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81"/>
  </bookViews>
  <sheets>
    <sheet name="SkaterStats" sheetId="1" r:id="rId1"/>
    <sheet name="Legend" sheetId="2" r:id="rId2"/>
    <sheet name="ABOUT" sheetId="3" r:id="rId3"/>
  </sheets>
  <calcPr calcId="145621" iterateDelta="1E-4"/>
</workbook>
</file>

<file path=xl/calcChain.xml><?xml version="1.0" encoding="utf-8"?>
<calcChain xmlns="http://schemas.openxmlformats.org/spreadsheetml/2006/main">
  <c r="Z2" i="1" l="1"/>
  <c r="AG2" i="1"/>
  <c r="AH2" i="1"/>
  <c r="AI2" i="1"/>
  <c r="AJ2" i="1"/>
  <c r="AK2" i="1"/>
  <c r="AO2" i="1"/>
  <c r="AX2" i="1"/>
  <c r="AY2" i="1"/>
  <c r="BF2" i="1"/>
  <c r="BL2" i="1"/>
  <c r="DW2" i="1"/>
  <c r="FS2" i="1"/>
  <c r="GJ2" i="1"/>
  <c r="Z3" i="1"/>
  <c r="AG3" i="1"/>
  <c r="AH3" i="1"/>
  <c r="AI3" i="1"/>
  <c r="AJ3" i="1"/>
  <c r="AK3" i="1"/>
  <c r="AO3" i="1"/>
  <c r="AX3" i="1"/>
  <c r="AY3" i="1"/>
  <c r="BF3" i="1"/>
  <c r="BL3" i="1"/>
  <c r="DW3" i="1"/>
  <c r="FS3" i="1"/>
  <c r="GJ3" i="1"/>
  <c r="Z4" i="1"/>
  <c r="AG4" i="1"/>
  <c r="AH4" i="1"/>
  <c r="AI4" i="1"/>
  <c r="AJ4" i="1"/>
  <c r="AK4" i="1"/>
  <c r="AO4" i="1"/>
  <c r="AX4" i="1"/>
  <c r="AY4" i="1"/>
  <c r="BF4" i="1"/>
  <c r="BL4" i="1"/>
  <c r="DW4" i="1"/>
  <c r="FS4" i="1"/>
  <c r="GJ4" i="1"/>
  <c r="Z5" i="1"/>
  <c r="AG5" i="1"/>
  <c r="AH5" i="1"/>
  <c r="AI5" i="1"/>
  <c r="AJ5" i="1"/>
  <c r="AK5" i="1"/>
  <c r="AO5" i="1"/>
  <c r="AX5" i="1"/>
  <c r="AY5" i="1"/>
  <c r="BF5" i="1"/>
  <c r="BL5" i="1"/>
  <c r="DW5" i="1"/>
  <c r="FS5" i="1"/>
  <c r="GJ5" i="1"/>
  <c r="Z6" i="1"/>
  <c r="AG6" i="1"/>
  <c r="AH6" i="1"/>
  <c r="AI6" i="1"/>
  <c r="AJ6" i="1"/>
  <c r="AK6" i="1"/>
  <c r="AO6" i="1"/>
  <c r="AX6" i="1"/>
  <c r="AY6" i="1"/>
  <c r="BF6" i="1"/>
  <c r="BL6" i="1"/>
  <c r="DW6" i="1"/>
  <c r="FS6" i="1"/>
  <c r="GJ6" i="1"/>
  <c r="Z7" i="1"/>
  <c r="AG7" i="1"/>
  <c r="AH7" i="1"/>
  <c r="AI7" i="1"/>
  <c r="AJ7" i="1"/>
  <c r="AK7" i="1"/>
  <c r="AO7" i="1"/>
  <c r="AX7" i="1"/>
  <c r="AY7" i="1"/>
  <c r="BF7" i="1"/>
  <c r="BL7" i="1"/>
  <c r="DW7" i="1"/>
  <c r="FS7" i="1"/>
  <c r="GJ7" i="1"/>
  <c r="Z8" i="1"/>
  <c r="AG8" i="1"/>
  <c r="AH8" i="1"/>
  <c r="AI8" i="1"/>
  <c r="AJ8" i="1"/>
  <c r="AK8" i="1"/>
  <c r="AO8" i="1"/>
  <c r="AX8" i="1"/>
  <c r="AY8" i="1"/>
  <c r="BF8" i="1"/>
  <c r="BL8" i="1"/>
  <c r="DW8" i="1"/>
  <c r="FS8" i="1"/>
  <c r="GJ8" i="1"/>
  <c r="Z9" i="1"/>
  <c r="AG9" i="1"/>
  <c r="AH9" i="1"/>
  <c r="AI9" i="1"/>
  <c r="AJ9" i="1"/>
  <c r="AK9" i="1"/>
  <c r="AO9" i="1"/>
  <c r="AX9" i="1"/>
  <c r="AY9" i="1"/>
  <c r="BF9" i="1"/>
  <c r="BL9" i="1"/>
  <c r="DW9" i="1"/>
  <c r="FS9" i="1"/>
  <c r="GJ9" i="1"/>
  <c r="Z10" i="1"/>
  <c r="AG10" i="1"/>
  <c r="AH10" i="1"/>
  <c r="AI10" i="1"/>
  <c r="AJ10" i="1"/>
  <c r="AK10" i="1"/>
  <c r="AO10" i="1"/>
  <c r="AX10" i="1"/>
  <c r="AY10" i="1"/>
  <c r="BF10" i="1"/>
  <c r="BL10" i="1"/>
  <c r="DW10" i="1"/>
  <c r="FS10" i="1"/>
  <c r="GJ10" i="1"/>
  <c r="Z11" i="1"/>
  <c r="AG11" i="1"/>
  <c r="AH11" i="1"/>
  <c r="AI11" i="1"/>
  <c r="AJ11" i="1"/>
  <c r="AK11" i="1"/>
  <c r="AO11" i="1"/>
  <c r="AX11" i="1"/>
  <c r="AY11" i="1"/>
  <c r="BF11" i="1"/>
  <c r="BL11" i="1"/>
  <c r="DW11" i="1"/>
  <c r="FS11" i="1"/>
  <c r="GJ11" i="1"/>
  <c r="Z12" i="1"/>
  <c r="AG12" i="1"/>
  <c r="AH12" i="1"/>
  <c r="AI12" i="1"/>
  <c r="AJ12" i="1"/>
  <c r="AK12" i="1"/>
  <c r="AO12" i="1"/>
  <c r="AX12" i="1"/>
  <c r="AY12" i="1"/>
  <c r="BF12" i="1"/>
  <c r="BL12" i="1"/>
  <c r="DW12" i="1"/>
  <c r="FS12" i="1"/>
  <c r="GJ12" i="1"/>
  <c r="Z13" i="1"/>
  <c r="AG13" i="1"/>
  <c r="AH13" i="1"/>
  <c r="AI13" i="1"/>
  <c r="AJ13" i="1"/>
  <c r="AK13" i="1"/>
  <c r="AO13" i="1"/>
  <c r="AX13" i="1"/>
  <c r="AY13" i="1"/>
  <c r="BF13" i="1"/>
  <c r="BL13" i="1"/>
  <c r="DW13" i="1"/>
  <c r="FS13" i="1"/>
  <c r="GJ13" i="1"/>
  <c r="Z14" i="1"/>
  <c r="AG14" i="1"/>
  <c r="AH14" i="1"/>
  <c r="AI14" i="1"/>
  <c r="AJ14" i="1"/>
  <c r="AK14" i="1"/>
  <c r="AO14" i="1"/>
  <c r="AX14" i="1"/>
  <c r="AY14" i="1"/>
  <c r="BF14" i="1"/>
  <c r="BL14" i="1"/>
  <c r="DW14" i="1"/>
  <c r="FS14" i="1"/>
  <c r="GJ14" i="1"/>
  <c r="Z15" i="1"/>
  <c r="AG15" i="1"/>
  <c r="AH15" i="1"/>
  <c r="AI15" i="1"/>
  <c r="AJ15" i="1"/>
  <c r="AK15" i="1"/>
  <c r="AO15" i="1"/>
  <c r="AX15" i="1"/>
  <c r="AY15" i="1"/>
  <c r="BF15" i="1"/>
  <c r="BL15" i="1"/>
  <c r="DW15" i="1"/>
  <c r="FS15" i="1"/>
  <c r="GJ15" i="1"/>
  <c r="Z16" i="1"/>
  <c r="AG16" i="1"/>
  <c r="AH16" i="1"/>
  <c r="AI16" i="1"/>
  <c r="AJ16" i="1"/>
  <c r="AK16" i="1"/>
  <c r="AO16" i="1"/>
  <c r="AX16" i="1"/>
  <c r="AY16" i="1"/>
  <c r="BF16" i="1"/>
  <c r="BL16" i="1"/>
  <c r="DW16" i="1"/>
  <c r="FS16" i="1"/>
  <c r="GJ16" i="1"/>
  <c r="Z17" i="1"/>
  <c r="AG17" i="1"/>
  <c r="AH17" i="1"/>
  <c r="AI17" i="1"/>
  <c r="AJ17" i="1"/>
  <c r="AK17" i="1"/>
  <c r="AO17" i="1"/>
  <c r="AX17" i="1"/>
  <c r="AY17" i="1"/>
  <c r="BF17" i="1"/>
  <c r="BL17" i="1"/>
  <c r="DW17" i="1"/>
  <c r="FS17" i="1"/>
  <c r="GJ17" i="1"/>
  <c r="Z18" i="1"/>
  <c r="AG18" i="1"/>
  <c r="AH18" i="1"/>
  <c r="AI18" i="1"/>
  <c r="AJ18" i="1"/>
  <c r="AK18" i="1"/>
  <c r="AO18" i="1"/>
  <c r="AX18" i="1"/>
  <c r="AY18" i="1"/>
  <c r="BF18" i="1"/>
  <c r="BL18" i="1"/>
  <c r="DW18" i="1"/>
  <c r="FS18" i="1"/>
  <c r="GJ18" i="1"/>
  <c r="Z19" i="1"/>
  <c r="AG19" i="1"/>
  <c r="AH19" i="1"/>
  <c r="AI19" i="1"/>
  <c r="AJ19" i="1"/>
  <c r="AK19" i="1"/>
  <c r="AO19" i="1"/>
  <c r="AX19" i="1"/>
  <c r="AY19" i="1"/>
  <c r="BF19" i="1"/>
  <c r="BL19" i="1"/>
  <c r="DW19" i="1"/>
  <c r="FS19" i="1"/>
  <c r="GJ19" i="1"/>
  <c r="Z20" i="1"/>
  <c r="AG20" i="1"/>
  <c r="AH20" i="1"/>
  <c r="AI20" i="1"/>
  <c r="AJ20" i="1"/>
  <c r="AK20" i="1"/>
  <c r="AO20" i="1"/>
  <c r="AX20" i="1"/>
  <c r="AY20" i="1"/>
  <c r="BF20" i="1"/>
  <c r="BL20" i="1"/>
  <c r="DW20" i="1"/>
  <c r="FS20" i="1"/>
  <c r="GJ20" i="1"/>
  <c r="Z21" i="1"/>
  <c r="AG21" i="1"/>
  <c r="AH21" i="1"/>
  <c r="AI21" i="1"/>
  <c r="AJ21" i="1"/>
  <c r="AK21" i="1"/>
  <c r="AO21" i="1"/>
  <c r="AX21" i="1"/>
  <c r="AY21" i="1"/>
  <c r="BF21" i="1"/>
  <c r="BL21" i="1"/>
  <c r="DW21" i="1"/>
  <c r="FS21" i="1"/>
  <c r="GJ21" i="1"/>
  <c r="Z22" i="1"/>
  <c r="AG22" i="1"/>
  <c r="AH22" i="1"/>
  <c r="AI22" i="1"/>
  <c r="AJ22" i="1"/>
  <c r="AK22" i="1"/>
  <c r="AO22" i="1"/>
  <c r="AX22" i="1"/>
  <c r="AY22" i="1"/>
  <c r="BF22" i="1"/>
  <c r="BL22" i="1"/>
  <c r="DW22" i="1"/>
  <c r="FS22" i="1"/>
  <c r="GJ22" i="1"/>
  <c r="Z23" i="1"/>
  <c r="AG23" i="1"/>
  <c r="AH23" i="1"/>
  <c r="AI23" i="1"/>
  <c r="AJ23" i="1"/>
  <c r="AK23" i="1"/>
  <c r="AO23" i="1"/>
  <c r="AX23" i="1"/>
  <c r="AY23" i="1"/>
  <c r="BF23" i="1"/>
  <c r="BL23" i="1"/>
  <c r="DW23" i="1"/>
  <c r="FS23" i="1"/>
  <c r="GJ23" i="1"/>
  <c r="Z24" i="1"/>
  <c r="AG24" i="1"/>
  <c r="AH24" i="1"/>
  <c r="AI24" i="1"/>
  <c r="AJ24" i="1"/>
  <c r="AK24" i="1"/>
  <c r="AO24" i="1"/>
  <c r="AX24" i="1"/>
  <c r="AY24" i="1"/>
  <c r="BF24" i="1"/>
  <c r="BL24" i="1"/>
  <c r="DW24" i="1"/>
  <c r="FS24" i="1"/>
  <c r="GJ24" i="1"/>
  <c r="Z25" i="1"/>
  <c r="AG25" i="1"/>
  <c r="AH25" i="1"/>
  <c r="AI25" i="1"/>
  <c r="AJ25" i="1"/>
  <c r="AK25" i="1"/>
  <c r="AO25" i="1"/>
  <c r="AX25" i="1"/>
  <c r="AY25" i="1"/>
  <c r="BF25" i="1"/>
  <c r="BL25" i="1"/>
  <c r="DW25" i="1"/>
  <c r="FS25" i="1"/>
  <c r="GJ25" i="1"/>
  <c r="Z26" i="1"/>
  <c r="AG26" i="1"/>
  <c r="AH26" i="1"/>
  <c r="AI26" i="1"/>
  <c r="AJ26" i="1"/>
  <c r="AK26" i="1"/>
  <c r="AO26" i="1"/>
  <c r="AX26" i="1"/>
  <c r="AY26" i="1"/>
  <c r="BF26" i="1"/>
  <c r="BL26" i="1"/>
  <c r="DW26" i="1"/>
  <c r="FS26" i="1"/>
  <c r="GJ26" i="1"/>
  <c r="Z27" i="1"/>
  <c r="AG27" i="1"/>
  <c r="AH27" i="1"/>
  <c r="AI27" i="1"/>
  <c r="AJ27" i="1"/>
  <c r="AK27" i="1"/>
  <c r="AO27" i="1"/>
  <c r="AX27" i="1"/>
  <c r="AY27" i="1"/>
  <c r="BF27" i="1"/>
  <c r="BL27" i="1"/>
  <c r="DW27" i="1"/>
  <c r="FS27" i="1"/>
  <c r="GJ27" i="1"/>
  <c r="Z28" i="1"/>
  <c r="AG28" i="1"/>
  <c r="AH28" i="1"/>
  <c r="AI28" i="1"/>
  <c r="AJ28" i="1"/>
  <c r="AK28" i="1"/>
  <c r="AO28" i="1"/>
  <c r="AX28" i="1"/>
  <c r="AY28" i="1"/>
  <c r="BF28" i="1"/>
  <c r="BL28" i="1"/>
  <c r="DW28" i="1"/>
  <c r="FS28" i="1"/>
  <c r="GJ28" i="1"/>
  <c r="Z29" i="1"/>
  <c r="AG29" i="1"/>
  <c r="AH29" i="1"/>
  <c r="AI29" i="1"/>
  <c r="AJ29" i="1"/>
  <c r="AK29" i="1"/>
  <c r="AO29" i="1"/>
  <c r="AX29" i="1"/>
  <c r="AY29" i="1"/>
  <c r="BF29" i="1"/>
  <c r="BL29" i="1"/>
  <c r="DW29" i="1"/>
  <c r="FS29" i="1"/>
  <c r="GJ29" i="1"/>
  <c r="Z30" i="1"/>
  <c r="AG30" i="1"/>
  <c r="AH30" i="1"/>
  <c r="AI30" i="1"/>
  <c r="AJ30" i="1"/>
  <c r="AK30" i="1"/>
  <c r="AO30" i="1"/>
  <c r="AX30" i="1"/>
  <c r="AY30" i="1"/>
  <c r="BF30" i="1"/>
  <c r="BL30" i="1"/>
  <c r="DW30" i="1"/>
  <c r="FS30" i="1"/>
  <c r="GJ30" i="1"/>
  <c r="Z31" i="1"/>
  <c r="AG31" i="1"/>
  <c r="AH31" i="1"/>
  <c r="AI31" i="1"/>
  <c r="AJ31" i="1"/>
  <c r="AK31" i="1"/>
  <c r="AO31" i="1"/>
  <c r="AX31" i="1"/>
  <c r="AY31" i="1"/>
  <c r="BF31" i="1"/>
  <c r="BL31" i="1"/>
  <c r="DW31" i="1"/>
  <c r="FS31" i="1"/>
  <c r="GJ31" i="1"/>
  <c r="Z32" i="1"/>
  <c r="AG32" i="1"/>
  <c r="AH32" i="1"/>
  <c r="AI32" i="1"/>
  <c r="AJ32" i="1"/>
  <c r="AK32" i="1"/>
  <c r="AO32" i="1"/>
  <c r="AX32" i="1"/>
  <c r="AY32" i="1"/>
  <c r="BF32" i="1"/>
  <c r="BL32" i="1"/>
  <c r="DW32" i="1"/>
  <c r="FS32" i="1"/>
  <c r="GJ32" i="1"/>
  <c r="Z33" i="1"/>
  <c r="AG33" i="1"/>
  <c r="AH33" i="1"/>
  <c r="AI33" i="1"/>
  <c r="AJ33" i="1"/>
  <c r="AK33" i="1"/>
  <c r="AO33" i="1"/>
  <c r="AX33" i="1"/>
  <c r="AY33" i="1"/>
  <c r="BF33" i="1"/>
  <c r="BL33" i="1"/>
  <c r="DW33" i="1"/>
  <c r="FS33" i="1"/>
  <c r="GJ33" i="1"/>
  <c r="Z34" i="1"/>
  <c r="AG34" i="1"/>
  <c r="AH34" i="1"/>
  <c r="AI34" i="1"/>
  <c r="AJ34" i="1"/>
  <c r="AK34" i="1"/>
  <c r="AO34" i="1"/>
  <c r="AX34" i="1"/>
  <c r="AY34" i="1"/>
  <c r="BF34" i="1"/>
  <c r="BL34" i="1"/>
  <c r="DW34" i="1"/>
  <c r="FS34" i="1"/>
  <c r="GJ34" i="1"/>
  <c r="Z35" i="1"/>
  <c r="AG35" i="1"/>
  <c r="AH35" i="1"/>
  <c r="AI35" i="1"/>
  <c r="AJ35" i="1"/>
  <c r="AK35" i="1"/>
  <c r="AO35" i="1"/>
  <c r="AX35" i="1"/>
  <c r="AY35" i="1"/>
  <c r="BF35" i="1"/>
  <c r="BL35" i="1"/>
  <c r="DW35" i="1"/>
  <c r="FS35" i="1"/>
  <c r="GJ35" i="1"/>
  <c r="Z36" i="1"/>
  <c r="AG36" i="1"/>
  <c r="AH36" i="1"/>
  <c r="AI36" i="1"/>
  <c r="AJ36" i="1"/>
  <c r="AK36" i="1"/>
  <c r="AO36" i="1"/>
  <c r="AX36" i="1"/>
  <c r="AY36" i="1"/>
  <c r="BF36" i="1"/>
  <c r="BL36" i="1"/>
  <c r="DW36" i="1"/>
  <c r="FS36" i="1"/>
  <c r="GJ36" i="1"/>
  <c r="Z37" i="1"/>
  <c r="AG37" i="1"/>
  <c r="AH37" i="1"/>
  <c r="AI37" i="1"/>
  <c r="AJ37" i="1"/>
  <c r="AK37" i="1"/>
  <c r="AO37" i="1"/>
  <c r="AX37" i="1"/>
  <c r="AY37" i="1"/>
  <c r="BF37" i="1"/>
  <c r="BL37" i="1"/>
  <c r="DW37" i="1"/>
  <c r="FS37" i="1"/>
  <c r="GJ37" i="1"/>
  <c r="Z38" i="1"/>
  <c r="AG38" i="1"/>
  <c r="AH38" i="1"/>
  <c r="AI38" i="1"/>
  <c r="AJ38" i="1"/>
  <c r="AK38" i="1"/>
  <c r="AO38" i="1"/>
  <c r="AX38" i="1"/>
  <c r="AY38" i="1"/>
  <c r="BF38" i="1"/>
  <c r="BL38" i="1"/>
  <c r="DW38" i="1"/>
  <c r="FS38" i="1"/>
  <c r="GJ38" i="1"/>
  <c r="Z39" i="1"/>
  <c r="AG39" i="1"/>
  <c r="AH39" i="1"/>
  <c r="AI39" i="1"/>
  <c r="AJ39" i="1"/>
  <c r="AK39" i="1"/>
  <c r="AO39" i="1"/>
  <c r="AX39" i="1"/>
  <c r="AY39" i="1"/>
  <c r="BF39" i="1"/>
  <c r="BL39" i="1"/>
  <c r="DW39" i="1"/>
  <c r="FS39" i="1"/>
  <c r="GJ39" i="1"/>
  <c r="Z40" i="1"/>
  <c r="AG40" i="1"/>
  <c r="AH40" i="1"/>
  <c r="AI40" i="1"/>
  <c r="AJ40" i="1"/>
  <c r="AK40" i="1"/>
  <c r="AO40" i="1"/>
  <c r="AX40" i="1"/>
  <c r="AY40" i="1"/>
  <c r="BF40" i="1"/>
  <c r="BL40" i="1"/>
  <c r="DW40" i="1"/>
  <c r="FS40" i="1"/>
  <c r="GJ40" i="1"/>
  <c r="Z41" i="1"/>
  <c r="AG41" i="1"/>
  <c r="AH41" i="1"/>
  <c r="AI41" i="1"/>
  <c r="AJ41" i="1"/>
  <c r="AK41" i="1"/>
  <c r="AO41" i="1"/>
  <c r="AX41" i="1"/>
  <c r="AY41" i="1"/>
  <c r="BF41" i="1"/>
  <c r="BL41" i="1"/>
  <c r="DW41" i="1"/>
  <c r="FS41" i="1"/>
  <c r="GJ41" i="1"/>
  <c r="Z42" i="1"/>
  <c r="AG42" i="1"/>
  <c r="AH42" i="1"/>
  <c r="AI42" i="1"/>
  <c r="AJ42" i="1"/>
  <c r="AK42" i="1"/>
  <c r="AO42" i="1"/>
  <c r="AX42" i="1"/>
  <c r="AY42" i="1"/>
  <c r="BF42" i="1"/>
  <c r="BL42" i="1"/>
  <c r="DW42" i="1"/>
  <c r="FS42" i="1"/>
  <c r="GJ42" i="1"/>
  <c r="Z43" i="1"/>
  <c r="AG43" i="1"/>
  <c r="AH43" i="1"/>
  <c r="AI43" i="1"/>
  <c r="AJ43" i="1"/>
  <c r="AK43" i="1"/>
  <c r="AO43" i="1"/>
  <c r="AX43" i="1"/>
  <c r="AY43" i="1"/>
  <c r="BF43" i="1"/>
  <c r="BL43" i="1"/>
  <c r="DW43" i="1"/>
  <c r="FS43" i="1"/>
  <c r="GJ43" i="1"/>
  <c r="Z44" i="1"/>
  <c r="AG44" i="1"/>
  <c r="AH44" i="1"/>
  <c r="AI44" i="1"/>
  <c r="AJ44" i="1"/>
  <c r="AK44" i="1"/>
  <c r="AO44" i="1"/>
  <c r="AX44" i="1"/>
  <c r="AY44" i="1"/>
  <c r="BF44" i="1"/>
  <c r="BL44" i="1"/>
  <c r="DW44" i="1"/>
  <c r="FS44" i="1"/>
  <c r="GJ44" i="1"/>
  <c r="Z45" i="1"/>
  <c r="AG45" i="1"/>
  <c r="AH45" i="1"/>
  <c r="AI45" i="1"/>
  <c r="AJ45" i="1"/>
  <c r="AK45" i="1"/>
  <c r="AO45" i="1"/>
  <c r="AX45" i="1"/>
  <c r="AY45" i="1"/>
  <c r="BF45" i="1"/>
  <c r="BL45" i="1"/>
  <c r="DW45" i="1"/>
  <c r="FS45" i="1"/>
  <c r="GJ45" i="1"/>
  <c r="Z46" i="1"/>
  <c r="AG46" i="1"/>
  <c r="AH46" i="1"/>
  <c r="AI46" i="1"/>
  <c r="AJ46" i="1"/>
  <c r="AK46" i="1"/>
  <c r="AO46" i="1"/>
  <c r="AX46" i="1"/>
  <c r="AY46" i="1"/>
  <c r="BF46" i="1"/>
  <c r="BL46" i="1"/>
  <c r="DW46" i="1"/>
  <c r="FS46" i="1"/>
  <c r="GJ46" i="1"/>
  <c r="Z47" i="1"/>
  <c r="AG47" i="1"/>
  <c r="AH47" i="1"/>
  <c r="AI47" i="1"/>
  <c r="AJ47" i="1"/>
  <c r="AK47" i="1"/>
  <c r="AO47" i="1"/>
  <c r="AX47" i="1"/>
  <c r="AY47" i="1"/>
  <c r="BF47" i="1"/>
  <c r="BL47" i="1"/>
  <c r="DW47" i="1"/>
  <c r="FS47" i="1"/>
  <c r="GJ47" i="1"/>
  <c r="Z48" i="1"/>
  <c r="AG48" i="1"/>
  <c r="AH48" i="1"/>
  <c r="AI48" i="1"/>
  <c r="AJ48" i="1"/>
  <c r="AK48" i="1"/>
  <c r="AO48" i="1"/>
  <c r="AX48" i="1"/>
  <c r="AY48" i="1"/>
  <c r="BF48" i="1"/>
  <c r="BL48" i="1"/>
  <c r="DW48" i="1"/>
  <c r="FS48" i="1"/>
  <c r="GJ48" i="1"/>
  <c r="Z49" i="1"/>
  <c r="AG49" i="1"/>
  <c r="AH49" i="1"/>
  <c r="AI49" i="1"/>
  <c r="AJ49" i="1"/>
  <c r="AK49" i="1"/>
  <c r="AO49" i="1"/>
  <c r="AX49" i="1"/>
  <c r="AY49" i="1"/>
  <c r="BF49" i="1"/>
  <c r="BL49" i="1"/>
  <c r="DW49" i="1"/>
  <c r="FS49" i="1"/>
  <c r="GJ49" i="1"/>
  <c r="Z50" i="1"/>
  <c r="AG50" i="1"/>
  <c r="AH50" i="1"/>
  <c r="AI50" i="1"/>
  <c r="AJ50" i="1"/>
  <c r="AK50" i="1"/>
  <c r="AO50" i="1"/>
  <c r="AX50" i="1"/>
  <c r="AY50" i="1"/>
  <c r="BF50" i="1"/>
  <c r="BL50" i="1"/>
  <c r="DW50" i="1"/>
  <c r="FS50" i="1"/>
  <c r="GJ50" i="1"/>
  <c r="Z51" i="1"/>
  <c r="AG51" i="1"/>
  <c r="AH51" i="1"/>
  <c r="AI51" i="1"/>
  <c r="AJ51" i="1"/>
  <c r="AK51" i="1"/>
  <c r="AO51" i="1"/>
  <c r="AX51" i="1"/>
  <c r="AY51" i="1"/>
  <c r="BF51" i="1"/>
  <c r="BL51" i="1"/>
  <c r="DW51" i="1"/>
  <c r="FS51" i="1"/>
  <c r="GJ51" i="1"/>
  <c r="Z52" i="1"/>
  <c r="AG52" i="1"/>
  <c r="AH52" i="1"/>
  <c r="AI52" i="1"/>
  <c r="AJ52" i="1"/>
  <c r="AK52" i="1"/>
  <c r="AO52" i="1"/>
  <c r="AX52" i="1"/>
  <c r="AY52" i="1"/>
  <c r="BF52" i="1"/>
  <c r="BL52" i="1"/>
  <c r="DW52" i="1"/>
  <c r="FS52" i="1"/>
  <c r="GJ52" i="1"/>
  <c r="Z53" i="1"/>
  <c r="AG53" i="1"/>
  <c r="AH53" i="1"/>
  <c r="AI53" i="1"/>
  <c r="AJ53" i="1"/>
  <c r="AK53" i="1"/>
  <c r="AO53" i="1"/>
  <c r="AX53" i="1"/>
  <c r="AY53" i="1"/>
  <c r="BF53" i="1"/>
  <c r="BL53" i="1"/>
  <c r="DW53" i="1"/>
  <c r="FS53" i="1"/>
  <c r="GJ53" i="1"/>
  <c r="Z54" i="1"/>
  <c r="AG54" i="1"/>
  <c r="AH54" i="1"/>
  <c r="AI54" i="1"/>
  <c r="AJ54" i="1"/>
  <c r="AK54" i="1"/>
  <c r="AO54" i="1"/>
  <c r="AX54" i="1"/>
  <c r="AY54" i="1"/>
  <c r="BF54" i="1"/>
  <c r="BL54" i="1"/>
  <c r="DW54" i="1"/>
  <c r="FS54" i="1"/>
  <c r="GJ54" i="1"/>
  <c r="Z55" i="1"/>
  <c r="AG55" i="1"/>
  <c r="AH55" i="1"/>
  <c r="AI55" i="1"/>
  <c r="AJ55" i="1"/>
  <c r="AK55" i="1"/>
  <c r="AO55" i="1"/>
  <c r="AX55" i="1"/>
  <c r="AY55" i="1"/>
  <c r="BF55" i="1"/>
  <c r="BL55" i="1"/>
  <c r="DW55" i="1"/>
  <c r="FS55" i="1"/>
  <c r="GJ55" i="1"/>
  <c r="Z56" i="1"/>
  <c r="AG56" i="1"/>
  <c r="AH56" i="1"/>
  <c r="AI56" i="1"/>
  <c r="AJ56" i="1"/>
  <c r="AK56" i="1"/>
  <c r="AO56" i="1"/>
  <c r="AX56" i="1"/>
  <c r="AY56" i="1"/>
  <c r="BF56" i="1"/>
  <c r="BL56" i="1"/>
  <c r="DW56" i="1"/>
  <c r="FS56" i="1"/>
  <c r="GJ56" i="1"/>
  <c r="Z57" i="1"/>
  <c r="AG57" i="1"/>
  <c r="AH57" i="1"/>
  <c r="AI57" i="1"/>
  <c r="AJ57" i="1"/>
  <c r="AK57" i="1"/>
  <c r="AO57" i="1"/>
  <c r="AX57" i="1"/>
  <c r="AY57" i="1"/>
  <c r="BF57" i="1"/>
  <c r="BL57" i="1"/>
  <c r="DW57" i="1"/>
  <c r="FS57" i="1"/>
  <c r="GJ57" i="1"/>
  <c r="Z58" i="1"/>
  <c r="AG58" i="1"/>
  <c r="AH58" i="1"/>
  <c r="AI58" i="1"/>
  <c r="AJ58" i="1"/>
  <c r="AK58" i="1"/>
  <c r="AO58" i="1"/>
  <c r="AX58" i="1"/>
  <c r="AY58" i="1"/>
  <c r="BF58" i="1"/>
  <c r="BL58" i="1"/>
  <c r="DW58" i="1"/>
  <c r="FS58" i="1"/>
  <c r="GJ58" i="1"/>
  <c r="Z59" i="1"/>
  <c r="AG59" i="1"/>
  <c r="AH59" i="1"/>
  <c r="AI59" i="1"/>
  <c r="AJ59" i="1"/>
  <c r="AK59" i="1"/>
  <c r="AO59" i="1"/>
  <c r="AX59" i="1"/>
  <c r="AY59" i="1"/>
  <c r="BF59" i="1"/>
  <c r="BL59" i="1"/>
  <c r="DW59" i="1"/>
  <c r="FS59" i="1"/>
  <c r="GJ59" i="1"/>
  <c r="Z60" i="1"/>
  <c r="AG60" i="1"/>
  <c r="AH60" i="1"/>
  <c r="AI60" i="1"/>
  <c r="AJ60" i="1"/>
  <c r="AK60" i="1"/>
  <c r="AO60" i="1"/>
  <c r="AX60" i="1"/>
  <c r="AY60" i="1"/>
  <c r="BF60" i="1"/>
  <c r="BL60" i="1"/>
  <c r="DW60" i="1"/>
  <c r="FS60" i="1"/>
  <c r="GJ60" i="1"/>
  <c r="Z61" i="1"/>
  <c r="AG61" i="1"/>
  <c r="AH61" i="1"/>
  <c r="AI61" i="1"/>
  <c r="AJ61" i="1"/>
  <c r="AK61" i="1"/>
  <c r="AO61" i="1"/>
  <c r="AX61" i="1"/>
  <c r="AY61" i="1"/>
  <c r="BF61" i="1"/>
  <c r="BL61" i="1"/>
  <c r="DW61" i="1"/>
  <c r="FS61" i="1"/>
  <c r="GJ61" i="1"/>
  <c r="Z62" i="1"/>
  <c r="AG62" i="1"/>
  <c r="AH62" i="1"/>
  <c r="AI62" i="1"/>
  <c r="AJ62" i="1"/>
  <c r="AK62" i="1"/>
  <c r="AO62" i="1"/>
  <c r="AX62" i="1"/>
  <c r="AY62" i="1"/>
  <c r="BF62" i="1"/>
  <c r="BL62" i="1"/>
  <c r="DW62" i="1"/>
  <c r="FS62" i="1"/>
  <c r="GJ62" i="1"/>
  <c r="Z63" i="1"/>
  <c r="AG63" i="1"/>
  <c r="AH63" i="1"/>
  <c r="AI63" i="1"/>
  <c r="AJ63" i="1"/>
  <c r="AK63" i="1"/>
  <c r="AO63" i="1"/>
  <c r="AX63" i="1"/>
  <c r="AY63" i="1"/>
  <c r="BF63" i="1"/>
  <c r="BL63" i="1"/>
  <c r="DW63" i="1"/>
  <c r="FS63" i="1"/>
  <c r="GJ63" i="1"/>
  <c r="Z64" i="1"/>
  <c r="AG64" i="1"/>
  <c r="AH64" i="1"/>
  <c r="AI64" i="1"/>
  <c r="AJ64" i="1"/>
  <c r="AK64" i="1"/>
  <c r="AO64" i="1"/>
  <c r="AX64" i="1"/>
  <c r="AY64" i="1"/>
  <c r="BF64" i="1"/>
  <c r="BL64" i="1"/>
  <c r="DW64" i="1"/>
  <c r="FS64" i="1"/>
  <c r="GJ64" i="1"/>
  <c r="Z65" i="1"/>
  <c r="AG65" i="1"/>
  <c r="AH65" i="1"/>
  <c r="AI65" i="1"/>
  <c r="AJ65" i="1"/>
  <c r="AK65" i="1"/>
  <c r="AO65" i="1"/>
  <c r="AX65" i="1"/>
  <c r="AY65" i="1"/>
  <c r="BF65" i="1"/>
  <c r="BL65" i="1"/>
  <c r="DW65" i="1"/>
  <c r="FS65" i="1"/>
  <c r="GJ65" i="1"/>
  <c r="Z66" i="1"/>
  <c r="AG66" i="1"/>
  <c r="AH66" i="1"/>
  <c r="AI66" i="1"/>
  <c r="AJ66" i="1"/>
  <c r="AK66" i="1"/>
  <c r="AO66" i="1"/>
  <c r="AX66" i="1"/>
  <c r="AY66" i="1"/>
  <c r="BF66" i="1"/>
  <c r="BL66" i="1"/>
  <c r="DW66" i="1"/>
  <c r="FS66" i="1"/>
  <c r="GJ66" i="1"/>
  <c r="Z67" i="1"/>
  <c r="AG67" i="1"/>
  <c r="AH67" i="1"/>
  <c r="AI67" i="1"/>
  <c r="AJ67" i="1"/>
  <c r="AK67" i="1"/>
  <c r="AO67" i="1"/>
  <c r="AX67" i="1"/>
  <c r="AY67" i="1"/>
  <c r="BF67" i="1"/>
  <c r="BL67" i="1"/>
  <c r="DW67" i="1"/>
  <c r="FS67" i="1"/>
  <c r="GJ67" i="1"/>
  <c r="Z68" i="1"/>
  <c r="AG68" i="1"/>
  <c r="AH68" i="1"/>
  <c r="AI68" i="1"/>
  <c r="AJ68" i="1"/>
  <c r="AK68" i="1"/>
  <c r="AO68" i="1"/>
  <c r="AX68" i="1"/>
  <c r="AY68" i="1"/>
  <c r="BF68" i="1"/>
  <c r="BL68" i="1"/>
  <c r="DW68" i="1"/>
  <c r="FS68" i="1"/>
  <c r="GJ68" i="1"/>
  <c r="Z69" i="1"/>
  <c r="AG69" i="1"/>
  <c r="AH69" i="1"/>
  <c r="AI69" i="1"/>
  <c r="AJ69" i="1"/>
  <c r="AK69" i="1"/>
  <c r="AO69" i="1"/>
  <c r="AX69" i="1"/>
  <c r="AY69" i="1"/>
  <c r="BF69" i="1"/>
  <c r="BL69" i="1"/>
  <c r="DW69" i="1"/>
  <c r="FS69" i="1"/>
  <c r="GJ69" i="1"/>
  <c r="Z70" i="1"/>
  <c r="AG70" i="1"/>
  <c r="AH70" i="1"/>
  <c r="AI70" i="1"/>
  <c r="AJ70" i="1"/>
  <c r="AK70" i="1"/>
  <c r="AO70" i="1"/>
  <c r="AX70" i="1"/>
  <c r="AY70" i="1"/>
  <c r="BF70" i="1"/>
  <c r="BL70" i="1"/>
  <c r="DW70" i="1"/>
  <c r="FS70" i="1"/>
  <c r="GJ70" i="1"/>
  <c r="Z71" i="1"/>
  <c r="AG71" i="1"/>
  <c r="AH71" i="1"/>
  <c r="AI71" i="1"/>
  <c r="AJ71" i="1"/>
  <c r="AK71" i="1"/>
  <c r="AO71" i="1"/>
  <c r="AX71" i="1"/>
  <c r="AY71" i="1"/>
  <c r="BF71" i="1"/>
  <c r="BL71" i="1"/>
  <c r="DW71" i="1"/>
  <c r="FS71" i="1"/>
  <c r="GJ71" i="1"/>
  <c r="Z72" i="1"/>
  <c r="AG72" i="1"/>
  <c r="AH72" i="1"/>
  <c r="AI72" i="1"/>
  <c r="AJ72" i="1"/>
  <c r="AK72" i="1"/>
  <c r="AO72" i="1"/>
  <c r="AX72" i="1"/>
  <c r="AY72" i="1"/>
  <c r="BF72" i="1"/>
  <c r="BL72" i="1"/>
  <c r="DW72" i="1"/>
  <c r="FS72" i="1"/>
  <c r="GJ72" i="1"/>
  <c r="Z73" i="1"/>
  <c r="AG73" i="1"/>
  <c r="AH73" i="1"/>
  <c r="AI73" i="1"/>
  <c r="AJ73" i="1"/>
  <c r="AK73" i="1"/>
  <c r="AO73" i="1"/>
  <c r="AX73" i="1"/>
  <c r="AY73" i="1"/>
  <c r="BF73" i="1"/>
  <c r="BL73" i="1"/>
  <c r="DW73" i="1"/>
  <c r="FS73" i="1"/>
  <c r="GJ73" i="1"/>
  <c r="Z74" i="1"/>
  <c r="AG74" i="1"/>
  <c r="AH74" i="1"/>
  <c r="AI74" i="1"/>
  <c r="AJ74" i="1"/>
  <c r="AK74" i="1"/>
  <c r="AO74" i="1"/>
  <c r="AX74" i="1"/>
  <c r="AY74" i="1"/>
  <c r="BF74" i="1"/>
  <c r="BL74" i="1"/>
  <c r="DW74" i="1"/>
  <c r="FS74" i="1"/>
  <c r="GJ74" i="1"/>
  <c r="Z75" i="1"/>
  <c r="AG75" i="1"/>
  <c r="AH75" i="1"/>
  <c r="AI75" i="1"/>
  <c r="AJ75" i="1"/>
  <c r="AK75" i="1"/>
  <c r="AO75" i="1"/>
  <c r="AX75" i="1"/>
  <c r="AY75" i="1"/>
  <c r="BF75" i="1"/>
  <c r="BL75" i="1"/>
  <c r="DW75" i="1"/>
  <c r="FS75" i="1"/>
  <c r="GJ75" i="1"/>
  <c r="Z76" i="1"/>
  <c r="AG76" i="1"/>
  <c r="AH76" i="1"/>
  <c r="AI76" i="1"/>
  <c r="AJ76" i="1"/>
  <c r="AK76" i="1"/>
  <c r="AO76" i="1"/>
  <c r="AX76" i="1"/>
  <c r="AY76" i="1"/>
  <c r="BF76" i="1"/>
  <c r="BL76" i="1"/>
  <c r="DW76" i="1"/>
  <c r="FS76" i="1"/>
  <c r="GJ76" i="1"/>
  <c r="Z77" i="1"/>
  <c r="AG77" i="1"/>
  <c r="AH77" i="1"/>
  <c r="AI77" i="1"/>
  <c r="AJ77" i="1"/>
  <c r="AK77" i="1"/>
  <c r="AO77" i="1"/>
  <c r="AX77" i="1"/>
  <c r="AY77" i="1"/>
  <c r="BF77" i="1"/>
  <c r="BL77" i="1"/>
  <c r="DW77" i="1"/>
  <c r="FS77" i="1"/>
  <c r="GJ77" i="1"/>
  <c r="Z78" i="1"/>
  <c r="AG78" i="1"/>
  <c r="AH78" i="1"/>
  <c r="AI78" i="1"/>
  <c r="AJ78" i="1"/>
  <c r="AK78" i="1"/>
  <c r="AO78" i="1"/>
  <c r="AX78" i="1"/>
  <c r="AY78" i="1"/>
  <c r="BF78" i="1"/>
  <c r="BL78" i="1"/>
  <c r="DW78" i="1"/>
  <c r="FS78" i="1"/>
  <c r="GJ78" i="1"/>
  <c r="Z79" i="1"/>
  <c r="AG79" i="1"/>
  <c r="AH79" i="1"/>
  <c r="AI79" i="1"/>
  <c r="AJ79" i="1"/>
  <c r="AK79" i="1"/>
  <c r="AO79" i="1"/>
  <c r="AX79" i="1"/>
  <c r="AY79" i="1"/>
  <c r="BF79" i="1"/>
  <c r="BL79" i="1"/>
  <c r="DW79" i="1"/>
  <c r="FS79" i="1"/>
  <c r="GJ79" i="1"/>
  <c r="Z80" i="1"/>
  <c r="AG80" i="1"/>
  <c r="AH80" i="1"/>
  <c r="AI80" i="1"/>
  <c r="AJ80" i="1"/>
  <c r="AK80" i="1"/>
  <c r="AO80" i="1"/>
  <c r="AX80" i="1"/>
  <c r="AY80" i="1"/>
  <c r="BF80" i="1"/>
  <c r="BL80" i="1"/>
  <c r="DW80" i="1"/>
  <c r="FS80" i="1"/>
  <c r="GJ80" i="1"/>
  <c r="Z81" i="1"/>
  <c r="AG81" i="1"/>
  <c r="AH81" i="1"/>
  <c r="AI81" i="1"/>
  <c r="AJ81" i="1"/>
  <c r="AK81" i="1"/>
  <c r="AO81" i="1"/>
  <c r="AX81" i="1"/>
  <c r="AY81" i="1"/>
  <c r="BF81" i="1"/>
  <c r="BL81" i="1"/>
  <c r="DW81" i="1"/>
  <c r="FS81" i="1"/>
  <c r="GJ81" i="1"/>
  <c r="Z82" i="1"/>
  <c r="AG82" i="1"/>
  <c r="AH82" i="1"/>
  <c r="AI82" i="1"/>
  <c r="AJ82" i="1"/>
  <c r="AK82" i="1"/>
  <c r="AO82" i="1"/>
  <c r="AX82" i="1"/>
  <c r="AY82" i="1"/>
  <c r="BF82" i="1"/>
  <c r="BL82" i="1"/>
  <c r="DW82" i="1"/>
  <c r="FS82" i="1"/>
  <c r="GJ82" i="1"/>
  <c r="Z83" i="1"/>
  <c r="AG83" i="1"/>
  <c r="AH83" i="1"/>
  <c r="AI83" i="1"/>
  <c r="AJ83" i="1"/>
  <c r="AK83" i="1"/>
  <c r="AO83" i="1"/>
  <c r="AX83" i="1"/>
  <c r="AY83" i="1"/>
  <c r="BF83" i="1"/>
  <c r="BL83" i="1"/>
  <c r="DW83" i="1"/>
  <c r="FS83" i="1"/>
  <c r="GJ83" i="1"/>
  <c r="Z84" i="1"/>
  <c r="AG84" i="1"/>
  <c r="AH84" i="1"/>
  <c r="AI84" i="1"/>
  <c r="AJ84" i="1"/>
  <c r="AK84" i="1"/>
  <c r="AO84" i="1"/>
  <c r="AX84" i="1"/>
  <c r="AY84" i="1"/>
  <c r="BF84" i="1"/>
  <c r="BL84" i="1"/>
  <c r="DW84" i="1"/>
  <c r="FS84" i="1"/>
  <c r="GJ84" i="1"/>
  <c r="Z85" i="1"/>
  <c r="AG85" i="1"/>
  <c r="AH85" i="1"/>
  <c r="AI85" i="1"/>
  <c r="AJ85" i="1"/>
  <c r="AK85" i="1"/>
  <c r="AO85" i="1"/>
  <c r="AX85" i="1"/>
  <c r="AY85" i="1"/>
  <c r="BF85" i="1"/>
  <c r="BL85" i="1"/>
  <c r="DW85" i="1"/>
  <c r="FS85" i="1"/>
  <c r="GJ85" i="1"/>
  <c r="Z86" i="1"/>
  <c r="AG86" i="1"/>
  <c r="AH86" i="1"/>
  <c r="AI86" i="1"/>
  <c r="AJ86" i="1"/>
  <c r="AK86" i="1"/>
  <c r="AO86" i="1"/>
  <c r="AX86" i="1"/>
  <c r="AY86" i="1"/>
  <c r="BF86" i="1"/>
  <c r="BL86" i="1"/>
  <c r="DW86" i="1"/>
  <c r="FS86" i="1"/>
  <c r="GJ86" i="1"/>
  <c r="Z87" i="1"/>
  <c r="AG87" i="1"/>
  <c r="AH87" i="1"/>
  <c r="AI87" i="1"/>
  <c r="AJ87" i="1"/>
  <c r="AK87" i="1"/>
  <c r="AO87" i="1"/>
  <c r="AX87" i="1"/>
  <c r="AY87" i="1"/>
  <c r="BF87" i="1"/>
  <c r="BL87" i="1"/>
  <c r="DW87" i="1"/>
  <c r="FS87" i="1"/>
  <c r="GJ87" i="1"/>
  <c r="Z88" i="1"/>
  <c r="AG88" i="1"/>
  <c r="AH88" i="1"/>
  <c r="AI88" i="1"/>
  <c r="AJ88" i="1"/>
  <c r="AK88" i="1"/>
  <c r="AO88" i="1"/>
  <c r="AX88" i="1"/>
  <c r="AY88" i="1"/>
  <c r="BF88" i="1"/>
  <c r="BL88" i="1"/>
  <c r="DW88" i="1"/>
  <c r="FS88" i="1"/>
  <c r="GJ88" i="1"/>
  <c r="Z89" i="1"/>
  <c r="AG89" i="1"/>
  <c r="AH89" i="1"/>
  <c r="AI89" i="1"/>
  <c r="AJ89" i="1"/>
  <c r="AK89" i="1"/>
  <c r="AO89" i="1"/>
  <c r="AX89" i="1"/>
  <c r="AY89" i="1"/>
  <c r="BF89" i="1"/>
  <c r="BL89" i="1"/>
  <c r="DW89" i="1"/>
  <c r="FS89" i="1"/>
  <c r="GJ89" i="1"/>
  <c r="Z90" i="1"/>
  <c r="AG90" i="1"/>
  <c r="AH90" i="1"/>
  <c r="AI90" i="1"/>
  <c r="AJ90" i="1"/>
  <c r="AK90" i="1"/>
  <c r="AO90" i="1"/>
  <c r="AX90" i="1"/>
  <c r="AY90" i="1"/>
  <c r="BF90" i="1"/>
  <c r="BL90" i="1"/>
  <c r="DW90" i="1"/>
  <c r="FS90" i="1"/>
  <c r="GJ90" i="1"/>
  <c r="Z91" i="1"/>
  <c r="AG91" i="1"/>
  <c r="AH91" i="1"/>
  <c r="AI91" i="1"/>
  <c r="AJ91" i="1"/>
  <c r="AK91" i="1"/>
  <c r="AO91" i="1"/>
  <c r="AX91" i="1"/>
  <c r="AY91" i="1"/>
  <c r="BF91" i="1"/>
  <c r="BL91" i="1"/>
  <c r="DW91" i="1"/>
  <c r="FS91" i="1"/>
  <c r="GJ91" i="1"/>
  <c r="Z92" i="1"/>
  <c r="AG92" i="1"/>
  <c r="AH92" i="1"/>
  <c r="AI92" i="1"/>
  <c r="AJ92" i="1"/>
  <c r="AK92" i="1"/>
  <c r="AO92" i="1"/>
  <c r="AX92" i="1"/>
  <c r="AY92" i="1"/>
  <c r="BF92" i="1"/>
  <c r="BL92" i="1"/>
  <c r="DW92" i="1"/>
  <c r="FS92" i="1"/>
  <c r="GJ92" i="1"/>
  <c r="Z93" i="1"/>
  <c r="AG93" i="1"/>
  <c r="AH93" i="1"/>
  <c r="AI93" i="1"/>
  <c r="AJ93" i="1"/>
  <c r="AK93" i="1"/>
  <c r="AO93" i="1"/>
  <c r="AX93" i="1"/>
  <c r="AY93" i="1"/>
  <c r="BF93" i="1"/>
  <c r="BL93" i="1"/>
  <c r="DW93" i="1"/>
  <c r="FS93" i="1"/>
  <c r="GJ93" i="1"/>
  <c r="Z94" i="1"/>
  <c r="AG94" i="1"/>
  <c r="AH94" i="1"/>
  <c r="AI94" i="1"/>
  <c r="AJ94" i="1"/>
  <c r="AK94" i="1"/>
  <c r="AO94" i="1"/>
  <c r="AX94" i="1"/>
  <c r="AY94" i="1"/>
  <c r="BF94" i="1"/>
  <c r="BL94" i="1"/>
  <c r="DW94" i="1"/>
  <c r="FS94" i="1"/>
  <c r="GJ94" i="1"/>
  <c r="Z95" i="1"/>
  <c r="AG95" i="1"/>
  <c r="AH95" i="1"/>
  <c r="AI95" i="1"/>
  <c r="AJ95" i="1"/>
  <c r="AK95" i="1"/>
  <c r="AO95" i="1"/>
  <c r="AX95" i="1"/>
  <c r="AY95" i="1"/>
  <c r="BF95" i="1"/>
  <c r="BL95" i="1"/>
  <c r="DW95" i="1"/>
  <c r="FS95" i="1"/>
  <c r="GJ95" i="1"/>
  <c r="Z96" i="1"/>
  <c r="AG96" i="1"/>
  <c r="AH96" i="1"/>
  <c r="AI96" i="1"/>
  <c r="AJ96" i="1"/>
  <c r="AK96" i="1"/>
  <c r="AO96" i="1"/>
  <c r="AX96" i="1"/>
  <c r="AY96" i="1"/>
  <c r="BF96" i="1"/>
  <c r="BL96" i="1"/>
  <c r="DW96" i="1"/>
  <c r="FS96" i="1"/>
  <c r="GJ96" i="1"/>
  <c r="Z97" i="1"/>
  <c r="AG97" i="1"/>
  <c r="AH97" i="1"/>
  <c r="AI97" i="1"/>
  <c r="AJ97" i="1"/>
  <c r="AK97" i="1"/>
  <c r="AO97" i="1"/>
  <c r="AX97" i="1"/>
  <c r="AY97" i="1"/>
  <c r="BF97" i="1"/>
  <c r="BL97" i="1"/>
  <c r="DW97" i="1"/>
  <c r="FS97" i="1"/>
  <c r="GJ97" i="1"/>
  <c r="Z98" i="1"/>
  <c r="AG98" i="1"/>
  <c r="AH98" i="1"/>
  <c r="AI98" i="1"/>
  <c r="AJ98" i="1"/>
  <c r="AK98" i="1"/>
  <c r="AO98" i="1"/>
  <c r="AX98" i="1"/>
  <c r="AY98" i="1"/>
  <c r="BF98" i="1"/>
  <c r="BL98" i="1"/>
  <c r="DW98" i="1"/>
  <c r="FS98" i="1"/>
  <c r="GJ98" i="1"/>
  <c r="Z99" i="1"/>
  <c r="AG99" i="1"/>
  <c r="AH99" i="1"/>
  <c r="AI99" i="1"/>
  <c r="AJ99" i="1"/>
  <c r="AK99" i="1"/>
  <c r="AO99" i="1"/>
  <c r="AX99" i="1"/>
  <c r="AY99" i="1"/>
  <c r="BF99" i="1"/>
  <c r="BL99" i="1"/>
  <c r="DW99" i="1"/>
  <c r="FS99" i="1"/>
  <c r="GJ99" i="1"/>
  <c r="Z100" i="1"/>
  <c r="AG100" i="1"/>
  <c r="AH100" i="1"/>
  <c r="AI100" i="1"/>
  <c r="AJ100" i="1"/>
  <c r="AK100" i="1"/>
  <c r="AO100" i="1"/>
  <c r="AX100" i="1"/>
  <c r="AY100" i="1"/>
  <c r="BF100" i="1"/>
  <c r="BL100" i="1"/>
  <c r="DW100" i="1"/>
  <c r="FS100" i="1"/>
  <c r="GJ100" i="1"/>
  <c r="Z101" i="1"/>
  <c r="AG101" i="1"/>
  <c r="AH101" i="1"/>
  <c r="AI101" i="1"/>
  <c r="AJ101" i="1"/>
  <c r="AK101" i="1"/>
  <c r="AO101" i="1"/>
  <c r="AX101" i="1"/>
  <c r="AY101" i="1"/>
  <c r="BF101" i="1"/>
  <c r="BL101" i="1"/>
  <c r="DW101" i="1"/>
  <c r="FS101" i="1"/>
  <c r="GJ101" i="1"/>
  <c r="Z102" i="1"/>
  <c r="AG102" i="1"/>
  <c r="AH102" i="1"/>
  <c r="AI102" i="1"/>
  <c r="AJ102" i="1"/>
  <c r="AK102" i="1"/>
  <c r="AO102" i="1"/>
  <c r="AX102" i="1"/>
  <c r="AY102" i="1"/>
  <c r="BF102" i="1"/>
  <c r="BL102" i="1"/>
  <c r="DW102" i="1"/>
  <c r="FS102" i="1"/>
  <c r="GJ102" i="1"/>
  <c r="Z103" i="1"/>
  <c r="AG103" i="1"/>
  <c r="AH103" i="1"/>
  <c r="AI103" i="1"/>
  <c r="AJ103" i="1"/>
  <c r="AK103" i="1"/>
  <c r="AO103" i="1"/>
  <c r="AX103" i="1"/>
  <c r="AY103" i="1"/>
  <c r="BF103" i="1"/>
  <c r="BL103" i="1"/>
  <c r="DW103" i="1"/>
  <c r="FS103" i="1"/>
  <c r="GJ103" i="1"/>
  <c r="Z104" i="1"/>
  <c r="AG104" i="1"/>
  <c r="AH104" i="1"/>
  <c r="AI104" i="1"/>
  <c r="AJ104" i="1"/>
  <c r="AK104" i="1"/>
  <c r="AO104" i="1"/>
  <c r="AX104" i="1"/>
  <c r="AY104" i="1"/>
  <c r="BF104" i="1"/>
  <c r="BL104" i="1"/>
  <c r="DW104" i="1"/>
  <c r="FS104" i="1"/>
  <c r="GJ104" i="1"/>
  <c r="Z105" i="1"/>
  <c r="AG105" i="1"/>
  <c r="AH105" i="1"/>
  <c r="AI105" i="1"/>
  <c r="AJ105" i="1"/>
  <c r="AK105" i="1"/>
  <c r="AO105" i="1"/>
  <c r="AX105" i="1"/>
  <c r="AY105" i="1"/>
  <c r="BF105" i="1"/>
  <c r="BL105" i="1"/>
  <c r="DW105" i="1"/>
  <c r="FS105" i="1"/>
  <c r="GJ105" i="1"/>
  <c r="Z106" i="1"/>
  <c r="AG106" i="1"/>
  <c r="AH106" i="1"/>
  <c r="AI106" i="1"/>
  <c r="AJ106" i="1"/>
  <c r="AK106" i="1"/>
  <c r="AO106" i="1"/>
  <c r="AX106" i="1"/>
  <c r="AY106" i="1"/>
  <c r="BF106" i="1"/>
  <c r="BL106" i="1"/>
  <c r="DW106" i="1"/>
  <c r="FS106" i="1"/>
  <c r="GJ106" i="1"/>
  <c r="Z107" i="1"/>
  <c r="AG107" i="1"/>
  <c r="AH107" i="1"/>
  <c r="AI107" i="1"/>
  <c r="AJ107" i="1"/>
  <c r="AK107" i="1"/>
  <c r="AO107" i="1"/>
  <c r="AX107" i="1"/>
  <c r="AY107" i="1"/>
  <c r="BF107" i="1"/>
  <c r="BL107" i="1"/>
  <c r="DW107" i="1"/>
  <c r="FS107" i="1"/>
  <c r="GJ107" i="1"/>
  <c r="Z108" i="1"/>
  <c r="AG108" i="1"/>
  <c r="AH108" i="1"/>
  <c r="AI108" i="1"/>
  <c r="AJ108" i="1"/>
  <c r="AK108" i="1"/>
  <c r="AO108" i="1"/>
  <c r="AX108" i="1"/>
  <c r="AY108" i="1"/>
  <c r="BF108" i="1"/>
  <c r="BL108" i="1"/>
  <c r="DW108" i="1"/>
  <c r="FS108" i="1"/>
  <c r="GJ108" i="1"/>
  <c r="Z109" i="1"/>
  <c r="AG109" i="1"/>
  <c r="AH109" i="1"/>
  <c r="AI109" i="1"/>
  <c r="AJ109" i="1"/>
  <c r="AK109" i="1"/>
  <c r="AO109" i="1"/>
  <c r="AX109" i="1"/>
  <c r="AY109" i="1"/>
  <c r="BF109" i="1"/>
  <c r="BL109" i="1"/>
  <c r="DW109" i="1"/>
  <c r="FS109" i="1"/>
  <c r="GJ109" i="1"/>
  <c r="Z110" i="1"/>
  <c r="AG110" i="1"/>
  <c r="AH110" i="1"/>
  <c r="AI110" i="1"/>
  <c r="AJ110" i="1"/>
  <c r="AK110" i="1"/>
  <c r="AO110" i="1"/>
  <c r="AX110" i="1"/>
  <c r="AY110" i="1"/>
  <c r="BF110" i="1"/>
  <c r="BL110" i="1"/>
  <c r="DW110" i="1"/>
  <c r="FS110" i="1"/>
  <c r="GJ110" i="1"/>
  <c r="Z111" i="1"/>
  <c r="AG111" i="1"/>
  <c r="AH111" i="1"/>
  <c r="AI111" i="1"/>
  <c r="AJ111" i="1"/>
  <c r="AK111" i="1"/>
  <c r="AO111" i="1"/>
  <c r="AX111" i="1"/>
  <c r="AY111" i="1"/>
  <c r="BF111" i="1"/>
  <c r="BL111" i="1"/>
  <c r="DW111" i="1"/>
  <c r="FS111" i="1"/>
  <c r="GJ111" i="1"/>
  <c r="Z112" i="1"/>
  <c r="AG112" i="1"/>
  <c r="AH112" i="1"/>
  <c r="AI112" i="1"/>
  <c r="AJ112" i="1"/>
  <c r="AK112" i="1"/>
  <c r="AO112" i="1"/>
  <c r="AX112" i="1"/>
  <c r="AY112" i="1"/>
  <c r="BF112" i="1"/>
  <c r="BL112" i="1"/>
  <c r="DW112" i="1"/>
  <c r="FS112" i="1"/>
  <c r="GJ112" i="1"/>
  <c r="Z113" i="1"/>
  <c r="AG113" i="1"/>
  <c r="AH113" i="1"/>
  <c r="AI113" i="1"/>
  <c r="AJ113" i="1"/>
  <c r="AK113" i="1"/>
  <c r="AO113" i="1"/>
  <c r="AX113" i="1"/>
  <c r="AY113" i="1"/>
  <c r="BF113" i="1"/>
  <c r="BL113" i="1"/>
  <c r="DW113" i="1"/>
  <c r="FS113" i="1"/>
  <c r="GJ113" i="1"/>
  <c r="Z114" i="1"/>
  <c r="AG114" i="1"/>
  <c r="AH114" i="1"/>
  <c r="AI114" i="1"/>
  <c r="AJ114" i="1"/>
  <c r="AK114" i="1"/>
  <c r="AO114" i="1"/>
  <c r="AX114" i="1"/>
  <c r="AY114" i="1"/>
  <c r="BF114" i="1"/>
  <c r="BL114" i="1"/>
  <c r="DW114" i="1"/>
  <c r="FS114" i="1"/>
  <c r="GJ114" i="1"/>
  <c r="Z115" i="1"/>
  <c r="AG115" i="1"/>
  <c r="AH115" i="1"/>
  <c r="AI115" i="1"/>
  <c r="AJ115" i="1"/>
  <c r="AK115" i="1"/>
  <c r="AO115" i="1"/>
  <c r="AX115" i="1"/>
  <c r="AY115" i="1"/>
  <c r="BF115" i="1"/>
  <c r="BL115" i="1"/>
  <c r="DW115" i="1"/>
  <c r="FS115" i="1"/>
  <c r="GJ115" i="1"/>
  <c r="Z116" i="1"/>
  <c r="AG116" i="1"/>
  <c r="AH116" i="1"/>
  <c r="AI116" i="1"/>
  <c r="AJ116" i="1"/>
  <c r="AK116" i="1"/>
  <c r="AO116" i="1"/>
  <c r="AX116" i="1"/>
  <c r="AY116" i="1"/>
  <c r="BF116" i="1"/>
  <c r="BL116" i="1"/>
  <c r="DW116" i="1"/>
  <c r="FS116" i="1"/>
  <c r="GJ116" i="1"/>
  <c r="Z117" i="1"/>
  <c r="AG117" i="1"/>
  <c r="AH117" i="1"/>
  <c r="AI117" i="1"/>
  <c r="AJ117" i="1"/>
  <c r="AK117" i="1"/>
  <c r="AO117" i="1"/>
  <c r="AX117" i="1"/>
  <c r="AY117" i="1"/>
  <c r="BF117" i="1"/>
  <c r="BL117" i="1"/>
  <c r="DW117" i="1"/>
  <c r="FS117" i="1"/>
  <c r="GJ117" i="1"/>
  <c r="Z118" i="1"/>
  <c r="AG118" i="1"/>
  <c r="AH118" i="1"/>
  <c r="AI118" i="1"/>
  <c r="AJ118" i="1"/>
  <c r="AK118" i="1"/>
  <c r="AO118" i="1"/>
  <c r="AX118" i="1"/>
  <c r="AY118" i="1"/>
  <c r="BF118" i="1"/>
  <c r="BL118" i="1"/>
  <c r="DW118" i="1"/>
  <c r="FS118" i="1"/>
  <c r="GJ118" i="1"/>
  <c r="Z119" i="1"/>
  <c r="AG119" i="1"/>
  <c r="AH119" i="1"/>
  <c r="AI119" i="1"/>
  <c r="AJ119" i="1"/>
  <c r="AK119" i="1"/>
  <c r="AO119" i="1"/>
  <c r="AX119" i="1"/>
  <c r="AY119" i="1"/>
  <c r="BF119" i="1"/>
  <c r="BL119" i="1"/>
  <c r="DW119" i="1"/>
  <c r="FS119" i="1"/>
  <c r="GJ119" i="1"/>
  <c r="Z120" i="1"/>
  <c r="AG120" i="1"/>
  <c r="AH120" i="1"/>
  <c r="AI120" i="1"/>
  <c r="AJ120" i="1"/>
  <c r="AK120" i="1"/>
  <c r="AO120" i="1"/>
  <c r="AX120" i="1"/>
  <c r="AY120" i="1"/>
  <c r="BF120" i="1"/>
  <c r="BL120" i="1"/>
  <c r="DW120" i="1"/>
  <c r="FS120" i="1"/>
  <c r="GJ120" i="1"/>
  <c r="Z121" i="1"/>
  <c r="AG121" i="1"/>
  <c r="AH121" i="1"/>
  <c r="AI121" i="1"/>
  <c r="AJ121" i="1"/>
  <c r="AK121" i="1"/>
  <c r="AO121" i="1"/>
  <c r="AX121" i="1"/>
  <c r="AY121" i="1"/>
  <c r="BF121" i="1"/>
  <c r="BL121" i="1"/>
  <c r="DW121" i="1"/>
  <c r="FS121" i="1"/>
  <c r="GJ121" i="1"/>
  <c r="Z122" i="1"/>
  <c r="AG122" i="1"/>
  <c r="AH122" i="1"/>
  <c r="AI122" i="1"/>
  <c r="AJ122" i="1"/>
  <c r="AK122" i="1"/>
  <c r="AO122" i="1"/>
  <c r="AX122" i="1"/>
  <c r="AY122" i="1"/>
  <c r="BF122" i="1"/>
  <c r="BL122" i="1"/>
  <c r="DW122" i="1"/>
  <c r="FS122" i="1"/>
  <c r="GJ122" i="1"/>
  <c r="Z123" i="1"/>
  <c r="AG123" i="1"/>
  <c r="AH123" i="1"/>
  <c r="AI123" i="1"/>
  <c r="AJ123" i="1"/>
  <c r="AK123" i="1"/>
  <c r="AO123" i="1"/>
  <c r="AX123" i="1"/>
  <c r="AY123" i="1"/>
  <c r="BF123" i="1"/>
  <c r="BL123" i="1"/>
  <c r="DW123" i="1"/>
  <c r="FS123" i="1"/>
  <c r="GJ123" i="1"/>
  <c r="Z124" i="1"/>
  <c r="AG124" i="1"/>
  <c r="AH124" i="1"/>
  <c r="AI124" i="1"/>
  <c r="AJ124" i="1"/>
  <c r="AK124" i="1"/>
  <c r="AO124" i="1"/>
  <c r="AX124" i="1"/>
  <c r="AY124" i="1"/>
  <c r="BF124" i="1"/>
  <c r="BL124" i="1"/>
  <c r="DW124" i="1"/>
  <c r="FS124" i="1"/>
  <c r="GJ124" i="1"/>
  <c r="Z125" i="1"/>
  <c r="AG125" i="1"/>
  <c r="AH125" i="1"/>
  <c r="AI125" i="1"/>
  <c r="AJ125" i="1"/>
  <c r="AK125" i="1"/>
  <c r="AO125" i="1"/>
  <c r="AX125" i="1"/>
  <c r="AY125" i="1"/>
  <c r="BF125" i="1"/>
  <c r="BL125" i="1"/>
  <c r="DW125" i="1"/>
  <c r="FS125" i="1"/>
  <c r="GJ125" i="1"/>
  <c r="Z126" i="1"/>
  <c r="AG126" i="1"/>
  <c r="AH126" i="1"/>
  <c r="AI126" i="1"/>
  <c r="AJ126" i="1"/>
  <c r="AK126" i="1"/>
  <c r="AO126" i="1"/>
  <c r="AX126" i="1"/>
  <c r="AY126" i="1"/>
  <c r="BF126" i="1"/>
  <c r="BL126" i="1"/>
  <c r="DW126" i="1"/>
  <c r="FS126" i="1"/>
  <c r="GJ126" i="1"/>
  <c r="Z127" i="1"/>
  <c r="AG127" i="1"/>
  <c r="AH127" i="1"/>
  <c r="AI127" i="1"/>
  <c r="AJ127" i="1"/>
  <c r="AK127" i="1"/>
  <c r="AO127" i="1"/>
  <c r="AX127" i="1"/>
  <c r="AY127" i="1"/>
  <c r="BF127" i="1"/>
  <c r="BL127" i="1"/>
  <c r="DW127" i="1"/>
  <c r="FS127" i="1"/>
  <c r="GJ127" i="1"/>
  <c r="Z128" i="1"/>
  <c r="AG128" i="1"/>
  <c r="AH128" i="1"/>
  <c r="AI128" i="1"/>
  <c r="AJ128" i="1"/>
  <c r="AK128" i="1"/>
  <c r="AO128" i="1"/>
  <c r="AX128" i="1"/>
  <c r="AY128" i="1"/>
  <c r="BF128" i="1"/>
  <c r="BL128" i="1"/>
  <c r="DW128" i="1"/>
  <c r="FS128" i="1"/>
  <c r="GJ128" i="1"/>
  <c r="Z129" i="1"/>
  <c r="AG129" i="1"/>
  <c r="AH129" i="1"/>
  <c r="AI129" i="1"/>
  <c r="AJ129" i="1"/>
  <c r="AK129" i="1"/>
  <c r="AO129" i="1"/>
  <c r="AX129" i="1"/>
  <c r="AY129" i="1"/>
  <c r="BF129" i="1"/>
  <c r="BL129" i="1"/>
  <c r="DW129" i="1"/>
  <c r="FS129" i="1"/>
  <c r="GJ129" i="1"/>
  <c r="Z130" i="1"/>
  <c r="AG130" i="1"/>
  <c r="AH130" i="1"/>
  <c r="AI130" i="1"/>
  <c r="AJ130" i="1"/>
  <c r="AK130" i="1"/>
  <c r="AO130" i="1"/>
  <c r="AX130" i="1"/>
  <c r="AY130" i="1"/>
  <c r="BF130" i="1"/>
  <c r="BL130" i="1"/>
  <c r="DW130" i="1"/>
  <c r="FS130" i="1"/>
  <c r="GJ130" i="1"/>
  <c r="Z131" i="1"/>
  <c r="AG131" i="1"/>
  <c r="AH131" i="1"/>
  <c r="AI131" i="1"/>
  <c r="AJ131" i="1"/>
  <c r="AK131" i="1"/>
  <c r="AO131" i="1"/>
  <c r="AX131" i="1"/>
  <c r="AY131" i="1"/>
  <c r="BF131" i="1"/>
  <c r="BL131" i="1"/>
  <c r="DW131" i="1"/>
  <c r="FS131" i="1"/>
  <c r="GJ131" i="1"/>
  <c r="Z132" i="1"/>
  <c r="AG132" i="1"/>
  <c r="AH132" i="1"/>
  <c r="AI132" i="1"/>
  <c r="AJ132" i="1"/>
  <c r="AK132" i="1"/>
  <c r="AO132" i="1"/>
  <c r="AX132" i="1"/>
  <c r="AY132" i="1"/>
  <c r="BF132" i="1"/>
  <c r="BL132" i="1"/>
  <c r="DW132" i="1"/>
  <c r="FS132" i="1"/>
  <c r="GJ132" i="1"/>
  <c r="Z133" i="1"/>
  <c r="AG133" i="1"/>
  <c r="AH133" i="1"/>
  <c r="AI133" i="1"/>
  <c r="AJ133" i="1"/>
  <c r="AK133" i="1"/>
  <c r="AO133" i="1"/>
  <c r="AX133" i="1"/>
  <c r="AY133" i="1"/>
  <c r="BF133" i="1"/>
  <c r="BL133" i="1"/>
  <c r="DW133" i="1"/>
  <c r="FS133" i="1"/>
  <c r="GJ133" i="1"/>
  <c r="Z134" i="1"/>
  <c r="AG134" i="1"/>
  <c r="AH134" i="1"/>
  <c r="AI134" i="1"/>
  <c r="AJ134" i="1"/>
  <c r="AK134" i="1"/>
  <c r="AO134" i="1"/>
  <c r="AX134" i="1"/>
  <c r="AY134" i="1"/>
  <c r="BF134" i="1"/>
  <c r="BL134" i="1"/>
  <c r="DW134" i="1"/>
  <c r="FS134" i="1"/>
  <c r="GJ134" i="1"/>
  <c r="Z135" i="1"/>
  <c r="AG135" i="1"/>
  <c r="AH135" i="1"/>
  <c r="AI135" i="1"/>
  <c r="AJ135" i="1"/>
  <c r="AK135" i="1"/>
  <c r="AO135" i="1"/>
  <c r="AX135" i="1"/>
  <c r="AY135" i="1"/>
  <c r="BF135" i="1"/>
  <c r="BL135" i="1"/>
  <c r="DW135" i="1"/>
  <c r="FS135" i="1"/>
  <c r="GJ135" i="1"/>
  <c r="Z136" i="1"/>
  <c r="AG136" i="1"/>
  <c r="AH136" i="1"/>
  <c r="AI136" i="1"/>
  <c r="AJ136" i="1"/>
  <c r="AK136" i="1"/>
  <c r="AO136" i="1"/>
  <c r="AX136" i="1"/>
  <c r="AY136" i="1"/>
  <c r="BF136" i="1"/>
  <c r="BL136" i="1"/>
  <c r="DW136" i="1"/>
  <c r="FS136" i="1"/>
  <c r="GJ136" i="1"/>
  <c r="Z137" i="1"/>
  <c r="AG137" i="1"/>
  <c r="AH137" i="1"/>
  <c r="AI137" i="1"/>
  <c r="AJ137" i="1"/>
  <c r="AK137" i="1"/>
  <c r="AO137" i="1"/>
  <c r="AX137" i="1"/>
  <c r="AY137" i="1"/>
  <c r="BF137" i="1"/>
  <c r="BL137" i="1"/>
  <c r="DW137" i="1"/>
  <c r="FS137" i="1"/>
  <c r="GJ137" i="1"/>
  <c r="Z138" i="1"/>
  <c r="AG138" i="1"/>
  <c r="AH138" i="1"/>
  <c r="AI138" i="1"/>
  <c r="AJ138" i="1"/>
  <c r="AK138" i="1"/>
  <c r="AO138" i="1"/>
  <c r="AX138" i="1"/>
  <c r="AY138" i="1"/>
  <c r="BF138" i="1"/>
  <c r="BL138" i="1"/>
  <c r="DW138" i="1"/>
  <c r="FS138" i="1"/>
  <c r="GJ138" i="1"/>
  <c r="Z139" i="1"/>
  <c r="AG139" i="1"/>
  <c r="AH139" i="1"/>
  <c r="AI139" i="1"/>
  <c r="AJ139" i="1"/>
  <c r="AK139" i="1"/>
  <c r="AO139" i="1"/>
  <c r="AX139" i="1"/>
  <c r="AY139" i="1"/>
  <c r="BF139" i="1"/>
  <c r="BL139" i="1"/>
  <c r="DW139" i="1"/>
  <c r="FS139" i="1"/>
  <c r="GJ139" i="1"/>
  <c r="Z140" i="1"/>
  <c r="AG140" i="1"/>
  <c r="AH140" i="1"/>
  <c r="AI140" i="1"/>
  <c r="AJ140" i="1"/>
  <c r="AK140" i="1"/>
  <c r="AO140" i="1"/>
  <c r="AX140" i="1"/>
  <c r="AY140" i="1"/>
  <c r="BF140" i="1"/>
  <c r="BL140" i="1"/>
  <c r="DW140" i="1"/>
  <c r="FS140" i="1"/>
  <c r="GJ140" i="1"/>
  <c r="Z141" i="1"/>
  <c r="AG141" i="1"/>
  <c r="AH141" i="1"/>
  <c r="AI141" i="1"/>
  <c r="AJ141" i="1"/>
  <c r="AK141" i="1"/>
  <c r="AO141" i="1"/>
  <c r="AX141" i="1"/>
  <c r="AY141" i="1"/>
  <c r="BF141" i="1"/>
  <c r="BL141" i="1"/>
  <c r="DW141" i="1"/>
  <c r="FS141" i="1"/>
  <c r="GJ141" i="1"/>
  <c r="Z142" i="1"/>
  <c r="AG142" i="1"/>
  <c r="AH142" i="1"/>
  <c r="AI142" i="1"/>
  <c r="AJ142" i="1"/>
  <c r="AK142" i="1"/>
  <c r="AO142" i="1"/>
  <c r="AX142" i="1"/>
  <c r="AY142" i="1"/>
  <c r="BF142" i="1"/>
  <c r="BL142" i="1"/>
  <c r="DW142" i="1"/>
  <c r="FS142" i="1"/>
  <c r="GJ142" i="1"/>
  <c r="Z143" i="1"/>
  <c r="AG143" i="1"/>
  <c r="AH143" i="1"/>
  <c r="AI143" i="1"/>
  <c r="AJ143" i="1"/>
  <c r="AK143" i="1"/>
  <c r="AO143" i="1"/>
  <c r="AX143" i="1"/>
  <c r="AY143" i="1"/>
  <c r="BF143" i="1"/>
  <c r="BL143" i="1"/>
  <c r="DW143" i="1"/>
  <c r="FS143" i="1"/>
  <c r="GJ143" i="1"/>
  <c r="Z144" i="1"/>
  <c r="AG144" i="1"/>
  <c r="AH144" i="1"/>
  <c r="AI144" i="1"/>
  <c r="AJ144" i="1"/>
  <c r="AK144" i="1"/>
  <c r="AO144" i="1"/>
  <c r="AX144" i="1"/>
  <c r="AY144" i="1"/>
  <c r="BF144" i="1"/>
  <c r="BL144" i="1"/>
  <c r="DW144" i="1"/>
  <c r="FS144" i="1"/>
  <c r="GJ144" i="1"/>
  <c r="Z145" i="1"/>
  <c r="AG145" i="1"/>
  <c r="AH145" i="1"/>
  <c r="AI145" i="1"/>
  <c r="AJ145" i="1"/>
  <c r="AK145" i="1"/>
  <c r="AO145" i="1"/>
  <c r="AX145" i="1"/>
  <c r="AY145" i="1"/>
  <c r="BF145" i="1"/>
  <c r="BL145" i="1"/>
  <c r="DW145" i="1"/>
  <c r="FS145" i="1"/>
  <c r="GJ145" i="1"/>
  <c r="Z146" i="1"/>
  <c r="AG146" i="1"/>
  <c r="AH146" i="1"/>
  <c r="AI146" i="1"/>
  <c r="AJ146" i="1"/>
  <c r="AK146" i="1"/>
  <c r="AO146" i="1"/>
  <c r="AX146" i="1"/>
  <c r="AY146" i="1"/>
  <c r="BF146" i="1"/>
  <c r="BL146" i="1"/>
  <c r="DW146" i="1"/>
  <c r="FS146" i="1"/>
  <c r="GJ146" i="1"/>
  <c r="Z147" i="1"/>
  <c r="AG147" i="1"/>
  <c r="AH147" i="1"/>
  <c r="AI147" i="1"/>
  <c r="AJ147" i="1"/>
  <c r="AK147" i="1"/>
  <c r="AO147" i="1"/>
  <c r="AX147" i="1"/>
  <c r="AY147" i="1"/>
  <c r="BF147" i="1"/>
  <c r="BL147" i="1"/>
  <c r="DW147" i="1"/>
  <c r="FS147" i="1"/>
  <c r="GJ147" i="1"/>
  <c r="Z148" i="1"/>
  <c r="AG148" i="1"/>
  <c r="AH148" i="1"/>
  <c r="AI148" i="1"/>
  <c r="AJ148" i="1"/>
  <c r="AK148" i="1"/>
  <c r="AO148" i="1"/>
  <c r="AX148" i="1"/>
  <c r="AY148" i="1"/>
  <c r="BF148" i="1"/>
  <c r="BL148" i="1"/>
  <c r="DW148" i="1"/>
  <c r="FS148" i="1"/>
  <c r="GJ148" i="1"/>
  <c r="Z149" i="1"/>
  <c r="AG149" i="1"/>
  <c r="AH149" i="1"/>
  <c r="AI149" i="1"/>
  <c r="AJ149" i="1"/>
  <c r="AK149" i="1"/>
  <c r="AO149" i="1"/>
  <c r="AX149" i="1"/>
  <c r="AY149" i="1"/>
  <c r="BF149" i="1"/>
  <c r="BL149" i="1"/>
  <c r="DW149" i="1"/>
  <c r="FS149" i="1"/>
  <c r="GJ149" i="1"/>
  <c r="Z150" i="1"/>
  <c r="AG150" i="1"/>
  <c r="AH150" i="1"/>
  <c r="AI150" i="1"/>
  <c r="AJ150" i="1"/>
  <c r="AK150" i="1"/>
  <c r="AO150" i="1"/>
  <c r="AX150" i="1"/>
  <c r="AY150" i="1"/>
  <c r="BF150" i="1"/>
  <c r="BL150" i="1"/>
  <c r="DW150" i="1"/>
  <c r="FS150" i="1"/>
  <c r="GJ150" i="1"/>
  <c r="Z151" i="1"/>
  <c r="AG151" i="1"/>
  <c r="AH151" i="1"/>
  <c r="AI151" i="1"/>
  <c r="AJ151" i="1"/>
  <c r="AK151" i="1"/>
  <c r="AO151" i="1"/>
  <c r="AX151" i="1"/>
  <c r="AY151" i="1"/>
  <c r="BF151" i="1"/>
  <c r="BL151" i="1"/>
  <c r="DW151" i="1"/>
  <c r="FS151" i="1"/>
  <c r="GJ151" i="1"/>
  <c r="Z152" i="1"/>
  <c r="AG152" i="1"/>
  <c r="AH152" i="1"/>
  <c r="AI152" i="1"/>
  <c r="AJ152" i="1"/>
  <c r="AK152" i="1"/>
  <c r="AO152" i="1"/>
  <c r="AX152" i="1"/>
  <c r="AY152" i="1"/>
  <c r="BF152" i="1"/>
  <c r="BL152" i="1"/>
  <c r="DW152" i="1"/>
  <c r="FS152" i="1"/>
  <c r="GJ152" i="1"/>
  <c r="Z153" i="1"/>
  <c r="AG153" i="1"/>
  <c r="AH153" i="1"/>
  <c r="AI153" i="1"/>
  <c r="AJ153" i="1"/>
  <c r="AK153" i="1"/>
  <c r="AO153" i="1"/>
  <c r="AX153" i="1"/>
  <c r="AY153" i="1"/>
  <c r="BF153" i="1"/>
  <c r="BL153" i="1"/>
  <c r="DW153" i="1"/>
  <c r="FS153" i="1"/>
  <c r="GJ153" i="1"/>
  <c r="Z154" i="1"/>
  <c r="AG154" i="1"/>
  <c r="AH154" i="1"/>
  <c r="AI154" i="1"/>
  <c r="AJ154" i="1"/>
  <c r="AK154" i="1"/>
  <c r="AO154" i="1"/>
  <c r="AX154" i="1"/>
  <c r="AY154" i="1"/>
  <c r="BF154" i="1"/>
  <c r="BL154" i="1"/>
  <c r="DW154" i="1"/>
  <c r="FS154" i="1"/>
  <c r="GJ154" i="1"/>
  <c r="Z155" i="1"/>
  <c r="AG155" i="1"/>
  <c r="AH155" i="1"/>
  <c r="AI155" i="1"/>
  <c r="AJ155" i="1"/>
  <c r="AK155" i="1"/>
  <c r="AO155" i="1"/>
  <c r="AX155" i="1"/>
  <c r="AY155" i="1"/>
  <c r="BF155" i="1"/>
  <c r="BL155" i="1"/>
  <c r="DW155" i="1"/>
  <c r="FS155" i="1"/>
  <c r="GJ155" i="1"/>
  <c r="Z156" i="1"/>
  <c r="AG156" i="1"/>
  <c r="AH156" i="1"/>
  <c r="AI156" i="1"/>
  <c r="AJ156" i="1"/>
  <c r="AK156" i="1"/>
  <c r="AO156" i="1"/>
  <c r="AX156" i="1"/>
  <c r="AY156" i="1"/>
  <c r="BF156" i="1"/>
  <c r="BL156" i="1"/>
  <c r="DW156" i="1"/>
  <c r="FS156" i="1"/>
  <c r="GJ156" i="1"/>
  <c r="Z157" i="1"/>
  <c r="AG157" i="1"/>
  <c r="AH157" i="1"/>
  <c r="AI157" i="1"/>
  <c r="AJ157" i="1"/>
  <c r="AK157" i="1"/>
  <c r="AO157" i="1"/>
  <c r="AX157" i="1"/>
  <c r="AY157" i="1"/>
  <c r="BF157" i="1"/>
  <c r="BL157" i="1"/>
  <c r="DW157" i="1"/>
  <c r="FS157" i="1"/>
  <c r="GJ157" i="1"/>
  <c r="Z158" i="1"/>
  <c r="AG158" i="1"/>
  <c r="AH158" i="1"/>
  <c r="AI158" i="1"/>
  <c r="AJ158" i="1"/>
  <c r="AK158" i="1"/>
  <c r="AO158" i="1"/>
  <c r="AX158" i="1"/>
  <c r="AY158" i="1"/>
  <c r="BF158" i="1"/>
  <c r="BL158" i="1"/>
  <c r="DW158" i="1"/>
  <c r="FS158" i="1"/>
  <c r="GJ158" i="1"/>
  <c r="Z159" i="1"/>
  <c r="AG159" i="1"/>
  <c r="AH159" i="1"/>
  <c r="AI159" i="1"/>
  <c r="AJ159" i="1"/>
  <c r="AK159" i="1"/>
  <c r="AO159" i="1"/>
  <c r="AX159" i="1"/>
  <c r="AY159" i="1"/>
  <c r="BF159" i="1"/>
  <c r="BL159" i="1"/>
  <c r="DW159" i="1"/>
  <c r="FS159" i="1"/>
  <c r="GJ159" i="1"/>
  <c r="Z160" i="1"/>
  <c r="AG160" i="1"/>
  <c r="AH160" i="1"/>
  <c r="AI160" i="1"/>
  <c r="AJ160" i="1"/>
  <c r="AK160" i="1"/>
  <c r="AO160" i="1"/>
  <c r="AX160" i="1"/>
  <c r="AY160" i="1"/>
  <c r="BF160" i="1"/>
  <c r="BL160" i="1"/>
  <c r="DW160" i="1"/>
  <c r="FS160" i="1"/>
  <c r="GJ160" i="1"/>
  <c r="Z161" i="1"/>
  <c r="AG161" i="1"/>
  <c r="AH161" i="1"/>
  <c r="AI161" i="1"/>
  <c r="AJ161" i="1"/>
  <c r="AK161" i="1"/>
  <c r="AO161" i="1"/>
  <c r="AX161" i="1"/>
  <c r="AY161" i="1"/>
  <c r="BF161" i="1"/>
  <c r="BL161" i="1"/>
  <c r="DW161" i="1"/>
  <c r="FS161" i="1"/>
  <c r="GJ161" i="1"/>
  <c r="Z162" i="1"/>
  <c r="AG162" i="1"/>
  <c r="AH162" i="1"/>
  <c r="AI162" i="1"/>
  <c r="AJ162" i="1"/>
  <c r="AK162" i="1"/>
  <c r="AO162" i="1"/>
  <c r="AX162" i="1"/>
  <c r="AY162" i="1"/>
  <c r="BF162" i="1"/>
  <c r="BL162" i="1"/>
  <c r="DW162" i="1"/>
  <c r="FS162" i="1"/>
  <c r="GJ162" i="1"/>
  <c r="Z163" i="1"/>
  <c r="AG163" i="1"/>
  <c r="AH163" i="1"/>
  <c r="AI163" i="1"/>
  <c r="AJ163" i="1"/>
  <c r="AK163" i="1"/>
  <c r="AO163" i="1"/>
  <c r="AX163" i="1"/>
  <c r="AY163" i="1"/>
  <c r="BF163" i="1"/>
  <c r="BL163" i="1"/>
  <c r="DW163" i="1"/>
  <c r="FS163" i="1"/>
  <c r="GJ163" i="1"/>
  <c r="Z164" i="1"/>
  <c r="AG164" i="1"/>
  <c r="AH164" i="1"/>
  <c r="AI164" i="1"/>
  <c r="AJ164" i="1"/>
  <c r="AK164" i="1"/>
  <c r="AO164" i="1"/>
  <c r="AX164" i="1"/>
  <c r="AY164" i="1"/>
  <c r="BF164" i="1"/>
  <c r="BL164" i="1"/>
  <c r="DW164" i="1"/>
  <c r="FS164" i="1"/>
  <c r="GJ164" i="1"/>
  <c r="Z165" i="1"/>
  <c r="AG165" i="1"/>
  <c r="AH165" i="1"/>
  <c r="AI165" i="1"/>
  <c r="AJ165" i="1"/>
  <c r="AK165" i="1"/>
  <c r="AO165" i="1"/>
  <c r="AX165" i="1"/>
  <c r="AY165" i="1"/>
  <c r="BF165" i="1"/>
  <c r="BL165" i="1"/>
  <c r="DW165" i="1"/>
  <c r="FS165" i="1"/>
  <c r="GJ165" i="1"/>
  <c r="Z166" i="1"/>
  <c r="AG166" i="1"/>
  <c r="AH166" i="1"/>
  <c r="AI166" i="1"/>
  <c r="AJ166" i="1"/>
  <c r="AK166" i="1"/>
  <c r="AO166" i="1"/>
  <c r="AX166" i="1"/>
  <c r="AY166" i="1"/>
  <c r="BF166" i="1"/>
  <c r="BL166" i="1"/>
  <c r="DW166" i="1"/>
  <c r="FS166" i="1"/>
  <c r="GJ166" i="1"/>
  <c r="Z167" i="1"/>
  <c r="AG167" i="1"/>
  <c r="AH167" i="1"/>
  <c r="AI167" i="1"/>
  <c r="AJ167" i="1"/>
  <c r="AK167" i="1"/>
  <c r="AO167" i="1"/>
  <c r="AX167" i="1"/>
  <c r="AY167" i="1"/>
  <c r="BF167" i="1"/>
  <c r="BL167" i="1"/>
  <c r="DW167" i="1"/>
  <c r="FS167" i="1"/>
  <c r="GJ167" i="1"/>
  <c r="Z168" i="1"/>
  <c r="AG168" i="1"/>
  <c r="AH168" i="1"/>
  <c r="AI168" i="1"/>
  <c r="AJ168" i="1"/>
  <c r="AK168" i="1"/>
  <c r="AO168" i="1"/>
  <c r="AX168" i="1"/>
  <c r="AY168" i="1"/>
  <c r="BF168" i="1"/>
  <c r="BL168" i="1"/>
  <c r="DW168" i="1"/>
  <c r="FS168" i="1"/>
  <c r="GJ168" i="1"/>
  <c r="Z169" i="1"/>
  <c r="AG169" i="1"/>
  <c r="AH169" i="1"/>
  <c r="AI169" i="1"/>
  <c r="AJ169" i="1"/>
  <c r="AK169" i="1"/>
  <c r="AO169" i="1"/>
  <c r="AX169" i="1"/>
  <c r="AY169" i="1"/>
  <c r="BF169" i="1"/>
  <c r="BL169" i="1"/>
  <c r="DW169" i="1"/>
  <c r="FS169" i="1"/>
  <c r="GJ169" i="1"/>
  <c r="Z170" i="1"/>
  <c r="AG170" i="1"/>
  <c r="AH170" i="1"/>
  <c r="AI170" i="1"/>
  <c r="AJ170" i="1"/>
  <c r="AK170" i="1"/>
  <c r="AO170" i="1"/>
  <c r="AX170" i="1"/>
  <c r="AY170" i="1"/>
  <c r="BF170" i="1"/>
  <c r="BL170" i="1"/>
  <c r="DW170" i="1"/>
  <c r="FS170" i="1"/>
  <c r="GJ170" i="1"/>
  <c r="Z171" i="1"/>
  <c r="AG171" i="1"/>
  <c r="AH171" i="1"/>
  <c r="AI171" i="1"/>
  <c r="AJ171" i="1"/>
  <c r="AK171" i="1"/>
  <c r="AO171" i="1"/>
  <c r="AX171" i="1"/>
  <c r="AY171" i="1"/>
  <c r="BF171" i="1"/>
  <c r="BL171" i="1"/>
  <c r="DW171" i="1"/>
  <c r="FS171" i="1"/>
  <c r="GJ171" i="1"/>
  <c r="Z172" i="1"/>
  <c r="AG172" i="1"/>
  <c r="AH172" i="1"/>
  <c r="AI172" i="1"/>
  <c r="AJ172" i="1"/>
  <c r="AK172" i="1"/>
  <c r="AO172" i="1"/>
  <c r="AX172" i="1"/>
  <c r="AY172" i="1"/>
  <c r="BF172" i="1"/>
  <c r="BL172" i="1"/>
  <c r="DW172" i="1"/>
  <c r="FS172" i="1"/>
  <c r="GJ172" i="1"/>
  <c r="Z173" i="1"/>
  <c r="AG173" i="1"/>
  <c r="AH173" i="1"/>
  <c r="AI173" i="1"/>
  <c r="AJ173" i="1"/>
  <c r="AK173" i="1"/>
  <c r="AO173" i="1"/>
  <c r="AX173" i="1"/>
  <c r="AY173" i="1"/>
  <c r="BF173" i="1"/>
  <c r="BL173" i="1"/>
  <c r="DW173" i="1"/>
  <c r="FS173" i="1"/>
  <c r="GJ173" i="1"/>
  <c r="Z174" i="1"/>
  <c r="AG174" i="1"/>
  <c r="AH174" i="1"/>
  <c r="AI174" i="1"/>
  <c r="AJ174" i="1"/>
  <c r="AK174" i="1"/>
  <c r="AO174" i="1"/>
  <c r="AX174" i="1"/>
  <c r="AY174" i="1"/>
  <c r="BF174" i="1"/>
  <c r="BL174" i="1"/>
  <c r="DW174" i="1"/>
  <c r="FS174" i="1"/>
  <c r="GJ174" i="1"/>
  <c r="Z175" i="1"/>
  <c r="AG175" i="1"/>
  <c r="AH175" i="1"/>
  <c r="AI175" i="1"/>
  <c r="AJ175" i="1"/>
  <c r="AK175" i="1"/>
  <c r="AO175" i="1"/>
  <c r="AX175" i="1"/>
  <c r="AY175" i="1"/>
  <c r="BF175" i="1"/>
  <c r="BL175" i="1"/>
  <c r="DW175" i="1"/>
  <c r="FS175" i="1"/>
  <c r="GJ175" i="1"/>
  <c r="Z176" i="1"/>
  <c r="AG176" i="1"/>
  <c r="AH176" i="1"/>
  <c r="AI176" i="1"/>
  <c r="AJ176" i="1"/>
  <c r="AK176" i="1"/>
  <c r="AO176" i="1"/>
  <c r="AX176" i="1"/>
  <c r="AY176" i="1"/>
  <c r="BF176" i="1"/>
  <c r="BL176" i="1"/>
  <c r="DW176" i="1"/>
  <c r="FS176" i="1"/>
  <c r="GJ176" i="1"/>
  <c r="Z177" i="1"/>
  <c r="AG177" i="1"/>
  <c r="AH177" i="1"/>
  <c r="AI177" i="1"/>
  <c r="AJ177" i="1"/>
  <c r="AK177" i="1"/>
  <c r="AO177" i="1"/>
  <c r="AX177" i="1"/>
  <c r="AY177" i="1"/>
  <c r="BF177" i="1"/>
  <c r="BL177" i="1"/>
  <c r="DW177" i="1"/>
  <c r="FS177" i="1"/>
  <c r="GJ177" i="1"/>
  <c r="Z178" i="1"/>
  <c r="AG178" i="1"/>
  <c r="AH178" i="1"/>
  <c r="AI178" i="1"/>
  <c r="AJ178" i="1"/>
  <c r="AK178" i="1"/>
  <c r="AO178" i="1"/>
  <c r="AX178" i="1"/>
  <c r="AY178" i="1"/>
  <c r="BF178" i="1"/>
  <c r="BL178" i="1"/>
  <c r="DW178" i="1"/>
  <c r="FS178" i="1"/>
  <c r="GJ178" i="1"/>
  <c r="Z179" i="1"/>
  <c r="AG179" i="1"/>
  <c r="AH179" i="1"/>
  <c r="AI179" i="1"/>
  <c r="AJ179" i="1"/>
  <c r="AK179" i="1"/>
  <c r="AO179" i="1"/>
  <c r="AX179" i="1"/>
  <c r="AY179" i="1"/>
  <c r="BF179" i="1"/>
  <c r="BL179" i="1"/>
  <c r="DW179" i="1"/>
  <c r="FS179" i="1"/>
  <c r="GJ179" i="1"/>
  <c r="Z180" i="1"/>
  <c r="AG180" i="1"/>
  <c r="AH180" i="1"/>
  <c r="AI180" i="1"/>
  <c r="AJ180" i="1"/>
  <c r="AK180" i="1"/>
  <c r="AO180" i="1"/>
  <c r="AX180" i="1"/>
  <c r="AY180" i="1"/>
  <c r="BF180" i="1"/>
  <c r="BL180" i="1"/>
  <c r="DW180" i="1"/>
  <c r="FS180" i="1"/>
  <c r="GJ180" i="1"/>
  <c r="Z181" i="1"/>
  <c r="AG181" i="1"/>
  <c r="AH181" i="1"/>
  <c r="AI181" i="1"/>
  <c r="AJ181" i="1"/>
  <c r="AK181" i="1"/>
  <c r="AO181" i="1"/>
  <c r="AX181" i="1"/>
  <c r="AY181" i="1"/>
  <c r="BF181" i="1"/>
  <c r="BL181" i="1"/>
  <c r="DW181" i="1"/>
  <c r="FS181" i="1"/>
  <c r="GJ181" i="1"/>
  <c r="Z182" i="1"/>
  <c r="AG182" i="1"/>
  <c r="AH182" i="1"/>
  <c r="AI182" i="1"/>
  <c r="AJ182" i="1"/>
  <c r="AK182" i="1"/>
  <c r="AO182" i="1"/>
  <c r="AX182" i="1"/>
  <c r="AY182" i="1"/>
  <c r="BF182" i="1"/>
  <c r="BL182" i="1"/>
  <c r="DW182" i="1"/>
  <c r="FS182" i="1"/>
  <c r="GJ182" i="1"/>
  <c r="Z183" i="1"/>
  <c r="AG183" i="1"/>
  <c r="AH183" i="1"/>
  <c r="AI183" i="1"/>
  <c r="AJ183" i="1"/>
  <c r="AK183" i="1"/>
  <c r="AO183" i="1"/>
  <c r="AX183" i="1"/>
  <c r="AY183" i="1"/>
  <c r="BF183" i="1"/>
  <c r="BL183" i="1"/>
  <c r="DW183" i="1"/>
  <c r="FS183" i="1"/>
  <c r="GJ183" i="1"/>
  <c r="Z184" i="1"/>
  <c r="AG184" i="1"/>
  <c r="AH184" i="1"/>
  <c r="AI184" i="1"/>
  <c r="AJ184" i="1"/>
  <c r="AK184" i="1"/>
  <c r="AO184" i="1"/>
  <c r="AX184" i="1"/>
  <c r="AY184" i="1"/>
  <c r="BF184" i="1"/>
  <c r="BL184" i="1"/>
  <c r="DW184" i="1"/>
  <c r="FS184" i="1"/>
  <c r="GJ184" i="1"/>
  <c r="Z185" i="1"/>
  <c r="AG185" i="1"/>
  <c r="AH185" i="1"/>
  <c r="AI185" i="1"/>
  <c r="AJ185" i="1"/>
  <c r="AK185" i="1"/>
  <c r="AO185" i="1"/>
  <c r="AX185" i="1"/>
  <c r="AY185" i="1"/>
  <c r="BF185" i="1"/>
  <c r="BL185" i="1"/>
  <c r="DW185" i="1"/>
  <c r="FS185" i="1"/>
  <c r="GJ185" i="1"/>
  <c r="Z186" i="1"/>
  <c r="AG186" i="1"/>
  <c r="AH186" i="1"/>
  <c r="AI186" i="1"/>
  <c r="AJ186" i="1"/>
  <c r="AK186" i="1"/>
  <c r="AO186" i="1"/>
  <c r="AX186" i="1"/>
  <c r="AY186" i="1"/>
  <c r="BF186" i="1"/>
  <c r="BL186" i="1"/>
  <c r="DW186" i="1"/>
  <c r="FS186" i="1"/>
  <c r="GJ186" i="1"/>
  <c r="Z187" i="1"/>
  <c r="AG187" i="1"/>
  <c r="AH187" i="1"/>
  <c r="AI187" i="1"/>
  <c r="AJ187" i="1"/>
  <c r="AK187" i="1"/>
  <c r="AO187" i="1"/>
  <c r="AX187" i="1"/>
  <c r="AY187" i="1"/>
  <c r="BF187" i="1"/>
  <c r="BL187" i="1"/>
  <c r="DW187" i="1"/>
  <c r="FS187" i="1"/>
  <c r="GJ187" i="1"/>
  <c r="Z188" i="1"/>
  <c r="AG188" i="1"/>
  <c r="AH188" i="1"/>
  <c r="AI188" i="1"/>
  <c r="AJ188" i="1"/>
  <c r="AK188" i="1"/>
  <c r="AO188" i="1"/>
  <c r="AX188" i="1"/>
  <c r="AY188" i="1"/>
  <c r="BF188" i="1"/>
  <c r="BL188" i="1"/>
  <c r="DW188" i="1"/>
  <c r="FS188" i="1"/>
  <c r="GJ188" i="1"/>
  <c r="Z189" i="1"/>
  <c r="AG189" i="1"/>
  <c r="AH189" i="1"/>
  <c r="AI189" i="1"/>
  <c r="AJ189" i="1"/>
  <c r="AK189" i="1"/>
  <c r="AO189" i="1"/>
  <c r="AX189" i="1"/>
  <c r="AY189" i="1"/>
  <c r="BF189" i="1"/>
  <c r="BL189" i="1"/>
  <c r="DW189" i="1"/>
  <c r="FS189" i="1"/>
  <c r="GJ189" i="1"/>
  <c r="Z190" i="1"/>
  <c r="AG190" i="1"/>
  <c r="AH190" i="1"/>
  <c r="AI190" i="1"/>
  <c r="AJ190" i="1"/>
  <c r="AK190" i="1"/>
  <c r="AO190" i="1"/>
  <c r="AX190" i="1"/>
  <c r="AY190" i="1"/>
  <c r="BF190" i="1"/>
  <c r="BL190" i="1"/>
  <c r="DW190" i="1"/>
  <c r="FS190" i="1"/>
  <c r="GJ190" i="1"/>
  <c r="Z191" i="1"/>
  <c r="AG191" i="1"/>
  <c r="AH191" i="1"/>
  <c r="AI191" i="1"/>
  <c r="AJ191" i="1"/>
  <c r="AK191" i="1"/>
  <c r="AO191" i="1"/>
  <c r="AX191" i="1"/>
  <c r="AY191" i="1"/>
  <c r="BF191" i="1"/>
  <c r="BL191" i="1"/>
  <c r="DW191" i="1"/>
  <c r="FS191" i="1"/>
  <c r="GJ191" i="1"/>
  <c r="Z192" i="1"/>
  <c r="AG192" i="1"/>
  <c r="AH192" i="1"/>
  <c r="AI192" i="1"/>
  <c r="AJ192" i="1"/>
  <c r="AK192" i="1"/>
  <c r="AO192" i="1"/>
  <c r="AX192" i="1"/>
  <c r="AY192" i="1"/>
  <c r="BF192" i="1"/>
  <c r="BL192" i="1"/>
  <c r="DW192" i="1"/>
  <c r="FS192" i="1"/>
  <c r="GJ192" i="1"/>
  <c r="Z193" i="1"/>
  <c r="AG193" i="1"/>
  <c r="AH193" i="1"/>
  <c r="AI193" i="1"/>
  <c r="AJ193" i="1"/>
  <c r="AK193" i="1"/>
  <c r="AO193" i="1"/>
  <c r="AX193" i="1"/>
  <c r="AY193" i="1"/>
  <c r="BF193" i="1"/>
  <c r="BL193" i="1"/>
  <c r="DW193" i="1"/>
  <c r="FS193" i="1"/>
  <c r="GJ193" i="1"/>
  <c r="Z194" i="1"/>
  <c r="AG194" i="1"/>
  <c r="AH194" i="1"/>
  <c r="AI194" i="1"/>
  <c r="AJ194" i="1"/>
  <c r="AK194" i="1"/>
  <c r="AO194" i="1"/>
  <c r="AX194" i="1"/>
  <c r="AY194" i="1"/>
  <c r="BF194" i="1"/>
  <c r="BL194" i="1"/>
  <c r="DW194" i="1"/>
  <c r="FS194" i="1"/>
  <c r="GJ194" i="1"/>
  <c r="Z195" i="1"/>
  <c r="AG195" i="1"/>
  <c r="AH195" i="1"/>
  <c r="AI195" i="1"/>
  <c r="AJ195" i="1"/>
  <c r="AK195" i="1"/>
  <c r="AO195" i="1"/>
  <c r="AX195" i="1"/>
  <c r="AY195" i="1"/>
  <c r="BF195" i="1"/>
  <c r="BL195" i="1"/>
  <c r="DW195" i="1"/>
  <c r="FS195" i="1"/>
  <c r="GJ195" i="1"/>
  <c r="Z196" i="1"/>
  <c r="AG196" i="1"/>
  <c r="AH196" i="1"/>
  <c r="AI196" i="1"/>
  <c r="AJ196" i="1"/>
  <c r="AK196" i="1"/>
  <c r="AO196" i="1"/>
  <c r="AX196" i="1"/>
  <c r="AY196" i="1"/>
  <c r="BF196" i="1"/>
  <c r="BL196" i="1"/>
  <c r="DW196" i="1"/>
  <c r="FS196" i="1"/>
  <c r="GJ196" i="1"/>
  <c r="Z197" i="1"/>
  <c r="AG197" i="1"/>
  <c r="AH197" i="1"/>
  <c r="AI197" i="1"/>
  <c r="AJ197" i="1"/>
  <c r="AK197" i="1"/>
  <c r="AO197" i="1"/>
  <c r="AX197" i="1"/>
  <c r="AY197" i="1"/>
  <c r="BF197" i="1"/>
  <c r="BL197" i="1"/>
  <c r="DW197" i="1"/>
  <c r="FS197" i="1"/>
  <c r="GJ197" i="1"/>
  <c r="Z198" i="1"/>
  <c r="AG198" i="1"/>
  <c r="AH198" i="1"/>
  <c r="AI198" i="1"/>
  <c r="AJ198" i="1"/>
  <c r="AK198" i="1"/>
  <c r="AO198" i="1"/>
  <c r="AX198" i="1"/>
  <c r="AY198" i="1"/>
  <c r="BF198" i="1"/>
  <c r="BL198" i="1"/>
  <c r="DW198" i="1"/>
  <c r="FS198" i="1"/>
  <c r="GJ198" i="1"/>
  <c r="Z199" i="1"/>
  <c r="AG199" i="1"/>
  <c r="AH199" i="1"/>
  <c r="AI199" i="1"/>
  <c r="AJ199" i="1"/>
  <c r="AK199" i="1"/>
  <c r="AO199" i="1"/>
  <c r="AX199" i="1"/>
  <c r="AY199" i="1"/>
  <c r="BF199" i="1"/>
  <c r="BL199" i="1"/>
  <c r="DW199" i="1"/>
  <c r="FS199" i="1"/>
  <c r="GJ199" i="1"/>
  <c r="Z200" i="1"/>
  <c r="AG200" i="1"/>
  <c r="AH200" i="1"/>
  <c r="AI200" i="1"/>
  <c r="AJ200" i="1"/>
  <c r="AK200" i="1"/>
  <c r="AO200" i="1"/>
  <c r="AX200" i="1"/>
  <c r="AY200" i="1"/>
  <c r="BF200" i="1"/>
  <c r="BL200" i="1"/>
  <c r="DW200" i="1"/>
  <c r="FS200" i="1"/>
  <c r="GJ200" i="1"/>
  <c r="Z201" i="1"/>
  <c r="AG201" i="1"/>
  <c r="AH201" i="1"/>
  <c r="AI201" i="1"/>
  <c r="AJ201" i="1"/>
  <c r="AK201" i="1"/>
  <c r="AO201" i="1"/>
  <c r="AX201" i="1"/>
  <c r="AY201" i="1"/>
  <c r="BF201" i="1"/>
  <c r="BL201" i="1"/>
  <c r="DW201" i="1"/>
  <c r="FS201" i="1"/>
  <c r="GJ201" i="1"/>
  <c r="Z202" i="1"/>
  <c r="AG202" i="1"/>
  <c r="AH202" i="1"/>
  <c r="AI202" i="1"/>
  <c r="AJ202" i="1"/>
  <c r="AK202" i="1"/>
  <c r="AO202" i="1"/>
  <c r="AX202" i="1"/>
  <c r="AY202" i="1"/>
  <c r="BF202" i="1"/>
  <c r="BL202" i="1"/>
  <c r="DW202" i="1"/>
  <c r="FS202" i="1"/>
  <c r="GJ202" i="1"/>
  <c r="Z203" i="1"/>
  <c r="AG203" i="1"/>
  <c r="AH203" i="1"/>
  <c r="AI203" i="1"/>
  <c r="AJ203" i="1"/>
  <c r="AK203" i="1"/>
  <c r="AO203" i="1"/>
  <c r="AX203" i="1"/>
  <c r="AY203" i="1"/>
  <c r="BF203" i="1"/>
  <c r="BL203" i="1"/>
  <c r="DW203" i="1"/>
  <c r="FS203" i="1"/>
  <c r="GJ203" i="1"/>
  <c r="Z204" i="1"/>
  <c r="AG204" i="1"/>
  <c r="AH204" i="1"/>
  <c r="AI204" i="1"/>
  <c r="AJ204" i="1"/>
  <c r="AK204" i="1"/>
  <c r="AO204" i="1"/>
  <c r="AX204" i="1"/>
  <c r="AY204" i="1"/>
  <c r="BF204" i="1"/>
  <c r="BL204" i="1"/>
  <c r="DW204" i="1"/>
  <c r="FS204" i="1"/>
  <c r="GJ204" i="1"/>
  <c r="Z205" i="1"/>
  <c r="AG205" i="1"/>
  <c r="AH205" i="1"/>
  <c r="AI205" i="1"/>
  <c r="AJ205" i="1"/>
  <c r="AK205" i="1"/>
  <c r="AO205" i="1"/>
  <c r="AX205" i="1"/>
  <c r="AY205" i="1"/>
  <c r="BF205" i="1"/>
  <c r="BL205" i="1"/>
  <c r="DW205" i="1"/>
  <c r="FS205" i="1"/>
  <c r="GJ205" i="1"/>
  <c r="Z206" i="1"/>
  <c r="AG206" i="1"/>
  <c r="AH206" i="1"/>
  <c r="AI206" i="1"/>
  <c r="AJ206" i="1"/>
  <c r="AK206" i="1"/>
  <c r="AO206" i="1"/>
  <c r="AX206" i="1"/>
  <c r="AY206" i="1"/>
  <c r="BF206" i="1"/>
  <c r="BL206" i="1"/>
  <c r="DW206" i="1"/>
  <c r="FS206" i="1"/>
  <c r="GJ206" i="1"/>
  <c r="Z207" i="1"/>
  <c r="AG207" i="1"/>
  <c r="AH207" i="1"/>
  <c r="AI207" i="1"/>
  <c r="AJ207" i="1"/>
  <c r="AK207" i="1"/>
  <c r="AO207" i="1"/>
  <c r="AX207" i="1"/>
  <c r="AY207" i="1"/>
  <c r="BF207" i="1"/>
  <c r="BL207" i="1"/>
  <c r="DW207" i="1"/>
  <c r="FS207" i="1"/>
  <c r="GJ207" i="1"/>
  <c r="Z208" i="1"/>
  <c r="AG208" i="1"/>
  <c r="AH208" i="1"/>
  <c r="AI208" i="1"/>
  <c r="AJ208" i="1"/>
  <c r="AK208" i="1"/>
  <c r="AO208" i="1"/>
  <c r="AX208" i="1"/>
  <c r="AY208" i="1"/>
  <c r="BF208" i="1"/>
  <c r="BL208" i="1"/>
  <c r="DW208" i="1"/>
  <c r="FS208" i="1"/>
  <c r="GJ208" i="1"/>
  <c r="Z209" i="1"/>
  <c r="AG209" i="1"/>
  <c r="AH209" i="1"/>
  <c r="AI209" i="1"/>
  <c r="AJ209" i="1"/>
  <c r="AK209" i="1"/>
  <c r="AO209" i="1"/>
  <c r="AX209" i="1"/>
  <c r="AY209" i="1"/>
  <c r="BF209" i="1"/>
  <c r="BL209" i="1"/>
  <c r="DW209" i="1"/>
  <c r="FS209" i="1"/>
  <c r="GJ209" i="1"/>
  <c r="Z210" i="1"/>
  <c r="AG210" i="1"/>
  <c r="AH210" i="1"/>
  <c r="AI210" i="1"/>
  <c r="AJ210" i="1"/>
  <c r="AK210" i="1"/>
  <c r="AO210" i="1"/>
  <c r="AX210" i="1"/>
  <c r="AY210" i="1"/>
  <c r="BF210" i="1"/>
  <c r="BL210" i="1"/>
  <c r="DW210" i="1"/>
  <c r="FS210" i="1"/>
  <c r="GJ210" i="1"/>
  <c r="Z211" i="1"/>
  <c r="AG211" i="1"/>
  <c r="AH211" i="1"/>
  <c r="AI211" i="1"/>
  <c r="AJ211" i="1"/>
  <c r="AK211" i="1"/>
  <c r="AO211" i="1"/>
  <c r="AX211" i="1"/>
  <c r="AY211" i="1"/>
  <c r="BF211" i="1"/>
  <c r="BL211" i="1"/>
  <c r="DW211" i="1"/>
  <c r="FS211" i="1"/>
  <c r="GJ211" i="1"/>
  <c r="Z212" i="1"/>
  <c r="AG212" i="1"/>
  <c r="AH212" i="1"/>
  <c r="AI212" i="1"/>
  <c r="AJ212" i="1"/>
  <c r="AK212" i="1"/>
  <c r="AO212" i="1"/>
  <c r="AX212" i="1"/>
  <c r="AY212" i="1"/>
  <c r="BF212" i="1"/>
  <c r="BL212" i="1"/>
  <c r="DW212" i="1"/>
  <c r="FS212" i="1"/>
  <c r="GJ212" i="1"/>
  <c r="Z213" i="1"/>
  <c r="AG213" i="1"/>
  <c r="AH213" i="1"/>
  <c r="AI213" i="1"/>
  <c r="AJ213" i="1"/>
  <c r="AK213" i="1"/>
  <c r="AO213" i="1"/>
  <c r="AX213" i="1"/>
  <c r="AY213" i="1"/>
  <c r="BF213" i="1"/>
  <c r="BL213" i="1"/>
  <c r="DW213" i="1"/>
  <c r="FS213" i="1"/>
  <c r="GJ213" i="1"/>
  <c r="Z214" i="1"/>
  <c r="AG214" i="1"/>
  <c r="AH214" i="1"/>
  <c r="AI214" i="1"/>
  <c r="AJ214" i="1"/>
  <c r="AK214" i="1"/>
  <c r="AO214" i="1"/>
  <c r="AX214" i="1"/>
  <c r="AY214" i="1"/>
  <c r="BF214" i="1"/>
  <c r="BL214" i="1"/>
  <c r="DW214" i="1"/>
  <c r="FS214" i="1"/>
  <c r="GJ214" i="1"/>
  <c r="Z215" i="1"/>
  <c r="AG215" i="1"/>
  <c r="AH215" i="1"/>
  <c r="AI215" i="1"/>
  <c r="AJ215" i="1"/>
  <c r="AK215" i="1"/>
  <c r="AO215" i="1"/>
  <c r="AX215" i="1"/>
  <c r="AY215" i="1"/>
  <c r="BF215" i="1"/>
  <c r="BL215" i="1"/>
  <c r="DW215" i="1"/>
  <c r="FS215" i="1"/>
  <c r="GJ215" i="1"/>
  <c r="Z216" i="1"/>
  <c r="AG216" i="1"/>
  <c r="AH216" i="1"/>
  <c r="AI216" i="1"/>
  <c r="AJ216" i="1"/>
  <c r="AK216" i="1"/>
  <c r="AO216" i="1"/>
  <c r="AX216" i="1"/>
  <c r="AY216" i="1"/>
  <c r="BF216" i="1"/>
  <c r="BL216" i="1"/>
  <c r="DW216" i="1"/>
  <c r="FS216" i="1"/>
  <c r="GJ216" i="1"/>
  <c r="Z217" i="1"/>
  <c r="AG217" i="1"/>
  <c r="AH217" i="1"/>
  <c r="AI217" i="1"/>
  <c r="AJ217" i="1"/>
  <c r="AK217" i="1"/>
  <c r="AO217" i="1"/>
  <c r="AX217" i="1"/>
  <c r="AY217" i="1"/>
  <c r="BF217" i="1"/>
  <c r="BL217" i="1"/>
  <c r="DW217" i="1"/>
  <c r="FS217" i="1"/>
  <c r="GJ217" i="1"/>
  <c r="Z218" i="1"/>
  <c r="AG218" i="1"/>
  <c r="AH218" i="1"/>
  <c r="AI218" i="1"/>
  <c r="AJ218" i="1"/>
  <c r="AK218" i="1"/>
  <c r="AO218" i="1"/>
  <c r="AX218" i="1"/>
  <c r="AY218" i="1"/>
  <c r="BF218" i="1"/>
  <c r="BL218" i="1"/>
  <c r="DW218" i="1"/>
  <c r="FS218" i="1"/>
  <c r="GJ218" i="1"/>
  <c r="Z219" i="1"/>
  <c r="AG219" i="1"/>
  <c r="AH219" i="1"/>
  <c r="AI219" i="1"/>
  <c r="AJ219" i="1"/>
  <c r="AK219" i="1"/>
  <c r="AO219" i="1"/>
  <c r="AX219" i="1"/>
  <c r="AY219" i="1"/>
  <c r="BF219" i="1"/>
  <c r="BL219" i="1"/>
  <c r="DW219" i="1"/>
  <c r="FS219" i="1"/>
  <c r="GJ219" i="1"/>
  <c r="Z220" i="1"/>
  <c r="AG220" i="1"/>
  <c r="AH220" i="1"/>
  <c r="AI220" i="1"/>
  <c r="AJ220" i="1"/>
  <c r="AK220" i="1"/>
  <c r="AO220" i="1"/>
  <c r="AX220" i="1"/>
  <c r="AY220" i="1"/>
  <c r="BF220" i="1"/>
  <c r="BL220" i="1"/>
  <c r="DW220" i="1"/>
  <c r="FS220" i="1"/>
  <c r="GJ220" i="1"/>
  <c r="Z221" i="1"/>
  <c r="AG221" i="1"/>
  <c r="AH221" i="1"/>
  <c r="AI221" i="1"/>
  <c r="AJ221" i="1"/>
  <c r="AK221" i="1"/>
  <c r="AO221" i="1"/>
  <c r="AX221" i="1"/>
  <c r="AY221" i="1"/>
  <c r="BF221" i="1"/>
  <c r="BL221" i="1"/>
  <c r="DW221" i="1"/>
  <c r="FS221" i="1"/>
  <c r="GJ221" i="1"/>
  <c r="Z222" i="1"/>
  <c r="AG222" i="1"/>
  <c r="AH222" i="1"/>
  <c r="AI222" i="1"/>
  <c r="AJ222" i="1"/>
  <c r="AK222" i="1"/>
  <c r="AO222" i="1"/>
  <c r="AX222" i="1"/>
  <c r="AY222" i="1"/>
  <c r="BF222" i="1"/>
  <c r="BL222" i="1"/>
  <c r="DW222" i="1"/>
  <c r="FS222" i="1"/>
  <c r="GJ222" i="1"/>
  <c r="Z223" i="1"/>
  <c r="AG223" i="1"/>
  <c r="AH223" i="1"/>
  <c r="AI223" i="1"/>
  <c r="AJ223" i="1"/>
  <c r="AK223" i="1"/>
  <c r="AO223" i="1"/>
  <c r="AX223" i="1"/>
  <c r="AY223" i="1"/>
  <c r="BF223" i="1"/>
  <c r="BL223" i="1"/>
  <c r="DW223" i="1"/>
  <c r="FS223" i="1"/>
  <c r="GJ223" i="1"/>
  <c r="Z224" i="1"/>
  <c r="AG224" i="1"/>
  <c r="AH224" i="1"/>
  <c r="AI224" i="1"/>
  <c r="AJ224" i="1"/>
  <c r="AK224" i="1"/>
  <c r="AO224" i="1"/>
  <c r="AX224" i="1"/>
  <c r="AY224" i="1"/>
  <c r="BF224" i="1"/>
  <c r="BL224" i="1"/>
  <c r="DW224" i="1"/>
  <c r="FS224" i="1"/>
  <c r="GJ224" i="1"/>
  <c r="Z225" i="1"/>
  <c r="AG225" i="1"/>
  <c r="AH225" i="1"/>
  <c r="AI225" i="1"/>
  <c r="AJ225" i="1"/>
  <c r="AK225" i="1"/>
  <c r="AO225" i="1"/>
  <c r="AX225" i="1"/>
  <c r="AY225" i="1"/>
  <c r="BF225" i="1"/>
  <c r="BL225" i="1"/>
  <c r="DW225" i="1"/>
  <c r="FS225" i="1"/>
  <c r="GJ225" i="1"/>
  <c r="Z226" i="1"/>
  <c r="AG226" i="1"/>
  <c r="AH226" i="1"/>
  <c r="AI226" i="1"/>
  <c r="AJ226" i="1"/>
  <c r="AK226" i="1"/>
  <c r="AO226" i="1"/>
  <c r="AX226" i="1"/>
  <c r="AY226" i="1"/>
  <c r="BF226" i="1"/>
  <c r="BL226" i="1"/>
  <c r="DW226" i="1"/>
  <c r="FS226" i="1"/>
  <c r="GJ226" i="1"/>
  <c r="Z227" i="1"/>
  <c r="AG227" i="1"/>
  <c r="AH227" i="1"/>
  <c r="AI227" i="1"/>
  <c r="AJ227" i="1"/>
  <c r="AK227" i="1"/>
  <c r="AO227" i="1"/>
  <c r="AX227" i="1"/>
  <c r="AY227" i="1"/>
  <c r="BF227" i="1"/>
  <c r="BL227" i="1"/>
  <c r="DW227" i="1"/>
  <c r="FS227" i="1"/>
  <c r="GJ227" i="1"/>
  <c r="Z228" i="1"/>
  <c r="AG228" i="1"/>
  <c r="AH228" i="1"/>
  <c r="AI228" i="1"/>
  <c r="AJ228" i="1"/>
  <c r="AK228" i="1"/>
  <c r="AO228" i="1"/>
  <c r="AX228" i="1"/>
  <c r="AY228" i="1"/>
  <c r="BF228" i="1"/>
  <c r="BL228" i="1"/>
  <c r="DW228" i="1"/>
  <c r="FS228" i="1"/>
  <c r="GJ228" i="1"/>
  <c r="Z229" i="1"/>
  <c r="AG229" i="1"/>
  <c r="AH229" i="1"/>
  <c r="AI229" i="1"/>
  <c r="AJ229" i="1"/>
  <c r="AK229" i="1"/>
  <c r="AO229" i="1"/>
  <c r="AX229" i="1"/>
  <c r="AY229" i="1"/>
  <c r="BF229" i="1"/>
  <c r="BL229" i="1"/>
  <c r="DW229" i="1"/>
  <c r="FS229" i="1"/>
  <c r="GJ229" i="1"/>
  <c r="Z230" i="1"/>
  <c r="AG230" i="1"/>
  <c r="AH230" i="1"/>
  <c r="AI230" i="1"/>
  <c r="AJ230" i="1"/>
  <c r="AK230" i="1"/>
  <c r="AO230" i="1"/>
  <c r="AX230" i="1"/>
  <c r="AY230" i="1"/>
  <c r="BF230" i="1"/>
  <c r="BL230" i="1"/>
  <c r="DW230" i="1"/>
  <c r="FS230" i="1"/>
  <c r="GJ230" i="1"/>
  <c r="Z231" i="1"/>
  <c r="AG231" i="1"/>
  <c r="AH231" i="1"/>
  <c r="AI231" i="1"/>
  <c r="AJ231" i="1"/>
  <c r="AK231" i="1"/>
  <c r="AO231" i="1"/>
  <c r="AX231" i="1"/>
  <c r="AY231" i="1"/>
  <c r="BF231" i="1"/>
  <c r="BL231" i="1"/>
  <c r="DW231" i="1"/>
  <c r="FS231" i="1"/>
  <c r="GJ231" i="1"/>
  <c r="Z232" i="1"/>
  <c r="AG232" i="1"/>
  <c r="AH232" i="1"/>
  <c r="AI232" i="1"/>
  <c r="AJ232" i="1"/>
  <c r="AK232" i="1"/>
  <c r="AO232" i="1"/>
  <c r="AX232" i="1"/>
  <c r="AY232" i="1"/>
  <c r="BF232" i="1"/>
  <c r="BL232" i="1"/>
  <c r="DW232" i="1"/>
  <c r="FS232" i="1"/>
  <c r="GJ232" i="1"/>
  <c r="Z233" i="1"/>
  <c r="AG233" i="1"/>
  <c r="AH233" i="1"/>
  <c r="AI233" i="1"/>
  <c r="AJ233" i="1"/>
  <c r="AK233" i="1"/>
  <c r="AO233" i="1"/>
  <c r="AX233" i="1"/>
  <c r="AY233" i="1"/>
  <c r="BF233" i="1"/>
  <c r="BL233" i="1"/>
  <c r="DW233" i="1"/>
  <c r="FS233" i="1"/>
  <c r="GJ233" i="1"/>
  <c r="Z234" i="1"/>
  <c r="AG234" i="1"/>
  <c r="AH234" i="1"/>
  <c r="AI234" i="1"/>
  <c r="AJ234" i="1"/>
  <c r="AK234" i="1"/>
  <c r="AO234" i="1"/>
  <c r="AX234" i="1"/>
  <c r="AY234" i="1"/>
  <c r="BF234" i="1"/>
  <c r="BL234" i="1"/>
  <c r="DW234" i="1"/>
  <c r="FS234" i="1"/>
  <c r="GJ234" i="1"/>
  <c r="Z235" i="1"/>
  <c r="AG235" i="1"/>
  <c r="AH235" i="1"/>
  <c r="AI235" i="1"/>
  <c r="AJ235" i="1"/>
  <c r="AK235" i="1"/>
  <c r="AO235" i="1"/>
  <c r="AX235" i="1"/>
  <c r="AY235" i="1"/>
  <c r="BF235" i="1"/>
  <c r="BL235" i="1"/>
  <c r="DW235" i="1"/>
  <c r="FS235" i="1"/>
  <c r="GJ235" i="1"/>
  <c r="Z236" i="1"/>
  <c r="AG236" i="1"/>
  <c r="AH236" i="1"/>
  <c r="AI236" i="1"/>
  <c r="AJ236" i="1"/>
  <c r="AK236" i="1"/>
  <c r="AO236" i="1"/>
  <c r="AX236" i="1"/>
  <c r="AY236" i="1"/>
  <c r="BF236" i="1"/>
  <c r="BL236" i="1"/>
  <c r="DW236" i="1"/>
  <c r="FS236" i="1"/>
  <c r="GJ236" i="1"/>
  <c r="Z237" i="1"/>
  <c r="AG237" i="1"/>
  <c r="AH237" i="1"/>
  <c r="AI237" i="1"/>
  <c r="AJ237" i="1"/>
  <c r="AK237" i="1"/>
  <c r="AO237" i="1"/>
  <c r="AX237" i="1"/>
  <c r="AY237" i="1"/>
  <c r="BF237" i="1"/>
  <c r="BL237" i="1"/>
  <c r="DW237" i="1"/>
  <c r="FS237" i="1"/>
  <c r="GJ237" i="1"/>
  <c r="Z238" i="1"/>
  <c r="AG238" i="1"/>
  <c r="AH238" i="1"/>
  <c r="AI238" i="1"/>
  <c r="AJ238" i="1"/>
  <c r="AK238" i="1"/>
  <c r="AO238" i="1"/>
  <c r="AX238" i="1"/>
  <c r="AY238" i="1"/>
  <c r="BF238" i="1"/>
  <c r="BL238" i="1"/>
  <c r="DW238" i="1"/>
  <c r="FS238" i="1"/>
  <c r="GJ238" i="1"/>
  <c r="Z239" i="1"/>
  <c r="AG239" i="1"/>
  <c r="AH239" i="1"/>
  <c r="AI239" i="1"/>
  <c r="AJ239" i="1"/>
  <c r="AK239" i="1"/>
  <c r="AO239" i="1"/>
  <c r="AX239" i="1"/>
  <c r="AY239" i="1"/>
  <c r="BF239" i="1"/>
  <c r="BL239" i="1"/>
  <c r="DW239" i="1"/>
  <c r="FS239" i="1"/>
  <c r="GJ239" i="1"/>
  <c r="Z240" i="1"/>
  <c r="AG240" i="1"/>
  <c r="AH240" i="1"/>
  <c r="AI240" i="1"/>
  <c r="AJ240" i="1"/>
  <c r="AK240" i="1"/>
  <c r="AO240" i="1"/>
  <c r="AX240" i="1"/>
  <c r="AY240" i="1"/>
  <c r="BF240" i="1"/>
  <c r="BL240" i="1"/>
  <c r="DW240" i="1"/>
  <c r="FS240" i="1"/>
  <c r="GJ240" i="1"/>
  <c r="Z241" i="1"/>
  <c r="AG241" i="1"/>
  <c r="AH241" i="1"/>
  <c r="AI241" i="1"/>
  <c r="AJ241" i="1"/>
  <c r="AK241" i="1"/>
  <c r="AO241" i="1"/>
  <c r="AX241" i="1"/>
  <c r="AY241" i="1"/>
  <c r="BF241" i="1"/>
  <c r="BL241" i="1"/>
  <c r="DW241" i="1"/>
  <c r="FS241" i="1"/>
  <c r="GJ241" i="1"/>
  <c r="Z242" i="1"/>
  <c r="AG242" i="1"/>
  <c r="AH242" i="1"/>
  <c r="AI242" i="1"/>
  <c r="AJ242" i="1"/>
  <c r="AK242" i="1"/>
  <c r="AO242" i="1"/>
  <c r="AX242" i="1"/>
  <c r="AY242" i="1"/>
  <c r="BF242" i="1"/>
  <c r="BL242" i="1"/>
  <c r="DW242" i="1"/>
  <c r="FS242" i="1"/>
  <c r="GJ242" i="1"/>
  <c r="Z243" i="1"/>
  <c r="AG243" i="1"/>
  <c r="AH243" i="1"/>
  <c r="AI243" i="1"/>
  <c r="AJ243" i="1"/>
  <c r="AK243" i="1"/>
  <c r="AO243" i="1"/>
  <c r="AX243" i="1"/>
  <c r="AY243" i="1"/>
  <c r="BF243" i="1"/>
  <c r="BL243" i="1"/>
  <c r="DW243" i="1"/>
  <c r="FS243" i="1"/>
  <c r="GJ243" i="1"/>
  <c r="Z244" i="1"/>
  <c r="AG244" i="1"/>
  <c r="AH244" i="1"/>
  <c r="AI244" i="1"/>
  <c r="AJ244" i="1"/>
  <c r="AK244" i="1"/>
  <c r="AO244" i="1"/>
  <c r="AX244" i="1"/>
  <c r="AY244" i="1"/>
  <c r="BF244" i="1"/>
  <c r="BL244" i="1"/>
  <c r="DW244" i="1"/>
  <c r="FS244" i="1"/>
  <c r="GJ244" i="1"/>
  <c r="Z245" i="1"/>
  <c r="AG245" i="1"/>
  <c r="AH245" i="1"/>
  <c r="AI245" i="1"/>
  <c r="AJ245" i="1"/>
  <c r="AK245" i="1"/>
  <c r="AO245" i="1"/>
  <c r="AX245" i="1"/>
  <c r="AY245" i="1"/>
  <c r="BF245" i="1"/>
  <c r="BL245" i="1"/>
  <c r="DW245" i="1"/>
  <c r="FS245" i="1"/>
  <c r="GJ245" i="1"/>
  <c r="Z246" i="1"/>
  <c r="AG246" i="1"/>
  <c r="AH246" i="1"/>
  <c r="AI246" i="1"/>
  <c r="AJ246" i="1"/>
  <c r="AK246" i="1"/>
  <c r="AO246" i="1"/>
  <c r="AX246" i="1"/>
  <c r="AY246" i="1"/>
  <c r="BF246" i="1"/>
  <c r="BL246" i="1"/>
  <c r="DW246" i="1"/>
  <c r="FS246" i="1"/>
  <c r="GJ246" i="1"/>
  <c r="Z247" i="1"/>
  <c r="AG247" i="1"/>
  <c r="AH247" i="1"/>
  <c r="AI247" i="1"/>
  <c r="AJ247" i="1"/>
  <c r="AK247" i="1"/>
  <c r="AO247" i="1"/>
  <c r="AX247" i="1"/>
  <c r="AY247" i="1"/>
  <c r="BF247" i="1"/>
  <c r="BL247" i="1"/>
  <c r="DW247" i="1"/>
  <c r="FS247" i="1"/>
  <c r="GJ247" i="1"/>
  <c r="Z248" i="1"/>
  <c r="AG248" i="1"/>
  <c r="AH248" i="1"/>
  <c r="AI248" i="1"/>
  <c r="AJ248" i="1"/>
  <c r="AK248" i="1"/>
  <c r="AO248" i="1"/>
  <c r="AX248" i="1"/>
  <c r="AY248" i="1"/>
  <c r="BF248" i="1"/>
  <c r="BL248" i="1"/>
  <c r="DW248" i="1"/>
  <c r="FS248" i="1"/>
  <c r="GJ248" i="1"/>
  <c r="Z249" i="1"/>
  <c r="AG249" i="1"/>
  <c r="AH249" i="1"/>
  <c r="AI249" i="1"/>
  <c r="AJ249" i="1"/>
  <c r="AK249" i="1"/>
  <c r="AO249" i="1"/>
  <c r="AX249" i="1"/>
  <c r="AY249" i="1"/>
  <c r="BF249" i="1"/>
  <c r="BL249" i="1"/>
  <c r="DW249" i="1"/>
  <c r="FS249" i="1"/>
  <c r="GJ249" i="1"/>
  <c r="Z250" i="1"/>
  <c r="AG250" i="1"/>
  <c r="AH250" i="1"/>
  <c r="AI250" i="1"/>
  <c r="AJ250" i="1"/>
  <c r="AK250" i="1"/>
  <c r="AO250" i="1"/>
  <c r="AX250" i="1"/>
  <c r="AY250" i="1"/>
  <c r="BF250" i="1"/>
  <c r="BL250" i="1"/>
  <c r="DW250" i="1"/>
  <c r="FS250" i="1"/>
  <c r="GJ250" i="1"/>
  <c r="H251" i="1"/>
  <c r="Z251" i="1"/>
  <c r="AG251" i="1"/>
  <c r="AH251" i="1"/>
  <c r="AI251" i="1"/>
  <c r="AJ251" i="1"/>
  <c r="AK251" i="1"/>
  <c r="AO251" i="1"/>
  <c r="AX251" i="1"/>
  <c r="AY251" i="1"/>
  <c r="BF251" i="1"/>
  <c r="BL251" i="1"/>
  <c r="DW251" i="1"/>
  <c r="FS251" i="1"/>
  <c r="GJ251" i="1"/>
  <c r="Z252" i="1"/>
  <c r="AG252" i="1"/>
  <c r="AH252" i="1"/>
  <c r="AI252" i="1"/>
  <c r="AJ252" i="1"/>
  <c r="AK252" i="1"/>
  <c r="AO252" i="1"/>
  <c r="AX252" i="1"/>
  <c r="AY252" i="1"/>
  <c r="BF252" i="1"/>
  <c r="BL252" i="1"/>
  <c r="DW252" i="1"/>
  <c r="FS252" i="1"/>
  <c r="GJ252" i="1"/>
  <c r="Z253" i="1"/>
  <c r="AG253" i="1"/>
  <c r="AH253" i="1"/>
  <c r="AI253" i="1"/>
  <c r="AJ253" i="1"/>
  <c r="AK253" i="1"/>
  <c r="AO253" i="1"/>
  <c r="AX253" i="1"/>
  <c r="AY253" i="1"/>
  <c r="BF253" i="1"/>
  <c r="BL253" i="1"/>
  <c r="DW253" i="1"/>
  <c r="FS253" i="1"/>
  <c r="GJ253" i="1"/>
  <c r="Z254" i="1"/>
  <c r="AG254" i="1"/>
  <c r="AH254" i="1"/>
  <c r="AI254" i="1"/>
  <c r="AJ254" i="1"/>
  <c r="AK254" i="1"/>
  <c r="AO254" i="1"/>
  <c r="AX254" i="1"/>
  <c r="AY254" i="1"/>
  <c r="BF254" i="1"/>
  <c r="BL254" i="1"/>
  <c r="DW254" i="1"/>
  <c r="FS254" i="1"/>
  <c r="GJ254" i="1"/>
  <c r="Z255" i="1"/>
  <c r="AG255" i="1"/>
  <c r="AH255" i="1"/>
  <c r="AI255" i="1"/>
  <c r="AJ255" i="1"/>
  <c r="AK255" i="1"/>
  <c r="AO255" i="1"/>
  <c r="AX255" i="1"/>
  <c r="AY255" i="1"/>
  <c r="BF255" i="1"/>
  <c r="BL255" i="1"/>
  <c r="DW255" i="1"/>
  <c r="FS255" i="1"/>
  <c r="GJ255" i="1"/>
  <c r="Z256" i="1"/>
  <c r="AG256" i="1"/>
  <c r="AH256" i="1"/>
  <c r="AI256" i="1"/>
  <c r="AJ256" i="1"/>
  <c r="AK256" i="1"/>
  <c r="AO256" i="1"/>
  <c r="AX256" i="1"/>
  <c r="AY256" i="1"/>
  <c r="BF256" i="1"/>
  <c r="BL256" i="1"/>
  <c r="DW256" i="1"/>
  <c r="FS256" i="1"/>
  <c r="GJ256" i="1"/>
  <c r="Z257" i="1"/>
  <c r="AG257" i="1"/>
  <c r="AH257" i="1"/>
  <c r="AI257" i="1"/>
  <c r="AJ257" i="1"/>
  <c r="AK257" i="1"/>
  <c r="AO257" i="1"/>
  <c r="AX257" i="1"/>
  <c r="AY257" i="1"/>
  <c r="BF257" i="1"/>
  <c r="BL257" i="1"/>
  <c r="DW257" i="1"/>
  <c r="FS257" i="1"/>
  <c r="GJ257" i="1"/>
  <c r="Z258" i="1"/>
  <c r="AG258" i="1"/>
  <c r="AH258" i="1"/>
  <c r="AI258" i="1"/>
  <c r="AJ258" i="1"/>
  <c r="AK258" i="1"/>
  <c r="AO258" i="1"/>
  <c r="AX258" i="1"/>
  <c r="AY258" i="1"/>
  <c r="BF258" i="1"/>
  <c r="BL258" i="1"/>
  <c r="DW258" i="1"/>
  <c r="FS258" i="1"/>
  <c r="GJ258" i="1"/>
  <c r="Z259" i="1"/>
  <c r="AG259" i="1"/>
  <c r="AH259" i="1"/>
  <c r="AI259" i="1"/>
  <c r="AJ259" i="1"/>
  <c r="AK259" i="1"/>
  <c r="AO259" i="1"/>
  <c r="AX259" i="1"/>
  <c r="AY259" i="1"/>
  <c r="BF259" i="1"/>
  <c r="BL259" i="1"/>
  <c r="DW259" i="1"/>
  <c r="FS259" i="1"/>
  <c r="GJ259" i="1"/>
  <c r="Z260" i="1"/>
  <c r="AG260" i="1"/>
  <c r="AH260" i="1"/>
  <c r="AI260" i="1"/>
  <c r="AJ260" i="1"/>
  <c r="AK260" i="1"/>
  <c r="AO260" i="1"/>
  <c r="AX260" i="1"/>
  <c r="AY260" i="1"/>
  <c r="BF260" i="1"/>
  <c r="BL260" i="1"/>
  <c r="DW260" i="1"/>
  <c r="FS260" i="1"/>
  <c r="GJ260" i="1"/>
  <c r="Z261" i="1"/>
  <c r="AG261" i="1"/>
  <c r="AH261" i="1"/>
  <c r="AI261" i="1"/>
  <c r="AJ261" i="1"/>
  <c r="AK261" i="1"/>
  <c r="AO261" i="1"/>
  <c r="AX261" i="1"/>
  <c r="AY261" i="1"/>
  <c r="BF261" i="1"/>
  <c r="BL261" i="1"/>
  <c r="DW261" i="1"/>
  <c r="FS261" i="1"/>
  <c r="GJ261" i="1"/>
  <c r="Z262" i="1"/>
  <c r="AG262" i="1"/>
  <c r="AH262" i="1"/>
  <c r="AI262" i="1"/>
  <c r="AJ262" i="1"/>
  <c r="AK262" i="1"/>
  <c r="AO262" i="1"/>
  <c r="AX262" i="1"/>
  <c r="AY262" i="1"/>
  <c r="BF262" i="1"/>
  <c r="BL262" i="1"/>
  <c r="DW262" i="1"/>
  <c r="FS262" i="1"/>
  <c r="GJ262" i="1"/>
  <c r="Z263" i="1"/>
  <c r="AG263" i="1"/>
  <c r="AH263" i="1"/>
  <c r="AI263" i="1"/>
  <c r="AJ263" i="1"/>
  <c r="AK263" i="1"/>
  <c r="AO263" i="1"/>
  <c r="AX263" i="1"/>
  <c r="AY263" i="1"/>
  <c r="BF263" i="1"/>
  <c r="BL263" i="1"/>
  <c r="DW263" i="1"/>
  <c r="FS263" i="1"/>
  <c r="GJ263" i="1"/>
  <c r="Z264" i="1"/>
  <c r="AG264" i="1"/>
  <c r="AH264" i="1"/>
  <c r="AI264" i="1"/>
  <c r="AJ264" i="1"/>
  <c r="AK264" i="1"/>
  <c r="AO264" i="1"/>
  <c r="AX264" i="1"/>
  <c r="AY264" i="1"/>
  <c r="BF264" i="1"/>
  <c r="BL264" i="1"/>
  <c r="DW264" i="1"/>
  <c r="FS264" i="1"/>
  <c r="GJ264" i="1"/>
  <c r="Z265" i="1"/>
  <c r="AG265" i="1"/>
  <c r="AH265" i="1"/>
  <c r="AI265" i="1"/>
  <c r="AJ265" i="1"/>
  <c r="AK265" i="1"/>
  <c r="AO265" i="1"/>
  <c r="AX265" i="1"/>
  <c r="AY265" i="1"/>
  <c r="BF265" i="1"/>
  <c r="BL265" i="1"/>
  <c r="DW265" i="1"/>
  <c r="FS265" i="1"/>
  <c r="GJ265" i="1"/>
  <c r="Z266" i="1"/>
  <c r="AG266" i="1"/>
  <c r="AH266" i="1"/>
  <c r="AI266" i="1"/>
  <c r="AJ266" i="1"/>
  <c r="AK266" i="1"/>
  <c r="AO266" i="1"/>
  <c r="AX266" i="1"/>
  <c r="AY266" i="1"/>
  <c r="BF266" i="1"/>
  <c r="BL266" i="1"/>
  <c r="DW266" i="1"/>
  <c r="FS266" i="1"/>
  <c r="GJ266" i="1"/>
  <c r="Z267" i="1"/>
  <c r="AG267" i="1"/>
  <c r="AH267" i="1"/>
  <c r="AI267" i="1"/>
  <c r="AJ267" i="1"/>
  <c r="AK267" i="1"/>
  <c r="AO267" i="1"/>
  <c r="AX267" i="1"/>
  <c r="AY267" i="1"/>
  <c r="BF267" i="1"/>
  <c r="BL267" i="1"/>
  <c r="DW267" i="1"/>
  <c r="FS267" i="1"/>
  <c r="GJ267" i="1"/>
  <c r="Z268" i="1"/>
  <c r="AG268" i="1"/>
  <c r="AH268" i="1"/>
  <c r="AI268" i="1"/>
  <c r="AJ268" i="1"/>
  <c r="AK268" i="1"/>
  <c r="AO268" i="1"/>
  <c r="AX268" i="1"/>
  <c r="AY268" i="1"/>
  <c r="BF268" i="1"/>
  <c r="BL268" i="1"/>
  <c r="DW268" i="1"/>
  <c r="FS268" i="1"/>
  <c r="GJ268" i="1"/>
  <c r="Z269" i="1"/>
  <c r="AG269" i="1"/>
  <c r="AH269" i="1"/>
  <c r="AI269" i="1"/>
  <c r="AJ269" i="1"/>
  <c r="AK269" i="1"/>
  <c r="AO269" i="1"/>
  <c r="AX269" i="1"/>
  <c r="AY269" i="1"/>
  <c r="BF269" i="1"/>
  <c r="BL269" i="1"/>
  <c r="DW269" i="1"/>
  <c r="FS269" i="1"/>
  <c r="GJ269" i="1"/>
  <c r="Z270" i="1"/>
  <c r="AG270" i="1"/>
  <c r="AH270" i="1"/>
  <c r="AI270" i="1"/>
  <c r="AJ270" i="1"/>
  <c r="AK270" i="1"/>
  <c r="AO270" i="1"/>
  <c r="AX270" i="1"/>
  <c r="AY270" i="1"/>
  <c r="BF270" i="1"/>
  <c r="BL270" i="1"/>
  <c r="DW270" i="1"/>
  <c r="FS270" i="1"/>
  <c r="GJ270" i="1"/>
  <c r="Z271" i="1"/>
  <c r="AG271" i="1"/>
  <c r="AH271" i="1"/>
  <c r="AI271" i="1"/>
  <c r="AJ271" i="1"/>
  <c r="AK271" i="1"/>
  <c r="AO271" i="1"/>
  <c r="AX271" i="1"/>
  <c r="AY271" i="1"/>
  <c r="BF271" i="1"/>
  <c r="BL271" i="1"/>
  <c r="DW271" i="1"/>
  <c r="FS271" i="1"/>
  <c r="GJ271" i="1"/>
  <c r="Z272" i="1"/>
  <c r="AG272" i="1"/>
  <c r="AH272" i="1"/>
  <c r="AI272" i="1"/>
  <c r="AJ272" i="1"/>
  <c r="AK272" i="1"/>
  <c r="AO272" i="1"/>
  <c r="AX272" i="1"/>
  <c r="AY272" i="1"/>
  <c r="BF272" i="1"/>
  <c r="BL272" i="1"/>
  <c r="DW272" i="1"/>
  <c r="FS272" i="1"/>
  <c r="GJ272" i="1"/>
  <c r="Z273" i="1"/>
  <c r="AG273" i="1"/>
  <c r="AH273" i="1"/>
  <c r="AI273" i="1"/>
  <c r="AJ273" i="1"/>
  <c r="AK273" i="1"/>
  <c r="AO273" i="1"/>
  <c r="AX273" i="1"/>
  <c r="AY273" i="1"/>
  <c r="BF273" i="1"/>
  <c r="BL273" i="1"/>
  <c r="DW273" i="1"/>
  <c r="FS273" i="1"/>
  <c r="GJ273" i="1"/>
  <c r="Z274" i="1"/>
  <c r="AG274" i="1"/>
  <c r="AH274" i="1"/>
  <c r="AI274" i="1"/>
  <c r="AJ274" i="1"/>
  <c r="AK274" i="1"/>
  <c r="AO274" i="1"/>
  <c r="AX274" i="1"/>
  <c r="AY274" i="1"/>
  <c r="BF274" i="1"/>
  <c r="BL274" i="1"/>
  <c r="DW274" i="1"/>
  <c r="FS274" i="1"/>
  <c r="GJ274" i="1"/>
  <c r="Z275" i="1"/>
  <c r="AG275" i="1"/>
  <c r="AH275" i="1"/>
  <c r="AI275" i="1"/>
  <c r="AJ275" i="1"/>
  <c r="AK275" i="1"/>
  <c r="AO275" i="1"/>
  <c r="AX275" i="1"/>
  <c r="AY275" i="1"/>
  <c r="BF275" i="1"/>
  <c r="BL275" i="1"/>
  <c r="DW275" i="1"/>
  <c r="FS275" i="1"/>
  <c r="GJ275" i="1"/>
  <c r="Z276" i="1"/>
  <c r="AG276" i="1"/>
  <c r="AH276" i="1"/>
  <c r="AI276" i="1"/>
  <c r="AJ276" i="1"/>
  <c r="AK276" i="1"/>
  <c r="AO276" i="1"/>
  <c r="AX276" i="1"/>
  <c r="AY276" i="1"/>
  <c r="BF276" i="1"/>
  <c r="BL276" i="1"/>
  <c r="DW276" i="1"/>
  <c r="FS276" i="1"/>
  <c r="GJ276" i="1"/>
  <c r="Z277" i="1"/>
  <c r="AG277" i="1"/>
  <c r="AH277" i="1"/>
  <c r="AI277" i="1"/>
  <c r="AJ277" i="1"/>
  <c r="AK277" i="1"/>
  <c r="AO277" i="1"/>
  <c r="AX277" i="1"/>
  <c r="AY277" i="1"/>
  <c r="BF277" i="1"/>
  <c r="BL277" i="1"/>
  <c r="DW277" i="1"/>
  <c r="FS277" i="1"/>
  <c r="GJ277" i="1"/>
  <c r="Z278" i="1"/>
  <c r="AG278" i="1"/>
  <c r="AH278" i="1"/>
  <c r="AI278" i="1"/>
  <c r="AJ278" i="1"/>
  <c r="AK278" i="1"/>
  <c r="AO278" i="1"/>
  <c r="AX278" i="1"/>
  <c r="AY278" i="1"/>
  <c r="BF278" i="1"/>
  <c r="BL278" i="1"/>
  <c r="DW278" i="1"/>
  <c r="FS278" i="1"/>
  <c r="GJ278" i="1"/>
  <c r="Z279" i="1"/>
  <c r="AG279" i="1"/>
  <c r="AH279" i="1"/>
  <c r="AI279" i="1"/>
  <c r="AJ279" i="1"/>
  <c r="AK279" i="1"/>
  <c r="AO279" i="1"/>
  <c r="AX279" i="1"/>
  <c r="AY279" i="1"/>
  <c r="BF279" i="1"/>
  <c r="BL279" i="1"/>
  <c r="DW279" i="1"/>
  <c r="FS279" i="1"/>
  <c r="GJ279" i="1"/>
  <c r="Z280" i="1"/>
  <c r="AG280" i="1"/>
  <c r="AH280" i="1"/>
  <c r="AI280" i="1"/>
  <c r="AJ280" i="1"/>
  <c r="AK280" i="1"/>
  <c r="AO280" i="1"/>
  <c r="AX280" i="1"/>
  <c r="AY280" i="1"/>
  <c r="BF280" i="1"/>
  <c r="BL280" i="1"/>
  <c r="DW280" i="1"/>
  <c r="FS280" i="1"/>
  <c r="GJ280" i="1"/>
  <c r="Z281" i="1"/>
  <c r="AG281" i="1"/>
  <c r="AH281" i="1"/>
  <c r="AI281" i="1"/>
  <c r="AJ281" i="1"/>
  <c r="AK281" i="1"/>
  <c r="AO281" i="1"/>
  <c r="AX281" i="1"/>
  <c r="AY281" i="1"/>
  <c r="BF281" i="1"/>
  <c r="BL281" i="1"/>
  <c r="DW281" i="1"/>
  <c r="FS281" i="1"/>
  <c r="GJ281" i="1"/>
  <c r="Z282" i="1"/>
  <c r="AG282" i="1"/>
  <c r="AH282" i="1"/>
  <c r="AI282" i="1"/>
  <c r="AJ282" i="1"/>
  <c r="AK282" i="1"/>
  <c r="AO282" i="1"/>
  <c r="AX282" i="1"/>
  <c r="AY282" i="1"/>
  <c r="BF282" i="1"/>
  <c r="BL282" i="1"/>
  <c r="DW282" i="1"/>
  <c r="FS282" i="1"/>
  <c r="GJ282" i="1"/>
  <c r="Z283" i="1"/>
  <c r="AG283" i="1"/>
  <c r="AH283" i="1"/>
  <c r="AI283" i="1"/>
  <c r="AJ283" i="1"/>
  <c r="AK283" i="1"/>
  <c r="AO283" i="1"/>
  <c r="AX283" i="1"/>
  <c r="AY283" i="1"/>
  <c r="BF283" i="1"/>
  <c r="BL283" i="1"/>
  <c r="DW283" i="1"/>
  <c r="FS283" i="1"/>
  <c r="GJ283" i="1"/>
  <c r="Z284" i="1"/>
  <c r="AG284" i="1"/>
  <c r="AH284" i="1"/>
  <c r="AI284" i="1"/>
  <c r="AJ284" i="1"/>
  <c r="AK284" i="1"/>
  <c r="AO284" i="1"/>
  <c r="AX284" i="1"/>
  <c r="AY284" i="1"/>
  <c r="BF284" i="1"/>
  <c r="BL284" i="1"/>
  <c r="DW284" i="1"/>
  <c r="FS284" i="1"/>
  <c r="GJ284" i="1"/>
  <c r="Z285" i="1"/>
  <c r="AG285" i="1"/>
  <c r="AH285" i="1"/>
  <c r="AI285" i="1"/>
  <c r="AJ285" i="1"/>
  <c r="AK285" i="1"/>
  <c r="AO285" i="1"/>
  <c r="AX285" i="1"/>
  <c r="AY285" i="1"/>
  <c r="BF285" i="1"/>
  <c r="BL285" i="1"/>
  <c r="DW285" i="1"/>
  <c r="FS285" i="1"/>
  <c r="GJ285" i="1"/>
  <c r="Z286" i="1"/>
  <c r="AG286" i="1"/>
  <c r="AH286" i="1"/>
  <c r="AI286" i="1"/>
  <c r="AJ286" i="1"/>
  <c r="AK286" i="1"/>
  <c r="AO286" i="1"/>
  <c r="AX286" i="1"/>
  <c r="AY286" i="1"/>
  <c r="BF286" i="1"/>
  <c r="BL286" i="1"/>
  <c r="DW286" i="1"/>
  <c r="FS286" i="1"/>
  <c r="GJ286" i="1"/>
  <c r="Z287" i="1"/>
  <c r="AG287" i="1"/>
  <c r="AH287" i="1"/>
  <c r="AI287" i="1"/>
  <c r="AJ287" i="1"/>
  <c r="AK287" i="1"/>
  <c r="AO287" i="1"/>
  <c r="AX287" i="1"/>
  <c r="AY287" i="1"/>
  <c r="BF287" i="1"/>
  <c r="BL287" i="1"/>
  <c r="DW287" i="1"/>
  <c r="FS287" i="1"/>
  <c r="GJ287" i="1"/>
  <c r="Z288" i="1"/>
  <c r="AG288" i="1"/>
  <c r="AH288" i="1"/>
  <c r="AI288" i="1"/>
  <c r="AJ288" i="1"/>
  <c r="AK288" i="1"/>
  <c r="AO288" i="1"/>
  <c r="AX288" i="1"/>
  <c r="AY288" i="1"/>
  <c r="BF288" i="1"/>
  <c r="BL288" i="1"/>
  <c r="DW288" i="1"/>
  <c r="FS288" i="1"/>
  <c r="GJ288" i="1"/>
  <c r="Z289" i="1"/>
  <c r="AG289" i="1"/>
  <c r="AH289" i="1"/>
  <c r="AI289" i="1"/>
  <c r="AJ289" i="1"/>
  <c r="AK289" i="1"/>
  <c r="AO289" i="1"/>
  <c r="AX289" i="1"/>
  <c r="AY289" i="1"/>
  <c r="BF289" i="1"/>
  <c r="BL289" i="1"/>
  <c r="DW289" i="1"/>
  <c r="FS289" i="1"/>
  <c r="GJ289" i="1"/>
  <c r="Z290" i="1"/>
  <c r="AG290" i="1"/>
  <c r="AH290" i="1"/>
  <c r="AI290" i="1"/>
  <c r="AJ290" i="1"/>
  <c r="AK290" i="1"/>
  <c r="AO290" i="1"/>
  <c r="AX290" i="1"/>
  <c r="AY290" i="1"/>
  <c r="BF290" i="1"/>
  <c r="BL290" i="1"/>
  <c r="DW290" i="1"/>
  <c r="FS290" i="1"/>
  <c r="GJ290" i="1"/>
  <c r="Z291" i="1"/>
  <c r="AG291" i="1"/>
  <c r="AH291" i="1"/>
  <c r="AI291" i="1"/>
  <c r="AJ291" i="1"/>
  <c r="AK291" i="1"/>
  <c r="AO291" i="1"/>
  <c r="AX291" i="1"/>
  <c r="AY291" i="1"/>
  <c r="BF291" i="1"/>
  <c r="BL291" i="1"/>
  <c r="DW291" i="1"/>
  <c r="FS291" i="1"/>
  <c r="GJ291" i="1"/>
  <c r="Z292" i="1"/>
  <c r="AG292" i="1"/>
  <c r="AH292" i="1"/>
  <c r="AI292" i="1"/>
  <c r="AJ292" i="1"/>
  <c r="AK292" i="1"/>
  <c r="AO292" i="1"/>
  <c r="AX292" i="1"/>
  <c r="AY292" i="1"/>
  <c r="BF292" i="1"/>
  <c r="BL292" i="1"/>
  <c r="DW292" i="1"/>
  <c r="FS292" i="1"/>
  <c r="GJ292" i="1"/>
  <c r="Z293" i="1"/>
  <c r="AG293" i="1"/>
  <c r="AH293" i="1"/>
  <c r="AI293" i="1"/>
  <c r="AJ293" i="1"/>
  <c r="AK293" i="1"/>
  <c r="AO293" i="1"/>
  <c r="AX293" i="1"/>
  <c r="AY293" i="1"/>
  <c r="BF293" i="1"/>
  <c r="BL293" i="1"/>
  <c r="DW293" i="1"/>
  <c r="FS293" i="1"/>
  <c r="GJ293" i="1"/>
  <c r="Z294" i="1"/>
  <c r="AG294" i="1"/>
  <c r="AH294" i="1"/>
  <c r="AI294" i="1"/>
  <c r="AJ294" i="1"/>
  <c r="AK294" i="1"/>
  <c r="AO294" i="1"/>
  <c r="AX294" i="1"/>
  <c r="AY294" i="1"/>
  <c r="BF294" i="1"/>
  <c r="BL294" i="1"/>
  <c r="DW294" i="1"/>
  <c r="FS294" i="1"/>
  <c r="GJ294" i="1"/>
  <c r="Z295" i="1"/>
  <c r="AG295" i="1"/>
  <c r="AH295" i="1"/>
  <c r="AI295" i="1"/>
  <c r="AJ295" i="1"/>
  <c r="AK295" i="1"/>
  <c r="AO295" i="1"/>
  <c r="AX295" i="1"/>
  <c r="AY295" i="1"/>
  <c r="BF295" i="1"/>
  <c r="BL295" i="1"/>
  <c r="DW295" i="1"/>
  <c r="FS295" i="1"/>
  <c r="GJ295" i="1"/>
  <c r="Z296" i="1"/>
  <c r="AG296" i="1"/>
  <c r="AH296" i="1"/>
  <c r="AI296" i="1"/>
  <c r="AJ296" i="1"/>
  <c r="AK296" i="1"/>
  <c r="AO296" i="1"/>
  <c r="AX296" i="1"/>
  <c r="AY296" i="1"/>
  <c r="BF296" i="1"/>
  <c r="BL296" i="1"/>
  <c r="DW296" i="1"/>
  <c r="FS296" i="1"/>
  <c r="GJ296" i="1"/>
  <c r="Z297" i="1"/>
  <c r="AG297" i="1"/>
  <c r="AH297" i="1"/>
  <c r="AI297" i="1"/>
  <c r="AJ297" i="1"/>
  <c r="AK297" i="1"/>
  <c r="AO297" i="1"/>
  <c r="AX297" i="1"/>
  <c r="AY297" i="1"/>
  <c r="BF297" i="1"/>
  <c r="BL297" i="1"/>
  <c r="DW297" i="1"/>
  <c r="FS297" i="1"/>
  <c r="GJ297" i="1"/>
  <c r="Z298" i="1"/>
  <c r="AG298" i="1"/>
  <c r="AH298" i="1"/>
  <c r="AI298" i="1"/>
  <c r="AJ298" i="1"/>
  <c r="AK298" i="1"/>
  <c r="AO298" i="1"/>
  <c r="AX298" i="1"/>
  <c r="AY298" i="1"/>
  <c r="BF298" i="1"/>
  <c r="BL298" i="1"/>
  <c r="DW298" i="1"/>
  <c r="FS298" i="1"/>
  <c r="GJ298" i="1"/>
  <c r="Z299" i="1"/>
  <c r="AG299" i="1"/>
  <c r="AH299" i="1"/>
  <c r="AI299" i="1"/>
  <c r="AJ299" i="1"/>
  <c r="AK299" i="1"/>
  <c r="AO299" i="1"/>
  <c r="AX299" i="1"/>
  <c r="AY299" i="1"/>
  <c r="BF299" i="1"/>
  <c r="BL299" i="1"/>
  <c r="DW299" i="1"/>
  <c r="FS299" i="1"/>
  <c r="GJ299" i="1"/>
  <c r="Z300" i="1"/>
  <c r="AG300" i="1"/>
  <c r="AH300" i="1"/>
  <c r="AI300" i="1"/>
  <c r="AJ300" i="1"/>
  <c r="AK300" i="1"/>
  <c r="AO300" i="1"/>
  <c r="AX300" i="1"/>
  <c r="AY300" i="1"/>
  <c r="BF300" i="1"/>
  <c r="BL300" i="1"/>
  <c r="DW300" i="1"/>
  <c r="FS300" i="1"/>
  <c r="GJ300" i="1"/>
  <c r="Z301" i="1"/>
  <c r="AG301" i="1"/>
  <c r="AH301" i="1"/>
  <c r="AI301" i="1"/>
  <c r="AJ301" i="1"/>
  <c r="AK301" i="1"/>
  <c r="AO301" i="1"/>
  <c r="AX301" i="1"/>
  <c r="AY301" i="1"/>
  <c r="BF301" i="1"/>
  <c r="BL301" i="1"/>
  <c r="DW301" i="1"/>
  <c r="FS301" i="1"/>
  <c r="GJ301" i="1"/>
  <c r="Z302" i="1"/>
  <c r="AG302" i="1"/>
  <c r="AH302" i="1"/>
  <c r="AI302" i="1"/>
  <c r="AJ302" i="1"/>
  <c r="AK302" i="1"/>
  <c r="AO302" i="1"/>
  <c r="AX302" i="1"/>
  <c r="AY302" i="1"/>
  <c r="BF302" i="1"/>
  <c r="BL302" i="1"/>
  <c r="DW302" i="1"/>
  <c r="FS302" i="1"/>
  <c r="GJ302" i="1"/>
  <c r="Z303" i="1"/>
  <c r="AG303" i="1"/>
  <c r="AH303" i="1"/>
  <c r="AI303" i="1"/>
  <c r="AJ303" i="1"/>
  <c r="AK303" i="1"/>
  <c r="AO303" i="1"/>
  <c r="AX303" i="1"/>
  <c r="AY303" i="1"/>
  <c r="BF303" i="1"/>
  <c r="BL303" i="1"/>
  <c r="DW303" i="1"/>
  <c r="FS303" i="1"/>
  <c r="GJ303" i="1"/>
  <c r="Z304" i="1"/>
  <c r="AG304" i="1"/>
  <c r="AH304" i="1"/>
  <c r="AI304" i="1"/>
  <c r="AJ304" i="1"/>
  <c r="AK304" i="1"/>
  <c r="AO304" i="1"/>
  <c r="AX304" i="1"/>
  <c r="AY304" i="1"/>
  <c r="BF304" i="1"/>
  <c r="BL304" i="1"/>
  <c r="DW304" i="1"/>
  <c r="FS304" i="1"/>
  <c r="GJ304" i="1"/>
  <c r="Z305" i="1"/>
  <c r="AG305" i="1"/>
  <c r="AH305" i="1"/>
  <c r="AI305" i="1"/>
  <c r="AJ305" i="1"/>
  <c r="AK305" i="1"/>
  <c r="AO305" i="1"/>
  <c r="AX305" i="1"/>
  <c r="AY305" i="1"/>
  <c r="BF305" i="1"/>
  <c r="BL305" i="1"/>
  <c r="DW305" i="1"/>
  <c r="FS305" i="1"/>
  <c r="GJ305" i="1"/>
  <c r="Z306" i="1"/>
  <c r="AG306" i="1"/>
  <c r="AH306" i="1"/>
  <c r="AI306" i="1"/>
  <c r="AJ306" i="1"/>
  <c r="AK306" i="1"/>
  <c r="AO306" i="1"/>
  <c r="AX306" i="1"/>
  <c r="AY306" i="1"/>
  <c r="BF306" i="1"/>
  <c r="BL306" i="1"/>
  <c r="DW306" i="1"/>
  <c r="FS306" i="1"/>
  <c r="GJ306" i="1"/>
  <c r="Z307" i="1"/>
  <c r="AG307" i="1"/>
  <c r="AH307" i="1"/>
  <c r="AI307" i="1"/>
  <c r="AJ307" i="1"/>
  <c r="AK307" i="1"/>
  <c r="AO307" i="1"/>
  <c r="AX307" i="1"/>
  <c r="AY307" i="1"/>
  <c r="BF307" i="1"/>
  <c r="BL307" i="1"/>
  <c r="DW307" i="1"/>
  <c r="FS307" i="1"/>
  <c r="GJ307" i="1"/>
  <c r="Z308" i="1"/>
  <c r="AG308" i="1"/>
  <c r="AH308" i="1"/>
  <c r="AI308" i="1"/>
  <c r="AJ308" i="1"/>
  <c r="AK308" i="1"/>
  <c r="AO308" i="1"/>
  <c r="AX308" i="1"/>
  <c r="AY308" i="1"/>
  <c r="BF308" i="1"/>
  <c r="BL308" i="1"/>
  <c r="DW308" i="1"/>
  <c r="FS308" i="1"/>
  <c r="GJ308" i="1"/>
  <c r="Z309" i="1"/>
  <c r="AG309" i="1"/>
  <c r="AH309" i="1"/>
  <c r="AI309" i="1"/>
  <c r="AJ309" i="1"/>
  <c r="AK309" i="1"/>
  <c r="AO309" i="1"/>
  <c r="AX309" i="1"/>
  <c r="AY309" i="1"/>
  <c r="BF309" i="1"/>
  <c r="BL309" i="1"/>
  <c r="DW309" i="1"/>
  <c r="FS309" i="1"/>
  <c r="GJ309" i="1"/>
  <c r="Z310" i="1"/>
  <c r="AG310" i="1"/>
  <c r="AH310" i="1"/>
  <c r="AI310" i="1"/>
  <c r="AJ310" i="1"/>
  <c r="AK310" i="1"/>
  <c r="AO310" i="1"/>
  <c r="AX310" i="1"/>
  <c r="AY310" i="1"/>
  <c r="BF310" i="1"/>
  <c r="BL310" i="1"/>
  <c r="DW310" i="1"/>
  <c r="FS310" i="1"/>
  <c r="GJ310" i="1"/>
  <c r="Z311" i="1"/>
  <c r="AG311" i="1"/>
  <c r="AH311" i="1"/>
  <c r="AI311" i="1"/>
  <c r="AJ311" i="1"/>
  <c r="AK311" i="1"/>
  <c r="AO311" i="1"/>
  <c r="AX311" i="1"/>
  <c r="AY311" i="1"/>
  <c r="BF311" i="1"/>
  <c r="BL311" i="1"/>
  <c r="DW311" i="1"/>
  <c r="FS311" i="1"/>
  <c r="GJ311" i="1"/>
  <c r="Z312" i="1"/>
  <c r="AG312" i="1"/>
  <c r="AH312" i="1"/>
  <c r="AI312" i="1"/>
  <c r="AJ312" i="1"/>
  <c r="AK312" i="1"/>
  <c r="AO312" i="1"/>
  <c r="AX312" i="1"/>
  <c r="AY312" i="1"/>
  <c r="BF312" i="1"/>
  <c r="BL312" i="1"/>
  <c r="DW312" i="1"/>
  <c r="FS312" i="1"/>
  <c r="GJ312" i="1"/>
  <c r="Z313" i="1"/>
  <c r="AG313" i="1"/>
  <c r="AH313" i="1"/>
  <c r="AI313" i="1"/>
  <c r="AJ313" i="1"/>
  <c r="AK313" i="1"/>
  <c r="AO313" i="1"/>
  <c r="AX313" i="1"/>
  <c r="AY313" i="1"/>
  <c r="BF313" i="1"/>
  <c r="BL313" i="1"/>
  <c r="DW313" i="1"/>
  <c r="FS313" i="1"/>
  <c r="GJ313" i="1"/>
  <c r="Z314" i="1"/>
  <c r="AG314" i="1"/>
  <c r="AH314" i="1"/>
  <c r="AI314" i="1"/>
  <c r="AJ314" i="1"/>
  <c r="AK314" i="1"/>
  <c r="AO314" i="1"/>
  <c r="AX314" i="1"/>
  <c r="AY314" i="1"/>
  <c r="BF314" i="1"/>
  <c r="BL314" i="1"/>
  <c r="DW314" i="1"/>
  <c r="FS314" i="1"/>
  <c r="GJ314" i="1"/>
  <c r="Z315" i="1"/>
  <c r="AG315" i="1"/>
  <c r="AH315" i="1"/>
  <c r="AI315" i="1"/>
  <c r="AJ315" i="1"/>
  <c r="AK315" i="1"/>
  <c r="AO315" i="1"/>
  <c r="AX315" i="1"/>
  <c r="AY315" i="1"/>
  <c r="BF315" i="1"/>
  <c r="BL315" i="1"/>
  <c r="DW315" i="1"/>
  <c r="FS315" i="1"/>
  <c r="GJ315" i="1"/>
  <c r="Z316" i="1"/>
  <c r="AG316" i="1"/>
  <c r="AH316" i="1"/>
  <c r="AI316" i="1"/>
  <c r="AJ316" i="1"/>
  <c r="AK316" i="1"/>
  <c r="AO316" i="1"/>
  <c r="AX316" i="1"/>
  <c r="AY316" i="1"/>
  <c r="BF316" i="1"/>
  <c r="BL316" i="1"/>
  <c r="DW316" i="1"/>
  <c r="FS316" i="1"/>
  <c r="GJ316" i="1"/>
  <c r="Z317" i="1"/>
  <c r="AG317" i="1"/>
  <c r="AH317" i="1"/>
  <c r="AI317" i="1"/>
  <c r="AJ317" i="1"/>
  <c r="AK317" i="1"/>
  <c r="AO317" i="1"/>
  <c r="AX317" i="1"/>
  <c r="AY317" i="1"/>
  <c r="BF317" i="1"/>
  <c r="BL317" i="1"/>
  <c r="DW317" i="1"/>
  <c r="FS317" i="1"/>
  <c r="GJ317" i="1"/>
  <c r="Z318" i="1"/>
  <c r="AG318" i="1"/>
  <c r="AH318" i="1"/>
  <c r="AI318" i="1"/>
  <c r="AJ318" i="1"/>
  <c r="AK318" i="1"/>
  <c r="AO318" i="1"/>
  <c r="AX318" i="1"/>
  <c r="AY318" i="1"/>
  <c r="BF318" i="1"/>
  <c r="BL318" i="1"/>
  <c r="DW318" i="1"/>
  <c r="FS318" i="1"/>
  <c r="GJ318" i="1"/>
  <c r="Z319" i="1"/>
  <c r="AG319" i="1"/>
  <c r="AH319" i="1"/>
  <c r="AI319" i="1"/>
  <c r="AJ319" i="1"/>
  <c r="AK319" i="1"/>
  <c r="AO319" i="1"/>
  <c r="AX319" i="1"/>
  <c r="AY319" i="1"/>
  <c r="BF319" i="1"/>
  <c r="BL319" i="1"/>
  <c r="DW319" i="1"/>
  <c r="FS319" i="1"/>
  <c r="GJ319" i="1"/>
  <c r="Z320" i="1"/>
  <c r="AG320" i="1"/>
  <c r="AH320" i="1"/>
  <c r="AI320" i="1"/>
  <c r="AJ320" i="1"/>
  <c r="AK320" i="1"/>
  <c r="AO320" i="1"/>
  <c r="AX320" i="1"/>
  <c r="AY320" i="1"/>
  <c r="BF320" i="1"/>
  <c r="BL320" i="1"/>
  <c r="DW320" i="1"/>
  <c r="FS320" i="1"/>
  <c r="GJ320" i="1"/>
  <c r="Z321" i="1"/>
  <c r="AG321" i="1"/>
  <c r="AH321" i="1"/>
  <c r="AI321" i="1"/>
  <c r="AJ321" i="1"/>
  <c r="AK321" i="1"/>
  <c r="AO321" i="1"/>
  <c r="AX321" i="1"/>
  <c r="AY321" i="1"/>
  <c r="BF321" i="1"/>
  <c r="BL321" i="1"/>
  <c r="DW321" i="1"/>
  <c r="FS321" i="1"/>
  <c r="GJ321" i="1"/>
  <c r="Z322" i="1"/>
  <c r="AG322" i="1"/>
  <c r="AH322" i="1"/>
  <c r="AI322" i="1"/>
  <c r="AJ322" i="1"/>
  <c r="AK322" i="1"/>
  <c r="AO322" i="1"/>
  <c r="AX322" i="1"/>
  <c r="AY322" i="1"/>
  <c r="BF322" i="1"/>
  <c r="BL322" i="1"/>
  <c r="DW322" i="1"/>
  <c r="FS322" i="1"/>
  <c r="GJ322" i="1"/>
  <c r="Z323" i="1"/>
  <c r="AG323" i="1"/>
  <c r="AH323" i="1"/>
  <c r="AI323" i="1"/>
  <c r="AJ323" i="1"/>
  <c r="AK323" i="1"/>
  <c r="AO323" i="1"/>
  <c r="AX323" i="1"/>
  <c r="AY323" i="1"/>
  <c r="BF323" i="1"/>
  <c r="BL323" i="1"/>
  <c r="DW323" i="1"/>
  <c r="FS323" i="1"/>
  <c r="GJ323" i="1"/>
  <c r="Z324" i="1"/>
  <c r="AG324" i="1"/>
  <c r="AH324" i="1"/>
  <c r="AI324" i="1"/>
  <c r="AJ324" i="1"/>
  <c r="AK324" i="1"/>
  <c r="AO324" i="1"/>
  <c r="AX324" i="1"/>
  <c r="AY324" i="1"/>
  <c r="BF324" i="1"/>
  <c r="BL324" i="1"/>
  <c r="DW324" i="1"/>
  <c r="FS324" i="1"/>
  <c r="GJ324" i="1"/>
  <c r="Z325" i="1"/>
  <c r="AG325" i="1"/>
  <c r="AH325" i="1"/>
  <c r="AI325" i="1"/>
  <c r="AJ325" i="1"/>
  <c r="AK325" i="1"/>
  <c r="AO325" i="1"/>
  <c r="AX325" i="1"/>
  <c r="AY325" i="1"/>
  <c r="BF325" i="1"/>
  <c r="BL325" i="1"/>
  <c r="DW325" i="1"/>
  <c r="FS325" i="1"/>
  <c r="GJ325" i="1"/>
  <c r="Z326" i="1"/>
  <c r="AG326" i="1"/>
  <c r="AH326" i="1"/>
  <c r="AI326" i="1"/>
  <c r="AJ326" i="1"/>
  <c r="AK326" i="1"/>
  <c r="AO326" i="1"/>
  <c r="AX326" i="1"/>
  <c r="AY326" i="1"/>
  <c r="BF326" i="1"/>
  <c r="BL326" i="1"/>
  <c r="DW326" i="1"/>
  <c r="FS326" i="1"/>
  <c r="GJ326" i="1"/>
  <c r="Z327" i="1"/>
  <c r="AG327" i="1"/>
  <c r="AH327" i="1"/>
  <c r="AI327" i="1"/>
  <c r="AJ327" i="1"/>
  <c r="AK327" i="1"/>
  <c r="AO327" i="1"/>
  <c r="AX327" i="1"/>
  <c r="AY327" i="1"/>
  <c r="BF327" i="1"/>
  <c r="BL327" i="1"/>
  <c r="DW327" i="1"/>
  <c r="FS327" i="1"/>
  <c r="GJ327" i="1"/>
  <c r="Z328" i="1"/>
  <c r="AG328" i="1"/>
  <c r="AH328" i="1"/>
  <c r="AI328" i="1"/>
  <c r="AJ328" i="1"/>
  <c r="AK328" i="1"/>
  <c r="AO328" i="1"/>
  <c r="AX328" i="1"/>
  <c r="AY328" i="1"/>
  <c r="BF328" i="1"/>
  <c r="BL328" i="1"/>
  <c r="DW328" i="1"/>
  <c r="FS328" i="1"/>
  <c r="GJ328" i="1"/>
  <c r="Z329" i="1"/>
  <c r="AG329" i="1"/>
  <c r="AH329" i="1"/>
  <c r="AI329" i="1"/>
  <c r="AJ329" i="1"/>
  <c r="AK329" i="1"/>
  <c r="AO329" i="1"/>
  <c r="AX329" i="1"/>
  <c r="AY329" i="1"/>
  <c r="BF329" i="1"/>
  <c r="BL329" i="1"/>
  <c r="DW329" i="1"/>
  <c r="FS329" i="1"/>
  <c r="GJ329" i="1"/>
  <c r="Z330" i="1"/>
  <c r="AG330" i="1"/>
  <c r="AH330" i="1"/>
  <c r="AI330" i="1"/>
  <c r="AJ330" i="1"/>
  <c r="AK330" i="1"/>
  <c r="AO330" i="1"/>
  <c r="AX330" i="1"/>
  <c r="AY330" i="1"/>
  <c r="BF330" i="1"/>
  <c r="BL330" i="1"/>
  <c r="DW330" i="1"/>
  <c r="FS330" i="1"/>
  <c r="GJ330" i="1"/>
  <c r="Z331" i="1"/>
  <c r="AG331" i="1"/>
  <c r="AH331" i="1"/>
  <c r="AI331" i="1"/>
  <c r="AJ331" i="1"/>
  <c r="AK331" i="1"/>
  <c r="AO331" i="1"/>
  <c r="AX331" i="1"/>
  <c r="AY331" i="1"/>
  <c r="BF331" i="1"/>
  <c r="BL331" i="1"/>
  <c r="DW331" i="1"/>
  <c r="FS331" i="1"/>
  <c r="GJ331" i="1"/>
  <c r="Z332" i="1"/>
  <c r="AG332" i="1"/>
  <c r="AH332" i="1"/>
  <c r="AI332" i="1"/>
  <c r="AJ332" i="1"/>
  <c r="AK332" i="1"/>
  <c r="AO332" i="1"/>
  <c r="AX332" i="1"/>
  <c r="AY332" i="1"/>
  <c r="BF332" i="1"/>
  <c r="BL332" i="1"/>
  <c r="DW332" i="1"/>
  <c r="FS332" i="1"/>
  <c r="GJ332" i="1"/>
  <c r="Z333" i="1"/>
  <c r="AG333" i="1"/>
  <c r="AH333" i="1"/>
  <c r="AI333" i="1"/>
  <c r="AJ333" i="1"/>
  <c r="AK333" i="1"/>
  <c r="AO333" i="1"/>
  <c r="AX333" i="1"/>
  <c r="AY333" i="1"/>
  <c r="BF333" i="1"/>
  <c r="BL333" i="1"/>
  <c r="DW333" i="1"/>
  <c r="FS333" i="1"/>
  <c r="GJ333" i="1"/>
  <c r="Z334" i="1"/>
  <c r="AG334" i="1"/>
  <c r="AH334" i="1"/>
  <c r="AI334" i="1"/>
  <c r="AJ334" i="1"/>
  <c r="AK334" i="1"/>
  <c r="AO334" i="1"/>
  <c r="AX334" i="1"/>
  <c r="AY334" i="1"/>
  <c r="BF334" i="1"/>
  <c r="BL334" i="1"/>
  <c r="DW334" i="1"/>
  <c r="FS334" i="1"/>
  <c r="GJ334" i="1"/>
  <c r="Z335" i="1"/>
  <c r="AG335" i="1"/>
  <c r="AH335" i="1"/>
  <c r="AI335" i="1"/>
  <c r="AJ335" i="1"/>
  <c r="AK335" i="1"/>
  <c r="AO335" i="1"/>
  <c r="AX335" i="1"/>
  <c r="AY335" i="1"/>
  <c r="BF335" i="1"/>
  <c r="BL335" i="1"/>
  <c r="DW335" i="1"/>
  <c r="FS335" i="1"/>
  <c r="GJ335" i="1"/>
  <c r="Z336" i="1"/>
  <c r="AG336" i="1"/>
  <c r="AH336" i="1"/>
  <c r="AI336" i="1"/>
  <c r="AJ336" i="1"/>
  <c r="AK336" i="1"/>
  <c r="AO336" i="1"/>
  <c r="AX336" i="1"/>
  <c r="AY336" i="1"/>
  <c r="BF336" i="1"/>
  <c r="BL336" i="1"/>
  <c r="DW336" i="1"/>
  <c r="FS336" i="1"/>
  <c r="GJ336" i="1"/>
  <c r="Z337" i="1"/>
  <c r="AG337" i="1"/>
  <c r="AH337" i="1"/>
  <c r="AI337" i="1"/>
  <c r="AJ337" i="1"/>
  <c r="AK337" i="1"/>
  <c r="AO337" i="1"/>
  <c r="AX337" i="1"/>
  <c r="AY337" i="1"/>
  <c r="BF337" i="1"/>
  <c r="BL337" i="1"/>
  <c r="DW337" i="1"/>
  <c r="FS337" i="1"/>
  <c r="GJ337" i="1"/>
  <c r="Z338" i="1"/>
  <c r="AG338" i="1"/>
  <c r="AH338" i="1"/>
  <c r="AI338" i="1"/>
  <c r="AJ338" i="1"/>
  <c r="AK338" i="1"/>
  <c r="AO338" i="1"/>
  <c r="AX338" i="1"/>
  <c r="AY338" i="1"/>
  <c r="BF338" i="1"/>
  <c r="BL338" i="1"/>
  <c r="DW338" i="1"/>
  <c r="FS338" i="1"/>
  <c r="GJ338" i="1"/>
  <c r="Z339" i="1"/>
  <c r="AG339" i="1"/>
  <c r="AH339" i="1"/>
  <c r="AI339" i="1"/>
  <c r="AJ339" i="1"/>
  <c r="AK339" i="1"/>
  <c r="AO339" i="1"/>
  <c r="AX339" i="1"/>
  <c r="AY339" i="1"/>
  <c r="BF339" i="1"/>
  <c r="BL339" i="1"/>
  <c r="DW339" i="1"/>
  <c r="FS339" i="1"/>
  <c r="GJ339" i="1"/>
  <c r="Z340" i="1"/>
  <c r="AG340" i="1"/>
  <c r="AH340" i="1"/>
  <c r="AI340" i="1"/>
  <c r="AJ340" i="1"/>
  <c r="AK340" i="1"/>
  <c r="AO340" i="1"/>
  <c r="AX340" i="1"/>
  <c r="AY340" i="1"/>
  <c r="BF340" i="1"/>
  <c r="BL340" i="1"/>
  <c r="DW340" i="1"/>
  <c r="FS340" i="1"/>
  <c r="GJ340" i="1"/>
  <c r="Z341" i="1"/>
  <c r="AG341" i="1"/>
  <c r="AH341" i="1"/>
  <c r="AI341" i="1"/>
  <c r="AJ341" i="1"/>
  <c r="AK341" i="1"/>
  <c r="AO341" i="1"/>
  <c r="AX341" i="1"/>
  <c r="AY341" i="1"/>
  <c r="BF341" i="1"/>
  <c r="BL341" i="1"/>
  <c r="DW341" i="1"/>
  <c r="FS341" i="1"/>
  <c r="GJ341" i="1"/>
  <c r="Z342" i="1"/>
  <c r="AG342" i="1"/>
  <c r="AH342" i="1"/>
  <c r="AI342" i="1"/>
  <c r="AJ342" i="1"/>
  <c r="AK342" i="1"/>
  <c r="AO342" i="1"/>
  <c r="AX342" i="1"/>
  <c r="AY342" i="1"/>
  <c r="BF342" i="1"/>
  <c r="BL342" i="1"/>
  <c r="DW342" i="1"/>
  <c r="FS342" i="1"/>
  <c r="GJ342" i="1"/>
  <c r="Z343" i="1"/>
  <c r="AG343" i="1"/>
  <c r="AH343" i="1"/>
  <c r="AI343" i="1"/>
  <c r="AJ343" i="1"/>
  <c r="AK343" i="1"/>
  <c r="AO343" i="1"/>
  <c r="AX343" i="1"/>
  <c r="AY343" i="1"/>
  <c r="BF343" i="1"/>
  <c r="BL343" i="1"/>
  <c r="DW343" i="1"/>
  <c r="FS343" i="1"/>
  <c r="GJ343" i="1"/>
  <c r="Z344" i="1"/>
  <c r="AG344" i="1"/>
  <c r="AH344" i="1"/>
  <c r="AI344" i="1"/>
  <c r="AJ344" i="1"/>
  <c r="AK344" i="1"/>
  <c r="AO344" i="1"/>
  <c r="AX344" i="1"/>
  <c r="AY344" i="1"/>
  <c r="BF344" i="1"/>
  <c r="BL344" i="1"/>
  <c r="DW344" i="1"/>
  <c r="FS344" i="1"/>
  <c r="GJ344" i="1"/>
  <c r="Z345" i="1"/>
  <c r="AG345" i="1"/>
  <c r="AH345" i="1"/>
  <c r="AI345" i="1"/>
  <c r="AJ345" i="1"/>
  <c r="AK345" i="1"/>
  <c r="AO345" i="1"/>
  <c r="AX345" i="1"/>
  <c r="AY345" i="1"/>
  <c r="BF345" i="1"/>
  <c r="BL345" i="1"/>
  <c r="DW345" i="1"/>
  <c r="FS345" i="1"/>
  <c r="GJ345" i="1"/>
  <c r="Z346" i="1"/>
  <c r="AG346" i="1"/>
  <c r="AH346" i="1"/>
  <c r="AI346" i="1"/>
  <c r="AJ346" i="1"/>
  <c r="AK346" i="1"/>
  <c r="AO346" i="1"/>
  <c r="AX346" i="1"/>
  <c r="AY346" i="1"/>
  <c r="BF346" i="1"/>
  <c r="BL346" i="1"/>
  <c r="DW346" i="1"/>
  <c r="FS346" i="1"/>
  <c r="GJ346" i="1"/>
  <c r="Z347" i="1"/>
  <c r="AG347" i="1"/>
  <c r="AH347" i="1"/>
  <c r="AI347" i="1"/>
  <c r="AJ347" i="1"/>
  <c r="AK347" i="1"/>
  <c r="AO347" i="1"/>
  <c r="AX347" i="1"/>
  <c r="AY347" i="1"/>
  <c r="BF347" i="1"/>
  <c r="BL347" i="1"/>
  <c r="DW347" i="1"/>
  <c r="FS347" i="1"/>
  <c r="GJ347" i="1"/>
  <c r="Z348" i="1"/>
  <c r="AG348" i="1"/>
  <c r="AH348" i="1"/>
  <c r="AI348" i="1"/>
  <c r="AJ348" i="1"/>
  <c r="AK348" i="1"/>
  <c r="AO348" i="1"/>
  <c r="AX348" i="1"/>
  <c r="AY348" i="1"/>
  <c r="BF348" i="1"/>
  <c r="BL348" i="1"/>
  <c r="DW348" i="1"/>
  <c r="FS348" i="1"/>
  <c r="GJ348" i="1"/>
  <c r="Z349" i="1"/>
  <c r="AG349" i="1"/>
  <c r="AH349" i="1"/>
  <c r="AI349" i="1"/>
  <c r="AJ349" i="1"/>
  <c r="AK349" i="1"/>
  <c r="AO349" i="1"/>
  <c r="AX349" i="1"/>
  <c r="AY349" i="1"/>
  <c r="BF349" i="1"/>
  <c r="BL349" i="1"/>
  <c r="DW349" i="1"/>
  <c r="FS349" i="1"/>
  <c r="GJ349" i="1"/>
  <c r="Z350" i="1"/>
  <c r="AG350" i="1"/>
  <c r="AH350" i="1"/>
  <c r="AI350" i="1"/>
  <c r="AJ350" i="1"/>
  <c r="AK350" i="1"/>
  <c r="AO350" i="1"/>
  <c r="AX350" i="1"/>
  <c r="AY350" i="1"/>
  <c r="BF350" i="1"/>
  <c r="BL350" i="1"/>
  <c r="DW350" i="1"/>
  <c r="FS350" i="1"/>
  <c r="GJ350" i="1"/>
  <c r="Z351" i="1"/>
  <c r="AG351" i="1"/>
  <c r="AH351" i="1"/>
  <c r="AI351" i="1"/>
  <c r="AJ351" i="1"/>
  <c r="AK351" i="1"/>
  <c r="AO351" i="1"/>
  <c r="AX351" i="1"/>
  <c r="AY351" i="1"/>
  <c r="BF351" i="1"/>
  <c r="BL351" i="1"/>
  <c r="DW351" i="1"/>
  <c r="FS351" i="1"/>
  <c r="GJ351" i="1"/>
  <c r="Z352" i="1"/>
  <c r="AG352" i="1"/>
  <c r="AH352" i="1"/>
  <c r="AI352" i="1"/>
  <c r="AJ352" i="1"/>
  <c r="AK352" i="1"/>
  <c r="AO352" i="1"/>
  <c r="AX352" i="1"/>
  <c r="AY352" i="1"/>
  <c r="BF352" i="1"/>
  <c r="BL352" i="1"/>
  <c r="DW352" i="1"/>
  <c r="FS352" i="1"/>
  <c r="GJ352" i="1"/>
  <c r="Z353" i="1"/>
  <c r="AG353" i="1"/>
  <c r="AH353" i="1"/>
  <c r="AI353" i="1"/>
  <c r="AJ353" i="1"/>
  <c r="AK353" i="1"/>
  <c r="AO353" i="1"/>
  <c r="AX353" i="1"/>
  <c r="AY353" i="1"/>
  <c r="BF353" i="1"/>
  <c r="BL353" i="1"/>
  <c r="DW353" i="1"/>
  <c r="FS353" i="1"/>
  <c r="GJ353" i="1"/>
  <c r="Z354" i="1"/>
  <c r="AG354" i="1"/>
  <c r="AH354" i="1"/>
  <c r="AI354" i="1"/>
  <c r="AJ354" i="1"/>
  <c r="AK354" i="1"/>
  <c r="AO354" i="1"/>
  <c r="AX354" i="1"/>
  <c r="AY354" i="1"/>
  <c r="BF354" i="1"/>
  <c r="BL354" i="1"/>
  <c r="DW354" i="1"/>
  <c r="FS354" i="1"/>
  <c r="GJ354" i="1"/>
  <c r="Z355" i="1"/>
  <c r="AG355" i="1"/>
  <c r="AH355" i="1"/>
  <c r="AI355" i="1"/>
  <c r="AJ355" i="1"/>
  <c r="AK355" i="1"/>
  <c r="AO355" i="1"/>
  <c r="AX355" i="1"/>
  <c r="AY355" i="1"/>
  <c r="BF355" i="1"/>
  <c r="BL355" i="1"/>
  <c r="DW355" i="1"/>
  <c r="FS355" i="1"/>
  <c r="GJ355" i="1"/>
  <c r="Z356" i="1"/>
  <c r="AG356" i="1"/>
  <c r="AH356" i="1"/>
  <c r="AI356" i="1"/>
  <c r="AJ356" i="1"/>
  <c r="AK356" i="1"/>
  <c r="AO356" i="1"/>
  <c r="AX356" i="1"/>
  <c r="AY356" i="1"/>
  <c r="BF356" i="1"/>
  <c r="BL356" i="1"/>
  <c r="DW356" i="1"/>
  <c r="FS356" i="1"/>
  <c r="GJ356" i="1"/>
  <c r="Z357" i="1"/>
  <c r="AG357" i="1"/>
  <c r="AH357" i="1"/>
  <c r="AI357" i="1"/>
  <c r="AJ357" i="1"/>
  <c r="AK357" i="1"/>
  <c r="AO357" i="1"/>
  <c r="AX357" i="1"/>
  <c r="AY357" i="1"/>
  <c r="BF357" i="1"/>
  <c r="BL357" i="1"/>
  <c r="DW357" i="1"/>
  <c r="FS357" i="1"/>
  <c r="GJ357" i="1"/>
  <c r="Z358" i="1"/>
  <c r="AG358" i="1"/>
  <c r="AH358" i="1"/>
  <c r="AI358" i="1"/>
  <c r="AJ358" i="1"/>
  <c r="AK358" i="1"/>
  <c r="AO358" i="1"/>
  <c r="AX358" i="1"/>
  <c r="AY358" i="1"/>
  <c r="BF358" i="1"/>
  <c r="BL358" i="1"/>
  <c r="DW358" i="1"/>
  <c r="FS358" i="1"/>
  <c r="GJ358" i="1"/>
  <c r="Z359" i="1"/>
  <c r="AG359" i="1"/>
  <c r="AH359" i="1"/>
  <c r="AI359" i="1"/>
  <c r="AJ359" i="1"/>
  <c r="AK359" i="1"/>
  <c r="AO359" i="1"/>
  <c r="AX359" i="1"/>
  <c r="AY359" i="1"/>
  <c r="BF359" i="1"/>
  <c r="BL359" i="1"/>
  <c r="DW359" i="1"/>
  <c r="FS359" i="1"/>
  <c r="GJ359" i="1"/>
  <c r="Z360" i="1"/>
  <c r="AG360" i="1"/>
  <c r="AH360" i="1"/>
  <c r="AI360" i="1"/>
  <c r="AJ360" i="1"/>
  <c r="AK360" i="1"/>
  <c r="AO360" i="1"/>
  <c r="AX360" i="1"/>
  <c r="AY360" i="1"/>
  <c r="BF360" i="1"/>
  <c r="BL360" i="1"/>
  <c r="DW360" i="1"/>
  <c r="FS360" i="1"/>
  <c r="GJ360" i="1"/>
  <c r="Z361" i="1"/>
  <c r="AG361" i="1"/>
  <c r="AH361" i="1"/>
  <c r="AI361" i="1"/>
  <c r="AJ361" i="1"/>
  <c r="AK361" i="1"/>
  <c r="AO361" i="1"/>
  <c r="AX361" i="1"/>
  <c r="AY361" i="1"/>
  <c r="BF361" i="1"/>
  <c r="BL361" i="1"/>
  <c r="DW361" i="1"/>
  <c r="FS361" i="1"/>
  <c r="GJ361" i="1"/>
  <c r="Z362" i="1"/>
  <c r="AG362" i="1"/>
  <c r="AH362" i="1"/>
  <c r="AI362" i="1"/>
  <c r="AJ362" i="1"/>
  <c r="AK362" i="1"/>
  <c r="AO362" i="1"/>
  <c r="AX362" i="1"/>
  <c r="AY362" i="1"/>
  <c r="BF362" i="1"/>
  <c r="BL362" i="1"/>
  <c r="DW362" i="1"/>
  <c r="FS362" i="1"/>
  <c r="GJ362" i="1"/>
  <c r="Z363" i="1"/>
  <c r="AG363" i="1"/>
  <c r="AH363" i="1"/>
  <c r="AI363" i="1"/>
  <c r="AJ363" i="1"/>
  <c r="AK363" i="1"/>
  <c r="AO363" i="1"/>
  <c r="AX363" i="1"/>
  <c r="AY363" i="1"/>
  <c r="BF363" i="1"/>
  <c r="BL363" i="1"/>
  <c r="DW363" i="1"/>
  <c r="FS363" i="1"/>
  <c r="GJ363" i="1"/>
  <c r="Z364" i="1"/>
  <c r="AG364" i="1"/>
  <c r="AH364" i="1"/>
  <c r="AI364" i="1"/>
  <c r="AJ364" i="1"/>
  <c r="AK364" i="1"/>
  <c r="AO364" i="1"/>
  <c r="AX364" i="1"/>
  <c r="AY364" i="1"/>
  <c r="BF364" i="1"/>
  <c r="BL364" i="1"/>
  <c r="DW364" i="1"/>
  <c r="FS364" i="1"/>
  <c r="GJ364" i="1"/>
  <c r="Z365" i="1"/>
  <c r="AG365" i="1"/>
  <c r="AH365" i="1"/>
  <c r="AI365" i="1"/>
  <c r="AJ365" i="1"/>
  <c r="AK365" i="1"/>
  <c r="AO365" i="1"/>
  <c r="AX365" i="1"/>
  <c r="AY365" i="1"/>
  <c r="BF365" i="1"/>
  <c r="BL365" i="1"/>
  <c r="DW365" i="1"/>
  <c r="FS365" i="1"/>
  <c r="GJ365" i="1"/>
  <c r="Z366" i="1"/>
  <c r="AG366" i="1"/>
  <c r="AH366" i="1"/>
  <c r="AI366" i="1"/>
  <c r="AJ366" i="1"/>
  <c r="AK366" i="1"/>
  <c r="AO366" i="1"/>
  <c r="AX366" i="1"/>
  <c r="AY366" i="1"/>
  <c r="BF366" i="1"/>
  <c r="BL366" i="1"/>
  <c r="DW366" i="1"/>
  <c r="FS366" i="1"/>
  <c r="GJ366" i="1"/>
  <c r="Z367" i="1"/>
  <c r="AG367" i="1"/>
  <c r="AH367" i="1"/>
  <c r="AI367" i="1"/>
  <c r="AJ367" i="1"/>
  <c r="AK367" i="1"/>
  <c r="AO367" i="1"/>
  <c r="AX367" i="1"/>
  <c r="AY367" i="1"/>
  <c r="BF367" i="1"/>
  <c r="BL367" i="1"/>
  <c r="DW367" i="1"/>
  <c r="FS367" i="1"/>
  <c r="GJ367" i="1"/>
  <c r="Z368" i="1"/>
  <c r="AG368" i="1"/>
  <c r="AH368" i="1"/>
  <c r="AI368" i="1"/>
  <c r="AJ368" i="1"/>
  <c r="AK368" i="1"/>
  <c r="AO368" i="1"/>
  <c r="AX368" i="1"/>
  <c r="AY368" i="1"/>
  <c r="BF368" i="1"/>
  <c r="BL368" i="1"/>
  <c r="DW368" i="1"/>
  <c r="FS368" i="1"/>
  <c r="GJ368" i="1"/>
  <c r="Z369" i="1"/>
  <c r="AG369" i="1"/>
  <c r="AH369" i="1"/>
  <c r="AI369" i="1"/>
  <c r="AJ369" i="1"/>
  <c r="AK369" i="1"/>
  <c r="AO369" i="1"/>
  <c r="AX369" i="1"/>
  <c r="AY369" i="1"/>
  <c r="BF369" i="1"/>
  <c r="BL369" i="1"/>
  <c r="DW369" i="1"/>
  <c r="FS369" i="1"/>
  <c r="GJ369" i="1"/>
  <c r="Z370" i="1"/>
  <c r="AG370" i="1"/>
  <c r="AH370" i="1"/>
  <c r="AI370" i="1"/>
  <c r="AJ370" i="1"/>
  <c r="AK370" i="1"/>
  <c r="AO370" i="1"/>
  <c r="AX370" i="1"/>
  <c r="AY370" i="1"/>
  <c r="BF370" i="1"/>
  <c r="BL370" i="1"/>
  <c r="DW370" i="1"/>
  <c r="FS370" i="1"/>
  <c r="GJ370" i="1"/>
  <c r="Z371" i="1"/>
  <c r="AG371" i="1"/>
  <c r="AH371" i="1"/>
  <c r="AI371" i="1"/>
  <c r="AJ371" i="1"/>
  <c r="AK371" i="1"/>
  <c r="AO371" i="1"/>
  <c r="AX371" i="1"/>
  <c r="AY371" i="1"/>
  <c r="BF371" i="1"/>
  <c r="BL371" i="1"/>
  <c r="DW371" i="1"/>
  <c r="FS371" i="1"/>
  <c r="GJ371" i="1"/>
  <c r="Z372" i="1"/>
  <c r="AG372" i="1"/>
  <c r="AH372" i="1"/>
  <c r="AI372" i="1"/>
  <c r="AJ372" i="1"/>
  <c r="AK372" i="1"/>
  <c r="AO372" i="1"/>
  <c r="AX372" i="1"/>
  <c r="AY372" i="1"/>
  <c r="BF372" i="1"/>
  <c r="BL372" i="1"/>
  <c r="DW372" i="1"/>
  <c r="FS372" i="1"/>
  <c r="GJ372" i="1"/>
  <c r="Z373" i="1"/>
  <c r="AG373" i="1"/>
  <c r="AH373" i="1"/>
  <c r="AI373" i="1"/>
  <c r="AJ373" i="1"/>
  <c r="AK373" i="1"/>
  <c r="AO373" i="1"/>
  <c r="AX373" i="1"/>
  <c r="AY373" i="1"/>
  <c r="BF373" i="1"/>
  <c r="BL373" i="1"/>
  <c r="DW373" i="1"/>
  <c r="FS373" i="1"/>
  <c r="GJ373" i="1"/>
  <c r="Z374" i="1"/>
  <c r="AG374" i="1"/>
  <c r="AH374" i="1"/>
  <c r="AI374" i="1"/>
  <c r="AJ374" i="1"/>
  <c r="AK374" i="1"/>
  <c r="AO374" i="1"/>
  <c r="AX374" i="1"/>
  <c r="AY374" i="1"/>
  <c r="BF374" i="1"/>
  <c r="BL374" i="1"/>
  <c r="DW374" i="1"/>
  <c r="FS374" i="1"/>
  <c r="GJ374" i="1"/>
  <c r="Z375" i="1"/>
  <c r="AG375" i="1"/>
  <c r="AH375" i="1"/>
  <c r="AI375" i="1"/>
  <c r="AJ375" i="1"/>
  <c r="AK375" i="1"/>
  <c r="AO375" i="1"/>
  <c r="AX375" i="1"/>
  <c r="AY375" i="1"/>
  <c r="BF375" i="1"/>
  <c r="BL375" i="1"/>
  <c r="DW375" i="1"/>
  <c r="FS375" i="1"/>
  <c r="GJ375" i="1"/>
  <c r="Z376" i="1"/>
  <c r="AG376" i="1"/>
  <c r="AH376" i="1"/>
  <c r="AI376" i="1"/>
  <c r="AJ376" i="1"/>
  <c r="AK376" i="1"/>
  <c r="AO376" i="1"/>
  <c r="AX376" i="1"/>
  <c r="AY376" i="1"/>
  <c r="BF376" i="1"/>
  <c r="BL376" i="1"/>
  <c r="DW376" i="1"/>
  <c r="FS376" i="1"/>
  <c r="GJ376" i="1"/>
  <c r="Z377" i="1"/>
  <c r="AG377" i="1"/>
  <c r="AH377" i="1"/>
  <c r="AI377" i="1"/>
  <c r="AJ377" i="1"/>
  <c r="AK377" i="1"/>
  <c r="AO377" i="1"/>
  <c r="AX377" i="1"/>
  <c r="AY377" i="1"/>
  <c r="BF377" i="1"/>
  <c r="BL377" i="1"/>
  <c r="DW377" i="1"/>
  <c r="FS377" i="1"/>
  <c r="GJ377" i="1"/>
  <c r="Z378" i="1"/>
  <c r="AG378" i="1"/>
  <c r="AH378" i="1"/>
  <c r="AI378" i="1"/>
  <c r="AJ378" i="1"/>
  <c r="AK378" i="1"/>
  <c r="AO378" i="1"/>
  <c r="AX378" i="1"/>
  <c r="AY378" i="1"/>
  <c r="BF378" i="1"/>
  <c r="BL378" i="1"/>
  <c r="DW378" i="1"/>
  <c r="FS378" i="1"/>
  <c r="GJ378" i="1"/>
  <c r="Z379" i="1"/>
  <c r="AG379" i="1"/>
  <c r="AH379" i="1"/>
  <c r="AI379" i="1"/>
  <c r="AJ379" i="1"/>
  <c r="AK379" i="1"/>
  <c r="AO379" i="1"/>
  <c r="AX379" i="1"/>
  <c r="AY379" i="1"/>
  <c r="BF379" i="1"/>
  <c r="BL379" i="1"/>
  <c r="DW379" i="1"/>
  <c r="FS379" i="1"/>
  <c r="GJ379" i="1"/>
  <c r="Z380" i="1"/>
  <c r="AG380" i="1"/>
  <c r="AH380" i="1"/>
  <c r="AI380" i="1"/>
  <c r="AJ380" i="1"/>
  <c r="AK380" i="1"/>
  <c r="AO380" i="1"/>
  <c r="AX380" i="1"/>
  <c r="AY380" i="1"/>
  <c r="BF380" i="1"/>
  <c r="BL380" i="1"/>
  <c r="DW380" i="1"/>
  <c r="FS380" i="1"/>
  <c r="GJ380" i="1"/>
  <c r="Z381" i="1"/>
  <c r="AG381" i="1"/>
  <c r="AH381" i="1"/>
  <c r="AI381" i="1"/>
  <c r="AJ381" i="1"/>
  <c r="AK381" i="1"/>
  <c r="AO381" i="1"/>
  <c r="AX381" i="1"/>
  <c r="AY381" i="1"/>
  <c r="BF381" i="1"/>
  <c r="BL381" i="1"/>
  <c r="DW381" i="1"/>
  <c r="FS381" i="1"/>
  <c r="GJ381" i="1"/>
  <c r="Z382" i="1"/>
  <c r="AG382" i="1"/>
  <c r="AH382" i="1"/>
  <c r="AI382" i="1"/>
  <c r="AJ382" i="1"/>
  <c r="AK382" i="1"/>
  <c r="AO382" i="1"/>
  <c r="AX382" i="1"/>
  <c r="AY382" i="1"/>
  <c r="BF382" i="1"/>
  <c r="BL382" i="1"/>
  <c r="DW382" i="1"/>
  <c r="FS382" i="1"/>
  <c r="GJ382" i="1"/>
  <c r="Z383" i="1"/>
  <c r="AG383" i="1"/>
  <c r="AH383" i="1"/>
  <c r="AI383" i="1"/>
  <c r="AJ383" i="1"/>
  <c r="AK383" i="1"/>
  <c r="AO383" i="1"/>
  <c r="AX383" i="1"/>
  <c r="AY383" i="1"/>
  <c r="BF383" i="1"/>
  <c r="BL383" i="1"/>
  <c r="DW383" i="1"/>
  <c r="FS383" i="1"/>
  <c r="GJ383" i="1"/>
  <c r="Z384" i="1"/>
  <c r="AG384" i="1"/>
  <c r="AH384" i="1"/>
  <c r="AI384" i="1"/>
  <c r="AJ384" i="1"/>
  <c r="AK384" i="1"/>
  <c r="AO384" i="1"/>
  <c r="AX384" i="1"/>
  <c r="AY384" i="1"/>
  <c r="BF384" i="1"/>
  <c r="BL384" i="1"/>
  <c r="DW384" i="1"/>
  <c r="FS384" i="1"/>
  <c r="GJ384" i="1"/>
  <c r="Z385" i="1"/>
  <c r="AG385" i="1"/>
  <c r="AH385" i="1"/>
  <c r="AI385" i="1"/>
  <c r="AJ385" i="1"/>
  <c r="AK385" i="1"/>
  <c r="AO385" i="1"/>
  <c r="AX385" i="1"/>
  <c r="AY385" i="1"/>
  <c r="BF385" i="1"/>
  <c r="BL385" i="1"/>
  <c r="DW385" i="1"/>
  <c r="FS385" i="1"/>
  <c r="GJ385" i="1"/>
  <c r="Z386" i="1"/>
  <c r="AG386" i="1"/>
  <c r="AH386" i="1"/>
  <c r="AI386" i="1"/>
  <c r="AJ386" i="1"/>
  <c r="AK386" i="1"/>
  <c r="AO386" i="1"/>
  <c r="AX386" i="1"/>
  <c r="AY386" i="1"/>
  <c r="BF386" i="1"/>
  <c r="BL386" i="1"/>
  <c r="DW386" i="1"/>
  <c r="FS386" i="1"/>
  <c r="GJ386" i="1"/>
  <c r="Z387" i="1"/>
  <c r="AG387" i="1"/>
  <c r="AH387" i="1"/>
  <c r="AI387" i="1"/>
  <c r="AJ387" i="1"/>
  <c r="AK387" i="1"/>
  <c r="AO387" i="1"/>
  <c r="AX387" i="1"/>
  <c r="AY387" i="1"/>
  <c r="BF387" i="1"/>
  <c r="BL387" i="1"/>
  <c r="DW387" i="1"/>
  <c r="FS387" i="1"/>
  <c r="GJ387" i="1"/>
  <c r="Z388" i="1"/>
  <c r="AG388" i="1"/>
  <c r="AH388" i="1"/>
  <c r="AI388" i="1"/>
  <c r="AJ388" i="1"/>
  <c r="AK388" i="1"/>
  <c r="AO388" i="1"/>
  <c r="AX388" i="1"/>
  <c r="AY388" i="1"/>
  <c r="BF388" i="1"/>
  <c r="BL388" i="1"/>
  <c r="DW388" i="1"/>
  <c r="FS388" i="1"/>
  <c r="GJ388" i="1"/>
  <c r="Z389" i="1"/>
  <c r="AG389" i="1"/>
  <c r="AH389" i="1"/>
  <c r="AI389" i="1"/>
  <c r="AJ389" i="1"/>
  <c r="AK389" i="1"/>
  <c r="AO389" i="1"/>
  <c r="AX389" i="1"/>
  <c r="AY389" i="1"/>
  <c r="BF389" i="1"/>
  <c r="BL389" i="1"/>
  <c r="DW389" i="1"/>
  <c r="FS389" i="1"/>
  <c r="GJ389" i="1"/>
  <c r="Z390" i="1"/>
  <c r="AG390" i="1"/>
  <c r="AH390" i="1"/>
  <c r="AI390" i="1"/>
  <c r="AJ390" i="1"/>
  <c r="AK390" i="1"/>
  <c r="AO390" i="1"/>
  <c r="AX390" i="1"/>
  <c r="AY390" i="1"/>
  <c r="BF390" i="1"/>
  <c r="BL390" i="1"/>
  <c r="DW390" i="1"/>
  <c r="FS390" i="1"/>
  <c r="GJ390" i="1"/>
  <c r="Z391" i="1"/>
  <c r="AG391" i="1"/>
  <c r="AH391" i="1"/>
  <c r="AI391" i="1"/>
  <c r="AJ391" i="1"/>
  <c r="AK391" i="1"/>
  <c r="AO391" i="1"/>
  <c r="AX391" i="1"/>
  <c r="AY391" i="1"/>
  <c r="BF391" i="1"/>
  <c r="BL391" i="1"/>
  <c r="DW391" i="1"/>
  <c r="FS391" i="1"/>
  <c r="GJ391" i="1"/>
  <c r="Z392" i="1"/>
  <c r="AG392" i="1"/>
  <c r="AH392" i="1"/>
  <c r="AI392" i="1"/>
  <c r="AJ392" i="1"/>
  <c r="AK392" i="1"/>
  <c r="AO392" i="1"/>
  <c r="AX392" i="1"/>
  <c r="AY392" i="1"/>
  <c r="BF392" i="1"/>
  <c r="BL392" i="1"/>
  <c r="DW392" i="1"/>
  <c r="FS392" i="1"/>
  <c r="GJ392" i="1"/>
  <c r="Z393" i="1"/>
  <c r="AG393" i="1"/>
  <c r="AH393" i="1"/>
  <c r="AI393" i="1"/>
  <c r="AJ393" i="1"/>
  <c r="AK393" i="1"/>
  <c r="AO393" i="1"/>
  <c r="AX393" i="1"/>
  <c r="AY393" i="1"/>
  <c r="BF393" i="1"/>
  <c r="BL393" i="1"/>
  <c r="DW393" i="1"/>
  <c r="FS393" i="1"/>
  <c r="GJ393" i="1"/>
  <c r="Z394" i="1"/>
  <c r="AG394" i="1"/>
  <c r="AH394" i="1"/>
  <c r="AI394" i="1"/>
  <c r="AJ394" i="1"/>
  <c r="AK394" i="1"/>
  <c r="AO394" i="1"/>
  <c r="AX394" i="1"/>
  <c r="AY394" i="1"/>
  <c r="BF394" i="1"/>
  <c r="BL394" i="1"/>
  <c r="DW394" i="1"/>
  <c r="FS394" i="1"/>
  <c r="GJ394" i="1"/>
  <c r="Z395" i="1"/>
  <c r="AG395" i="1"/>
  <c r="AH395" i="1"/>
  <c r="AI395" i="1"/>
  <c r="AJ395" i="1"/>
  <c r="AK395" i="1"/>
  <c r="AO395" i="1"/>
  <c r="AX395" i="1"/>
  <c r="AY395" i="1"/>
  <c r="BF395" i="1"/>
  <c r="BL395" i="1"/>
  <c r="DW395" i="1"/>
  <c r="FS395" i="1"/>
  <c r="GJ395" i="1"/>
  <c r="Z396" i="1"/>
  <c r="AG396" i="1"/>
  <c r="AH396" i="1"/>
  <c r="AI396" i="1"/>
  <c r="AJ396" i="1"/>
  <c r="AK396" i="1"/>
  <c r="AO396" i="1"/>
  <c r="AX396" i="1"/>
  <c r="AY396" i="1"/>
  <c r="BF396" i="1"/>
  <c r="BL396" i="1"/>
  <c r="DW396" i="1"/>
  <c r="FS396" i="1"/>
  <c r="GJ396" i="1"/>
  <c r="Z397" i="1"/>
  <c r="AG397" i="1"/>
  <c r="AH397" i="1"/>
  <c r="AI397" i="1"/>
  <c r="AJ397" i="1"/>
  <c r="AK397" i="1"/>
  <c r="AO397" i="1"/>
  <c r="AX397" i="1"/>
  <c r="AY397" i="1"/>
  <c r="BF397" i="1"/>
  <c r="BL397" i="1"/>
  <c r="DW397" i="1"/>
  <c r="FS397" i="1"/>
  <c r="GJ397" i="1"/>
  <c r="Z398" i="1"/>
  <c r="AG398" i="1"/>
  <c r="AH398" i="1"/>
  <c r="AI398" i="1"/>
  <c r="AJ398" i="1"/>
  <c r="AK398" i="1"/>
  <c r="AO398" i="1"/>
  <c r="AX398" i="1"/>
  <c r="AY398" i="1"/>
  <c r="BF398" i="1"/>
  <c r="BL398" i="1"/>
  <c r="DW398" i="1"/>
  <c r="FS398" i="1"/>
  <c r="GJ398" i="1"/>
  <c r="Z399" i="1"/>
  <c r="AG399" i="1"/>
  <c r="AH399" i="1"/>
  <c r="AI399" i="1"/>
  <c r="AJ399" i="1"/>
  <c r="AK399" i="1"/>
  <c r="AO399" i="1"/>
  <c r="AX399" i="1"/>
  <c r="AY399" i="1"/>
  <c r="BF399" i="1"/>
  <c r="BL399" i="1"/>
  <c r="DW399" i="1"/>
  <c r="FS399" i="1"/>
  <c r="GJ399" i="1"/>
  <c r="Z400" i="1"/>
  <c r="AG400" i="1"/>
  <c r="AH400" i="1"/>
  <c r="AI400" i="1"/>
  <c r="AJ400" i="1"/>
  <c r="AK400" i="1"/>
  <c r="AO400" i="1"/>
  <c r="AX400" i="1"/>
  <c r="AY400" i="1"/>
  <c r="BF400" i="1"/>
  <c r="BL400" i="1"/>
  <c r="DW400" i="1"/>
  <c r="FS400" i="1"/>
  <c r="GJ400" i="1"/>
  <c r="Z401" i="1"/>
  <c r="AG401" i="1"/>
  <c r="AH401" i="1"/>
  <c r="AI401" i="1"/>
  <c r="AJ401" i="1"/>
  <c r="AK401" i="1"/>
  <c r="AO401" i="1"/>
  <c r="AX401" i="1"/>
  <c r="AY401" i="1"/>
  <c r="BF401" i="1"/>
  <c r="BL401" i="1"/>
  <c r="DW401" i="1"/>
  <c r="FS401" i="1"/>
  <c r="GJ401" i="1"/>
  <c r="Z402" i="1"/>
  <c r="AG402" i="1"/>
  <c r="AH402" i="1"/>
  <c r="AI402" i="1"/>
  <c r="AJ402" i="1"/>
  <c r="AK402" i="1"/>
  <c r="AO402" i="1"/>
  <c r="AX402" i="1"/>
  <c r="AY402" i="1"/>
  <c r="BF402" i="1"/>
  <c r="BL402" i="1"/>
  <c r="DW402" i="1"/>
  <c r="FS402" i="1"/>
  <c r="GJ402" i="1"/>
  <c r="Z403" i="1"/>
  <c r="AG403" i="1"/>
  <c r="AH403" i="1"/>
  <c r="AI403" i="1"/>
  <c r="AJ403" i="1"/>
  <c r="AK403" i="1"/>
  <c r="AO403" i="1"/>
  <c r="AX403" i="1"/>
  <c r="AY403" i="1"/>
  <c r="BF403" i="1"/>
  <c r="BL403" i="1"/>
  <c r="DW403" i="1"/>
  <c r="FS403" i="1"/>
  <c r="GJ403" i="1"/>
  <c r="Z404" i="1"/>
  <c r="AG404" i="1"/>
  <c r="AH404" i="1"/>
  <c r="AI404" i="1"/>
  <c r="AJ404" i="1"/>
  <c r="AK404" i="1"/>
  <c r="AO404" i="1"/>
  <c r="AX404" i="1"/>
  <c r="AY404" i="1"/>
  <c r="BF404" i="1"/>
  <c r="BL404" i="1"/>
  <c r="DW404" i="1"/>
  <c r="FS404" i="1"/>
  <c r="GJ404" i="1"/>
  <c r="Z405" i="1"/>
  <c r="AG405" i="1"/>
  <c r="AH405" i="1"/>
  <c r="AI405" i="1"/>
  <c r="AJ405" i="1"/>
  <c r="AK405" i="1"/>
  <c r="AO405" i="1"/>
  <c r="AX405" i="1"/>
  <c r="AY405" i="1"/>
  <c r="BF405" i="1"/>
  <c r="BL405" i="1"/>
  <c r="DW405" i="1"/>
  <c r="FS405" i="1"/>
  <c r="GJ405" i="1"/>
  <c r="Z406" i="1"/>
  <c r="AG406" i="1"/>
  <c r="AH406" i="1"/>
  <c r="AI406" i="1"/>
  <c r="AJ406" i="1"/>
  <c r="AK406" i="1"/>
  <c r="AO406" i="1"/>
  <c r="AX406" i="1"/>
  <c r="AY406" i="1"/>
  <c r="BF406" i="1"/>
  <c r="BL406" i="1"/>
  <c r="DW406" i="1"/>
  <c r="FS406" i="1"/>
  <c r="GJ406" i="1"/>
  <c r="Z407" i="1"/>
  <c r="AG407" i="1"/>
  <c r="AH407" i="1"/>
  <c r="AI407" i="1"/>
  <c r="AJ407" i="1"/>
  <c r="AK407" i="1"/>
  <c r="AO407" i="1"/>
  <c r="AX407" i="1"/>
  <c r="AY407" i="1"/>
  <c r="BF407" i="1"/>
  <c r="BL407" i="1"/>
  <c r="DW407" i="1"/>
  <c r="FS407" i="1"/>
  <c r="GJ407" i="1"/>
  <c r="Z408" i="1"/>
  <c r="AG408" i="1"/>
  <c r="AH408" i="1"/>
  <c r="AI408" i="1"/>
  <c r="AJ408" i="1"/>
  <c r="AK408" i="1"/>
  <c r="AO408" i="1"/>
  <c r="AX408" i="1"/>
  <c r="AY408" i="1"/>
  <c r="BF408" i="1"/>
  <c r="BL408" i="1"/>
  <c r="DW408" i="1"/>
  <c r="FS408" i="1"/>
  <c r="GJ408" i="1"/>
  <c r="Z409" i="1"/>
  <c r="AG409" i="1"/>
  <c r="AH409" i="1"/>
  <c r="AI409" i="1"/>
  <c r="AJ409" i="1"/>
  <c r="AK409" i="1"/>
  <c r="AO409" i="1"/>
  <c r="AX409" i="1"/>
  <c r="AY409" i="1"/>
  <c r="BF409" i="1"/>
  <c r="BL409" i="1"/>
  <c r="DW409" i="1"/>
  <c r="FS409" i="1"/>
  <c r="GJ409" i="1"/>
  <c r="Z410" i="1"/>
  <c r="AG410" i="1"/>
  <c r="AH410" i="1"/>
  <c r="AI410" i="1"/>
  <c r="AJ410" i="1"/>
  <c r="AK410" i="1"/>
  <c r="AO410" i="1"/>
  <c r="AX410" i="1"/>
  <c r="AY410" i="1"/>
  <c r="BF410" i="1"/>
  <c r="BL410" i="1"/>
  <c r="DW410" i="1"/>
  <c r="FS410" i="1"/>
  <c r="GJ410" i="1"/>
  <c r="Z411" i="1"/>
  <c r="AG411" i="1"/>
  <c r="AH411" i="1"/>
  <c r="AI411" i="1"/>
  <c r="AJ411" i="1"/>
  <c r="AK411" i="1"/>
  <c r="AO411" i="1"/>
  <c r="AX411" i="1"/>
  <c r="AY411" i="1"/>
  <c r="BF411" i="1"/>
  <c r="BL411" i="1"/>
  <c r="DW411" i="1"/>
  <c r="FS411" i="1"/>
  <c r="GJ411" i="1"/>
  <c r="Z412" i="1"/>
  <c r="AG412" i="1"/>
  <c r="AH412" i="1"/>
  <c r="AI412" i="1"/>
  <c r="AJ412" i="1"/>
  <c r="AK412" i="1"/>
  <c r="AO412" i="1"/>
  <c r="AX412" i="1"/>
  <c r="AY412" i="1"/>
  <c r="BF412" i="1"/>
  <c r="BL412" i="1"/>
  <c r="DW412" i="1"/>
  <c r="FS412" i="1"/>
  <c r="GJ412" i="1"/>
  <c r="Z413" i="1"/>
  <c r="AG413" i="1"/>
  <c r="AH413" i="1"/>
  <c r="AI413" i="1"/>
  <c r="AJ413" i="1"/>
  <c r="AK413" i="1"/>
  <c r="AO413" i="1"/>
  <c r="AX413" i="1"/>
  <c r="AY413" i="1"/>
  <c r="BF413" i="1"/>
  <c r="BL413" i="1"/>
  <c r="DW413" i="1"/>
  <c r="FS413" i="1"/>
  <c r="GJ413" i="1"/>
  <c r="Z414" i="1"/>
  <c r="AG414" i="1"/>
  <c r="AH414" i="1"/>
  <c r="AI414" i="1"/>
  <c r="AJ414" i="1"/>
  <c r="AK414" i="1"/>
  <c r="AO414" i="1"/>
  <c r="AX414" i="1"/>
  <c r="AY414" i="1"/>
  <c r="BF414" i="1"/>
  <c r="BL414" i="1"/>
  <c r="DW414" i="1"/>
  <c r="FS414" i="1"/>
  <c r="GJ414" i="1"/>
  <c r="Z415" i="1"/>
  <c r="AG415" i="1"/>
  <c r="AH415" i="1"/>
  <c r="AI415" i="1"/>
  <c r="AJ415" i="1"/>
  <c r="AK415" i="1"/>
  <c r="AO415" i="1"/>
  <c r="AX415" i="1"/>
  <c r="AY415" i="1"/>
  <c r="BF415" i="1"/>
  <c r="BL415" i="1"/>
  <c r="DW415" i="1"/>
  <c r="FS415" i="1"/>
  <c r="GJ415" i="1"/>
  <c r="Z416" i="1"/>
  <c r="AG416" i="1"/>
  <c r="AH416" i="1"/>
  <c r="AI416" i="1"/>
  <c r="AJ416" i="1"/>
  <c r="AK416" i="1"/>
  <c r="AO416" i="1"/>
  <c r="AX416" i="1"/>
  <c r="AY416" i="1"/>
  <c r="BF416" i="1"/>
  <c r="BL416" i="1"/>
  <c r="DW416" i="1"/>
  <c r="FS416" i="1"/>
  <c r="GJ416" i="1"/>
  <c r="Z417" i="1"/>
  <c r="AG417" i="1"/>
  <c r="AH417" i="1"/>
  <c r="AI417" i="1"/>
  <c r="AJ417" i="1"/>
  <c r="AK417" i="1"/>
  <c r="AO417" i="1"/>
  <c r="AX417" i="1"/>
  <c r="AY417" i="1"/>
  <c r="BF417" i="1"/>
  <c r="BL417" i="1"/>
  <c r="DW417" i="1"/>
  <c r="FS417" i="1"/>
  <c r="GJ417" i="1"/>
  <c r="Z418" i="1"/>
  <c r="AG418" i="1"/>
  <c r="AH418" i="1"/>
  <c r="AI418" i="1"/>
  <c r="AJ418" i="1"/>
  <c r="AK418" i="1"/>
  <c r="AO418" i="1"/>
  <c r="AX418" i="1"/>
  <c r="AY418" i="1"/>
  <c r="BF418" i="1"/>
  <c r="BL418" i="1"/>
  <c r="DW418" i="1"/>
  <c r="FS418" i="1"/>
  <c r="GJ418" i="1"/>
  <c r="Z419" i="1"/>
  <c r="AG419" i="1"/>
  <c r="AH419" i="1"/>
  <c r="AI419" i="1"/>
  <c r="AJ419" i="1"/>
  <c r="AK419" i="1"/>
  <c r="AO419" i="1"/>
  <c r="AX419" i="1"/>
  <c r="AY419" i="1"/>
  <c r="BF419" i="1"/>
  <c r="BL419" i="1"/>
  <c r="DW419" i="1"/>
  <c r="FS419" i="1"/>
  <c r="GJ419" i="1"/>
  <c r="Z420" i="1"/>
  <c r="AG420" i="1"/>
  <c r="AH420" i="1"/>
  <c r="AI420" i="1"/>
  <c r="AJ420" i="1"/>
  <c r="AK420" i="1"/>
  <c r="AO420" i="1"/>
  <c r="AX420" i="1"/>
  <c r="AY420" i="1"/>
  <c r="BF420" i="1"/>
  <c r="BL420" i="1"/>
  <c r="DW420" i="1"/>
  <c r="FS420" i="1"/>
  <c r="GJ420" i="1"/>
  <c r="Z421" i="1"/>
  <c r="AG421" i="1"/>
  <c r="AH421" i="1"/>
  <c r="AI421" i="1"/>
  <c r="AJ421" i="1"/>
  <c r="AK421" i="1"/>
  <c r="AO421" i="1"/>
  <c r="AX421" i="1"/>
  <c r="AY421" i="1"/>
  <c r="BF421" i="1"/>
  <c r="BL421" i="1"/>
  <c r="DW421" i="1"/>
  <c r="FS421" i="1"/>
  <c r="GJ421" i="1"/>
  <c r="Z422" i="1"/>
  <c r="AG422" i="1"/>
  <c r="AH422" i="1"/>
  <c r="AI422" i="1"/>
  <c r="AJ422" i="1"/>
  <c r="AK422" i="1"/>
  <c r="AO422" i="1"/>
  <c r="AX422" i="1"/>
  <c r="AY422" i="1"/>
  <c r="BF422" i="1"/>
  <c r="BL422" i="1"/>
  <c r="DW422" i="1"/>
  <c r="FS422" i="1"/>
  <c r="GJ422" i="1"/>
  <c r="Z423" i="1"/>
  <c r="AG423" i="1"/>
  <c r="AH423" i="1"/>
  <c r="AI423" i="1"/>
  <c r="AJ423" i="1"/>
  <c r="AK423" i="1"/>
  <c r="AO423" i="1"/>
  <c r="AX423" i="1"/>
  <c r="AY423" i="1"/>
  <c r="BF423" i="1"/>
  <c r="BL423" i="1"/>
  <c r="DW423" i="1"/>
  <c r="FS423" i="1"/>
  <c r="GJ423" i="1"/>
  <c r="Z424" i="1"/>
  <c r="AG424" i="1"/>
  <c r="AH424" i="1"/>
  <c r="AI424" i="1"/>
  <c r="AJ424" i="1"/>
  <c r="AK424" i="1"/>
  <c r="AO424" i="1"/>
  <c r="AX424" i="1"/>
  <c r="AY424" i="1"/>
  <c r="BF424" i="1"/>
  <c r="BL424" i="1"/>
  <c r="DW424" i="1"/>
  <c r="FS424" i="1"/>
  <c r="GJ424" i="1"/>
  <c r="Z425" i="1"/>
  <c r="AG425" i="1"/>
  <c r="AH425" i="1"/>
  <c r="AI425" i="1"/>
  <c r="AJ425" i="1"/>
  <c r="AK425" i="1"/>
  <c r="AO425" i="1"/>
  <c r="AX425" i="1"/>
  <c r="AY425" i="1"/>
  <c r="BF425" i="1"/>
  <c r="BL425" i="1"/>
  <c r="DW425" i="1"/>
  <c r="FS425" i="1"/>
  <c r="GJ425" i="1"/>
  <c r="Z426" i="1"/>
  <c r="AG426" i="1"/>
  <c r="AH426" i="1"/>
  <c r="AI426" i="1"/>
  <c r="AJ426" i="1"/>
  <c r="AK426" i="1"/>
  <c r="AO426" i="1"/>
  <c r="AX426" i="1"/>
  <c r="AY426" i="1"/>
  <c r="BF426" i="1"/>
  <c r="BL426" i="1"/>
  <c r="DW426" i="1"/>
  <c r="FS426" i="1"/>
  <c r="GJ426" i="1"/>
  <c r="Z427" i="1"/>
  <c r="AG427" i="1"/>
  <c r="AH427" i="1"/>
  <c r="AI427" i="1"/>
  <c r="AJ427" i="1"/>
  <c r="AK427" i="1"/>
  <c r="AO427" i="1"/>
  <c r="AX427" i="1"/>
  <c r="AY427" i="1"/>
  <c r="BF427" i="1"/>
  <c r="BL427" i="1"/>
  <c r="DW427" i="1"/>
  <c r="FS427" i="1"/>
  <c r="GJ427" i="1"/>
  <c r="Z428" i="1"/>
  <c r="AG428" i="1"/>
  <c r="AH428" i="1"/>
  <c r="AI428" i="1"/>
  <c r="AJ428" i="1"/>
  <c r="AK428" i="1"/>
  <c r="AO428" i="1"/>
  <c r="AX428" i="1"/>
  <c r="AY428" i="1"/>
  <c r="BF428" i="1"/>
  <c r="BL428" i="1"/>
  <c r="DW428" i="1"/>
  <c r="FS428" i="1"/>
  <c r="GJ428" i="1"/>
  <c r="Z429" i="1"/>
  <c r="AG429" i="1"/>
  <c r="AH429" i="1"/>
  <c r="AI429" i="1"/>
  <c r="AJ429" i="1"/>
  <c r="AK429" i="1"/>
  <c r="AO429" i="1"/>
  <c r="AX429" i="1"/>
  <c r="AY429" i="1"/>
  <c r="BF429" i="1"/>
  <c r="BL429" i="1"/>
  <c r="DW429" i="1"/>
  <c r="FS429" i="1"/>
  <c r="GJ429" i="1"/>
  <c r="Z430" i="1"/>
  <c r="AG430" i="1"/>
  <c r="AH430" i="1"/>
  <c r="AI430" i="1"/>
  <c r="AJ430" i="1"/>
  <c r="AK430" i="1"/>
  <c r="AO430" i="1"/>
  <c r="AX430" i="1"/>
  <c r="AY430" i="1"/>
  <c r="BF430" i="1"/>
  <c r="BL430" i="1"/>
  <c r="DW430" i="1"/>
  <c r="FS430" i="1"/>
  <c r="GJ430" i="1"/>
  <c r="Z431" i="1"/>
  <c r="AG431" i="1"/>
  <c r="AH431" i="1"/>
  <c r="AI431" i="1"/>
  <c r="AJ431" i="1"/>
  <c r="AK431" i="1"/>
  <c r="AO431" i="1"/>
  <c r="AX431" i="1"/>
  <c r="AY431" i="1"/>
  <c r="BF431" i="1"/>
  <c r="BL431" i="1"/>
  <c r="DW431" i="1"/>
  <c r="FS431" i="1"/>
  <c r="GJ431" i="1"/>
  <c r="Z432" i="1"/>
  <c r="AG432" i="1"/>
  <c r="AH432" i="1"/>
  <c r="AI432" i="1"/>
  <c r="AJ432" i="1"/>
  <c r="AK432" i="1"/>
  <c r="AO432" i="1"/>
  <c r="AX432" i="1"/>
  <c r="AY432" i="1"/>
  <c r="BF432" i="1"/>
  <c r="BL432" i="1"/>
  <c r="DW432" i="1"/>
  <c r="FS432" i="1"/>
  <c r="GJ432" i="1"/>
  <c r="Z433" i="1"/>
  <c r="AG433" i="1"/>
  <c r="AH433" i="1"/>
  <c r="AI433" i="1"/>
  <c r="AJ433" i="1"/>
  <c r="AK433" i="1"/>
  <c r="AO433" i="1"/>
  <c r="AX433" i="1"/>
  <c r="AY433" i="1"/>
  <c r="BF433" i="1"/>
  <c r="BL433" i="1"/>
  <c r="DW433" i="1"/>
  <c r="FS433" i="1"/>
  <c r="GJ433" i="1"/>
  <c r="Z434" i="1"/>
  <c r="AG434" i="1"/>
  <c r="AH434" i="1"/>
  <c r="AI434" i="1"/>
  <c r="AJ434" i="1"/>
  <c r="AK434" i="1"/>
  <c r="AO434" i="1"/>
  <c r="AX434" i="1"/>
  <c r="AY434" i="1"/>
  <c r="BF434" i="1"/>
  <c r="BL434" i="1"/>
  <c r="DW434" i="1"/>
  <c r="FS434" i="1"/>
  <c r="GJ434" i="1"/>
  <c r="Z435" i="1"/>
  <c r="AG435" i="1"/>
  <c r="AH435" i="1"/>
  <c r="AI435" i="1"/>
  <c r="AJ435" i="1"/>
  <c r="AK435" i="1"/>
  <c r="AO435" i="1"/>
  <c r="AX435" i="1"/>
  <c r="AY435" i="1"/>
  <c r="BF435" i="1"/>
  <c r="BL435" i="1"/>
  <c r="DW435" i="1"/>
  <c r="FS435" i="1"/>
  <c r="GJ435" i="1"/>
  <c r="Z436" i="1"/>
  <c r="AG436" i="1"/>
  <c r="AH436" i="1"/>
  <c r="AI436" i="1"/>
  <c r="AJ436" i="1"/>
  <c r="AK436" i="1"/>
  <c r="AO436" i="1"/>
  <c r="AX436" i="1"/>
  <c r="AY436" i="1"/>
  <c r="BF436" i="1"/>
  <c r="BL436" i="1"/>
  <c r="DW436" i="1"/>
  <c r="FS436" i="1"/>
  <c r="GJ436" i="1"/>
  <c r="Z437" i="1"/>
  <c r="AG437" i="1"/>
  <c r="AH437" i="1"/>
  <c r="AI437" i="1"/>
  <c r="AJ437" i="1"/>
  <c r="AK437" i="1"/>
  <c r="AO437" i="1"/>
  <c r="AX437" i="1"/>
  <c r="AY437" i="1"/>
  <c r="BF437" i="1"/>
  <c r="BL437" i="1"/>
  <c r="DW437" i="1"/>
  <c r="FS437" i="1"/>
  <c r="GJ437" i="1"/>
  <c r="Z438" i="1"/>
  <c r="AG438" i="1"/>
  <c r="AH438" i="1"/>
  <c r="AI438" i="1"/>
  <c r="AJ438" i="1"/>
  <c r="AK438" i="1"/>
  <c r="AO438" i="1"/>
  <c r="AX438" i="1"/>
  <c r="AY438" i="1"/>
  <c r="BF438" i="1"/>
  <c r="BL438" i="1"/>
  <c r="DW438" i="1"/>
  <c r="FS438" i="1"/>
  <c r="GJ438" i="1"/>
  <c r="Z439" i="1"/>
  <c r="AG439" i="1"/>
  <c r="AH439" i="1"/>
  <c r="AI439" i="1"/>
  <c r="AJ439" i="1"/>
  <c r="AK439" i="1"/>
  <c r="AO439" i="1"/>
  <c r="AX439" i="1"/>
  <c r="AY439" i="1"/>
  <c r="BF439" i="1"/>
  <c r="BL439" i="1"/>
  <c r="DW439" i="1"/>
  <c r="FS439" i="1"/>
  <c r="GJ439" i="1"/>
  <c r="Z440" i="1"/>
  <c r="AG440" i="1"/>
  <c r="AH440" i="1"/>
  <c r="AI440" i="1"/>
  <c r="AJ440" i="1"/>
  <c r="AK440" i="1"/>
  <c r="AO440" i="1"/>
  <c r="AX440" i="1"/>
  <c r="AY440" i="1"/>
  <c r="BF440" i="1"/>
  <c r="BL440" i="1"/>
  <c r="DW440" i="1"/>
  <c r="FS440" i="1"/>
  <c r="GJ440" i="1"/>
  <c r="Z441" i="1"/>
  <c r="AG441" i="1"/>
  <c r="AH441" i="1"/>
  <c r="AI441" i="1"/>
  <c r="AJ441" i="1"/>
  <c r="AK441" i="1"/>
  <c r="AO441" i="1"/>
  <c r="AX441" i="1"/>
  <c r="AY441" i="1"/>
  <c r="BF441" i="1"/>
  <c r="BL441" i="1"/>
  <c r="DW441" i="1"/>
  <c r="FS441" i="1"/>
  <c r="GJ441" i="1"/>
  <c r="Z442" i="1"/>
  <c r="AG442" i="1"/>
  <c r="AH442" i="1"/>
  <c r="AI442" i="1"/>
  <c r="AJ442" i="1"/>
  <c r="AK442" i="1"/>
  <c r="AO442" i="1"/>
  <c r="AX442" i="1"/>
  <c r="AY442" i="1"/>
  <c r="BF442" i="1"/>
  <c r="BL442" i="1"/>
  <c r="DW442" i="1"/>
  <c r="FS442" i="1"/>
  <c r="GJ442" i="1"/>
  <c r="Z443" i="1"/>
  <c r="AG443" i="1"/>
  <c r="AH443" i="1"/>
  <c r="AI443" i="1"/>
  <c r="AJ443" i="1"/>
  <c r="AK443" i="1"/>
  <c r="AO443" i="1"/>
  <c r="AX443" i="1"/>
  <c r="AY443" i="1"/>
  <c r="BF443" i="1"/>
  <c r="BL443" i="1"/>
  <c r="DW443" i="1"/>
  <c r="FS443" i="1"/>
  <c r="GJ443" i="1"/>
  <c r="Z444" i="1"/>
  <c r="AG444" i="1"/>
  <c r="AH444" i="1"/>
  <c r="AI444" i="1"/>
  <c r="AJ444" i="1"/>
  <c r="AK444" i="1"/>
  <c r="AO444" i="1"/>
  <c r="AX444" i="1"/>
  <c r="AY444" i="1"/>
  <c r="BF444" i="1"/>
  <c r="BL444" i="1"/>
  <c r="DW444" i="1"/>
  <c r="FS444" i="1"/>
  <c r="GJ444" i="1"/>
  <c r="Z445" i="1"/>
  <c r="AG445" i="1"/>
  <c r="AH445" i="1"/>
  <c r="AI445" i="1"/>
  <c r="AJ445" i="1"/>
  <c r="AK445" i="1"/>
  <c r="AO445" i="1"/>
  <c r="AX445" i="1"/>
  <c r="AY445" i="1"/>
  <c r="BF445" i="1"/>
  <c r="BL445" i="1"/>
  <c r="DW445" i="1"/>
  <c r="FS445" i="1"/>
  <c r="GJ445" i="1"/>
  <c r="Z446" i="1"/>
  <c r="AG446" i="1"/>
  <c r="AH446" i="1"/>
  <c r="AI446" i="1"/>
  <c r="AJ446" i="1"/>
  <c r="AK446" i="1"/>
  <c r="AO446" i="1"/>
  <c r="AX446" i="1"/>
  <c r="AY446" i="1"/>
  <c r="BF446" i="1"/>
  <c r="BL446" i="1"/>
  <c r="DW446" i="1"/>
  <c r="FS446" i="1"/>
  <c r="GJ446" i="1"/>
  <c r="Z447" i="1"/>
  <c r="AG447" i="1"/>
  <c r="AH447" i="1"/>
  <c r="AI447" i="1"/>
  <c r="AJ447" i="1"/>
  <c r="AK447" i="1"/>
  <c r="AO447" i="1"/>
  <c r="AX447" i="1"/>
  <c r="AY447" i="1"/>
  <c r="BF447" i="1"/>
  <c r="BL447" i="1"/>
  <c r="DW447" i="1"/>
  <c r="FS447" i="1"/>
  <c r="GJ447" i="1"/>
  <c r="Z448" i="1"/>
  <c r="AG448" i="1"/>
  <c r="AH448" i="1"/>
  <c r="AI448" i="1"/>
  <c r="AJ448" i="1"/>
  <c r="AK448" i="1"/>
  <c r="AO448" i="1"/>
  <c r="AX448" i="1"/>
  <c r="AY448" i="1"/>
  <c r="BF448" i="1"/>
  <c r="BL448" i="1"/>
  <c r="DW448" i="1"/>
  <c r="FS448" i="1"/>
  <c r="GJ448" i="1"/>
  <c r="Z449" i="1"/>
  <c r="AG449" i="1"/>
  <c r="AH449" i="1"/>
  <c r="AI449" i="1"/>
  <c r="AJ449" i="1"/>
  <c r="AK449" i="1"/>
  <c r="AO449" i="1"/>
  <c r="AX449" i="1"/>
  <c r="AY449" i="1"/>
  <c r="BF449" i="1"/>
  <c r="BL449" i="1"/>
  <c r="DW449" i="1"/>
  <c r="FS449" i="1"/>
  <c r="GJ449" i="1"/>
  <c r="Z450" i="1"/>
  <c r="AG450" i="1"/>
  <c r="AH450" i="1"/>
  <c r="AI450" i="1"/>
  <c r="AJ450" i="1"/>
  <c r="AK450" i="1"/>
  <c r="AO450" i="1"/>
  <c r="AX450" i="1"/>
  <c r="AY450" i="1"/>
  <c r="BF450" i="1"/>
  <c r="BL450" i="1"/>
  <c r="DW450" i="1"/>
  <c r="FS450" i="1"/>
  <c r="GJ450" i="1"/>
  <c r="Z451" i="1"/>
  <c r="AG451" i="1"/>
  <c r="AH451" i="1"/>
  <c r="AI451" i="1"/>
  <c r="AJ451" i="1"/>
  <c r="AK451" i="1"/>
  <c r="AO451" i="1"/>
  <c r="AX451" i="1"/>
  <c r="AY451" i="1"/>
  <c r="BF451" i="1"/>
  <c r="BL451" i="1"/>
  <c r="DW451" i="1"/>
  <c r="FS451" i="1"/>
  <c r="GJ451" i="1"/>
  <c r="Z452" i="1"/>
  <c r="AG452" i="1"/>
  <c r="AH452" i="1"/>
  <c r="AI452" i="1"/>
  <c r="AJ452" i="1"/>
  <c r="AK452" i="1"/>
  <c r="AO452" i="1"/>
  <c r="AX452" i="1"/>
  <c r="AY452" i="1"/>
  <c r="BF452" i="1"/>
  <c r="BL452" i="1"/>
  <c r="DW452" i="1"/>
  <c r="FS452" i="1"/>
  <c r="GJ452" i="1"/>
  <c r="Z453" i="1"/>
  <c r="AG453" i="1"/>
  <c r="AH453" i="1"/>
  <c r="AI453" i="1"/>
  <c r="AJ453" i="1"/>
  <c r="AK453" i="1"/>
  <c r="AO453" i="1"/>
  <c r="AX453" i="1"/>
  <c r="AY453" i="1"/>
  <c r="BF453" i="1"/>
  <c r="BL453" i="1"/>
  <c r="DW453" i="1"/>
  <c r="FS453" i="1"/>
  <c r="GJ453" i="1"/>
  <c r="Z454" i="1"/>
  <c r="AG454" i="1"/>
  <c r="AH454" i="1"/>
  <c r="AI454" i="1"/>
  <c r="AJ454" i="1"/>
  <c r="AK454" i="1"/>
  <c r="AO454" i="1"/>
  <c r="AX454" i="1"/>
  <c r="AY454" i="1"/>
  <c r="BF454" i="1"/>
  <c r="BL454" i="1"/>
  <c r="DW454" i="1"/>
  <c r="FS454" i="1"/>
  <c r="GJ454" i="1"/>
  <c r="Z455" i="1"/>
  <c r="AG455" i="1"/>
  <c r="AH455" i="1"/>
  <c r="AI455" i="1"/>
  <c r="AJ455" i="1"/>
  <c r="AK455" i="1"/>
  <c r="AO455" i="1"/>
  <c r="AX455" i="1"/>
  <c r="AY455" i="1"/>
  <c r="BF455" i="1"/>
  <c r="BL455" i="1"/>
  <c r="DW455" i="1"/>
  <c r="FS455" i="1"/>
  <c r="GJ455" i="1"/>
  <c r="Z456" i="1"/>
  <c r="AG456" i="1"/>
  <c r="AH456" i="1"/>
  <c r="AI456" i="1"/>
  <c r="AJ456" i="1"/>
  <c r="AK456" i="1"/>
  <c r="AO456" i="1"/>
  <c r="AX456" i="1"/>
  <c r="AY456" i="1"/>
  <c r="BF456" i="1"/>
  <c r="BL456" i="1"/>
  <c r="DW456" i="1"/>
  <c r="FS456" i="1"/>
  <c r="GJ456" i="1"/>
  <c r="Z457" i="1"/>
  <c r="AG457" i="1"/>
  <c r="AH457" i="1"/>
  <c r="AI457" i="1"/>
  <c r="AJ457" i="1"/>
  <c r="AK457" i="1"/>
  <c r="AO457" i="1"/>
  <c r="AX457" i="1"/>
  <c r="AY457" i="1"/>
  <c r="BF457" i="1"/>
  <c r="BL457" i="1"/>
  <c r="DW457" i="1"/>
  <c r="FS457" i="1"/>
  <c r="GJ457" i="1"/>
  <c r="Z458" i="1"/>
  <c r="AG458" i="1"/>
  <c r="AH458" i="1"/>
  <c r="AI458" i="1"/>
  <c r="AJ458" i="1"/>
  <c r="AK458" i="1"/>
  <c r="AO458" i="1"/>
  <c r="AX458" i="1"/>
  <c r="AY458" i="1"/>
  <c r="BF458" i="1"/>
  <c r="BL458" i="1"/>
  <c r="DW458" i="1"/>
  <c r="FS458" i="1"/>
  <c r="GJ458" i="1"/>
  <c r="Z459" i="1"/>
  <c r="AG459" i="1"/>
  <c r="AH459" i="1"/>
  <c r="AI459" i="1"/>
  <c r="AJ459" i="1"/>
  <c r="AK459" i="1"/>
  <c r="AO459" i="1"/>
  <c r="AX459" i="1"/>
  <c r="AY459" i="1"/>
  <c r="BF459" i="1"/>
  <c r="BL459" i="1"/>
  <c r="DW459" i="1"/>
  <c r="FS459" i="1"/>
  <c r="GJ459" i="1"/>
  <c r="Z460" i="1"/>
  <c r="AG460" i="1"/>
  <c r="AH460" i="1"/>
  <c r="AI460" i="1"/>
  <c r="AJ460" i="1"/>
  <c r="AK460" i="1"/>
  <c r="AO460" i="1"/>
  <c r="AX460" i="1"/>
  <c r="AY460" i="1"/>
  <c r="BF460" i="1"/>
  <c r="BL460" i="1"/>
  <c r="DW460" i="1"/>
  <c r="FS460" i="1"/>
  <c r="GJ460" i="1"/>
  <c r="Z461" i="1"/>
  <c r="AG461" i="1"/>
  <c r="AH461" i="1"/>
  <c r="AI461" i="1"/>
  <c r="AJ461" i="1"/>
  <c r="AK461" i="1"/>
  <c r="AO461" i="1"/>
  <c r="AX461" i="1"/>
  <c r="AY461" i="1"/>
  <c r="BF461" i="1"/>
  <c r="BL461" i="1"/>
  <c r="DW461" i="1"/>
  <c r="FS461" i="1"/>
  <c r="GJ461" i="1"/>
  <c r="Z462" i="1"/>
  <c r="AG462" i="1"/>
  <c r="AH462" i="1"/>
  <c r="AI462" i="1"/>
  <c r="AJ462" i="1"/>
  <c r="AK462" i="1"/>
  <c r="AO462" i="1"/>
  <c r="AX462" i="1"/>
  <c r="AY462" i="1"/>
  <c r="BF462" i="1"/>
  <c r="BL462" i="1"/>
  <c r="DW462" i="1"/>
  <c r="FS462" i="1"/>
  <c r="GJ462" i="1"/>
  <c r="Z463" i="1"/>
  <c r="AG463" i="1"/>
  <c r="AH463" i="1"/>
  <c r="AI463" i="1"/>
  <c r="AJ463" i="1"/>
  <c r="AK463" i="1"/>
  <c r="AO463" i="1"/>
  <c r="AX463" i="1"/>
  <c r="AY463" i="1"/>
  <c r="BF463" i="1"/>
  <c r="BL463" i="1"/>
  <c r="DW463" i="1"/>
  <c r="FS463" i="1"/>
  <c r="GJ463" i="1"/>
  <c r="Z464" i="1"/>
  <c r="AG464" i="1"/>
  <c r="AH464" i="1"/>
  <c r="AI464" i="1"/>
  <c r="AJ464" i="1"/>
  <c r="AK464" i="1"/>
  <c r="AO464" i="1"/>
  <c r="AX464" i="1"/>
  <c r="AY464" i="1"/>
  <c r="BF464" i="1"/>
  <c r="BL464" i="1"/>
  <c r="DW464" i="1"/>
  <c r="FS464" i="1"/>
  <c r="GJ464" i="1"/>
  <c r="Z465" i="1"/>
  <c r="AG465" i="1"/>
  <c r="AH465" i="1"/>
  <c r="AI465" i="1"/>
  <c r="AJ465" i="1"/>
  <c r="AK465" i="1"/>
  <c r="AO465" i="1"/>
  <c r="AX465" i="1"/>
  <c r="AY465" i="1"/>
  <c r="BF465" i="1"/>
  <c r="BL465" i="1"/>
  <c r="DW465" i="1"/>
  <c r="FS465" i="1"/>
  <c r="GJ465" i="1"/>
  <c r="Z466" i="1"/>
  <c r="AG466" i="1"/>
  <c r="AH466" i="1"/>
  <c r="AI466" i="1"/>
  <c r="AJ466" i="1"/>
  <c r="AK466" i="1"/>
  <c r="AO466" i="1"/>
  <c r="AX466" i="1"/>
  <c r="AY466" i="1"/>
  <c r="BF466" i="1"/>
  <c r="BL466" i="1"/>
  <c r="DW466" i="1"/>
  <c r="FS466" i="1"/>
  <c r="GJ466" i="1"/>
  <c r="Z467" i="1"/>
  <c r="AG467" i="1"/>
  <c r="AH467" i="1"/>
  <c r="AI467" i="1"/>
  <c r="AJ467" i="1"/>
  <c r="AK467" i="1"/>
  <c r="AO467" i="1"/>
  <c r="AX467" i="1"/>
  <c r="AY467" i="1"/>
  <c r="BF467" i="1"/>
  <c r="BL467" i="1"/>
  <c r="DW467" i="1"/>
  <c r="FS467" i="1"/>
  <c r="GJ467" i="1"/>
  <c r="Z468" i="1"/>
  <c r="AG468" i="1"/>
  <c r="AH468" i="1"/>
  <c r="AI468" i="1"/>
  <c r="AJ468" i="1"/>
  <c r="AK468" i="1"/>
  <c r="AO468" i="1"/>
  <c r="AX468" i="1"/>
  <c r="AY468" i="1"/>
  <c r="BF468" i="1"/>
  <c r="BL468" i="1"/>
  <c r="DW468" i="1"/>
  <c r="FS468" i="1"/>
  <c r="GJ468" i="1"/>
  <c r="Z469" i="1"/>
  <c r="AG469" i="1"/>
  <c r="AH469" i="1"/>
  <c r="AI469" i="1"/>
  <c r="AJ469" i="1"/>
  <c r="AK469" i="1"/>
  <c r="AO469" i="1"/>
  <c r="AX469" i="1"/>
  <c r="AY469" i="1"/>
  <c r="BF469" i="1"/>
  <c r="BL469" i="1"/>
  <c r="DW469" i="1"/>
  <c r="FS469" i="1"/>
  <c r="GJ469" i="1"/>
  <c r="Z470" i="1"/>
  <c r="AG470" i="1"/>
  <c r="AH470" i="1"/>
  <c r="AI470" i="1"/>
  <c r="AJ470" i="1"/>
  <c r="AK470" i="1"/>
  <c r="AO470" i="1"/>
  <c r="AX470" i="1"/>
  <c r="AY470" i="1"/>
  <c r="BF470" i="1"/>
  <c r="BL470" i="1"/>
  <c r="DW470" i="1"/>
  <c r="FS470" i="1"/>
  <c r="GJ470" i="1"/>
  <c r="Z471" i="1"/>
  <c r="AG471" i="1"/>
  <c r="AH471" i="1"/>
  <c r="AI471" i="1"/>
  <c r="AJ471" i="1"/>
  <c r="AK471" i="1"/>
  <c r="AO471" i="1"/>
  <c r="AX471" i="1"/>
  <c r="AY471" i="1"/>
  <c r="BF471" i="1"/>
  <c r="BL471" i="1"/>
  <c r="DW471" i="1"/>
  <c r="FS471" i="1"/>
  <c r="GJ471" i="1"/>
  <c r="Z472" i="1"/>
  <c r="AG472" i="1"/>
  <c r="AH472" i="1"/>
  <c r="AI472" i="1"/>
  <c r="AJ472" i="1"/>
  <c r="AK472" i="1"/>
  <c r="AO472" i="1"/>
  <c r="AX472" i="1"/>
  <c r="AY472" i="1"/>
  <c r="BF472" i="1"/>
  <c r="BL472" i="1"/>
  <c r="DW472" i="1"/>
  <c r="FS472" i="1"/>
  <c r="GJ472" i="1"/>
  <c r="Z473" i="1"/>
  <c r="AG473" i="1"/>
  <c r="AH473" i="1"/>
  <c r="AI473" i="1"/>
  <c r="AJ473" i="1"/>
  <c r="AK473" i="1"/>
  <c r="AO473" i="1"/>
  <c r="AX473" i="1"/>
  <c r="AY473" i="1"/>
  <c r="BF473" i="1"/>
  <c r="BL473" i="1"/>
  <c r="DW473" i="1"/>
  <c r="FS473" i="1"/>
  <c r="GJ473" i="1"/>
  <c r="Z474" i="1"/>
  <c r="AG474" i="1"/>
  <c r="AH474" i="1"/>
  <c r="AI474" i="1"/>
  <c r="AJ474" i="1"/>
  <c r="AK474" i="1"/>
  <c r="AO474" i="1"/>
  <c r="AX474" i="1"/>
  <c r="AY474" i="1"/>
  <c r="BF474" i="1"/>
  <c r="BL474" i="1"/>
  <c r="DW474" i="1"/>
  <c r="FS474" i="1"/>
  <c r="GJ474" i="1"/>
  <c r="Z475" i="1"/>
  <c r="AG475" i="1"/>
  <c r="AH475" i="1"/>
  <c r="AI475" i="1"/>
  <c r="AJ475" i="1"/>
  <c r="AK475" i="1"/>
  <c r="AO475" i="1"/>
  <c r="AX475" i="1"/>
  <c r="AY475" i="1"/>
  <c r="BF475" i="1"/>
  <c r="BL475" i="1"/>
  <c r="DW475" i="1"/>
  <c r="FS475" i="1"/>
  <c r="GJ475" i="1"/>
  <c r="Z476" i="1"/>
  <c r="AG476" i="1"/>
  <c r="AH476" i="1"/>
  <c r="AI476" i="1"/>
  <c r="AJ476" i="1"/>
  <c r="AK476" i="1"/>
  <c r="AO476" i="1"/>
  <c r="AX476" i="1"/>
  <c r="AY476" i="1"/>
  <c r="BF476" i="1"/>
  <c r="BL476" i="1"/>
  <c r="DW476" i="1"/>
  <c r="FS476" i="1"/>
  <c r="GJ476" i="1"/>
  <c r="Z477" i="1"/>
  <c r="AG477" i="1"/>
  <c r="AH477" i="1"/>
  <c r="AI477" i="1"/>
  <c r="AJ477" i="1"/>
  <c r="AK477" i="1"/>
  <c r="AO477" i="1"/>
  <c r="AX477" i="1"/>
  <c r="AY477" i="1"/>
  <c r="BF477" i="1"/>
  <c r="BL477" i="1"/>
  <c r="DW477" i="1"/>
  <c r="FS477" i="1"/>
  <c r="GJ477" i="1"/>
  <c r="Z478" i="1"/>
  <c r="AG478" i="1"/>
  <c r="AH478" i="1"/>
  <c r="AI478" i="1"/>
  <c r="AJ478" i="1"/>
  <c r="AK478" i="1"/>
  <c r="AO478" i="1"/>
  <c r="AX478" i="1"/>
  <c r="AY478" i="1"/>
  <c r="BF478" i="1"/>
  <c r="BL478" i="1"/>
  <c r="DW478" i="1"/>
  <c r="FS478" i="1"/>
  <c r="GJ478" i="1"/>
  <c r="Z479" i="1"/>
  <c r="AG479" i="1"/>
  <c r="AH479" i="1"/>
  <c r="AI479" i="1"/>
  <c r="AJ479" i="1"/>
  <c r="AK479" i="1"/>
  <c r="AO479" i="1"/>
  <c r="AX479" i="1"/>
  <c r="AY479" i="1"/>
  <c r="BF479" i="1"/>
  <c r="BL479" i="1"/>
  <c r="DW479" i="1"/>
  <c r="FS479" i="1"/>
  <c r="GJ479" i="1"/>
  <c r="Z480" i="1"/>
  <c r="AG480" i="1"/>
  <c r="AH480" i="1"/>
  <c r="AI480" i="1"/>
  <c r="AJ480" i="1"/>
  <c r="AK480" i="1"/>
  <c r="AO480" i="1"/>
  <c r="AX480" i="1"/>
  <c r="AY480" i="1"/>
  <c r="BF480" i="1"/>
  <c r="BL480" i="1"/>
  <c r="DW480" i="1"/>
  <c r="FS480" i="1"/>
  <c r="GJ480" i="1"/>
  <c r="Z481" i="1"/>
  <c r="AG481" i="1"/>
  <c r="AH481" i="1"/>
  <c r="AI481" i="1"/>
  <c r="AJ481" i="1"/>
  <c r="AK481" i="1"/>
  <c r="AO481" i="1"/>
  <c r="AX481" i="1"/>
  <c r="AY481" i="1"/>
  <c r="BF481" i="1"/>
  <c r="BL481" i="1"/>
  <c r="DW481" i="1"/>
  <c r="FS481" i="1"/>
  <c r="GJ481" i="1"/>
  <c r="Z482" i="1"/>
  <c r="AG482" i="1"/>
  <c r="AH482" i="1"/>
  <c r="AI482" i="1"/>
  <c r="AJ482" i="1"/>
  <c r="AK482" i="1"/>
  <c r="AO482" i="1"/>
  <c r="AX482" i="1"/>
  <c r="AY482" i="1"/>
  <c r="BF482" i="1"/>
  <c r="BL482" i="1"/>
  <c r="DW482" i="1"/>
  <c r="FS482" i="1"/>
  <c r="GJ482" i="1"/>
  <c r="Z483" i="1"/>
  <c r="AG483" i="1"/>
  <c r="AH483" i="1"/>
  <c r="AI483" i="1"/>
  <c r="AJ483" i="1"/>
  <c r="AK483" i="1"/>
  <c r="AO483" i="1"/>
  <c r="AX483" i="1"/>
  <c r="AY483" i="1"/>
  <c r="BF483" i="1"/>
  <c r="BL483" i="1"/>
  <c r="DW483" i="1"/>
  <c r="FS483" i="1"/>
  <c r="GJ483" i="1"/>
  <c r="Z484" i="1"/>
  <c r="AG484" i="1"/>
  <c r="AH484" i="1"/>
  <c r="AI484" i="1"/>
  <c r="AJ484" i="1"/>
  <c r="AK484" i="1"/>
  <c r="AO484" i="1"/>
  <c r="AX484" i="1"/>
  <c r="AY484" i="1"/>
  <c r="BF484" i="1"/>
  <c r="BL484" i="1"/>
  <c r="DW484" i="1"/>
  <c r="FS484" i="1"/>
  <c r="GJ484" i="1"/>
  <c r="Z485" i="1"/>
  <c r="AG485" i="1"/>
  <c r="AH485" i="1"/>
  <c r="AI485" i="1"/>
  <c r="AJ485" i="1"/>
  <c r="AK485" i="1"/>
  <c r="AO485" i="1"/>
  <c r="AX485" i="1"/>
  <c r="AY485" i="1"/>
  <c r="BF485" i="1"/>
  <c r="BL485" i="1"/>
  <c r="DW485" i="1"/>
  <c r="FS485" i="1"/>
  <c r="GJ485" i="1"/>
  <c r="Z486" i="1"/>
  <c r="AG486" i="1"/>
  <c r="AH486" i="1"/>
  <c r="AI486" i="1"/>
  <c r="AJ486" i="1"/>
  <c r="AK486" i="1"/>
  <c r="AO486" i="1"/>
  <c r="AX486" i="1"/>
  <c r="AY486" i="1"/>
  <c r="BF486" i="1"/>
  <c r="BL486" i="1"/>
  <c r="DW486" i="1"/>
  <c r="FS486" i="1"/>
  <c r="GJ486" i="1"/>
  <c r="Z487" i="1"/>
  <c r="AG487" i="1"/>
  <c r="AH487" i="1"/>
  <c r="AI487" i="1"/>
  <c r="AJ487" i="1"/>
  <c r="AK487" i="1"/>
  <c r="AO487" i="1"/>
  <c r="AX487" i="1"/>
  <c r="AY487" i="1"/>
  <c r="BF487" i="1"/>
  <c r="BL487" i="1"/>
  <c r="DW487" i="1"/>
  <c r="FS487" i="1"/>
  <c r="GJ487" i="1"/>
  <c r="Z488" i="1"/>
  <c r="AG488" i="1"/>
  <c r="AH488" i="1"/>
  <c r="AI488" i="1"/>
  <c r="AJ488" i="1"/>
  <c r="AK488" i="1"/>
  <c r="AO488" i="1"/>
  <c r="AX488" i="1"/>
  <c r="AY488" i="1"/>
  <c r="BF488" i="1"/>
  <c r="BL488" i="1"/>
  <c r="DW488" i="1"/>
  <c r="FS488" i="1"/>
  <c r="GJ488" i="1"/>
  <c r="Z489" i="1"/>
  <c r="AG489" i="1"/>
  <c r="AH489" i="1"/>
  <c r="AI489" i="1"/>
  <c r="AJ489" i="1"/>
  <c r="AK489" i="1"/>
  <c r="AO489" i="1"/>
  <c r="AX489" i="1"/>
  <c r="AY489" i="1"/>
  <c r="BF489" i="1"/>
  <c r="BL489" i="1"/>
  <c r="DW489" i="1"/>
  <c r="FS489" i="1"/>
  <c r="GJ489" i="1"/>
  <c r="Z490" i="1"/>
  <c r="AG490" i="1"/>
  <c r="AH490" i="1"/>
  <c r="AI490" i="1"/>
  <c r="AJ490" i="1"/>
  <c r="AK490" i="1"/>
  <c r="AO490" i="1"/>
  <c r="AX490" i="1"/>
  <c r="AY490" i="1"/>
  <c r="BF490" i="1"/>
  <c r="BL490" i="1"/>
  <c r="DW490" i="1"/>
  <c r="FS490" i="1"/>
  <c r="GJ490" i="1"/>
  <c r="Z491" i="1"/>
  <c r="AG491" i="1"/>
  <c r="AH491" i="1"/>
  <c r="AI491" i="1"/>
  <c r="AJ491" i="1"/>
  <c r="AK491" i="1"/>
  <c r="AO491" i="1"/>
  <c r="AX491" i="1"/>
  <c r="AY491" i="1"/>
  <c r="BF491" i="1"/>
  <c r="BL491" i="1"/>
  <c r="DW491" i="1"/>
  <c r="FS491" i="1"/>
  <c r="GJ491" i="1"/>
  <c r="Z492" i="1"/>
  <c r="AG492" i="1"/>
  <c r="AH492" i="1"/>
  <c r="AI492" i="1"/>
  <c r="AJ492" i="1"/>
  <c r="AK492" i="1"/>
  <c r="AO492" i="1"/>
  <c r="AX492" i="1"/>
  <c r="AY492" i="1"/>
  <c r="BF492" i="1"/>
  <c r="BL492" i="1"/>
  <c r="DW492" i="1"/>
  <c r="FS492" i="1"/>
  <c r="GJ492" i="1"/>
  <c r="Z493" i="1"/>
  <c r="AG493" i="1"/>
  <c r="AH493" i="1"/>
  <c r="AI493" i="1"/>
  <c r="AJ493" i="1"/>
  <c r="AK493" i="1"/>
  <c r="AO493" i="1"/>
  <c r="AX493" i="1"/>
  <c r="AY493" i="1"/>
  <c r="BF493" i="1"/>
  <c r="BL493" i="1"/>
  <c r="DW493" i="1"/>
  <c r="FS493" i="1"/>
  <c r="GJ493" i="1"/>
  <c r="Z494" i="1"/>
  <c r="AG494" i="1"/>
  <c r="AH494" i="1"/>
  <c r="AI494" i="1"/>
  <c r="AJ494" i="1"/>
  <c r="AK494" i="1"/>
  <c r="AO494" i="1"/>
  <c r="AX494" i="1"/>
  <c r="AY494" i="1"/>
  <c r="BF494" i="1"/>
  <c r="BL494" i="1"/>
  <c r="DW494" i="1"/>
  <c r="FS494" i="1"/>
  <c r="GJ494" i="1"/>
  <c r="Z495" i="1"/>
  <c r="AG495" i="1"/>
  <c r="AH495" i="1"/>
  <c r="AI495" i="1"/>
  <c r="AJ495" i="1"/>
  <c r="AK495" i="1"/>
  <c r="AO495" i="1"/>
  <c r="AX495" i="1"/>
  <c r="AY495" i="1"/>
  <c r="BF495" i="1"/>
  <c r="BL495" i="1"/>
  <c r="DW495" i="1"/>
  <c r="FS495" i="1"/>
  <c r="GJ495" i="1"/>
  <c r="Z496" i="1"/>
  <c r="AG496" i="1"/>
  <c r="AH496" i="1"/>
  <c r="AI496" i="1"/>
  <c r="AJ496" i="1"/>
  <c r="AK496" i="1"/>
  <c r="AO496" i="1"/>
  <c r="AX496" i="1"/>
  <c r="AY496" i="1"/>
  <c r="BF496" i="1"/>
  <c r="BL496" i="1"/>
  <c r="DW496" i="1"/>
  <c r="FS496" i="1"/>
  <c r="GJ496" i="1"/>
  <c r="Z497" i="1"/>
  <c r="AG497" i="1"/>
  <c r="AH497" i="1"/>
  <c r="AI497" i="1"/>
  <c r="AJ497" i="1"/>
  <c r="AK497" i="1"/>
  <c r="AO497" i="1"/>
  <c r="AX497" i="1"/>
  <c r="AY497" i="1"/>
  <c r="BF497" i="1"/>
  <c r="BL497" i="1"/>
  <c r="DW497" i="1"/>
  <c r="FS497" i="1"/>
  <c r="GJ497" i="1"/>
  <c r="Z498" i="1"/>
  <c r="AG498" i="1"/>
  <c r="AH498" i="1"/>
  <c r="AI498" i="1"/>
  <c r="AJ498" i="1"/>
  <c r="AK498" i="1"/>
  <c r="AO498" i="1"/>
  <c r="AX498" i="1"/>
  <c r="AY498" i="1"/>
  <c r="BF498" i="1"/>
  <c r="BL498" i="1"/>
  <c r="DW498" i="1"/>
  <c r="FS498" i="1"/>
  <c r="GJ498" i="1"/>
  <c r="Z499" i="1"/>
  <c r="AG499" i="1"/>
  <c r="AH499" i="1"/>
  <c r="AI499" i="1"/>
  <c r="AJ499" i="1"/>
  <c r="AK499" i="1"/>
  <c r="AO499" i="1"/>
  <c r="AX499" i="1"/>
  <c r="AY499" i="1"/>
  <c r="BF499" i="1"/>
  <c r="BL499" i="1"/>
  <c r="DW499" i="1"/>
  <c r="FS499" i="1"/>
  <c r="GJ499" i="1"/>
  <c r="Z500" i="1"/>
  <c r="AG500" i="1"/>
  <c r="AH500" i="1"/>
  <c r="AI500" i="1"/>
  <c r="AJ500" i="1"/>
  <c r="AK500" i="1"/>
  <c r="AO500" i="1"/>
  <c r="AX500" i="1"/>
  <c r="AY500" i="1"/>
  <c r="BF500" i="1"/>
  <c r="BL500" i="1"/>
  <c r="DW500" i="1"/>
  <c r="FS500" i="1"/>
  <c r="GJ500" i="1"/>
  <c r="Z501" i="1"/>
  <c r="AG501" i="1"/>
  <c r="AH501" i="1"/>
  <c r="AI501" i="1"/>
  <c r="AJ501" i="1"/>
  <c r="AK501" i="1"/>
  <c r="AO501" i="1"/>
  <c r="AX501" i="1"/>
  <c r="AY501" i="1"/>
  <c r="BF501" i="1"/>
  <c r="BL501" i="1"/>
  <c r="DW501" i="1"/>
  <c r="FS501" i="1"/>
  <c r="GJ501" i="1"/>
  <c r="Z502" i="1"/>
  <c r="AG502" i="1"/>
  <c r="AH502" i="1"/>
  <c r="AI502" i="1"/>
  <c r="AJ502" i="1"/>
  <c r="AK502" i="1"/>
  <c r="AO502" i="1"/>
  <c r="AX502" i="1"/>
  <c r="AY502" i="1"/>
  <c r="BF502" i="1"/>
  <c r="BL502" i="1"/>
  <c r="DW502" i="1"/>
  <c r="FS502" i="1"/>
  <c r="GJ502" i="1"/>
  <c r="Z503" i="1"/>
  <c r="AG503" i="1"/>
  <c r="AH503" i="1"/>
  <c r="AI503" i="1"/>
  <c r="AJ503" i="1"/>
  <c r="AK503" i="1"/>
  <c r="AO503" i="1"/>
  <c r="AX503" i="1"/>
  <c r="AY503" i="1"/>
  <c r="BF503" i="1"/>
  <c r="BL503" i="1"/>
  <c r="DW503" i="1"/>
  <c r="FS503" i="1"/>
  <c r="GJ503" i="1"/>
  <c r="Z504" i="1"/>
  <c r="AG504" i="1"/>
  <c r="AH504" i="1"/>
  <c r="AI504" i="1"/>
  <c r="AJ504" i="1"/>
  <c r="AK504" i="1"/>
  <c r="AO504" i="1"/>
  <c r="AX504" i="1"/>
  <c r="AY504" i="1"/>
  <c r="BF504" i="1"/>
  <c r="BL504" i="1"/>
  <c r="DW504" i="1"/>
  <c r="FS504" i="1"/>
  <c r="GJ504" i="1"/>
  <c r="Z505" i="1"/>
  <c r="AG505" i="1"/>
  <c r="AH505" i="1"/>
  <c r="AI505" i="1"/>
  <c r="AJ505" i="1"/>
  <c r="AK505" i="1"/>
  <c r="AO505" i="1"/>
  <c r="AX505" i="1"/>
  <c r="AY505" i="1"/>
  <c r="BF505" i="1"/>
  <c r="BL505" i="1"/>
  <c r="DW505" i="1"/>
  <c r="FS505" i="1"/>
  <c r="GJ505" i="1"/>
  <c r="Z506" i="1"/>
  <c r="AG506" i="1"/>
  <c r="AH506" i="1"/>
  <c r="AI506" i="1"/>
  <c r="AJ506" i="1"/>
  <c r="AK506" i="1"/>
  <c r="AO506" i="1"/>
  <c r="AX506" i="1"/>
  <c r="AY506" i="1"/>
  <c r="BF506" i="1"/>
  <c r="BL506" i="1"/>
  <c r="DW506" i="1"/>
  <c r="FS506" i="1"/>
  <c r="GJ506" i="1"/>
  <c r="Z507" i="1"/>
  <c r="AG507" i="1"/>
  <c r="AH507" i="1"/>
  <c r="AI507" i="1"/>
  <c r="AJ507" i="1"/>
  <c r="AK507" i="1"/>
  <c r="AO507" i="1"/>
  <c r="AX507" i="1"/>
  <c r="AY507" i="1"/>
  <c r="BF507" i="1"/>
  <c r="BL507" i="1"/>
  <c r="DW507" i="1"/>
  <c r="FS507" i="1"/>
  <c r="GJ507" i="1"/>
  <c r="Z508" i="1"/>
  <c r="AG508" i="1"/>
  <c r="AH508" i="1"/>
  <c r="AI508" i="1"/>
  <c r="AJ508" i="1"/>
  <c r="AK508" i="1"/>
  <c r="AO508" i="1"/>
  <c r="AX508" i="1"/>
  <c r="AY508" i="1"/>
  <c r="BF508" i="1"/>
  <c r="BL508" i="1"/>
  <c r="DW508" i="1"/>
  <c r="FS508" i="1"/>
  <c r="GJ508" i="1"/>
  <c r="Z509" i="1"/>
  <c r="AG509" i="1"/>
  <c r="AH509" i="1"/>
  <c r="AI509" i="1"/>
  <c r="AJ509" i="1"/>
  <c r="AK509" i="1"/>
  <c r="AO509" i="1"/>
  <c r="AX509" i="1"/>
  <c r="AY509" i="1"/>
  <c r="BF509" i="1"/>
  <c r="BL509" i="1"/>
  <c r="DW509" i="1"/>
  <c r="FS509" i="1"/>
  <c r="GJ509" i="1"/>
  <c r="Z510" i="1"/>
  <c r="AG510" i="1"/>
  <c r="AH510" i="1"/>
  <c r="AI510" i="1"/>
  <c r="AJ510" i="1"/>
  <c r="AK510" i="1"/>
  <c r="AO510" i="1"/>
  <c r="AX510" i="1"/>
  <c r="AY510" i="1"/>
  <c r="BF510" i="1"/>
  <c r="BL510" i="1"/>
  <c r="DW510" i="1"/>
  <c r="FS510" i="1"/>
  <c r="GJ510" i="1"/>
  <c r="Z511" i="1"/>
  <c r="AG511" i="1"/>
  <c r="AH511" i="1"/>
  <c r="AI511" i="1"/>
  <c r="AJ511" i="1"/>
  <c r="AK511" i="1"/>
  <c r="AO511" i="1"/>
  <c r="AX511" i="1"/>
  <c r="AY511" i="1"/>
  <c r="BF511" i="1"/>
  <c r="BL511" i="1"/>
  <c r="DW511" i="1"/>
  <c r="FS511" i="1"/>
  <c r="GJ511" i="1"/>
  <c r="Z512" i="1"/>
  <c r="AG512" i="1"/>
  <c r="AH512" i="1"/>
  <c r="AI512" i="1"/>
  <c r="AJ512" i="1"/>
  <c r="AK512" i="1"/>
  <c r="AO512" i="1"/>
  <c r="AX512" i="1"/>
  <c r="AY512" i="1"/>
  <c r="BF512" i="1"/>
  <c r="BL512" i="1"/>
  <c r="DW512" i="1"/>
  <c r="FS512" i="1"/>
  <c r="GJ512" i="1"/>
  <c r="Z513" i="1"/>
  <c r="AG513" i="1"/>
  <c r="AH513" i="1"/>
  <c r="AI513" i="1"/>
  <c r="AJ513" i="1"/>
  <c r="AK513" i="1"/>
  <c r="AO513" i="1"/>
  <c r="AX513" i="1"/>
  <c r="AY513" i="1"/>
  <c r="BF513" i="1"/>
  <c r="BL513" i="1"/>
  <c r="DW513" i="1"/>
  <c r="FS513" i="1"/>
  <c r="GJ513" i="1"/>
  <c r="Z514" i="1"/>
  <c r="AG514" i="1"/>
  <c r="AH514" i="1"/>
  <c r="AI514" i="1"/>
  <c r="AJ514" i="1"/>
  <c r="AK514" i="1"/>
  <c r="AO514" i="1"/>
  <c r="AX514" i="1"/>
  <c r="AY514" i="1"/>
  <c r="BF514" i="1"/>
  <c r="BL514" i="1"/>
  <c r="DW514" i="1"/>
  <c r="FS514" i="1"/>
  <c r="GJ514" i="1"/>
  <c r="Z515" i="1"/>
  <c r="AG515" i="1"/>
  <c r="AH515" i="1"/>
  <c r="AI515" i="1"/>
  <c r="AJ515" i="1"/>
  <c r="AK515" i="1"/>
  <c r="AO515" i="1"/>
  <c r="AX515" i="1"/>
  <c r="AY515" i="1"/>
  <c r="BF515" i="1"/>
  <c r="BL515" i="1"/>
  <c r="DW515" i="1"/>
  <c r="FS515" i="1"/>
  <c r="GJ515" i="1"/>
  <c r="Z516" i="1"/>
  <c r="AG516" i="1"/>
  <c r="AH516" i="1"/>
  <c r="AI516" i="1"/>
  <c r="AJ516" i="1"/>
  <c r="AK516" i="1"/>
  <c r="AO516" i="1"/>
  <c r="AX516" i="1"/>
  <c r="AY516" i="1"/>
  <c r="BF516" i="1"/>
  <c r="BL516" i="1"/>
  <c r="DW516" i="1"/>
  <c r="FS516" i="1"/>
  <c r="GJ516" i="1"/>
  <c r="Z517" i="1"/>
  <c r="AG517" i="1"/>
  <c r="AH517" i="1"/>
  <c r="AI517" i="1"/>
  <c r="AJ517" i="1"/>
  <c r="AK517" i="1"/>
  <c r="AO517" i="1"/>
  <c r="AX517" i="1"/>
  <c r="AY517" i="1"/>
  <c r="BF517" i="1"/>
  <c r="BL517" i="1"/>
  <c r="DW517" i="1"/>
  <c r="FS517" i="1"/>
  <c r="GJ517" i="1"/>
  <c r="Z518" i="1"/>
  <c r="AG518" i="1"/>
  <c r="AH518" i="1"/>
  <c r="AI518" i="1"/>
  <c r="AJ518" i="1"/>
  <c r="AK518" i="1"/>
  <c r="AO518" i="1"/>
  <c r="AX518" i="1"/>
  <c r="AY518" i="1"/>
  <c r="BF518" i="1"/>
  <c r="BL518" i="1"/>
  <c r="DW518" i="1"/>
  <c r="FS518" i="1"/>
  <c r="GJ518" i="1"/>
  <c r="Z519" i="1"/>
  <c r="AG519" i="1"/>
  <c r="AH519" i="1"/>
  <c r="AI519" i="1"/>
  <c r="AJ519" i="1"/>
  <c r="AK519" i="1"/>
  <c r="AO519" i="1"/>
  <c r="AX519" i="1"/>
  <c r="AY519" i="1"/>
  <c r="BF519" i="1"/>
  <c r="BL519" i="1"/>
  <c r="DW519" i="1"/>
  <c r="FS519" i="1"/>
  <c r="GJ519" i="1"/>
  <c r="Z520" i="1"/>
  <c r="AG520" i="1"/>
  <c r="AH520" i="1"/>
  <c r="AI520" i="1"/>
  <c r="AJ520" i="1"/>
  <c r="AK520" i="1"/>
  <c r="AO520" i="1"/>
  <c r="AX520" i="1"/>
  <c r="AY520" i="1"/>
  <c r="BF520" i="1"/>
  <c r="BL520" i="1"/>
  <c r="DW520" i="1"/>
  <c r="FS520" i="1"/>
  <c r="GJ520" i="1"/>
  <c r="Z521" i="1"/>
  <c r="AG521" i="1"/>
  <c r="AH521" i="1"/>
  <c r="AI521" i="1"/>
  <c r="AJ521" i="1"/>
  <c r="AK521" i="1"/>
  <c r="AO521" i="1"/>
  <c r="AX521" i="1"/>
  <c r="AY521" i="1"/>
  <c r="BF521" i="1"/>
  <c r="BL521" i="1"/>
  <c r="DW521" i="1"/>
  <c r="FS521" i="1"/>
  <c r="GJ521" i="1"/>
  <c r="Z522" i="1"/>
  <c r="AG522" i="1"/>
  <c r="AH522" i="1"/>
  <c r="AI522" i="1"/>
  <c r="AJ522" i="1"/>
  <c r="AK522" i="1"/>
  <c r="AO522" i="1"/>
  <c r="AX522" i="1"/>
  <c r="AY522" i="1"/>
  <c r="BF522" i="1"/>
  <c r="BL522" i="1"/>
  <c r="DW522" i="1"/>
  <c r="FS522" i="1"/>
  <c r="GJ522" i="1"/>
  <c r="Z523" i="1"/>
  <c r="AG523" i="1"/>
  <c r="AH523" i="1"/>
  <c r="AI523" i="1"/>
  <c r="AJ523" i="1"/>
  <c r="AK523" i="1"/>
  <c r="AO523" i="1"/>
  <c r="AX523" i="1"/>
  <c r="AY523" i="1"/>
  <c r="BF523" i="1"/>
  <c r="BL523" i="1"/>
  <c r="DW523" i="1"/>
  <c r="FS523" i="1"/>
  <c r="GJ523" i="1"/>
  <c r="Z524" i="1"/>
  <c r="AG524" i="1"/>
  <c r="AH524" i="1"/>
  <c r="AI524" i="1"/>
  <c r="AJ524" i="1"/>
  <c r="AK524" i="1"/>
  <c r="AO524" i="1"/>
  <c r="AX524" i="1"/>
  <c r="AY524" i="1"/>
  <c r="BF524" i="1"/>
  <c r="BL524" i="1"/>
  <c r="DW524" i="1"/>
  <c r="FS524" i="1"/>
  <c r="GJ524" i="1"/>
  <c r="Z525" i="1"/>
  <c r="AG525" i="1"/>
  <c r="AH525" i="1"/>
  <c r="AI525" i="1"/>
  <c r="AJ525" i="1"/>
  <c r="AK525" i="1"/>
  <c r="AO525" i="1"/>
  <c r="AX525" i="1"/>
  <c r="AY525" i="1"/>
  <c r="BF525" i="1"/>
  <c r="BL525" i="1"/>
  <c r="DW525" i="1"/>
  <c r="FS525" i="1"/>
  <c r="GJ525" i="1"/>
  <c r="Z526" i="1"/>
  <c r="AG526" i="1"/>
  <c r="AH526" i="1"/>
  <c r="AI526" i="1"/>
  <c r="AJ526" i="1"/>
  <c r="AK526" i="1"/>
  <c r="AO526" i="1"/>
  <c r="AX526" i="1"/>
  <c r="AY526" i="1"/>
  <c r="BF526" i="1"/>
  <c r="BL526" i="1"/>
  <c r="DW526" i="1"/>
  <c r="FS526" i="1"/>
  <c r="GJ526" i="1"/>
  <c r="Z527" i="1"/>
  <c r="AG527" i="1"/>
  <c r="AH527" i="1"/>
  <c r="AI527" i="1"/>
  <c r="AJ527" i="1"/>
  <c r="AK527" i="1"/>
  <c r="AO527" i="1"/>
  <c r="AX527" i="1"/>
  <c r="AY527" i="1"/>
  <c r="BF527" i="1"/>
  <c r="BL527" i="1"/>
  <c r="DW527" i="1"/>
  <c r="FS527" i="1"/>
  <c r="GJ527" i="1"/>
  <c r="Z528" i="1"/>
  <c r="AG528" i="1"/>
  <c r="AH528" i="1"/>
  <c r="AI528" i="1"/>
  <c r="AJ528" i="1"/>
  <c r="AK528" i="1"/>
  <c r="AO528" i="1"/>
  <c r="AX528" i="1"/>
  <c r="AY528" i="1"/>
  <c r="BF528" i="1"/>
  <c r="BL528" i="1"/>
  <c r="DW528" i="1"/>
  <c r="FS528" i="1"/>
  <c r="GJ528" i="1"/>
  <c r="Z529" i="1"/>
  <c r="AG529" i="1"/>
  <c r="AH529" i="1"/>
  <c r="AI529" i="1"/>
  <c r="AJ529" i="1"/>
  <c r="AK529" i="1"/>
  <c r="AO529" i="1"/>
  <c r="AX529" i="1"/>
  <c r="AY529" i="1"/>
  <c r="BF529" i="1"/>
  <c r="BL529" i="1"/>
  <c r="DW529" i="1"/>
  <c r="FS529" i="1"/>
  <c r="GJ529" i="1"/>
  <c r="Z530" i="1"/>
  <c r="AG530" i="1"/>
  <c r="AH530" i="1"/>
  <c r="AI530" i="1"/>
  <c r="AJ530" i="1"/>
  <c r="AK530" i="1"/>
  <c r="AO530" i="1"/>
  <c r="AX530" i="1"/>
  <c r="AY530" i="1"/>
  <c r="BF530" i="1"/>
  <c r="BL530" i="1"/>
  <c r="DW530" i="1"/>
  <c r="FS530" i="1"/>
  <c r="GJ530" i="1"/>
  <c r="Z531" i="1"/>
  <c r="AG531" i="1"/>
  <c r="AH531" i="1"/>
  <c r="AI531" i="1"/>
  <c r="AJ531" i="1"/>
  <c r="AK531" i="1"/>
  <c r="AO531" i="1"/>
  <c r="AX531" i="1"/>
  <c r="AY531" i="1"/>
  <c r="BF531" i="1"/>
  <c r="BL531" i="1"/>
  <c r="DW531" i="1"/>
  <c r="FS531" i="1"/>
  <c r="GJ531" i="1"/>
  <c r="Z532" i="1"/>
  <c r="AG532" i="1"/>
  <c r="AH532" i="1"/>
  <c r="AI532" i="1"/>
  <c r="AJ532" i="1"/>
  <c r="AK532" i="1"/>
  <c r="AO532" i="1"/>
  <c r="AX532" i="1"/>
  <c r="AY532" i="1"/>
  <c r="BF532" i="1"/>
  <c r="BL532" i="1"/>
  <c r="DW532" i="1"/>
  <c r="FS532" i="1"/>
  <c r="GJ532" i="1"/>
  <c r="Z533" i="1"/>
  <c r="AG533" i="1"/>
  <c r="AH533" i="1"/>
  <c r="AI533" i="1"/>
  <c r="AJ533" i="1"/>
  <c r="AK533" i="1"/>
  <c r="AO533" i="1"/>
  <c r="AX533" i="1"/>
  <c r="AY533" i="1"/>
  <c r="BF533" i="1"/>
  <c r="BL533" i="1"/>
  <c r="DW533" i="1"/>
  <c r="FS533" i="1"/>
  <c r="GJ533" i="1"/>
  <c r="Z534" i="1"/>
  <c r="AG534" i="1"/>
  <c r="AH534" i="1"/>
  <c r="AI534" i="1"/>
  <c r="AJ534" i="1"/>
  <c r="AK534" i="1"/>
  <c r="AO534" i="1"/>
  <c r="AX534" i="1"/>
  <c r="AY534" i="1"/>
  <c r="BF534" i="1"/>
  <c r="BL534" i="1"/>
  <c r="DW534" i="1"/>
  <c r="FS534" i="1"/>
  <c r="GJ534" i="1"/>
  <c r="Z535" i="1"/>
  <c r="AG535" i="1"/>
  <c r="AH535" i="1"/>
  <c r="AI535" i="1"/>
  <c r="AJ535" i="1"/>
  <c r="AK535" i="1"/>
  <c r="AO535" i="1"/>
  <c r="AX535" i="1"/>
  <c r="AY535" i="1"/>
  <c r="BF535" i="1"/>
  <c r="BL535" i="1"/>
  <c r="DW535" i="1"/>
  <c r="FS535" i="1"/>
  <c r="GJ535" i="1"/>
  <c r="Z536" i="1"/>
  <c r="AG536" i="1"/>
  <c r="AH536" i="1"/>
  <c r="AI536" i="1"/>
  <c r="AJ536" i="1"/>
  <c r="AK536" i="1"/>
  <c r="AO536" i="1"/>
  <c r="AX536" i="1"/>
  <c r="AY536" i="1"/>
  <c r="BF536" i="1"/>
  <c r="BL536" i="1"/>
  <c r="DW536" i="1"/>
  <c r="FS536" i="1"/>
  <c r="GJ536" i="1"/>
  <c r="Z537" i="1"/>
  <c r="AG537" i="1"/>
  <c r="AH537" i="1"/>
  <c r="AI537" i="1"/>
  <c r="AJ537" i="1"/>
  <c r="AK537" i="1"/>
  <c r="AO537" i="1"/>
  <c r="AX537" i="1"/>
  <c r="AY537" i="1"/>
  <c r="BF537" i="1"/>
  <c r="BL537" i="1"/>
  <c r="DW537" i="1"/>
  <c r="FS537" i="1"/>
  <c r="GJ537" i="1"/>
  <c r="Z538" i="1"/>
  <c r="AG538" i="1"/>
  <c r="AH538" i="1"/>
  <c r="AI538" i="1"/>
  <c r="AJ538" i="1"/>
  <c r="AK538" i="1"/>
  <c r="AO538" i="1"/>
  <c r="AX538" i="1"/>
  <c r="AY538" i="1"/>
  <c r="BF538" i="1"/>
  <c r="BL538" i="1"/>
  <c r="DW538" i="1"/>
  <c r="FS538" i="1"/>
  <c r="GJ538" i="1"/>
  <c r="Z539" i="1"/>
  <c r="AG539" i="1"/>
  <c r="AH539" i="1"/>
  <c r="AI539" i="1"/>
  <c r="AJ539" i="1"/>
  <c r="AK539" i="1"/>
  <c r="AO539" i="1"/>
  <c r="AX539" i="1"/>
  <c r="AY539" i="1"/>
  <c r="BF539" i="1"/>
  <c r="BL539" i="1"/>
  <c r="DW539" i="1"/>
  <c r="FS539" i="1"/>
  <c r="GJ539" i="1"/>
  <c r="Z540" i="1"/>
  <c r="AG540" i="1"/>
  <c r="AH540" i="1"/>
  <c r="AI540" i="1"/>
  <c r="AJ540" i="1"/>
  <c r="AK540" i="1"/>
  <c r="AO540" i="1"/>
  <c r="AX540" i="1"/>
  <c r="AY540" i="1"/>
  <c r="BF540" i="1"/>
  <c r="BL540" i="1"/>
  <c r="DW540" i="1"/>
  <c r="FS540" i="1"/>
  <c r="GJ540" i="1"/>
  <c r="Z541" i="1"/>
  <c r="AG541" i="1"/>
  <c r="AH541" i="1"/>
  <c r="AI541" i="1"/>
  <c r="AJ541" i="1"/>
  <c r="AK541" i="1"/>
  <c r="AO541" i="1"/>
  <c r="AX541" i="1"/>
  <c r="AY541" i="1"/>
  <c r="BF541" i="1"/>
  <c r="BL541" i="1"/>
  <c r="DW541" i="1"/>
  <c r="FS541" i="1"/>
  <c r="GJ541" i="1"/>
  <c r="Z542" i="1"/>
  <c r="AG542" i="1"/>
  <c r="AH542" i="1"/>
  <c r="AI542" i="1"/>
  <c r="AJ542" i="1"/>
  <c r="AK542" i="1"/>
  <c r="AO542" i="1"/>
  <c r="AX542" i="1"/>
  <c r="AY542" i="1"/>
  <c r="BF542" i="1"/>
  <c r="BL542" i="1"/>
  <c r="DW542" i="1"/>
  <c r="FS542" i="1"/>
  <c r="GJ542" i="1"/>
  <c r="Z543" i="1"/>
  <c r="AG543" i="1"/>
  <c r="AH543" i="1"/>
  <c r="AI543" i="1"/>
  <c r="AJ543" i="1"/>
  <c r="AK543" i="1"/>
  <c r="AO543" i="1"/>
  <c r="AX543" i="1"/>
  <c r="AY543" i="1"/>
  <c r="BF543" i="1"/>
  <c r="BL543" i="1"/>
  <c r="DW543" i="1"/>
  <c r="FS543" i="1"/>
  <c r="GJ543" i="1"/>
  <c r="Z544" i="1"/>
  <c r="AG544" i="1"/>
  <c r="AH544" i="1"/>
  <c r="AI544" i="1"/>
  <c r="AJ544" i="1"/>
  <c r="AK544" i="1"/>
  <c r="AO544" i="1"/>
  <c r="AX544" i="1"/>
  <c r="AY544" i="1"/>
  <c r="BF544" i="1"/>
  <c r="BL544" i="1"/>
  <c r="DW544" i="1"/>
  <c r="FS544" i="1"/>
  <c r="GJ544" i="1"/>
  <c r="Z545" i="1"/>
  <c r="AG545" i="1"/>
  <c r="AH545" i="1"/>
  <c r="AI545" i="1"/>
  <c r="AJ545" i="1"/>
  <c r="AK545" i="1"/>
  <c r="AO545" i="1"/>
  <c r="AX545" i="1"/>
  <c r="AY545" i="1"/>
  <c r="BF545" i="1"/>
  <c r="BL545" i="1"/>
  <c r="DW545" i="1"/>
  <c r="FS545" i="1"/>
  <c r="GJ545" i="1"/>
  <c r="Z546" i="1"/>
  <c r="AG546" i="1"/>
  <c r="AH546" i="1"/>
  <c r="AI546" i="1"/>
  <c r="AJ546" i="1"/>
  <c r="AK546" i="1"/>
  <c r="AO546" i="1"/>
  <c r="AX546" i="1"/>
  <c r="AY546" i="1"/>
  <c r="BF546" i="1"/>
  <c r="BL546" i="1"/>
  <c r="DW546" i="1"/>
  <c r="FS546" i="1"/>
  <c r="GJ546" i="1"/>
  <c r="Z547" i="1"/>
  <c r="AG547" i="1"/>
  <c r="AH547" i="1"/>
  <c r="AI547" i="1"/>
  <c r="AJ547" i="1"/>
  <c r="AK547" i="1"/>
  <c r="AO547" i="1"/>
  <c r="AX547" i="1"/>
  <c r="AY547" i="1"/>
  <c r="BF547" i="1"/>
  <c r="BL547" i="1"/>
  <c r="DW547" i="1"/>
  <c r="FS547" i="1"/>
  <c r="GJ547" i="1"/>
  <c r="Z548" i="1"/>
  <c r="AG548" i="1"/>
  <c r="AH548" i="1"/>
  <c r="AI548" i="1"/>
  <c r="AJ548" i="1"/>
  <c r="AK548" i="1"/>
  <c r="AO548" i="1"/>
  <c r="AX548" i="1"/>
  <c r="AY548" i="1"/>
  <c r="BF548" i="1"/>
  <c r="BL548" i="1"/>
  <c r="DW548" i="1"/>
  <c r="FS548" i="1"/>
  <c r="GJ548" i="1"/>
  <c r="Z549" i="1"/>
  <c r="AG549" i="1"/>
  <c r="AH549" i="1"/>
  <c r="AI549" i="1"/>
  <c r="AJ549" i="1"/>
  <c r="AK549" i="1"/>
  <c r="AO549" i="1"/>
  <c r="AX549" i="1"/>
  <c r="AY549" i="1"/>
  <c r="BF549" i="1"/>
  <c r="BL549" i="1"/>
  <c r="DW549" i="1"/>
  <c r="FS549" i="1"/>
  <c r="GJ549" i="1"/>
  <c r="Z550" i="1"/>
  <c r="AG550" i="1"/>
  <c r="AH550" i="1"/>
  <c r="AI550" i="1"/>
  <c r="AJ550" i="1"/>
  <c r="AK550" i="1"/>
  <c r="AO550" i="1"/>
  <c r="AX550" i="1"/>
  <c r="AY550" i="1"/>
  <c r="BF550" i="1"/>
  <c r="BL550" i="1"/>
  <c r="DW550" i="1"/>
  <c r="FS550" i="1"/>
  <c r="GJ550" i="1"/>
  <c r="Z551" i="1"/>
  <c r="AG551" i="1"/>
  <c r="AH551" i="1"/>
  <c r="AI551" i="1"/>
  <c r="AJ551" i="1"/>
  <c r="AK551" i="1"/>
  <c r="AO551" i="1"/>
  <c r="AX551" i="1"/>
  <c r="AY551" i="1"/>
  <c r="BF551" i="1"/>
  <c r="BL551" i="1"/>
  <c r="DW551" i="1"/>
  <c r="FS551" i="1"/>
  <c r="GJ551" i="1"/>
  <c r="Z552" i="1"/>
  <c r="AG552" i="1"/>
  <c r="AH552" i="1"/>
  <c r="AI552" i="1"/>
  <c r="AJ552" i="1"/>
  <c r="AK552" i="1"/>
  <c r="AO552" i="1"/>
  <c r="AX552" i="1"/>
  <c r="AY552" i="1"/>
  <c r="BF552" i="1"/>
  <c r="BL552" i="1"/>
  <c r="DW552" i="1"/>
  <c r="FS552" i="1"/>
  <c r="GJ552" i="1"/>
  <c r="Z553" i="1"/>
  <c r="AG553" i="1"/>
  <c r="AH553" i="1"/>
  <c r="AI553" i="1"/>
  <c r="AJ553" i="1"/>
  <c r="AK553" i="1"/>
  <c r="AO553" i="1"/>
  <c r="AX553" i="1"/>
  <c r="AY553" i="1"/>
  <c r="BF553" i="1"/>
  <c r="BL553" i="1"/>
  <c r="DW553" i="1"/>
  <c r="FS553" i="1"/>
  <c r="GJ553" i="1"/>
  <c r="Z554" i="1"/>
  <c r="AG554" i="1"/>
  <c r="AH554" i="1"/>
  <c r="AI554" i="1"/>
  <c r="AJ554" i="1"/>
  <c r="AK554" i="1"/>
  <c r="AO554" i="1"/>
  <c r="AX554" i="1"/>
  <c r="AY554" i="1"/>
  <c r="BF554" i="1"/>
  <c r="BL554" i="1"/>
  <c r="DW554" i="1"/>
  <c r="FS554" i="1"/>
  <c r="GJ554" i="1"/>
  <c r="Z555" i="1"/>
  <c r="AG555" i="1"/>
  <c r="AH555" i="1"/>
  <c r="AI555" i="1"/>
  <c r="AJ555" i="1"/>
  <c r="AK555" i="1"/>
  <c r="AO555" i="1"/>
  <c r="AX555" i="1"/>
  <c r="AY555" i="1"/>
  <c r="BF555" i="1"/>
  <c r="BL555" i="1"/>
  <c r="DW555" i="1"/>
  <c r="FS555" i="1"/>
  <c r="GJ555" i="1"/>
  <c r="Z556" i="1"/>
  <c r="AG556" i="1"/>
  <c r="AH556" i="1"/>
  <c r="AI556" i="1"/>
  <c r="AJ556" i="1"/>
  <c r="AK556" i="1"/>
  <c r="AO556" i="1"/>
  <c r="AX556" i="1"/>
  <c r="AY556" i="1"/>
  <c r="BF556" i="1"/>
  <c r="BL556" i="1"/>
  <c r="DW556" i="1"/>
  <c r="FS556" i="1"/>
  <c r="GJ556" i="1"/>
  <c r="Z557" i="1"/>
  <c r="AG557" i="1"/>
  <c r="AH557" i="1"/>
  <c r="AI557" i="1"/>
  <c r="AJ557" i="1"/>
  <c r="AK557" i="1"/>
  <c r="AO557" i="1"/>
  <c r="AX557" i="1"/>
  <c r="AY557" i="1"/>
  <c r="BF557" i="1"/>
  <c r="BL557" i="1"/>
  <c r="DW557" i="1"/>
  <c r="FS557" i="1"/>
  <c r="GJ557" i="1"/>
  <c r="Z558" i="1"/>
  <c r="AG558" i="1"/>
  <c r="AH558" i="1"/>
  <c r="AI558" i="1"/>
  <c r="AJ558" i="1"/>
  <c r="AK558" i="1"/>
  <c r="AO558" i="1"/>
  <c r="AX558" i="1"/>
  <c r="AY558" i="1"/>
  <c r="BF558" i="1"/>
  <c r="BL558" i="1"/>
  <c r="DW558" i="1"/>
  <c r="FS558" i="1"/>
  <c r="GJ558" i="1"/>
  <c r="Z559" i="1"/>
  <c r="AG559" i="1"/>
  <c r="AH559" i="1"/>
  <c r="AI559" i="1"/>
  <c r="AJ559" i="1"/>
  <c r="AK559" i="1"/>
  <c r="AO559" i="1"/>
  <c r="AX559" i="1"/>
  <c r="AY559" i="1"/>
  <c r="BF559" i="1"/>
  <c r="BL559" i="1"/>
  <c r="DW559" i="1"/>
  <c r="FS559" i="1"/>
  <c r="GJ559" i="1"/>
  <c r="Z560" i="1"/>
  <c r="AG560" i="1"/>
  <c r="AH560" i="1"/>
  <c r="AI560" i="1"/>
  <c r="AJ560" i="1"/>
  <c r="AK560" i="1"/>
  <c r="AO560" i="1"/>
  <c r="AX560" i="1"/>
  <c r="AY560" i="1"/>
  <c r="BF560" i="1"/>
  <c r="BL560" i="1"/>
  <c r="DW560" i="1"/>
  <c r="FS560" i="1"/>
  <c r="GJ560" i="1"/>
  <c r="Z561" i="1"/>
  <c r="AG561" i="1"/>
  <c r="AH561" i="1"/>
  <c r="AI561" i="1"/>
  <c r="AJ561" i="1"/>
  <c r="AK561" i="1"/>
  <c r="AO561" i="1"/>
  <c r="AX561" i="1"/>
  <c r="AY561" i="1"/>
  <c r="BF561" i="1"/>
  <c r="BL561" i="1"/>
  <c r="DW561" i="1"/>
  <c r="FS561" i="1"/>
  <c r="GJ561" i="1"/>
  <c r="Z562" i="1"/>
  <c r="AG562" i="1"/>
  <c r="AH562" i="1"/>
  <c r="AI562" i="1"/>
  <c r="AJ562" i="1"/>
  <c r="AK562" i="1"/>
  <c r="AO562" i="1"/>
  <c r="AX562" i="1"/>
  <c r="AY562" i="1"/>
  <c r="BF562" i="1"/>
  <c r="BL562" i="1"/>
  <c r="DW562" i="1"/>
  <c r="FS562" i="1"/>
  <c r="GJ562" i="1"/>
  <c r="Z563" i="1"/>
  <c r="AG563" i="1"/>
  <c r="AH563" i="1"/>
  <c r="AI563" i="1"/>
  <c r="AJ563" i="1"/>
  <c r="AK563" i="1"/>
  <c r="AO563" i="1"/>
  <c r="AX563" i="1"/>
  <c r="AY563" i="1"/>
  <c r="BF563" i="1"/>
  <c r="BL563" i="1"/>
  <c r="DW563" i="1"/>
  <c r="FS563" i="1"/>
  <c r="GJ563" i="1"/>
  <c r="Z564" i="1"/>
  <c r="AG564" i="1"/>
  <c r="AH564" i="1"/>
  <c r="AI564" i="1"/>
  <c r="AJ564" i="1"/>
  <c r="AK564" i="1"/>
  <c r="AO564" i="1"/>
  <c r="AX564" i="1"/>
  <c r="AY564" i="1"/>
  <c r="BF564" i="1"/>
  <c r="BL564" i="1"/>
  <c r="DW564" i="1"/>
  <c r="FS564" i="1"/>
  <c r="GJ564" i="1"/>
  <c r="Z565" i="1"/>
  <c r="AG565" i="1"/>
  <c r="AH565" i="1"/>
  <c r="AI565" i="1"/>
  <c r="AJ565" i="1"/>
  <c r="AK565" i="1"/>
  <c r="AO565" i="1"/>
  <c r="AX565" i="1"/>
  <c r="AY565" i="1"/>
  <c r="BF565" i="1"/>
  <c r="BL565" i="1"/>
  <c r="DW565" i="1"/>
  <c r="FS565" i="1"/>
  <c r="GJ565" i="1"/>
  <c r="Z566" i="1"/>
  <c r="AG566" i="1"/>
  <c r="AH566" i="1"/>
  <c r="AI566" i="1"/>
  <c r="AJ566" i="1"/>
  <c r="AK566" i="1"/>
  <c r="AO566" i="1"/>
  <c r="AX566" i="1"/>
  <c r="AY566" i="1"/>
  <c r="BF566" i="1"/>
  <c r="BL566" i="1"/>
  <c r="DW566" i="1"/>
  <c r="FS566" i="1"/>
  <c r="GJ566" i="1"/>
  <c r="Z567" i="1"/>
  <c r="AG567" i="1"/>
  <c r="AH567" i="1"/>
  <c r="AI567" i="1"/>
  <c r="AJ567" i="1"/>
  <c r="AK567" i="1"/>
  <c r="AO567" i="1"/>
  <c r="AX567" i="1"/>
  <c r="AY567" i="1"/>
  <c r="BF567" i="1"/>
  <c r="BL567" i="1"/>
  <c r="DW567" i="1"/>
  <c r="FS567" i="1"/>
  <c r="GJ567" i="1"/>
  <c r="Z568" i="1"/>
  <c r="AG568" i="1"/>
  <c r="AH568" i="1"/>
  <c r="AI568" i="1"/>
  <c r="AJ568" i="1"/>
  <c r="AK568" i="1"/>
  <c r="AO568" i="1"/>
  <c r="AX568" i="1"/>
  <c r="AY568" i="1"/>
  <c r="BF568" i="1"/>
  <c r="BL568" i="1"/>
  <c r="DW568" i="1"/>
  <c r="FS568" i="1"/>
  <c r="GJ568" i="1"/>
  <c r="Z569" i="1"/>
  <c r="AG569" i="1"/>
  <c r="AH569" i="1"/>
  <c r="AI569" i="1"/>
  <c r="AJ569" i="1"/>
  <c r="AK569" i="1"/>
  <c r="AO569" i="1"/>
  <c r="AX569" i="1"/>
  <c r="AY569" i="1"/>
  <c r="BF569" i="1"/>
  <c r="BL569" i="1"/>
  <c r="DW569" i="1"/>
  <c r="FS569" i="1"/>
  <c r="GJ569" i="1"/>
  <c r="Z570" i="1"/>
  <c r="AG570" i="1"/>
  <c r="AH570" i="1"/>
  <c r="AI570" i="1"/>
  <c r="AJ570" i="1"/>
  <c r="AK570" i="1"/>
  <c r="AO570" i="1"/>
  <c r="AX570" i="1"/>
  <c r="AY570" i="1"/>
  <c r="BF570" i="1"/>
  <c r="BL570" i="1"/>
  <c r="DW570" i="1"/>
  <c r="FS570" i="1"/>
  <c r="GJ570" i="1"/>
  <c r="Z571" i="1"/>
  <c r="AG571" i="1"/>
  <c r="AH571" i="1"/>
  <c r="AI571" i="1"/>
  <c r="AJ571" i="1"/>
  <c r="AK571" i="1"/>
  <c r="AO571" i="1"/>
  <c r="AX571" i="1"/>
  <c r="AY571" i="1"/>
  <c r="BF571" i="1"/>
  <c r="BL571" i="1"/>
  <c r="DW571" i="1"/>
  <c r="FS571" i="1"/>
  <c r="GJ571" i="1"/>
  <c r="Z572" i="1"/>
  <c r="AG572" i="1"/>
  <c r="AH572" i="1"/>
  <c r="AI572" i="1"/>
  <c r="AJ572" i="1"/>
  <c r="AK572" i="1"/>
  <c r="AO572" i="1"/>
  <c r="AX572" i="1"/>
  <c r="AY572" i="1"/>
  <c r="BF572" i="1"/>
  <c r="BL572" i="1"/>
  <c r="DW572" i="1"/>
  <c r="FS572" i="1"/>
  <c r="GJ572" i="1"/>
  <c r="Z573" i="1"/>
  <c r="AG573" i="1"/>
  <c r="AH573" i="1"/>
  <c r="AI573" i="1"/>
  <c r="AJ573" i="1"/>
  <c r="AK573" i="1"/>
  <c r="AO573" i="1"/>
  <c r="AX573" i="1"/>
  <c r="AY573" i="1"/>
  <c r="BF573" i="1"/>
  <c r="BL573" i="1"/>
  <c r="DW573" i="1"/>
  <c r="FS573" i="1"/>
  <c r="GJ573" i="1"/>
  <c r="Z574" i="1"/>
  <c r="AG574" i="1"/>
  <c r="AH574" i="1"/>
  <c r="AI574" i="1"/>
  <c r="AJ574" i="1"/>
  <c r="AK574" i="1"/>
  <c r="AO574" i="1"/>
  <c r="AX574" i="1"/>
  <c r="AY574" i="1"/>
  <c r="BF574" i="1"/>
  <c r="BL574" i="1"/>
  <c r="DW574" i="1"/>
  <c r="FS574" i="1"/>
  <c r="GJ574" i="1"/>
  <c r="Z575" i="1"/>
  <c r="AG575" i="1"/>
  <c r="AH575" i="1"/>
  <c r="AI575" i="1"/>
  <c r="AJ575" i="1"/>
  <c r="AK575" i="1"/>
  <c r="AO575" i="1"/>
  <c r="AX575" i="1"/>
  <c r="AY575" i="1"/>
  <c r="BF575" i="1"/>
  <c r="BL575" i="1"/>
  <c r="DW575" i="1"/>
  <c r="FS575" i="1"/>
  <c r="GJ575" i="1"/>
  <c r="Z576" i="1"/>
  <c r="AG576" i="1"/>
  <c r="AH576" i="1"/>
  <c r="AI576" i="1"/>
  <c r="AJ576" i="1"/>
  <c r="AK576" i="1"/>
  <c r="AO576" i="1"/>
  <c r="AX576" i="1"/>
  <c r="AY576" i="1"/>
  <c r="BF576" i="1"/>
  <c r="BL576" i="1"/>
  <c r="DW576" i="1"/>
  <c r="FS576" i="1"/>
  <c r="GJ576" i="1"/>
  <c r="Z577" i="1"/>
  <c r="AG577" i="1"/>
  <c r="AH577" i="1"/>
  <c r="AI577" i="1"/>
  <c r="AJ577" i="1"/>
  <c r="AK577" i="1"/>
  <c r="AO577" i="1"/>
  <c r="AX577" i="1"/>
  <c r="AY577" i="1"/>
  <c r="BF577" i="1"/>
  <c r="BL577" i="1"/>
  <c r="DW577" i="1"/>
  <c r="FS577" i="1"/>
  <c r="GJ577" i="1"/>
  <c r="Z578" i="1"/>
  <c r="AG578" i="1"/>
  <c r="AH578" i="1"/>
  <c r="AI578" i="1"/>
  <c r="AJ578" i="1"/>
  <c r="AK578" i="1"/>
  <c r="AO578" i="1"/>
  <c r="AX578" i="1"/>
  <c r="AY578" i="1"/>
  <c r="BF578" i="1"/>
  <c r="BL578" i="1"/>
  <c r="DW578" i="1"/>
  <c r="FS578" i="1"/>
  <c r="GJ578" i="1"/>
  <c r="Z579" i="1"/>
  <c r="AG579" i="1"/>
  <c r="AH579" i="1"/>
  <c r="AI579" i="1"/>
  <c r="AJ579" i="1"/>
  <c r="AK579" i="1"/>
  <c r="AO579" i="1"/>
  <c r="AX579" i="1"/>
  <c r="AY579" i="1"/>
  <c r="BF579" i="1"/>
  <c r="BL579" i="1"/>
  <c r="DW579" i="1"/>
  <c r="FS579" i="1"/>
  <c r="GJ579" i="1"/>
  <c r="Z580" i="1"/>
  <c r="AG580" i="1"/>
  <c r="AH580" i="1"/>
  <c r="AI580" i="1"/>
  <c r="AJ580" i="1"/>
  <c r="AK580" i="1"/>
  <c r="AO580" i="1"/>
  <c r="AX580" i="1"/>
  <c r="AY580" i="1"/>
  <c r="BF580" i="1"/>
  <c r="BL580" i="1"/>
  <c r="DW580" i="1"/>
  <c r="FS580" i="1"/>
  <c r="GJ580" i="1"/>
  <c r="H581" i="1"/>
  <c r="Z581" i="1"/>
  <c r="AG581" i="1"/>
  <c r="AH581" i="1"/>
  <c r="AI581" i="1"/>
  <c r="AJ581" i="1"/>
  <c r="AK581" i="1"/>
  <c r="AO581" i="1"/>
  <c r="AX581" i="1"/>
  <c r="AY581" i="1"/>
  <c r="BF581" i="1"/>
  <c r="BL581" i="1"/>
  <c r="DW581" i="1"/>
  <c r="FS581" i="1"/>
  <c r="GJ581" i="1"/>
  <c r="Z582" i="1"/>
  <c r="AG582" i="1"/>
  <c r="AH582" i="1"/>
  <c r="AI582" i="1"/>
  <c r="AJ582" i="1"/>
  <c r="AK582" i="1"/>
  <c r="AO582" i="1"/>
  <c r="AX582" i="1"/>
  <c r="AY582" i="1"/>
  <c r="BF582" i="1"/>
  <c r="BL582" i="1"/>
  <c r="DW582" i="1"/>
  <c r="FS582" i="1"/>
  <c r="GJ582" i="1"/>
  <c r="Z583" i="1"/>
  <c r="AG583" i="1"/>
  <c r="AH583" i="1"/>
  <c r="AI583" i="1"/>
  <c r="AJ583" i="1"/>
  <c r="AK583" i="1"/>
  <c r="AO583" i="1"/>
  <c r="AX583" i="1"/>
  <c r="AY583" i="1"/>
  <c r="BF583" i="1"/>
  <c r="BL583" i="1"/>
  <c r="DW583" i="1"/>
  <c r="FS583" i="1"/>
  <c r="GJ583" i="1"/>
  <c r="Z584" i="1"/>
  <c r="AG584" i="1"/>
  <c r="AH584" i="1"/>
  <c r="AI584" i="1"/>
  <c r="AJ584" i="1"/>
  <c r="AK584" i="1"/>
  <c r="AO584" i="1"/>
  <c r="AX584" i="1"/>
  <c r="AY584" i="1"/>
  <c r="BF584" i="1"/>
  <c r="BL584" i="1"/>
  <c r="DW584" i="1"/>
  <c r="FS584" i="1"/>
  <c r="GJ584" i="1"/>
  <c r="Z585" i="1"/>
  <c r="AG585" i="1"/>
  <c r="AH585" i="1"/>
  <c r="AI585" i="1"/>
  <c r="AJ585" i="1"/>
  <c r="AK585" i="1"/>
  <c r="AO585" i="1"/>
  <c r="AX585" i="1"/>
  <c r="AY585" i="1"/>
  <c r="BF585" i="1"/>
  <c r="BL585" i="1"/>
  <c r="DW585" i="1"/>
  <c r="FS585" i="1"/>
  <c r="GJ585" i="1"/>
  <c r="Z586" i="1"/>
  <c r="AG586" i="1"/>
  <c r="AH586" i="1"/>
  <c r="AI586" i="1"/>
  <c r="AJ586" i="1"/>
  <c r="AK586" i="1"/>
  <c r="AO586" i="1"/>
  <c r="AX586" i="1"/>
  <c r="AY586" i="1"/>
  <c r="BF586" i="1"/>
  <c r="BL586" i="1"/>
  <c r="DW586" i="1"/>
  <c r="FS586" i="1"/>
  <c r="GJ586" i="1"/>
  <c r="Z587" i="1"/>
  <c r="AG587" i="1"/>
  <c r="AH587" i="1"/>
  <c r="AI587" i="1"/>
  <c r="AJ587" i="1"/>
  <c r="AK587" i="1"/>
  <c r="AO587" i="1"/>
  <c r="AX587" i="1"/>
  <c r="AY587" i="1"/>
  <c r="BF587" i="1"/>
  <c r="BL587" i="1"/>
  <c r="DW587" i="1"/>
  <c r="FS587" i="1"/>
  <c r="GJ587" i="1"/>
  <c r="Z588" i="1"/>
  <c r="AG588" i="1"/>
  <c r="AH588" i="1"/>
  <c r="AI588" i="1"/>
  <c r="AJ588" i="1"/>
  <c r="AK588" i="1"/>
  <c r="AO588" i="1"/>
  <c r="AX588" i="1"/>
  <c r="AY588" i="1"/>
  <c r="BF588" i="1"/>
  <c r="BL588" i="1"/>
  <c r="DW588" i="1"/>
  <c r="FS588" i="1"/>
  <c r="GJ588" i="1"/>
  <c r="Z589" i="1"/>
  <c r="AG589" i="1"/>
  <c r="AH589" i="1"/>
  <c r="AI589" i="1"/>
  <c r="AJ589" i="1"/>
  <c r="AK589" i="1"/>
  <c r="AO589" i="1"/>
  <c r="AX589" i="1"/>
  <c r="AY589" i="1"/>
  <c r="BF589" i="1"/>
  <c r="BL589" i="1"/>
  <c r="DW589" i="1"/>
  <c r="FS589" i="1"/>
  <c r="GJ589" i="1"/>
  <c r="Z590" i="1"/>
  <c r="AG590" i="1"/>
  <c r="AH590" i="1"/>
  <c r="AI590" i="1"/>
  <c r="AJ590" i="1"/>
  <c r="AK590" i="1"/>
  <c r="AO590" i="1"/>
  <c r="AX590" i="1"/>
  <c r="AY590" i="1"/>
  <c r="BF590" i="1"/>
  <c r="BL590" i="1"/>
  <c r="DW590" i="1"/>
  <c r="FS590" i="1"/>
  <c r="GJ590" i="1"/>
  <c r="Z591" i="1"/>
  <c r="AG591" i="1"/>
  <c r="AH591" i="1"/>
  <c r="AI591" i="1"/>
  <c r="AJ591" i="1"/>
  <c r="AK591" i="1"/>
  <c r="AO591" i="1"/>
  <c r="AX591" i="1"/>
  <c r="AY591" i="1"/>
  <c r="BF591" i="1"/>
  <c r="BL591" i="1"/>
  <c r="DW591" i="1"/>
  <c r="FS591" i="1"/>
  <c r="GJ591" i="1"/>
  <c r="Z592" i="1"/>
  <c r="AG592" i="1"/>
  <c r="AH592" i="1"/>
  <c r="AI592" i="1"/>
  <c r="AJ592" i="1"/>
  <c r="AK592" i="1"/>
  <c r="AO592" i="1"/>
  <c r="AX592" i="1"/>
  <c r="AY592" i="1"/>
  <c r="BF592" i="1"/>
  <c r="BL592" i="1"/>
  <c r="DW592" i="1"/>
  <c r="FS592" i="1"/>
  <c r="GJ592" i="1"/>
  <c r="Z593" i="1"/>
  <c r="AG593" i="1"/>
  <c r="AH593" i="1"/>
  <c r="AI593" i="1"/>
  <c r="AJ593" i="1"/>
  <c r="AK593" i="1"/>
  <c r="AO593" i="1"/>
  <c r="AX593" i="1"/>
  <c r="AY593" i="1"/>
  <c r="BF593" i="1"/>
  <c r="BL593" i="1"/>
  <c r="DW593" i="1"/>
  <c r="FS593" i="1"/>
  <c r="GJ593" i="1"/>
  <c r="Z594" i="1"/>
  <c r="AG594" i="1"/>
  <c r="AH594" i="1"/>
  <c r="AI594" i="1"/>
  <c r="AJ594" i="1"/>
  <c r="AK594" i="1"/>
  <c r="AO594" i="1"/>
  <c r="AX594" i="1"/>
  <c r="AY594" i="1"/>
  <c r="BF594" i="1"/>
  <c r="BL594" i="1"/>
  <c r="DW594" i="1"/>
  <c r="FS594" i="1"/>
  <c r="GJ594" i="1"/>
  <c r="Z595" i="1"/>
  <c r="AG595" i="1"/>
  <c r="AH595" i="1"/>
  <c r="AI595" i="1"/>
  <c r="AJ595" i="1"/>
  <c r="AK595" i="1"/>
  <c r="AO595" i="1"/>
  <c r="AX595" i="1"/>
  <c r="AY595" i="1"/>
  <c r="BF595" i="1"/>
  <c r="BL595" i="1"/>
  <c r="DW595" i="1"/>
  <c r="FS595" i="1"/>
  <c r="GJ595" i="1"/>
  <c r="Z596" i="1"/>
  <c r="AG596" i="1"/>
  <c r="AH596" i="1"/>
  <c r="AI596" i="1"/>
  <c r="AJ596" i="1"/>
  <c r="AK596" i="1"/>
  <c r="AO596" i="1"/>
  <c r="AX596" i="1"/>
  <c r="AY596" i="1"/>
  <c r="BF596" i="1"/>
  <c r="BL596" i="1"/>
  <c r="DW596" i="1"/>
  <c r="FS596" i="1"/>
  <c r="GJ596" i="1"/>
  <c r="Z597" i="1"/>
  <c r="AG597" i="1"/>
  <c r="AH597" i="1"/>
  <c r="AI597" i="1"/>
  <c r="AJ597" i="1"/>
  <c r="AK597" i="1"/>
  <c r="AO597" i="1"/>
  <c r="AX597" i="1"/>
  <c r="AY597" i="1"/>
  <c r="BF597" i="1"/>
  <c r="BL597" i="1"/>
  <c r="DW597" i="1"/>
  <c r="FS597" i="1"/>
  <c r="GJ597" i="1"/>
  <c r="Z598" i="1"/>
  <c r="AG598" i="1"/>
  <c r="AH598" i="1"/>
  <c r="AI598" i="1"/>
  <c r="AJ598" i="1"/>
  <c r="AK598" i="1"/>
  <c r="AO598" i="1"/>
  <c r="AX598" i="1"/>
  <c r="AY598" i="1"/>
  <c r="BF598" i="1"/>
  <c r="BL598" i="1"/>
  <c r="DW598" i="1"/>
  <c r="FS598" i="1"/>
  <c r="GJ598" i="1"/>
  <c r="Z599" i="1"/>
  <c r="AG599" i="1"/>
  <c r="AH599" i="1"/>
  <c r="AI599" i="1"/>
  <c r="AJ599" i="1"/>
  <c r="AK599" i="1"/>
  <c r="AO599" i="1"/>
  <c r="AX599" i="1"/>
  <c r="AY599" i="1"/>
  <c r="BF599" i="1"/>
  <c r="BL599" i="1"/>
  <c r="DW599" i="1"/>
  <c r="FS599" i="1"/>
  <c r="GJ599" i="1"/>
  <c r="Z600" i="1"/>
  <c r="AG600" i="1"/>
  <c r="AH600" i="1"/>
  <c r="AI600" i="1"/>
  <c r="AJ600" i="1"/>
  <c r="AK600" i="1"/>
  <c r="AO600" i="1"/>
  <c r="AX600" i="1"/>
  <c r="AY600" i="1"/>
  <c r="BF600" i="1"/>
  <c r="BL600" i="1"/>
  <c r="DW600" i="1"/>
  <c r="FS600" i="1"/>
  <c r="GJ600" i="1"/>
  <c r="Z601" i="1"/>
  <c r="AG601" i="1"/>
  <c r="AH601" i="1"/>
  <c r="AI601" i="1"/>
  <c r="AJ601" i="1"/>
  <c r="AK601" i="1"/>
  <c r="AO601" i="1"/>
  <c r="AX601" i="1"/>
  <c r="AY601" i="1"/>
  <c r="BF601" i="1"/>
  <c r="BL601" i="1"/>
  <c r="DW601" i="1"/>
  <c r="FS601" i="1"/>
  <c r="GJ601" i="1"/>
  <c r="Z602" i="1"/>
  <c r="AG602" i="1"/>
  <c r="AH602" i="1"/>
  <c r="AI602" i="1"/>
  <c r="AJ602" i="1"/>
  <c r="AK602" i="1"/>
  <c r="AO602" i="1"/>
  <c r="AX602" i="1"/>
  <c r="AY602" i="1"/>
  <c r="BF602" i="1"/>
  <c r="BL602" i="1"/>
  <c r="DW602" i="1"/>
  <c r="FS602" i="1"/>
  <c r="GJ602" i="1"/>
  <c r="Z603" i="1"/>
  <c r="AG603" i="1"/>
  <c r="AH603" i="1"/>
  <c r="AI603" i="1"/>
  <c r="AJ603" i="1"/>
  <c r="AK603" i="1"/>
  <c r="AO603" i="1"/>
  <c r="AX603" i="1"/>
  <c r="AY603" i="1"/>
  <c r="BF603" i="1"/>
  <c r="BL603" i="1"/>
  <c r="DW603" i="1"/>
  <c r="FS603" i="1"/>
  <c r="GJ603" i="1"/>
  <c r="Z604" i="1"/>
  <c r="AG604" i="1"/>
  <c r="AH604" i="1"/>
  <c r="AI604" i="1"/>
  <c r="AJ604" i="1"/>
  <c r="AK604" i="1"/>
  <c r="AO604" i="1"/>
  <c r="AX604" i="1"/>
  <c r="AY604" i="1"/>
  <c r="BF604" i="1"/>
  <c r="BL604" i="1"/>
  <c r="DW604" i="1"/>
  <c r="FS604" i="1"/>
  <c r="GJ604" i="1"/>
  <c r="Z605" i="1"/>
  <c r="AG605" i="1"/>
  <c r="AH605" i="1"/>
  <c r="AI605" i="1"/>
  <c r="AJ605" i="1"/>
  <c r="AK605" i="1"/>
  <c r="AO605" i="1"/>
  <c r="AX605" i="1"/>
  <c r="AY605" i="1"/>
  <c r="BF605" i="1"/>
  <c r="BL605" i="1"/>
  <c r="DW605" i="1"/>
  <c r="FS605" i="1"/>
  <c r="GJ605" i="1"/>
  <c r="Z606" i="1"/>
  <c r="AG606" i="1"/>
  <c r="AH606" i="1"/>
  <c r="AI606" i="1"/>
  <c r="AJ606" i="1"/>
  <c r="AK606" i="1"/>
  <c r="AO606" i="1"/>
  <c r="AX606" i="1"/>
  <c r="AY606" i="1"/>
  <c r="BF606" i="1"/>
  <c r="BL606" i="1"/>
  <c r="DW606" i="1"/>
  <c r="FS606" i="1"/>
  <c r="GJ606" i="1"/>
  <c r="Z607" i="1"/>
  <c r="AG607" i="1"/>
  <c r="AH607" i="1"/>
  <c r="AI607" i="1"/>
  <c r="AJ607" i="1"/>
  <c r="AK607" i="1"/>
  <c r="AO607" i="1"/>
  <c r="AX607" i="1"/>
  <c r="AY607" i="1"/>
  <c r="BF607" i="1"/>
  <c r="BL607" i="1"/>
  <c r="DW607" i="1"/>
  <c r="FS607" i="1"/>
  <c r="GJ607" i="1"/>
  <c r="Z608" i="1"/>
  <c r="AG608" i="1"/>
  <c r="AH608" i="1"/>
  <c r="AI608" i="1"/>
  <c r="AJ608" i="1"/>
  <c r="AK608" i="1"/>
  <c r="AO608" i="1"/>
  <c r="AX608" i="1"/>
  <c r="AY608" i="1"/>
  <c r="BF608" i="1"/>
  <c r="BL608" i="1"/>
  <c r="DW608" i="1"/>
  <c r="FS608" i="1"/>
  <c r="GJ608" i="1"/>
  <c r="Z609" i="1"/>
  <c r="AG609" i="1"/>
  <c r="AH609" i="1"/>
  <c r="AI609" i="1"/>
  <c r="AJ609" i="1"/>
  <c r="AK609" i="1"/>
  <c r="AO609" i="1"/>
  <c r="AX609" i="1"/>
  <c r="AY609" i="1"/>
  <c r="BF609" i="1"/>
  <c r="BL609" i="1"/>
  <c r="DW609" i="1"/>
  <c r="FS609" i="1"/>
  <c r="GJ609" i="1"/>
  <c r="Z610" i="1"/>
  <c r="AG610" i="1"/>
  <c r="AH610" i="1"/>
  <c r="AI610" i="1"/>
  <c r="AJ610" i="1"/>
  <c r="AK610" i="1"/>
  <c r="AO610" i="1"/>
  <c r="AX610" i="1"/>
  <c r="AY610" i="1"/>
  <c r="BF610" i="1"/>
  <c r="BL610" i="1"/>
  <c r="DW610" i="1"/>
  <c r="FS610" i="1"/>
  <c r="GJ610" i="1"/>
  <c r="Z611" i="1"/>
  <c r="AG611" i="1"/>
  <c r="AH611" i="1"/>
  <c r="AI611" i="1"/>
  <c r="AJ611" i="1"/>
  <c r="AK611" i="1"/>
  <c r="AO611" i="1"/>
  <c r="AX611" i="1"/>
  <c r="AY611" i="1"/>
  <c r="BF611" i="1"/>
  <c r="BL611" i="1"/>
  <c r="DW611" i="1"/>
  <c r="FS611" i="1"/>
  <c r="GJ611" i="1"/>
  <c r="Z612" i="1"/>
  <c r="AG612" i="1"/>
  <c r="AH612" i="1"/>
  <c r="AI612" i="1"/>
  <c r="AJ612" i="1"/>
  <c r="AK612" i="1"/>
  <c r="AO612" i="1"/>
  <c r="AX612" i="1"/>
  <c r="AY612" i="1"/>
  <c r="BF612" i="1"/>
  <c r="BL612" i="1"/>
  <c r="DW612" i="1"/>
  <c r="FS612" i="1"/>
  <c r="GJ612" i="1"/>
  <c r="Z613" i="1"/>
  <c r="AG613" i="1"/>
  <c r="AH613" i="1"/>
  <c r="AI613" i="1"/>
  <c r="AJ613" i="1"/>
  <c r="AK613" i="1"/>
  <c r="AO613" i="1"/>
  <c r="AX613" i="1"/>
  <c r="AY613" i="1"/>
  <c r="BF613" i="1"/>
  <c r="BL613" i="1"/>
  <c r="DW613" i="1"/>
  <c r="FS613" i="1"/>
  <c r="GJ613" i="1"/>
  <c r="Z614" i="1"/>
  <c r="AG614" i="1"/>
  <c r="AH614" i="1"/>
  <c r="AI614" i="1"/>
  <c r="AJ614" i="1"/>
  <c r="AK614" i="1"/>
  <c r="AO614" i="1"/>
  <c r="AX614" i="1"/>
  <c r="AY614" i="1"/>
  <c r="BF614" i="1"/>
  <c r="BL614" i="1"/>
  <c r="DW614" i="1"/>
  <c r="FS614" i="1"/>
  <c r="GJ614" i="1"/>
  <c r="Z615" i="1"/>
  <c r="AG615" i="1"/>
  <c r="AH615" i="1"/>
  <c r="AI615" i="1"/>
  <c r="AJ615" i="1"/>
  <c r="AK615" i="1"/>
  <c r="AO615" i="1"/>
  <c r="AX615" i="1"/>
  <c r="AY615" i="1"/>
  <c r="BF615" i="1"/>
  <c r="BL615" i="1"/>
  <c r="DW615" i="1"/>
  <c r="FS615" i="1"/>
  <c r="GJ615" i="1"/>
  <c r="Z616" i="1"/>
  <c r="AG616" i="1"/>
  <c r="AH616" i="1"/>
  <c r="AI616" i="1"/>
  <c r="AJ616" i="1"/>
  <c r="AK616" i="1"/>
  <c r="AO616" i="1"/>
  <c r="AX616" i="1"/>
  <c r="AY616" i="1"/>
  <c r="BF616" i="1"/>
  <c r="BL616" i="1"/>
  <c r="DW616" i="1"/>
  <c r="FS616" i="1"/>
  <c r="GJ616" i="1"/>
  <c r="Z617" i="1"/>
  <c r="AG617" i="1"/>
  <c r="AH617" i="1"/>
  <c r="AI617" i="1"/>
  <c r="AJ617" i="1"/>
  <c r="AK617" i="1"/>
  <c r="AO617" i="1"/>
  <c r="AX617" i="1"/>
  <c r="AY617" i="1"/>
  <c r="BF617" i="1"/>
  <c r="BL617" i="1"/>
  <c r="DW617" i="1"/>
  <c r="FS617" i="1"/>
  <c r="GJ617" i="1"/>
  <c r="Z618" i="1"/>
  <c r="AG618" i="1"/>
  <c r="AH618" i="1"/>
  <c r="AI618" i="1"/>
  <c r="AJ618" i="1"/>
  <c r="AK618" i="1"/>
  <c r="AO618" i="1"/>
  <c r="AX618" i="1"/>
  <c r="AY618" i="1"/>
  <c r="BF618" i="1"/>
  <c r="BL618" i="1"/>
  <c r="DW618" i="1"/>
  <c r="FS618" i="1"/>
  <c r="GJ618" i="1"/>
  <c r="Z619" i="1"/>
  <c r="AG619" i="1"/>
  <c r="AH619" i="1"/>
  <c r="AI619" i="1"/>
  <c r="AJ619" i="1"/>
  <c r="AK619" i="1"/>
  <c r="AO619" i="1"/>
  <c r="AX619" i="1"/>
  <c r="AY619" i="1"/>
  <c r="BF619" i="1"/>
  <c r="BL619" i="1"/>
  <c r="DW619" i="1"/>
  <c r="FS619" i="1"/>
  <c r="GJ619" i="1"/>
  <c r="Z620" i="1"/>
  <c r="AG620" i="1"/>
  <c r="AH620" i="1"/>
  <c r="AI620" i="1"/>
  <c r="AJ620" i="1"/>
  <c r="AK620" i="1"/>
  <c r="AO620" i="1"/>
  <c r="AX620" i="1"/>
  <c r="AY620" i="1"/>
  <c r="BF620" i="1"/>
  <c r="BL620" i="1"/>
  <c r="DW620" i="1"/>
  <c r="FS620" i="1"/>
  <c r="GJ620" i="1"/>
  <c r="Z621" i="1"/>
  <c r="AG621" i="1"/>
  <c r="AH621" i="1"/>
  <c r="AI621" i="1"/>
  <c r="AJ621" i="1"/>
  <c r="AK621" i="1"/>
  <c r="AO621" i="1"/>
  <c r="AX621" i="1"/>
  <c r="AY621" i="1"/>
  <c r="BF621" i="1"/>
  <c r="BL621" i="1"/>
  <c r="DW621" i="1"/>
  <c r="FS621" i="1"/>
  <c r="GJ621" i="1"/>
  <c r="Z622" i="1"/>
  <c r="AG622" i="1"/>
  <c r="AH622" i="1"/>
  <c r="AI622" i="1"/>
  <c r="AJ622" i="1"/>
  <c r="AK622" i="1"/>
  <c r="AO622" i="1"/>
  <c r="AX622" i="1"/>
  <c r="AY622" i="1"/>
  <c r="BF622" i="1"/>
  <c r="BL622" i="1"/>
  <c r="DW622" i="1"/>
  <c r="FS622" i="1"/>
  <c r="GJ622" i="1"/>
  <c r="Z623" i="1"/>
  <c r="AG623" i="1"/>
  <c r="AH623" i="1"/>
  <c r="AI623" i="1"/>
  <c r="AJ623" i="1"/>
  <c r="AK623" i="1"/>
  <c r="AO623" i="1"/>
  <c r="AX623" i="1"/>
  <c r="AY623" i="1"/>
  <c r="BF623" i="1"/>
  <c r="BL623" i="1"/>
  <c r="DW623" i="1"/>
  <c r="FS623" i="1"/>
  <c r="GJ623" i="1"/>
  <c r="Z624" i="1"/>
  <c r="AG624" i="1"/>
  <c r="AH624" i="1"/>
  <c r="AI624" i="1"/>
  <c r="AJ624" i="1"/>
  <c r="AK624" i="1"/>
  <c r="AO624" i="1"/>
  <c r="AX624" i="1"/>
  <c r="AY624" i="1"/>
  <c r="BF624" i="1"/>
  <c r="BL624" i="1"/>
  <c r="DW624" i="1"/>
  <c r="FS624" i="1"/>
  <c r="GJ624" i="1"/>
  <c r="Z625" i="1"/>
  <c r="AG625" i="1"/>
  <c r="AH625" i="1"/>
  <c r="AI625" i="1"/>
  <c r="AJ625" i="1"/>
  <c r="AK625" i="1"/>
  <c r="AO625" i="1"/>
  <c r="AX625" i="1"/>
  <c r="AY625" i="1"/>
  <c r="BF625" i="1"/>
  <c r="BL625" i="1"/>
  <c r="DW625" i="1"/>
  <c r="FS625" i="1"/>
  <c r="GJ625" i="1"/>
  <c r="Z626" i="1"/>
  <c r="AG626" i="1"/>
  <c r="AH626" i="1"/>
  <c r="AI626" i="1"/>
  <c r="AJ626" i="1"/>
  <c r="AK626" i="1"/>
  <c r="AO626" i="1"/>
  <c r="AX626" i="1"/>
  <c r="AY626" i="1"/>
  <c r="BF626" i="1"/>
  <c r="BL626" i="1"/>
  <c r="DW626" i="1"/>
  <c r="FS626" i="1"/>
  <c r="GJ626" i="1"/>
  <c r="Z627" i="1"/>
  <c r="AG627" i="1"/>
  <c r="AH627" i="1"/>
  <c r="AI627" i="1"/>
  <c r="AJ627" i="1"/>
  <c r="AK627" i="1"/>
  <c r="AO627" i="1"/>
  <c r="AX627" i="1"/>
  <c r="AY627" i="1"/>
  <c r="BF627" i="1"/>
  <c r="BL627" i="1"/>
  <c r="DW627" i="1"/>
  <c r="FS627" i="1"/>
  <c r="GJ627" i="1"/>
  <c r="Z628" i="1"/>
  <c r="AG628" i="1"/>
  <c r="AH628" i="1"/>
  <c r="AI628" i="1"/>
  <c r="AJ628" i="1"/>
  <c r="AK628" i="1"/>
  <c r="AO628" i="1"/>
  <c r="AX628" i="1"/>
  <c r="AY628" i="1"/>
  <c r="BF628" i="1"/>
  <c r="BL628" i="1"/>
  <c r="DW628" i="1"/>
  <c r="FS628" i="1"/>
  <c r="GJ628" i="1"/>
  <c r="Z629" i="1"/>
  <c r="AG629" i="1"/>
  <c r="AH629" i="1"/>
  <c r="AI629" i="1"/>
  <c r="AJ629" i="1"/>
  <c r="AK629" i="1"/>
  <c r="AO629" i="1"/>
  <c r="AX629" i="1"/>
  <c r="AY629" i="1"/>
  <c r="BF629" i="1"/>
  <c r="BL629" i="1"/>
  <c r="DW629" i="1"/>
  <c r="FS629" i="1"/>
  <c r="GJ629" i="1"/>
  <c r="Z630" i="1"/>
  <c r="AG630" i="1"/>
  <c r="AH630" i="1"/>
  <c r="AI630" i="1"/>
  <c r="AJ630" i="1"/>
  <c r="AK630" i="1"/>
  <c r="AO630" i="1"/>
  <c r="AX630" i="1"/>
  <c r="AY630" i="1"/>
  <c r="BF630" i="1"/>
  <c r="BL630" i="1"/>
  <c r="DW630" i="1"/>
  <c r="FS630" i="1"/>
  <c r="GJ630" i="1"/>
  <c r="Z631" i="1"/>
  <c r="AG631" i="1"/>
  <c r="AH631" i="1"/>
  <c r="AI631" i="1"/>
  <c r="AJ631" i="1"/>
  <c r="AK631" i="1"/>
  <c r="AO631" i="1"/>
  <c r="AX631" i="1"/>
  <c r="AY631" i="1"/>
  <c r="BF631" i="1"/>
  <c r="BL631" i="1"/>
  <c r="DW631" i="1"/>
  <c r="FS631" i="1"/>
  <c r="GJ631" i="1"/>
  <c r="Z632" i="1"/>
  <c r="AG632" i="1"/>
  <c r="AH632" i="1"/>
  <c r="AI632" i="1"/>
  <c r="AJ632" i="1"/>
  <c r="AK632" i="1"/>
  <c r="AO632" i="1"/>
  <c r="AX632" i="1"/>
  <c r="AY632" i="1"/>
  <c r="BF632" i="1"/>
  <c r="BL632" i="1"/>
  <c r="DW632" i="1"/>
  <c r="FS632" i="1"/>
  <c r="GJ632" i="1"/>
  <c r="Z633" i="1"/>
  <c r="AG633" i="1"/>
  <c r="AH633" i="1"/>
  <c r="AI633" i="1"/>
  <c r="AJ633" i="1"/>
  <c r="AK633" i="1"/>
  <c r="AO633" i="1"/>
  <c r="AX633" i="1"/>
  <c r="AY633" i="1"/>
  <c r="BF633" i="1"/>
  <c r="BL633" i="1"/>
  <c r="DW633" i="1"/>
  <c r="FS633" i="1"/>
  <c r="GJ633" i="1"/>
  <c r="Z634" i="1"/>
  <c r="AG634" i="1"/>
  <c r="AH634" i="1"/>
  <c r="AI634" i="1"/>
  <c r="AJ634" i="1"/>
  <c r="AK634" i="1"/>
  <c r="AO634" i="1"/>
  <c r="AX634" i="1"/>
  <c r="AY634" i="1"/>
  <c r="BF634" i="1"/>
  <c r="BL634" i="1"/>
  <c r="DW634" i="1"/>
  <c r="FS634" i="1"/>
  <c r="GJ634" i="1"/>
  <c r="Z635" i="1"/>
  <c r="AG635" i="1"/>
  <c r="AH635" i="1"/>
  <c r="AI635" i="1"/>
  <c r="AJ635" i="1"/>
  <c r="AK635" i="1"/>
  <c r="AO635" i="1"/>
  <c r="AX635" i="1"/>
  <c r="AY635" i="1"/>
  <c r="BF635" i="1"/>
  <c r="BL635" i="1"/>
  <c r="DW635" i="1"/>
  <c r="FS635" i="1"/>
  <c r="GJ635" i="1"/>
  <c r="Z636" i="1"/>
  <c r="AG636" i="1"/>
  <c r="AH636" i="1"/>
  <c r="AI636" i="1"/>
  <c r="AJ636" i="1"/>
  <c r="AK636" i="1"/>
  <c r="AO636" i="1"/>
  <c r="AX636" i="1"/>
  <c r="AY636" i="1"/>
  <c r="BF636" i="1"/>
  <c r="BL636" i="1"/>
  <c r="DW636" i="1"/>
  <c r="FS636" i="1"/>
  <c r="GJ636" i="1"/>
  <c r="Z637" i="1"/>
  <c r="AG637" i="1"/>
  <c r="AH637" i="1"/>
  <c r="AI637" i="1"/>
  <c r="AJ637" i="1"/>
  <c r="AK637" i="1"/>
  <c r="AO637" i="1"/>
  <c r="AX637" i="1"/>
  <c r="AY637" i="1"/>
  <c r="BF637" i="1"/>
  <c r="BL637" i="1"/>
  <c r="DW637" i="1"/>
  <c r="FS637" i="1"/>
  <c r="GJ637" i="1"/>
  <c r="Z638" i="1"/>
  <c r="AG638" i="1"/>
  <c r="AH638" i="1"/>
  <c r="AI638" i="1"/>
  <c r="AJ638" i="1"/>
  <c r="AK638" i="1"/>
  <c r="AO638" i="1"/>
  <c r="AX638" i="1"/>
  <c r="AY638" i="1"/>
  <c r="BF638" i="1"/>
  <c r="BL638" i="1"/>
  <c r="DW638" i="1"/>
  <c r="FS638" i="1"/>
  <c r="GJ638" i="1"/>
  <c r="Z639" i="1"/>
  <c r="AG639" i="1"/>
  <c r="AH639" i="1"/>
  <c r="AI639" i="1"/>
  <c r="AJ639" i="1"/>
  <c r="AK639" i="1"/>
  <c r="AO639" i="1"/>
  <c r="AX639" i="1"/>
  <c r="AY639" i="1"/>
  <c r="BF639" i="1"/>
  <c r="BL639" i="1"/>
  <c r="DW639" i="1"/>
  <c r="FS639" i="1"/>
  <c r="GJ639" i="1"/>
  <c r="Z640" i="1"/>
  <c r="AG640" i="1"/>
  <c r="AH640" i="1"/>
  <c r="AI640" i="1"/>
  <c r="AJ640" i="1"/>
  <c r="AK640" i="1"/>
  <c r="AO640" i="1"/>
  <c r="AX640" i="1"/>
  <c r="AY640" i="1"/>
  <c r="BF640" i="1"/>
  <c r="BL640" i="1"/>
  <c r="DW640" i="1"/>
  <c r="FS640" i="1"/>
  <c r="GJ640" i="1"/>
  <c r="Z641" i="1"/>
  <c r="AG641" i="1"/>
  <c r="AH641" i="1"/>
  <c r="AI641" i="1"/>
  <c r="AJ641" i="1"/>
  <c r="AK641" i="1"/>
  <c r="AO641" i="1"/>
  <c r="AX641" i="1"/>
  <c r="AY641" i="1"/>
  <c r="BF641" i="1"/>
  <c r="BL641" i="1"/>
  <c r="DW641" i="1"/>
  <c r="FS641" i="1"/>
  <c r="GJ641" i="1"/>
  <c r="Z642" i="1"/>
  <c r="AG642" i="1"/>
  <c r="AH642" i="1"/>
  <c r="AI642" i="1"/>
  <c r="AJ642" i="1"/>
  <c r="AK642" i="1"/>
  <c r="AO642" i="1"/>
  <c r="AX642" i="1"/>
  <c r="AY642" i="1"/>
  <c r="BF642" i="1"/>
  <c r="BL642" i="1"/>
  <c r="DW642" i="1"/>
  <c r="FS642" i="1"/>
  <c r="GJ642" i="1"/>
  <c r="Z643" i="1"/>
  <c r="AG643" i="1"/>
  <c r="AH643" i="1"/>
  <c r="AI643" i="1"/>
  <c r="AJ643" i="1"/>
  <c r="AK643" i="1"/>
  <c r="AO643" i="1"/>
  <c r="AX643" i="1"/>
  <c r="AY643" i="1"/>
  <c r="BF643" i="1"/>
  <c r="BL643" i="1"/>
  <c r="DW643" i="1"/>
  <c r="FS643" i="1"/>
  <c r="GJ643" i="1"/>
  <c r="Z644" i="1"/>
  <c r="AG644" i="1"/>
  <c r="AH644" i="1"/>
  <c r="AI644" i="1"/>
  <c r="AJ644" i="1"/>
  <c r="AK644" i="1"/>
  <c r="AO644" i="1"/>
  <c r="AX644" i="1"/>
  <c r="AY644" i="1"/>
  <c r="BF644" i="1"/>
  <c r="BL644" i="1"/>
  <c r="DW644" i="1"/>
  <c r="FS644" i="1"/>
  <c r="GJ644" i="1"/>
  <c r="Z645" i="1"/>
  <c r="AG645" i="1"/>
  <c r="AH645" i="1"/>
  <c r="AI645" i="1"/>
  <c r="AJ645" i="1"/>
  <c r="AK645" i="1"/>
  <c r="AO645" i="1"/>
  <c r="AX645" i="1"/>
  <c r="AY645" i="1"/>
  <c r="BF645" i="1"/>
  <c r="BL645" i="1"/>
  <c r="DW645" i="1"/>
  <c r="FS645" i="1"/>
  <c r="GJ645" i="1"/>
  <c r="Z646" i="1"/>
  <c r="AG646" i="1"/>
  <c r="AH646" i="1"/>
  <c r="AI646" i="1"/>
  <c r="AJ646" i="1"/>
  <c r="AK646" i="1"/>
  <c r="AO646" i="1"/>
  <c r="AX646" i="1"/>
  <c r="AY646" i="1"/>
  <c r="BF646" i="1"/>
  <c r="BL646" i="1"/>
  <c r="DW646" i="1"/>
  <c r="FS646" i="1"/>
  <c r="GJ646" i="1"/>
  <c r="Z647" i="1"/>
  <c r="AG647" i="1"/>
  <c r="AH647" i="1"/>
  <c r="AI647" i="1"/>
  <c r="AJ647" i="1"/>
  <c r="AK647" i="1"/>
  <c r="AO647" i="1"/>
  <c r="AX647" i="1"/>
  <c r="AY647" i="1"/>
  <c r="BF647" i="1"/>
  <c r="BL647" i="1"/>
  <c r="DW647" i="1"/>
  <c r="FS647" i="1"/>
  <c r="GJ647" i="1"/>
  <c r="Z648" i="1"/>
  <c r="AG648" i="1"/>
  <c r="AH648" i="1"/>
  <c r="AI648" i="1"/>
  <c r="AJ648" i="1"/>
  <c r="AK648" i="1"/>
  <c r="AO648" i="1"/>
  <c r="AX648" i="1"/>
  <c r="AY648" i="1"/>
  <c r="BF648" i="1"/>
  <c r="BL648" i="1"/>
  <c r="DW648" i="1"/>
  <c r="FS648" i="1"/>
  <c r="GJ648" i="1"/>
  <c r="Z649" i="1"/>
  <c r="AG649" i="1"/>
  <c r="AH649" i="1"/>
  <c r="AI649" i="1"/>
  <c r="AJ649" i="1"/>
  <c r="AK649" i="1"/>
  <c r="AO649" i="1"/>
  <c r="AX649" i="1"/>
  <c r="AY649" i="1"/>
  <c r="BF649" i="1"/>
  <c r="BL649" i="1"/>
  <c r="DW649" i="1"/>
  <c r="FS649" i="1"/>
  <c r="GJ649" i="1"/>
  <c r="Z650" i="1"/>
  <c r="AG650" i="1"/>
  <c r="AH650" i="1"/>
  <c r="AI650" i="1"/>
  <c r="AJ650" i="1"/>
  <c r="AK650" i="1"/>
  <c r="AO650" i="1"/>
  <c r="AX650" i="1"/>
  <c r="AY650" i="1"/>
  <c r="BF650" i="1"/>
  <c r="BL650" i="1"/>
  <c r="DW650" i="1"/>
  <c r="FS650" i="1"/>
  <c r="GJ650" i="1"/>
  <c r="Z651" i="1"/>
  <c r="AG651" i="1"/>
  <c r="AH651" i="1"/>
  <c r="AI651" i="1"/>
  <c r="AJ651" i="1"/>
  <c r="AK651" i="1"/>
  <c r="AO651" i="1"/>
  <c r="AX651" i="1"/>
  <c r="AY651" i="1"/>
  <c r="BF651" i="1"/>
  <c r="BL651" i="1"/>
  <c r="DW651" i="1"/>
  <c r="FS651" i="1"/>
  <c r="GJ651" i="1"/>
  <c r="Z652" i="1"/>
  <c r="AG652" i="1"/>
  <c r="AH652" i="1"/>
  <c r="AI652" i="1"/>
  <c r="AJ652" i="1"/>
  <c r="AK652" i="1"/>
  <c r="AO652" i="1"/>
  <c r="AX652" i="1"/>
  <c r="AY652" i="1"/>
  <c r="BF652" i="1"/>
  <c r="BL652" i="1"/>
  <c r="DW652" i="1"/>
  <c r="FS652" i="1"/>
  <c r="GJ652" i="1"/>
  <c r="Z653" i="1"/>
  <c r="AG653" i="1"/>
  <c r="AH653" i="1"/>
  <c r="AI653" i="1"/>
  <c r="AJ653" i="1"/>
  <c r="AK653" i="1"/>
  <c r="AO653" i="1"/>
  <c r="AX653" i="1"/>
  <c r="AY653" i="1"/>
  <c r="BF653" i="1"/>
  <c r="BL653" i="1"/>
  <c r="DW653" i="1"/>
  <c r="FS653" i="1"/>
  <c r="GJ653" i="1"/>
  <c r="Z654" i="1"/>
  <c r="AG654" i="1"/>
  <c r="AH654" i="1"/>
  <c r="AI654" i="1"/>
  <c r="AJ654" i="1"/>
  <c r="AK654" i="1"/>
  <c r="AO654" i="1"/>
  <c r="AX654" i="1"/>
  <c r="AY654" i="1"/>
  <c r="BF654" i="1"/>
  <c r="BL654" i="1"/>
  <c r="DW654" i="1"/>
  <c r="FS654" i="1"/>
  <c r="GJ654" i="1"/>
  <c r="Z655" i="1"/>
  <c r="AG655" i="1"/>
  <c r="AH655" i="1"/>
  <c r="AI655" i="1"/>
  <c r="AJ655" i="1"/>
  <c r="AK655" i="1"/>
  <c r="AO655" i="1"/>
  <c r="AX655" i="1"/>
  <c r="AY655" i="1"/>
  <c r="BF655" i="1"/>
  <c r="BL655" i="1"/>
  <c r="DW655" i="1"/>
  <c r="FS655" i="1"/>
  <c r="GJ655" i="1"/>
  <c r="Z656" i="1"/>
  <c r="AG656" i="1"/>
  <c r="AH656" i="1"/>
  <c r="AI656" i="1"/>
  <c r="AJ656" i="1"/>
  <c r="AK656" i="1"/>
  <c r="AO656" i="1"/>
  <c r="AX656" i="1"/>
  <c r="AY656" i="1"/>
  <c r="BF656" i="1"/>
  <c r="BL656" i="1"/>
  <c r="DW656" i="1"/>
  <c r="FS656" i="1"/>
  <c r="GJ656" i="1"/>
  <c r="Z657" i="1"/>
  <c r="AG657" i="1"/>
  <c r="AH657" i="1"/>
  <c r="AI657" i="1"/>
  <c r="AJ657" i="1"/>
  <c r="AK657" i="1"/>
  <c r="AO657" i="1"/>
  <c r="AX657" i="1"/>
  <c r="AY657" i="1"/>
  <c r="BF657" i="1"/>
  <c r="BL657" i="1"/>
  <c r="DW657" i="1"/>
  <c r="FS657" i="1"/>
  <c r="GJ657" i="1"/>
  <c r="Z658" i="1"/>
  <c r="AG658" i="1"/>
  <c r="AH658" i="1"/>
  <c r="AI658" i="1"/>
  <c r="AJ658" i="1"/>
  <c r="AK658" i="1"/>
  <c r="AO658" i="1"/>
  <c r="AX658" i="1"/>
  <c r="AY658" i="1"/>
  <c r="BF658" i="1"/>
  <c r="BL658" i="1"/>
  <c r="DW658" i="1"/>
  <c r="FS658" i="1"/>
  <c r="GJ658" i="1"/>
  <c r="Z659" i="1"/>
  <c r="AG659" i="1"/>
  <c r="AH659" i="1"/>
  <c r="AI659" i="1"/>
  <c r="AJ659" i="1"/>
  <c r="AK659" i="1"/>
  <c r="AO659" i="1"/>
  <c r="AX659" i="1"/>
  <c r="AY659" i="1"/>
  <c r="BF659" i="1"/>
  <c r="BL659" i="1"/>
  <c r="DW659" i="1"/>
  <c r="FS659" i="1"/>
  <c r="GJ659" i="1"/>
  <c r="Z660" i="1"/>
  <c r="AG660" i="1"/>
  <c r="AH660" i="1"/>
  <c r="AI660" i="1"/>
  <c r="AJ660" i="1"/>
  <c r="AK660" i="1"/>
  <c r="AO660" i="1"/>
  <c r="AX660" i="1"/>
  <c r="AY660" i="1"/>
  <c r="BF660" i="1"/>
  <c r="BL660" i="1"/>
  <c r="DW660" i="1"/>
  <c r="FS660" i="1"/>
  <c r="GJ660" i="1"/>
  <c r="Z661" i="1"/>
  <c r="AG661" i="1"/>
  <c r="AH661" i="1"/>
  <c r="AI661" i="1"/>
  <c r="AJ661" i="1"/>
  <c r="AK661" i="1"/>
  <c r="AO661" i="1"/>
  <c r="AX661" i="1"/>
  <c r="AY661" i="1"/>
  <c r="BF661" i="1"/>
  <c r="BL661" i="1"/>
  <c r="DW661" i="1"/>
  <c r="FS661" i="1"/>
  <c r="GJ661" i="1"/>
  <c r="Z662" i="1"/>
  <c r="AG662" i="1"/>
  <c r="AH662" i="1"/>
  <c r="AI662" i="1"/>
  <c r="AJ662" i="1"/>
  <c r="AK662" i="1"/>
  <c r="AO662" i="1"/>
  <c r="AX662" i="1"/>
  <c r="AY662" i="1"/>
  <c r="BF662" i="1"/>
  <c r="BL662" i="1"/>
  <c r="DW662" i="1"/>
  <c r="FS662" i="1"/>
  <c r="GJ662" i="1"/>
  <c r="Z663" i="1"/>
  <c r="AG663" i="1"/>
  <c r="AH663" i="1"/>
  <c r="AI663" i="1"/>
  <c r="AJ663" i="1"/>
  <c r="AK663" i="1"/>
  <c r="AO663" i="1"/>
  <c r="AX663" i="1"/>
  <c r="AY663" i="1"/>
  <c r="BF663" i="1"/>
  <c r="BL663" i="1"/>
  <c r="DW663" i="1"/>
  <c r="FS663" i="1"/>
  <c r="GJ663" i="1"/>
  <c r="Z664" i="1"/>
  <c r="AG664" i="1"/>
  <c r="AH664" i="1"/>
  <c r="AI664" i="1"/>
  <c r="AJ664" i="1"/>
  <c r="AK664" i="1"/>
  <c r="AO664" i="1"/>
  <c r="AX664" i="1"/>
  <c r="AY664" i="1"/>
  <c r="BF664" i="1"/>
  <c r="BL664" i="1"/>
  <c r="DW664" i="1"/>
  <c r="FS664" i="1"/>
  <c r="GJ664" i="1"/>
  <c r="Z665" i="1"/>
  <c r="AG665" i="1"/>
  <c r="AH665" i="1"/>
  <c r="AI665" i="1"/>
  <c r="AJ665" i="1"/>
  <c r="AK665" i="1"/>
  <c r="AO665" i="1"/>
  <c r="AX665" i="1"/>
  <c r="AY665" i="1"/>
  <c r="BF665" i="1"/>
  <c r="BL665" i="1"/>
  <c r="DW665" i="1"/>
  <c r="FS665" i="1"/>
  <c r="GJ665" i="1"/>
  <c r="Z666" i="1"/>
  <c r="AG666" i="1"/>
  <c r="AH666" i="1"/>
  <c r="AI666" i="1"/>
  <c r="AJ666" i="1"/>
  <c r="AK666" i="1"/>
  <c r="AO666" i="1"/>
  <c r="AX666" i="1"/>
  <c r="AY666" i="1"/>
  <c r="BF666" i="1"/>
  <c r="BL666" i="1"/>
  <c r="DW666" i="1"/>
  <c r="FS666" i="1"/>
  <c r="GJ666" i="1"/>
  <c r="Z667" i="1"/>
  <c r="AG667" i="1"/>
  <c r="AH667" i="1"/>
  <c r="AI667" i="1"/>
  <c r="AJ667" i="1"/>
  <c r="AK667" i="1"/>
  <c r="AO667" i="1"/>
  <c r="AX667" i="1"/>
  <c r="AY667" i="1"/>
  <c r="BF667" i="1"/>
  <c r="BL667" i="1"/>
  <c r="DW667" i="1"/>
  <c r="FS667" i="1"/>
  <c r="GJ667" i="1"/>
  <c r="Z668" i="1"/>
  <c r="AG668" i="1"/>
  <c r="AH668" i="1"/>
  <c r="AI668" i="1"/>
  <c r="AJ668" i="1"/>
  <c r="AK668" i="1"/>
  <c r="AO668" i="1"/>
  <c r="AX668" i="1"/>
  <c r="AY668" i="1"/>
  <c r="BF668" i="1"/>
  <c r="BL668" i="1"/>
  <c r="DW668" i="1"/>
  <c r="FS668" i="1"/>
  <c r="GJ668" i="1"/>
  <c r="Z669" i="1"/>
  <c r="AG669" i="1"/>
  <c r="AH669" i="1"/>
  <c r="AI669" i="1"/>
  <c r="AJ669" i="1"/>
  <c r="AK669" i="1"/>
  <c r="AO669" i="1"/>
  <c r="AX669" i="1"/>
  <c r="AY669" i="1"/>
  <c r="BF669" i="1"/>
  <c r="BL669" i="1"/>
  <c r="DW669" i="1"/>
  <c r="FS669" i="1"/>
  <c r="GJ669" i="1"/>
  <c r="Z670" i="1"/>
  <c r="AG670" i="1"/>
  <c r="AH670" i="1"/>
  <c r="AI670" i="1"/>
  <c r="AJ670" i="1"/>
  <c r="AK670" i="1"/>
  <c r="AO670" i="1"/>
  <c r="AX670" i="1"/>
  <c r="AY670" i="1"/>
  <c r="BF670" i="1"/>
  <c r="BL670" i="1"/>
  <c r="DW670" i="1"/>
  <c r="FS670" i="1"/>
  <c r="GJ670" i="1"/>
  <c r="Z671" i="1"/>
  <c r="AG671" i="1"/>
  <c r="AH671" i="1"/>
  <c r="AI671" i="1"/>
  <c r="AJ671" i="1"/>
  <c r="AK671" i="1"/>
  <c r="AO671" i="1"/>
  <c r="AX671" i="1"/>
  <c r="AY671" i="1"/>
  <c r="BF671" i="1"/>
  <c r="BL671" i="1"/>
  <c r="DW671" i="1"/>
  <c r="FS671" i="1"/>
  <c r="GJ671" i="1"/>
  <c r="Z672" i="1"/>
  <c r="AG672" i="1"/>
  <c r="AH672" i="1"/>
  <c r="AI672" i="1"/>
  <c r="AJ672" i="1"/>
  <c r="AK672" i="1"/>
  <c r="AO672" i="1"/>
  <c r="AX672" i="1"/>
  <c r="AY672" i="1"/>
  <c r="BF672" i="1"/>
  <c r="BL672" i="1"/>
  <c r="DW672" i="1"/>
  <c r="FS672" i="1"/>
  <c r="GJ672" i="1"/>
  <c r="Z673" i="1"/>
  <c r="AG673" i="1"/>
  <c r="AH673" i="1"/>
  <c r="AI673" i="1"/>
  <c r="AJ673" i="1"/>
  <c r="AK673" i="1"/>
  <c r="AO673" i="1"/>
  <c r="AX673" i="1"/>
  <c r="AY673" i="1"/>
  <c r="BF673" i="1"/>
  <c r="BL673" i="1"/>
  <c r="DW673" i="1"/>
  <c r="FS673" i="1"/>
  <c r="GJ673" i="1"/>
  <c r="Z674" i="1"/>
  <c r="AG674" i="1"/>
  <c r="AH674" i="1"/>
  <c r="AI674" i="1"/>
  <c r="AJ674" i="1"/>
  <c r="AK674" i="1"/>
  <c r="AO674" i="1"/>
  <c r="AX674" i="1"/>
  <c r="AY674" i="1"/>
  <c r="BF674" i="1"/>
  <c r="BL674" i="1"/>
  <c r="DW674" i="1"/>
  <c r="FS674" i="1"/>
  <c r="GJ674" i="1"/>
  <c r="Z675" i="1"/>
  <c r="AG675" i="1"/>
  <c r="AH675" i="1"/>
  <c r="AI675" i="1"/>
  <c r="AJ675" i="1"/>
  <c r="AK675" i="1"/>
  <c r="AO675" i="1"/>
  <c r="AX675" i="1"/>
  <c r="AY675" i="1"/>
  <c r="BF675" i="1"/>
  <c r="BL675" i="1"/>
  <c r="DW675" i="1"/>
  <c r="FS675" i="1"/>
  <c r="GJ675" i="1"/>
  <c r="Z676" i="1"/>
  <c r="AG676" i="1"/>
  <c r="AH676" i="1"/>
  <c r="AI676" i="1"/>
  <c r="AJ676" i="1"/>
  <c r="AK676" i="1"/>
  <c r="AO676" i="1"/>
  <c r="AX676" i="1"/>
  <c r="AY676" i="1"/>
  <c r="BF676" i="1"/>
  <c r="BL676" i="1"/>
  <c r="DW676" i="1"/>
  <c r="FS676" i="1"/>
  <c r="GJ676" i="1"/>
  <c r="Z677" i="1"/>
  <c r="AG677" i="1"/>
  <c r="AH677" i="1"/>
  <c r="AI677" i="1"/>
  <c r="AJ677" i="1"/>
  <c r="AK677" i="1"/>
  <c r="AO677" i="1"/>
  <c r="AX677" i="1"/>
  <c r="AY677" i="1"/>
  <c r="BF677" i="1"/>
  <c r="BL677" i="1"/>
  <c r="DW677" i="1"/>
  <c r="FS677" i="1"/>
  <c r="GJ677" i="1"/>
  <c r="Z678" i="1"/>
  <c r="AG678" i="1"/>
  <c r="AH678" i="1"/>
  <c r="AI678" i="1"/>
  <c r="AJ678" i="1"/>
  <c r="AK678" i="1"/>
  <c r="AO678" i="1"/>
  <c r="AX678" i="1"/>
  <c r="AY678" i="1"/>
  <c r="BF678" i="1"/>
  <c r="BL678" i="1"/>
  <c r="DW678" i="1"/>
  <c r="FS678" i="1"/>
  <c r="GJ678" i="1"/>
  <c r="Z679" i="1"/>
  <c r="AG679" i="1"/>
  <c r="AH679" i="1"/>
  <c r="AI679" i="1"/>
  <c r="AJ679" i="1"/>
  <c r="AK679" i="1"/>
  <c r="AO679" i="1"/>
  <c r="AX679" i="1"/>
  <c r="AY679" i="1"/>
  <c r="BF679" i="1"/>
  <c r="BL679" i="1"/>
  <c r="DW679" i="1"/>
  <c r="FS679" i="1"/>
  <c r="GJ679" i="1"/>
  <c r="Z680" i="1"/>
  <c r="AG680" i="1"/>
  <c r="AH680" i="1"/>
  <c r="AI680" i="1"/>
  <c r="AJ680" i="1"/>
  <c r="AK680" i="1"/>
  <c r="AO680" i="1"/>
  <c r="AX680" i="1"/>
  <c r="AY680" i="1"/>
  <c r="BF680" i="1"/>
  <c r="BL680" i="1"/>
  <c r="DW680" i="1"/>
  <c r="FS680" i="1"/>
  <c r="GJ680" i="1"/>
  <c r="Z681" i="1"/>
  <c r="AG681" i="1"/>
  <c r="AH681" i="1"/>
  <c r="AI681" i="1"/>
  <c r="AJ681" i="1"/>
  <c r="AK681" i="1"/>
  <c r="AO681" i="1"/>
  <c r="AX681" i="1"/>
  <c r="AY681" i="1"/>
  <c r="BF681" i="1"/>
  <c r="BL681" i="1"/>
  <c r="DW681" i="1"/>
  <c r="FS681" i="1"/>
  <c r="GJ681" i="1"/>
  <c r="Z682" i="1"/>
  <c r="AG682" i="1"/>
  <c r="AH682" i="1"/>
  <c r="AI682" i="1"/>
  <c r="AJ682" i="1"/>
  <c r="AK682" i="1"/>
  <c r="AO682" i="1"/>
  <c r="AX682" i="1"/>
  <c r="AY682" i="1"/>
  <c r="BF682" i="1"/>
  <c r="BL682" i="1"/>
  <c r="DW682" i="1"/>
  <c r="FS682" i="1"/>
  <c r="GJ682" i="1"/>
  <c r="Z683" i="1"/>
  <c r="AG683" i="1"/>
  <c r="AH683" i="1"/>
  <c r="AI683" i="1"/>
  <c r="AJ683" i="1"/>
  <c r="AK683" i="1"/>
  <c r="AO683" i="1"/>
  <c r="AX683" i="1"/>
  <c r="AY683" i="1"/>
  <c r="BF683" i="1"/>
  <c r="BL683" i="1"/>
  <c r="DW683" i="1"/>
  <c r="FS683" i="1"/>
  <c r="GJ683" i="1"/>
  <c r="Z684" i="1"/>
  <c r="AG684" i="1"/>
  <c r="AH684" i="1"/>
  <c r="AI684" i="1"/>
  <c r="AJ684" i="1"/>
  <c r="AK684" i="1"/>
  <c r="AO684" i="1"/>
  <c r="AX684" i="1"/>
  <c r="AY684" i="1"/>
  <c r="BF684" i="1"/>
  <c r="BL684" i="1"/>
  <c r="DW684" i="1"/>
  <c r="FS684" i="1"/>
  <c r="GJ684" i="1"/>
  <c r="Z685" i="1"/>
  <c r="AG685" i="1"/>
  <c r="AH685" i="1"/>
  <c r="AI685" i="1"/>
  <c r="AJ685" i="1"/>
  <c r="AK685" i="1"/>
  <c r="AO685" i="1"/>
  <c r="AX685" i="1"/>
  <c r="AY685" i="1"/>
  <c r="BF685" i="1"/>
  <c r="BL685" i="1"/>
  <c r="DW685" i="1"/>
  <c r="FS685" i="1"/>
  <c r="GJ685" i="1"/>
  <c r="Z686" i="1"/>
  <c r="AG686" i="1"/>
  <c r="AH686" i="1"/>
  <c r="AI686" i="1"/>
  <c r="AJ686" i="1"/>
  <c r="AK686" i="1"/>
  <c r="AO686" i="1"/>
  <c r="AX686" i="1"/>
  <c r="AY686" i="1"/>
  <c r="BF686" i="1"/>
  <c r="BL686" i="1"/>
  <c r="DW686" i="1"/>
  <c r="FS686" i="1"/>
  <c r="GJ686" i="1"/>
  <c r="Z687" i="1"/>
  <c r="AG687" i="1"/>
  <c r="AH687" i="1"/>
  <c r="AI687" i="1"/>
  <c r="AJ687" i="1"/>
  <c r="AK687" i="1"/>
  <c r="AO687" i="1"/>
  <c r="AX687" i="1"/>
  <c r="AY687" i="1"/>
  <c r="BF687" i="1"/>
  <c r="BL687" i="1"/>
  <c r="DW687" i="1"/>
  <c r="FS687" i="1"/>
  <c r="GJ687" i="1"/>
  <c r="Z688" i="1"/>
  <c r="AG688" i="1"/>
  <c r="AH688" i="1"/>
  <c r="AI688" i="1"/>
  <c r="AJ688" i="1"/>
  <c r="AK688" i="1"/>
  <c r="AO688" i="1"/>
  <c r="AX688" i="1"/>
  <c r="AY688" i="1"/>
  <c r="BF688" i="1"/>
  <c r="BL688" i="1"/>
  <c r="DW688" i="1"/>
  <c r="FS688" i="1"/>
  <c r="GJ688" i="1"/>
  <c r="Z689" i="1"/>
  <c r="AG689" i="1"/>
  <c r="AH689" i="1"/>
  <c r="AI689" i="1"/>
  <c r="AJ689" i="1"/>
  <c r="AK689" i="1"/>
  <c r="AO689" i="1"/>
  <c r="AX689" i="1"/>
  <c r="AY689" i="1"/>
  <c r="BF689" i="1"/>
  <c r="BL689" i="1"/>
  <c r="DW689" i="1"/>
  <c r="FS689" i="1"/>
  <c r="GJ689" i="1"/>
  <c r="Z690" i="1"/>
  <c r="AG690" i="1"/>
  <c r="AH690" i="1"/>
  <c r="AI690" i="1"/>
  <c r="AJ690" i="1"/>
  <c r="AK690" i="1"/>
  <c r="AO690" i="1"/>
  <c r="AX690" i="1"/>
  <c r="AY690" i="1"/>
  <c r="BF690" i="1"/>
  <c r="BL690" i="1"/>
  <c r="DW690" i="1"/>
  <c r="FS690" i="1"/>
  <c r="GJ690" i="1"/>
  <c r="Z691" i="1"/>
  <c r="AG691" i="1"/>
  <c r="AH691" i="1"/>
  <c r="AI691" i="1"/>
  <c r="AJ691" i="1"/>
  <c r="AK691" i="1"/>
  <c r="AO691" i="1"/>
  <c r="AX691" i="1"/>
  <c r="AY691" i="1"/>
  <c r="BF691" i="1"/>
  <c r="BL691" i="1"/>
  <c r="DW691" i="1"/>
  <c r="FS691" i="1"/>
  <c r="GJ691" i="1"/>
  <c r="Z692" i="1"/>
  <c r="AG692" i="1"/>
  <c r="AH692" i="1"/>
  <c r="AI692" i="1"/>
  <c r="AJ692" i="1"/>
  <c r="AK692" i="1"/>
  <c r="AO692" i="1"/>
  <c r="AX692" i="1"/>
  <c r="AY692" i="1"/>
  <c r="BF692" i="1"/>
  <c r="BL692" i="1"/>
  <c r="DW692" i="1"/>
  <c r="FS692" i="1"/>
  <c r="GJ692" i="1"/>
  <c r="Z693" i="1"/>
  <c r="AG693" i="1"/>
  <c r="AH693" i="1"/>
  <c r="AI693" i="1"/>
  <c r="AJ693" i="1"/>
  <c r="AK693" i="1"/>
  <c r="AO693" i="1"/>
  <c r="AX693" i="1"/>
  <c r="AY693" i="1"/>
  <c r="BF693" i="1"/>
  <c r="BL693" i="1"/>
  <c r="DW693" i="1"/>
  <c r="FS693" i="1"/>
  <c r="GJ693" i="1"/>
  <c r="Z694" i="1"/>
  <c r="AG694" i="1"/>
  <c r="AH694" i="1"/>
  <c r="AI694" i="1"/>
  <c r="AJ694" i="1"/>
  <c r="AK694" i="1"/>
  <c r="AO694" i="1"/>
  <c r="AX694" i="1"/>
  <c r="AY694" i="1"/>
  <c r="BF694" i="1"/>
  <c r="BL694" i="1"/>
  <c r="DW694" i="1"/>
  <c r="FS694" i="1"/>
  <c r="GJ694" i="1"/>
  <c r="Z695" i="1"/>
  <c r="AG695" i="1"/>
  <c r="AH695" i="1"/>
  <c r="AI695" i="1"/>
  <c r="AJ695" i="1"/>
  <c r="AK695" i="1"/>
  <c r="AO695" i="1"/>
  <c r="AX695" i="1"/>
  <c r="AY695" i="1"/>
  <c r="BF695" i="1"/>
  <c r="BL695" i="1"/>
  <c r="DW695" i="1"/>
  <c r="FS695" i="1"/>
  <c r="GJ695" i="1"/>
  <c r="Z696" i="1"/>
  <c r="AG696" i="1"/>
  <c r="AH696" i="1"/>
  <c r="AI696" i="1"/>
  <c r="AJ696" i="1"/>
  <c r="AK696" i="1"/>
  <c r="AO696" i="1"/>
  <c r="AX696" i="1"/>
  <c r="AY696" i="1"/>
  <c r="BF696" i="1"/>
  <c r="BL696" i="1"/>
  <c r="DW696" i="1"/>
  <c r="FS696" i="1"/>
  <c r="GJ696" i="1"/>
  <c r="Z697" i="1"/>
  <c r="AG697" i="1"/>
  <c r="AH697" i="1"/>
  <c r="AI697" i="1"/>
  <c r="AJ697" i="1"/>
  <c r="AK697" i="1"/>
  <c r="AO697" i="1"/>
  <c r="AX697" i="1"/>
  <c r="AY697" i="1"/>
  <c r="BF697" i="1"/>
  <c r="BL697" i="1"/>
  <c r="DW697" i="1"/>
  <c r="FS697" i="1"/>
  <c r="GJ697" i="1"/>
  <c r="Z698" i="1"/>
  <c r="AG698" i="1"/>
  <c r="AH698" i="1"/>
  <c r="AI698" i="1"/>
  <c r="AJ698" i="1"/>
  <c r="AK698" i="1"/>
  <c r="AO698" i="1"/>
  <c r="AX698" i="1"/>
  <c r="AY698" i="1"/>
  <c r="BF698" i="1"/>
  <c r="BL698" i="1"/>
  <c r="DW698" i="1"/>
  <c r="FS698" i="1"/>
  <c r="GJ698" i="1"/>
  <c r="Z699" i="1"/>
  <c r="AG699" i="1"/>
  <c r="AH699" i="1"/>
  <c r="AI699" i="1"/>
  <c r="AJ699" i="1"/>
  <c r="AK699" i="1"/>
  <c r="AO699" i="1"/>
  <c r="AX699" i="1"/>
  <c r="AY699" i="1"/>
  <c r="BF699" i="1"/>
  <c r="BL699" i="1"/>
  <c r="DW699" i="1"/>
  <c r="FS699" i="1"/>
  <c r="GJ699" i="1"/>
  <c r="Z700" i="1"/>
  <c r="AG700" i="1"/>
  <c r="AH700" i="1"/>
  <c r="AI700" i="1"/>
  <c r="AJ700" i="1"/>
  <c r="AK700" i="1"/>
  <c r="AO700" i="1"/>
  <c r="AX700" i="1"/>
  <c r="AY700" i="1"/>
  <c r="BF700" i="1"/>
  <c r="BL700" i="1"/>
  <c r="DW700" i="1"/>
  <c r="FS700" i="1"/>
  <c r="GJ700" i="1"/>
  <c r="Z701" i="1"/>
  <c r="AG701" i="1"/>
  <c r="AH701" i="1"/>
  <c r="AI701" i="1"/>
  <c r="AJ701" i="1"/>
  <c r="AK701" i="1"/>
  <c r="AO701" i="1"/>
  <c r="AX701" i="1"/>
  <c r="AY701" i="1"/>
  <c r="BF701" i="1"/>
  <c r="BL701" i="1"/>
  <c r="DW701" i="1"/>
  <c r="FS701" i="1"/>
  <c r="GJ701" i="1"/>
  <c r="Z702" i="1"/>
  <c r="AG702" i="1"/>
  <c r="AH702" i="1"/>
  <c r="AI702" i="1"/>
  <c r="AJ702" i="1"/>
  <c r="AK702" i="1"/>
  <c r="AO702" i="1"/>
  <c r="AX702" i="1"/>
  <c r="AY702" i="1"/>
  <c r="BF702" i="1"/>
  <c r="BL702" i="1"/>
  <c r="DW702" i="1"/>
  <c r="FS702" i="1"/>
  <c r="GJ702" i="1"/>
  <c r="Z703" i="1"/>
  <c r="AG703" i="1"/>
  <c r="AH703" i="1"/>
  <c r="AI703" i="1"/>
  <c r="AJ703" i="1"/>
  <c r="AK703" i="1"/>
  <c r="AO703" i="1"/>
  <c r="AX703" i="1"/>
  <c r="AY703" i="1"/>
  <c r="BF703" i="1"/>
  <c r="BL703" i="1"/>
  <c r="DW703" i="1"/>
  <c r="FS703" i="1"/>
  <c r="GJ703" i="1"/>
  <c r="Z704" i="1"/>
  <c r="AG704" i="1"/>
  <c r="AH704" i="1"/>
  <c r="AI704" i="1"/>
  <c r="AJ704" i="1"/>
  <c r="AK704" i="1"/>
  <c r="AO704" i="1"/>
  <c r="AX704" i="1"/>
  <c r="AY704" i="1"/>
  <c r="BF704" i="1"/>
  <c r="BL704" i="1"/>
  <c r="DW704" i="1"/>
  <c r="FS704" i="1"/>
  <c r="GJ704" i="1"/>
  <c r="Z705" i="1"/>
  <c r="AG705" i="1"/>
  <c r="AH705" i="1"/>
  <c r="AI705" i="1"/>
  <c r="AJ705" i="1"/>
  <c r="AK705" i="1"/>
  <c r="AO705" i="1"/>
  <c r="AX705" i="1"/>
  <c r="AY705" i="1"/>
  <c r="BF705" i="1"/>
  <c r="BL705" i="1"/>
  <c r="DW705" i="1"/>
  <c r="FS705" i="1"/>
  <c r="GJ705" i="1"/>
  <c r="Z706" i="1"/>
  <c r="AG706" i="1"/>
  <c r="AH706" i="1"/>
  <c r="AI706" i="1"/>
  <c r="AJ706" i="1"/>
  <c r="AK706" i="1"/>
  <c r="AO706" i="1"/>
  <c r="AX706" i="1"/>
  <c r="AY706" i="1"/>
  <c r="BF706" i="1"/>
  <c r="BL706" i="1"/>
  <c r="DW706" i="1"/>
  <c r="FS706" i="1"/>
  <c r="GJ706" i="1"/>
  <c r="Z707" i="1"/>
  <c r="AG707" i="1"/>
  <c r="AH707" i="1"/>
  <c r="AI707" i="1"/>
  <c r="AJ707" i="1"/>
  <c r="AK707" i="1"/>
  <c r="AO707" i="1"/>
  <c r="AX707" i="1"/>
  <c r="AY707" i="1"/>
  <c r="BF707" i="1"/>
  <c r="BL707" i="1"/>
  <c r="DW707" i="1"/>
  <c r="FS707" i="1"/>
  <c r="GJ707" i="1"/>
  <c r="Z708" i="1"/>
  <c r="AG708" i="1"/>
  <c r="AH708" i="1"/>
  <c r="AI708" i="1"/>
  <c r="AJ708" i="1"/>
  <c r="AK708" i="1"/>
  <c r="AO708" i="1"/>
  <c r="AX708" i="1"/>
  <c r="AY708" i="1"/>
  <c r="BF708" i="1"/>
  <c r="BL708" i="1"/>
  <c r="DW708" i="1"/>
  <c r="FS708" i="1"/>
  <c r="GJ708" i="1"/>
  <c r="Z709" i="1"/>
  <c r="AG709" i="1"/>
  <c r="AH709" i="1"/>
  <c r="AI709" i="1"/>
  <c r="AJ709" i="1"/>
  <c r="AK709" i="1"/>
  <c r="AO709" i="1"/>
  <c r="AX709" i="1"/>
  <c r="AY709" i="1"/>
  <c r="BF709" i="1"/>
  <c r="BL709" i="1"/>
  <c r="DW709" i="1"/>
  <c r="FS709" i="1"/>
  <c r="GJ709" i="1"/>
  <c r="Z710" i="1"/>
  <c r="AG710" i="1"/>
  <c r="AH710" i="1"/>
  <c r="AI710" i="1"/>
  <c r="AJ710" i="1"/>
  <c r="AK710" i="1"/>
  <c r="AO710" i="1"/>
  <c r="AX710" i="1"/>
  <c r="AY710" i="1"/>
  <c r="BF710" i="1"/>
  <c r="BL710" i="1"/>
  <c r="DW710" i="1"/>
  <c r="FS710" i="1"/>
  <c r="GJ710" i="1"/>
  <c r="Z711" i="1"/>
  <c r="AG711" i="1"/>
  <c r="AH711" i="1"/>
  <c r="AI711" i="1"/>
  <c r="AJ711" i="1"/>
  <c r="AK711" i="1"/>
  <c r="AO711" i="1"/>
  <c r="AX711" i="1"/>
  <c r="AY711" i="1"/>
  <c r="BF711" i="1"/>
  <c r="BL711" i="1"/>
  <c r="DW711" i="1"/>
  <c r="FS711" i="1"/>
  <c r="GJ711" i="1"/>
  <c r="Z712" i="1"/>
  <c r="AG712" i="1"/>
  <c r="AH712" i="1"/>
  <c r="AI712" i="1"/>
  <c r="AJ712" i="1"/>
  <c r="AK712" i="1"/>
  <c r="AO712" i="1"/>
  <c r="AX712" i="1"/>
  <c r="AY712" i="1"/>
  <c r="BF712" i="1"/>
  <c r="BL712" i="1"/>
  <c r="DW712" i="1"/>
  <c r="FS712" i="1"/>
  <c r="GJ712" i="1"/>
  <c r="Z713" i="1"/>
  <c r="AG713" i="1"/>
  <c r="AH713" i="1"/>
  <c r="AI713" i="1"/>
  <c r="AJ713" i="1"/>
  <c r="AK713" i="1"/>
  <c r="AO713" i="1"/>
  <c r="AX713" i="1"/>
  <c r="AY713" i="1"/>
  <c r="BF713" i="1"/>
  <c r="BL713" i="1"/>
  <c r="DW713" i="1"/>
  <c r="FS713" i="1"/>
  <c r="GJ713" i="1"/>
  <c r="Z714" i="1"/>
  <c r="AG714" i="1"/>
  <c r="AH714" i="1"/>
  <c r="AI714" i="1"/>
  <c r="AJ714" i="1"/>
  <c r="AK714" i="1"/>
  <c r="AO714" i="1"/>
  <c r="AX714" i="1"/>
  <c r="AY714" i="1"/>
  <c r="BF714" i="1"/>
  <c r="BL714" i="1"/>
  <c r="DW714" i="1"/>
  <c r="FS714" i="1"/>
  <c r="GJ714" i="1"/>
  <c r="Z715" i="1"/>
  <c r="AG715" i="1"/>
  <c r="AH715" i="1"/>
  <c r="AI715" i="1"/>
  <c r="AJ715" i="1"/>
  <c r="AK715" i="1"/>
  <c r="AO715" i="1"/>
  <c r="AX715" i="1"/>
  <c r="AY715" i="1"/>
  <c r="BF715" i="1"/>
  <c r="BL715" i="1"/>
  <c r="DW715" i="1"/>
  <c r="FS715" i="1"/>
  <c r="GJ715" i="1"/>
  <c r="Z716" i="1"/>
  <c r="AG716" i="1"/>
  <c r="AH716" i="1"/>
  <c r="AI716" i="1"/>
  <c r="AJ716" i="1"/>
  <c r="AK716" i="1"/>
  <c r="AO716" i="1"/>
  <c r="AX716" i="1"/>
  <c r="AY716" i="1"/>
  <c r="BF716" i="1"/>
  <c r="BL716" i="1"/>
  <c r="DW716" i="1"/>
  <c r="FS716" i="1"/>
  <c r="GJ716" i="1"/>
  <c r="Z717" i="1"/>
  <c r="AG717" i="1"/>
  <c r="AH717" i="1"/>
  <c r="AI717" i="1"/>
  <c r="AJ717" i="1"/>
  <c r="AK717" i="1"/>
  <c r="AO717" i="1"/>
  <c r="AX717" i="1"/>
  <c r="AY717" i="1"/>
  <c r="BF717" i="1"/>
  <c r="BL717" i="1"/>
  <c r="DW717" i="1"/>
  <c r="FS717" i="1"/>
  <c r="GJ717" i="1"/>
  <c r="Z718" i="1"/>
  <c r="AG718" i="1"/>
  <c r="AH718" i="1"/>
  <c r="AI718" i="1"/>
  <c r="AJ718" i="1"/>
  <c r="AK718" i="1"/>
  <c r="AO718" i="1"/>
  <c r="AX718" i="1"/>
  <c r="AY718" i="1"/>
  <c r="BF718" i="1"/>
  <c r="BL718" i="1"/>
  <c r="DW718" i="1"/>
  <c r="FS718" i="1"/>
  <c r="GJ718" i="1"/>
  <c r="Z719" i="1"/>
  <c r="AG719" i="1"/>
  <c r="AH719" i="1"/>
  <c r="AI719" i="1"/>
  <c r="AJ719" i="1"/>
  <c r="AK719" i="1"/>
  <c r="AO719" i="1"/>
  <c r="AX719" i="1"/>
  <c r="AY719" i="1"/>
  <c r="BF719" i="1"/>
  <c r="BL719" i="1"/>
  <c r="DW719" i="1"/>
  <c r="FS719" i="1"/>
  <c r="GJ719" i="1"/>
  <c r="Z720" i="1"/>
  <c r="AG720" i="1"/>
  <c r="AH720" i="1"/>
  <c r="AI720" i="1"/>
  <c r="AJ720" i="1"/>
  <c r="AK720" i="1"/>
  <c r="AO720" i="1"/>
  <c r="AX720" i="1"/>
  <c r="AY720" i="1"/>
  <c r="BF720" i="1"/>
  <c r="BL720" i="1"/>
  <c r="DW720" i="1"/>
  <c r="FS720" i="1"/>
  <c r="GJ720" i="1"/>
  <c r="Z721" i="1"/>
  <c r="AG721" i="1"/>
  <c r="AH721" i="1"/>
  <c r="AI721" i="1"/>
  <c r="AJ721" i="1"/>
  <c r="AK721" i="1"/>
  <c r="AO721" i="1"/>
  <c r="AX721" i="1"/>
  <c r="AY721" i="1"/>
  <c r="BF721" i="1"/>
  <c r="BL721" i="1"/>
  <c r="DW721" i="1"/>
  <c r="FS721" i="1"/>
  <c r="GJ721" i="1"/>
  <c r="Z722" i="1"/>
  <c r="AG722" i="1"/>
  <c r="AH722" i="1"/>
  <c r="AI722" i="1"/>
  <c r="AJ722" i="1"/>
  <c r="AK722" i="1"/>
  <c r="AO722" i="1"/>
  <c r="AX722" i="1"/>
  <c r="AY722" i="1"/>
  <c r="BF722" i="1"/>
  <c r="BL722" i="1"/>
  <c r="DW722" i="1"/>
  <c r="FS722" i="1"/>
  <c r="GJ722" i="1"/>
  <c r="Z723" i="1"/>
  <c r="AG723" i="1"/>
  <c r="AH723" i="1"/>
  <c r="AI723" i="1"/>
  <c r="AJ723" i="1"/>
  <c r="AK723" i="1"/>
  <c r="AO723" i="1"/>
  <c r="AX723" i="1"/>
  <c r="AY723" i="1"/>
  <c r="BF723" i="1"/>
  <c r="BL723" i="1"/>
  <c r="DW723" i="1"/>
  <c r="FS723" i="1"/>
  <c r="GJ723" i="1"/>
  <c r="Z724" i="1"/>
  <c r="AG724" i="1"/>
  <c r="AH724" i="1"/>
  <c r="AI724" i="1"/>
  <c r="AJ724" i="1"/>
  <c r="AK724" i="1"/>
  <c r="AO724" i="1"/>
  <c r="AX724" i="1"/>
  <c r="AY724" i="1"/>
  <c r="BF724" i="1"/>
  <c r="BL724" i="1"/>
  <c r="DW724" i="1"/>
  <c r="FS724" i="1"/>
  <c r="GJ724" i="1"/>
  <c r="Z725" i="1"/>
  <c r="AG725" i="1"/>
  <c r="AH725" i="1"/>
  <c r="AI725" i="1"/>
  <c r="AJ725" i="1"/>
  <c r="AK725" i="1"/>
  <c r="AO725" i="1"/>
  <c r="AX725" i="1"/>
  <c r="AY725" i="1"/>
  <c r="BF725" i="1"/>
  <c r="BL725" i="1"/>
  <c r="DW725" i="1"/>
  <c r="FS725" i="1"/>
  <c r="GJ725" i="1"/>
  <c r="Z726" i="1"/>
  <c r="AG726" i="1"/>
  <c r="AH726" i="1"/>
  <c r="AI726" i="1"/>
  <c r="AJ726" i="1"/>
  <c r="AK726" i="1"/>
  <c r="AO726" i="1"/>
  <c r="AX726" i="1"/>
  <c r="AY726" i="1"/>
  <c r="BF726" i="1"/>
  <c r="BL726" i="1"/>
  <c r="DW726" i="1"/>
  <c r="FS726" i="1"/>
  <c r="GJ726" i="1"/>
  <c r="Z727" i="1"/>
  <c r="AG727" i="1"/>
  <c r="AH727" i="1"/>
  <c r="AI727" i="1"/>
  <c r="AJ727" i="1"/>
  <c r="AK727" i="1"/>
  <c r="AO727" i="1"/>
  <c r="AX727" i="1"/>
  <c r="AY727" i="1"/>
  <c r="BF727" i="1"/>
  <c r="BL727" i="1"/>
  <c r="DW727" i="1"/>
  <c r="FS727" i="1"/>
  <c r="GJ727" i="1"/>
  <c r="Z728" i="1"/>
  <c r="AG728" i="1"/>
  <c r="AH728" i="1"/>
  <c r="AI728" i="1"/>
  <c r="AJ728" i="1"/>
  <c r="AK728" i="1"/>
  <c r="AO728" i="1"/>
  <c r="AX728" i="1"/>
  <c r="AY728" i="1"/>
  <c r="BF728" i="1"/>
  <c r="BL728" i="1"/>
  <c r="DW728" i="1"/>
  <c r="FS728" i="1"/>
  <c r="GJ728" i="1"/>
  <c r="Z729" i="1"/>
  <c r="AG729" i="1"/>
  <c r="AH729" i="1"/>
  <c r="AI729" i="1"/>
  <c r="AJ729" i="1"/>
  <c r="AK729" i="1"/>
  <c r="AO729" i="1"/>
  <c r="AX729" i="1"/>
  <c r="AY729" i="1"/>
  <c r="BF729" i="1"/>
  <c r="BL729" i="1"/>
  <c r="DW729" i="1"/>
  <c r="FS729" i="1"/>
  <c r="GJ729" i="1"/>
  <c r="Z730" i="1"/>
  <c r="AG730" i="1"/>
  <c r="AH730" i="1"/>
  <c r="AI730" i="1"/>
  <c r="AJ730" i="1"/>
  <c r="AK730" i="1"/>
  <c r="AO730" i="1"/>
  <c r="AX730" i="1"/>
  <c r="AY730" i="1"/>
  <c r="BF730" i="1"/>
  <c r="BL730" i="1"/>
  <c r="DW730" i="1"/>
  <c r="FS730" i="1"/>
  <c r="GJ730" i="1"/>
  <c r="Z731" i="1"/>
  <c r="AG731" i="1"/>
  <c r="AH731" i="1"/>
  <c r="AI731" i="1"/>
  <c r="AJ731" i="1"/>
  <c r="AK731" i="1"/>
  <c r="AO731" i="1"/>
  <c r="AX731" i="1"/>
  <c r="AY731" i="1"/>
  <c r="BF731" i="1"/>
  <c r="BL731" i="1"/>
  <c r="DW731" i="1"/>
  <c r="FS731" i="1"/>
  <c r="GJ731" i="1"/>
  <c r="Z732" i="1"/>
  <c r="AG732" i="1"/>
  <c r="AH732" i="1"/>
  <c r="AI732" i="1"/>
  <c r="AJ732" i="1"/>
  <c r="AK732" i="1"/>
  <c r="AO732" i="1"/>
  <c r="AX732" i="1"/>
  <c r="AY732" i="1"/>
  <c r="BF732" i="1"/>
  <c r="BL732" i="1"/>
  <c r="DW732" i="1"/>
  <c r="FS732" i="1"/>
  <c r="GJ732" i="1"/>
  <c r="Z733" i="1"/>
  <c r="AG733" i="1"/>
  <c r="AH733" i="1"/>
  <c r="AI733" i="1"/>
  <c r="AJ733" i="1"/>
  <c r="AK733" i="1"/>
  <c r="AO733" i="1"/>
  <c r="AX733" i="1"/>
  <c r="AY733" i="1"/>
  <c r="BF733" i="1"/>
  <c r="BL733" i="1"/>
  <c r="DW733" i="1"/>
  <c r="FS733" i="1"/>
  <c r="GJ733" i="1"/>
  <c r="Z734" i="1"/>
  <c r="AG734" i="1"/>
  <c r="AH734" i="1"/>
  <c r="AI734" i="1"/>
  <c r="AJ734" i="1"/>
  <c r="AK734" i="1"/>
  <c r="AO734" i="1"/>
  <c r="AX734" i="1"/>
  <c r="AY734" i="1"/>
  <c r="BF734" i="1"/>
  <c r="BL734" i="1"/>
  <c r="DW734" i="1"/>
  <c r="FS734" i="1"/>
  <c r="GJ734" i="1"/>
  <c r="Z735" i="1"/>
  <c r="AG735" i="1"/>
  <c r="AH735" i="1"/>
  <c r="AI735" i="1"/>
  <c r="AJ735" i="1"/>
  <c r="AK735" i="1"/>
  <c r="AO735" i="1"/>
  <c r="AX735" i="1"/>
  <c r="AY735" i="1"/>
  <c r="BF735" i="1"/>
  <c r="BL735" i="1"/>
  <c r="DW735" i="1"/>
  <c r="FS735" i="1"/>
  <c r="GJ735" i="1"/>
  <c r="Z736" i="1"/>
  <c r="AG736" i="1"/>
  <c r="AH736" i="1"/>
  <c r="AI736" i="1"/>
  <c r="AJ736" i="1"/>
  <c r="AK736" i="1"/>
  <c r="AO736" i="1"/>
  <c r="AX736" i="1"/>
  <c r="AY736" i="1"/>
  <c r="BF736" i="1"/>
  <c r="BL736" i="1"/>
  <c r="DW736" i="1"/>
  <c r="FS736" i="1"/>
  <c r="GJ736" i="1"/>
  <c r="Z737" i="1"/>
  <c r="AG737" i="1"/>
  <c r="AH737" i="1"/>
  <c r="AI737" i="1"/>
  <c r="AJ737" i="1"/>
  <c r="AK737" i="1"/>
  <c r="AO737" i="1"/>
  <c r="AX737" i="1"/>
  <c r="AY737" i="1"/>
  <c r="BF737" i="1"/>
  <c r="BL737" i="1"/>
  <c r="DW737" i="1"/>
  <c r="FS737" i="1"/>
  <c r="GJ737" i="1"/>
  <c r="Z738" i="1"/>
  <c r="AG738" i="1"/>
  <c r="AH738" i="1"/>
  <c r="AI738" i="1"/>
  <c r="AJ738" i="1"/>
  <c r="AK738" i="1"/>
  <c r="AO738" i="1"/>
  <c r="AX738" i="1"/>
  <c r="AY738" i="1"/>
  <c r="BF738" i="1"/>
  <c r="BL738" i="1"/>
  <c r="DW738" i="1"/>
  <c r="FS738" i="1"/>
  <c r="GJ738" i="1"/>
  <c r="Z739" i="1"/>
  <c r="AG739" i="1"/>
  <c r="AH739" i="1"/>
  <c r="AI739" i="1"/>
  <c r="AJ739" i="1"/>
  <c r="AK739" i="1"/>
  <c r="AO739" i="1"/>
  <c r="AX739" i="1"/>
  <c r="AY739" i="1"/>
  <c r="BF739" i="1"/>
  <c r="BL739" i="1"/>
  <c r="DW739" i="1"/>
  <c r="FS739" i="1"/>
  <c r="GJ739" i="1"/>
  <c r="Z740" i="1"/>
  <c r="AG740" i="1"/>
  <c r="AH740" i="1"/>
  <c r="AI740" i="1"/>
  <c r="AJ740" i="1"/>
  <c r="AK740" i="1"/>
  <c r="AO740" i="1"/>
  <c r="AX740" i="1"/>
  <c r="AY740" i="1"/>
  <c r="BF740" i="1"/>
  <c r="BL740" i="1"/>
  <c r="DW740" i="1"/>
  <c r="FS740" i="1"/>
  <c r="GJ740" i="1"/>
  <c r="Z741" i="1"/>
  <c r="AG741" i="1"/>
  <c r="AH741" i="1"/>
  <c r="AI741" i="1"/>
  <c r="AJ741" i="1"/>
  <c r="AK741" i="1"/>
  <c r="AO741" i="1"/>
  <c r="AX741" i="1"/>
  <c r="AY741" i="1"/>
  <c r="BF741" i="1"/>
  <c r="BL741" i="1"/>
  <c r="DW741" i="1"/>
  <c r="FS741" i="1"/>
  <c r="GJ741" i="1"/>
  <c r="Z742" i="1"/>
  <c r="AG742" i="1"/>
  <c r="AH742" i="1"/>
  <c r="AI742" i="1"/>
  <c r="AJ742" i="1"/>
  <c r="AK742" i="1"/>
  <c r="AO742" i="1"/>
  <c r="AX742" i="1"/>
  <c r="AY742" i="1"/>
  <c r="BF742" i="1"/>
  <c r="BL742" i="1"/>
  <c r="DW742" i="1"/>
  <c r="FS742" i="1"/>
  <c r="GJ742" i="1"/>
  <c r="Z743" i="1"/>
  <c r="AG743" i="1"/>
  <c r="AH743" i="1"/>
  <c r="AI743" i="1"/>
  <c r="AJ743" i="1"/>
  <c r="AK743" i="1"/>
  <c r="AO743" i="1"/>
  <c r="AX743" i="1"/>
  <c r="AY743" i="1"/>
  <c r="BF743" i="1"/>
  <c r="BL743" i="1"/>
  <c r="DW743" i="1"/>
  <c r="FS743" i="1"/>
  <c r="GJ743" i="1"/>
  <c r="Z744" i="1"/>
  <c r="AG744" i="1"/>
  <c r="AH744" i="1"/>
  <c r="AI744" i="1"/>
  <c r="AJ744" i="1"/>
  <c r="AK744" i="1"/>
  <c r="AO744" i="1"/>
  <c r="AX744" i="1"/>
  <c r="AY744" i="1"/>
  <c r="BF744" i="1"/>
  <c r="BL744" i="1"/>
  <c r="DW744" i="1"/>
  <c r="FS744" i="1"/>
  <c r="GJ744" i="1"/>
  <c r="Z745" i="1"/>
  <c r="AG745" i="1"/>
  <c r="AH745" i="1"/>
  <c r="AI745" i="1"/>
  <c r="AJ745" i="1"/>
  <c r="AK745" i="1"/>
  <c r="AO745" i="1"/>
  <c r="AX745" i="1"/>
  <c r="AY745" i="1"/>
  <c r="BF745" i="1"/>
  <c r="BL745" i="1"/>
  <c r="DW745" i="1"/>
  <c r="FS745" i="1"/>
  <c r="GJ745" i="1"/>
  <c r="Z746" i="1"/>
  <c r="AG746" i="1"/>
  <c r="AH746" i="1"/>
  <c r="AI746" i="1"/>
  <c r="AJ746" i="1"/>
  <c r="AK746" i="1"/>
  <c r="AO746" i="1"/>
  <c r="AX746" i="1"/>
  <c r="AY746" i="1"/>
  <c r="BF746" i="1"/>
  <c r="BL746" i="1"/>
  <c r="DW746" i="1"/>
  <c r="FS746" i="1"/>
  <c r="GJ746" i="1"/>
  <c r="Z747" i="1"/>
  <c r="AG747" i="1"/>
  <c r="AH747" i="1"/>
  <c r="AI747" i="1"/>
  <c r="AJ747" i="1"/>
  <c r="AK747" i="1"/>
  <c r="AO747" i="1"/>
  <c r="AX747" i="1"/>
  <c r="AY747" i="1"/>
  <c r="BF747" i="1"/>
  <c r="BL747" i="1"/>
  <c r="DW747" i="1"/>
  <c r="FS747" i="1"/>
  <c r="GJ747" i="1"/>
  <c r="Z748" i="1"/>
  <c r="AG748" i="1"/>
  <c r="AH748" i="1"/>
  <c r="AI748" i="1"/>
  <c r="AJ748" i="1"/>
  <c r="AK748" i="1"/>
  <c r="AO748" i="1"/>
  <c r="AX748" i="1"/>
  <c r="AY748" i="1"/>
  <c r="BF748" i="1"/>
  <c r="BL748" i="1"/>
  <c r="DW748" i="1"/>
  <c r="FS748" i="1"/>
  <c r="GJ748" i="1"/>
  <c r="Z749" i="1"/>
  <c r="AG749" i="1"/>
  <c r="AH749" i="1"/>
  <c r="AI749" i="1"/>
  <c r="AJ749" i="1"/>
  <c r="AK749" i="1"/>
  <c r="AO749" i="1"/>
  <c r="AX749" i="1"/>
  <c r="AY749" i="1"/>
  <c r="BF749" i="1"/>
  <c r="BL749" i="1"/>
  <c r="DW749" i="1"/>
  <c r="FS749" i="1"/>
  <c r="GJ749" i="1"/>
  <c r="Z750" i="1"/>
  <c r="AG750" i="1"/>
  <c r="AH750" i="1"/>
  <c r="AI750" i="1"/>
  <c r="AJ750" i="1"/>
  <c r="AK750" i="1"/>
  <c r="AO750" i="1"/>
  <c r="AX750" i="1"/>
  <c r="AY750" i="1"/>
  <c r="BF750" i="1"/>
  <c r="BL750" i="1"/>
  <c r="DW750" i="1"/>
  <c r="FS750" i="1"/>
  <c r="GJ750" i="1"/>
  <c r="Z751" i="1"/>
  <c r="AG751" i="1"/>
  <c r="AH751" i="1"/>
  <c r="AI751" i="1"/>
  <c r="AJ751" i="1"/>
  <c r="AK751" i="1"/>
  <c r="AO751" i="1"/>
  <c r="AX751" i="1"/>
  <c r="AY751" i="1"/>
  <c r="BF751" i="1"/>
  <c r="BL751" i="1"/>
  <c r="DW751" i="1"/>
  <c r="FS751" i="1"/>
  <c r="GJ751" i="1"/>
  <c r="Z752" i="1"/>
  <c r="AG752" i="1"/>
  <c r="AH752" i="1"/>
  <c r="AI752" i="1"/>
  <c r="AJ752" i="1"/>
  <c r="AK752" i="1"/>
  <c r="AO752" i="1"/>
  <c r="AX752" i="1"/>
  <c r="AY752" i="1"/>
  <c r="BF752" i="1"/>
  <c r="BL752" i="1"/>
  <c r="DW752" i="1"/>
  <c r="FS752" i="1"/>
  <c r="GJ752" i="1"/>
  <c r="Z753" i="1"/>
  <c r="AG753" i="1"/>
  <c r="AH753" i="1"/>
  <c r="AI753" i="1"/>
  <c r="AJ753" i="1"/>
  <c r="AK753" i="1"/>
  <c r="AO753" i="1"/>
  <c r="AX753" i="1"/>
  <c r="AY753" i="1"/>
  <c r="BF753" i="1"/>
  <c r="BL753" i="1"/>
  <c r="DW753" i="1"/>
  <c r="FS753" i="1"/>
  <c r="GJ753" i="1"/>
  <c r="Z754" i="1"/>
  <c r="AG754" i="1"/>
  <c r="AH754" i="1"/>
  <c r="AI754" i="1"/>
  <c r="AJ754" i="1"/>
  <c r="AK754" i="1"/>
  <c r="AO754" i="1"/>
  <c r="AX754" i="1"/>
  <c r="AY754" i="1"/>
  <c r="BF754" i="1"/>
  <c r="BL754" i="1"/>
  <c r="DW754" i="1"/>
  <c r="FS754" i="1"/>
  <c r="GJ754" i="1"/>
  <c r="Z755" i="1"/>
  <c r="AG755" i="1"/>
  <c r="AH755" i="1"/>
  <c r="AI755" i="1"/>
  <c r="AJ755" i="1"/>
  <c r="AK755" i="1"/>
  <c r="AO755" i="1"/>
  <c r="AX755" i="1"/>
  <c r="AY755" i="1"/>
  <c r="BF755" i="1"/>
  <c r="BL755" i="1"/>
  <c r="DW755" i="1"/>
  <c r="FS755" i="1"/>
  <c r="GJ755" i="1"/>
  <c r="Z756" i="1"/>
  <c r="AG756" i="1"/>
  <c r="AH756" i="1"/>
  <c r="AI756" i="1"/>
  <c r="AJ756" i="1"/>
  <c r="AK756" i="1"/>
  <c r="AO756" i="1"/>
  <c r="AX756" i="1"/>
  <c r="AY756" i="1"/>
  <c r="BF756" i="1"/>
  <c r="BL756" i="1"/>
  <c r="DW756" i="1"/>
  <c r="FS756" i="1"/>
  <c r="GJ756" i="1"/>
  <c r="Z757" i="1"/>
  <c r="AG757" i="1"/>
  <c r="AH757" i="1"/>
  <c r="AI757" i="1"/>
  <c r="AJ757" i="1"/>
  <c r="AK757" i="1"/>
  <c r="AO757" i="1"/>
  <c r="AX757" i="1"/>
  <c r="AY757" i="1"/>
  <c r="BF757" i="1"/>
  <c r="BL757" i="1"/>
  <c r="DW757" i="1"/>
  <c r="FS757" i="1"/>
  <c r="GJ757" i="1"/>
  <c r="Z758" i="1"/>
  <c r="AG758" i="1"/>
  <c r="AH758" i="1"/>
  <c r="AI758" i="1"/>
  <c r="AJ758" i="1"/>
  <c r="AK758" i="1"/>
  <c r="AO758" i="1"/>
  <c r="AX758" i="1"/>
  <c r="AY758" i="1"/>
  <c r="BF758" i="1"/>
  <c r="BL758" i="1"/>
  <c r="DW758" i="1"/>
  <c r="FS758" i="1"/>
  <c r="GJ758" i="1"/>
  <c r="Z759" i="1"/>
  <c r="AG759" i="1"/>
  <c r="AH759" i="1"/>
  <c r="AI759" i="1"/>
  <c r="AJ759" i="1"/>
  <c r="AK759" i="1"/>
  <c r="AO759" i="1"/>
  <c r="AX759" i="1"/>
  <c r="AY759" i="1"/>
  <c r="BF759" i="1"/>
  <c r="BL759" i="1"/>
  <c r="DW759" i="1"/>
  <c r="FS759" i="1"/>
  <c r="GJ759" i="1"/>
  <c r="Z760" i="1"/>
  <c r="AG760" i="1"/>
  <c r="AH760" i="1"/>
  <c r="AI760" i="1"/>
  <c r="AJ760" i="1"/>
  <c r="AK760" i="1"/>
  <c r="AO760" i="1"/>
  <c r="AX760" i="1"/>
  <c r="AY760" i="1"/>
  <c r="BF760" i="1"/>
  <c r="BL760" i="1"/>
  <c r="DW760" i="1"/>
  <c r="FS760" i="1"/>
  <c r="GJ760" i="1"/>
  <c r="Z761" i="1"/>
  <c r="AG761" i="1"/>
  <c r="AH761" i="1"/>
  <c r="AI761" i="1"/>
  <c r="AJ761" i="1"/>
  <c r="AK761" i="1"/>
  <c r="AO761" i="1"/>
  <c r="AX761" i="1"/>
  <c r="AY761" i="1"/>
  <c r="BF761" i="1"/>
  <c r="BL761" i="1"/>
  <c r="DW761" i="1"/>
  <c r="FS761" i="1"/>
  <c r="GJ761" i="1"/>
  <c r="Z762" i="1"/>
  <c r="AG762" i="1"/>
  <c r="AH762" i="1"/>
  <c r="AI762" i="1"/>
  <c r="AJ762" i="1"/>
  <c r="AK762" i="1"/>
  <c r="AO762" i="1"/>
  <c r="AX762" i="1"/>
  <c r="AY762" i="1"/>
  <c r="BF762" i="1"/>
  <c r="BL762" i="1"/>
  <c r="DW762" i="1"/>
  <c r="FS762" i="1"/>
  <c r="GJ762" i="1"/>
  <c r="Z763" i="1"/>
  <c r="AG763" i="1"/>
  <c r="AH763" i="1"/>
  <c r="AI763" i="1"/>
  <c r="AJ763" i="1"/>
  <c r="AK763" i="1"/>
  <c r="AO763" i="1"/>
  <c r="AX763" i="1"/>
  <c r="AY763" i="1"/>
  <c r="BF763" i="1"/>
  <c r="BL763" i="1"/>
  <c r="DW763" i="1"/>
  <c r="FS763" i="1"/>
  <c r="GJ763" i="1"/>
  <c r="Z764" i="1"/>
  <c r="AG764" i="1"/>
  <c r="AH764" i="1"/>
  <c r="AI764" i="1"/>
  <c r="AJ764" i="1"/>
  <c r="AK764" i="1"/>
  <c r="AO764" i="1"/>
  <c r="AX764" i="1"/>
  <c r="AY764" i="1"/>
  <c r="BF764" i="1"/>
  <c r="BL764" i="1"/>
  <c r="DW764" i="1"/>
  <c r="FS764" i="1"/>
  <c r="GJ764" i="1"/>
  <c r="Z765" i="1"/>
  <c r="AG765" i="1"/>
  <c r="AH765" i="1"/>
  <c r="AI765" i="1"/>
  <c r="AJ765" i="1"/>
  <c r="AK765" i="1"/>
  <c r="AO765" i="1"/>
  <c r="AX765" i="1"/>
  <c r="AY765" i="1"/>
  <c r="BF765" i="1"/>
  <c r="BL765" i="1"/>
  <c r="DW765" i="1"/>
  <c r="FS765" i="1"/>
  <c r="GJ765" i="1"/>
  <c r="Z766" i="1"/>
  <c r="AG766" i="1"/>
  <c r="AH766" i="1"/>
  <c r="AI766" i="1"/>
  <c r="AJ766" i="1"/>
  <c r="AK766" i="1"/>
  <c r="AO766" i="1"/>
  <c r="AX766" i="1"/>
  <c r="AY766" i="1"/>
  <c r="BF766" i="1"/>
  <c r="BL766" i="1"/>
  <c r="DW766" i="1"/>
  <c r="FS766" i="1"/>
  <c r="GJ766" i="1"/>
  <c r="Z767" i="1"/>
  <c r="AG767" i="1"/>
  <c r="AH767" i="1"/>
  <c r="AI767" i="1"/>
  <c r="AJ767" i="1"/>
  <c r="AK767" i="1"/>
  <c r="AO767" i="1"/>
  <c r="AX767" i="1"/>
  <c r="AY767" i="1"/>
  <c r="BF767" i="1"/>
  <c r="BL767" i="1"/>
  <c r="DW767" i="1"/>
  <c r="FS767" i="1"/>
  <c r="GJ767" i="1"/>
  <c r="Z768" i="1"/>
  <c r="AG768" i="1"/>
  <c r="AH768" i="1"/>
  <c r="AI768" i="1"/>
  <c r="AJ768" i="1"/>
  <c r="AK768" i="1"/>
  <c r="AO768" i="1"/>
  <c r="AX768" i="1"/>
  <c r="AY768" i="1"/>
  <c r="BF768" i="1"/>
  <c r="BL768" i="1"/>
  <c r="DW768" i="1"/>
  <c r="FS768" i="1"/>
  <c r="GJ768" i="1"/>
  <c r="Z769" i="1"/>
  <c r="AG769" i="1"/>
  <c r="AH769" i="1"/>
  <c r="AI769" i="1"/>
  <c r="AJ769" i="1"/>
  <c r="AK769" i="1"/>
  <c r="AO769" i="1"/>
  <c r="AX769" i="1"/>
  <c r="AY769" i="1"/>
  <c r="BF769" i="1"/>
  <c r="BL769" i="1"/>
  <c r="DW769" i="1"/>
  <c r="FS769" i="1"/>
  <c r="GJ769" i="1"/>
  <c r="Z770" i="1"/>
  <c r="AG770" i="1"/>
  <c r="AH770" i="1"/>
  <c r="AI770" i="1"/>
  <c r="AJ770" i="1"/>
  <c r="AK770" i="1"/>
  <c r="AO770" i="1"/>
  <c r="AX770" i="1"/>
  <c r="AY770" i="1"/>
  <c r="BF770" i="1"/>
  <c r="BL770" i="1"/>
  <c r="DW770" i="1"/>
  <c r="FS770" i="1"/>
  <c r="GJ770" i="1"/>
  <c r="Z771" i="1"/>
  <c r="AG771" i="1"/>
  <c r="AH771" i="1"/>
  <c r="AI771" i="1"/>
  <c r="AJ771" i="1"/>
  <c r="AK771" i="1"/>
  <c r="AO771" i="1"/>
  <c r="AX771" i="1"/>
  <c r="AY771" i="1"/>
  <c r="BF771" i="1"/>
  <c r="BL771" i="1"/>
  <c r="DW771" i="1"/>
  <c r="FS771" i="1"/>
  <c r="GJ771" i="1"/>
  <c r="Z772" i="1"/>
  <c r="AG772" i="1"/>
  <c r="AH772" i="1"/>
  <c r="AI772" i="1"/>
  <c r="AJ772" i="1"/>
  <c r="AK772" i="1"/>
  <c r="AO772" i="1"/>
  <c r="AX772" i="1"/>
  <c r="AY772" i="1"/>
  <c r="BF772" i="1"/>
  <c r="BL772" i="1"/>
  <c r="DW772" i="1"/>
  <c r="FS772" i="1"/>
  <c r="GJ772" i="1"/>
  <c r="Z773" i="1"/>
  <c r="AG773" i="1"/>
  <c r="AH773" i="1"/>
  <c r="AI773" i="1"/>
  <c r="AJ773" i="1"/>
  <c r="AK773" i="1"/>
  <c r="AO773" i="1"/>
  <c r="AX773" i="1"/>
  <c r="AY773" i="1"/>
  <c r="BF773" i="1"/>
  <c r="BL773" i="1"/>
  <c r="DW773" i="1"/>
  <c r="FS773" i="1"/>
  <c r="GJ773" i="1"/>
  <c r="Z774" i="1"/>
  <c r="AG774" i="1"/>
  <c r="AH774" i="1"/>
  <c r="AI774" i="1"/>
  <c r="AJ774" i="1"/>
  <c r="AK774" i="1"/>
  <c r="AO774" i="1"/>
  <c r="AX774" i="1"/>
  <c r="AY774" i="1"/>
  <c r="BF774" i="1"/>
  <c r="BL774" i="1"/>
  <c r="DW774" i="1"/>
  <c r="FS774" i="1"/>
  <c r="GJ774" i="1"/>
  <c r="Z775" i="1"/>
  <c r="AG775" i="1"/>
  <c r="AH775" i="1"/>
  <c r="AI775" i="1"/>
  <c r="AJ775" i="1"/>
  <c r="AK775" i="1"/>
  <c r="AO775" i="1"/>
  <c r="AX775" i="1"/>
  <c r="AY775" i="1"/>
  <c r="BF775" i="1"/>
  <c r="BL775" i="1"/>
  <c r="DW775" i="1"/>
  <c r="FS775" i="1"/>
  <c r="GJ775" i="1"/>
  <c r="Z776" i="1"/>
  <c r="AG776" i="1"/>
  <c r="AH776" i="1"/>
  <c r="AI776" i="1"/>
  <c r="AJ776" i="1"/>
  <c r="AK776" i="1"/>
  <c r="AO776" i="1"/>
  <c r="AX776" i="1"/>
  <c r="AY776" i="1"/>
  <c r="BF776" i="1"/>
  <c r="BL776" i="1"/>
  <c r="DW776" i="1"/>
  <c r="FS776" i="1"/>
  <c r="GJ776" i="1"/>
  <c r="Z777" i="1"/>
  <c r="AG777" i="1"/>
  <c r="AH777" i="1"/>
  <c r="AI777" i="1"/>
  <c r="AJ777" i="1"/>
  <c r="AK777" i="1"/>
  <c r="AO777" i="1"/>
  <c r="AX777" i="1"/>
  <c r="AY777" i="1"/>
  <c r="BF777" i="1"/>
  <c r="BL777" i="1"/>
  <c r="DW777" i="1"/>
  <c r="FS777" i="1"/>
  <c r="GJ777" i="1"/>
  <c r="Z778" i="1"/>
  <c r="AG778" i="1"/>
  <c r="AH778" i="1"/>
  <c r="AI778" i="1"/>
  <c r="AJ778" i="1"/>
  <c r="AK778" i="1"/>
  <c r="AO778" i="1"/>
  <c r="AX778" i="1"/>
  <c r="AY778" i="1"/>
  <c r="BF778" i="1"/>
  <c r="BL778" i="1"/>
  <c r="DW778" i="1"/>
  <c r="FS778" i="1"/>
  <c r="GJ778" i="1"/>
  <c r="Z779" i="1"/>
  <c r="AG779" i="1"/>
  <c r="AH779" i="1"/>
  <c r="AI779" i="1"/>
  <c r="AJ779" i="1"/>
  <c r="AK779" i="1"/>
  <c r="AO779" i="1"/>
  <c r="AX779" i="1"/>
  <c r="AY779" i="1"/>
  <c r="BF779" i="1"/>
  <c r="BL779" i="1"/>
  <c r="DW779" i="1"/>
  <c r="FS779" i="1"/>
  <c r="GJ779" i="1"/>
  <c r="Z780" i="1"/>
  <c r="AG780" i="1"/>
  <c r="AH780" i="1"/>
  <c r="AI780" i="1"/>
  <c r="AJ780" i="1"/>
  <c r="AK780" i="1"/>
  <c r="AO780" i="1"/>
  <c r="AX780" i="1"/>
  <c r="AY780" i="1"/>
  <c r="BF780" i="1"/>
  <c r="BL780" i="1"/>
  <c r="DW780" i="1"/>
  <c r="FS780" i="1"/>
  <c r="GJ780" i="1"/>
  <c r="Z781" i="1"/>
  <c r="AG781" i="1"/>
  <c r="AH781" i="1"/>
  <c r="AI781" i="1"/>
  <c r="AJ781" i="1"/>
  <c r="AK781" i="1"/>
  <c r="AO781" i="1"/>
  <c r="AX781" i="1"/>
  <c r="AY781" i="1"/>
  <c r="BF781" i="1"/>
  <c r="BL781" i="1"/>
  <c r="DW781" i="1"/>
  <c r="FS781" i="1"/>
  <c r="GJ781" i="1"/>
  <c r="Z782" i="1"/>
  <c r="AG782" i="1"/>
  <c r="AH782" i="1"/>
  <c r="AI782" i="1"/>
  <c r="AJ782" i="1"/>
  <c r="AK782" i="1"/>
  <c r="AO782" i="1"/>
  <c r="AX782" i="1"/>
  <c r="AY782" i="1"/>
  <c r="BF782" i="1"/>
  <c r="BL782" i="1"/>
  <c r="DW782" i="1"/>
  <c r="FS782" i="1"/>
  <c r="GJ782" i="1"/>
  <c r="Z783" i="1"/>
  <c r="AG783" i="1"/>
  <c r="AH783" i="1"/>
  <c r="AI783" i="1"/>
  <c r="AJ783" i="1"/>
  <c r="AK783" i="1"/>
  <c r="AO783" i="1"/>
  <c r="AX783" i="1"/>
  <c r="AY783" i="1"/>
  <c r="BF783" i="1"/>
  <c r="BL783" i="1"/>
  <c r="DW783" i="1"/>
  <c r="FS783" i="1"/>
  <c r="GJ783" i="1"/>
  <c r="Z784" i="1"/>
  <c r="AG784" i="1"/>
  <c r="AH784" i="1"/>
  <c r="AI784" i="1"/>
  <c r="AJ784" i="1"/>
  <c r="AK784" i="1"/>
  <c r="AO784" i="1"/>
  <c r="AX784" i="1"/>
  <c r="AY784" i="1"/>
  <c r="BF784" i="1"/>
  <c r="BL784" i="1"/>
  <c r="DW784" i="1"/>
  <c r="FS784" i="1"/>
  <c r="GJ784" i="1"/>
  <c r="Z785" i="1"/>
  <c r="AG785" i="1"/>
  <c r="AH785" i="1"/>
  <c r="AI785" i="1"/>
  <c r="AJ785" i="1"/>
  <c r="AK785" i="1"/>
  <c r="AO785" i="1"/>
  <c r="AX785" i="1"/>
  <c r="AY785" i="1"/>
  <c r="BF785" i="1"/>
  <c r="BL785" i="1"/>
  <c r="DW785" i="1"/>
  <c r="FS785" i="1"/>
  <c r="GJ785" i="1"/>
  <c r="Z786" i="1"/>
  <c r="AG786" i="1"/>
  <c r="AH786" i="1"/>
  <c r="AI786" i="1"/>
  <c r="AJ786" i="1"/>
  <c r="AK786" i="1"/>
  <c r="AO786" i="1"/>
  <c r="AX786" i="1"/>
  <c r="AY786" i="1"/>
  <c r="BF786" i="1"/>
  <c r="BL786" i="1"/>
  <c r="DW786" i="1"/>
  <c r="FS786" i="1"/>
  <c r="GJ786" i="1"/>
  <c r="Z787" i="1"/>
  <c r="AG787" i="1"/>
  <c r="AH787" i="1"/>
  <c r="AI787" i="1"/>
  <c r="AJ787" i="1"/>
  <c r="AK787" i="1"/>
  <c r="AO787" i="1"/>
  <c r="AX787" i="1"/>
  <c r="AY787" i="1"/>
  <c r="BF787" i="1"/>
  <c r="BL787" i="1"/>
  <c r="DW787" i="1"/>
  <c r="FS787" i="1"/>
  <c r="GJ787" i="1"/>
  <c r="Z788" i="1"/>
  <c r="AG788" i="1"/>
  <c r="AH788" i="1"/>
  <c r="AI788" i="1"/>
  <c r="AJ788" i="1"/>
  <c r="AK788" i="1"/>
  <c r="AO788" i="1"/>
  <c r="AX788" i="1"/>
  <c r="AY788" i="1"/>
  <c r="BF788" i="1"/>
  <c r="BL788" i="1"/>
  <c r="DW788" i="1"/>
  <c r="FS788" i="1"/>
  <c r="GJ788" i="1"/>
  <c r="Z789" i="1"/>
  <c r="AG789" i="1"/>
  <c r="AH789" i="1"/>
  <c r="AI789" i="1"/>
  <c r="AJ789" i="1"/>
  <c r="AK789" i="1"/>
  <c r="AO789" i="1"/>
  <c r="AX789" i="1"/>
  <c r="AY789" i="1"/>
  <c r="BF789" i="1"/>
  <c r="BL789" i="1"/>
  <c r="DW789" i="1"/>
  <c r="FS789" i="1"/>
  <c r="GJ789" i="1"/>
  <c r="Z790" i="1"/>
  <c r="AG790" i="1"/>
  <c r="AH790" i="1"/>
  <c r="AI790" i="1"/>
  <c r="AJ790" i="1"/>
  <c r="AK790" i="1"/>
  <c r="AO790" i="1"/>
  <c r="AX790" i="1"/>
  <c r="AY790" i="1"/>
  <c r="BF790" i="1"/>
  <c r="BL790" i="1"/>
  <c r="DW790" i="1"/>
  <c r="FS790" i="1"/>
  <c r="GJ790" i="1"/>
  <c r="Z791" i="1"/>
  <c r="AG791" i="1"/>
  <c r="AH791" i="1"/>
  <c r="AI791" i="1"/>
  <c r="AJ791" i="1"/>
  <c r="AK791" i="1"/>
  <c r="AO791" i="1"/>
  <c r="AX791" i="1"/>
  <c r="AY791" i="1"/>
  <c r="BF791" i="1"/>
  <c r="BL791" i="1"/>
  <c r="DW791" i="1"/>
  <c r="FS791" i="1"/>
  <c r="GJ791" i="1"/>
  <c r="Z792" i="1"/>
  <c r="AG792" i="1"/>
  <c r="AH792" i="1"/>
  <c r="AI792" i="1"/>
  <c r="AJ792" i="1"/>
  <c r="AK792" i="1"/>
  <c r="AO792" i="1"/>
  <c r="AX792" i="1"/>
  <c r="AY792" i="1"/>
  <c r="BF792" i="1"/>
  <c r="BL792" i="1"/>
  <c r="DW792" i="1"/>
  <c r="FS792" i="1"/>
  <c r="GJ792" i="1"/>
  <c r="Z793" i="1"/>
  <c r="AG793" i="1"/>
  <c r="AH793" i="1"/>
  <c r="AI793" i="1"/>
  <c r="AJ793" i="1"/>
  <c r="AK793" i="1"/>
  <c r="AO793" i="1"/>
  <c r="AX793" i="1"/>
  <c r="AY793" i="1"/>
  <c r="BF793" i="1"/>
  <c r="BL793" i="1"/>
  <c r="DW793" i="1"/>
  <c r="FS793" i="1"/>
  <c r="GJ793" i="1"/>
  <c r="Z794" i="1"/>
  <c r="AG794" i="1"/>
  <c r="AH794" i="1"/>
  <c r="AI794" i="1"/>
  <c r="AJ794" i="1"/>
  <c r="AK794" i="1"/>
  <c r="AO794" i="1"/>
  <c r="AX794" i="1"/>
  <c r="AY794" i="1"/>
  <c r="BF794" i="1"/>
  <c r="BL794" i="1"/>
  <c r="DW794" i="1"/>
  <c r="FS794" i="1"/>
  <c r="GJ794" i="1"/>
  <c r="Z795" i="1"/>
  <c r="AG795" i="1"/>
  <c r="AH795" i="1"/>
  <c r="AI795" i="1"/>
  <c r="AJ795" i="1"/>
  <c r="AK795" i="1"/>
  <c r="AO795" i="1"/>
  <c r="AX795" i="1"/>
  <c r="AY795" i="1"/>
  <c r="BF795" i="1"/>
  <c r="BL795" i="1"/>
  <c r="DW795" i="1"/>
  <c r="FS795" i="1"/>
  <c r="GJ795" i="1"/>
  <c r="Z796" i="1"/>
  <c r="AG796" i="1"/>
  <c r="AH796" i="1"/>
  <c r="AI796" i="1"/>
  <c r="AJ796" i="1"/>
  <c r="AK796" i="1"/>
  <c r="AO796" i="1"/>
  <c r="AX796" i="1"/>
  <c r="AY796" i="1"/>
  <c r="BF796" i="1"/>
  <c r="BL796" i="1"/>
  <c r="DW796" i="1"/>
  <c r="FS796" i="1"/>
  <c r="GJ796" i="1"/>
  <c r="Z797" i="1"/>
  <c r="AG797" i="1"/>
  <c r="AH797" i="1"/>
  <c r="AI797" i="1"/>
  <c r="AJ797" i="1"/>
  <c r="AK797" i="1"/>
  <c r="AO797" i="1"/>
  <c r="AX797" i="1"/>
  <c r="AY797" i="1"/>
  <c r="BF797" i="1"/>
  <c r="BL797" i="1"/>
  <c r="DW797" i="1"/>
  <c r="FS797" i="1"/>
  <c r="GJ797" i="1"/>
  <c r="Z798" i="1"/>
  <c r="AG798" i="1"/>
  <c r="AH798" i="1"/>
  <c r="AI798" i="1"/>
  <c r="AJ798" i="1"/>
  <c r="AK798" i="1"/>
  <c r="AO798" i="1"/>
  <c r="AX798" i="1"/>
  <c r="AY798" i="1"/>
  <c r="BF798" i="1"/>
  <c r="BL798" i="1"/>
  <c r="DW798" i="1"/>
  <c r="FS798" i="1"/>
  <c r="GJ798" i="1"/>
  <c r="Z799" i="1"/>
  <c r="AG799" i="1"/>
  <c r="AH799" i="1"/>
  <c r="AI799" i="1"/>
  <c r="AJ799" i="1"/>
  <c r="AK799" i="1"/>
  <c r="AO799" i="1"/>
  <c r="AX799" i="1"/>
  <c r="AY799" i="1"/>
  <c r="BF799" i="1"/>
  <c r="BL799" i="1"/>
  <c r="DW799" i="1"/>
  <c r="FS799" i="1"/>
  <c r="GJ799" i="1"/>
  <c r="Z800" i="1"/>
  <c r="AG800" i="1"/>
  <c r="AH800" i="1"/>
  <c r="AI800" i="1"/>
  <c r="AJ800" i="1"/>
  <c r="AK800" i="1"/>
  <c r="AO800" i="1"/>
  <c r="AX800" i="1"/>
  <c r="AY800" i="1"/>
  <c r="BF800" i="1"/>
  <c r="BL800" i="1"/>
  <c r="DW800" i="1"/>
  <c r="FS800" i="1"/>
  <c r="GJ800" i="1"/>
  <c r="Z801" i="1"/>
  <c r="AG801" i="1"/>
  <c r="AH801" i="1"/>
  <c r="AI801" i="1"/>
  <c r="AJ801" i="1"/>
  <c r="AK801" i="1"/>
  <c r="AO801" i="1"/>
  <c r="AX801" i="1"/>
  <c r="AY801" i="1"/>
  <c r="BF801" i="1"/>
  <c r="BL801" i="1"/>
  <c r="DW801" i="1"/>
  <c r="FS801" i="1"/>
  <c r="GJ801" i="1"/>
  <c r="Z802" i="1"/>
  <c r="AG802" i="1"/>
  <c r="AH802" i="1"/>
  <c r="AI802" i="1"/>
  <c r="AJ802" i="1"/>
  <c r="AK802" i="1"/>
  <c r="AO802" i="1"/>
  <c r="AX802" i="1"/>
  <c r="AY802" i="1"/>
  <c r="BF802" i="1"/>
  <c r="BL802" i="1"/>
  <c r="DW802" i="1"/>
  <c r="FS802" i="1"/>
  <c r="GJ802" i="1"/>
  <c r="Z803" i="1"/>
  <c r="AG803" i="1"/>
  <c r="AH803" i="1"/>
  <c r="AI803" i="1"/>
  <c r="AJ803" i="1"/>
  <c r="AK803" i="1"/>
  <c r="AO803" i="1"/>
  <c r="AX803" i="1"/>
  <c r="AY803" i="1"/>
  <c r="BF803" i="1"/>
  <c r="BL803" i="1"/>
  <c r="DW803" i="1"/>
  <c r="FS803" i="1"/>
  <c r="GJ803" i="1"/>
  <c r="Z804" i="1"/>
  <c r="AG804" i="1"/>
  <c r="AH804" i="1"/>
  <c r="AI804" i="1"/>
  <c r="AJ804" i="1"/>
  <c r="AK804" i="1"/>
  <c r="AO804" i="1"/>
  <c r="AX804" i="1"/>
  <c r="AY804" i="1"/>
  <c r="BF804" i="1"/>
  <c r="BL804" i="1"/>
  <c r="DW804" i="1"/>
  <c r="FS804" i="1"/>
  <c r="GJ804" i="1"/>
  <c r="Z805" i="1"/>
  <c r="AG805" i="1"/>
  <c r="AH805" i="1"/>
  <c r="AI805" i="1"/>
  <c r="AJ805" i="1"/>
  <c r="AK805" i="1"/>
  <c r="AO805" i="1"/>
  <c r="AX805" i="1"/>
  <c r="AY805" i="1"/>
  <c r="BF805" i="1"/>
  <c r="BL805" i="1"/>
  <c r="DW805" i="1"/>
  <c r="FS805" i="1"/>
  <c r="GJ805" i="1"/>
  <c r="Z806" i="1"/>
  <c r="AG806" i="1"/>
  <c r="AH806" i="1"/>
  <c r="AI806" i="1"/>
  <c r="AJ806" i="1"/>
  <c r="AK806" i="1"/>
  <c r="AO806" i="1"/>
  <c r="AX806" i="1"/>
  <c r="AY806" i="1"/>
  <c r="BF806" i="1"/>
  <c r="BL806" i="1"/>
  <c r="DW806" i="1"/>
  <c r="FS806" i="1"/>
  <c r="GJ806" i="1"/>
  <c r="Z807" i="1"/>
  <c r="AG807" i="1"/>
  <c r="AH807" i="1"/>
  <c r="AI807" i="1"/>
  <c r="AJ807" i="1"/>
  <c r="AK807" i="1"/>
  <c r="AO807" i="1"/>
  <c r="AX807" i="1"/>
  <c r="AY807" i="1"/>
  <c r="BF807" i="1"/>
  <c r="BL807" i="1"/>
  <c r="DW807" i="1"/>
  <c r="FS807" i="1"/>
  <c r="GJ807" i="1"/>
  <c r="Z808" i="1"/>
  <c r="AG808" i="1"/>
  <c r="AH808" i="1"/>
  <c r="AI808" i="1"/>
  <c r="AJ808" i="1"/>
  <c r="AK808" i="1"/>
  <c r="AO808" i="1"/>
  <c r="AX808" i="1"/>
  <c r="AY808" i="1"/>
  <c r="BF808" i="1"/>
  <c r="BL808" i="1"/>
  <c r="DW808" i="1"/>
  <c r="FS808" i="1"/>
  <c r="GJ808" i="1"/>
  <c r="Z809" i="1"/>
  <c r="AG809" i="1"/>
  <c r="AH809" i="1"/>
  <c r="AI809" i="1"/>
  <c r="AJ809" i="1"/>
  <c r="AK809" i="1"/>
  <c r="AO809" i="1"/>
  <c r="AX809" i="1"/>
  <c r="AY809" i="1"/>
  <c r="BF809" i="1"/>
  <c r="BL809" i="1"/>
  <c r="DW809" i="1"/>
  <c r="FS809" i="1"/>
  <c r="GJ809" i="1"/>
  <c r="Z810" i="1"/>
  <c r="AG810" i="1"/>
  <c r="AH810" i="1"/>
  <c r="AI810" i="1"/>
  <c r="AJ810" i="1"/>
  <c r="AK810" i="1"/>
  <c r="AO810" i="1"/>
  <c r="AX810" i="1"/>
  <c r="AY810" i="1"/>
  <c r="BF810" i="1"/>
  <c r="BL810" i="1"/>
  <c r="DW810" i="1"/>
  <c r="FS810" i="1"/>
  <c r="GJ810" i="1"/>
  <c r="Z811" i="1"/>
  <c r="AG811" i="1"/>
  <c r="AH811" i="1"/>
  <c r="AI811" i="1"/>
  <c r="AJ811" i="1"/>
  <c r="AK811" i="1"/>
  <c r="AO811" i="1"/>
  <c r="AX811" i="1"/>
  <c r="AY811" i="1"/>
  <c r="BF811" i="1"/>
  <c r="BL811" i="1"/>
  <c r="DW811" i="1"/>
  <c r="FS811" i="1"/>
  <c r="GJ811" i="1"/>
  <c r="Z812" i="1"/>
  <c r="AG812" i="1"/>
  <c r="AH812" i="1"/>
  <c r="AI812" i="1"/>
  <c r="AJ812" i="1"/>
  <c r="AK812" i="1"/>
  <c r="AO812" i="1"/>
  <c r="AX812" i="1"/>
  <c r="AY812" i="1"/>
  <c r="BF812" i="1"/>
  <c r="BL812" i="1"/>
  <c r="DW812" i="1"/>
  <c r="FS812" i="1"/>
  <c r="GJ812" i="1"/>
  <c r="Z813" i="1"/>
  <c r="AG813" i="1"/>
  <c r="AH813" i="1"/>
  <c r="AI813" i="1"/>
  <c r="AJ813" i="1"/>
  <c r="AK813" i="1"/>
  <c r="AO813" i="1"/>
  <c r="AX813" i="1"/>
  <c r="AY813" i="1"/>
  <c r="BF813" i="1"/>
  <c r="BL813" i="1"/>
  <c r="DW813" i="1"/>
  <c r="FS813" i="1"/>
  <c r="GJ813" i="1"/>
  <c r="Z814" i="1"/>
  <c r="AG814" i="1"/>
  <c r="AH814" i="1"/>
  <c r="AI814" i="1"/>
  <c r="AJ814" i="1"/>
  <c r="AK814" i="1"/>
  <c r="AO814" i="1"/>
  <c r="AX814" i="1"/>
  <c r="AY814" i="1"/>
  <c r="BF814" i="1"/>
  <c r="BL814" i="1"/>
  <c r="DW814" i="1"/>
  <c r="FS814" i="1"/>
  <c r="GJ814" i="1"/>
  <c r="Z815" i="1"/>
  <c r="AG815" i="1"/>
  <c r="AH815" i="1"/>
  <c r="AI815" i="1"/>
  <c r="AJ815" i="1"/>
  <c r="AK815" i="1"/>
  <c r="AO815" i="1"/>
  <c r="AX815" i="1"/>
  <c r="AY815" i="1"/>
  <c r="BF815" i="1"/>
  <c r="BL815" i="1"/>
  <c r="DW815" i="1"/>
  <c r="FS815" i="1"/>
  <c r="GJ815" i="1"/>
  <c r="Z816" i="1"/>
  <c r="AG816" i="1"/>
  <c r="AH816" i="1"/>
  <c r="AI816" i="1"/>
  <c r="AJ816" i="1"/>
  <c r="AK816" i="1"/>
  <c r="AO816" i="1"/>
  <c r="AX816" i="1"/>
  <c r="AY816" i="1"/>
  <c r="BF816" i="1"/>
  <c r="BL816" i="1"/>
  <c r="DW816" i="1"/>
  <c r="FS816" i="1"/>
  <c r="GJ816" i="1"/>
  <c r="Z817" i="1"/>
  <c r="AG817" i="1"/>
  <c r="AH817" i="1"/>
  <c r="AI817" i="1"/>
  <c r="AJ817" i="1"/>
  <c r="AK817" i="1"/>
  <c r="AO817" i="1"/>
  <c r="AX817" i="1"/>
  <c r="AY817" i="1"/>
  <c r="BF817" i="1"/>
  <c r="BL817" i="1"/>
  <c r="DW817" i="1"/>
  <c r="FS817" i="1"/>
  <c r="GJ817" i="1"/>
  <c r="Z818" i="1"/>
  <c r="AG818" i="1"/>
  <c r="AH818" i="1"/>
  <c r="AI818" i="1"/>
  <c r="AJ818" i="1"/>
  <c r="AK818" i="1"/>
  <c r="AO818" i="1"/>
  <c r="AX818" i="1"/>
  <c r="AY818" i="1"/>
  <c r="BF818" i="1"/>
  <c r="BL818" i="1"/>
  <c r="DW818" i="1"/>
  <c r="FS818" i="1"/>
  <c r="GJ818" i="1"/>
  <c r="Z819" i="1"/>
  <c r="AG819" i="1"/>
  <c r="AH819" i="1"/>
  <c r="AI819" i="1"/>
  <c r="AJ819" i="1"/>
  <c r="AK819" i="1"/>
  <c r="AO819" i="1"/>
  <c r="AX819" i="1"/>
  <c r="AY819" i="1"/>
  <c r="BF819" i="1"/>
  <c r="BL819" i="1"/>
  <c r="DW819" i="1"/>
  <c r="FS819" i="1"/>
  <c r="GJ819" i="1"/>
  <c r="Z820" i="1"/>
  <c r="AG820" i="1"/>
  <c r="AH820" i="1"/>
  <c r="AI820" i="1"/>
  <c r="AJ820" i="1"/>
  <c r="AK820" i="1"/>
  <c r="AO820" i="1"/>
  <c r="AX820" i="1"/>
  <c r="AY820" i="1"/>
  <c r="BF820" i="1"/>
  <c r="BL820" i="1"/>
  <c r="DW820" i="1"/>
  <c r="FS820" i="1"/>
  <c r="GJ820" i="1"/>
  <c r="Z821" i="1"/>
  <c r="AG821" i="1"/>
  <c r="AH821" i="1"/>
  <c r="AI821" i="1"/>
  <c r="AJ821" i="1"/>
  <c r="AK821" i="1"/>
  <c r="AO821" i="1"/>
  <c r="AX821" i="1"/>
  <c r="AY821" i="1"/>
  <c r="BF821" i="1"/>
  <c r="BL821" i="1"/>
  <c r="DW821" i="1"/>
  <c r="FS821" i="1"/>
  <c r="GJ821" i="1"/>
  <c r="Z822" i="1"/>
  <c r="AG822" i="1"/>
  <c r="AH822" i="1"/>
  <c r="AI822" i="1"/>
  <c r="AJ822" i="1"/>
  <c r="AK822" i="1"/>
  <c r="AO822" i="1"/>
  <c r="AX822" i="1"/>
  <c r="AY822" i="1"/>
  <c r="BF822" i="1"/>
  <c r="BL822" i="1"/>
  <c r="DW822" i="1"/>
  <c r="FS822" i="1"/>
  <c r="GJ822" i="1"/>
  <c r="Z823" i="1"/>
  <c r="AG823" i="1"/>
  <c r="AH823" i="1"/>
  <c r="AI823" i="1"/>
  <c r="AJ823" i="1"/>
  <c r="AK823" i="1"/>
  <c r="AO823" i="1"/>
  <c r="AX823" i="1"/>
  <c r="AY823" i="1"/>
  <c r="BF823" i="1"/>
  <c r="BL823" i="1"/>
  <c r="DW823" i="1"/>
  <c r="FS823" i="1"/>
  <c r="GJ823" i="1"/>
  <c r="Z824" i="1"/>
  <c r="AG824" i="1"/>
  <c r="AH824" i="1"/>
  <c r="AI824" i="1"/>
  <c r="AJ824" i="1"/>
  <c r="AK824" i="1"/>
  <c r="AO824" i="1"/>
  <c r="AX824" i="1"/>
  <c r="AY824" i="1"/>
  <c r="BF824" i="1"/>
  <c r="BL824" i="1"/>
  <c r="DW824" i="1"/>
  <c r="FS824" i="1"/>
  <c r="GJ824" i="1"/>
  <c r="Z825" i="1"/>
  <c r="AG825" i="1"/>
  <c r="AH825" i="1"/>
  <c r="AI825" i="1"/>
  <c r="AJ825" i="1"/>
  <c r="AK825" i="1"/>
  <c r="AO825" i="1"/>
  <c r="AX825" i="1"/>
  <c r="AY825" i="1"/>
  <c r="BF825" i="1"/>
  <c r="BL825" i="1"/>
  <c r="DW825" i="1"/>
  <c r="FS825" i="1"/>
  <c r="GJ825" i="1"/>
  <c r="Z826" i="1"/>
  <c r="AG826" i="1"/>
  <c r="AH826" i="1"/>
  <c r="AI826" i="1"/>
  <c r="AJ826" i="1"/>
  <c r="AK826" i="1"/>
  <c r="AO826" i="1"/>
  <c r="AX826" i="1"/>
  <c r="AY826" i="1"/>
  <c r="BF826" i="1"/>
  <c r="BL826" i="1"/>
  <c r="DW826" i="1"/>
  <c r="FS826" i="1"/>
  <c r="GJ826" i="1"/>
  <c r="Z827" i="1"/>
  <c r="AG827" i="1"/>
  <c r="AH827" i="1"/>
  <c r="AI827" i="1"/>
  <c r="AJ827" i="1"/>
  <c r="AK827" i="1"/>
  <c r="AO827" i="1"/>
  <c r="AX827" i="1"/>
  <c r="AY827" i="1"/>
  <c r="BF827" i="1"/>
  <c r="BL827" i="1"/>
  <c r="DW827" i="1"/>
  <c r="FS827" i="1"/>
  <c r="GJ827" i="1"/>
  <c r="Z828" i="1"/>
  <c r="AG828" i="1"/>
  <c r="AH828" i="1"/>
  <c r="AI828" i="1"/>
  <c r="AJ828" i="1"/>
  <c r="AK828" i="1"/>
  <c r="AO828" i="1"/>
  <c r="AX828" i="1"/>
  <c r="AY828" i="1"/>
  <c r="BF828" i="1"/>
  <c r="BL828" i="1"/>
  <c r="DW828" i="1"/>
  <c r="FS828" i="1"/>
  <c r="GJ828" i="1"/>
  <c r="Z829" i="1"/>
  <c r="AG829" i="1"/>
  <c r="AH829" i="1"/>
  <c r="AI829" i="1"/>
  <c r="AJ829" i="1"/>
  <c r="AK829" i="1"/>
  <c r="AO829" i="1"/>
  <c r="AX829" i="1"/>
  <c r="AY829" i="1"/>
  <c r="BF829" i="1"/>
  <c r="BL829" i="1"/>
  <c r="DW829" i="1"/>
  <c r="FS829" i="1"/>
  <c r="GJ829" i="1"/>
  <c r="Z830" i="1"/>
  <c r="AG830" i="1"/>
  <c r="AH830" i="1"/>
  <c r="AI830" i="1"/>
  <c r="AJ830" i="1"/>
  <c r="AK830" i="1"/>
  <c r="AO830" i="1"/>
  <c r="AX830" i="1"/>
  <c r="AY830" i="1"/>
  <c r="BF830" i="1"/>
  <c r="BL830" i="1"/>
  <c r="DW830" i="1"/>
  <c r="FS830" i="1"/>
  <c r="GJ830" i="1"/>
  <c r="Z831" i="1"/>
  <c r="AG831" i="1"/>
  <c r="AH831" i="1"/>
  <c r="AI831" i="1"/>
  <c r="AJ831" i="1"/>
  <c r="AK831" i="1"/>
  <c r="AO831" i="1"/>
  <c r="AX831" i="1"/>
  <c r="AY831" i="1"/>
  <c r="BF831" i="1"/>
  <c r="BL831" i="1"/>
  <c r="DW831" i="1"/>
  <c r="FS831" i="1"/>
  <c r="GJ831" i="1"/>
  <c r="Z832" i="1"/>
  <c r="AG832" i="1"/>
  <c r="AH832" i="1"/>
  <c r="AI832" i="1"/>
  <c r="AJ832" i="1"/>
  <c r="AK832" i="1"/>
  <c r="AO832" i="1"/>
  <c r="AX832" i="1"/>
  <c r="AY832" i="1"/>
  <c r="BF832" i="1"/>
  <c r="BL832" i="1"/>
  <c r="DW832" i="1"/>
  <c r="FS832" i="1"/>
  <c r="GJ832" i="1"/>
  <c r="Z833" i="1"/>
  <c r="AG833" i="1"/>
  <c r="AH833" i="1"/>
  <c r="AI833" i="1"/>
  <c r="AJ833" i="1"/>
  <c r="AK833" i="1"/>
  <c r="AO833" i="1"/>
  <c r="AX833" i="1"/>
  <c r="AY833" i="1"/>
  <c r="BF833" i="1"/>
  <c r="BL833" i="1"/>
  <c r="DW833" i="1"/>
  <c r="FS833" i="1"/>
  <c r="GJ833" i="1"/>
  <c r="Z834" i="1"/>
  <c r="AG834" i="1"/>
  <c r="AH834" i="1"/>
  <c r="AI834" i="1"/>
  <c r="AJ834" i="1"/>
  <c r="AK834" i="1"/>
  <c r="AO834" i="1"/>
  <c r="AX834" i="1"/>
  <c r="AY834" i="1"/>
  <c r="BF834" i="1"/>
  <c r="BL834" i="1"/>
  <c r="DW834" i="1"/>
  <c r="FS834" i="1"/>
  <c r="GJ834" i="1"/>
  <c r="Z835" i="1"/>
  <c r="AG835" i="1"/>
  <c r="AH835" i="1"/>
  <c r="AI835" i="1"/>
  <c r="AJ835" i="1"/>
  <c r="AK835" i="1"/>
  <c r="AO835" i="1"/>
  <c r="AX835" i="1"/>
  <c r="AY835" i="1"/>
  <c r="BF835" i="1"/>
  <c r="BL835" i="1"/>
  <c r="DW835" i="1"/>
  <c r="FS835" i="1"/>
  <c r="GJ835" i="1"/>
  <c r="Z836" i="1"/>
  <c r="AG836" i="1"/>
  <c r="AH836" i="1"/>
  <c r="AI836" i="1"/>
  <c r="AJ836" i="1"/>
  <c r="AK836" i="1"/>
  <c r="AO836" i="1"/>
  <c r="AX836" i="1"/>
  <c r="AY836" i="1"/>
  <c r="BF836" i="1"/>
  <c r="BL836" i="1"/>
  <c r="DW836" i="1"/>
  <c r="FS836" i="1"/>
  <c r="GJ836" i="1"/>
  <c r="Z837" i="1"/>
  <c r="AG837" i="1"/>
  <c r="AH837" i="1"/>
  <c r="AI837" i="1"/>
  <c r="AJ837" i="1"/>
  <c r="AK837" i="1"/>
  <c r="AO837" i="1"/>
  <c r="AX837" i="1"/>
  <c r="AY837" i="1"/>
  <c r="BF837" i="1"/>
  <c r="BL837" i="1"/>
  <c r="DW837" i="1"/>
  <c r="FS837" i="1"/>
  <c r="GJ837" i="1"/>
  <c r="Z838" i="1"/>
  <c r="AG838" i="1"/>
  <c r="AH838" i="1"/>
  <c r="AI838" i="1"/>
  <c r="AJ838" i="1"/>
  <c r="AK838" i="1"/>
  <c r="AO838" i="1"/>
  <c r="AX838" i="1"/>
  <c r="AY838" i="1"/>
  <c r="BF838" i="1"/>
  <c r="BL838" i="1"/>
  <c r="DW838" i="1"/>
  <c r="FS838" i="1"/>
  <c r="GJ838" i="1"/>
  <c r="Z839" i="1"/>
  <c r="AG839" i="1"/>
  <c r="AH839" i="1"/>
  <c r="AI839" i="1"/>
  <c r="AJ839" i="1"/>
  <c r="AK839" i="1"/>
  <c r="AO839" i="1"/>
  <c r="AX839" i="1"/>
  <c r="AY839" i="1"/>
  <c r="BF839" i="1"/>
  <c r="BL839" i="1"/>
  <c r="DW839" i="1"/>
  <c r="FS839" i="1"/>
  <c r="GJ839" i="1"/>
  <c r="Z840" i="1"/>
  <c r="AG840" i="1"/>
  <c r="AH840" i="1"/>
  <c r="AI840" i="1"/>
  <c r="AJ840" i="1"/>
  <c r="AK840" i="1"/>
  <c r="AO840" i="1"/>
  <c r="AX840" i="1"/>
  <c r="AY840" i="1"/>
  <c r="BF840" i="1"/>
  <c r="BL840" i="1"/>
  <c r="DW840" i="1"/>
  <c r="FS840" i="1"/>
  <c r="GJ840" i="1"/>
  <c r="Z841" i="1"/>
  <c r="AG841" i="1"/>
  <c r="AH841" i="1"/>
  <c r="AI841" i="1"/>
  <c r="AJ841" i="1"/>
  <c r="AK841" i="1"/>
  <c r="AO841" i="1"/>
  <c r="AX841" i="1"/>
  <c r="AY841" i="1"/>
  <c r="BF841" i="1"/>
  <c r="BL841" i="1"/>
  <c r="DW841" i="1"/>
  <c r="FS841" i="1"/>
  <c r="GJ841" i="1"/>
  <c r="Z842" i="1"/>
  <c r="AG842" i="1"/>
  <c r="AH842" i="1"/>
  <c r="AI842" i="1"/>
  <c r="AJ842" i="1"/>
  <c r="AK842" i="1"/>
  <c r="AO842" i="1"/>
  <c r="AX842" i="1"/>
  <c r="AY842" i="1"/>
  <c r="BF842" i="1"/>
  <c r="BL842" i="1"/>
  <c r="DW842" i="1"/>
  <c r="FS842" i="1"/>
  <c r="GJ842" i="1"/>
  <c r="Z843" i="1"/>
  <c r="AG843" i="1"/>
  <c r="AH843" i="1"/>
  <c r="AI843" i="1"/>
  <c r="AJ843" i="1"/>
  <c r="AK843" i="1"/>
  <c r="AO843" i="1"/>
  <c r="AX843" i="1"/>
  <c r="AY843" i="1"/>
  <c r="BF843" i="1"/>
  <c r="BL843" i="1"/>
  <c r="DW843" i="1"/>
  <c r="FS843" i="1"/>
  <c r="GJ843" i="1"/>
  <c r="Z844" i="1"/>
  <c r="AG844" i="1"/>
  <c r="AH844" i="1"/>
  <c r="AI844" i="1"/>
  <c r="AJ844" i="1"/>
  <c r="AK844" i="1"/>
  <c r="AO844" i="1"/>
  <c r="AX844" i="1"/>
  <c r="AY844" i="1"/>
  <c r="BF844" i="1"/>
  <c r="BL844" i="1"/>
  <c r="DW844" i="1"/>
  <c r="FS844" i="1"/>
  <c r="GJ844" i="1"/>
  <c r="Z845" i="1"/>
  <c r="AG845" i="1"/>
  <c r="AH845" i="1"/>
  <c r="AI845" i="1"/>
  <c r="AJ845" i="1"/>
  <c r="AK845" i="1"/>
  <c r="AO845" i="1"/>
  <c r="AX845" i="1"/>
  <c r="AY845" i="1"/>
  <c r="BF845" i="1"/>
  <c r="BL845" i="1"/>
  <c r="DW845" i="1"/>
  <c r="FS845" i="1"/>
  <c r="GJ845" i="1"/>
  <c r="Z846" i="1"/>
  <c r="AG846" i="1"/>
  <c r="AH846" i="1"/>
  <c r="AI846" i="1"/>
  <c r="AJ846" i="1"/>
  <c r="AK846" i="1"/>
  <c r="AO846" i="1"/>
  <c r="AX846" i="1"/>
  <c r="AY846" i="1"/>
  <c r="BF846" i="1"/>
  <c r="BL846" i="1"/>
  <c r="DW846" i="1"/>
  <c r="FS846" i="1"/>
  <c r="GJ846" i="1"/>
  <c r="Z847" i="1"/>
  <c r="AG847" i="1"/>
  <c r="AH847" i="1"/>
  <c r="AI847" i="1"/>
  <c r="AJ847" i="1"/>
  <c r="AK847" i="1"/>
  <c r="AO847" i="1"/>
  <c r="AX847" i="1"/>
  <c r="AY847" i="1"/>
  <c r="BF847" i="1"/>
  <c r="BL847" i="1"/>
  <c r="DW847" i="1"/>
  <c r="FS847" i="1"/>
  <c r="GJ847" i="1"/>
  <c r="Z848" i="1"/>
  <c r="AG848" i="1"/>
  <c r="AH848" i="1"/>
  <c r="AI848" i="1"/>
  <c r="AJ848" i="1"/>
  <c r="AK848" i="1"/>
  <c r="AO848" i="1"/>
  <c r="AX848" i="1"/>
  <c r="AY848" i="1"/>
  <c r="BF848" i="1"/>
  <c r="BL848" i="1"/>
  <c r="DW848" i="1"/>
  <c r="FS848" i="1"/>
  <c r="GJ848" i="1"/>
  <c r="Z849" i="1"/>
  <c r="AG849" i="1"/>
  <c r="AH849" i="1"/>
  <c r="AI849" i="1"/>
  <c r="AJ849" i="1"/>
  <c r="AK849" i="1"/>
  <c r="AO849" i="1"/>
  <c r="AX849" i="1"/>
  <c r="AY849" i="1"/>
  <c r="BF849" i="1"/>
  <c r="BL849" i="1"/>
  <c r="DW849" i="1"/>
  <c r="FS849" i="1"/>
  <c r="GJ849" i="1"/>
  <c r="Z850" i="1"/>
  <c r="AG850" i="1"/>
  <c r="AH850" i="1"/>
  <c r="AI850" i="1"/>
  <c r="AJ850" i="1"/>
  <c r="AK850" i="1"/>
  <c r="AO850" i="1"/>
  <c r="AX850" i="1"/>
  <c r="AY850" i="1"/>
  <c r="BF850" i="1"/>
  <c r="BL850" i="1"/>
  <c r="DW850" i="1"/>
  <c r="FS850" i="1"/>
  <c r="GJ850" i="1"/>
  <c r="Z851" i="1"/>
  <c r="AG851" i="1"/>
  <c r="AH851" i="1"/>
  <c r="AI851" i="1"/>
  <c r="AJ851" i="1"/>
  <c r="AK851" i="1"/>
  <c r="AO851" i="1"/>
  <c r="AX851" i="1"/>
  <c r="AY851" i="1"/>
  <c r="BF851" i="1"/>
  <c r="BL851" i="1"/>
  <c r="DW851" i="1"/>
  <c r="FS851" i="1"/>
  <c r="GJ851" i="1"/>
  <c r="Z852" i="1"/>
  <c r="AG852" i="1"/>
  <c r="AH852" i="1"/>
  <c r="AI852" i="1"/>
  <c r="AJ852" i="1"/>
  <c r="AK852" i="1"/>
  <c r="AO852" i="1"/>
  <c r="AX852" i="1"/>
  <c r="AY852" i="1"/>
  <c r="BF852" i="1"/>
  <c r="BL852" i="1"/>
  <c r="DW852" i="1"/>
  <c r="FS852" i="1"/>
  <c r="GJ852" i="1"/>
  <c r="Z853" i="1"/>
  <c r="AG853" i="1"/>
  <c r="AH853" i="1"/>
  <c r="AI853" i="1"/>
  <c r="AJ853" i="1"/>
  <c r="AK853" i="1"/>
  <c r="AO853" i="1"/>
  <c r="AX853" i="1"/>
  <c r="AY853" i="1"/>
  <c r="BF853" i="1"/>
  <c r="BL853" i="1"/>
  <c r="DW853" i="1"/>
  <c r="FS853" i="1"/>
  <c r="GJ853" i="1"/>
  <c r="Z854" i="1"/>
  <c r="AG854" i="1"/>
  <c r="AH854" i="1"/>
  <c r="AI854" i="1"/>
  <c r="AJ854" i="1"/>
  <c r="AK854" i="1"/>
  <c r="AO854" i="1"/>
  <c r="AX854" i="1"/>
  <c r="AY854" i="1"/>
  <c r="BF854" i="1"/>
  <c r="BL854" i="1"/>
  <c r="DW854" i="1"/>
  <c r="FS854" i="1"/>
  <c r="GJ854" i="1"/>
  <c r="Z855" i="1"/>
  <c r="AG855" i="1"/>
  <c r="AH855" i="1"/>
  <c r="AI855" i="1"/>
  <c r="AJ855" i="1"/>
  <c r="AK855" i="1"/>
  <c r="AO855" i="1"/>
  <c r="AX855" i="1"/>
  <c r="AY855" i="1"/>
  <c r="BF855" i="1"/>
  <c r="BL855" i="1"/>
  <c r="DW855" i="1"/>
  <c r="FS855" i="1"/>
  <c r="GJ855" i="1"/>
  <c r="Z856" i="1"/>
  <c r="AG856" i="1"/>
  <c r="AH856" i="1"/>
  <c r="AI856" i="1"/>
  <c r="AJ856" i="1"/>
  <c r="AK856" i="1"/>
  <c r="AO856" i="1"/>
  <c r="AX856" i="1"/>
  <c r="AY856" i="1"/>
  <c r="BF856" i="1"/>
  <c r="BL856" i="1"/>
  <c r="DW856" i="1"/>
  <c r="FS856" i="1"/>
  <c r="GJ856" i="1"/>
  <c r="Z857" i="1"/>
  <c r="AG857" i="1"/>
  <c r="AH857" i="1"/>
  <c r="AI857" i="1"/>
  <c r="AJ857" i="1"/>
  <c r="AK857" i="1"/>
  <c r="AO857" i="1"/>
  <c r="AX857" i="1"/>
  <c r="AY857" i="1"/>
  <c r="BF857" i="1"/>
  <c r="BL857" i="1"/>
  <c r="DW857" i="1"/>
  <c r="FS857" i="1"/>
  <c r="GJ857" i="1"/>
  <c r="Z858" i="1"/>
  <c r="AG858" i="1"/>
  <c r="AH858" i="1"/>
  <c r="AI858" i="1"/>
  <c r="AJ858" i="1"/>
  <c r="AK858" i="1"/>
  <c r="AO858" i="1"/>
  <c r="AX858" i="1"/>
  <c r="AY858" i="1"/>
  <c r="BF858" i="1"/>
  <c r="BL858" i="1"/>
  <c r="DW858" i="1"/>
  <c r="FS858" i="1"/>
  <c r="GJ858" i="1"/>
  <c r="Z859" i="1"/>
  <c r="AG859" i="1"/>
  <c r="AH859" i="1"/>
  <c r="AI859" i="1"/>
  <c r="AJ859" i="1"/>
  <c r="AK859" i="1"/>
  <c r="AO859" i="1"/>
  <c r="AX859" i="1"/>
  <c r="AY859" i="1"/>
  <c r="BF859" i="1"/>
  <c r="BL859" i="1"/>
  <c r="DW859" i="1"/>
  <c r="FS859" i="1"/>
  <c r="GJ859" i="1"/>
  <c r="Z860" i="1"/>
  <c r="AG860" i="1"/>
  <c r="AH860" i="1"/>
  <c r="AI860" i="1"/>
  <c r="AJ860" i="1"/>
  <c r="AK860" i="1"/>
  <c r="AO860" i="1"/>
  <c r="AX860" i="1"/>
  <c r="AY860" i="1"/>
  <c r="BF860" i="1"/>
  <c r="BL860" i="1"/>
  <c r="DW860" i="1"/>
  <c r="FS860" i="1"/>
  <c r="GJ860" i="1"/>
  <c r="Z861" i="1"/>
  <c r="AG861" i="1"/>
  <c r="AH861" i="1"/>
  <c r="AI861" i="1"/>
  <c r="AJ861" i="1"/>
  <c r="AK861" i="1"/>
  <c r="AO861" i="1"/>
  <c r="AX861" i="1"/>
  <c r="AY861" i="1"/>
  <c r="BF861" i="1"/>
  <c r="BL861" i="1"/>
  <c r="DW861" i="1"/>
  <c r="FS861" i="1"/>
  <c r="GJ861" i="1"/>
  <c r="Z862" i="1"/>
  <c r="AG862" i="1"/>
  <c r="AH862" i="1"/>
  <c r="AI862" i="1"/>
  <c r="AJ862" i="1"/>
  <c r="AK862" i="1"/>
  <c r="AO862" i="1"/>
  <c r="AX862" i="1"/>
  <c r="AY862" i="1"/>
  <c r="BF862" i="1"/>
  <c r="BL862" i="1"/>
  <c r="DW862" i="1"/>
  <c r="FS862" i="1"/>
  <c r="GJ862" i="1"/>
  <c r="Z863" i="1"/>
  <c r="AG863" i="1"/>
  <c r="AH863" i="1"/>
  <c r="AI863" i="1"/>
  <c r="AJ863" i="1"/>
  <c r="AK863" i="1"/>
  <c r="AO863" i="1"/>
  <c r="AX863" i="1"/>
  <c r="AY863" i="1"/>
  <c r="BF863" i="1"/>
  <c r="BL863" i="1"/>
  <c r="DW863" i="1"/>
  <c r="FS863" i="1"/>
  <c r="GJ863" i="1"/>
  <c r="Z864" i="1"/>
  <c r="AG864" i="1"/>
  <c r="AH864" i="1"/>
  <c r="AI864" i="1"/>
  <c r="AJ864" i="1"/>
  <c r="AK864" i="1"/>
  <c r="AO864" i="1"/>
  <c r="AX864" i="1"/>
  <c r="AY864" i="1"/>
  <c r="BF864" i="1"/>
  <c r="BL864" i="1"/>
  <c r="DW864" i="1"/>
  <c r="FS864" i="1"/>
  <c r="GJ864" i="1"/>
  <c r="Z865" i="1"/>
  <c r="AG865" i="1"/>
  <c r="AH865" i="1"/>
  <c r="AI865" i="1"/>
  <c r="AJ865" i="1"/>
  <c r="AK865" i="1"/>
  <c r="AO865" i="1"/>
  <c r="AX865" i="1"/>
  <c r="AY865" i="1"/>
  <c r="BF865" i="1"/>
  <c r="BL865" i="1"/>
  <c r="DW865" i="1"/>
  <c r="FS865" i="1"/>
  <c r="GJ865" i="1"/>
  <c r="Z866" i="1"/>
  <c r="AG866" i="1"/>
  <c r="AH866" i="1"/>
  <c r="AI866" i="1"/>
  <c r="AJ866" i="1"/>
  <c r="AK866" i="1"/>
  <c r="AO866" i="1"/>
  <c r="AX866" i="1"/>
  <c r="AY866" i="1"/>
  <c r="BF866" i="1"/>
  <c r="BL866" i="1"/>
  <c r="DW866" i="1"/>
  <c r="FS866" i="1"/>
  <c r="GJ866" i="1"/>
  <c r="Z867" i="1"/>
  <c r="AG867" i="1"/>
  <c r="AH867" i="1"/>
  <c r="AI867" i="1"/>
  <c r="AJ867" i="1"/>
  <c r="AK867" i="1"/>
  <c r="AO867" i="1"/>
  <c r="AX867" i="1"/>
  <c r="AY867" i="1"/>
  <c r="BF867" i="1"/>
  <c r="BL867" i="1"/>
  <c r="DW867" i="1"/>
  <c r="FS867" i="1"/>
  <c r="GJ867" i="1"/>
  <c r="Z868" i="1"/>
  <c r="AG868" i="1"/>
  <c r="AH868" i="1"/>
  <c r="AI868" i="1"/>
  <c r="AJ868" i="1"/>
  <c r="AK868" i="1"/>
  <c r="AO868" i="1"/>
  <c r="AX868" i="1"/>
  <c r="AY868" i="1"/>
  <c r="BF868" i="1"/>
  <c r="BL868" i="1"/>
  <c r="DW868" i="1"/>
  <c r="FS868" i="1"/>
  <c r="GJ868" i="1"/>
  <c r="Z869" i="1"/>
  <c r="AG869" i="1"/>
  <c r="AH869" i="1"/>
  <c r="AI869" i="1"/>
  <c r="AJ869" i="1"/>
  <c r="AK869" i="1"/>
  <c r="AO869" i="1"/>
  <c r="AX869" i="1"/>
  <c r="AY869" i="1"/>
  <c r="BF869" i="1"/>
  <c r="BL869" i="1"/>
  <c r="DW869" i="1"/>
  <c r="FS869" i="1"/>
  <c r="GJ869" i="1"/>
  <c r="Z870" i="1"/>
  <c r="AG870" i="1"/>
  <c r="AH870" i="1"/>
  <c r="AI870" i="1"/>
  <c r="AJ870" i="1"/>
  <c r="AK870" i="1"/>
  <c r="AO870" i="1"/>
  <c r="AX870" i="1"/>
  <c r="AY870" i="1"/>
  <c r="BF870" i="1"/>
  <c r="BL870" i="1"/>
  <c r="DW870" i="1"/>
  <c r="FS870" i="1"/>
  <c r="GJ870" i="1"/>
  <c r="Z871" i="1"/>
  <c r="AG871" i="1"/>
  <c r="AH871" i="1"/>
  <c r="AI871" i="1"/>
  <c r="AJ871" i="1"/>
  <c r="AK871" i="1"/>
  <c r="AO871" i="1"/>
  <c r="AX871" i="1"/>
  <c r="AY871" i="1"/>
  <c r="BF871" i="1"/>
  <c r="BL871" i="1"/>
  <c r="DW871" i="1"/>
  <c r="FS871" i="1"/>
  <c r="GJ871" i="1"/>
  <c r="Z872" i="1"/>
  <c r="AG872" i="1"/>
  <c r="AH872" i="1"/>
  <c r="AI872" i="1"/>
  <c r="AJ872" i="1"/>
  <c r="AK872" i="1"/>
  <c r="AO872" i="1"/>
  <c r="AX872" i="1"/>
  <c r="AY872" i="1"/>
  <c r="BF872" i="1"/>
  <c r="BL872" i="1"/>
  <c r="DW872" i="1"/>
  <c r="FS872" i="1"/>
  <c r="GJ872" i="1"/>
  <c r="Z873" i="1"/>
  <c r="AG873" i="1"/>
  <c r="AH873" i="1"/>
  <c r="AI873" i="1"/>
  <c r="AJ873" i="1"/>
  <c r="AK873" i="1"/>
  <c r="AO873" i="1"/>
  <c r="AX873" i="1"/>
  <c r="AY873" i="1"/>
  <c r="BF873" i="1"/>
  <c r="BL873" i="1"/>
  <c r="DW873" i="1"/>
  <c r="FS873" i="1"/>
  <c r="GJ873" i="1"/>
  <c r="Z874" i="1"/>
  <c r="AG874" i="1"/>
  <c r="AH874" i="1"/>
  <c r="AI874" i="1"/>
  <c r="AJ874" i="1"/>
  <c r="AK874" i="1"/>
  <c r="AO874" i="1"/>
  <c r="AX874" i="1"/>
  <c r="AY874" i="1"/>
  <c r="BF874" i="1"/>
  <c r="BL874" i="1"/>
  <c r="DW874" i="1"/>
  <c r="FS874" i="1"/>
  <c r="GJ874" i="1"/>
  <c r="Z875" i="1"/>
  <c r="AG875" i="1"/>
  <c r="AH875" i="1"/>
  <c r="AI875" i="1"/>
  <c r="AJ875" i="1"/>
  <c r="AK875" i="1"/>
  <c r="AO875" i="1"/>
  <c r="AX875" i="1"/>
  <c r="AY875" i="1"/>
  <c r="BF875" i="1"/>
  <c r="BL875" i="1"/>
  <c r="DW875" i="1"/>
  <c r="FS875" i="1"/>
  <c r="GJ875" i="1"/>
  <c r="Z876" i="1"/>
  <c r="AG876" i="1"/>
  <c r="AH876" i="1"/>
  <c r="AI876" i="1"/>
  <c r="AJ876" i="1"/>
  <c r="AK876" i="1"/>
  <c r="AO876" i="1"/>
  <c r="AX876" i="1"/>
  <c r="AY876" i="1"/>
  <c r="BF876" i="1"/>
  <c r="BL876" i="1"/>
  <c r="DW876" i="1"/>
  <c r="FS876" i="1"/>
  <c r="GJ876" i="1"/>
  <c r="Z877" i="1"/>
  <c r="AG877" i="1"/>
  <c r="AH877" i="1"/>
  <c r="AI877" i="1"/>
  <c r="AJ877" i="1"/>
  <c r="AK877" i="1"/>
  <c r="AO877" i="1"/>
  <c r="AX877" i="1"/>
  <c r="AY877" i="1"/>
  <c r="BF877" i="1"/>
  <c r="BL877" i="1"/>
  <c r="DW877" i="1"/>
  <c r="FS877" i="1"/>
  <c r="GJ877" i="1"/>
  <c r="Z878" i="1"/>
  <c r="AG878" i="1"/>
  <c r="AH878" i="1"/>
  <c r="AI878" i="1"/>
  <c r="AJ878" i="1"/>
  <c r="AK878" i="1"/>
  <c r="AO878" i="1"/>
  <c r="AX878" i="1"/>
  <c r="AY878" i="1"/>
  <c r="BF878" i="1"/>
  <c r="BL878" i="1"/>
  <c r="DW878" i="1"/>
  <c r="FS878" i="1"/>
  <c r="GJ878" i="1"/>
  <c r="Z879" i="1"/>
  <c r="AG879" i="1"/>
  <c r="AH879" i="1"/>
  <c r="AI879" i="1"/>
  <c r="AJ879" i="1"/>
  <c r="AK879" i="1"/>
  <c r="AO879" i="1"/>
  <c r="AX879" i="1"/>
  <c r="AY879" i="1"/>
  <c r="BF879" i="1"/>
  <c r="BL879" i="1"/>
  <c r="DW879" i="1"/>
  <c r="FS879" i="1"/>
  <c r="GJ879" i="1"/>
  <c r="Z880" i="1"/>
  <c r="AG880" i="1"/>
  <c r="AH880" i="1"/>
  <c r="AI880" i="1"/>
  <c r="AJ880" i="1"/>
  <c r="AK880" i="1"/>
  <c r="AO880" i="1"/>
  <c r="AX880" i="1"/>
  <c r="AY880" i="1"/>
  <c r="BF880" i="1"/>
  <c r="BL880" i="1"/>
  <c r="DW880" i="1"/>
  <c r="FS880" i="1"/>
  <c r="GJ880" i="1"/>
  <c r="Z881" i="1"/>
  <c r="AG881" i="1"/>
  <c r="AH881" i="1"/>
  <c r="AI881" i="1"/>
  <c r="AJ881" i="1"/>
  <c r="AK881" i="1"/>
  <c r="AO881" i="1"/>
  <c r="AX881" i="1"/>
  <c r="AY881" i="1"/>
  <c r="BF881" i="1"/>
  <c r="BL881" i="1"/>
  <c r="DW881" i="1"/>
  <c r="FS881" i="1"/>
  <c r="GJ881" i="1"/>
  <c r="Z882" i="1"/>
  <c r="AG882" i="1"/>
  <c r="AH882" i="1"/>
  <c r="AI882" i="1"/>
  <c r="AJ882" i="1"/>
  <c r="AK882" i="1"/>
  <c r="AO882" i="1"/>
  <c r="AX882" i="1"/>
  <c r="AY882" i="1"/>
  <c r="BF882" i="1"/>
  <c r="BL882" i="1"/>
  <c r="DW882" i="1"/>
  <c r="FS882" i="1"/>
  <c r="GJ882" i="1"/>
  <c r="Z883" i="1"/>
  <c r="AG883" i="1"/>
  <c r="AH883" i="1"/>
  <c r="AI883" i="1"/>
  <c r="AJ883" i="1"/>
  <c r="AK883" i="1"/>
  <c r="AO883" i="1"/>
  <c r="AX883" i="1"/>
  <c r="AY883" i="1"/>
  <c r="BF883" i="1"/>
  <c r="BL883" i="1"/>
  <c r="DW883" i="1"/>
  <c r="FS883" i="1"/>
  <c r="GJ883" i="1"/>
  <c r="Z884" i="1"/>
  <c r="AG884" i="1"/>
  <c r="AH884" i="1"/>
  <c r="AI884" i="1"/>
  <c r="AJ884" i="1"/>
  <c r="AK884" i="1"/>
  <c r="AO884" i="1"/>
  <c r="AX884" i="1"/>
  <c r="AY884" i="1"/>
  <c r="BF884" i="1"/>
  <c r="BL884" i="1"/>
  <c r="DW884" i="1"/>
  <c r="FS884" i="1"/>
  <c r="GJ884" i="1"/>
  <c r="Z885" i="1"/>
  <c r="AG885" i="1"/>
  <c r="AH885" i="1"/>
  <c r="AI885" i="1"/>
  <c r="AJ885" i="1"/>
  <c r="AK885" i="1"/>
  <c r="AO885" i="1"/>
  <c r="AX885" i="1"/>
  <c r="AY885" i="1"/>
  <c r="BF885" i="1"/>
  <c r="BL885" i="1"/>
  <c r="DW885" i="1"/>
  <c r="FS885" i="1"/>
  <c r="GJ885" i="1"/>
  <c r="Z886" i="1"/>
  <c r="AG886" i="1"/>
  <c r="AH886" i="1"/>
  <c r="AI886" i="1"/>
  <c r="AJ886" i="1"/>
  <c r="AK886" i="1"/>
  <c r="AO886" i="1"/>
  <c r="AX886" i="1"/>
  <c r="AY886" i="1"/>
  <c r="BF886" i="1"/>
  <c r="BL886" i="1"/>
  <c r="DW886" i="1"/>
  <c r="FS886" i="1"/>
  <c r="GJ886" i="1"/>
  <c r="Z887" i="1"/>
  <c r="AG887" i="1"/>
  <c r="AH887" i="1"/>
  <c r="AI887" i="1"/>
  <c r="AJ887" i="1"/>
  <c r="AK887" i="1"/>
  <c r="AO887" i="1"/>
  <c r="AX887" i="1"/>
  <c r="AY887" i="1"/>
  <c r="BF887" i="1"/>
  <c r="BL887" i="1"/>
  <c r="DW887" i="1"/>
  <c r="FS887" i="1"/>
  <c r="GJ887" i="1"/>
  <c r="Z888" i="1"/>
  <c r="AG888" i="1"/>
  <c r="AH888" i="1"/>
  <c r="AI888" i="1"/>
  <c r="AJ888" i="1"/>
  <c r="AK888" i="1"/>
  <c r="AO888" i="1"/>
  <c r="AX888" i="1"/>
  <c r="AY888" i="1"/>
  <c r="BF888" i="1"/>
  <c r="BL888" i="1"/>
  <c r="DW888" i="1"/>
  <c r="FS888" i="1"/>
  <c r="GJ888" i="1"/>
  <c r="Z889" i="1"/>
  <c r="AG889" i="1"/>
  <c r="AH889" i="1"/>
  <c r="AI889" i="1"/>
  <c r="AJ889" i="1"/>
  <c r="AK889" i="1"/>
  <c r="AO889" i="1"/>
  <c r="AX889" i="1"/>
  <c r="AY889" i="1"/>
  <c r="BF889" i="1"/>
  <c r="BL889" i="1"/>
  <c r="DW889" i="1"/>
  <c r="FS889" i="1"/>
  <c r="GJ889" i="1"/>
  <c r="Z890" i="1"/>
  <c r="AG890" i="1"/>
  <c r="AH890" i="1"/>
  <c r="AI890" i="1"/>
  <c r="AJ890" i="1"/>
  <c r="AK890" i="1"/>
  <c r="AO890" i="1"/>
  <c r="AX890" i="1"/>
  <c r="AY890" i="1"/>
  <c r="BF890" i="1"/>
  <c r="BL890" i="1"/>
  <c r="DW890" i="1"/>
  <c r="FS890" i="1"/>
  <c r="GJ890" i="1"/>
  <c r="Z891" i="1"/>
  <c r="AG891" i="1"/>
  <c r="AH891" i="1"/>
  <c r="AI891" i="1"/>
  <c r="AJ891" i="1"/>
  <c r="AK891" i="1"/>
  <c r="AO891" i="1"/>
  <c r="AX891" i="1"/>
  <c r="AY891" i="1"/>
  <c r="BF891" i="1"/>
  <c r="BL891" i="1"/>
  <c r="DW891" i="1"/>
  <c r="FS891" i="1"/>
  <c r="GJ891" i="1"/>
  <c r="Z892" i="1"/>
  <c r="AG892" i="1"/>
  <c r="AH892" i="1"/>
  <c r="AI892" i="1"/>
  <c r="AJ892" i="1"/>
  <c r="AK892" i="1"/>
  <c r="AO892" i="1"/>
  <c r="AX892" i="1"/>
  <c r="AY892" i="1"/>
  <c r="BF892" i="1"/>
  <c r="BL892" i="1"/>
  <c r="DW892" i="1"/>
  <c r="FS892" i="1"/>
  <c r="GJ892" i="1"/>
  <c r="Z893" i="1"/>
  <c r="AG893" i="1"/>
  <c r="AH893" i="1"/>
  <c r="AI893" i="1"/>
  <c r="AJ893" i="1"/>
  <c r="AK893" i="1"/>
  <c r="AO893" i="1"/>
  <c r="AX893" i="1"/>
  <c r="AY893" i="1"/>
  <c r="BF893" i="1"/>
  <c r="BL893" i="1"/>
  <c r="DW893" i="1"/>
  <c r="FS893" i="1"/>
  <c r="GJ893" i="1"/>
  <c r="Z894" i="1"/>
  <c r="AG894" i="1"/>
  <c r="AH894" i="1"/>
  <c r="AI894" i="1"/>
  <c r="AJ894" i="1"/>
  <c r="AK894" i="1"/>
  <c r="AO894" i="1"/>
  <c r="AX894" i="1"/>
  <c r="AY894" i="1"/>
  <c r="BF894" i="1"/>
  <c r="BL894" i="1"/>
  <c r="DW894" i="1"/>
  <c r="FS894" i="1"/>
  <c r="GJ894" i="1"/>
  <c r="Z895" i="1"/>
  <c r="AG895" i="1"/>
  <c r="AH895" i="1"/>
  <c r="AI895" i="1"/>
  <c r="AJ895" i="1"/>
  <c r="AK895" i="1"/>
  <c r="AO895" i="1"/>
  <c r="AX895" i="1"/>
  <c r="AY895" i="1"/>
  <c r="BF895" i="1"/>
  <c r="BL895" i="1"/>
  <c r="DW895" i="1"/>
  <c r="FS895" i="1"/>
  <c r="GJ895" i="1"/>
</calcChain>
</file>

<file path=xl/sharedStrings.xml><?xml version="1.0" encoding="utf-8"?>
<sst xmlns="http://schemas.openxmlformats.org/spreadsheetml/2006/main" count="10794" uniqueCount="3999">
  <si>
    <t>#</t>
  </si>
  <si>
    <t>BTN NAME</t>
  </si>
  <si>
    <t>Last Name</t>
  </si>
  <si>
    <t>First Name</t>
  </si>
  <si>
    <t>Alt. First Name</t>
  </si>
  <si>
    <t>Team</t>
  </si>
  <si>
    <t>Old Team</t>
  </si>
  <si>
    <t>OGP</t>
  </si>
  <si>
    <t xml:space="preserve">Pos </t>
  </si>
  <si>
    <t>Age</t>
  </si>
  <si>
    <t xml:space="preserve">DOB </t>
  </si>
  <si>
    <t xml:space="preserve">Birth City </t>
  </si>
  <si>
    <t xml:space="preserve">S/P </t>
  </si>
  <si>
    <t xml:space="preserve">Ctry </t>
  </si>
  <si>
    <t xml:space="preserve">HT </t>
  </si>
  <si>
    <t xml:space="preserve">Wt </t>
  </si>
  <si>
    <t xml:space="preserve">S </t>
  </si>
  <si>
    <t xml:space="preserve">Rk </t>
  </si>
  <si>
    <t xml:space="preserve">GP </t>
  </si>
  <si>
    <t xml:space="preserve">G </t>
  </si>
  <si>
    <t xml:space="preserve">A </t>
  </si>
  <si>
    <t xml:space="preserve">Pts </t>
  </si>
  <si>
    <t xml:space="preserve">+/- </t>
  </si>
  <si>
    <t xml:space="preserve">PIM </t>
  </si>
  <si>
    <t xml:space="preserve">Shots </t>
  </si>
  <si>
    <t>SH%</t>
  </si>
  <si>
    <t xml:space="preserve">TOI/G </t>
  </si>
  <si>
    <t xml:space="preserve">Hits </t>
  </si>
  <si>
    <t xml:space="preserve">BkS </t>
  </si>
  <si>
    <t xml:space="preserve">MsS </t>
  </si>
  <si>
    <t xml:space="preserve">GvA </t>
  </si>
  <si>
    <t xml:space="preserve">TkA </t>
  </si>
  <si>
    <t>H/G</t>
  </si>
  <si>
    <t>B/G</t>
  </si>
  <si>
    <t>M/G</t>
  </si>
  <si>
    <t>G/G</t>
  </si>
  <si>
    <t>T/G</t>
  </si>
  <si>
    <t>Shifts</t>
  </si>
  <si>
    <t xml:space="preserve">FOW </t>
  </si>
  <si>
    <t xml:space="preserve">FOL </t>
  </si>
  <si>
    <t>FO%</t>
  </si>
  <si>
    <t xml:space="preserve">%Tm </t>
  </si>
  <si>
    <t>OPS</t>
  </si>
  <si>
    <t>DPS</t>
  </si>
  <si>
    <t>PS</t>
  </si>
  <si>
    <t>OGVT</t>
  </si>
  <si>
    <t>DGVT</t>
  </si>
  <si>
    <t>SGVT</t>
  </si>
  <si>
    <t>GVT</t>
  </si>
  <si>
    <t>GVT/G</t>
  </si>
  <si>
    <t>GVS</t>
  </si>
  <si>
    <t>Status</t>
  </si>
  <si>
    <t>Expiry</t>
  </si>
  <si>
    <t>Bonus</t>
  </si>
  <si>
    <t>Cap Hit</t>
  </si>
  <si>
    <t xml:space="preserve">ESG </t>
  </si>
  <si>
    <t xml:space="preserve">ESA </t>
  </si>
  <si>
    <t>ESP60</t>
  </si>
  <si>
    <t xml:space="preserve">ESFOW </t>
  </si>
  <si>
    <t xml:space="preserve">ESFOL </t>
  </si>
  <si>
    <t>ESTOI</t>
  </si>
  <si>
    <t xml:space="preserve">PPG </t>
  </si>
  <si>
    <t xml:space="preserve">PPA </t>
  </si>
  <si>
    <t>PPP60</t>
  </si>
  <si>
    <t xml:space="preserve">PPFOW </t>
  </si>
  <si>
    <t xml:space="preserve">PPFOL </t>
  </si>
  <si>
    <t>PPTOI</t>
  </si>
  <si>
    <t xml:space="preserve">SHG </t>
  </si>
  <si>
    <t xml:space="preserve">SHA </t>
  </si>
  <si>
    <t xml:space="preserve">SHFOW </t>
  </si>
  <si>
    <t xml:space="preserve">SHFOL </t>
  </si>
  <si>
    <t>SHTOI</t>
  </si>
  <si>
    <t>HGP</t>
  </si>
  <si>
    <t xml:space="preserve">HmG </t>
  </si>
  <si>
    <t xml:space="preserve">HmA </t>
  </si>
  <si>
    <t>H+/-</t>
  </si>
  <si>
    <t>HPIM</t>
  </si>
  <si>
    <t>Hpen</t>
  </si>
  <si>
    <t xml:space="preserve">HFOW </t>
  </si>
  <si>
    <t xml:space="preserve">HFOL </t>
  </si>
  <si>
    <t>HETOI/G</t>
  </si>
  <si>
    <t>HPTOI/G</t>
  </si>
  <si>
    <t>HSTOI/G</t>
  </si>
  <si>
    <t>HSOS</t>
  </si>
  <si>
    <t>HSOG</t>
  </si>
  <si>
    <t>HGDG</t>
  </si>
  <si>
    <t>RGP</t>
  </si>
  <si>
    <t xml:space="preserve">RdG </t>
  </si>
  <si>
    <t xml:space="preserve">RdA </t>
  </si>
  <si>
    <t>R+/-</t>
  </si>
  <si>
    <t>RPIM</t>
  </si>
  <si>
    <t>Rpen</t>
  </si>
  <si>
    <t xml:space="preserve">RFOW </t>
  </si>
  <si>
    <t xml:space="preserve">RFOL </t>
  </si>
  <si>
    <t>RETOI/G</t>
  </si>
  <si>
    <t>RPTOI/G</t>
  </si>
  <si>
    <t>RSTOI/G</t>
  </si>
  <si>
    <t>RSOS</t>
  </si>
  <si>
    <t>RSOG</t>
  </si>
  <si>
    <t>RGDG</t>
  </si>
  <si>
    <t xml:space="preserve">DvG </t>
  </si>
  <si>
    <t xml:space="preserve">DvA </t>
  </si>
  <si>
    <t>Dv+/-</t>
  </si>
  <si>
    <t xml:space="preserve">ODvG </t>
  </si>
  <si>
    <t xml:space="preserve">ODvA </t>
  </si>
  <si>
    <t>OD+/-</t>
  </si>
  <si>
    <t xml:space="preserve">1G </t>
  </si>
  <si>
    <t xml:space="preserve">OTG </t>
  </si>
  <si>
    <t xml:space="preserve">GWG </t>
  </si>
  <si>
    <t xml:space="preserve">ENG </t>
  </si>
  <si>
    <t xml:space="preserve">PSG </t>
  </si>
  <si>
    <t xml:space="preserve">PST </t>
  </si>
  <si>
    <t xml:space="preserve">Minor </t>
  </si>
  <si>
    <t xml:space="preserve">Major </t>
  </si>
  <si>
    <t xml:space="preserve">Misc </t>
  </si>
  <si>
    <t xml:space="preserve">G Misc </t>
  </si>
  <si>
    <t xml:space="preserve">Match </t>
  </si>
  <si>
    <t>TmGF</t>
  </si>
  <si>
    <t>TmPGF</t>
  </si>
  <si>
    <t>TmGA</t>
  </si>
  <si>
    <t>TmPGA</t>
  </si>
  <si>
    <t>SOS</t>
  </si>
  <si>
    <t>SOG</t>
  </si>
  <si>
    <t xml:space="preserve">GDG </t>
  </si>
  <si>
    <t>ESTOI/G</t>
  </si>
  <si>
    <t>ESTOF/G</t>
  </si>
  <si>
    <t>EST%</t>
  </si>
  <si>
    <t>RQoC</t>
  </si>
  <si>
    <t>QoC</t>
  </si>
  <si>
    <t>RQoT</t>
  </si>
  <si>
    <t>QoT</t>
  </si>
  <si>
    <t>ESGF</t>
  </si>
  <si>
    <t>ESGA</t>
  </si>
  <si>
    <t>RelC</t>
  </si>
  <si>
    <t>Corsi On</t>
  </si>
  <si>
    <t>Corsi Off</t>
  </si>
  <si>
    <t>TmSH%</t>
  </si>
  <si>
    <t>TmSV%</t>
  </si>
  <si>
    <t>PDO</t>
  </si>
  <si>
    <t>ESGF/G</t>
  </si>
  <si>
    <t>ESGA/G</t>
  </si>
  <si>
    <t>ESSF/G</t>
  </si>
  <si>
    <t>ESSA/G</t>
  </si>
  <si>
    <t>ESMF/G</t>
  </si>
  <si>
    <t>ESMA/G</t>
  </si>
  <si>
    <t>ESBF/G</t>
  </si>
  <si>
    <t>ESBA/G</t>
  </si>
  <si>
    <t>ESPF/G</t>
  </si>
  <si>
    <t>ESPA/G</t>
  </si>
  <si>
    <t>Pen/G</t>
  </si>
  <si>
    <t>PenD/G</t>
  </si>
  <si>
    <t>ESGFO/G</t>
  </si>
  <si>
    <t>ESGAO/G</t>
  </si>
  <si>
    <t>ESSFO/G</t>
  </si>
  <si>
    <t>ESSAO/G</t>
  </si>
  <si>
    <t>ESMFO/G</t>
  </si>
  <si>
    <t>ESMAO/G</t>
  </si>
  <si>
    <t>ESBFO/G</t>
  </si>
  <si>
    <t>ESBAO/G</t>
  </si>
  <si>
    <t>ESPFO/G</t>
  </si>
  <si>
    <t>ESPAO/G</t>
  </si>
  <si>
    <t>OzFW</t>
  </si>
  <si>
    <t>OzFL</t>
  </si>
  <si>
    <t>DzFW</t>
  </si>
  <si>
    <t>DzFL</t>
  </si>
  <si>
    <t>NzFW</t>
  </si>
  <si>
    <t>NzFL</t>
  </si>
  <si>
    <t>OZ%</t>
  </si>
  <si>
    <t>OZF</t>
  </si>
  <si>
    <t>DZF</t>
  </si>
  <si>
    <t>NZF</t>
  </si>
  <si>
    <t>OZF%</t>
  </si>
  <si>
    <t>PTOI/G</t>
  </si>
  <si>
    <t>PTOF/G</t>
  </si>
  <si>
    <t>PPT%</t>
  </si>
  <si>
    <t>PPGF</t>
  </si>
  <si>
    <t>PPGA</t>
  </si>
  <si>
    <t>PRelC</t>
  </si>
  <si>
    <t>POSH%</t>
  </si>
  <si>
    <t>PGF/G</t>
  </si>
  <si>
    <t>PGA/G</t>
  </si>
  <si>
    <t>PSF/G</t>
  </si>
  <si>
    <t>PSA/G</t>
  </si>
  <si>
    <t>PMF/G</t>
  </si>
  <si>
    <t>PMA/G</t>
  </si>
  <si>
    <t>PBF/G</t>
  </si>
  <si>
    <t>PBA/G</t>
  </si>
  <si>
    <t>PPF/G</t>
  </si>
  <si>
    <t>PPA/G</t>
  </si>
  <si>
    <t>STOI/G</t>
  </si>
  <si>
    <t>STOF/G</t>
  </si>
  <si>
    <t>SHT%</t>
  </si>
  <si>
    <t>SHGF</t>
  </si>
  <si>
    <t>SHGA</t>
  </si>
  <si>
    <t>SRelC</t>
  </si>
  <si>
    <t>SGF/G</t>
  </si>
  <si>
    <t>SGA/G</t>
  </si>
  <si>
    <t>SSF/G</t>
  </si>
  <si>
    <t>SSA/G</t>
  </si>
  <si>
    <t>SMF/G</t>
  </si>
  <si>
    <t>SMA/G</t>
  </si>
  <si>
    <t>SBF/G</t>
  </si>
  <si>
    <t>SBA/G</t>
  </si>
  <si>
    <t>SPF/G</t>
  </si>
  <si>
    <t>SPA/G</t>
  </si>
  <si>
    <t>VGP</t>
  </si>
  <si>
    <t>VG</t>
  </si>
  <si>
    <t>VA</t>
  </si>
  <si>
    <t>VPTS</t>
  </si>
  <si>
    <t>VOGVT</t>
  </si>
  <si>
    <t>VDGVT</t>
  </si>
  <si>
    <t>VSGVT</t>
  </si>
  <si>
    <t>VPIM</t>
  </si>
  <si>
    <t>VGVT</t>
  </si>
  <si>
    <t>JUSTINABDELKADER</t>
  </si>
  <si>
    <t>Abdelkader</t>
  </si>
  <si>
    <t>Justin</t>
  </si>
  <si>
    <t>DET</t>
  </si>
  <si>
    <t>LW/C</t>
  </si>
  <si>
    <t>Feb 25 '87</t>
  </si>
  <si>
    <t>Muskegon</t>
  </si>
  <si>
    <t>MI</t>
  </si>
  <si>
    <t>USA</t>
  </si>
  <si>
    <t>L</t>
  </si>
  <si>
    <t>R</t>
  </si>
  <si>
    <t>LUKEADAM</t>
  </si>
  <si>
    <t>Adam</t>
  </si>
  <si>
    <t>Luke</t>
  </si>
  <si>
    <t>BUF</t>
  </si>
  <si>
    <t>C/LW</t>
  </si>
  <si>
    <t>Jun 18 '90</t>
  </si>
  <si>
    <t>St. John's</t>
  </si>
  <si>
    <t>NL</t>
  </si>
  <si>
    <t>CAN</t>
  </si>
  <si>
    <t>Y</t>
  </si>
  <si>
    <t>CRAIGADAMS</t>
  </si>
  <si>
    <t>Adams</t>
  </si>
  <si>
    <t>Craig</t>
  </si>
  <si>
    <t>PIT</t>
  </si>
  <si>
    <t>RW</t>
  </si>
  <si>
    <t>Apr 26 '77</t>
  </si>
  <si>
    <t>Seria</t>
  </si>
  <si>
    <t>BRN</t>
  </si>
  <si>
    <t>U</t>
  </si>
  <si>
    <t>ANDREWALBERTS</t>
  </si>
  <si>
    <t>Alberts</t>
  </si>
  <si>
    <t>Andrew</t>
  </si>
  <si>
    <t>VAN</t>
  </si>
  <si>
    <t>D</t>
  </si>
  <si>
    <t>Jun 30 '81</t>
  </si>
  <si>
    <t>Minneapolis</t>
  </si>
  <si>
    <t>MN</t>
  </si>
  <si>
    <t>DANIELALFREDSSON</t>
  </si>
  <si>
    <t>Alfredsson</t>
  </si>
  <si>
    <t>Daniel</t>
  </si>
  <si>
    <t>OTT</t>
  </si>
  <si>
    <t>Dec 11 '72</t>
  </si>
  <si>
    <t>Gothenburg</t>
  </si>
  <si>
    <t>SWE</t>
  </si>
  <si>
    <t>AKIMALIU</t>
  </si>
  <si>
    <t>Aliu</t>
  </si>
  <si>
    <t>Akim</t>
  </si>
  <si>
    <t>CGY</t>
  </si>
  <si>
    <t>Apr 24 '89</t>
  </si>
  <si>
    <t>Okene</t>
  </si>
  <si>
    <t>NGA</t>
  </si>
  <si>
    <t>-</t>
  </si>
  <si>
    <t>BRYANALLEN</t>
  </si>
  <si>
    <t>Allen</t>
  </si>
  <si>
    <t>Bryan</t>
  </si>
  <si>
    <t>CAR</t>
  </si>
  <si>
    <t>Aug 21 '80</t>
  </si>
  <si>
    <t>Kingston</t>
  </si>
  <si>
    <t>ON</t>
  </si>
  <si>
    <t>CODYALMOND</t>
  </si>
  <si>
    <t>Almond</t>
  </si>
  <si>
    <t>Cody</t>
  </si>
  <si>
    <t>MIN</t>
  </si>
  <si>
    <t>C</t>
  </si>
  <si>
    <t>Jul 24 '89</t>
  </si>
  <si>
    <t>Calgary</t>
  </si>
  <si>
    <t>AB</t>
  </si>
  <si>
    <t>KARLALZNER</t>
  </si>
  <si>
    <t>Alzner</t>
  </si>
  <si>
    <t>Karl</t>
  </si>
  <si>
    <t>WSH</t>
  </si>
  <si>
    <t>Sep 24 '88</t>
  </si>
  <si>
    <t>Burnaby</t>
  </si>
  <si>
    <t>BC</t>
  </si>
  <si>
    <t>JOAKIMANDERSSON</t>
  </si>
  <si>
    <t>Andersson</t>
  </si>
  <si>
    <t>Joakim</t>
  </si>
  <si>
    <t>Feb 05 '89</t>
  </si>
  <si>
    <t>Munkedal</t>
  </si>
  <si>
    <t>MIKEANGELIDIS</t>
  </si>
  <si>
    <t>Angelidis</t>
  </si>
  <si>
    <t>Mike</t>
  </si>
  <si>
    <t>TBL</t>
  </si>
  <si>
    <t>Jun 27 '85</t>
  </si>
  <si>
    <t>Woodbridge</t>
  </si>
  <si>
    <t>ARTEMANISIMOV</t>
  </si>
  <si>
    <t>Anisimov</t>
  </si>
  <si>
    <t>Artem</t>
  </si>
  <si>
    <t>NYR</t>
  </si>
  <si>
    <t>May 24 '88</t>
  </si>
  <si>
    <t>Yaroslavl</t>
  </si>
  <si>
    <t>RUS</t>
  </si>
  <si>
    <t>NIKANTROPOV</t>
  </si>
  <si>
    <t>Antropov</t>
  </si>
  <si>
    <t>Nik</t>
  </si>
  <si>
    <t>WPG</t>
  </si>
  <si>
    <t>Feb 18 '80</t>
  </si>
  <si>
    <t>Ust-Kamenogorsk</t>
  </si>
  <si>
    <t>KAZ</t>
  </si>
  <si>
    <t>COLBYARMSTRONG</t>
  </si>
  <si>
    <t>Armstrong</t>
  </si>
  <si>
    <t>Colby</t>
  </si>
  <si>
    <t>TOR</t>
  </si>
  <si>
    <t>Nov 23 '82</t>
  </si>
  <si>
    <t>Lloydminster</t>
  </si>
  <si>
    <t>SK</t>
  </si>
  <si>
    <t>JASONARNOTT</t>
  </si>
  <si>
    <t>Arnott</t>
  </si>
  <si>
    <t>Jason</t>
  </si>
  <si>
    <t>STL</t>
  </si>
  <si>
    <t>Oct 11 '74</t>
  </si>
  <si>
    <t>Collingwood</t>
  </si>
  <si>
    <t>ARRONASHAM</t>
  </si>
  <si>
    <t>Asham</t>
  </si>
  <si>
    <t>Arron</t>
  </si>
  <si>
    <t>Apr 13 '78</t>
  </si>
  <si>
    <t>Portage La Prairie</t>
  </si>
  <si>
    <t>MB</t>
  </si>
  <si>
    <t>CARTERASHTON</t>
  </si>
  <si>
    <t>Ashton</t>
  </si>
  <si>
    <t>Carter</t>
  </si>
  <si>
    <t>RW/LW</t>
  </si>
  <si>
    <t>Apr 01 '91</t>
  </si>
  <si>
    <t>Winnipeg</t>
  </si>
  <si>
    <t>CAMATKINSON</t>
  </si>
  <si>
    <t>Atkinson</t>
  </si>
  <si>
    <t>Cam</t>
  </si>
  <si>
    <t>CBJ</t>
  </si>
  <si>
    <t>Jun 05 '89</t>
  </si>
  <si>
    <t>Riverside</t>
  </si>
  <si>
    <t>CT</t>
  </si>
  <si>
    <t>ADRIANAUCOIN</t>
  </si>
  <si>
    <t>Aucoin</t>
  </si>
  <si>
    <t>Adrian</t>
  </si>
  <si>
    <t>PHX</t>
  </si>
  <si>
    <t>Jul 03 '73</t>
  </si>
  <si>
    <t>Ottawa</t>
  </si>
  <si>
    <t>KEITHAUCOIN</t>
  </si>
  <si>
    <t>Keith</t>
  </si>
  <si>
    <t>RW/C</t>
  </si>
  <si>
    <t>Nov 06 '78</t>
  </si>
  <si>
    <t>Waltham</t>
  </si>
  <si>
    <t>MA</t>
  </si>
  <si>
    <t>KEITHAULIE</t>
  </si>
  <si>
    <t>Aulie</t>
  </si>
  <si>
    <t>Jun 11 '89</t>
  </si>
  <si>
    <t>Rouleau</t>
  </si>
  <si>
    <t>SEANAVERY</t>
  </si>
  <si>
    <t>Avery</t>
  </si>
  <si>
    <t>Sean</t>
  </si>
  <si>
    <t>LW</t>
  </si>
  <si>
    <t>Apr 10 '80</t>
  </si>
  <si>
    <t>North York</t>
  </si>
  <si>
    <t>ANTONBABCHUK</t>
  </si>
  <si>
    <t>Babchuk</t>
  </si>
  <si>
    <t>Anton</t>
  </si>
  <si>
    <t>May 06 '84</t>
  </si>
  <si>
    <t>Kiev</t>
  </si>
  <si>
    <t>UKR</t>
  </si>
  <si>
    <t>DAVIDBACKES</t>
  </si>
  <si>
    <t>Backes</t>
  </si>
  <si>
    <t>David</t>
  </si>
  <si>
    <t>C/RW</t>
  </si>
  <si>
    <t>May 01 '84</t>
  </si>
  <si>
    <t>MIKAELBACKLUND</t>
  </si>
  <si>
    <t>Backlund</t>
  </si>
  <si>
    <t>Mikael</t>
  </si>
  <si>
    <t>Mar 17 '89</t>
  </si>
  <si>
    <t>Vasteras</t>
  </si>
  <si>
    <t>NICKLASBACKSTROM</t>
  </si>
  <si>
    <t>Backstrom</t>
  </si>
  <si>
    <t>Nicklas</t>
  </si>
  <si>
    <t>Nov 23 '87</t>
  </si>
  <si>
    <t>Gavle</t>
  </si>
  <si>
    <t>SVENBAERTSCHI</t>
  </si>
  <si>
    <t>Baertschi</t>
  </si>
  <si>
    <t>Sven</t>
  </si>
  <si>
    <t>Oct 05 '92</t>
  </si>
  <si>
    <t>Bern</t>
  </si>
  <si>
    <t>CHE</t>
  </si>
  <si>
    <t>JOSHBAILEY</t>
  </si>
  <si>
    <t>Bailey</t>
  </si>
  <si>
    <t>Josh</t>
  </si>
  <si>
    <t>NYI</t>
  </si>
  <si>
    <t>Oct 02 '89</t>
  </si>
  <si>
    <t>Bowmanville</t>
  </si>
  <si>
    <t>KEITHBALLARD</t>
  </si>
  <si>
    <t>Ballard</t>
  </si>
  <si>
    <t>Nov 26 '82</t>
  </si>
  <si>
    <t>Baudette</t>
  </si>
  <si>
    <t>KRYSTOFERBARCH</t>
  </si>
  <si>
    <t>Barch</t>
  </si>
  <si>
    <t>Krystofer</t>
  </si>
  <si>
    <t>Krys</t>
  </si>
  <si>
    <t>FLA</t>
  </si>
  <si>
    <t>DAL</t>
  </si>
  <si>
    <t>Mar 26 '80</t>
  </si>
  <si>
    <t>Hamilton</t>
  </si>
  <si>
    <t>CAMERONBARKER</t>
  </si>
  <si>
    <t>Barker</t>
  </si>
  <si>
    <t>Cameron</t>
  </si>
  <si>
    <t>EDM</t>
  </si>
  <si>
    <t>Apr 04 '86</t>
  </si>
  <si>
    <t>TYSONBARRIE</t>
  </si>
  <si>
    <t>Barrie</t>
  </si>
  <si>
    <t>Tyson</t>
  </si>
  <si>
    <t>COL</t>
  </si>
  <si>
    <t>Jul 26 '91</t>
  </si>
  <si>
    <t>Victoria</t>
  </si>
  <si>
    <t>MATTHEWBARTKOWSKI</t>
  </si>
  <si>
    <t>Bartkowski</t>
  </si>
  <si>
    <t>Matt</t>
  </si>
  <si>
    <t>Matthew</t>
  </si>
  <si>
    <t>BOS</t>
  </si>
  <si>
    <t>Jun 04 '88</t>
  </si>
  <si>
    <t>Pittsburgh</t>
  </si>
  <si>
    <t>PA</t>
  </si>
  <si>
    <t>CODYBASS</t>
  </si>
  <si>
    <t>Bass</t>
  </si>
  <si>
    <t>Jan 07 '87</t>
  </si>
  <si>
    <t>Owen Sound</t>
  </si>
  <si>
    <t>JAYBEAGLE</t>
  </si>
  <si>
    <t>Beagle</t>
  </si>
  <si>
    <t>Jay</t>
  </si>
  <si>
    <t>RW/LW/C</t>
  </si>
  <si>
    <t>Oct 16 '85</t>
  </si>
  <si>
    <t>FRANCOISBEAUCHEMIN</t>
  </si>
  <si>
    <t>Beauchemin</t>
  </si>
  <si>
    <t>Francois</t>
  </si>
  <si>
    <t>ANA</t>
  </si>
  <si>
    <t>Jun 04 '80</t>
  </si>
  <si>
    <t>Sorel</t>
  </si>
  <si>
    <t>QC</t>
  </si>
  <si>
    <t>ERICBELANGER</t>
  </si>
  <si>
    <t>Belanger</t>
  </si>
  <si>
    <t>Eric</t>
  </si>
  <si>
    <t>Dec 16 '77</t>
  </si>
  <si>
    <t>Sherbrooke</t>
  </si>
  <si>
    <t>MATTBELESKY</t>
  </si>
  <si>
    <t>Beleskey</t>
  </si>
  <si>
    <t>Jun 07 '88</t>
  </si>
  <si>
    <t>Windsor</t>
  </si>
  <si>
    <t>BRENDANBELL</t>
  </si>
  <si>
    <t>Bell</t>
  </si>
  <si>
    <t>Brendan</t>
  </si>
  <si>
    <t>Mar 31 '83</t>
  </si>
  <si>
    <t>MARKBELL</t>
  </si>
  <si>
    <t>Mark</t>
  </si>
  <si>
    <t>Aug 05 '80</t>
  </si>
  <si>
    <t>St. Pauls</t>
  </si>
  <si>
    <t>JAMIEBENN</t>
  </si>
  <si>
    <t>Benn</t>
  </si>
  <si>
    <t>Jamie</t>
  </si>
  <si>
    <t>Jul 18 '89</t>
  </si>
  <si>
    <t>JORDIEBENN</t>
  </si>
  <si>
    <t>Jordie</t>
  </si>
  <si>
    <t>Jul 26 '87</t>
  </si>
  <si>
    <t>SEANBERGENHEIM</t>
  </si>
  <si>
    <t>Bergenheim</t>
  </si>
  <si>
    <t>Feb 08 '84</t>
  </si>
  <si>
    <t>Helsinki</t>
  </si>
  <si>
    <t>FIN</t>
  </si>
  <si>
    <t>MARC-ANDREBERGERON</t>
  </si>
  <si>
    <t>Bergeron</t>
  </si>
  <si>
    <t>Marc-Andre</t>
  </si>
  <si>
    <t>Oct 13 '80</t>
  </si>
  <si>
    <t>Trois-Rivieres</t>
  </si>
  <si>
    <t>PATRICEBERGERON</t>
  </si>
  <si>
    <t>Patrice</t>
  </si>
  <si>
    <t>Jul 24 '85</t>
  </si>
  <si>
    <t>Ancienne-Lorette</t>
  </si>
  <si>
    <t>NICKLASBERGFORS</t>
  </si>
  <si>
    <t>Bergfors</t>
  </si>
  <si>
    <t>Niclas</t>
  </si>
  <si>
    <t>NSH</t>
  </si>
  <si>
    <t>Mar 07 '87</t>
  </si>
  <si>
    <t>Sodertalje</t>
  </si>
  <si>
    <t>FA</t>
  </si>
  <si>
    <t>PATRIKBERGLUND</t>
  </si>
  <si>
    <t>Berglund</t>
  </si>
  <si>
    <t>Patrik</t>
  </si>
  <si>
    <t>Jun 02 '88</t>
  </si>
  <si>
    <t>Vesteras</t>
  </si>
  <si>
    <t>STEVEBERNIER</t>
  </si>
  <si>
    <t>Bernier</t>
  </si>
  <si>
    <t>Steve</t>
  </si>
  <si>
    <t>NJD</t>
  </si>
  <si>
    <t>Mar 31 '85</t>
  </si>
  <si>
    <t>Quebec City</t>
  </si>
  <si>
    <t>TODDBERTUZZI</t>
  </si>
  <si>
    <t>Bertuzzi</t>
  </si>
  <si>
    <t>Todd</t>
  </si>
  <si>
    <t>Feb 02 '75</t>
  </si>
  <si>
    <t>Sudbury</t>
  </si>
  <si>
    <t>STUBICKEL</t>
  </si>
  <si>
    <t>Bickel</t>
  </si>
  <si>
    <t>Stu</t>
  </si>
  <si>
    <t>Oct 02 '86</t>
  </si>
  <si>
    <t>Chanhassen</t>
  </si>
  <si>
    <t>BRYANBICKELL</t>
  </si>
  <si>
    <t>Bickell</t>
  </si>
  <si>
    <t>CHI</t>
  </si>
  <si>
    <t>Mar 09 '86</t>
  </si>
  <si>
    <t>KEVINBIEKSA</t>
  </si>
  <si>
    <t>Bieksa</t>
  </si>
  <si>
    <t>Kevin</t>
  </si>
  <si>
    <t>Jun 16 '81</t>
  </si>
  <si>
    <t>Grimsby</t>
  </si>
  <si>
    <t>PAULBISSONNETTE</t>
  </si>
  <si>
    <t>Bissonnette</t>
  </si>
  <si>
    <t>Paul</t>
  </si>
  <si>
    <t>LW/D</t>
  </si>
  <si>
    <t>Mar 11 '85</t>
  </si>
  <si>
    <t>Welland</t>
  </si>
  <si>
    <t>BYRONBITZ</t>
  </si>
  <si>
    <t>Bitz</t>
  </si>
  <si>
    <t>Byron</t>
  </si>
  <si>
    <t>Jul 21 '84</t>
  </si>
  <si>
    <t>Saskatoon</t>
  </si>
  <si>
    <t>JASONBLAKE</t>
  </si>
  <si>
    <t>Blake</t>
  </si>
  <si>
    <t>Sep 02 '73</t>
  </si>
  <si>
    <t>Moorhead</t>
  </si>
  <si>
    <t>JONATHONBLUM</t>
  </si>
  <si>
    <t>Blum</t>
  </si>
  <si>
    <t>Jonathon</t>
  </si>
  <si>
    <t>Jan 30 '89</t>
  </si>
  <si>
    <t>Long Beach</t>
  </si>
  <si>
    <t>CA</t>
  </si>
  <si>
    <t>MICHAELBLUNDEN</t>
  </si>
  <si>
    <t>Blunden</t>
  </si>
  <si>
    <t>Michael</t>
  </si>
  <si>
    <t>MTL</t>
  </si>
  <si>
    <t>Dec 15 '86</t>
  </si>
  <si>
    <t>Toronto</t>
  </si>
  <si>
    <t>MIKKELBOEDKER</t>
  </si>
  <si>
    <t>Boedker</t>
  </si>
  <si>
    <t>Mikkel</t>
  </si>
  <si>
    <t>Dec 16 '89</t>
  </si>
  <si>
    <t>Brondby</t>
  </si>
  <si>
    <t>DNK</t>
  </si>
  <si>
    <t>ZACHBOGOSIAN</t>
  </si>
  <si>
    <t>Bogosian</t>
  </si>
  <si>
    <t>Zach</t>
  </si>
  <si>
    <t>Jul 15 '90</t>
  </si>
  <si>
    <t>Massena</t>
  </si>
  <si>
    <t>NY</t>
  </si>
  <si>
    <t>ALEXANDREBOLDUC</t>
  </si>
  <si>
    <t>Bolduc</t>
  </si>
  <si>
    <t>Alexandre</t>
  </si>
  <si>
    <t>Jun 26 '85</t>
  </si>
  <si>
    <t>Montreal</t>
  </si>
  <si>
    <t>JAREDBOLL</t>
  </si>
  <si>
    <t>Boll</t>
  </si>
  <si>
    <t>Jared</t>
  </si>
  <si>
    <t>May 13 '86</t>
  </si>
  <si>
    <t>Charlotte</t>
  </si>
  <si>
    <t>NC</t>
  </si>
  <si>
    <t>DAVEBOLLAND</t>
  </si>
  <si>
    <t>Bolland</t>
  </si>
  <si>
    <t>Dave</t>
  </si>
  <si>
    <t>Jun 05 '86</t>
  </si>
  <si>
    <t>Mimico</t>
  </si>
  <si>
    <t>BRANDONBOLLIG</t>
  </si>
  <si>
    <t>Bollig</t>
  </si>
  <si>
    <t>Brandon</t>
  </si>
  <si>
    <t>LW/RW</t>
  </si>
  <si>
    <t>Jan 31 '87</t>
  </si>
  <si>
    <t>St. Charles</t>
  </si>
  <si>
    <t>MO</t>
  </si>
  <si>
    <t>NICKBONINO</t>
  </si>
  <si>
    <t>Bonino</t>
  </si>
  <si>
    <t>Nick</t>
  </si>
  <si>
    <t>Apr 20 '88</t>
  </si>
  <si>
    <t>Hartford</t>
  </si>
  <si>
    <t>DAVIDBOOTH</t>
  </si>
  <si>
    <t>Booth</t>
  </si>
  <si>
    <t>Nov 24 '84</t>
  </si>
  <si>
    <t>Detroit</t>
  </si>
  <si>
    <t>MARKBOROWIECKI</t>
  </si>
  <si>
    <t>Borowiecki</t>
  </si>
  <si>
    <t>Jul 12 '89</t>
  </si>
  <si>
    <t>ROBERTBORTUZZO</t>
  </si>
  <si>
    <t>Bortuzzo</t>
  </si>
  <si>
    <t>Robert</t>
  </si>
  <si>
    <t>Mar 18 '89</t>
  </si>
  <si>
    <t>Thunder Bay</t>
  </si>
  <si>
    <t>PIERRE-MARCBOUCHARD</t>
  </si>
  <si>
    <t>Bouchard</t>
  </si>
  <si>
    <t>Pierre-Marc</t>
  </si>
  <si>
    <t>Apr 27 '84</t>
  </si>
  <si>
    <t>FRANCISBOUILLON</t>
  </si>
  <si>
    <t>Bouillon</t>
  </si>
  <si>
    <t>Francis</t>
  </si>
  <si>
    <t>Oct 17 '75</t>
  </si>
  <si>
    <t>New York City</t>
  </si>
  <si>
    <t>ERICBOULTON</t>
  </si>
  <si>
    <t>Boulton</t>
  </si>
  <si>
    <t>Aug 17 '76</t>
  </si>
  <si>
    <t>Halifax</t>
  </si>
  <si>
    <t>NS</t>
  </si>
  <si>
    <t>LANCEBOUMA</t>
  </si>
  <si>
    <t>Bouma</t>
  </si>
  <si>
    <t>Lance</t>
  </si>
  <si>
    <t>Mar 25 '90</t>
  </si>
  <si>
    <t>Provost</t>
  </si>
  <si>
    <t>MARC-ANDREBOURDON</t>
  </si>
  <si>
    <t>Bourdon</t>
  </si>
  <si>
    <t>PHI</t>
  </si>
  <si>
    <t>Sep 17 '89</t>
  </si>
  <si>
    <t>St-Hyacinthe</t>
  </si>
  <si>
    <t>GABRIELBOURQUE</t>
  </si>
  <si>
    <t>Bourque</t>
  </si>
  <si>
    <t>Gabriel</t>
  </si>
  <si>
    <t>Sep 23 '90</t>
  </si>
  <si>
    <t>Rimouski</t>
  </si>
  <si>
    <t>RENEBOURQUE</t>
  </si>
  <si>
    <t>Rene</t>
  </si>
  <si>
    <t>Dec 10 '81</t>
  </si>
  <si>
    <t>Lac La Biche</t>
  </si>
  <si>
    <t>JAYBOUWMEESTER</t>
  </si>
  <si>
    <t>Bouwmeester</t>
  </si>
  <si>
    <t>Sep 27 '83</t>
  </si>
  <si>
    <t>Edmonton</t>
  </si>
  <si>
    <t>DRAYSONBOWMAN</t>
  </si>
  <si>
    <t>Bowman</t>
  </si>
  <si>
    <t>Drayson</t>
  </si>
  <si>
    <t>Mar 08 '89</t>
  </si>
  <si>
    <t>Grand Rapids</t>
  </si>
  <si>
    <t>DARRYLBOYCE</t>
  </si>
  <si>
    <t>Boyce</t>
  </si>
  <si>
    <t>Darryl</t>
  </si>
  <si>
    <t>Jul 07 '84</t>
  </si>
  <si>
    <t>Summerside</t>
  </si>
  <si>
    <t>PE</t>
  </si>
  <si>
    <t>JOHNNYBOYCHUK</t>
  </si>
  <si>
    <t>Boychuk</t>
  </si>
  <si>
    <t>Johnny</t>
  </si>
  <si>
    <t>Jan 19 '84</t>
  </si>
  <si>
    <t>ZACHBOYCHUK</t>
  </si>
  <si>
    <t>Oct 04 '89</t>
  </si>
  <si>
    <t>Airdrie</t>
  </si>
  <si>
    <t>BRADBOYES</t>
  </si>
  <si>
    <t>Boyes</t>
  </si>
  <si>
    <t>Brad</t>
  </si>
  <si>
    <t>Apr 17 '82</t>
  </si>
  <si>
    <t>Mississauga</t>
  </si>
  <si>
    <t>BRIANBOYLE</t>
  </si>
  <si>
    <t>Boyle</t>
  </si>
  <si>
    <t>Brian</t>
  </si>
  <si>
    <t>Dec 18 '84</t>
  </si>
  <si>
    <t>Hingham</t>
  </si>
  <si>
    <t>DANBOYLE</t>
  </si>
  <si>
    <t>Dan</t>
  </si>
  <si>
    <t>SJS</t>
  </si>
  <si>
    <t>Jul 12 '76</t>
  </si>
  <si>
    <t>TYLERBOZAK</t>
  </si>
  <si>
    <t>Bozak</t>
  </si>
  <si>
    <t>Tyler</t>
  </si>
  <si>
    <t>Mar 19 '86</t>
  </si>
  <si>
    <t>Regina</t>
  </si>
  <si>
    <t>MATTBRADLEY</t>
  </si>
  <si>
    <t>Bradley</t>
  </si>
  <si>
    <t>Jun 13 '78</t>
  </si>
  <si>
    <t>Stittsville</t>
  </si>
  <si>
    <t>DERICKBRASSARD</t>
  </si>
  <si>
    <t>Brassard</t>
  </si>
  <si>
    <t>Derick</t>
  </si>
  <si>
    <t>Sep 22 '87</t>
  </si>
  <si>
    <t>Hull</t>
  </si>
  <si>
    <t>JUSTINBRAUN</t>
  </si>
  <si>
    <t>Braun</t>
  </si>
  <si>
    <t>Feb 10 '87</t>
  </si>
  <si>
    <t>T.J.BRENNAN</t>
  </si>
  <si>
    <t>Brennan</t>
  </si>
  <si>
    <t>TJ</t>
  </si>
  <si>
    <t>T.J.</t>
  </si>
  <si>
    <t>Apr 03 '89</t>
  </si>
  <si>
    <t>Willingboro</t>
  </si>
  <si>
    <t>NJ</t>
  </si>
  <si>
    <t>TIMBRENT</t>
  </si>
  <si>
    <t>Brent</t>
  </si>
  <si>
    <t>Tim</t>
  </si>
  <si>
    <t>Mar 10 '84</t>
  </si>
  <si>
    <t>Cambridge</t>
  </si>
  <si>
    <t>ERICBREWER</t>
  </si>
  <si>
    <t>Brewer</t>
  </si>
  <si>
    <t>Apr 17 '79</t>
  </si>
  <si>
    <t>Vernon</t>
  </si>
  <si>
    <t>DANIELBRIERE</t>
  </si>
  <si>
    <t>Briere</t>
  </si>
  <si>
    <t>Danny</t>
  </si>
  <si>
    <t>Oct 06 '77</t>
  </si>
  <si>
    <t>Gatineau</t>
  </si>
  <si>
    <t>T.J.BRODIE</t>
  </si>
  <si>
    <t>Brodie</t>
  </si>
  <si>
    <t>Jun 07 '90</t>
  </si>
  <si>
    <t>Chatham</t>
  </si>
  <si>
    <t>KYLEBRODZIAK</t>
  </si>
  <si>
    <t>Brodziak</t>
  </si>
  <si>
    <t>Kyle</t>
  </si>
  <si>
    <t>May 25 '84</t>
  </si>
  <si>
    <t>St. Paul</t>
  </si>
  <si>
    <t>SHELDONBROOKBANK</t>
  </si>
  <si>
    <t>Brookbank</t>
  </si>
  <si>
    <t>Sheldon</t>
  </si>
  <si>
    <t>Oct 03 '80</t>
  </si>
  <si>
    <t>Lanigan</t>
  </si>
  <si>
    <t>EVANBROPHEY</t>
  </si>
  <si>
    <t>Brophey</t>
  </si>
  <si>
    <t>Evan</t>
  </si>
  <si>
    <t>Dec 03 '86</t>
  </si>
  <si>
    <t>Kitchener</t>
  </si>
  <si>
    <t>TROYBROUWER</t>
  </si>
  <si>
    <t>Brouwer</t>
  </si>
  <si>
    <t>Troy</t>
  </si>
  <si>
    <t>Aug 17 '85</t>
  </si>
  <si>
    <t>Vancouver</t>
  </si>
  <si>
    <t>DUSTINBROWN</t>
  </si>
  <si>
    <t>Brown</t>
  </si>
  <si>
    <t>Dustin</t>
  </si>
  <si>
    <t>LAK</t>
  </si>
  <si>
    <t>Nov 04 '84</t>
  </si>
  <si>
    <t>Ithaca</t>
  </si>
  <si>
    <t>J.T.BROWN</t>
  </si>
  <si>
    <t>J.T.</t>
  </si>
  <si>
    <t>Jul 02 '90</t>
  </si>
  <si>
    <t>BURNSVILLE</t>
  </si>
  <si>
    <t>MIKEBROWN</t>
  </si>
  <si>
    <t>Jun 24 '85</t>
  </si>
  <si>
    <t>Chicago</t>
  </si>
  <si>
    <t>IL</t>
  </si>
  <si>
    <t>GILBERTBRULE</t>
  </si>
  <si>
    <t>Brule</t>
  </si>
  <si>
    <t>Gilbert</t>
  </si>
  <si>
    <t>Jan 01 '87</t>
  </si>
  <si>
    <t>ANDREWBRUNETTE</t>
  </si>
  <si>
    <t>Brunette</t>
  </si>
  <si>
    <t>Aug 24 '73</t>
  </si>
  <si>
    <t>FABIANBRUNNSTROM</t>
  </si>
  <si>
    <t>Brunnstrom</t>
  </si>
  <si>
    <t>Fabian</t>
  </si>
  <si>
    <t>Feb 06 '85</t>
  </si>
  <si>
    <t>Jonstorp</t>
  </si>
  <si>
    <t>BRETTBULMER</t>
  </si>
  <si>
    <t>Bulmer</t>
  </si>
  <si>
    <t>Brett</t>
  </si>
  <si>
    <t>Apr 26 '92</t>
  </si>
  <si>
    <t>Prince George</t>
  </si>
  <si>
    <t>ADAMBURISH</t>
  </si>
  <si>
    <t>Burish</t>
  </si>
  <si>
    <t>Jan 06 '83</t>
  </si>
  <si>
    <t>Madison</t>
  </si>
  <si>
    <t>WI</t>
  </si>
  <si>
    <t>ALEXANDERBURMISTROV</t>
  </si>
  <si>
    <t>Burmistrov</t>
  </si>
  <si>
    <t>Alexander</t>
  </si>
  <si>
    <t>Oct 21 '91</t>
  </si>
  <si>
    <t>Kazan</t>
  </si>
  <si>
    <t>BRENTBURNS</t>
  </si>
  <si>
    <t>Burns</t>
  </si>
  <si>
    <t>Mar 09 '85</t>
  </si>
  <si>
    <t>ALEXBURROWS</t>
  </si>
  <si>
    <t>Burrows</t>
  </si>
  <si>
    <t>Alex</t>
  </si>
  <si>
    <t>Apr 11 '81</t>
  </si>
  <si>
    <t>Pincourt</t>
  </si>
  <si>
    <t>BOBBYBUTLER</t>
  </si>
  <si>
    <t>Butler</t>
  </si>
  <si>
    <t>Bobby</t>
  </si>
  <si>
    <t>Apr 26 '87</t>
  </si>
  <si>
    <t>Marlborough</t>
  </si>
  <si>
    <t>CHRISBUTLER</t>
  </si>
  <si>
    <t>Chris</t>
  </si>
  <si>
    <t>Oct 27 '86</t>
  </si>
  <si>
    <t>St. Louis</t>
  </si>
  <si>
    <t>DANEBYERS</t>
  </si>
  <si>
    <t>Byers</t>
  </si>
  <si>
    <t>Dane</t>
  </si>
  <si>
    <t>Feb 21 '86</t>
  </si>
  <si>
    <t>Nipawin</t>
  </si>
  <si>
    <t>DUSTINBYFUGLIEN</t>
  </si>
  <si>
    <t>Byfuglien</t>
  </si>
  <si>
    <t>Mar 27 '85</t>
  </si>
  <si>
    <t>PAULBYRON</t>
  </si>
  <si>
    <t>Apr 27 '89</t>
  </si>
  <si>
    <t>RYANCALLAHAN</t>
  </si>
  <si>
    <t>Callahan</t>
  </si>
  <si>
    <t>Ryan</t>
  </si>
  <si>
    <t>Mar 21 '85</t>
  </si>
  <si>
    <t>Rochester</t>
  </si>
  <si>
    <t>MATTCALVERT</t>
  </si>
  <si>
    <t>Calvert</t>
  </si>
  <si>
    <t>Dec 24 '89</t>
  </si>
  <si>
    <t>MICHAELCAMMALLERI</t>
  </si>
  <si>
    <t>Cammalleri</t>
  </si>
  <si>
    <t>Jun 08 '82</t>
  </si>
  <si>
    <t>Richmond Hill</t>
  </si>
  <si>
    <t>BRIANCAMPBELL</t>
  </si>
  <si>
    <t>Campbell</t>
  </si>
  <si>
    <t>May 23 '79</t>
  </si>
  <si>
    <t>Strathroy</t>
  </si>
  <si>
    <t>GREGORYCAMPBELL</t>
  </si>
  <si>
    <t>Gregory</t>
  </si>
  <si>
    <t>Dec 17 '83</t>
  </si>
  <si>
    <t>London</t>
  </si>
  <si>
    <t>CARTERCAMPER</t>
  </si>
  <si>
    <t>Camper</t>
  </si>
  <si>
    <t>Jul 06 '88</t>
  </si>
  <si>
    <t>ROCKY RIVER</t>
  </si>
  <si>
    <t>OH</t>
  </si>
  <si>
    <t>CHRISCAMPOLI</t>
  </si>
  <si>
    <t>Campoli</t>
  </si>
  <si>
    <t>Jul 09 '84</t>
  </si>
  <si>
    <t>DANIELCARCILLO</t>
  </si>
  <si>
    <t>Carcillo</t>
  </si>
  <si>
    <t>Jan 28 '85</t>
  </si>
  <si>
    <t>King City</t>
  </si>
  <si>
    <t>MATTCARKNER</t>
  </si>
  <si>
    <t>Carkner</t>
  </si>
  <si>
    <t>Nov 03 '80</t>
  </si>
  <si>
    <t>Winchester</t>
  </si>
  <si>
    <t>MATTHEWCARLE</t>
  </si>
  <si>
    <t>Carle</t>
  </si>
  <si>
    <t>Sep 25 '84</t>
  </si>
  <si>
    <t>Anchorage</t>
  </si>
  <si>
    <t>AK</t>
  </si>
  <si>
    <t>JOHNCARLSON</t>
  </si>
  <si>
    <t>Carlson</t>
  </si>
  <si>
    <t>John</t>
  </si>
  <si>
    <t>Jan 10 '90</t>
  </si>
  <si>
    <t>Natick</t>
  </si>
  <si>
    <t>JORDANCARON</t>
  </si>
  <si>
    <t>Caron</t>
  </si>
  <si>
    <t>Jordan</t>
  </si>
  <si>
    <t>Nov 02 '90</t>
  </si>
  <si>
    <t>Sayabec</t>
  </si>
  <si>
    <t>BRETTCARSON</t>
  </si>
  <si>
    <t>Carson</t>
  </si>
  <si>
    <t>Nov 29 '85</t>
  </si>
  <si>
    <t>JEFFCARTER</t>
  </si>
  <si>
    <t>Jeff</t>
  </si>
  <si>
    <t>Jan 01 '85</t>
  </si>
  <si>
    <t>RYANCARTER</t>
  </si>
  <si>
    <t>Aug 03 '83</t>
  </si>
  <si>
    <t>White Bear Lake</t>
  </si>
  <si>
    <t>ZDENOCHARA</t>
  </si>
  <si>
    <t>Chara</t>
  </si>
  <si>
    <t>Zdeno</t>
  </si>
  <si>
    <t>Mar 18 '77</t>
  </si>
  <si>
    <t>Trencin</t>
  </si>
  <si>
    <t>SVK</t>
  </si>
  <si>
    <t>JASONCHIMERA</t>
  </si>
  <si>
    <t>Chimera</t>
  </si>
  <si>
    <t>May 02 '79</t>
  </si>
  <si>
    <t>KYLECHIPCHURA</t>
  </si>
  <si>
    <t>Chipchura</t>
  </si>
  <si>
    <t>Feb 19 '86</t>
  </si>
  <si>
    <t>Westlock</t>
  </si>
  <si>
    <t>TAYLORCHORNEY</t>
  </si>
  <si>
    <t>Chorney</t>
  </si>
  <si>
    <t>Taylor</t>
  </si>
  <si>
    <t>Apr 27 '87</t>
  </si>
  <si>
    <t>ERIKCHRISTENSEN</t>
  </si>
  <si>
    <t>Christensen</t>
  </si>
  <si>
    <t>Erik</t>
  </si>
  <si>
    <t>CASEYCIZIKAS</t>
  </si>
  <si>
    <t>Cizikas</t>
  </si>
  <si>
    <t>Casey</t>
  </si>
  <si>
    <t>Feb 27 '91</t>
  </si>
  <si>
    <t>BRETTCLARK</t>
  </si>
  <si>
    <t>Clark</t>
  </si>
  <si>
    <t>Dec 23 '76</t>
  </si>
  <si>
    <t>Wapella</t>
  </si>
  <si>
    <t>MATTCLARK</t>
  </si>
  <si>
    <t>Mat</t>
  </si>
  <si>
    <t>Oct 17 '90</t>
  </si>
  <si>
    <t>Lakewood</t>
  </si>
  <si>
    <t>CO</t>
  </si>
  <si>
    <t>DAVIDCLARKSON</t>
  </si>
  <si>
    <t>Clarkson</t>
  </si>
  <si>
    <t>Mar 31 '84</t>
  </si>
  <si>
    <t>DANIELCLEARY</t>
  </si>
  <si>
    <t>Cleary</t>
  </si>
  <si>
    <t>Dan, Daniel</t>
  </si>
  <si>
    <t>Dec 18 '78</t>
  </si>
  <si>
    <t>Carbonear</t>
  </si>
  <si>
    <t>KYLECLIFFORD</t>
  </si>
  <si>
    <t>Clifford</t>
  </si>
  <si>
    <t>Jan 13 '91</t>
  </si>
  <si>
    <t>Ayr</t>
  </si>
  <si>
    <t>GRANTCLITSOME</t>
  </si>
  <si>
    <t>Clitsome</t>
  </si>
  <si>
    <t>Grant</t>
  </si>
  <si>
    <t>Apr 14 '85</t>
  </si>
  <si>
    <t>Gloucester</t>
  </si>
  <si>
    <t>RYANECLOWE</t>
  </si>
  <si>
    <t>Clowe</t>
  </si>
  <si>
    <t>Ryane</t>
  </si>
  <si>
    <t>Sep 30 '82</t>
  </si>
  <si>
    <t>Mount Pearl</t>
  </si>
  <si>
    <t>NF</t>
  </si>
  <si>
    <t>CALCLUTTERBUCK</t>
  </si>
  <si>
    <t>Clutterbuck</t>
  </si>
  <si>
    <t>Cal</t>
  </si>
  <si>
    <t>Nov 18 '87</t>
  </si>
  <si>
    <t>BRAYDONCOBURN</t>
  </si>
  <si>
    <t>Coburn</t>
  </si>
  <si>
    <t>Braydon</t>
  </si>
  <si>
    <t>Feb 27 '85</t>
  </si>
  <si>
    <t>Shaunavon</t>
  </si>
  <si>
    <t>ANDREWCOGLIANO</t>
  </si>
  <si>
    <t>Cogliano</t>
  </si>
  <si>
    <t>Jun 14 '87</t>
  </si>
  <si>
    <t>CARLOCOLAIACOVO</t>
  </si>
  <si>
    <t>Colaiacovo</t>
  </si>
  <si>
    <t>Carlo</t>
  </si>
  <si>
    <t>Jan 27 '83</t>
  </si>
  <si>
    <t>JOECOLBORNE</t>
  </si>
  <si>
    <t>Colborne</t>
  </si>
  <si>
    <t>Joe</t>
  </si>
  <si>
    <t>Jan 30 '90</t>
  </si>
  <si>
    <t>ERIKCOLE</t>
  </si>
  <si>
    <t>Cole</t>
  </si>
  <si>
    <t>Oswego</t>
  </si>
  <si>
    <t>IANCOLE</t>
  </si>
  <si>
    <t>Ian</t>
  </si>
  <si>
    <t>Feb 21 '89</t>
  </si>
  <si>
    <t>Ann Arbor</t>
  </si>
  <si>
    <t>SEANCOLLINS</t>
  </si>
  <si>
    <t>Collins</t>
  </si>
  <si>
    <t>Oct 30 '83</t>
  </si>
  <si>
    <t>BLAKECOMEAU</t>
  </si>
  <si>
    <t>Comeau</t>
  </si>
  <si>
    <t>Feb 18 '86</t>
  </si>
  <si>
    <t>Meadow Lake</t>
  </si>
  <si>
    <t>MIKECOMMODORE</t>
  </si>
  <si>
    <t>Commodore</t>
  </si>
  <si>
    <t>Nov 07 '79</t>
  </si>
  <si>
    <t>Fort Saskatchewan</t>
  </si>
  <si>
    <t>ERIKCONDRA</t>
  </si>
  <si>
    <t>Condra</t>
  </si>
  <si>
    <t>Aug 06 '86</t>
  </si>
  <si>
    <t>Trenton</t>
  </si>
  <si>
    <t>CHRISCONNER</t>
  </si>
  <si>
    <t>Conner</t>
  </si>
  <si>
    <t>Dec 23 '83</t>
  </si>
  <si>
    <t>Westland</t>
  </si>
  <si>
    <t>BRETTCONNOLLY</t>
  </si>
  <si>
    <t>Connolly</t>
  </si>
  <si>
    <t>May 02 '92</t>
  </si>
  <si>
    <t>Campbell River</t>
  </si>
  <si>
    <t>MIKECONNOLLY</t>
  </si>
  <si>
    <t>Jul 03 '89</t>
  </si>
  <si>
    <t>CALGARY</t>
  </si>
  <si>
    <t>TIMCONNOLLY</t>
  </si>
  <si>
    <t>May 07 '81</t>
  </si>
  <si>
    <t>Syracuse</t>
  </si>
  <si>
    <t>MATTCOOKE</t>
  </si>
  <si>
    <t>Cooke</t>
  </si>
  <si>
    <t>Sep 07 '78</t>
  </si>
  <si>
    <t>Belleville</t>
  </si>
  <si>
    <t>PATRICECORMIER</t>
  </si>
  <si>
    <t>Cormier</t>
  </si>
  <si>
    <t>Jun 14 '90</t>
  </si>
  <si>
    <t>Moncton</t>
  </si>
  <si>
    <t>NB</t>
  </si>
  <si>
    <t>PHILIPPECORNET</t>
  </si>
  <si>
    <t>Cornet</t>
  </si>
  <si>
    <t>Philippe</t>
  </si>
  <si>
    <t>Phillipe</t>
  </si>
  <si>
    <t>Mar 28 '90</t>
  </si>
  <si>
    <t>Val-Senneville</t>
  </si>
  <si>
    <t>JOECORVO</t>
  </si>
  <si>
    <t>Corvo</t>
  </si>
  <si>
    <t>Jun 20 '77</t>
  </si>
  <si>
    <t>Oak Park</t>
  </si>
  <si>
    <t>LOGANCOUTURE</t>
  </si>
  <si>
    <t>Couture</t>
  </si>
  <si>
    <t>Logan</t>
  </si>
  <si>
    <t>Mar 28 '89</t>
  </si>
  <si>
    <t>Guelph</t>
  </si>
  <si>
    <t>SEANCOUTURIER</t>
  </si>
  <si>
    <t>Couturier</t>
  </si>
  <si>
    <t>Dec 07 '92</t>
  </si>
  <si>
    <t>Phoenix</t>
  </si>
  <si>
    <t>AZ</t>
  </si>
  <si>
    <t>JAREDCOWEN</t>
  </si>
  <si>
    <t>Cowen</t>
  </si>
  <si>
    <t>Jan 25 '91</t>
  </si>
  <si>
    <t>JOSEPHCRABB</t>
  </si>
  <si>
    <t>Crabb</t>
  </si>
  <si>
    <t>Joey</t>
  </si>
  <si>
    <t>Joseph</t>
  </si>
  <si>
    <t>Apr 03 '83</t>
  </si>
  <si>
    <t>ADAMCRACKNELL</t>
  </si>
  <si>
    <t>Cracknell</t>
  </si>
  <si>
    <t>Jul 15 '85</t>
  </si>
  <si>
    <t>Prince Albert</t>
  </si>
  <si>
    <t>BRANDONCROMBEEN</t>
  </si>
  <si>
    <t>Crombeen</t>
  </si>
  <si>
    <t>B.J.</t>
  </si>
  <si>
    <t>Jul 10 '85</t>
  </si>
  <si>
    <t>Denver</t>
  </si>
  <si>
    <t>SIDNEYCROSBY</t>
  </si>
  <si>
    <t>Crosby</t>
  </si>
  <si>
    <t>Sidney</t>
  </si>
  <si>
    <t>Aug 07 '87</t>
  </si>
  <si>
    <t>Cole Harbour</t>
  </si>
  <si>
    <t>MARKCULLEN</t>
  </si>
  <si>
    <t>Cullen</t>
  </si>
  <si>
    <t>Oct 28 '78</t>
  </si>
  <si>
    <t>MATTCULLEN</t>
  </si>
  <si>
    <t>Nov 02 '76</t>
  </si>
  <si>
    <t>Virginia</t>
  </si>
  <si>
    <t>TYLERCUMA</t>
  </si>
  <si>
    <t>Cuma</t>
  </si>
  <si>
    <t>Jan 19 '90</t>
  </si>
  <si>
    <t>MATTD'AGOSTINI</t>
  </si>
  <si>
    <t>D'Agostini</t>
  </si>
  <si>
    <t>Oct 23 '86</t>
  </si>
  <si>
    <t>Sault Ste. Marie</t>
  </si>
  <si>
    <t>STEPHANEDACOSTA</t>
  </si>
  <si>
    <t>Da Costa</t>
  </si>
  <si>
    <t>Stephane</t>
  </si>
  <si>
    <t>Jul 11 '89</t>
  </si>
  <si>
    <t>Paris</t>
  </si>
  <si>
    <t>FRA</t>
  </si>
  <si>
    <t>EVGENYDADONOV</t>
  </si>
  <si>
    <t>Dadonov</t>
  </si>
  <si>
    <t>Evgenii</t>
  </si>
  <si>
    <t>Evgeny 63</t>
  </si>
  <si>
    <t>Mar 12 '89</t>
  </si>
  <si>
    <t>Chelyabinsk</t>
  </si>
  <si>
    <t>TREVORDALEY</t>
  </si>
  <si>
    <t>Daley</t>
  </si>
  <si>
    <t>Trevor</t>
  </si>
  <si>
    <t>Oct 09 '83</t>
  </si>
  <si>
    <t>ZACDALPE</t>
  </si>
  <si>
    <t>Dalpe</t>
  </si>
  <si>
    <t>Zac</t>
  </si>
  <si>
    <t>Nov 01 '89</t>
  </si>
  <si>
    <t>MATHIEUDARCHE</t>
  </si>
  <si>
    <t>Darche</t>
  </si>
  <si>
    <t>Mathieu</t>
  </si>
  <si>
    <t>Nov 26 '76</t>
  </si>
  <si>
    <t>PAVELDATSYUK</t>
  </si>
  <si>
    <t>Datsyuk</t>
  </si>
  <si>
    <t>Pavel</t>
  </si>
  <si>
    <t>Jul 20 '78</t>
  </si>
  <si>
    <t>Sverdlovsk</t>
  </si>
  <si>
    <t>KASPARSDAUGAVINS</t>
  </si>
  <si>
    <t>Daugavins</t>
  </si>
  <si>
    <t>Kaspars</t>
  </si>
  <si>
    <t>May 18 '88</t>
  </si>
  <si>
    <t>Riga</t>
  </si>
  <si>
    <t>LVA</t>
  </si>
  <si>
    <t>CALVINDEHAAN</t>
  </si>
  <si>
    <t>de Haan</t>
  </si>
  <si>
    <t>Calvin</t>
  </si>
  <si>
    <t>May 09 '91</t>
  </si>
  <si>
    <t>Carp</t>
  </si>
  <si>
    <t>MICHAELDELZOTTO</t>
  </si>
  <si>
    <t>Del Zotto</t>
  </si>
  <si>
    <t>Jun 24 '90</t>
  </si>
  <si>
    <t>Stouffville</t>
  </si>
  <si>
    <t>JASONDEMERS</t>
  </si>
  <si>
    <t>Demers</t>
  </si>
  <si>
    <t>Jun 09 '88</t>
  </si>
  <si>
    <t>Dorval</t>
  </si>
  <si>
    <t>GUILLAUMEDESBIENS</t>
  </si>
  <si>
    <t>Desbiens</t>
  </si>
  <si>
    <t>Guillaume</t>
  </si>
  <si>
    <t>Apr 20 '85</t>
  </si>
  <si>
    <t>Alma</t>
  </si>
  <si>
    <t>DAVIDDESHARNAIS</t>
  </si>
  <si>
    <t>Desharnais</t>
  </si>
  <si>
    <t>Sep 14 '86</t>
  </si>
  <si>
    <t>Laurier-Station</t>
  </si>
  <si>
    <t>ANDREWDESJARDINS</t>
  </si>
  <si>
    <t>Desjardins</t>
  </si>
  <si>
    <t>Jul 27 '86</t>
  </si>
  <si>
    <t>Lively</t>
  </si>
  <si>
    <t>SIMONDESPRES</t>
  </si>
  <si>
    <t>Despres</t>
  </si>
  <si>
    <t>Simon</t>
  </si>
  <si>
    <t>Jul 27 '91</t>
  </si>
  <si>
    <t>Laval</t>
  </si>
  <si>
    <t>ANDREDEVEAUX</t>
  </si>
  <si>
    <t>Deveaux</t>
  </si>
  <si>
    <t>Andre</t>
  </si>
  <si>
    <t>Feb 23 '84</t>
  </si>
  <si>
    <t>Freeport</t>
  </si>
  <si>
    <t>BHS</t>
  </si>
  <si>
    <t>RAPHAELDIAZ</t>
  </si>
  <si>
    <t>Diaz</t>
  </si>
  <si>
    <t>Raphael</t>
  </si>
  <si>
    <t>Jan 09 '86</t>
  </si>
  <si>
    <t>Baar</t>
  </si>
  <si>
    <t>BRENDENDILLON</t>
  </si>
  <si>
    <t>Dillon</t>
  </si>
  <si>
    <t>Brenden</t>
  </si>
  <si>
    <t>Nov 13 '90</t>
  </si>
  <si>
    <t>New Westminster</t>
  </si>
  <si>
    <t>JONDISALVATORE</t>
  </si>
  <si>
    <t>Disalvatore</t>
  </si>
  <si>
    <t>Jon</t>
  </si>
  <si>
    <t>Mar 30 '81</t>
  </si>
  <si>
    <t>Bangor</t>
  </si>
  <si>
    <t>ME</t>
  </si>
  <si>
    <t>SHANEDOAN</t>
  </si>
  <si>
    <t>Doan</t>
  </si>
  <si>
    <t>Shane</t>
  </si>
  <si>
    <t>Oct 10 '76</t>
  </si>
  <si>
    <t>Halkirk</t>
  </si>
  <si>
    <t>MATTDONOVAN</t>
  </si>
  <si>
    <t>Donovan</t>
  </si>
  <si>
    <t>May 09 '90</t>
  </si>
  <si>
    <t>Edmond</t>
  </si>
  <si>
    <t>OK</t>
  </si>
  <si>
    <t>DEREKDORSETT</t>
  </si>
  <si>
    <t>Dorsett</t>
  </si>
  <si>
    <t>Derek</t>
  </si>
  <si>
    <t>Dec 20 '86</t>
  </si>
  <si>
    <t>Kindersley</t>
  </si>
  <si>
    <t>DREWDOUGHTY</t>
  </si>
  <si>
    <t>Doughty</t>
  </si>
  <si>
    <t>Drew</t>
  </si>
  <si>
    <t>Dec 08 '89</t>
  </si>
  <si>
    <t>JACOBDOWELL</t>
  </si>
  <si>
    <t>Dowell</t>
  </si>
  <si>
    <t>Jake</t>
  </si>
  <si>
    <t>Jacob</t>
  </si>
  <si>
    <t>Mar 04 '85</t>
  </si>
  <si>
    <t>Eau Claire</t>
  </si>
  <si>
    <t>STEVEDOWNIE</t>
  </si>
  <si>
    <t>Downie</t>
  </si>
  <si>
    <t>Apr 03 '87</t>
  </si>
  <si>
    <t>Newmarket</t>
  </si>
  <si>
    <t>DAVISDREWISKE</t>
  </si>
  <si>
    <t>Drewiske</t>
  </si>
  <si>
    <t>Davis</t>
  </si>
  <si>
    <t>Nov 22 '84</t>
  </si>
  <si>
    <t>Hudson</t>
  </si>
  <si>
    <t>BRANDONDUBINSKY</t>
  </si>
  <si>
    <t>Dubinsky</t>
  </si>
  <si>
    <t>Apr 29 '86</t>
  </si>
  <si>
    <t>MATTDUCHENE</t>
  </si>
  <si>
    <t>Duchene</t>
  </si>
  <si>
    <t>Jan 16 '91</t>
  </si>
  <si>
    <t>Haliburton</t>
  </si>
  <si>
    <t>MIKEDUCO</t>
  </si>
  <si>
    <t>Duco</t>
  </si>
  <si>
    <t>Jul 08 '87</t>
  </si>
  <si>
    <t>GABRIELDUMONT</t>
  </si>
  <si>
    <t>Dumont</t>
  </si>
  <si>
    <t>Oct 06 '90</t>
  </si>
  <si>
    <t>Ville Degelis</t>
  </si>
  <si>
    <t>PASCALDUPUIS</t>
  </si>
  <si>
    <t>Dupuis</t>
  </si>
  <si>
    <t>Pascal</t>
  </si>
  <si>
    <t>Apr 07 '79</t>
  </si>
  <si>
    <t>PHILIPPEDUPUIS</t>
  </si>
  <si>
    <t>Apr 24 '85</t>
  </si>
  <si>
    <t>RADEKDVORAK</t>
  </si>
  <si>
    <t>Dvorak</t>
  </si>
  <si>
    <t>Radek</t>
  </si>
  <si>
    <t>Mar 09 '77</t>
  </si>
  <si>
    <t>Tabor</t>
  </si>
  <si>
    <t>CZE</t>
  </si>
  <si>
    <t>PATRICKDWYER</t>
  </si>
  <si>
    <t>Dwyer</t>
  </si>
  <si>
    <t>Patrick</t>
  </si>
  <si>
    <t>Jun 22 '83</t>
  </si>
  <si>
    <t>Spokane</t>
  </si>
  <si>
    <t>WA</t>
  </si>
  <si>
    <t>BENEAGER</t>
  </si>
  <si>
    <t>Eager</t>
  </si>
  <si>
    <t>Ben</t>
  </si>
  <si>
    <t>Jan 22 '84</t>
  </si>
  <si>
    <t>CODYEAKIN</t>
  </si>
  <si>
    <t>Eakin</t>
  </si>
  <si>
    <t>May 24 '91</t>
  </si>
  <si>
    <t>MARKEATON</t>
  </si>
  <si>
    <t>Eaton</t>
  </si>
  <si>
    <t>May 06 '77</t>
  </si>
  <si>
    <t>Wilmington</t>
  </si>
  <si>
    <t>DE</t>
  </si>
  <si>
    <t>PATRICKEAVES</t>
  </si>
  <si>
    <t>Eaves</t>
  </si>
  <si>
    <t>ANDREWEBBETT</t>
  </si>
  <si>
    <t>Ebbett</t>
  </si>
  <si>
    <t>Jan 02 '83</t>
  </si>
  <si>
    <t>JORDANEBERLE</t>
  </si>
  <si>
    <t>Eberle</t>
  </si>
  <si>
    <t>May 15 '90</t>
  </si>
  <si>
    <t>ALEXANDEREDLER</t>
  </si>
  <si>
    <t>Edler</t>
  </si>
  <si>
    <t>Apr 21 '86</t>
  </si>
  <si>
    <t>Ostersund</t>
  </si>
  <si>
    <t>CHRISTIANEHRHOFF</t>
  </si>
  <si>
    <t>Ehrhoff</t>
  </si>
  <si>
    <t>Christian</t>
  </si>
  <si>
    <t>Jul 06 '82</t>
  </si>
  <si>
    <t>Moers</t>
  </si>
  <si>
    <t>DEU</t>
  </si>
  <si>
    <t>MATTIASEKHOLM</t>
  </si>
  <si>
    <t>Ekholm</t>
  </si>
  <si>
    <t>Mattias</t>
  </si>
  <si>
    <t>May 24 '90</t>
  </si>
  <si>
    <t>Borlange</t>
  </si>
  <si>
    <t>OLIVEREKMAN-LARSSON</t>
  </si>
  <si>
    <t>Ekman-Larsson</t>
  </si>
  <si>
    <t>Oliver</t>
  </si>
  <si>
    <t>Jul 17 '91</t>
  </si>
  <si>
    <t>Karlskrona</t>
  </si>
  <si>
    <t>PATRIKELIAS</t>
  </si>
  <si>
    <t>Elias</t>
  </si>
  <si>
    <t>Apr 13 '76</t>
  </si>
  <si>
    <t>Trebic</t>
  </si>
  <si>
    <t>LARSELLER</t>
  </si>
  <si>
    <t>Eller</t>
  </si>
  <si>
    <t>Lars</t>
  </si>
  <si>
    <t>May 08 '89</t>
  </si>
  <si>
    <t>Rodovre</t>
  </si>
  <si>
    <t>KEATONELLERBY</t>
  </si>
  <si>
    <t>Ellerby</t>
  </si>
  <si>
    <t>Keaton</t>
  </si>
  <si>
    <t>Nov 05 '88</t>
  </si>
  <si>
    <t>Strathmore</t>
  </si>
  <si>
    <t>STEFANELLIOTT</t>
  </si>
  <si>
    <t>Elliott</t>
  </si>
  <si>
    <t>Stefan</t>
  </si>
  <si>
    <t>Jan 30 '91</t>
  </si>
  <si>
    <t>MATTELLIS</t>
  </si>
  <si>
    <t>Ellis</t>
  </si>
  <si>
    <t>Aug 31 '81</t>
  </si>
  <si>
    <t>RYANELLIS</t>
  </si>
  <si>
    <t>Jan 03 '91</t>
  </si>
  <si>
    <t>ALEXEIYEMELIN</t>
  </si>
  <si>
    <t>Emelin</t>
  </si>
  <si>
    <t>Alexei</t>
  </si>
  <si>
    <t>Apr 25 '86</t>
  </si>
  <si>
    <t>Togliatti</t>
  </si>
  <si>
    <t>STEVEEMINGER</t>
  </si>
  <si>
    <t>Eminger</t>
  </si>
  <si>
    <t>Oct 31 '83</t>
  </si>
  <si>
    <t>CORYEMMERTON</t>
  </si>
  <si>
    <t>Emmerton</t>
  </si>
  <si>
    <t>Cory</t>
  </si>
  <si>
    <t>Jun 01 '88</t>
  </si>
  <si>
    <t>St. Thomas</t>
  </si>
  <si>
    <t>DERYKENGELLAND</t>
  </si>
  <si>
    <t>Engelland</t>
  </si>
  <si>
    <t>Deryk</t>
  </si>
  <si>
    <t>Apr 03 '82</t>
  </si>
  <si>
    <t>ANDREASENGQVIST</t>
  </si>
  <si>
    <t>Engqvist</t>
  </si>
  <si>
    <t>Andreas</t>
  </si>
  <si>
    <t>Dec 23 '87</t>
  </si>
  <si>
    <t>Stockholm</t>
  </si>
  <si>
    <t>TYLERENNIS</t>
  </si>
  <si>
    <t>Ennis</t>
  </si>
  <si>
    <t>Oct 06 '89</t>
  </si>
  <si>
    <t>TOBIASENSTROM</t>
  </si>
  <si>
    <t>Enstrom</t>
  </si>
  <si>
    <t>Tobias</t>
  </si>
  <si>
    <t>Nov 05 '84</t>
  </si>
  <si>
    <t>Nordingra</t>
  </si>
  <si>
    <t>MARTINERAT</t>
  </si>
  <si>
    <t>Erat</t>
  </si>
  <si>
    <t>Martin</t>
  </si>
  <si>
    <t>Aug 29 '81</t>
  </si>
  <si>
    <t>JONATHANERICSSON</t>
  </si>
  <si>
    <t>Ericsson</t>
  </si>
  <si>
    <t>Jonathan</t>
  </si>
  <si>
    <t>Mar 02 '84</t>
  </si>
  <si>
    <t>LOUIERIKSSON</t>
  </si>
  <si>
    <t>Eriksson</t>
  </si>
  <si>
    <t>Loui</t>
  </si>
  <si>
    <t>Jul 17 '85</t>
  </si>
  <si>
    <t>TIMERIXON</t>
  </si>
  <si>
    <t>Erixon</t>
  </si>
  <si>
    <t>Feb 24 '91</t>
  </si>
  <si>
    <t>Port Chester</t>
  </si>
  <si>
    <t>JOHNERSKINE</t>
  </si>
  <si>
    <t>Erskine</t>
  </si>
  <si>
    <t>Jun 26 '80</t>
  </si>
  <si>
    <t>CADEFAIRCHILD</t>
  </si>
  <si>
    <t>Fairchild</t>
  </si>
  <si>
    <t>Cade</t>
  </si>
  <si>
    <t>Jan 15 '89</t>
  </si>
  <si>
    <t>Duluth</t>
  </si>
  <si>
    <t>JUSTINFALK</t>
  </si>
  <si>
    <t>Falk</t>
  </si>
  <si>
    <t>Oct 11 '88</t>
  </si>
  <si>
    <t>Snowflake</t>
  </si>
  <si>
    <t>JUSTINFAULK</t>
  </si>
  <si>
    <t>Faulk</t>
  </si>
  <si>
    <t>Mar 20 '92</t>
  </si>
  <si>
    <t>South St.Paul</t>
  </si>
  <si>
    <t>MARKFAYNE</t>
  </si>
  <si>
    <t>Fayne</t>
  </si>
  <si>
    <t>May 15 '87</t>
  </si>
  <si>
    <t>Nashua</t>
  </si>
  <si>
    <t>NH</t>
  </si>
  <si>
    <t>RUSLANFEDOTENKO</t>
  </si>
  <si>
    <t>Fedotenko</t>
  </si>
  <si>
    <t>Ruslan</t>
  </si>
  <si>
    <t>Jan 18 '79</t>
  </si>
  <si>
    <t>ERICFEHR</t>
  </si>
  <si>
    <t>Fehr</t>
  </si>
  <si>
    <t>Sep 07 '85</t>
  </si>
  <si>
    <t>Winkler</t>
  </si>
  <si>
    <t>ANDREWFERENCE</t>
  </si>
  <si>
    <t>Ference</t>
  </si>
  <si>
    <t>Mar 17 '79</t>
  </si>
  <si>
    <t>BENNFERRIERO</t>
  </si>
  <si>
    <t>Ferriero</t>
  </si>
  <si>
    <t>Apr 29 '87</t>
  </si>
  <si>
    <t>Boston</t>
  </si>
  <si>
    <t>BRETTFESTERLING</t>
  </si>
  <si>
    <t>Festerling</t>
  </si>
  <si>
    <t>Mar 03 '86</t>
  </si>
  <si>
    <t>VERNONFIDDLER</t>
  </si>
  <si>
    <t>Fiddler</t>
  </si>
  <si>
    <t>May 09 '80</t>
  </si>
  <si>
    <t>NIKITAFILATOV</t>
  </si>
  <si>
    <t>Filatov</t>
  </si>
  <si>
    <t>Nikita</t>
  </si>
  <si>
    <t>May 25 '90</t>
  </si>
  <si>
    <t>Moscow</t>
  </si>
  <si>
    <t>VALTTERIFILPPULA</t>
  </si>
  <si>
    <t>Filppula</t>
  </si>
  <si>
    <t>Valtteri</t>
  </si>
  <si>
    <t>Mar 20 '84</t>
  </si>
  <si>
    <t>Vantaa</t>
  </si>
  <si>
    <t>JOEFINLEY</t>
  </si>
  <si>
    <t>Finley</t>
  </si>
  <si>
    <t>Jun 29 '87</t>
  </si>
  <si>
    <t>Edina</t>
  </si>
  <si>
    <t>MIKEFISHER</t>
  </si>
  <si>
    <t>Fisher</t>
  </si>
  <si>
    <t>Jun 05 '80</t>
  </si>
  <si>
    <t>Peterborough</t>
  </si>
  <si>
    <t>MARKFISTRIC</t>
  </si>
  <si>
    <t>Fistric</t>
  </si>
  <si>
    <t>Jun 01 '86</t>
  </si>
  <si>
    <t>TOMASFLEISCHMANN</t>
  </si>
  <si>
    <t>Fleischmann</t>
  </si>
  <si>
    <t>Tomas</t>
  </si>
  <si>
    <t>May 16 '84</t>
  </si>
  <si>
    <t>Koprivnice</t>
  </si>
  <si>
    <t>MARKFLOOD</t>
  </si>
  <si>
    <t>Flood</t>
  </si>
  <si>
    <t>Sep 29 '84</t>
  </si>
  <si>
    <t>Charlottetown</t>
  </si>
  <si>
    <t>MARCUSFOLIGNO</t>
  </si>
  <si>
    <t>Foligno</t>
  </si>
  <si>
    <t>Marcus</t>
  </si>
  <si>
    <t>Aug 10 '91</t>
  </si>
  <si>
    <t>Buffalo</t>
  </si>
  <si>
    <t>NICKFOLIGNO</t>
  </si>
  <si>
    <t>Oct 31 '87</t>
  </si>
  <si>
    <t>KURTISFOSTER</t>
  </si>
  <si>
    <t>Foster</t>
  </si>
  <si>
    <t>Kurtis</t>
  </si>
  <si>
    <t>ANA, NJD</t>
  </si>
  <si>
    <t>Nov 24 '81</t>
  </si>
  <si>
    <t>KRISTOPHERFOUCAULT</t>
  </si>
  <si>
    <t>Foucault</t>
  </si>
  <si>
    <t>Kristopher</t>
  </si>
  <si>
    <t>Dec 12 '90</t>
  </si>
  <si>
    <t>CAMFOWLER</t>
  </si>
  <si>
    <t>Fowler</t>
  </si>
  <si>
    <t>Dec 05 '91</t>
  </si>
  <si>
    <t>CODYFRANSON</t>
  </si>
  <si>
    <t>Franson</t>
  </si>
  <si>
    <t>Aug 08 '87</t>
  </si>
  <si>
    <t>Sicamous</t>
  </si>
  <si>
    <t>JOHANFRANZEN</t>
  </si>
  <si>
    <t>Franzen</t>
  </si>
  <si>
    <t>Johan</t>
  </si>
  <si>
    <t>Dec 23 '79</t>
  </si>
  <si>
    <t>Vetlanda</t>
  </si>
  <si>
    <t>COLINFRASER</t>
  </si>
  <si>
    <t>Fraser</t>
  </si>
  <si>
    <t>Colin</t>
  </si>
  <si>
    <t>MARKFRASER</t>
  </si>
  <si>
    <t>Sep 29 '86</t>
  </si>
  <si>
    <t>MATTFRASER</t>
  </si>
  <si>
    <t>May 20 '90</t>
  </si>
  <si>
    <t>Red Deer</t>
  </si>
  <si>
    <t>MATTFRATTIN</t>
  </si>
  <si>
    <t>Frattin</t>
  </si>
  <si>
    <t>Jan 03 '88</t>
  </si>
  <si>
    <t>KRISFREDHEIM</t>
  </si>
  <si>
    <t>Fredheim</t>
  </si>
  <si>
    <t>Kris</t>
  </si>
  <si>
    <t>Feb 23 '87</t>
  </si>
  <si>
    <t>MICHAELFROLIK</t>
  </si>
  <si>
    <t>Frolik</t>
  </si>
  <si>
    <t>Feb 17 '88</t>
  </si>
  <si>
    <t>Kladno</t>
  </si>
  <si>
    <t>MARIANGABORIK</t>
  </si>
  <si>
    <t>Gaborik</t>
  </si>
  <si>
    <t>Marian</t>
  </si>
  <si>
    <t>Feb 14 '82</t>
  </si>
  <si>
    <t>SIMONGAGNE</t>
  </si>
  <si>
    <t>Gagne</t>
  </si>
  <si>
    <t>Feb 29 '80</t>
  </si>
  <si>
    <t>Ste. Foy</t>
  </si>
  <si>
    <t>SAMGAGNER</t>
  </si>
  <si>
    <t>Gagner</t>
  </si>
  <si>
    <t>Sam</t>
  </si>
  <si>
    <t>Aug 10 '89</t>
  </si>
  <si>
    <t>AARONGAGNON</t>
  </si>
  <si>
    <t>Gagnon</t>
  </si>
  <si>
    <t>Aaron</t>
  </si>
  <si>
    <t>Apr 24 '86</t>
  </si>
  <si>
    <t>Quesnel</t>
  </si>
  <si>
    <t>T.J.GALIARDI</t>
  </si>
  <si>
    <t>Galiardi</t>
  </si>
  <si>
    <t>Apr 22 '88</t>
  </si>
  <si>
    <t>RYANGARBUTT</t>
  </si>
  <si>
    <t>Garbutt</t>
  </si>
  <si>
    <t>Aug 12 '85</t>
  </si>
  <si>
    <t>JAKEGARDINER</t>
  </si>
  <si>
    <t>Gardiner</t>
  </si>
  <si>
    <t>Jul 04 '90</t>
  </si>
  <si>
    <t>Minnetonka</t>
  </si>
  <si>
    <t>JASONGARRISON</t>
  </si>
  <si>
    <t>Garrison</t>
  </si>
  <si>
    <t>Nov 13 '84</t>
  </si>
  <si>
    <t>White Rock</t>
  </si>
  <si>
    <t>PAULGAUSTAD</t>
  </si>
  <si>
    <t>Gaustad</t>
  </si>
  <si>
    <t>Feb 03 '82</t>
  </si>
  <si>
    <t>Fargo</t>
  </si>
  <si>
    <t>ND</t>
  </si>
  <si>
    <t>CHAYGENOWAY</t>
  </si>
  <si>
    <t>Genoway</t>
  </si>
  <si>
    <t>Chay</t>
  </si>
  <si>
    <t>SWAN RIVER</t>
  </si>
  <si>
    <t>BLAKEGEOFFRION</t>
  </si>
  <si>
    <t>Geoffrion</t>
  </si>
  <si>
    <t>Feb 03 '88</t>
  </si>
  <si>
    <t>Plantation</t>
  </si>
  <si>
    <t>FL</t>
  </si>
  <si>
    <t>NATHANGERBE</t>
  </si>
  <si>
    <t>Gerbe</t>
  </si>
  <si>
    <t>Nathan</t>
  </si>
  <si>
    <t>Jul 24 '87</t>
  </si>
  <si>
    <t>Oxford</t>
  </si>
  <si>
    <t>BRUNOGERVAIS</t>
  </si>
  <si>
    <t>Gervais</t>
  </si>
  <si>
    <t>Bruno</t>
  </si>
  <si>
    <t>Oct 03 '84</t>
  </si>
  <si>
    <t>Longueuil</t>
  </si>
  <si>
    <t>RYANGETZLAF</t>
  </si>
  <si>
    <t>Getzlaf</t>
  </si>
  <si>
    <t>May 10 '85</t>
  </si>
  <si>
    <t>TOMGILBERT</t>
  </si>
  <si>
    <t>Tom</t>
  </si>
  <si>
    <t>Jan 10 '83</t>
  </si>
  <si>
    <t>Bloomington</t>
  </si>
  <si>
    <t>HALGILL</t>
  </si>
  <si>
    <t>Gill</t>
  </si>
  <si>
    <t>Hal</t>
  </si>
  <si>
    <t>Apr 06 '75</t>
  </si>
  <si>
    <t>Concord</t>
  </si>
  <si>
    <t>COLTONGILLIES</t>
  </si>
  <si>
    <t>Gillies</t>
  </si>
  <si>
    <t>Colton</t>
  </si>
  <si>
    <t>Feb 12 '89</t>
  </si>
  <si>
    <t>TREVORGILLIES</t>
  </si>
  <si>
    <t>Jan 30 '79</t>
  </si>
  <si>
    <t>MATTGILROY</t>
  </si>
  <si>
    <t>Gilroy</t>
  </si>
  <si>
    <t>Jul 20 '84</t>
  </si>
  <si>
    <t>North Bellmore</t>
  </si>
  <si>
    <t>BRIANGIONTA</t>
  </si>
  <si>
    <t>Gionta</t>
  </si>
  <si>
    <t>STEPHENGIONTA</t>
  </si>
  <si>
    <t>Stephen</t>
  </si>
  <si>
    <t>MARKGIORDANO</t>
  </si>
  <si>
    <t>Giordano</t>
  </si>
  <si>
    <t>Oct 03 '83</t>
  </si>
  <si>
    <t>DANGIRARDI</t>
  </si>
  <si>
    <t>Girardi</t>
  </si>
  <si>
    <t>Apr 29 '84</t>
  </si>
  <si>
    <t>ALEXANDREGIROUX</t>
  </si>
  <si>
    <t>Giroux</t>
  </si>
  <si>
    <t>CLAUDEGIROUX</t>
  </si>
  <si>
    <t>Claude</t>
  </si>
  <si>
    <t>Jan 12 '88</t>
  </si>
  <si>
    <t>Hearst</t>
  </si>
  <si>
    <t>TANNERGLASS</t>
  </si>
  <si>
    <t>Glass</t>
  </si>
  <si>
    <t>Tanner</t>
  </si>
  <si>
    <t>Nov 29 '83</t>
  </si>
  <si>
    <t>TIMGLEASON</t>
  </si>
  <si>
    <t>Gleason</t>
  </si>
  <si>
    <t>Jan 29 '83</t>
  </si>
  <si>
    <t>Clawson</t>
  </si>
  <si>
    <t>CURTISGLENCROSS</t>
  </si>
  <si>
    <t>Glencross</t>
  </si>
  <si>
    <t>Curtis</t>
  </si>
  <si>
    <t>Dec 28 '82</t>
  </si>
  <si>
    <t>SCOTTGLENNIE</t>
  </si>
  <si>
    <t>Glennie</t>
  </si>
  <si>
    <t>Scott</t>
  </si>
  <si>
    <t>Feb 22 '91</t>
  </si>
  <si>
    <t>Oakville</t>
  </si>
  <si>
    <t>MARCELGOC</t>
  </si>
  <si>
    <t>Goc</t>
  </si>
  <si>
    <t>Marcel</t>
  </si>
  <si>
    <t>Aug 24 '83</t>
  </si>
  <si>
    <t>Calw</t>
  </si>
  <si>
    <t>ALEXGOLIGOSKI</t>
  </si>
  <si>
    <t>Goligoski</t>
  </si>
  <si>
    <t>Jul 30 '85</t>
  </si>
  <si>
    <t>CODYGOLOUBEF</t>
  </si>
  <si>
    <t>Goloubef</t>
  </si>
  <si>
    <t>Nov 30 '89</t>
  </si>
  <si>
    <t>Missisauga</t>
  </si>
  <si>
    <t>SCOTTGOMEZ</t>
  </si>
  <si>
    <t>Gomez</t>
  </si>
  <si>
    <t>SERGEIGONCHAR</t>
  </si>
  <si>
    <t>Gonchar</t>
  </si>
  <si>
    <t>Sergei</t>
  </si>
  <si>
    <t>Apr 13 '74</t>
  </si>
  <si>
    <t>ANDREWGORDON</t>
  </si>
  <si>
    <t>Gordon</t>
  </si>
  <si>
    <t>Dec 13 '85</t>
  </si>
  <si>
    <t>BOYDGORDON</t>
  </si>
  <si>
    <t>Boyd</t>
  </si>
  <si>
    <t>Oct 19 '83</t>
  </si>
  <si>
    <t>Unity</t>
  </si>
  <si>
    <t>JOSHGORGES</t>
  </si>
  <si>
    <t>Gorges</t>
  </si>
  <si>
    <t>Aug 14 '84</t>
  </si>
  <si>
    <t>Kelowna</t>
  </si>
  <si>
    <t>MICHAELGRABNER</t>
  </si>
  <si>
    <t>Grabner</t>
  </si>
  <si>
    <t>Oct 05 '87</t>
  </si>
  <si>
    <t>Villach</t>
  </si>
  <si>
    <t>AUT</t>
  </si>
  <si>
    <t>MIKHAILGRABOVSKI</t>
  </si>
  <si>
    <t>Grabovski</t>
  </si>
  <si>
    <t>Mikhail</t>
  </si>
  <si>
    <t>Jan 31 '84</t>
  </si>
  <si>
    <t>Potsdam</t>
  </si>
  <si>
    <t>EVGENYGRACHEV</t>
  </si>
  <si>
    <t>Grachev</t>
  </si>
  <si>
    <t>Evgeny</t>
  </si>
  <si>
    <t>Feb 21 '90</t>
  </si>
  <si>
    <t>Khabarovsk</t>
  </si>
  <si>
    <t>MARC-ANDREGRAGNANI</t>
  </si>
  <si>
    <t>Gragnani</t>
  </si>
  <si>
    <t>D/LW</t>
  </si>
  <si>
    <t>Mar 11 '87</t>
  </si>
  <si>
    <t>JOSHGREEN</t>
  </si>
  <si>
    <t>Green</t>
  </si>
  <si>
    <t>Nov 16 '77</t>
  </si>
  <si>
    <t>Camrose</t>
  </si>
  <si>
    <t>MIKEGREEN</t>
  </si>
  <si>
    <t>Oct 12 '85</t>
  </si>
  <si>
    <t>ANDYGREENE</t>
  </si>
  <si>
    <t>Greene</t>
  </si>
  <si>
    <t>Andy</t>
  </si>
  <si>
    <t>Oct 30 '82</t>
  </si>
  <si>
    <t>MATTGREENE</t>
  </si>
  <si>
    <t>May 13 '83</t>
  </si>
  <si>
    <t>Grand Ledge</t>
  </si>
  <si>
    <t>COLINGREENING</t>
  </si>
  <si>
    <t>Greening</t>
  </si>
  <si>
    <t>NICKLASGROSSMAN</t>
  </si>
  <si>
    <t>Grossmann</t>
  </si>
  <si>
    <t>Jan 22 '85</t>
  </si>
  <si>
    <t>ERIKGUDBRANSON</t>
  </si>
  <si>
    <t>Gudbranson</t>
  </si>
  <si>
    <t>Jan 07 '92</t>
  </si>
  <si>
    <t>NATHANGUENIN</t>
  </si>
  <si>
    <t>Guenin</t>
  </si>
  <si>
    <t>Nate</t>
  </si>
  <si>
    <t>Dec 10 '82</t>
  </si>
  <si>
    <t>Aliquippa</t>
  </si>
  <si>
    <t>CARLGUNNARSSON</t>
  </si>
  <si>
    <t>Gunnarsson</t>
  </si>
  <si>
    <t>Carl</t>
  </si>
  <si>
    <t>Nov 09 '86</t>
  </si>
  <si>
    <t>Orebro</t>
  </si>
  <si>
    <t>ERIKGUSTAFSSON</t>
  </si>
  <si>
    <t>Gustafsson</t>
  </si>
  <si>
    <t>Dec 15 '88</t>
  </si>
  <si>
    <t>Kvissleby</t>
  </si>
  <si>
    <t>CARLHAGELIN</t>
  </si>
  <si>
    <t>Hagelin</t>
  </si>
  <si>
    <t>Aug 23 '88</t>
  </si>
  <si>
    <t>NIKLASHAGMAN</t>
  </si>
  <si>
    <t>Hagman</t>
  </si>
  <si>
    <t>Niklas</t>
  </si>
  <si>
    <t>Dec 05 '79</t>
  </si>
  <si>
    <t>Espoo</t>
  </si>
  <si>
    <t>RONHAINSEY</t>
  </si>
  <si>
    <t>Hainsey</t>
  </si>
  <si>
    <t>Ron</t>
  </si>
  <si>
    <t>Mar 24 '81</t>
  </si>
  <si>
    <t>Bolton</t>
  </si>
  <si>
    <t>MICHAELHALEY</t>
  </si>
  <si>
    <t>Haley</t>
  </si>
  <si>
    <t>Micheal</t>
  </si>
  <si>
    <t>Mar 30 '86</t>
  </si>
  <si>
    <t>MATTHALISCHUK</t>
  </si>
  <si>
    <t>Halischuk</t>
  </si>
  <si>
    <t>ADAMHALL</t>
  </si>
  <si>
    <t>Hall</t>
  </si>
  <si>
    <t>Aug 14 '80</t>
  </si>
  <si>
    <t>Kalamazoo</t>
  </si>
  <si>
    <t>TAYLORHALL</t>
  </si>
  <si>
    <t>Nov 14 '91</t>
  </si>
  <si>
    <t>JEFFHALPERN</t>
  </si>
  <si>
    <t>Halpern</t>
  </si>
  <si>
    <t>May 03 '76</t>
  </si>
  <si>
    <t>Washington</t>
  </si>
  <si>
    <t>DC</t>
  </si>
  <si>
    <t>DANHAMHUIS</t>
  </si>
  <si>
    <t>Hamhuis</t>
  </si>
  <si>
    <t>Dec 13 '82</t>
  </si>
  <si>
    <t>Smithers</t>
  </si>
  <si>
    <t>ZACHHAMILL</t>
  </si>
  <si>
    <t>Hamill</t>
  </si>
  <si>
    <t>Sep 23 '88</t>
  </si>
  <si>
    <t>RYANHAMILTON</t>
  </si>
  <si>
    <t>Apr 15 '85</t>
  </si>
  <si>
    <t>Oshawa</t>
  </si>
  <si>
    <t>TRAVISHAMONIC</t>
  </si>
  <si>
    <t>Hamonic</t>
  </si>
  <si>
    <t>Travis</t>
  </si>
  <si>
    <t>Aug 16 '90</t>
  </si>
  <si>
    <t>St. Malo</t>
  </si>
  <si>
    <t>ROMANHAMRLIK</t>
  </si>
  <si>
    <t>Hamrlik</t>
  </si>
  <si>
    <t>Roman</t>
  </si>
  <si>
    <t>Apr 12 '74</t>
  </si>
  <si>
    <t>Zlin</t>
  </si>
  <si>
    <t>MICHALHANDZUS</t>
  </si>
  <si>
    <t>Handzus</t>
  </si>
  <si>
    <t>Michal</t>
  </si>
  <si>
    <t>Mar 11 '77</t>
  </si>
  <si>
    <t>Banska Bystrica</t>
  </si>
  <si>
    <t>SCOTTHANNAN</t>
  </si>
  <si>
    <t>Hannan</t>
  </si>
  <si>
    <t>Jan 23 '79</t>
  </si>
  <si>
    <t>Richmond</t>
  </si>
  <si>
    <t>JANNIKHANSEN</t>
  </si>
  <si>
    <t>Hansen</t>
  </si>
  <si>
    <t>Jannik</t>
  </si>
  <si>
    <t>Mar 15 '86</t>
  </si>
  <si>
    <t>Herlev</t>
  </si>
  <si>
    <t>MARTINHANZAL</t>
  </si>
  <si>
    <t>Hanzal</t>
  </si>
  <si>
    <t>Feb 20 '87</t>
  </si>
  <si>
    <t>Pisek</t>
  </si>
  <si>
    <t>JAYHARRISON</t>
  </si>
  <si>
    <t>Harrison</t>
  </si>
  <si>
    <t>Nov 03 '82</t>
  </si>
  <si>
    <t>PETERHARROLD</t>
  </si>
  <si>
    <t>Harrold</t>
  </si>
  <si>
    <t>Peter</t>
  </si>
  <si>
    <t>Jun 08 '83</t>
  </si>
  <si>
    <t>Kirtland Hills</t>
  </si>
  <si>
    <t>TEEMUHARTIKAINEN</t>
  </si>
  <si>
    <t>Hartikainen</t>
  </si>
  <si>
    <t>Teemu</t>
  </si>
  <si>
    <t>May 03 '90</t>
  </si>
  <si>
    <t>Kuopio</t>
  </si>
  <si>
    <t>SCOTTHARTNELL</t>
  </si>
  <si>
    <t>Hartnell</t>
  </si>
  <si>
    <t>Apr 18 '82</t>
  </si>
  <si>
    <t>MARTINHAVLAT</t>
  </si>
  <si>
    <t>Havlat</t>
  </si>
  <si>
    <t>Apr 19 '81</t>
  </si>
  <si>
    <t>Mlada Boleslav</t>
  </si>
  <si>
    <t>JIMMYHAYES</t>
  </si>
  <si>
    <t>Hayes</t>
  </si>
  <si>
    <t>Jimmy</t>
  </si>
  <si>
    <t>Nov 21 '89</t>
  </si>
  <si>
    <t>DANYHEATLEY</t>
  </si>
  <si>
    <t>Heatley</t>
  </si>
  <si>
    <t>Dany</t>
  </si>
  <si>
    <t>Jan 21 '81</t>
  </si>
  <si>
    <t>Freiburg</t>
  </si>
  <si>
    <t>JOCHENHECHT</t>
  </si>
  <si>
    <t>Hecht</t>
  </si>
  <si>
    <t>Jochen</t>
  </si>
  <si>
    <t>Jun 21 '77</t>
  </si>
  <si>
    <t>Mannheim</t>
  </si>
  <si>
    <t>VICTORHEDMAN</t>
  </si>
  <si>
    <t>Hedman</t>
  </si>
  <si>
    <t>Victor</t>
  </si>
  <si>
    <t>Dec 18 '90</t>
  </si>
  <si>
    <t>Ornskoldsvik</t>
  </si>
  <si>
    <t>JANHEJDA</t>
  </si>
  <si>
    <t>Hejda</t>
  </si>
  <si>
    <t>Jan</t>
  </si>
  <si>
    <t>Jun 18 '78</t>
  </si>
  <si>
    <t>Prague</t>
  </si>
  <si>
    <t>MILANHEJDUK</t>
  </si>
  <si>
    <t>Hejduk</t>
  </si>
  <si>
    <t>Milan</t>
  </si>
  <si>
    <t>Feb 14 '76</t>
  </si>
  <si>
    <t>Usti</t>
  </si>
  <si>
    <t>DARRENHELM</t>
  </si>
  <si>
    <t>Helm</t>
  </si>
  <si>
    <t>Darren</t>
  </si>
  <si>
    <t>Jan 21 '87</t>
  </si>
  <si>
    <t>ALESHEMSKY</t>
  </si>
  <si>
    <t>Hemsky</t>
  </si>
  <si>
    <t>Ales</t>
  </si>
  <si>
    <t>Aug 13 '83</t>
  </si>
  <si>
    <t>Pardubice</t>
  </si>
  <si>
    <t>MATTHENDRICKS</t>
  </si>
  <si>
    <t>Hendricks</t>
  </si>
  <si>
    <t>Jun 17 '81</t>
  </si>
  <si>
    <t>Blaine</t>
  </si>
  <si>
    <t>JOSHUAHENNESSY</t>
  </si>
  <si>
    <t>Hennessy</t>
  </si>
  <si>
    <t>Feb 07 '85</t>
  </si>
  <si>
    <t>Brockton</t>
  </si>
  <si>
    <t>ADAMHENRIQUE</t>
  </si>
  <si>
    <t>Henrique</t>
  </si>
  <si>
    <t>Feb 06 '90</t>
  </si>
  <si>
    <t>Brantford</t>
  </si>
  <si>
    <t>CHRISTOPHERHIGGINS</t>
  </si>
  <si>
    <t>Higgins</t>
  </si>
  <si>
    <t>Christopher</t>
  </si>
  <si>
    <t>Jun 02 '83</t>
  </si>
  <si>
    <t>Smithtown</t>
  </si>
  <si>
    <t>JACKHILLEN</t>
  </si>
  <si>
    <t>Hillen</t>
  </si>
  <si>
    <t>Jack</t>
  </si>
  <si>
    <t>Jan 24 '86</t>
  </si>
  <si>
    <t>NIKLASHJALMARSSON</t>
  </si>
  <si>
    <t>Hjalmarsson</t>
  </si>
  <si>
    <t>Jun 06 '87</t>
  </si>
  <si>
    <t>Eksjo</t>
  </si>
  <si>
    <t>CODYHODGSON</t>
  </si>
  <si>
    <t>Hodgson</t>
  </si>
  <si>
    <t>Feb 18 '90</t>
  </si>
  <si>
    <t>MIKEHOFFMAN</t>
  </si>
  <si>
    <t>Hoffman</t>
  </si>
  <si>
    <t>Nov 24 '89</t>
  </si>
  <si>
    <t>PETERHOLLAND</t>
  </si>
  <si>
    <t>Holland</t>
  </si>
  <si>
    <t>Jan 14 '91</t>
  </si>
  <si>
    <t>BENHOLMSTROM</t>
  </si>
  <si>
    <t>Holmstrom</t>
  </si>
  <si>
    <t>Apr 09 '87</t>
  </si>
  <si>
    <t>Colorado Springs</t>
  </si>
  <si>
    <t>TOMASHOLMSTROM</t>
  </si>
  <si>
    <t>Jan 23 '73</t>
  </si>
  <si>
    <t>Pitea</t>
  </si>
  <si>
    <t>ROMANHORAK</t>
  </si>
  <si>
    <t>Horak</t>
  </si>
  <si>
    <t>May 21 '91</t>
  </si>
  <si>
    <t>Ceske Budejovice</t>
  </si>
  <si>
    <t>SHAWNHORCOFF</t>
  </si>
  <si>
    <t>Horcoff</t>
  </si>
  <si>
    <t>Shawn</t>
  </si>
  <si>
    <t>Sep 17 '78</t>
  </si>
  <si>
    <t>Trail</t>
  </si>
  <si>
    <t>DARCYHORDICHUK</t>
  </si>
  <si>
    <t>Hordichuk</t>
  </si>
  <si>
    <t>Darcy</t>
  </si>
  <si>
    <t>Aug 10 '80</t>
  </si>
  <si>
    <t>Kamsack</t>
  </si>
  <si>
    <t>PATRICHORNQVIST</t>
  </si>
  <si>
    <t>Hornqvist</t>
  </si>
  <si>
    <t>Patric</t>
  </si>
  <si>
    <t>Sollentuna</t>
  </si>
  <si>
    <t>NATHANHORTON</t>
  </si>
  <si>
    <t>Horton</t>
  </si>
  <si>
    <t>May 29 '85</t>
  </si>
  <si>
    <t>MARIANHOSSA</t>
  </si>
  <si>
    <t>Hossa</t>
  </si>
  <si>
    <t>Jan 12 '79</t>
  </si>
  <si>
    <t>Stará Lubovna</t>
  </si>
  <si>
    <t>JIRIHUDLER</t>
  </si>
  <si>
    <t>Hudler</t>
  </si>
  <si>
    <t>Jiri</t>
  </si>
  <si>
    <t>C/LW/RW</t>
  </si>
  <si>
    <t>Jan 04 '84</t>
  </si>
  <si>
    <t>Olomouc</t>
  </si>
  <si>
    <t>TRENTHUNTER</t>
  </si>
  <si>
    <t>Hunter</t>
  </si>
  <si>
    <t>Trent</t>
  </si>
  <si>
    <t>Jul 05 '80</t>
  </si>
  <si>
    <t>MATTHUNWICK</t>
  </si>
  <si>
    <t>Hunwick</t>
  </si>
  <si>
    <t>May 21 '85</t>
  </si>
  <si>
    <t>Warren</t>
  </si>
  <si>
    <t>KRISTIANHUSELIUS</t>
  </si>
  <si>
    <t>Huselius</t>
  </si>
  <si>
    <t>Kristian</t>
  </si>
  <si>
    <t>Nov 10 '78</t>
  </si>
  <si>
    <t>Osterhaninge</t>
  </si>
  <si>
    <t>KENTHUSKINS</t>
  </si>
  <si>
    <t>Huskins</t>
  </si>
  <si>
    <t>Kent</t>
  </si>
  <si>
    <t>May 04 '79</t>
  </si>
  <si>
    <t>Almonte</t>
  </si>
  <si>
    <t>JAROMEIGINLA</t>
  </si>
  <si>
    <t>Iginla</t>
  </si>
  <si>
    <t>Jarome</t>
  </si>
  <si>
    <t>Jul 01 '77</t>
  </si>
  <si>
    <t>RAITISIVANANS</t>
  </si>
  <si>
    <t>Ivanans</t>
  </si>
  <si>
    <t>Raitis</t>
  </si>
  <si>
    <t>Jan 03 '79</t>
  </si>
  <si>
    <t>BARRETJACKMAN</t>
  </si>
  <si>
    <t>Jackman</t>
  </si>
  <si>
    <t>Barret</t>
  </si>
  <si>
    <t>Mar 05 '81</t>
  </si>
  <si>
    <t>TIMJACKMAN</t>
  </si>
  <si>
    <t>Nov 14 '81</t>
  </si>
  <si>
    <t>Minot</t>
  </si>
  <si>
    <t>J-FJACQUES</t>
  </si>
  <si>
    <t>Jacques</t>
  </si>
  <si>
    <t>Jean-Francois</t>
  </si>
  <si>
    <t>J-F</t>
  </si>
  <si>
    <t>Apr 29 '85</t>
  </si>
  <si>
    <t>JASONJAFFRAY</t>
  </si>
  <si>
    <t>Jaffray</t>
  </si>
  <si>
    <t>Olds</t>
  </si>
  <si>
    <t>JAROMIRJAGR</t>
  </si>
  <si>
    <t>Jagr</t>
  </si>
  <si>
    <t>Jaromir</t>
  </si>
  <si>
    <t>Feb 15 '72</t>
  </si>
  <si>
    <t>DOUGJANIK</t>
  </si>
  <si>
    <t>Janik</t>
  </si>
  <si>
    <t>Doug</t>
  </si>
  <si>
    <t>Agawam</t>
  </si>
  <si>
    <t>CAMJANSSEN</t>
  </si>
  <si>
    <t>Janssen</t>
  </si>
  <si>
    <t>Apr 15 '84</t>
  </si>
  <si>
    <t>DUSTINJEFFREY</t>
  </si>
  <si>
    <t>Jeffrey</t>
  </si>
  <si>
    <t>Feb 27 '88</t>
  </si>
  <si>
    <t>Sarnia</t>
  </si>
  <si>
    <t>RYANJOHANSEN</t>
  </si>
  <si>
    <t>Johansen</t>
  </si>
  <si>
    <t>Jul 31 '92</t>
  </si>
  <si>
    <t>MARCUSJOHANSSON</t>
  </si>
  <si>
    <t>Johansson</t>
  </si>
  <si>
    <t>Landskrona</t>
  </si>
  <si>
    <t>AARONJOHNSON</t>
  </si>
  <si>
    <t>Johnson</t>
  </si>
  <si>
    <t>Apr 30 '83</t>
  </si>
  <si>
    <t>Port Hawkesbury</t>
  </si>
  <si>
    <t>ERIKJOHNSON</t>
  </si>
  <si>
    <t>Mar 21 '88</t>
  </si>
  <si>
    <t>JACKJOHNSON</t>
  </si>
  <si>
    <t>Jan 13 '87</t>
  </si>
  <si>
    <t>Indianapolis</t>
  </si>
  <si>
    <t>IN</t>
  </si>
  <si>
    <t>NICKJOHNSON</t>
  </si>
  <si>
    <t>Dec 24 '85</t>
  </si>
  <si>
    <t>JUSSIJOKINEN</t>
  </si>
  <si>
    <t>Jokinen</t>
  </si>
  <si>
    <t>Jussi</t>
  </si>
  <si>
    <t>Apr 01 '83</t>
  </si>
  <si>
    <t>Kalajoki</t>
  </si>
  <si>
    <t>OLLIJOKINEN</t>
  </si>
  <si>
    <t>Olli</t>
  </si>
  <si>
    <t>Dec 05 '78</t>
  </si>
  <si>
    <t>BLAIRJONES</t>
  </si>
  <si>
    <t>Jones</t>
  </si>
  <si>
    <t>Blair</t>
  </si>
  <si>
    <t>Sep 27 '86</t>
  </si>
  <si>
    <t>Central Butte</t>
  </si>
  <si>
    <t>DAVIDJONES</t>
  </si>
  <si>
    <t>Aug 10 '84</t>
  </si>
  <si>
    <t>RANDYJONES</t>
  </si>
  <si>
    <t>Randy</t>
  </si>
  <si>
    <t>Jul 23 '81</t>
  </si>
  <si>
    <t>Quispamsis</t>
  </si>
  <si>
    <t>RYANJONES</t>
  </si>
  <si>
    <t>Jun 14 '84</t>
  </si>
  <si>
    <t>JACOBJOSEFSON</t>
  </si>
  <si>
    <t>Josefson</t>
  </si>
  <si>
    <t>Mar 02 '91</t>
  </si>
  <si>
    <t>ROMANJOSI</t>
  </si>
  <si>
    <t>Josi</t>
  </si>
  <si>
    <t>Jun 01 '90</t>
  </si>
  <si>
    <t>DEREKJOSLIN</t>
  </si>
  <si>
    <t>Joslin</t>
  </si>
  <si>
    <t>Mar 17 '87</t>
  </si>
  <si>
    <t>ANDREWJOUDREY</t>
  </si>
  <si>
    <t>Joudrey</t>
  </si>
  <si>
    <t>Jul 15 '84</t>
  </si>
  <si>
    <t>EDJOVANOVSKI</t>
  </si>
  <si>
    <t>Jovanovski</t>
  </si>
  <si>
    <t>Ed</t>
  </si>
  <si>
    <t>Jun 26 '76</t>
  </si>
  <si>
    <t>MILANJURCINA</t>
  </si>
  <si>
    <t>Jurcina</t>
  </si>
  <si>
    <t>Jun 07 '83</t>
  </si>
  <si>
    <t>Liptovsky Mikulas</t>
  </si>
  <si>
    <t>TOMASKABERLE</t>
  </si>
  <si>
    <t>Kaberle</t>
  </si>
  <si>
    <t>Mar 02 '78</t>
  </si>
  <si>
    <t>Rakovnik</t>
  </si>
  <si>
    <t>NAZEMKADRI</t>
  </si>
  <si>
    <t>Kadri</t>
  </si>
  <si>
    <t>Nazem</t>
  </si>
  <si>
    <t>PATRICKKALETA</t>
  </si>
  <si>
    <t>Kaleta</t>
  </si>
  <si>
    <t>Jun 08 '86</t>
  </si>
  <si>
    <t>STEVEKAMPFER</t>
  </si>
  <si>
    <t>Kampfer</t>
  </si>
  <si>
    <t>Steven</t>
  </si>
  <si>
    <t>EVANDERKANE</t>
  </si>
  <si>
    <t>Kane</t>
  </si>
  <si>
    <t>Evander</t>
  </si>
  <si>
    <t>Aug 02 '91</t>
  </si>
  <si>
    <t>PATRICKKANE</t>
  </si>
  <si>
    <t>Nov 19 '88</t>
  </si>
  <si>
    <t>ERIKKARLSSON</t>
  </si>
  <si>
    <t>Karlsson</t>
  </si>
  <si>
    <t>May 31 '90</t>
  </si>
  <si>
    <t>Landsbro</t>
  </si>
  <si>
    <t>MATTKASSIAN</t>
  </si>
  <si>
    <t>Kassian</t>
  </si>
  <si>
    <t>Oct 28 '86</t>
  </si>
  <si>
    <t>ZACKKASSIAN</t>
  </si>
  <si>
    <t>Zack</t>
  </si>
  <si>
    <t>Jan 24 '91</t>
  </si>
  <si>
    <t>BRACKENKEARNS</t>
  </si>
  <si>
    <t>Kearns</t>
  </si>
  <si>
    <t>Bracken</t>
  </si>
  <si>
    <t>May 12 '81</t>
  </si>
  <si>
    <t>North Vancouver</t>
  </si>
  <si>
    <t>DUNCANKEITH</t>
  </si>
  <si>
    <t>Duncan</t>
  </si>
  <si>
    <t>Jul 16 '83</t>
  </si>
  <si>
    <t>CHRISKELLY</t>
  </si>
  <si>
    <t>Kelly</t>
  </si>
  <si>
    <t>Nov 11 '80</t>
  </si>
  <si>
    <t>TIMKENNEDY</t>
  </si>
  <si>
    <t>Kennedy</t>
  </si>
  <si>
    <t>Apr 30 '86</t>
  </si>
  <si>
    <t>TYLERKENNEDY</t>
  </si>
  <si>
    <t>Jul 15 '86</t>
  </si>
  <si>
    <t>RYANKESLER</t>
  </si>
  <si>
    <t>Kesler</t>
  </si>
  <si>
    <t>Aug 31 '84</t>
  </si>
  <si>
    <t>Livonia</t>
  </si>
  <si>
    <t>PHILKESSEL</t>
  </si>
  <si>
    <t>Kessel</t>
  </si>
  <si>
    <t>Phil</t>
  </si>
  <si>
    <t>Oct 02 '87</t>
  </si>
  <si>
    <t>JAKUBKINDL</t>
  </si>
  <si>
    <t>Kindl</t>
  </si>
  <si>
    <t>Jakub</t>
  </si>
  <si>
    <t>Sumperk</t>
  </si>
  <si>
    <t>DWAYNEKING</t>
  </si>
  <si>
    <t>King</t>
  </si>
  <si>
    <t>DJ</t>
  </si>
  <si>
    <t>D.J., Dwayne</t>
  </si>
  <si>
    <t>Jun 27 '84</t>
  </si>
  <si>
    <t>DWIGHTKING</t>
  </si>
  <si>
    <t>Dwight</t>
  </si>
  <si>
    <t>Jul 05 '89</t>
  </si>
  <si>
    <t>Meadowlake</t>
  </si>
  <si>
    <t>KEVINKLEIN</t>
  </si>
  <si>
    <t>Klein</t>
  </si>
  <si>
    <t>Dec 13 '84</t>
  </si>
  <si>
    <t>ROSTISLAVKLESLA</t>
  </si>
  <si>
    <t>Klesla</t>
  </si>
  <si>
    <t>Rostislav</t>
  </si>
  <si>
    <t>Mar 21 '82</t>
  </si>
  <si>
    <t>Novy Jicin</t>
  </si>
  <si>
    <t>CARLKLINGBERG</t>
  </si>
  <si>
    <t>Klingberg</t>
  </si>
  <si>
    <t>Jan 28 '91</t>
  </si>
  <si>
    <t>ROBKLINKHAMMER</t>
  </si>
  <si>
    <t>Klinkhammer</t>
  </si>
  <si>
    <t>Rob</t>
  </si>
  <si>
    <t>Aug 12 '86</t>
  </si>
  <si>
    <t>Lethbridge</t>
  </si>
  <si>
    <t>MIKEKNUBLE</t>
  </si>
  <si>
    <t>Knuble</t>
  </si>
  <si>
    <t>Jul 04 '72</t>
  </si>
  <si>
    <t>CHUCKKOBASEW</t>
  </si>
  <si>
    <t>Kobasew</t>
  </si>
  <si>
    <t>Chuck</t>
  </si>
  <si>
    <t>MIKKOKOIVU</t>
  </si>
  <si>
    <t>Koivu</t>
  </si>
  <si>
    <t>Mikko</t>
  </si>
  <si>
    <t>Mar 12 '83</t>
  </si>
  <si>
    <t>Turku</t>
  </si>
  <si>
    <t>SAKUKOIVU</t>
  </si>
  <si>
    <t>Saku</t>
  </si>
  <si>
    <t>Nov 23 '74</t>
  </si>
  <si>
    <t>KRYSTOFERKOLANOS</t>
  </si>
  <si>
    <t>Kolanos</t>
  </si>
  <si>
    <t>Jul 27 '81</t>
  </si>
  <si>
    <t>MICHAELKOMISAREK</t>
  </si>
  <si>
    <t>Komisarek</t>
  </si>
  <si>
    <t>Jan 19 '82</t>
  </si>
  <si>
    <t>West Islip</t>
  </si>
  <si>
    <t>ZENONKONOPKA</t>
  </si>
  <si>
    <t>Konopka</t>
  </si>
  <si>
    <t>Zenon</t>
  </si>
  <si>
    <t>Jan 02 '81</t>
  </si>
  <si>
    <t>Niagara on the Lake</t>
  </si>
  <si>
    <t>TOMASKOPECKY</t>
  </si>
  <si>
    <t>Kopecky</t>
  </si>
  <si>
    <t>Feb 05 '82</t>
  </si>
  <si>
    <t>Ilava</t>
  </si>
  <si>
    <t>ANZEKOPITAR</t>
  </si>
  <si>
    <t>Kopitar</t>
  </si>
  <si>
    <t>Anze</t>
  </si>
  <si>
    <t>Aug 24 '87</t>
  </si>
  <si>
    <t>Jesenice</t>
  </si>
  <si>
    <t>SVN</t>
  </si>
  <si>
    <t>LAURIKORPIKOSKI</t>
  </si>
  <si>
    <t>Korpikoski</t>
  </si>
  <si>
    <t>Lauri</t>
  </si>
  <si>
    <t>Jul 28 '86</t>
  </si>
  <si>
    <t>ANDREIKOSTITSYN</t>
  </si>
  <si>
    <t>Kostitsyn</t>
  </si>
  <si>
    <t>Andrei</t>
  </si>
  <si>
    <t>Feb 03 '85</t>
  </si>
  <si>
    <t>Novopolotsk</t>
  </si>
  <si>
    <t>BLR</t>
  </si>
  <si>
    <t>SERGEIKOSTITSYN</t>
  </si>
  <si>
    <t>Mar 20 '87</t>
  </si>
  <si>
    <t>TOMKOSTOPOULOS</t>
  </si>
  <si>
    <t>Kostopoulos</t>
  </si>
  <si>
    <t>Jan 24 '79</t>
  </si>
  <si>
    <t>ILYAKOVALCHUK</t>
  </si>
  <si>
    <t>Kovalchuk</t>
  </si>
  <si>
    <t>Ilya</t>
  </si>
  <si>
    <t>Apr 15 '83</t>
  </si>
  <si>
    <t>Tver</t>
  </si>
  <si>
    <t>DAVIDKREJCI</t>
  </si>
  <si>
    <t>Krejci</t>
  </si>
  <si>
    <t>Apr 28 '86</t>
  </si>
  <si>
    <t>Sternberk</t>
  </si>
  <si>
    <t>NIKLASKRONWALL</t>
  </si>
  <si>
    <t>Kronwall</t>
  </si>
  <si>
    <t>Jan 12 '81</t>
  </si>
  <si>
    <t>TOREYKRUG</t>
  </si>
  <si>
    <t>Krug</t>
  </si>
  <si>
    <t>Torey</t>
  </si>
  <si>
    <t>Apr 12 '91</t>
  </si>
  <si>
    <t>MARCUSKRUGER</t>
  </si>
  <si>
    <t>Kruger</t>
  </si>
  <si>
    <t>May 27 '90</t>
  </si>
  <si>
    <t>FILIPKUBA</t>
  </si>
  <si>
    <t>Kuba</t>
  </si>
  <si>
    <t>Filip</t>
  </si>
  <si>
    <t>Dec 29 '76</t>
  </si>
  <si>
    <t>Ostrava</t>
  </si>
  <si>
    <t>TOMASKUBALIK</t>
  </si>
  <si>
    <t>Kubalik</t>
  </si>
  <si>
    <t>May 01 '90</t>
  </si>
  <si>
    <t>Plzen</t>
  </si>
  <si>
    <t>PAVELKUBINA</t>
  </si>
  <si>
    <t>Kubina</t>
  </si>
  <si>
    <t>Apr 15 '77</t>
  </si>
  <si>
    <t>Celadna</t>
  </si>
  <si>
    <t>ARTURSKULDA</t>
  </si>
  <si>
    <t>Kulda</t>
  </si>
  <si>
    <t>Arturs</t>
  </si>
  <si>
    <t>Jul 25 '88</t>
  </si>
  <si>
    <t>NIKOLAIKULEMIN</t>
  </si>
  <si>
    <t>Kulemin</t>
  </si>
  <si>
    <t>Nikolai</t>
  </si>
  <si>
    <t>Jul 14 '86</t>
  </si>
  <si>
    <t>Magnitogorsk</t>
  </si>
  <si>
    <t>DMITRYKULIKOV</t>
  </si>
  <si>
    <t>Kulikov</t>
  </si>
  <si>
    <t>Dmitry</t>
  </si>
  <si>
    <t>Oct 29 '90</t>
  </si>
  <si>
    <t>Lipetsk</t>
  </si>
  <si>
    <t>TOMASKUNDRATEK</t>
  </si>
  <si>
    <t>Kundratek</t>
  </si>
  <si>
    <t>Dec 26 '89</t>
  </si>
  <si>
    <t>Prerov</t>
  </si>
  <si>
    <t>CHRISKUNITZ</t>
  </si>
  <si>
    <t>Kunitz</t>
  </si>
  <si>
    <t>Sep 26 '79</t>
  </si>
  <si>
    <t>MILANKYTNAR</t>
  </si>
  <si>
    <t>Kytnar</t>
  </si>
  <si>
    <t>May 19 '89</t>
  </si>
  <si>
    <t>Topolcany</t>
  </si>
  <si>
    <t>TEEMULAAKSO</t>
  </si>
  <si>
    <t>Laakso</t>
  </si>
  <si>
    <t>Aug 27 '87</t>
  </si>
  <si>
    <t>Tuusula</t>
  </si>
  <si>
    <t>PIERRE-CEDRICLABRIE</t>
  </si>
  <si>
    <t>Labrie</t>
  </si>
  <si>
    <t>Pierre-Cedric</t>
  </si>
  <si>
    <t>Dec 06 '86</t>
  </si>
  <si>
    <t>Baie-Comeau</t>
  </si>
  <si>
    <t>ANDREWLADD</t>
  </si>
  <si>
    <t>Ladd</t>
  </si>
  <si>
    <t>Dec 12 '85</t>
  </si>
  <si>
    <t>Maple Ridge</t>
  </si>
  <si>
    <t>BROOKSLAICH</t>
  </si>
  <si>
    <t>Laich</t>
  </si>
  <si>
    <t>Brooks</t>
  </si>
  <si>
    <t>Jun 23 '83</t>
  </si>
  <si>
    <t>Wawota</t>
  </si>
  <si>
    <t>ANTONLANDER</t>
  </si>
  <si>
    <t>Lander</t>
  </si>
  <si>
    <t>Apr 24 '91</t>
  </si>
  <si>
    <t>Sundsvall</t>
  </si>
  <si>
    <t>GABRIELLANDESKOG</t>
  </si>
  <si>
    <t>Landeskog</t>
  </si>
  <si>
    <t>Nov 23 '92</t>
  </si>
  <si>
    <t>JAMIELANGENBRUNNER</t>
  </si>
  <si>
    <t>Langenbrunner</t>
  </si>
  <si>
    <t>Jul 24 '75</t>
  </si>
  <si>
    <t>Cloquet</t>
  </si>
  <si>
    <t>DAYMONDLANGKOW</t>
  </si>
  <si>
    <t>Langkow</t>
  </si>
  <si>
    <t>Daymond</t>
  </si>
  <si>
    <t>Sep 27 '76</t>
  </si>
  <si>
    <t>MAXIMLAPIERRE</t>
  </si>
  <si>
    <t>Lapierre</t>
  </si>
  <si>
    <t>Maxim</t>
  </si>
  <si>
    <t>Mar 29 '85</t>
  </si>
  <si>
    <t>Saint-Léonard</t>
  </si>
  <si>
    <t>CHADLAROSE</t>
  </si>
  <si>
    <t>LaRose</t>
  </si>
  <si>
    <t>Chad</t>
  </si>
  <si>
    <t>Mar 27 '82</t>
  </si>
  <si>
    <t>PHILIPLARSEN</t>
  </si>
  <si>
    <t>Larsen</t>
  </si>
  <si>
    <t>Philip</t>
  </si>
  <si>
    <t>Dec 07 '89</t>
  </si>
  <si>
    <t>Esbjerg</t>
  </si>
  <si>
    <t>ADAMLARSSON</t>
  </si>
  <si>
    <t>Larsson</t>
  </si>
  <si>
    <t>Nov 12 '92</t>
  </si>
  <si>
    <t>Skelleftea</t>
  </si>
  <si>
    <t>GUILLAUMELATENDRESSE</t>
  </si>
  <si>
    <t>Latendresse</t>
  </si>
  <si>
    <t>May 24 '87</t>
  </si>
  <si>
    <t>Ste-Catherine</t>
  </si>
  <si>
    <t>BRETTLEBDA</t>
  </si>
  <si>
    <t>Lebda</t>
  </si>
  <si>
    <t>Jan 15 '82</t>
  </si>
  <si>
    <t>Buffalo Grove</t>
  </si>
  <si>
    <t>LOUISLEBLANC</t>
  </si>
  <si>
    <t>Leblanc</t>
  </si>
  <si>
    <t>Louis</t>
  </si>
  <si>
    <t>Jan 26 '91</t>
  </si>
  <si>
    <t>Pointe-Claire</t>
  </si>
  <si>
    <t>VINCENTLECAVALIER</t>
  </si>
  <si>
    <t>Lecavalier</t>
  </si>
  <si>
    <t>Vincent</t>
  </si>
  <si>
    <t>Apr 21 '80</t>
  </si>
  <si>
    <t>Ile Bizard</t>
  </si>
  <si>
    <t>NICKLEDDY</t>
  </si>
  <si>
    <t>Leddy</t>
  </si>
  <si>
    <t>Mar 20 '91</t>
  </si>
  <si>
    <t>Eden Prairie</t>
  </si>
  <si>
    <t>BRIANLEE</t>
  </si>
  <si>
    <t>Lee</t>
  </si>
  <si>
    <t>Mar 26 '87</t>
  </si>
  <si>
    <t>DAVIDLEGWAND</t>
  </si>
  <si>
    <t>Legwand</t>
  </si>
  <si>
    <t>Aug 17 '80</t>
  </si>
  <si>
    <t>VILLELEINO</t>
  </si>
  <si>
    <t>Leino</t>
  </si>
  <si>
    <t>Ville</t>
  </si>
  <si>
    <t>Oct 06 '83</t>
  </si>
  <si>
    <t>Savonlinna</t>
  </si>
  <si>
    <t>JORDANLEOPOLD</t>
  </si>
  <si>
    <t>Leopold</t>
  </si>
  <si>
    <t>Aug 03 '80</t>
  </si>
  <si>
    <t>Golden Valley</t>
  </si>
  <si>
    <t>SAMILEPISTO</t>
  </si>
  <si>
    <t>Lepisto</t>
  </si>
  <si>
    <t>Sami</t>
  </si>
  <si>
    <t>Oct 17 '84</t>
  </si>
  <si>
    <t>KRISTOPHERLETANG</t>
  </si>
  <si>
    <t>Letang</t>
  </si>
  <si>
    <t>Apr 24 '87</t>
  </si>
  <si>
    <t>MARKLETESTU</t>
  </si>
  <si>
    <t>Letestu</t>
  </si>
  <si>
    <t>Feb 04 '85</t>
  </si>
  <si>
    <t>Elk Point</t>
  </si>
  <si>
    <t>PIERRE-LUCLETOURNEAU-LEBLOND</t>
  </si>
  <si>
    <t>Letourneau-Leblond</t>
  </si>
  <si>
    <t>Pierre-Luc</t>
  </si>
  <si>
    <t>Jun 04 '85</t>
  </si>
  <si>
    <t>Levis</t>
  </si>
  <si>
    <t>TREVORLEWIS</t>
  </si>
  <si>
    <t>Lewis</t>
  </si>
  <si>
    <t>Jan 08 '87</t>
  </si>
  <si>
    <t>Salt Lake City</t>
  </si>
  <si>
    <t>UT</t>
  </si>
  <si>
    <t>NICKLASLIDSTROM</t>
  </si>
  <si>
    <t>Lidstrom</t>
  </si>
  <si>
    <t>Apr 28 '70</t>
  </si>
  <si>
    <t>JOHN-MICHAELLILES</t>
  </si>
  <si>
    <t>Liles</t>
  </si>
  <si>
    <t>John-Michael</t>
  </si>
  <si>
    <t>Nov 25 '80</t>
  </si>
  <si>
    <t>ANDREASLILJA</t>
  </si>
  <si>
    <t>Lilja</t>
  </si>
  <si>
    <t>Jul 13 '75</t>
  </si>
  <si>
    <t>Helsingborg</t>
  </si>
  <si>
    <t>JOAKIMLINDSTROM</t>
  </si>
  <si>
    <t>Lindstrom</t>
  </si>
  <si>
    <t>Dec 05 '83</t>
  </si>
  <si>
    <t>BRYANLITTLE</t>
  </si>
  <si>
    <t>Little</t>
  </si>
  <si>
    <t>Nov 12 '87</t>
  </si>
  <si>
    <t>ANDREILOKTIONOV</t>
  </si>
  <si>
    <t>Loktionov</t>
  </si>
  <si>
    <t>May 30 '90</t>
  </si>
  <si>
    <t>Voskresensk</t>
  </si>
  <si>
    <t>MATTHEWLOMBARDI</t>
  </si>
  <si>
    <t>Lombardi</t>
  </si>
  <si>
    <t>Mar 18 '82</t>
  </si>
  <si>
    <t>BENLOVEJOY</t>
  </si>
  <si>
    <t>Lovejoy</t>
  </si>
  <si>
    <t>Feb 20 '84</t>
  </si>
  <si>
    <t>MILANLUCIC</t>
  </si>
  <si>
    <t>Lucic</t>
  </si>
  <si>
    <t>MIKELUNDIN</t>
  </si>
  <si>
    <t>Lundin</t>
  </si>
  <si>
    <t>Sep 24 '84</t>
  </si>
  <si>
    <t>Burnsville</t>
  </si>
  <si>
    <t>JOFFREYLUPUL</t>
  </si>
  <si>
    <t>Lupul</t>
  </si>
  <si>
    <t>Joffrey</t>
  </si>
  <si>
    <t>Sep 23 '83</t>
  </si>
  <si>
    <t>TONILYDMAN</t>
  </si>
  <si>
    <t>Lydman</t>
  </si>
  <si>
    <t>Toni</t>
  </si>
  <si>
    <t>Sep 25 '77</t>
  </si>
  <si>
    <t>Lahti</t>
  </si>
  <si>
    <t>CLARKEMACARTHUR</t>
  </si>
  <si>
    <t>MacArthur</t>
  </si>
  <si>
    <t>Clarke</t>
  </si>
  <si>
    <t>Apr 06 '85</t>
  </si>
  <si>
    <t>LANEMACDERMID</t>
  </si>
  <si>
    <t>MacDermid</t>
  </si>
  <si>
    <t>Lane</t>
  </si>
  <si>
    <t>Aug 25 '89</t>
  </si>
  <si>
    <t>ANDREWMACDONALD</t>
  </si>
  <si>
    <t>MacDonald</t>
  </si>
  <si>
    <t>Sep 07 '86</t>
  </si>
  <si>
    <t>Judique</t>
  </si>
  <si>
    <t>MAXIMEMACENAUER</t>
  </si>
  <si>
    <t>Macenauer</t>
  </si>
  <si>
    <t>Maxime</t>
  </si>
  <si>
    <t>Jan 04 '89</t>
  </si>
  <si>
    <t>SPENCERMACHACEK</t>
  </si>
  <si>
    <t>Machacek</t>
  </si>
  <si>
    <t>Spencer</t>
  </si>
  <si>
    <t>Oct 14 '88</t>
  </si>
  <si>
    <t>STEVEMACINTYRE</t>
  </si>
  <si>
    <t>MacIntyre</t>
  </si>
  <si>
    <t>Aug 08 '80</t>
  </si>
  <si>
    <t>Brock</t>
  </si>
  <si>
    <t>DEREKMACKENZIE</t>
  </si>
  <si>
    <t>MacKenzie</t>
  </si>
  <si>
    <t>Jun 11 '81</t>
  </si>
  <si>
    <t>BRETTMACLEAN</t>
  </si>
  <si>
    <t>MacLean</t>
  </si>
  <si>
    <t>Dec 24 '88</t>
  </si>
  <si>
    <t>JOHNMADDEN</t>
  </si>
  <si>
    <t>Madden</t>
  </si>
  <si>
    <t>May 04 '73</t>
  </si>
  <si>
    <t>MANNYMALHOTRA</t>
  </si>
  <si>
    <t>Malhotra</t>
  </si>
  <si>
    <t>Manny</t>
  </si>
  <si>
    <t>May 18 '80</t>
  </si>
  <si>
    <t>EVGENIMALKIN</t>
  </si>
  <si>
    <t>Malkin</t>
  </si>
  <si>
    <t>Evgeni</t>
  </si>
  <si>
    <t>Jul 31 '86</t>
  </si>
  <si>
    <t>BRADMALONE</t>
  </si>
  <si>
    <t>Malone</t>
  </si>
  <si>
    <t>May 20 '89</t>
  </si>
  <si>
    <t>Miramichi</t>
  </si>
  <si>
    <t>RYANMALONE</t>
  </si>
  <si>
    <t>Dec 01 '79</t>
  </si>
  <si>
    <t>MARKMANCARI</t>
  </si>
  <si>
    <t>Mancari</t>
  </si>
  <si>
    <t>Jul 11 '85</t>
  </si>
  <si>
    <t>BRANDONMANNING</t>
  </si>
  <si>
    <t>Manning</t>
  </si>
  <si>
    <t>Jun 04 '90</t>
  </si>
  <si>
    <t>BRADMARCHAND</t>
  </si>
  <si>
    <t>Marchand</t>
  </si>
  <si>
    <t>May 11 '88</t>
  </si>
  <si>
    <t>ANDREIMARKOV</t>
  </si>
  <si>
    <t>Markov</t>
  </si>
  <si>
    <t>Dec 20 '78</t>
  </si>
  <si>
    <t>PATRICKMARLEAU</t>
  </si>
  <si>
    <t>Marleau</t>
  </si>
  <si>
    <t>Sep 15 '79</t>
  </si>
  <si>
    <t>Aneroid</t>
  </si>
  <si>
    <t>PATRICKMAROON</t>
  </si>
  <si>
    <t>Maroon</t>
  </si>
  <si>
    <t>Apr 23 '88</t>
  </si>
  <si>
    <t>KEVINMARSHALL</t>
  </si>
  <si>
    <t>Marshall</t>
  </si>
  <si>
    <t>Mar 10 '89</t>
  </si>
  <si>
    <t>Boucherville</t>
  </si>
  <si>
    <t>MATTMARTIN</t>
  </si>
  <si>
    <t>PAULMARTIN</t>
  </si>
  <si>
    <t>RADEKMARTINEK</t>
  </si>
  <si>
    <t>Martinek</t>
  </si>
  <si>
    <t>Aug 31 '76</t>
  </si>
  <si>
    <t>Havlicko Brod</t>
  </si>
  <si>
    <t>ALECMARTINEZ</t>
  </si>
  <si>
    <t>Martinez</t>
  </si>
  <si>
    <t>Alec</t>
  </si>
  <si>
    <t>Rochester Hills</t>
  </si>
  <si>
    <t>JONMATSUMOTO</t>
  </si>
  <si>
    <t>Matsumoto</t>
  </si>
  <si>
    <t>Oct 13 '86</t>
  </si>
  <si>
    <t>SHAWNMATTHIAS</t>
  </si>
  <si>
    <t>Matthias</t>
  </si>
  <si>
    <t>Feb 19 '88</t>
  </si>
  <si>
    <t>BENMAXWELL</t>
  </si>
  <si>
    <t>Maxwell</t>
  </si>
  <si>
    <t>Mar 30 '88</t>
  </si>
  <si>
    <t>JAMALMAYERS</t>
  </si>
  <si>
    <t>Mayers</t>
  </si>
  <si>
    <t>Jamal</t>
  </si>
  <si>
    <t>Oct 24 '74</t>
  </si>
  <si>
    <t>MAXIMMAYOROV</t>
  </si>
  <si>
    <t>Mayorov</t>
  </si>
  <si>
    <t>Maksim</t>
  </si>
  <si>
    <t>Mar 26 '89</t>
  </si>
  <si>
    <t>Leninogorsk</t>
  </si>
  <si>
    <t>KENNDALMCARDLE</t>
  </si>
  <si>
    <t>McArdle</t>
  </si>
  <si>
    <t>Kenndal</t>
  </si>
  <si>
    <t>Jan 04 '87</t>
  </si>
  <si>
    <t>JAMIEMCBANE</t>
  </si>
  <si>
    <t>McBain</t>
  </si>
  <si>
    <t>Feb 25 '88</t>
  </si>
  <si>
    <t>JOHNMCCARTHY</t>
  </si>
  <si>
    <t>McCarthy</t>
  </si>
  <si>
    <t>Aug 09 '86</t>
  </si>
  <si>
    <t>JAYMCCLEMENT</t>
  </si>
  <si>
    <t>McClement</t>
  </si>
  <si>
    <t>Mar 02 '83</t>
  </si>
  <si>
    <t>CODYMCCORMICK</t>
  </si>
  <si>
    <t>McCormick</t>
  </si>
  <si>
    <t>Apr 18 '83</t>
  </si>
  <si>
    <t>RYANMCDONAGH</t>
  </si>
  <si>
    <t>McDonagh</t>
  </si>
  <si>
    <t>Jun 13 '89</t>
  </si>
  <si>
    <t>ANDYMCDONALD</t>
  </si>
  <si>
    <t>McDonald</t>
  </si>
  <si>
    <t>Aug 25 '77</t>
  </si>
  <si>
    <t>COLINMCDONALD</t>
  </si>
  <si>
    <t>Sep 30 '84</t>
  </si>
  <si>
    <t>New Haven</t>
  </si>
  <si>
    <t>JAMIEMCGINN</t>
  </si>
  <si>
    <t>McGinn</t>
  </si>
  <si>
    <t>Aug 05 '88</t>
  </si>
  <si>
    <t>Fergus</t>
  </si>
  <si>
    <t>BRIANMCGRATTAN</t>
  </si>
  <si>
    <t>McGrattan</t>
  </si>
  <si>
    <t>Sep 02 '81</t>
  </si>
  <si>
    <t>DAVIDMCINTYRE</t>
  </si>
  <si>
    <t>McIntyre</t>
  </si>
  <si>
    <t>Feb 04 '87</t>
  </si>
  <si>
    <t>FRAZERMCLAREN</t>
  </si>
  <si>
    <t>McLaren</t>
  </si>
  <si>
    <t>Frazer</t>
  </si>
  <si>
    <t>Oct 29 '87</t>
  </si>
  <si>
    <t>CODYMCLEOD</t>
  </si>
  <si>
    <t>McLeod</t>
  </si>
  <si>
    <t>Jun 26 '84</t>
  </si>
  <si>
    <t>Binscarth</t>
  </si>
  <si>
    <t>BRANDONMCMILLAN</t>
  </si>
  <si>
    <t>McMillan</t>
  </si>
  <si>
    <t>Mar 22 '90</t>
  </si>
  <si>
    <t>CARSONMCMILLAN</t>
  </si>
  <si>
    <t>Sep 10 '88</t>
  </si>
  <si>
    <t>BRAYDENMCNABB</t>
  </si>
  <si>
    <t>McNabb</t>
  </si>
  <si>
    <t>Brayden</t>
  </si>
  <si>
    <t>Jan 21 '91</t>
  </si>
  <si>
    <t>ADAMMCQUAID</t>
  </si>
  <si>
    <t>McQuaid</t>
  </si>
  <si>
    <t>Oct 12 '86</t>
  </si>
  <si>
    <t>DEREKMEECH</t>
  </si>
  <si>
    <t>Meech</t>
  </si>
  <si>
    <t>Apr 21 '84</t>
  </si>
  <si>
    <t>ANDREJMESZAROS</t>
  </si>
  <si>
    <t>Meszaros</t>
  </si>
  <si>
    <t>Andrej</t>
  </si>
  <si>
    <t>Oct 13 '85</t>
  </si>
  <si>
    <t>Považská Bystrica</t>
  </si>
  <si>
    <t>MARCMETHOT</t>
  </si>
  <si>
    <t>Methot</t>
  </si>
  <si>
    <t>Marc</t>
  </si>
  <si>
    <t>Jun 21 '85</t>
  </si>
  <si>
    <t>MILANMICHALEK</t>
  </si>
  <si>
    <t>Michalek</t>
  </si>
  <si>
    <t>Dec 07 '84</t>
  </si>
  <si>
    <t>Jindrichuv Hradec</t>
  </si>
  <si>
    <t>ZBYNEKMICHALEK</t>
  </si>
  <si>
    <t>Zbynek</t>
  </si>
  <si>
    <t>Dec 23 '82</t>
  </si>
  <si>
    <t>ANDYMIELE</t>
  </si>
  <si>
    <t>Miele</t>
  </si>
  <si>
    <t>Apr 15 '88</t>
  </si>
  <si>
    <t>Grosse Pointe Woods</t>
  </si>
  <si>
    <t>ANTTIMIETTINEN</t>
  </si>
  <si>
    <t>Miettinen</t>
  </si>
  <si>
    <t>Antti</t>
  </si>
  <si>
    <t>Jul 03 '80</t>
  </si>
  <si>
    <t>Hameenlinna</t>
  </si>
  <si>
    <t>BRENDANMIKKELSON</t>
  </si>
  <si>
    <t>Mikkelson</t>
  </si>
  <si>
    <t>Jun 22 '87</t>
  </si>
  <si>
    <t>ANDREWMILLER</t>
  </si>
  <si>
    <t>Miller</t>
  </si>
  <si>
    <t>Feb 17 '84</t>
  </si>
  <si>
    <t>Dover</t>
  </si>
  <si>
    <t>BRADLEYMILLS</t>
  </si>
  <si>
    <t>Mills</t>
  </si>
  <si>
    <t>May 03 '83</t>
  </si>
  <si>
    <t>Terrace</t>
  </si>
  <si>
    <t>JOHNMITCHELL</t>
  </si>
  <si>
    <t>Mitchell</t>
  </si>
  <si>
    <t>TORREYMITCHELL</t>
  </si>
  <si>
    <t>Torrey</t>
  </si>
  <si>
    <t>Jan 30 '85</t>
  </si>
  <si>
    <t>Greenfield Park</t>
  </si>
  <si>
    <t>WILLIEMITCHELL</t>
  </si>
  <si>
    <t>Willie</t>
  </si>
  <si>
    <t>Apr 23 '77</t>
  </si>
  <si>
    <t>Port McNeill</t>
  </si>
  <si>
    <t>TRAVISMOEN</t>
  </si>
  <si>
    <t>Moen</t>
  </si>
  <si>
    <t>Apr 06 '82</t>
  </si>
  <si>
    <t>Stewart Valley</t>
  </si>
  <si>
    <t>STEVEMONTADOR</t>
  </si>
  <si>
    <t>Montador</t>
  </si>
  <si>
    <t>Dec 21 '79</t>
  </si>
  <si>
    <t>DOMINICMOORE</t>
  </si>
  <si>
    <t>Moore</t>
  </si>
  <si>
    <t>Dominic</t>
  </si>
  <si>
    <t>Thornhill</t>
  </si>
  <si>
    <t>JOHNMOORE</t>
  </si>
  <si>
    <t>Nov 19 '90</t>
  </si>
  <si>
    <t>Winnetka</t>
  </si>
  <si>
    <t>ETHANMOREAU</t>
  </si>
  <si>
    <t>Moreau</t>
  </si>
  <si>
    <t>Ethan</t>
  </si>
  <si>
    <t>Sep 22 '75</t>
  </si>
  <si>
    <t>Huntsville</t>
  </si>
  <si>
    <t>JEREMYMORIN</t>
  </si>
  <si>
    <t>Morin</t>
  </si>
  <si>
    <t>Jeremy</t>
  </si>
  <si>
    <t>Apr 16 '91</t>
  </si>
  <si>
    <t>Auburn</t>
  </si>
  <si>
    <t>DEREKMORRIS</t>
  </si>
  <si>
    <t>Morris</t>
  </si>
  <si>
    <t>Aug 24 '78</t>
  </si>
  <si>
    <t>BRENDANMORRISON</t>
  </si>
  <si>
    <t>Morrison</t>
  </si>
  <si>
    <t>Aug 15 '75</t>
  </si>
  <si>
    <t>Pitt Meadows</t>
  </si>
  <si>
    <t>BRENDENMORROW</t>
  </si>
  <si>
    <t>Morrow</t>
  </si>
  <si>
    <t>Jan 16 '79</t>
  </si>
  <si>
    <t>Carlyle</t>
  </si>
  <si>
    <t>DAVIDMOSS</t>
  </si>
  <si>
    <t>Moss</t>
  </si>
  <si>
    <t>Dec 28 '81</t>
  </si>
  <si>
    <t>MIKEMOTTAU</t>
  </si>
  <si>
    <t>Mottau</t>
  </si>
  <si>
    <t>Mar 19 '78</t>
  </si>
  <si>
    <t>Quincy</t>
  </si>
  <si>
    <t>MATTMOULSON</t>
  </si>
  <si>
    <t>Moulson</t>
  </si>
  <si>
    <t>Nov 01 '83</t>
  </si>
  <si>
    <t>CHRISMUELLER</t>
  </si>
  <si>
    <t>Mueller</t>
  </si>
  <si>
    <t>Mar 06 '86</t>
  </si>
  <si>
    <t>West Seneca</t>
  </si>
  <si>
    <t>PETERMUELLER</t>
  </si>
  <si>
    <t>Apr 14 '88</t>
  </si>
  <si>
    <t>ANDREWMURRAY</t>
  </si>
  <si>
    <t>Murray</t>
  </si>
  <si>
    <t>Nov 06 '81</t>
  </si>
  <si>
    <t>Selkirk</t>
  </si>
  <si>
    <t>DOUGLASMURRAY</t>
  </si>
  <si>
    <t>Douglas</t>
  </si>
  <si>
    <t>Mar 12 '80</t>
  </si>
  <si>
    <t>Bromma</t>
  </si>
  <si>
    <t>JANMURSAK</t>
  </si>
  <si>
    <t>Mursak</t>
  </si>
  <si>
    <t>Jan 20 '88</t>
  </si>
  <si>
    <t>Maribor</t>
  </si>
  <si>
    <t>TYLERMYERS</t>
  </si>
  <si>
    <t>Myers</t>
  </si>
  <si>
    <t>Feb 01 '90</t>
  </si>
  <si>
    <t>Houston</t>
  </si>
  <si>
    <t>TX</t>
  </si>
  <si>
    <t>RICKNASH</t>
  </si>
  <si>
    <t>Nash</t>
  </si>
  <si>
    <t>Rick</t>
  </si>
  <si>
    <t>Jun 16 '84</t>
  </si>
  <si>
    <t>Brampton</t>
  </si>
  <si>
    <t>RILEYNASH</t>
  </si>
  <si>
    <t>Riley</t>
  </si>
  <si>
    <t>May 09 '89</t>
  </si>
  <si>
    <t>Consort</t>
  </si>
  <si>
    <t>JAMESNEAL</t>
  </si>
  <si>
    <t>Neal</t>
  </si>
  <si>
    <t>James</t>
  </si>
  <si>
    <t>Sep 03 '87</t>
  </si>
  <si>
    <t>Whitby</t>
  </si>
  <si>
    <t>CHRISNEIL</t>
  </si>
  <si>
    <t>Neil</t>
  </si>
  <si>
    <t>Jun 18 '79</t>
  </si>
  <si>
    <t>Flesherton</t>
  </si>
  <si>
    <t>GREGNEMISZ</t>
  </si>
  <si>
    <t>Nemisz</t>
  </si>
  <si>
    <t>Greg</t>
  </si>
  <si>
    <t>Jun 05 '90</t>
  </si>
  <si>
    <t>Courtice</t>
  </si>
  <si>
    <t>AARONNESS</t>
  </si>
  <si>
    <t>Ness</t>
  </si>
  <si>
    <t>May 18 '90</t>
  </si>
  <si>
    <t>Roseau</t>
  </si>
  <si>
    <t>KRISNEWBURY</t>
  </si>
  <si>
    <t>Newbury</t>
  </si>
  <si>
    <t>Feb 19 '82</t>
  </si>
  <si>
    <t>SCOTTNICHOL</t>
  </si>
  <si>
    <t>Nichol</t>
  </si>
  <si>
    <t>Dec 31 '74</t>
  </si>
  <si>
    <t>NINONIEDERREITER</t>
  </si>
  <si>
    <t>Niederreiter</t>
  </si>
  <si>
    <t>Nino</t>
  </si>
  <si>
    <t>Sep 08 '92</t>
  </si>
  <si>
    <t>Chur</t>
  </si>
  <si>
    <t>FRANSNIELSEN</t>
  </si>
  <si>
    <t>Nielsen</t>
  </si>
  <si>
    <t>Frans</t>
  </si>
  <si>
    <t>Apr 24 '84</t>
  </si>
  <si>
    <t>Herning</t>
  </si>
  <si>
    <t>NIKITANIKITIN</t>
  </si>
  <si>
    <t>Nikitin</t>
  </si>
  <si>
    <t>Jun 16 '86</t>
  </si>
  <si>
    <t>Omsk</t>
  </si>
  <si>
    <t>MATTNISKANEN</t>
  </si>
  <si>
    <t>Niskanen</t>
  </si>
  <si>
    <t>ANDREASNODL</t>
  </si>
  <si>
    <t>Nodl</t>
  </si>
  <si>
    <t>Feb 28 '87</t>
  </si>
  <si>
    <t>Vienna</t>
  </si>
  <si>
    <t>PETTERINOKELAINEN</t>
  </si>
  <si>
    <t>Nokelainen</t>
  </si>
  <si>
    <t>Petteri</t>
  </si>
  <si>
    <t>Jan 16 '86</t>
  </si>
  <si>
    <t>Imatra</t>
  </si>
  <si>
    <t>JORDANNOLAN</t>
  </si>
  <si>
    <t>Nolan</t>
  </si>
  <si>
    <t>Jun 23 '89</t>
  </si>
  <si>
    <t>St. Catherines</t>
  </si>
  <si>
    <t>RYANNUGENT-HOPKINS</t>
  </si>
  <si>
    <t>Nugent-Hopkins</t>
  </si>
  <si>
    <t>Apr 12 '93</t>
  </si>
  <si>
    <t>GUSTAVNYQUIST</t>
  </si>
  <si>
    <t>Nyquist</t>
  </si>
  <si>
    <t>Gustav</t>
  </si>
  <si>
    <t>Sep 01 '89</t>
  </si>
  <si>
    <t>Halmstad</t>
  </si>
  <si>
    <t>ERICNYSTROM</t>
  </si>
  <si>
    <t>Nystrom</t>
  </si>
  <si>
    <t>Feb 14 '83</t>
  </si>
  <si>
    <t>Syosset</t>
  </si>
  <si>
    <t>JIMO'BRIEN</t>
  </si>
  <si>
    <t>O'Brien</t>
  </si>
  <si>
    <t>Jim</t>
  </si>
  <si>
    <t>Jan 29 '89</t>
  </si>
  <si>
    <t>Maplewood</t>
  </si>
  <si>
    <t>SHANEO'BRIEN</t>
  </si>
  <si>
    <t>Aug 09 '83</t>
  </si>
  <si>
    <t>Port Hope</t>
  </si>
  <si>
    <t>RYANO'BYRNE</t>
  </si>
  <si>
    <t>O'Byrne</t>
  </si>
  <si>
    <t>Jul 19 '84</t>
  </si>
  <si>
    <t>SEANO'DONNELL</t>
  </si>
  <si>
    <t>O'Donnell</t>
  </si>
  <si>
    <t>Oct 13 '71</t>
  </si>
  <si>
    <t>RYANO'MARRA</t>
  </si>
  <si>
    <t>O'Marra</t>
  </si>
  <si>
    <t>Jun 09 '87</t>
  </si>
  <si>
    <t>Tokyo</t>
  </si>
  <si>
    <t>JPN</t>
  </si>
  <si>
    <t>CALO'REILLY</t>
  </si>
  <si>
    <t>O'Reilly</t>
  </si>
  <si>
    <t>NSH, PHX</t>
  </si>
  <si>
    <t>Sep 30 '86</t>
  </si>
  <si>
    <t>RYANO'REILLY</t>
  </si>
  <si>
    <t>Feb 07 '91</t>
  </si>
  <si>
    <t>Clinton</t>
  </si>
  <si>
    <t>PATRICKO'SULLIVAN</t>
  </si>
  <si>
    <t>O'Sullivan</t>
  </si>
  <si>
    <t>Feb 01 '85</t>
  </si>
  <si>
    <t>EVANOBERG</t>
  </si>
  <si>
    <t>Oberg</t>
  </si>
  <si>
    <t>Feb 16 '88</t>
  </si>
  <si>
    <t>Forestburg</t>
  </si>
  <si>
    <t>JOHNODUYAODUYA</t>
  </si>
  <si>
    <t>Oduya</t>
  </si>
  <si>
    <t>Oct 01 '81</t>
  </si>
  <si>
    <t>KYLEOKPOSO</t>
  </si>
  <si>
    <t>Okposo</t>
  </si>
  <si>
    <t>Apr 16 '88</t>
  </si>
  <si>
    <t>ROSTISLAVOLESZ</t>
  </si>
  <si>
    <t>Olesz</t>
  </si>
  <si>
    <t>Oct 10 '85</t>
  </si>
  <si>
    <t>Bilovec</t>
  </si>
  <si>
    <t>DYLANOLSEN</t>
  </si>
  <si>
    <t>Olsen</t>
  </si>
  <si>
    <t>Dylan</t>
  </si>
  <si>
    <t>MARKOLVER</t>
  </si>
  <si>
    <t>Olver</t>
  </si>
  <si>
    <t>Jan 01 '88</t>
  </si>
  <si>
    <t>LINUSOMARK</t>
  </si>
  <si>
    <t>Omark</t>
  </si>
  <si>
    <t>Linus</t>
  </si>
  <si>
    <t>Feb 05 '87</t>
  </si>
  <si>
    <t>Overtornea</t>
  </si>
  <si>
    <t>VICTORORESKOVICH</t>
  </si>
  <si>
    <t>Oreskovich</t>
  </si>
  <si>
    <t>Aug 15 '86</t>
  </si>
  <si>
    <t>DMITRIORLOV</t>
  </si>
  <si>
    <t>Orlov</t>
  </si>
  <si>
    <t>Dmitri</t>
  </si>
  <si>
    <t>Jul 23 '91</t>
  </si>
  <si>
    <t>Novokuznetsk</t>
  </si>
  <si>
    <t>BROOKSORPIK</t>
  </si>
  <si>
    <t>Orpik</t>
  </si>
  <si>
    <t>Sep 26 '80</t>
  </si>
  <si>
    <t>San Francisco</t>
  </si>
  <si>
    <t>COLTONORR</t>
  </si>
  <si>
    <t>Orr</t>
  </si>
  <si>
    <t>Mar 03 '82</t>
  </si>
  <si>
    <t>JEDORTMEYER</t>
  </si>
  <si>
    <t>Ortmeyer</t>
  </si>
  <si>
    <t>Jed</t>
  </si>
  <si>
    <t>Sep 03 '78</t>
  </si>
  <si>
    <t>Omaha</t>
  </si>
  <si>
    <t>NE</t>
  </si>
  <si>
    <t>T.J.OSHIE</t>
  </si>
  <si>
    <t>Oshie</t>
  </si>
  <si>
    <t>Dec 23 '86</t>
  </si>
  <si>
    <t>Mt. Vernon</t>
  </si>
  <si>
    <t>STEVEOTT</t>
  </si>
  <si>
    <t>Ott</t>
  </si>
  <si>
    <t>Aug 19 '82</t>
  </si>
  <si>
    <t>ALEXOVECHKIN</t>
  </si>
  <si>
    <t>Ovechkin</t>
  </si>
  <si>
    <t>Sep 17 '85</t>
  </si>
  <si>
    <t>MAGNUSPAAJARVI-SVENSSON</t>
  </si>
  <si>
    <t>Paajarvi</t>
  </si>
  <si>
    <t>Magnus</t>
  </si>
  <si>
    <t>Norrkoping</t>
  </si>
  <si>
    <t>MAXPACIORETTY</t>
  </si>
  <si>
    <t>Pacioretty</t>
  </si>
  <si>
    <t>Max</t>
  </si>
  <si>
    <t>Nov 20 '88</t>
  </si>
  <si>
    <t>New Canaan</t>
  </si>
  <si>
    <t>SAMUELPAHLSSON</t>
  </si>
  <si>
    <t>Pahlsson</t>
  </si>
  <si>
    <t>Samuel</t>
  </si>
  <si>
    <t>Dec 17 '77</t>
  </si>
  <si>
    <t>Ange</t>
  </si>
  <si>
    <t>DANIELPAILLE</t>
  </si>
  <si>
    <t>Paille</t>
  </si>
  <si>
    <t>JARODPALMER</t>
  </si>
  <si>
    <t>Palmer</t>
  </si>
  <si>
    <t>Jarod</t>
  </si>
  <si>
    <t>Feb 10 '86</t>
  </si>
  <si>
    <t>Fridley</t>
  </si>
  <si>
    <t>KYLEPALMIERI</t>
  </si>
  <si>
    <t>Palmieri</t>
  </si>
  <si>
    <t>Feb 01 '91</t>
  </si>
  <si>
    <t>NICKPALMIERI</t>
  </si>
  <si>
    <t>Utica</t>
  </si>
  <si>
    <t>AARONPALUSHAJ</t>
  </si>
  <si>
    <t>Palushaj</t>
  </si>
  <si>
    <t>Sep 07 '89</t>
  </si>
  <si>
    <t>JAYPANDOLFO</t>
  </si>
  <si>
    <t>Pandolfo</t>
  </si>
  <si>
    <t>Dec 27 '74</t>
  </si>
  <si>
    <t>ADAMPARDY</t>
  </si>
  <si>
    <t>Pardy</t>
  </si>
  <si>
    <t>Mar 29 '84</t>
  </si>
  <si>
    <t>Bonavista</t>
  </si>
  <si>
    <t>PIERREPARENTEAU</t>
  </si>
  <si>
    <t>Parenteau</t>
  </si>
  <si>
    <t>P.A., Pierre</t>
  </si>
  <si>
    <t>RW/C/LW</t>
  </si>
  <si>
    <t>Mar 24 '83</t>
  </si>
  <si>
    <t>ZACHPARISE</t>
  </si>
  <si>
    <t>Parise</t>
  </si>
  <si>
    <t>Jul 28 '84</t>
  </si>
  <si>
    <t>RICHARDPARK</t>
  </si>
  <si>
    <t>Park</t>
  </si>
  <si>
    <t>Richard</t>
  </si>
  <si>
    <t>May 27 '76</t>
  </si>
  <si>
    <t>Seoul</t>
  </si>
  <si>
    <t>KOR</t>
  </si>
  <si>
    <t>GEORGEPARROS</t>
  </si>
  <si>
    <t>Parros</t>
  </si>
  <si>
    <t>George</t>
  </si>
  <si>
    <t>Dec 29 '79</t>
  </si>
  <si>
    <t>SCOTTPARSE</t>
  </si>
  <si>
    <t>Parse</t>
  </si>
  <si>
    <t>LW/RW/C</t>
  </si>
  <si>
    <t>Sep 05 '84</t>
  </si>
  <si>
    <t>Portage</t>
  </si>
  <si>
    <t>JOEPAVELSKI</t>
  </si>
  <si>
    <t>Pavelski</t>
  </si>
  <si>
    <t>Jul 11 '84</t>
  </si>
  <si>
    <t>Plover</t>
  </si>
  <si>
    <t>THEOPECKHAM</t>
  </si>
  <si>
    <t>Peckham</t>
  </si>
  <si>
    <t>Theo</t>
  </si>
  <si>
    <t>Nov 10 '87</t>
  </si>
  <si>
    <t>RODPELLEY</t>
  </si>
  <si>
    <t>Pelley</t>
  </si>
  <si>
    <t>Rod</t>
  </si>
  <si>
    <t>Sep 01 '84</t>
  </si>
  <si>
    <t>Kitimat</t>
  </si>
  <si>
    <t>DUSTINPENNER</t>
  </si>
  <si>
    <t>Penner</t>
  </si>
  <si>
    <t>Sep 28 '82</t>
  </si>
  <si>
    <t>MATHIEUPERREAULT</t>
  </si>
  <si>
    <t>Perreault</t>
  </si>
  <si>
    <t>Jan 05 '88</t>
  </si>
  <si>
    <t>Drummondville</t>
  </si>
  <si>
    <t>DAVIDPERRON</t>
  </si>
  <si>
    <t>Perron</t>
  </si>
  <si>
    <t>May 28 '88</t>
  </si>
  <si>
    <t>COREYPERRY</t>
  </si>
  <si>
    <t>Perry</t>
  </si>
  <si>
    <t>Corey</t>
  </si>
  <si>
    <t>May 16 '85</t>
  </si>
  <si>
    <t>WARRENPETERS</t>
  </si>
  <si>
    <t>Peters</t>
  </si>
  <si>
    <t>Jul 10 '82</t>
  </si>
  <si>
    <t>TOBYPETERSEN</t>
  </si>
  <si>
    <t>Petersen</t>
  </si>
  <si>
    <t>Toby</t>
  </si>
  <si>
    <t>Oct 27 '78</t>
  </si>
  <si>
    <t>ANDREPETERSSON</t>
  </si>
  <si>
    <t>Petersson</t>
  </si>
  <si>
    <t>Sep 11 '90</t>
  </si>
  <si>
    <t>Olofstrom</t>
  </si>
  <si>
    <t>LENNARTPETRELL</t>
  </si>
  <si>
    <t>Petrell</t>
  </si>
  <si>
    <t>Lennart</t>
  </si>
  <si>
    <t>Apr 13 '84</t>
  </si>
  <si>
    <t>JEFFPETRY</t>
  </si>
  <si>
    <t>Petry</t>
  </si>
  <si>
    <t>Dec 09 '87</t>
  </si>
  <si>
    <t>RICHPEVERLEY</t>
  </si>
  <si>
    <t>Peverley</t>
  </si>
  <si>
    <t>Rich</t>
  </si>
  <si>
    <t>Jul 08 '82</t>
  </si>
  <si>
    <t>DIONPHANEUF</t>
  </si>
  <si>
    <t>Phaneuf</t>
  </si>
  <si>
    <t>Dion</t>
  </si>
  <si>
    <t>Apr 10 '85</t>
  </si>
  <si>
    <t>CHRISPHILLIPS</t>
  </si>
  <si>
    <t>Phillips</t>
  </si>
  <si>
    <t>Mar 09 '78</t>
  </si>
  <si>
    <t>ALEXANDREPICARD</t>
  </si>
  <si>
    <t>Picard</t>
  </si>
  <si>
    <t>Jul 05 '85</t>
  </si>
  <si>
    <t>ALEXPIETRANGELO</t>
  </si>
  <si>
    <t>Pietrangelo</t>
  </si>
  <si>
    <t>Jan 18 '90</t>
  </si>
  <si>
    <t>BRANDONPIRRI</t>
  </si>
  <si>
    <t>Pirri</t>
  </si>
  <si>
    <t>Apr 10 '91</t>
  </si>
  <si>
    <t>JOEPISKULA</t>
  </si>
  <si>
    <t>Piskula</t>
  </si>
  <si>
    <t>Jul 05 '84</t>
  </si>
  <si>
    <t>Antigo</t>
  </si>
  <si>
    <t>JONIPITKANEN</t>
  </si>
  <si>
    <t>Pitkanen</t>
  </si>
  <si>
    <t>Joni</t>
  </si>
  <si>
    <t>Sep 19 '83</t>
  </si>
  <si>
    <t>Oulu</t>
  </si>
  <si>
    <t>ALEXPLANTE</t>
  </si>
  <si>
    <t>Plante</t>
  </si>
  <si>
    <t>TOMASPLEKANEC</t>
  </si>
  <si>
    <t>Plekanec</t>
  </si>
  <si>
    <t>Oct 31 '82</t>
  </si>
  <si>
    <t>ROMANPOLAK</t>
  </si>
  <si>
    <t>Polak</t>
  </si>
  <si>
    <t>JASONPOMINVILLE</t>
  </si>
  <si>
    <t>Pominville</t>
  </si>
  <si>
    <t>Nov 30 '82</t>
  </si>
  <si>
    <t>Repentigny</t>
  </si>
  <si>
    <t>ALEXEIPONIKAROVSKY</t>
  </si>
  <si>
    <t>Ponikarovsky</t>
  </si>
  <si>
    <t>Apr 09 '80</t>
  </si>
  <si>
    <t>CHRISPORTER</t>
  </si>
  <si>
    <t>Porter</t>
  </si>
  <si>
    <t>May 29 '84</t>
  </si>
  <si>
    <t>KEVINPORTER</t>
  </si>
  <si>
    <t>Mar 12 '86</t>
  </si>
  <si>
    <t>PAULPOSTMA</t>
  </si>
  <si>
    <t>Postma</t>
  </si>
  <si>
    <t>Feb 22 '89</t>
  </si>
  <si>
    <t>COREYPOTTER</t>
  </si>
  <si>
    <t>Potter</t>
  </si>
  <si>
    <t>Jan 05 '84</t>
  </si>
  <si>
    <t>Lansing</t>
  </si>
  <si>
    <t>BENOITPOULIOT</t>
  </si>
  <si>
    <t>Pouliot</t>
  </si>
  <si>
    <t>Benoit</t>
  </si>
  <si>
    <t>Alfred</t>
  </si>
  <si>
    <t>MARC-ANTOINEPOULIOT</t>
  </si>
  <si>
    <t>Marc-Antoine</t>
  </si>
  <si>
    <t>May 22 '85</t>
  </si>
  <si>
    <t>Quebec</t>
  </si>
  <si>
    <t>DARROLLPOWE</t>
  </si>
  <si>
    <t>Powe</t>
  </si>
  <si>
    <t>Darroll</t>
  </si>
  <si>
    <t>Jun 22 '85</t>
  </si>
  <si>
    <t>CHRISPRONGER</t>
  </si>
  <si>
    <t>Pronger</t>
  </si>
  <si>
    <t>Oct 10 '74</t>
  </si>
  <si>
    <t>Dryden</t>
  </si>
  <si>
    <t>VINNYPROSPAL</t>
  </si>
  <si>
    <t>Prospal</t>
  </si>
  <si>
    <t>Vinny</t>
  </si>
  <si>
    <t>Feb 17 '75</t>
  </si>
  <si>
    <t>Ceské Budejovice</t>
  </si>
  <si>
    <t>NATEPROSSER</t>
  </si>
  <si>
    <t>Prosser</t>
  </si>
  <si>
    <t>May 07 '86</t>
  </si>
  <si>
    <t>Elk River</t>
  </si>
  <si>
    <t>DALTONPROUT</t>
  </si>
  <si>
    <t>Prout</t>
  </si>
  <si>
    <t>Dalton</t>
  </si>
  <si>
    <t>Mar 13 '90</t>
  </si>
  <si>
    <t>LaSalle</t>
  </si>
  <si>
    <t>BRANDONPRUST</t>
  </si>
  <si>
    <t>Prust</t>
  </si>
  <si>
    <t>LW/C/RW</t>
  </si>
  <si>
    <t>Mar 16 '84</t>
  </si>
  <si>
    <t>EDWARDPURCELL</t>
  </si>
  <si>
    <t>Purcell</t>
  </si>
  <si>
    <t>Teddy</t>
  </si>
  <si>
    <t>Edward</t>
  </si>
  <si>
    <t>Sep 08 '85</t>
  </si>
  <si>
    <t>TAYLORPYATT</t>
  </si>
  <si>
    <t>Pyatt</t>
  </si>
  <si>
    <t>Aug 19 '81</t>
  </si>
  <si>
    <t>TOMPYATT</t>
  </si>
  <si>
    <t>Feb 14 '87</t>
  </si>
  <si>
    <t>KYLEQUINCEY</t>
  </si>
  <si>
    <t>Quincey</t>
  </si>
  <si>
    <t>ALEXANDERRADULOV</t>
  </si>
  <si>
    <t>Radulov</t>
  </si>
  <si>
    <t>Jul 05 '86</t>
  </si>
  <si>
    <t>Nizhny Tagil</t>
  </si>
  <si>
    <t>RHETTRAKHSHANI</t>
  </si>
  <si>
    <t>Rakhshani</t>
  </si>
  <si>
    <t>Rhett</t>
  </si>
  <si>
    <t>Mar 06 '88</t>
  </si>
  <si>
    <t>Orange</t>
  </si>
  <si>
    <t>GREGRALLO</t>
  </si>
  <si>
    <t>Rallo</t>
  </si>
  <si>
    <t>Aug 26 '81</t>
  </si>
  <si>
    <t>Gurnee</t>
  </si>
  <si>
    <t>CHADRAU</t>
  </si>
  <si>
    <t>Rau</t>
  </si>
  <si>
    <t>Jan 18 '87</t>
  </si>
  <si>
    <t>MASONRAYMOND</t>
  </si>
  <si>
    <t>Raymond</t>
  </si>
  <si>
    <t>Mason</t>
  </si>
  <si>
    <t>Cochrane</t>
  </si>
  <si>
    <t>MATTREAD</t>
  </si>
  <si>
    <t>Read</t>
  </si>
  <si>
    <t>Jun 14 '86</t>
  </si>
  <si>
    <t>ILDERTON</t>
  </si>
  <si>
    <t>MARTYREASONER</t>
  </si>
  <si>
    <t>Reasoner</t>
  </si>
  <si>
    <t>Marty</t>
  </si>
  <si>
    <t>Feb 26 '77</t>
  </si>
  <si>
    <t>Honeoye Falls</t>
  </si>
  <si>
    <t>RYANREAVES</t>
  </si>
  <si>
    <t>Reaves</t>
  </si>
  <si>
    <t>Jan 20 '87</t>
  </si>
  <si>
    <t>JOELRECHLICZ</t>
  </si>
  <si>
    <t>Rechlicz</t>
  </si>
  <si>
    <t>Joel</t>
  </si>
  <si>
    <t>Brookfield</t>
  </si>
  <si>
    <t>DYLANREESE</t>
  </si>
  <si>
    <t>Reese</t>
  </si>
  <si>
    <t>Aug 29 '84</t>
  </si>
  <si>
    <t>ROBYNREGEHR</t>
  </si>
  <si>
    <t>Regehr</t>
  </si>
  <si>
    <t>Robyn</t>
  </si>
  <si>
    <t>Apr 19 '80</t>
  </si>
  <si>
    <t>Recife</t>
  </si>
  <si>
    <t>BRA</t>
  </si>
  <si>
    <t>PETERREGIN</t>
  </si>
  <si>
    <t>Regin</t>
  </si>
  <si>
    <t>Apr 16 '86</t>
  </si>
  <si>
    <t>MICHALREPIK</t>
  </si>
  <si>
    <t>Repik</t>
  </si>
  <si>
    <t>Dec 31 '88</t>
  </si>
  <si>
    <t>Vlasim</t>
  </si>
  <si>
    <t>MIKERIBEIRO</t>
  </si>
  <si>
    <t>Ribeiro</t>
  </si>
  <si>
    <t>Feb 10 '80</t>
  </si>
  <si>
    <t>BRADRICHARDS</t>
  </si>
  <si>
    <t>Richards</t>
  </si>
  <si>
    <t>May 02 '80</t>
  </si>
  <si>
    <t>Murray Harbour</t>
  </si>
  <si>
    <t>MIKERICHARDS</t>
  </si>
  <si>
    <t>Feb 11 '85</t>
  </si>
  <si>
    <t>Kenora</t>
  </si>
  <si>
    <t>BRADRICHARDSON</t>
  </si>
  <si>
    <t>Richardson</t>
  </si>
  <si>
    <t>ZACRINALDO</t>
  </si>
  <si>
    <t>Rinaldo</t>
  </si>
  <si>
    <t>Jun 15 '90</t>
  </si>
  <si>
    <t>MATTIASRITOLA</t>
  </si>
  <si>
    <t>Ritola</t>
  </si>
  <si>
    <t>Mar 14 '87</t>
  </si>
  <si>
    <t>COLBYROBAK</t>
  </si>
  <si>
    <t>Robak</t>
  </si>
  <si>
    <t>Apr 24 '90</t>
  </si>
  <si>
    <t>Dauphin</t>
  </si>
  <si>
    <t>STEPHANEROBIDAS</t>
  </si>
  <si>
    <t>Robidas</t>
  </si>
  <si>
    <t>Mar 03 '77</t>
  </si>
  <si>
    <t>BRYANRODNEY</t>
  </si>
  <si>
    <t>Rodney</t>
  </si>
  <si>
    <t>Apr 22 '84</t>
  </si>
  <si>
    <t>BRIANROLSTON</t>
  </si>
  <si>
    <t>Rolston</t>
  </si>
  <si>
    <t>Feb 21 '73</t>
  </si>
  <si>
    <t>Flint</t>
  </si>
  <si>
    <t>AARONROME</t>
  </si>
  <si>
    <t>Rome</t>
  </si>
  <si>
    <t>Nesbitt</t>
  </si>
  <si>
    <t>JAYROSEHILL</t>
  </si>
  <si>
    <t>Rosehill</t>
  </si>
  <si>
    <t>Jul 16 '85</t>
  </si>
  <si>
    <t>DEREKROY</t>
  </si>
  <si>
    <t>Roy</t>
  </si>
  <si>
    <t>May 04 '83</t>
  </si>
  <si>
    <t>MICHALROZSIVAL</t>
  </si>
  <si>
    <t>Rozsival</t>
  </si>
  <si>
    <t>DAVIDRUNDBLAD</t>
  </si>
  <si>
    <t>Rundblad</t>
  </si>
  <si>
    <t>Oct 08 '90</t>
  </si>
  <si>
    <t>Lycksele</t>
  </si>
  <si>
    <t>MICHAELRUPP</t>
  </si>
  <si>
    <t>Rupp</t>
  </si>
  <si>
    <t>Jan 13 '80</t>
  </si>
  <si>
    <t>Cleveland</t>
  </si>
  <si>
    <t>KRISRUSSELL</t>
  </si>
  <si>
    <t>Russell</t>
  </si>
  <si>
    <t>May 02 '87</t>
  </si>
  <si>
    <t>Caroline</t>
  </si>
  <si>
    <t>RYANRUSSELL</t>
  </si>
  <si>
    <t>TUOMORUUTU</t>
  </si>
  <si>
    <t>Ruutu</t>
  </si>
  <si>
    <t>Tuomo</t>
  </si>
  <si>
    <t>C/RW/LW</t>
  </si>
  <si>
    <t>Feb 16 '83</t>
  </si>
  <si>
    <t>BOBBYRYAN</t>
  </si>
  <si>
    <t>Cherry Hill</t>
  </si>
  <si>
    <t>MICHAELRYDER</t>
  </si>
  <si>
    <t>Ryder</t>
  </si>
  <si>
    <t>Mar 31 '80</t>
  </si>
  <si>
    <t>BRANDONSAAD</t>
  </si>
  <si>
    <t>Saad</t>
  </si>
  <si>
    <t>Oct 27 '92</t>
  </si>
  <si>
    <t>SAMISALO</t>
  </si>
  <si>
    <t>Salo</t>
  </si>
  <si>
    <t>Sep 02 '74</t>
  </si>
  <si>
    <t>BRYCESALVADOR</t>
  </si>
  <si>
    <t>Salvador</t>
  </si>
  <si>
    <t>Bryce</t>
  </si>
  <si>
    <t>Feb 11 '76</t>
  </si>
  <si>
    <t>JEROMESAMSON</t>
  </si>
  <si>
    <t>Samson</t>
  </si>
  <si>
    <t>Jerome</t>
  </si>
  <si>
    <t>Sep 04 '87</t>
  </si>
  <si>
    <t>MIKAELSAMUELSSON</t>
  </si>
  <si>
    <t>Samuelsson</t>
  </si>
  <si>
    <t>Mariefred</t>
  </si>
  <si>
    <t>BOBBYSANGUINETTI</t>
  </si>
  <si>
    <t>Sanguinetti</t>
  </si>
  <si>
    <t>Feb 29 '88</t>
  </si>
  <si>
    <t>MICHAELSANTORELLI</t>
  </si>
  <si>
    <t>Santorelli</t>
  </si>
  <si>
    <t>Dec 14 '85</t>
  </si>
  <si>
    <t>CORYSARICH</t>
  </si>
  <si>
    <t>Sarich</t>
  </si>
  <si>
    <t>Aug 16 '78</t>
  </si>
  <si>
    <t>MICHAELSAUER</t>
  </si>
  <si>
    <t>Sauer</t>
  </si>
  <si>
    <t>St. Cloud</t>
  </si>
  <si>
    <t>MAXIMESAUVE</t>
  </si>
  <si>
    <t>Sauve</t>
  </si>
  <si>
    <t>Tours</t>
  </si>
  <si>
    <t>DAVIDSAVARD</t>
  </si>
  <si>
    <t>Savard</t>
  </si>
  <si>
    <t>Oct 22 '90</t>
  </si>
  <si>
    <t>St. Hyacinthe</t>
  </si>
  <si>
    <t>LUCASBISA</t>
  </si>
  <si>
    <t>Sbisa</t>
  </si>
  <si>
    <t>Luca</t>
  </si>
  <si>
    <t>Ozieri</t>
  </si>
  <si>
    <t>ITA</t>
  </si>
  <si>
    <t>MARCOSCANDELLA</t>
  </si>
  <si>
    <t>Scandella</t>
  </si>
  <si>
    <t>Marco</t>
  </si>
  <si>
    <t>Feb 23 '90</t>
  </si>
  <si>
    <t>MARKSCHEIFELE</t>
  </si>
  <si>
    <t>Scheifele</t>
  </si>
  <si>
    <t>Mar 15 '93</t>
  </si>
  <si>
    <t>BRAYDENSCHENN</t>
  </si>
  <si>
    <t>Schenn</t>
  </si>
  <si>
    <t>Aug 22 '91</t>
  </si>
  <si>
    <t>LUKESCHENN</t>
  </si>
  <si>
    <t>Nov 02 '89</t>
  </si>
  <si>
    <t>DAVIDSCHLEMKO</t>
  </si>
  <si>
    <t>Schlemko</t>
  </si>
  <si>
    <t>May 07 '87</t>
  </si>
  <si>
    <t>JEFFSCHULTZ</t>
  </si>
  <si>
    <t>Schultz</t>
  </si>
  <si>
    <t>Feb 25 '86</t>
  </si>
  <si>
    <t>NICKSCHULTZ</t>
  </si>
  <si>
    <t>Aug 25 '82</t>
  </si>
  <si>
    <t>Strasbourg</t>
  </si>
  <si>
    <t>JADENSCHWARTZ</t>
  </si>
  <si>
    <t>Schwartz</t>
  </si>
  <si>
    <t>Jaden</t>
  </si>
  <si>
    <t>Jun 25 '92</t>
  </si>
  <si>
    <t>Melfort</t>
  </si>
  <si>
    <t>JOHNSCOTT</t>
  </si>
  <si>
    <t>Sep 26 '82</t>
  </si>
  <si>
    <t>ROBSCUDERI</t>
  </si>
  <si>
    <t>Scuderi</t>
  </si>
  <si>
    <t>Dec 30 '78</t>
  </si>
  <si>
    <t>BRENTSEABROOK</t>
  </si>
  <si>
    <t>Seabrook</t>
  </si>
  <si>
    <t>DANIELSEDIN</t>
  </si>
  <si>
    <t>Sedin</t>
  </si>
  <si>
    <t>HENRIKSEDIN</t>
  </si>
  <si>
    <t>Henrik</t>
  </si>
  <si>
    <t>BRANDONSEGAL</t>
  </si>
  <si>
    <t>Segal</t>
  </si>
  <si>
    <t>Jul 12 '83</t>
  </si>
  <si>
    <t>TYLERSEGUIN</t>
  </si>
  <si>
    <t>Seguin</t>
  </si>
  <si>
    <t>Jan 31 '92</t>
  </si>
  <si>
    <t>DENNISSEIDENBERG</t>
  </si>
  <si>
    <t>Seidenberg</t>
  </si>
  <si>
    <t>Dennis</t>
  </si>
  <si>
    <t>Jul 18 '81</t>
  </si>
  <si>
    <t>Schwenningen</t>
  </si>
  <si>
    <t>ANDREJSEKERA</t>
  </si>
  <si>
    <t>Sekera</t>
  </si>
  <si>
    <t>Bojnice</t>
  </si>
  <si>
    <t>TEEMUSELANNE</t>
  </si>
  <si>
    <t>Selanne</t>
  </si>
  <si>
    <t>Jul 03 '70</t>
  </si>
  <si>
    <t>ALEXANDERSEMIN</t>
  </si>
  <si>
    <t>Semin</t>
  </si>
  <si>
    <t>Mar 03 '84</t>
  </si>
  <si>
    <t>Krasnojarsk</t>
  </si>
  <si>
    <t>TIMSESTITO</t>
  </si>
  <si>
    <t>Sestito</t>
  </si>
  <si>
    <t>Aug 28 '84</t>
  </si>
  <si>
    <t>TOMSESTITO</t>
  </si>
  <si>
    <t>Sep 28 '87</t>
  </si>
  <si>
    <t>DEVINSETOGUCHI</t>
  </si>
  <si>
    <t>Setoguchi</t>
  </si>
  <si>
    <t>Devin</t>
  </si>
  <si>
    <t>Taber</t>
  </si>
  <si>
    <t>RYANSHANNON</t>
  </si>
  <si>
    <t>Shannon</t>
  </si>
  <si>
    <t>Darien</t>
  </si>
  <si>
    <t>PATRICKSHARP</t>
  </si>
  <si>
    <t>Sharp</t>
  </si>
  <si>
    <t>Dec 27 '81</t>
  </si>
  <si>
    <t>KEVINSHATTENKIRK</t>
  </si>
  <si>
    <t>Shattenkirk</t>
  </si>
  <si>
    <t>Greenwich</t>
  </si>
  <si>
    <t>ANDREWSHAW</t>
  </si>
  <si>
    <t>Shaw</t>
  </si>
  <si>
    <t>Jul 20 '91</t>
  </si>
  <si>
    <t>RILEYSHEAHAN</t>
  </si>
  <si>
    <t>Sheahan</t>
  </si>
  <si>
    <t>Dec 07 '91</t>
  </si>
  <si>
    <t>JODYSHELLEY</t>
  </si>
  <si>
    <t>Shelley</t>
  </si>
  <si>
    <t>Jody</t>
  </si>
  <si>
    <t>Feb 07 '76</t>
  </si>
  <si>
    <t>Thompson</t>
  </si>
  <si>
    <t>WAYNESIMMONDS</t>
  </si>
  <si>
    <t>Simmonds</t>
  </si>
  <si>
    <t>Wayne</t>
  </si>
  <si>
    <t>Aug 26 '88</t>
  </si>
  <si>
    <t>Scarborough</t>
  </si>
  <si>
    <t>JACKSKILLE</t>
  </si>
  <si>
    <t>Skille</t>
  </si>
  <si>
    <t>May 19 '87</t>
  </si>
  <si>
    <t>JEFFSKINNER</t>
  </si>
  <si>
    <t>Skinner</t>
  </si>
  <si>
    <t>May 16 '92</t>
  </si>
  <si>
    <t>JIMSLATER</t>
  </si>
  <si>
    <t>Slater</t>
  </si>
  <si>
    <t>Dec 09 '82</t>
  </si>
  <si>
    <t>Lapeer</t>
  </si>
  <si>
    <t>LADISLAVSMID</t>
  </si>
  <si>
    <t>Smid</t>
  </si>
  <si>
    <t>Ladislav</t>
  </si>
  <si>
    <t>Feb 01 '86</t>
  </si>
  <si>
    <t>Frydlant</t>
  </si>
  <si>
    <t>BENSMITH</t>
  </si>
  <si>
    <t>Smith</t>
  </si>
  <si>
    <t>Jul 11 '88</t>
  </si>
  <si>
    <t>Winston-Salem</t>
  </si>
  <si>
    <t>BRENDANSMITH</t>
  </si>
  <si>
    <t>Feb 08 '89</t>
  </si>
  <si>
    <t>CRAIGSMITH</t>
  </si>
  <si>
    <t>Sep 05 '89</t>
  </si>
  <si>
    <t>DEREKSMITH</t>
  </si>
  <si>
    <t>Oct 13 '84</t>
  </si>
  <si>
    <t>RILEYSMITH</t>
  </si>
  <si>
    <t>Reilly</t>
  </si>
  <si>
    <t>TREVORSMITH</t>
  </si>
  <si>
    <t>Feb 08 '85</t>
  </si>
  <si>
    <t>ZACKSMITH</t>
  </si>
  <si>
    <t>Apr 05 '88</t>
  </si>
  <si>
    <t>Maple Creek</t>
  </si>
  <si>
    <t>DEVANTESMITH-PELLY</t>
  </si>
  <si>
    <t>Smith-Pelly</t>
  </si>
  <si>
    <t>Devante</t>
  </si>
  <si>
    <t>Jun 14 '92</t>
  </si>
  <si>
    <t>JERREDSMITHSON</t>
  </si>
  <si>
    <t>Smithson</t>
  </si>
  <si>
    <t>Jerred</t>
  </si>
  <si>
    <t>Feb 04 '79</t>
  </si>
  <si>
    <t>RYANSMYTH</t>
  </si>
  <si>
    <t>Smyth</t>
  </si>
  <si>
    <t>Feb 21 '76</t>
  </si>
  <si>
    <t>Banff</t>
  </si>
  <si>
    <t>CARLSNEEP</t>
  </si>
  <si>
    <t>Sneep</t>
  </si>
  <si>
    <t>Nov 05 '87</t>
  </si>
  <si>
    <t>St. Louis Park</t>
  </si>
  <si>
    <t>VLADIMIRSOBOTKA</t>
  </si>
  <si>
    <t>Sobotka</t>
  </si>
  <si>
    <t>Vladimir</t>
  </si>
  <si>
    <t>Jul 02 '87</t>
  </si>
  <si>
    <t>SHELDONSOURAY</t>
  </si>
  <si>
    <t>Souray</t>
  </si>
  <si>
    <t>Jul 13 '76</t>
  </si>
  <si>
    <t>JAROSLAVSPACEK</t>
  </si>
  <si>
    <t>Spacek</t>
  </si>
  <si>
    <t>Jaroslav</t>
  </si>
  <si>
    <t>Feb 11 '74</t>
  </si>
  <si>
    <t>Rokycany</t>
  </si>
  <si>
    <t>NICKSPALING</t>
  </si>
  <si>
    <t>Spaling</t>
  </si>
  <si>
    <t>Sep 19 '88</t>
  </si>
  <si>
    <t>Palmerston</t>
  </si>
  <si>
    <t>JASONSPEZZA</t>
  </si>
  <si>
    <t>Spezza</t>
  </si>
  <si>
    <t>Jun 13 '83</t>
  </si>
  <si>
    <t>JAREDSPURGEON</t>
  </si>
  <si>
    <t>Spurgeon</t>
  </si>
  <si>
    <t>Nov 29 '89</t>
  </si>
  <si>
    <t>MARTINST.LOUIS</t>
  </si>
  <si>
    <t>St Louis</t>
  </si>
  <si>
    <t>Jun 18 '75</t>
  </si>
  <si>
    <t>FREDERICST-DENIS</t>
  </si>
  <si>
    <t>St-Denis</t>
  </si>
  <si>
    <t>Frédéric</t>
  </si>
  <si>
    <t>Frederic</t>
  </si>
  <si>
    <t>Jan 23 '86</t>
  </si>
  <si>
    <t>ERICSTAAL</t>
  </si>
  <si>
    <t>Staal</t>
  </si>
  <si>
    <t>Oct 29 '84</t>
  </si>
  <si>
    <t>JORDANSTAAL</t>
  </si>
  <si>
    <t>MARCSTAAL</t>
  </si>
  <si>
    <t>DREWSTAFFORD</t>
  </si>
  <si>
    <t>Stafford</t>
  </si>
  <si>
    <t>Oct 30 '85</t>
  </si>
  <si>
    <t>Milwaukee</t>
  </si>
  <si>
    <t>STEVESTAIOS</t>
  </si>
  <si>
    <t>Staios</t>
  </si>
  <si>
    <t>Jul 28 '73</t>
  </si>
  <si>
    <t>MATTSTAJAN</t>
  </si>
  <si>
    <t>Stajan</t>
  </si>
  <si>
    <t>Dec 19 '83</t>
  </si>
  <si>
    <t>VIKTORSTALBERG</t>
  </si>
  <si>
    <t>Stalberg</t>
  </si>
  <si>
    <t>Viktor</t>
  </si>
  <si>
    <t>Jan 17 '86</t>
  </si>
  <si>
    <t>STEVENSTAMKOS</t>
  </si>
  <si>
    <t>Stamkos</t>
  </si>
  <si>
    <t>Feb 07 '90</t>
  </si>
  <si>
    <t>Markham</t>
  </si>
  <si>
    <t>TIMSTAPLETON</t>
  </si>
  <si>
    <t>Stapleton</t>
  </si>
  <si>
    <t>Jul 19 '82</t>
  </si>
  <si>
    <t>Forest Park</t>
  </si>
  <si>
    <t>PAULSTASTNY</t>
  </si>
  <si>
    <t>Stastny</t>
  </si>
  <si>
    <t>Dec 27 '85</t>
  </si>
  <si>
    <t>BRADSTAUBITZ</t>
  </si>
  <si>
    <t>Staubitz</t>
  </si>
  <si>
    <t>DAVIDSTECKEL</t>
  </si>
  <si>
    <t>Steckel</t>
  </si>
  <si>
    <t>Mar 15 '82</t>
  </si>
  <si>
    <t>ALEXANDERSTEEN</t>
  </si>
  <si>
    <t>Steen</t>
  </si>
  <si>
    <t>Mar 01 '84</t>
  </si>
  <si>
    <t>LEESTEMPNIAK</t>
  </si>
  <si>
    <t>Stempniak</t>
  </si>
  <si>
    <t>Feb 04 '83</t>
  </si>
  <si>
    <t>DEREKSTEPAN</t>
  </si>
  <si>
    <t>Stepan</t>
  </si>
  <si>
    <t>Hastings</t>
  </si>
  <si>
    <t>BRETTSTERLING</t>
  </si>
  <si>
    <t>Sterling</t>
  </si>
  <si>
    <t>Los Angeles</t>
  </si>
  <si>
    <t>ANTHONYSTEWART</t>
  </si>
  <si>
    <t>Stewart</t>
  </si>
  <si>
    <t>Anthony</t>
  </si>
  <si>
    <t>Jan 05 '85</t>
  </si>
  <si>
    <t>La Salle</t>
  </si>
  <si>
    <t>CHRISSTEWART</t>
  </si>
  <si>
    <t>Oct 30 '87</t>
  </si>
  <si>
    <t>JARRETSTOLL</t>
  </si>
  <si>
    <t>Stoll</t>
  </si>
  <si>
    <t>Jarret</t>
  </si>
  <si>
    <t>Jun 24 '82</t>
  </si>
  <si>
    <t>Melville</t>
  </si>
  <si>
    <t>MICHAELSTONE</t>
  </si>
  <si>
    <t>Stone</t>
  </si>
  <si>
    <t>CLAYTONSTONER</t>
  </si>
  <si>
    <t>Stoner</t>
  </si>
  <si>
    <t>Clayton</t>
  </si>
  <si>
    <t>Feb 19 '85</t>
  </si>
  <si>
    <t>ZACHERYSTORTINI</t>
  </si>
  <si>
    <t>Stortini</t>
  </si>
  <si>
    <t>Zachery</t>
  </si>
  <si>
    <t>Sep 11 '85</t>
  </si>
  <si>
    <t>Elliot Lake</t>
  </si>
  <si>
    <t>TYSONSTRACHAN</t>
  </si>
  <si>
    <t>Strachan</t>
  </si>
  <si>
    <t>Oct 30 '84</t>
  </si>
  <si>
    <t>BRIANSTRAIT</t>
  </si>
  <si>
    <t>Strait</t>
  </si>
  <si>
    <t>Jan 04 '88</t>
  </si>
  <si>
    <t>ANTONSTRALMAN</t>
  </si>
  <si>
    <t>Stralman</t>
  </si>
  <si>
    <t>Aug 01 '86</t>
  </si>
  <si>
    <t>Tibro</t>
  </si>
  <si>
    <t>MARKSTREIT</t>
  </si>
  <si>
    <t>Streit</t>
  </si>
  <si>
    <t>Dec 11 '77</t>
  </si>
  <si>
    <t>BRADSTUART</t>
  </si>
  <si>
    <t>Stuart</t>
  </si>
  <si>
    <t>Nov 06 '79</t>
  </si>
  <si>
    <t>Rocky Mountain House</t>
  </si>
  <si>
    <t>COLINSTUART</t>
  </si>
  <si>
    <t>MARKSTUART</t>
  </si>
  <si>
    <t>MARCOSTURM</t>
  </si>
  <si>
    <t>Sturm</t>
  </si>
  <si>
    <t>Sep 08 '78</t>
  </si>
  <si>
    <t>Dingolfing</t>
  </si>
  <si>
    <t>P.K.SUBBAN</t>
  </si>
  <si>
    <t>Subban</t>
  </si>
  <si>
    <t>P.K.</t>
  </si>
  <si>
    <t>May 13 '89</t>
  </si>
  <si>
    <t>STEVESULLIVAN</t>
  </si>
  <si>
    <t>Sullivan</t>
  </si>
  <si>
    <t>Jul 06 '74</t>
  </si>
  <si>
    <t>Timmins</t>
  </si>
  <si>
    <t>ALEXANDERSULZER</t>
  </si>
  <si>
    <t>Sulzer</t>
  </si>
  <si>
    <t>May 30 '84</t>
  </si>
  <si>
    <t>Kaufbeuren</t>
  </si>
  <si>
    <t>CHRISSUMMERS</t>
  </si>
  <si>
    <t>Summers</t>
  </si>
  <si>
    <t>Feb 05 '88</t>
  </si>
  <si>
    <t>RYANSUTER</t>
  </si>
  <si>
    <t>Suter</t>
  </si>
  <si>
    <t>Jan 21 '85</t>
  </si>
  <si>
    <t>BRANDONSUTTER</t>
  </si>
  <si>
    <t>Sutter</t>
  </si>
  <si>
    <t>Feb 14 '89</t>
  </si>
  <si>
    <t>Huntington</t>
  </si>
  <si>
    <t>BRETTSUTTER</t>
  </si>
  <si>
    <t>Jun 02 '87</t>
  </si>
  <si>
    <t>Viking</t>
  </si>
  <si>
    <t>ANDYSUTTON</t>
  </si>
  <si>
    <t>Sutton</t>
  </si>
  <si>
    <t>Mar 10 '75</t>
  </si>
  <si>
    <t>BILLSWEATT</t>
  </si>
  <si>
    <t>Sweatt</t>
  </si>
  <si>
    <t>Bill</t>
  </si>
  <si>
    <t>Sep 21 '88</t>
  </si>
  <si>
    <t>Elburn</t>
  </si>
  <si>
    <t>PETRSYKORA</t>
  </si>
  <si>
    <t>Sykora</t>
  </si>
  <si>
    <t>Petr</t>
  </si>
  <si>
    <t>Nov 19 '76</t>
  </si>
  <si>
    <t>PAULSZCZECHURA</t>
  </si>
  <si>
    <t>Szczechura</t>
  </si>
  <si>
    <t>Nov 30 '85</t>
  </si>
  <si>
    <t>JEFFTAFFE</t>
  </si>
  <si>
    <t>Taffe</t>
  </si>
  <si>
    <t>Feb 19 '81</t>
  </si>
  <si>
    <t>MAXIMETALBOT</t>
  </si>
  <si>
    <t>Talbot</t>
  </si>
  <si>
    <t>Feb 11 '84</t>
  </si>
  <si>
    <t>Lemoyne</t>
  </si>
  <si>
    <t>HENRIKTALLINDER</t>
  </si>
  <si>
    <t>Tallinder</t>
  </si>
  <si>
    <t>Jan 10 '79</t>
  </si>
  <si>
    <t>CHRISTANEV</t>
  </si>
  <si>
    <t>Tanev</t>
  </si>
  <si>
    <t>Dec 20 '89</t>
  </si>
  <si>
    <t>ERICTANGRADI</t>
  </si>
  <si>
    <t>Tangradi</t>
  </si>
  <si>
    <t>Feb 10 '89</t>
  </si>
  <si>
    <t>Philadelphia</t>
  </si>
  <si>
    <t>ALEXTANGUAY</t>
  </si>
  <si>
    <t>Tanguay</t>
  </si>
  <si>
    <t>Nov 21 '79</t>
  </si>
  <si>
    <t>Ste-Justine</t>
  </si>
  <si>
    <t>MATTTAORMINA</t>
  </si>
  <si>
    <t>Taormina</t>
  </si>
  <si>
    <t>Oct 20 '86</t>
  </si>
  <si>
    <t>JOHNTAVARES</t>
  </si>
  <si>
    <t>Tavares</t>
  </si>
  <si>
    <t>Sep 20 '90</t>
  </si>
  <si>
    <t>MATTIASTEDENBY</t>
  </si>
  <si>
    <t>Tedenby</t>
  </si>
  <si>
    <t>COLTENTEUBERT</t>
  </si>
  <si>
    <t>Teubert</t>
  </si>
  <si>
    <t>Colten</t>
  </si>
  <si>
    <t>Mar 08 '90</t>
  </si>
  <si>
    <t>RYANTHANG</t>
  </si>
  <si>
    <t>Thang</t>
  </si>
  <si>
    <t>May 11 '87</t>
  </si>
  <si>
    <t>WILLIAMTHOMAS</t>
  </si>
  <si>
    <t>Thomas</t>
  </si>
  <si>
    <t>William</t>
  </si>
  <si>
    <t>Jun 20 '83</t>
  </si>
  <si>
    <t>NATETHOMPSON</t>
  </si>
  <si>
    <t>Oct 05 '84</t>
  </si>
  <si>
    <t>CHRISTHORBURN</t>
  </si>
  <si>
    <t>Thorburn</t>
  </si>
  <si>
    <t>Jun 03 '83</t>
  </si>
  <si>
    <t>JOETHORNTON</t>
  </si>
  <si>
    <t>Thornton</t>
  </si>
  <si>
    <t>Jul 02 '79</t>
  </si>
  <si>
    <t>SHAWNTHORNTON</t>
  </si>
  <si>
    <t>Jul 23 '77</t>
  </si>
  <si>
    <t>KIMMOTIMONEN</t>
  </si>
  <si>
    <t>Timonen</t>
  </si>
  <si>
    <t>Kimmo</t>
  </si>
  <si>
    <t>Mar 18 '75</t>
  </si>
  <si>
    <t>JIRITLUSTY</t>
  </si>
  <si>
    <t>Tlusty</t>
  </si>
  <si>
    <t>Mar 16 '88</t>
  </si>
  <si>
    <t>Slany</t>
  </si>
  <si>
    <t>JONATHANTOEWS</t>
  </si>
  <si>
    <t>Toews</t>
  </si>
  <si>
    <t>Apr 29 '88</t>
  </si>
  <si>
    <t>JORDINTOOTOO</t>
  </si>
  <si>
    <t>Tootoo</t>
  </si>
  <si>
    <t>Jordin</t>
  </si>
  <si>
    <t>Feb 02 '83</t>
  </si>
  <si>
    <t>Churchill</t>
  </si>
  <si>
    <t>RAFFITORRES</t>
  </si>
  <si>
    <t>Torres</t>
  </si>
  <si>
    <t>Raffi</t>
  </si>
  <si>
    <t>Oct 08 '81</t>
  </si>
  <si>
    <t>COREYTROPP</t>
  </si>
  <si>
    <t>Tropp</t>
  </si>
  <si>
    <t>Jul 25 '89</t>
  </si>
  <si>
    <t>Grosse Pointe</t>
  </si>
  <si>
    <t>TRAVISTURNBULL</t>
  </si>
  <si>
    <t>Turnbull</t>
  </si>
  <si>
    <t>Jul 07 '86</t>
  </si>
  <si>
    <t>KYLETURRIS</t>
  </si>
  <si>
    <t>Turris</t>
  </si>
  <si>
    <t>Aug 14 '89</t>
  </si>
  <si>
    <t>DANATYRELL</t>
  </si>
  <si>
    <t>Tyrell</t>
  </si>
  <si>
    <t>Dana</t>
  </si>
  <si>
    <t>Apr 23 '89</t>
  </si>
  <si>
    <t>FEDORTYUTIN</t>
  </si>
  <si>
    <t>Tyutin</t>
  </si>
  <si>
    <t>Fedor</t>
  </si>
  <si>
    <t>Jul 19 '83</t>
  </si>
  <si>
    <t>Izhevsk</t>
  </si>
  <si>
    <t>DAVIDULLSTROM</t>
  </si>
  <si>
    <t>Ullstrom</t>
  </si>
  <si>
    <t>Apr 22 '89</t>
  </si>
  <si>
    <t>Jonkoping</t>
  </si>
  <si>
    <t>R.J.UMBERGER</t>
  </si>
  <si>
    <t>Umberger</t>
  </si>
  <si>
    <t>RJ</t>
  </si>
  <si>
    <t>R.J.</t>
  </si>
  <si>
    <t>May 03 '82</t>
  </si>
  <si>
    <t>SCOTTIEUPSHALL</t>
  </si>
  <si>
    <t>Upshall</t>
  </si>
  <si>
    <t>Scottie</t>
  </si>
  <si>
    <t>Oct 07 '83</t>
  </si>
  <si>
    <t>Fort McMurray</t>
  </si>
  <si>
    <t>ALEXANDERURBOM</t>
  </si>
  <si>
    <t>Urbom</t>
  </si>
  <si>
    <t>Dec 20 '90</t>
  </si>
  <si>
    <t>DAVIDVANDERGULIK</t>
  </si>
  <si>
    <t>Van Der Gulik</t>
  </si>
  <si>
    <t>Apr 20 '83</t>
  </si>
  <si>
    <t>Abbotsford</t>
  </si>
  <si>
    <t>JAMESVANRIEMSDYK</t>
  </si>
  <si>
    <t>van Riemsdyk</t>
  </si>
  <si>
    <t>May 04 '89</t>
  </si>
  <si>
    <t>Middletown</t>
  </si>
  <si>
    <t>JAMESVANDERMEER</t>
  </si>
  <si>
    <t>Vandermeer</t>
  </si>
  <si>
    <t>Feb 21 '80</t>
  </si>
  <si>
    <t>CHRISVANDEVELDE</t>
  </si>
  <si>
    <t>VandeVelde</t>
  </si>
  <si>
    <t>Mar 15 '87</t>
  </si>
  <si>
    <t>THOMASVANEK</t>
  </si>
  <si>
    <t>Vanek</t>
  </si>
  <si>
    <t>STEPHANEVEILLEUX</t>
  </si>
  <si>
    <t>Veilleux</t>
  </si>
  <si>
    <t>Nov 16 '81</t>
  </si>
  <si>
    <t>Beauceville</t>
  </si>
  <si>
    <t>ANTOINEVERMETTE</t>
  </si>
  <si>
    <t>Vermette</t>
  </si>
  <si>
    <t>Antoine</t>
  </si>
  <si>
    <t>Jul 20 '82</t>
  </si>
  <si>
    <t>St. Agapit</t>
  </si>
  <si>
    <t>KRISVERSTEEG</t>
  </si>
  <si>
    <t>Versteeg</t>
  </si>
  <si>
    <t>TOMASVINCOUR</t>
  </si>
  <si>
    <t>Vincour</t>
  </si>
  <si>
    <t>Brno</t>
  </si>
  <si>
    <t>LUBOMIRVISNOVSKY</t>
  </si>
  <si>
    <t>Visnovsky</t>
  </si>
  <si>
    <t>Lubomir</t>
  </si>
  <si>
    <t>Aug 11 '76</t>
  </si>
  <si>
    <t>JOEVITALE</t>
  </si>
  <si>
    <t>Vitale</t>
  </si>
  <si>
    <t>Aug 20 '85</t>
  </si>
  <si>
    <t>MARC-EDOUARDVLASIC</t>
  </si>
  <si>
    <t>Vlasic</t>
  </si>
  <si>
    <t>Marc-Edouard</t>
  </si>
  <si>
    <t>Mar 30 '87</t>
  </si>
  <si>
    <t>ANTONVOLCHENKOV</t>
  </si>
  <si>
    <t>Volchenkov</t>
  </si>
  <si>
    <t>Feb 25 '82</t>
  </si>
  <si>
    <t>AARONVOLPATTI</t>
  </si>
  <si>
    <t>Volpatti</t>
  </si>
  <si>
    <t>May 30 '85</t>
  </si>
  <si>
    <t>Revelstoke</t>
  </si>
  <si>
    <t>JAKUBVORACEK</t>
  </si>
  <si>
    <t>Voracek</t>
  </si>
  <si>
    <t>Aug 15 '89</t>
  </si>
  <si>
    <t>SLAVAVOYNOV</t>
  </si>
  <si>
    <t>Voynov</t>
  </si>
  <si>
    <t>Slava</t>
  </si>
  <si>
    <t>Viatcheslav</t>
  </si>
  <si>
    <t>Jan 15 '90</t>
  </si>
  <si>
    <t>RADIMVRBATA</t>
  </si>
  <si>
    <t>Vrbata</t>
  </si>
  <si>
    <t>Radim</t>
  </si>
  <si>
    <t>Jun 13 '81</t>
  </si>
  <si>
    <t>MATTWALKER</t>
  </si>
  <si>
    <t>Walker</t>
  </si>
  <si>
    <t>Apr 07 '80</t>
  </si>
  <si>
    <t>Beaverlodge</t>
  </si>
  <si>
    <t>TIMWALLACE</t>
  </si>
  <si>
    <t>Wallace</t>
  </si>
  <si>
    <t>Aug 06 '84</t>
  </si>
  <si>
    <t>TOMWANDELL</t>
  </si>
  <si>
    <t>Wandell</t>
  </si>
  <si>
    <t>Jan 29 '87</t>
  </si>
  <si>
    <t>JOELWARD</t>
  </si>
  <si>
    <t>Ward</t>
  </si>
  <si>
    <t>Dec 02 '80</t>
  </si>
  <si>
    <t>FRANCISWATHIER</t>
  </si>
  <si>
    <t>Wathier</t>
  </si>
  <si>
    <t>St. Isidore</t>
  </si>
  <si>
    <t>MATTWATKINS</t>
  </si>
  <si>
    <t>Watkins</t>
  </si>
  <si>
    <t>Nov 22 '86</t>
  </si>
  <si>
    <t>MIKEWEAVER</t>
  </si>
  <si>
    <t>Weaver</t>
  </si>
  <si>
    <t>May 02 '78</t>
  </si>
  <si>
    <t>Bramalea</t>
  </si>
  <si>
    <t>MIKEWEBER</t>
  </si>
  <si>
    <t>Weber</t>
  </si>
  <si>
    <t>Dec 16 '87</t>
  </si>
  <si>
    <t>SHEAWEBER</t>
  </si>
  <si>
    <t>Shea</t>
  </si>
  <si>
    <t>Aug 14 '85</t>
  </si>
  <si>
    <t>YANNICKWEBER</t>
  </si>
  <si>
    <t>Yannick</t>
  </si>
  <si>
    <t>Morges</t>
  </si>
  <si>
    <t>DALEWEISE</t>
  </si>
  <si>
    <t>Weise</t>
  </si>
  <si>
    <t>Dale</t>
  </si>
  <si>
    <t>STEPHENWEISS</t>
  </si>
  <si>
    <t>Weiss</t>
  </si>
  <si>
    <t>CASEYWELLMAN</t>
  </si>
  <si>
    <t>Wellman</t>
  </si>
  <si>
    <t>Oct 18 '87</t>
  </si>
  <si>
    <t>Brentwood</t>
  </si>
  <si>
    <t>ERICWELLWOOD</t>
  </si>
  <si>
    <t>Wellwood</t>
  </si>
  <si>
    <t>Mar 06 '90</t>
  </si>
  <si>
    <t>KYLEWELLWOOD</t>
  </si>
  <si>
    <t>May 16 '83</t>
  </si>
  <si>
    <t>JEREMYWELSH</t>
  </si>
  <si>
    <t>Welsh</t>
  </si>
  <si>
    <t>Apr 30 '88</t>
  </si>
  <si>
    <t>Bayfield</t>
  </si>
  <si>
    <t>KEVINWESTGARTH</t>
  </si>
  <si>
    <t>Westgarth</t>
  </si>
  <si>
    <t>Feb 07 '84</t>
  </si>
  <si>
    <t>Amherstburg</t>
  </si>
  <si>
    <t>BLAKEWHEELER</t>
  </si>
  <si>
    <t>Wheeler</t>
  </si>
  <si>
    <t>Aug 31 '86</t>
  </si>
  <si>
    <t>Robbinsdale</t>
  </si>
  <si>
    <t>COLINWHITE</t>
  </si>
  <si>
    <t>White</t>
  </si>
  <si>
    <t>Dec 12 '77</t>
  </si>
  <si>
    <t>New Glasgow</t>
  </si>
  <si>
    <t>IANWHITE</t>
  </si>
  <si>
    <t>Jun 04 '84</t>
  </si>
  <si>
    <t>Steinbach</t>
  </si>
  <si>
    <t>RYANWHITE</t>
  </si>
  <si>
    <t>Mar 17 '88</t>
  </si>
  <si>
    <t>TRENTWHITFIELD</t>
  </si>
  <si>
    <t>Whitfield</t>
  </si>
  <si>
    <t>Jun 17 '77</t>
  </si>
  <si>
    <t>Estevan</t>
  </si>
  <si>
    <t>DEREKWHITMORE</t>
  </si>
  <si>
    <t>Whitmore</t>
  </si>
  <si>
    <t>Dec 17 '84</t>
  </si>
  <si>
    <t>RAYWHITNEY</t>
  </si>
  <si>
    <t>Whitney</t>
  </si>
  <si>
    <t>Ray</t>
  </si>
  <si>
    <t>May 08 '72</t>
  </si>
  <si>
    <t>RYANWHITNEY</t>
  </si>
  <si>
    <t>Feb 19 '83</t>
  </si>
  <si>
    <t>DENNISWIDEMAN</t>
  </si>
  <si>
    <t>Wideman</t>
  </si>
  <si>
    <t>Mar 20 '83</t>
  </si>
  <si>
    <t>JASONWILLIAMS</t>
  </si>
  <si>
    <t>Williams</t>
  </si>
  <si>
    <t>Aug 11 '80</t>
  </si>
  <si>
    <t>JUSTINWILLIAMS</t>
  </si>
  <si>
    <t>Oct 04 '81</t>
  </si>
  <si>
    <t>Cobourg</t>
  </si>
  <si>
    <t>CLAYWILSON</t>
  </si>
  <si>
    <t>Wilson</t>
  </si>
  <si>
    <t>Clay</t>
  </si>
  <si>
    <t>Apr 05 '83</t>
  </si>
  <si>
    <t>Sturgeon Lake</t>
  </si>
  <si>
    <t>COLINWILSON</t>
  </si>
  <si>
    <t>Oct 20 '89</t>
  </si>
  <si>
    <t>KYLEWILSON</t>
  </si>
  <si>
    <t>Dec 15 '84</t>
  </si>
  <si>
    <t>RYANWILSON</t>
  </si>
  <si>
    <t>Feb 03 '87</t>
  </si>
  <si>
    <t>BRADWINCHESTER</t>
  </si>
  <si>
    <t>Mar 01 '81</t>
  </si>
  <si>
    <t>JESSEWINCHESTER</t>
  </si>
  <si>
    <t>Jesse</t>
  </si>
  <si>
    <t>Oct 04 '83</t>
  </si>
  <si>
    <t>Long Sault</t>
  </si>
  <si>
    <t>TOMMYWINGELS</t>
  </si>
  <si>
    <t>Wingels</t>
  </si>
  <si>
    <t>Tommy</t>
  </si>
  <si>
    <t>Apr 12 '88</t>
  </si>
  <si>
    <t>Evanston</t>
  </si>
  <si>
    <t>DANIELWINNIK</t>
  </si>
  <si>
    <t>Winnik</t>
  </si>
  <si>
    <t>Mar 06 '85</t>
  </si>
  <si>
    <t>TYWISHART</t>
  </si>
  <si>
    <t>Wishart</t>
  </si>
  <si>
    <t>Ty</t>
  </si>
  <si>
    <t>May 19 '88</t>
  </si>
  <si>
    <t>JAMESWISNIEWSKI</t>
  </si>
  <si>
    <t>Wisniewski</t>
  </si>
  <si>
    <t>Feb 21 '84</t>
  </si>
  <si>
    <t>Canton</t>
  </si>
  <si>
    <t>WOJTEKWOLSKI</t>
  </si>
  <si>
    <t>Wolski</t>
  </si>
  <si>
    <t>Wojtek</t>
  </si>
  <si>
    <t>Feb 24 '86</t>
  </si>
  <si>
    <t>Zabrze</t>
  </si>
  <si>
    <t>POL</t>
  </si>
  <si>
    <t>JEFFWOYWITKA</t>
  </si>
  <si>
    <t>Woywitka</t>
  </si>
  <si>
    <t>Sep 01 '83</t>
  </si>
  <si>
    <t>Vermilion</t>
  </si>
  <si>
    <t>JAMESWYMAN</t>
  </si>
  <si>
    <t>Wyman</t>
  </si>
  <si>
    <t>JT</t>
  </si>
  <si>
    <t>Feb 27 '86</t>
  </si>
  <si>
    <t>KEITHYANDLE</t>
  </si>
  <si>
    <t>Yandle</t>
  </si>
  <si>
    <t>Sep 09 '86</t>
  </si>
  <si>
    <t>BRANDONYIP</t>
  </si>
  <si>
    <t>Yip</t>
  </si>
  <si>
    <t>Apr 25 '85</t>
  </si>
  <si>
    <t>NOLANYONKMAN</t>
  </si>
  <si>
    <t>Yonkman</t>
  </si>
  <si>
    <t>Apr 01 '81</t>
  </si>
  <si>
    <t>Punnichy</t>
  </si>
  <si>
    <t>TRAVISZAJAC</t>
  </si>
  <si>
    <t>Zajac</t>
  </si>
  <si>
    <t>May 13 '85</t>
  </si>
  <si>
    <t>STEVENZALEWSKI</t>
  </si>
  <si>
    <t>Zalewski</t>
  </si>
  <si>
    <t>Aug 20 '86</t>
  </si>
  <si>
    <t>GREGZANON</t>
  </si>
  <si>
    <t>Zanon</t>
  </si>
  <si>
    <t>HENRIKZETTERBERG</t>
  </si>
  <si>
    <t>Zetterberg</t>
  </si>
  <si>
    <t>Oct 09 '80</t>
  </si>
  <si>
    <t>Njurunda</t>
  </si>
  <si>
    <t>VLADIMIRZHARKOV</t>
  </si>
  <si>
    <t>Zharkov</t>
  </si>
  <si>
    <t>Jan 10 '88</t>
  </si>
  <si>
    <t>Elektrostal</t>
  </si>
  <si>
    <t>MIKAZIBANEJAD</t>
  </si>
  <si>
    <t>Zibanejad</t>
  </si>
  <si>
    <t>Mika</t>
  </si>
  <si>
    <t>Apr 18 '93</t>
  </si>
  <si>
    <t>MAREKZIDLICKY</t>
  </si>
  <si>
    <t>Zidlicky</t>
  </si>
  <si>
    <t>Marek</t>
  </si>
  <si>
    <t>Feb 03 '77</t>
  </si>
  <si>
    <t>Most</t>
  </si>
  <si>
    <t>HARRYZOLNIERCZYKK</t>
  </si>
  <si>
    <t>Zolnierczyk</t>
  </si>
  <si>
    <t>Harry</t>
  </si>
  <si>
    <t>Sep 01 '87</t>
  </si>
  <si>
    <t>DAINIUSZUBRUS</t>
  </si>
  <si>
    <t>Zubrus</t>
  </si>
  <si>
    <t>Dainius</t>
  </si>
  <si>
    <t>Jun 16 '78</t>
  </si>
  <si>
    <t>Elektrenai</t>
  </si>
  <si>
    <t>LTU</t>
  </si>
  <si>
    <t>MATSZUCCARELLO</t>
  </si>
  <si>
    <t>Zuccarello</t>
  </si>
  <si>
    <t>Mats</t>
  </si>
  <si>
    <t>Oslo</t>
  </si>
  <si>
    <t>NOR</t>
  </si>
  <si>
    <t>JASONZUCKER</t>
  </si>
  <si>
    <t>Zucker</t>
  </si>
  <si>
    <t>Jan 16 '92</t>
  </si>
  <si>
    <t>Newport Beach</t>
  </si>
  <si>
    <t>Jersey Number</t>
  </si>
  <si>
    <t>%Tm</t>
  </si>
  <si>
    <t>% of Teams faceoffs</t>
  </si>
  <si>
    <t>+/-</t>
  </si>
  <si>
    <t>Plus/Minus</t>
  </si>
  <si>
    <t>1G</t>
  </si>
  <si>
    <t>First goals of the game</t>
  </si>
  <si>
    <t>A</t>
  </si>
  <si>
    <t>Assists</t>
  </si>
  <si>
    <t>Alternate First Name</t>
  </si>
  <si>
    <t>Shots blocked per 60 minutes</t>
  </si>
  <si>
    <t>Birth City</t>
  </si>
  <si>
    <t>BkS</t>
  </si>
  <si>
    <t>Shots Blocked</t>
  </si>
  <si>
    <t>Ask a banking executive what these are</t>
  </si>
  <si>
    <t>ID on Behind the Net where more great stats can be found</t>
  </si>
  <si>
    <t>Number of times a cap what knocked off for asking silly questions</t>
  </si>
  <si>
    <t>Team attempted shot-based plus/minus while off the ice</t>
  </si>
  <si>
    <t>Team attempted shot-based plus/minus while on the ice</t>
  </si>
  <si>
    <t>Ctry</t>
  </si>
  <si>
    <t>Country</t>
  </si>
  <si>
    <t>Defensive GVT</t>
  </si>
  <si>
    <t>DOB</t>
  </si>
  <si>
    <t>Date of Birth</t>
  </si>
  <si>
    <t>Defensive Point Shares</t>
  </si>
  <si>
    <t>Plus/Minus against teams in the same division</t>
  </si>
  <si>
    <t>DvA</t>
  </si>
  <si>
    <t>Assists against teams in the same division</t>
  </si>
  <si>
    <t>DvG</t>
  </si>
  <si>
    <t>Goals against teams in the same division</t>
  </si>
  <si>
    <t>Shifts ended in the defensive zone</t>
  </si>
  <si>
    <t>Team faceoff losses in defensive zone</t>
  </si>
  <si>
    <t>Team faceoff wins in defensive zone</t>
  </si>
  <si>
    <t>ENG</t>
  </si>
  <si>
    <t>Empty-Net goals.  Brett Hull loves these</t>
  </si>
  <si>
    <t>ESA</t>
  </si>
  <si>
    <t>Even-strength Assists</t>
  </si>
  <si>
    <t>Team 5-on-5 blocked shots against per 60 minutes</t>
  </si>
  <si>
    <t>Team 5-on-5 blocked shots against per 60 minutes while off the ice</t>
  </si>
  <si>
    <t>Team 5-on-5 blocked shots for per 60 minutes</t>
  </si>
  <si>
    <t>Team 5-on-5 blocked shots for per 60 minutes while off the ice</t>
  </si>
  <si>
    <t>ESFOL</t>
  </si>
  <si>
    <t>Even-strength Faceoffs Lost</t>
  </si>
  <si>
    <t>ESFOW</t>
  </si>
  <si>
    <t>Even-strength Faceoffs Won</t>
  </si>
  <si>
    <t>ESG</t>
  </si>
  <si>
    <t>Even-strength Goals</t>
  </si>
  <si>
    <t>5-on-5 Team Goals Against</t>
  </si>
  <si>
    <t>Team 5-on-5 goals against per 60 minutes</t>
  </si>
  <si>
    <t>Team 5-on-5 goals against per 60 minutes while off the ice</t>
  </si>
  <si>
    <t>5-on-5 Team Goals For</t>
  </si>
  <si>
    <t>Team 5-on-5 goals for per 60 minutes</t>
  </si>
  <si>
    <t>Team 5-on-5 goals for per 60 minutes while off the ice</t>
  </si>
  <si>
    <t>Team 5-on-5 missed shots against per 60 minutes</t>
  </si>
  <si>
    <t>Team 5-on-5 missed shots against per 60 minutes while off the ice</t>
  </si>
  <si>
    <t>Team 5-on-5 missed shots for per 60 minutes</t>
  </si>
  <si>
    <t>Team 5-on-5 missed shots for per 60 minutes while off the ice</t>
  </si>
  <si>
    <t>Even-strength points per 60 minutes</t>
  </si>
  <si>
    <t>Team 5-on-5 penalties against per 60 minutes</t>
  </si>
  <si>
    <t>Team 5-on-5 penalties against per 60 minutes while off the ice</t>
  </si>
  <si>
    <t>Team 5-on-5 penalties for per 60 minutes</t>
  </si>
  <si>
    <t>Team 5-on-5 penalties for per 60 minutes while off the ice</t>
  </si>
  <si>
    <t>Team 5-on-5 shots against per 60 minutes</t>
  </si>
  <si>
    <t>Team 5-on-5 shots against per 60 minutes while off the ice</t>
  </si>
  <si>
    <t>Team 5-on-5 shots for per 60 minutes</t>
  </si>
  <si>
    <t>Team 5-on-5 shots for per 60 minutes while off the ice</t>
  </si>
  <si>
    <t>Percentage of all even-strength time assigned to this player</t>
  </si>
  <si>
    <t>5-on-5 time per game not on the ice</t>
  </si>
  <si>
    <t>Even-strength time on the ice</t>
  </si>
  <si>
    <t>5-on-5 time on the ice per game</t>
  </si>
  <si>
    <t>Contract Expiry</t>
  </si>
  <si>
    <t>Faceoff winning percentage</t>
  </si>
  <si>
    <t>FOL</t>
  </si>
  <si>
    <t>Faceoffs Lost</t>
  </si>
  <si>
    <t>FOW</t>
  </si>
  <si>
    <t>Faceoffs Won</t>
  </si>
  <si>
    <t>G</t>
  </si>
  <si>
    <t>Goals.  You must be new here.</t>
  </si>
  <si>
    <t>G Misc</t>
  </si>
  <si>
    <t>Game Misconducts</t>
  </si>
  <si>
    <t>Giveaways per 60 minutes</t>
  </si>
  <si>
    <t>GDG</t>
  </si>
  <si>
    <t>Game-deciding shoot-out goals</t>
  </si>
  <si>
    <t>GP</t>
  </si>
  <si>
    <t>Games Played</t>
  </si>
  <si>
    <t>GvA</t>
  </si>
  <si>
    <t>Giveaways</t>
  </si>
  <si>
    <t>Goals Versus Salary</t>
  </si>
  <si>
    <t>Goals Versus Threshold</t>
  </si>
  <si>
    <t>GVT per game played</t>
  </si>
  <si>
    <t>GWG</t>
  </si>
  <si>
    <t>Game-winning goals</t>
  </si>
  <si>
    <t>Hits per 60 minutes</t>
  </si>
  <si>
    <t>Plus/minus at home</t>
  </si>
  <si>
    <t>Even-strength ice-time per game at home</t>
  </si>
  <si>
    <t>HFOL</t>
  </si>
  <si>
    <t>Faceoffs lost at home</t>
  </si>
  <si>
    <t>HFOW</t>
  </si>
  <si>
    <t>Faceoffs won at home</t>
  </si>
  <si>
    <t>Game-deciding shoot-out goals at home</t>
  </si>
  <si>
    <t>Games Played at home</t>
  </si>
  <si>
    <t>Hits</t>
  </si>
  <si>
    <t>Hits Thrown</t>
  </si>
  <si>
    <t>HmA</t>
  </si>
  <si>
    <t>Assists at home</t>
  </si>
  <si>
    <t>HmG</t>
  </si>
  <si>
    <t>Goals at home</t>
  </si>
  <si>
    <t>Penalties at home</t>
  </si>
  <si>
    <t>Penalty minutes at home</t>
  </si>
  <si>
    <t>Power play ice-time per game at home</t>
  </si>
  <si>
    <t>Shoot-out goals at home</t>
  </si>
  <si>
    <t>Shoot-outs at home</t>
  </si>
  <si>
    <t>Short-handed ice-time per game at home</t>
  </si>
  <si>
    <t>HT</t>
  </si>
  <si>
    <t>Height</t>
  </si>
  <si>
    <t>Missed shots per 60 minutes</t>
  </si>
  <si>
    <t>Major</t>
  </si>
  <si>
    <t>Major penalties taken</t>
  </si>
  <si>
    <t>Match</t>
  </si>
  <si>
    <t>Match penalties</t>
  </si>
  <si>
    <t>Minor</t>
  </si>
  <si>
    <t>Minor penalties taken</t>
  </si>
  <si>
    <t>Misc</t>
  </si>
  <si>
    <t>Misconducts</t>
  </si>
  <si>
    <t>MsS</t>
  </si>
  <si>
    <t>Missed Shots</t>
  </si>
  <si>
    <t>Shifts ended in the neutral zone (unrelated to Romulans)</t>
  </si>
  <si>
    <t>Team faceoff losses in neutral zone</t>
  </si>
  <si>
    <t>Team faceoff wins in neutral zone</t>
  </si>
  <si>
    <t>Plus/Minus against teams in other divisions</t>
  </si>
  <si>
    <t>ODvA</t>
  </si>
  <si>
    <t>Assists against teams in other divisions</t>
  </si>
  <si>
    <t>ODvG</t>
  </si>
  <si>
    <t>Goals against teams in other divisions</t>
  </si>
  <si>
    <t>GP with earlier teams</t>
  </si>
  <si>
    <t>Offensive GVT</t>
  </si>
  <si>
    <t>Earlier teams</t>
  </si>
  <si>
    <t>Offensive Point Shares</t>
  </si>
  <si>
    <t>OTG</t>
  </si>
  <si>
    <t>Overtime goals</t>
  </si>
  <si>
    <t>Percentage of shifts started in offensive zone (ignores neutral zone)</t>
  </si>
  <si>
    <t>Shifts ended in the offensive zone</t>
  </si>
  <si>
    <t>Percentage of shifts finished in offensive zone (ignores neutral zone)</t>
  </si>
  <si>
    <t>Team faceoff losses in offensive zone</t>
  </si>
  <si>
    <t>Team faceoff wins in offensive zone</t>
  </si>
  <si>
    <t>Team 5-on-4 blocked shots against per 60 minutes</t>
  </si>
  <si>
    <t>Team 5-on-4 blocked shots for per 60 minutes</t>
  </si>
  <si>
    <t>Sum of TmSH% and TMSV%.  Tends to 1000</t>
  </si>
  <si>
    <t>5-on-5 penalties taken per 60 minutes</t>
  </si>
  <si>
    <t>5-on-5 penalties drawn per 60 minutes</t>
  </si>
  <si>
    <t>Team 5-on-4 goals against per 60 minutes</t>
  </si>
  <si>
    <t>Team 5-on-4 goals for per 60 minutes</t>
  </si>
  <si>
    <t>PIM</t>
  </si>
  <si>
    <t>Penalties in Minutes</t>
  </si>
  <si>
    <t>Team 5-on-4 missed shots against per 60 minutes</t>
  </si>
  <si>
    <t>Team 5-on-4 missed shots for per 60 minutes</t>
  </si>
  <si>
    <t>Pos</t>
  </si>
  <si>
    <t>5-on-4 team shooting percentage while on the ice</t>
  </si>
  <si>
    <t>PPA</t>
  </si>
  <si>
    <t>Power play assists</t>
  </si>
  <si>
    <t>Team 5-on-4 penalties against per 60 minutes</t>
  </si>
  <si>
    <t>Team 5-on-4 penalties for per 60 minutes</t>
  </si>
  <si>
    <t>PPFOL</t>
  </si>
  <si>
    <t>Power Play faceoffs lost</t>
  </si>
  <si>
    <t>PPFOW</t>
  </si>
  <si>
    <t>Power Play faceoffs won</t>
  </si>
  <si>
    <t>PPG</t>
  </si>
  <si>
    <t>Power play goals</t>
  </si>
  <si>
    <t>5-on-4 Team Goals Against</t>
  </si>
  <si>
    <t>5-on-4 Team Goals For</t>
  </si>
  <si>
    <t>Power play points per 60 minutes</t>
  </si>
  <si>
    <t>Percentage of all power play time assigned to this player</t>
  </si>
  <si>
    <t>Power Play time on the ice</t>
  </si>
  <si>
    <t>5-on-4 Corsi Relative to teammates</t>
  </si>
  <si>
    <t>Point Shares</t>
  </si>
  <si>
    <t>Team 5-on-4 shots against per 60 minutes</t>
  </si>
  <si>
    <t>Team 5-on-4 shots for per 60 minutes</t>
  </si>
  <si>
    <t>PSG</t>
  </si>
  <si>
    <t>Penalty shot goals</t>
  </si>
  <si>
    <t>PST</t>
  </si>
  <si>
    <t>Penalty shots taken</t>
  </si>
  <si>
    <t>5-on-4 time per game not on the ice</t>
  </si>
  <si>
    <t>5-on-4 time on the ice per game</t>
  </si>
  <si>
    <t>Pts</t>
  </si>
  <si>
    <t>Points</t>
  </si>
  <si>
    <t>Quality of Competition - Average Corsi of one's opponents</t>
  </si>
  <si>
    <t>Quality of Temmates - Average Corsi of one's teammates</t>
  </si>
  <si>
    <t>Plus/minus on the road</t>
  </si>
  <si>
    <t>RdA</t>
  </si>
  <si>
    <t>Assists on the road</t>
  </si>
  <si>
    <t>RdG</t>
  </si>
  <si>
    <t>Goals on the road</t>
  </si>
  <si>
    <t>Corsi Relative to teammates</t>
  </si>
  <si>
    <t>Even-strength ice-time per game on the road</t>
  </si>
  <si>
    <t>RFOL</t>
  </si>
  <si>
    <t>Faceoffs lost on the road</t>
  </si>
  <si>
    <t>RFOW</t>
  </si>
  <si>
    <t>Faceoffs won on the road</t>
  </si>
  <si>
    <t>Game-deciding shoot-out goals on the road</t>
  </si>
  <si>
    <t>Games Played on the road</t>
  </si>
  <si>
    <t>Rk</t>
  </si>
  <si>
    <t>Rookie</t>
  </si>
  <si>
    <t>Penalties on the road</t>
  </si>
  <si>
    <t>Penalty minutes on the road</t>
  </si>
  <si>
    <t>Power play ice-time per game on the road</t>
  </si>
  <si>
    <t>Quality of Competition Relative to teammates</t>
  </si>
  <si>
    <t>Quality of Teammates Relative to other teammates</t>
  </si>
  <si>
    <t>Shoot-out goals on the road</t>
  </si>
  <si>
    <t>Shoot-outs on the road</t>
  </si>
  <si>
    <t>Short-handed ice-time per game on the road</t>
  </si>
  <si>
    <t>S</t>
  </si>
  <si>
    <t>Shoots (left, right, or N/A for Brian McGrattan)</t>
  </si>
  <si>
    <t>S/P</t>
  </si>
  <si>
    <t>State/Province</t>
  </si>
  <si>
    <t>4-on-5 blocked shots against per 60 minutes</t>
  </si>
  <si>
    <t>4-on-5 blocked shots for per 60 minutes</t>
  </si>
  <si>
    <t>4-on-5 Goals against per 60 minutes</t>
  </si>
  <si>
    <t>4-on-5 Goals for per 60 minutes</t>
  </si>
  <si>
    <t>Shoot-out GVT</t>
  </si>
  <si>
    <t>Shooting percentage (goals per shots)</t>
  </si>
  <si>
    <t>SHA</t>
  </si>
  <si>
    <t>Short handed assists</t>
  </si>
  <si>
    <t>SHFOL</t>
  </si>
  <si>
    <t>Short handed faceoffs lost</t>
  </si>
  <si>
    <t>SHFOW</t>
  </si>
  <si>
    <t>Short handed faceoffs won</t>
  </si>
  <si>
    <t>SHG</t>
  </si>
  <si>
    <t>Short handed goals</t>
  </si>
  <si>
    <t>4-on-5 goals against</t>
  </si>
  <si>
    <t>4-on-5 goals for</t>
  </si>
  <si>
    <t>Shots</t>
  </si>
  <si>
    <t>Percentage of all short-handed time assigned to this player</t>
  </si>
  <si>
    <t>Short handed time on the ice</t>
  </si>
  <si>
    <t>4-on-5 Goals missed shots against per 60 minutes</t>
  </si>
  <si>
    <t>4-on-5 missed shots for per 60 minutes</t>
  </si>
  <si>
    <t>Shoot-out Goals</t>
  </si>
  <si>
    <t>Shoot-out Shots</t>
  </si>
  <si>
    <t>4-on-5 penalties against per 60 minutes</t>
  </si>
  <si>
    <t>4-on-5 penalties for per 60 minutes</t>
  </si>
  <si>
    <t>4-on-5 Corsi relative to teammates</t>
  </si>
  <si>
    <t>4-on-5 Shots against per 60 minutes</t>
  </si>
  <si>
    <t>4-on-5 Shots for per 60 minutes</t>
  </si>
  <si>
    <t>Free agent status</t>
  </si>
  <si>
    <t>4-on-5 Ice time per game, not on the ice for</t>
  </si>
  <si>
    <t>4-on-5 Ice time per game</t>
  </si>
  <si>
    <t>Takeaways per 60 minutes</t>
  </si>
  <si>
    <t>End of season team</t>
  </si>
  <si>
    <t>TkA</t>
  </si>
  <si>
    <t>Takeaways</t>
  </si>
  <si>
    <t>Goals against while on the ice</t>
  </si>
  <si>
    <t>Goals scored while on the ice</t>
  </si>
  <si>
    <t>Goals scored against while on the ice short-handed</t>
  </si>
  <si>
    <t>Goals scored on the power play while on the ice</t>
  </si>
  <si>
    <t>Team shooting percentage while on the ice</t>
  </si>
  <si>
    <t>Goalie's save percentage while on the ice</t>
  </si>
  <si>
    <t>TOI/G</t>
  </si>
  <si>
    <t>Time on Ice per game</t>
  </si>
  <si>
    <t>Next season's assists as predicted by Vukota</t>
  </si>
  <si>
    <t>Next season's defensive GVT as predicted by Vukota</t>
  </si>
  <si>
    <t>Next season's goals as predicted by Vukota</t>
  </si>
  <si>
    <t>Next season's games played as predicted by Vukota</t>
  </si>
  <si>
    <t>Next season's GVT as predicted by Vukota</t>
  </si>
  <si>
    <t>Next season's offensive GVT as predicted by Vukota</t>
  </si>
  <si>
    <t>Next season's penalty minutes as predicted by Vukota</t>
  </si>
  <si>
    <t>Next season's points as predicted by Vukota</t>
  </si>
  <si>
    <t>Next season's shoot-out GVT as predicted by Vukota</t>
  </si>
  <si>
    <t>Wt</t>
  </si>
  <si>
    <t>Weight, Brian Burke's favourite stat</t>
  </si>
  <si>
    <t>DO NOT REMOVE THIS MESSAGE</t>
  </si>
  <si>
    <t>This spreadsheet is free for distribution</t>
  </si>
  <si>
    <t>Stats compiled by Robert Vollman, http://www.hockeyabstract.com</t>
  </si>
  <si>
    <t>Yes, both goalie data, and previous seasons are available for download</t>
  </si>
  <si>
    <t>Please contact the author for additions or corrections</t>
  </si>
  <si>
    <t>Sources:</t>
  </si>
  <si>
    <t>NHL official web site http://www.nhl.com</t>
  </si>
  <si>
    <t>Salary cap data from Cap Geek http://www.capgeek.com</t>
  </si>
  <si>
    <t>Gabriel Desjardins and Behind the Net http://www.behindthenet.ca</t>
  </si>
  <si>
    <t>Note: Please support Gabe's favourite charity http://educationinneed.org/</t>
  </si>
  <si>
    <t>Justin Kubatko and Hockey Reference http://www.hockey-reference.com</t>
  </si>
  <si>
    <t>Tom Awad and Hockey Prospectus http://www.hockeyprospectus.com</t>
  </si>
  <si>
    <t>Robert Vollman and Hockey Abstract http://www.hockeyabstract.com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</si>
</sst>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\$#,##0_);[Red]&quot;($&quot;#,##0\)"/>
  </numFmts>
  <fonts count="4" x14ac:knownFonts="1">
    <font>
      <sz val="10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164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/>
    <xf numFmtId="165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/>
    <xf numFmtId="165" fontId="3" fillId="0" borderId="0" xfId="0" applyNumberFormat="1" applyFont="1" applyAlignment="1"/>
    <xf numFmtId="166" fontId="3" fillId="0" borderId="0" xfId="0" applyNumberFormat="1" applyFont="1" applyAlignment="1"/>
    <xf numFmtId="2" fontId="3" fillId="0" borderId="0" xfId="0" applyNumberFormat="1" applyFont="1" applyAlignment="1">
      <alignment vertical="center" wrapText="1"/>
    </xf>
    <xf numFmtId="165" fontId="3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6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984"/>
  <sheetViews>
    <sheetView tabSelected="1" zoomScale="99" zoomScaleNormal="99" workbookViewId="0">
      <pane xSplit="5400" ySplit="540" topLeftCell="DT1" activePane="bottomRight"/>
      <selection pane="topRight" activeCell="DT1" sqref="DT1"/>
      <selection pane="bottomLeft"/>
      <selection pane="bottomRight" activeCell="GX1" sqref="GX1"/>
    </sheetView>
  </sheetViews>
  <sheetFormatPr defaultColWidth="11.5703125" defaultRowHeight="14.25" x14ac:dyDescent="0.2"/>
  <cols>
    <col min="1" max="1" width="3" customWidth="1"/>
    <col min="2" max="2" width="0" hidden="1" customWidth="1"/>
    <col min="3" max="3" width="19.42578125" customWidth="1"/>
    <col min="4" max="4" width="13.5703125" customWidth="1"/>
    <col min="5" max="5" width="0" hidden="1" customWidth="1"/>
    <col min="6" max="6" width="5.85546875" customWidth="1"/>
    <col min="7" max="8" width="0" hidden="1" customWidth="1"/>
    <col min="9" max="9" width="9.5703125" style="1" customWidth="1"/>
    <col min="10" max="10" width="4.42578125" customWidth="1"/>
    <col min="12" max="12" width="23.85546875" customWidth="1"/>
    <col min="13" max="13" width="4.140625" customWidth="1"/>
    <col min="14" max="14" width="5" customWidth="1"/>
    <col min="15" max="15" width="3.28515625" customWidth="1"/>
    <col min="16" max="16" width="4" customWidth="1"/>
    <col min="17" max="17" width="2.140625" customWidth="1"/>
    <col min="18" max="18" width="3.140625" customWidth="1"/>
    <col min="19" max="19" width="3.42578125" customWidth="1"/>
    <col min="20" max="21" width="3" customWidth="1"/>
    <col min="22" max="23" width="3.7109375" customWidth="1"/>
    <col min="24" max="24" width="4.42578125" customWidth="1"/>
    <col min="25" max="25" width="5.85546875" customWidth="1"/>
    <col min="26" max="26" width="7.7109375" style="2" customWidth="1"/>
    <col min="27" max="27" width="6.7109375" style="3" customWidth="1"/>
    <col min="28" max="28" width="4.42578125" customWidth="1"/>
    <col min="29" max="29" width="4.140625" customWidth="1"/>
    <col min="30" max="31" width="4.5703125" customWidth="1"/>
    <col min="32" max="32" width="4.28515625" customWidth="1"/>
    <col min="33" max="34" width="4.5703125" style="4" customWidth="1"/>
    <col min="35" max="35" width="5.140625" style="4" customWidth="1"/>
    <col min="36" max="36" width="4.7109375" style="4" customWidth="1"/>
    <col min="37" max="37" width="4.5703125" style="4" customWidth="1"/>
    <col min="38" max="38" width="6" customWidth="1"/>
    <col min="39" max="39" width="5.28515625" customWidth="1"/>
    <col min="40" max="40" width="4.28515625" customWidth="1"/>
    <col min="41" max="41" width="7.140625" style="2" customWidth="1"/>
    <col min="42" max="42" width="5.28515625" customWidth="1"/>
    <col min="43" max="43" width="5" customWidth="1"/>
    <col min="44" max="44" width="4.7109375" customWidth="1"/>
    <col min="45" max="45" width="5" customWidth="1"/>
    <col min="46" max="46" width="6.140625" customWidth="1"/>
    <col min="47" max="47" width="6" customWidth="1"/>
    <col min="48" max="48" width="5.7109375" customWidth="1"/>
    <col min="49" max="49" width="5" customWidth="1"/>
    <col min="50" max="50" width="7" style="3" customWidth="1"/>
    <col min="51" max="51" width="5.28515625" customWidth="1"/>
    <col min="52" max="53" width="6.42578125" customWidth="1"/>
    <col min="54" max="55" width="11" customWidth="1"/>
    <col min="56" max="57" width="4.28515625" customWidth="1"/>
    <col min="58" max="58" width="6.140625" style="3" customWidth="1"/>
    <col min="59" max="59" width="7.28515625" customWidth="1"/>
    <col min="60" max="60" width="6.28515625" customWidth="1"/>
    <col min="61" max="61" width="7.42578125" customWidth="1"/>
    <col min="62" max="63" width="4.5703125" customWidth="1"/>
    <col min="64" max="64" width="6.42578125" customWidth="1"/>
    <col min="65" max="65" width="7.5703125" customWidth="1"/>
    <col min="66" max="66" width="6.5703125" customWidth="1"/>
    <col min="67" max="67" width="6.28515625" customWidth="1"/>
    <col min="68" max="68" width="5.140625" customWidth="1"/>
    <col min="69" max="69" width="5" customWidth="1"/>
    <col min="70" max="70" width="8.140625" customWidth="1"/>
    <col min="71" max="71" width="7" customWidth="1"/>
    <col min="72" max="72" width="6.28515625" customWidth="1"/>
    <col min="73" max="73" width="4.7109375" customWidth="1"/>
    <col min="74" max="75" width="5.28515625" customWidth="1"/>
    <col min="76" max="76" width="4.85546875" customWidth="1"/>
    <col min="77" max="78" width="5.7109375" customWidth="1"/>
    <col min="79" max="79" width="6.5703125" customWidth="1"/>
    <col min="80" max="80" width="5.5703125" customWidth="1"/>
    <col min="81" max="81" width="8.42578125" customWidth="1"/>
    <col min="82" max="82" width="8.5703125" customWidth="1"/>
    <col min="83" max="83" width="8.42578125" customWidth="1"/>
    <col min="84" max="84" width="5.7109375" customWidth="1"/>
    <col min="85" max="85" width="6" customWidth="1"/>
    <col min="86" max="86" width="6.140625" customWidth="1"/>
    <col min="87" max="87" width="4.5703125" style="5" customWidth="1"/>
    <col min="88" max="89" width="4.5703125" customWidth="1"/>
    <col min="90" max="90" width="4.7109375" customWidth="1"/>
    <col min="91" max="92" width="5.5703125" customWidth="1"/>
    <col min="93" max="93" width="6.42578125" customWidth="1"/>
    <col min="94" max="94" width="5.42578125" customWidth="1"/>
    <col min="95" max="95" width="8.42578125" style="4" customWidth="1"/>
    <col min="96" max="96" width="8.5703125" style="4" customWidth="1"/>
    <col min="97" max="97" width="8.42578125" style="4" customWidth="1"/>
    <col min="98" max="98" width="5.5703125" customWidth="1"/>
    <col min="99" max="99" width="5.85546875" customWidth="1"/>
    <col min="100" max="100" width="6" customWidth="1"/>
    <col min="101" max="102" width="4.5703125" customWidth="1"/>
    <col min="103" max="103" width="5.85546875" customWidth="1"/>
    <col min="104" max="105" width="6" customWidth="1"/>
    <col min="106" max="106" width="6.28515625" customWidth="1"/>
    <col min="107" max="107" width="3.28515625" customWidth="1"/>
    <col min="108" max="108" width="4.7109375" customWidth="1"/>
    <col min="109" max="109" width="5.42578125" customWidth="1"/>
    <col min="110" max="110" width="4.7109375" customWidth="1"/>
    <col min="111" max="111" width="4.42578125" customWidth="1"/>
    <col min="112" max="112" width="4.140625" customWidth="1"/>
    <col min="113" max="113" width="6.28515625" customWidth="1"/>
    <col min="114" max="114" width="6.140625" customWidth="1"/>
    <col min="115" max="115" width="5" customWidth="1"/>
    <col min="116" max="116" width="6.7109375" customWidth="1"/>
    <col min="117" max="117" width="6.42578125" customWidth="1"/>
    <col min="118" max="118" width="6" customWidth="1"/>
    <col min="119" max="119" width="7.140625" customWidth="1"/>
    <col min="120" max="120" width="6.28515625" customWidth="1"/>
    <col min="121" max="121" width="7.42578125" customWidth="1"/>
    <col min="122" max="122" width="4.42578125" customWidth="1"/>
    <col min="123" max="123" width="4.7109375" customWidth="1"/>
    <col min="124" max="124" width="4.85546875" customWidth="1"/>
    <col min="125" max="125" width="8.28515625" customWidth="1"/>
    <col min="126" max="126" width="8.7109375" customWidth="1"/>
    <col min="127" max="127" width="6.85546875" style="2" customWidth="1"/>
    <col min="128" max="128" width="6.7109375" customWidth="1"/>
    <col min="129" max="131" width="7.7109375" customWidth="1"/>
    <col min="132" max="132" width="5.42578125" customWidth="1"/>
    <col min="133" max="134" width="5.7109375" customWidth="1"/>
    <col min="135" max="135" width="8.42578125" customWidth="1"/>
    <col min="136" max="136" width="8.7109375" customWidth="1"/>
    <col min="137" max="138" width="7.5703125" customWidth="1"/>
    <col min="139" max="139" width="5" customWidth="1"/>
    <col min="140" max="140" width="7.7109375" customWidth="1"/>
    <col min="141" max="141" width="8" customWidth="1"/>
    <col min="142" max="142" width="7.28515625" customWidth="1"/>
    <col min="143" max="143" width="7.5703125" customWidth="1"/>
    <col min="144" max="144" width="8.140625" customWidth="1"/>
    <col min="145" max="145" width="8.42578125" customWidth="1"/>
    <col min="146" max="146" width="7.42578125" customWidth="1"/>
    <col min="147" max="147" width="7.7109375" customWidth="1"/>
    <col min="148" max="148" width="7.42578125" customWidth="1"/>
    <col min="149" max="149" width="7.7109375" customWidth="1"/>
    <col min="150" max="150" width="6.7109375" customWidth="1"/>
    <col min="151" max="151" width="8" customWidth="1"/>
    <col min="152" max="152" width="9.28515625" customWidth="1"/>
    <col min="153" max="153" width="9.42578125" customWidth="1"/>
    <col min="154" max="154" width="8.7109375" customWidth="1"/>
    <col min="155" max="155" width="9.140625" customWidth="1"/>
    <col min="156" max="156" width="9.5703125" customWidth="1"/>
    <col min="157" max="157" width="9.85546875" customWidth="1"/>
    <col min="158" max="158" width="8.85546875" customWidth="1"/>
    <col min="159" max="159" width="9.28515625" customWidth="1"/>
    <col min="160" max="160" width="8.85546875" customWidth="1"/>
    <col min="161" max="161" width="9.28515625" customWidth="1"/>
    <col min="162" max="162" width="6.28515625" customWidth="1"/>
    <col min="163" max="163" width="5.140625" customWidth="1"/>
    <col min="164" max="164" width="6.140625" customWidth="1"/>
    <col min="165" max="165" width="5" customWidth="1"/>
    <col min="166" max="166" width="6.28515625" customWidth="1"/>
    <col min="167" max="167" width="5.140625" customWidth="1"/>
    <col min="168" max="168" width="5" customWidth="1"/>
    <col min="169" max="169" width="4.42578125" customWidth="1"/>
    <col min="170" max="170" width="4.28515625" customWidth="1"/>
    <col min="171" max="171" width="4.42578125" customWidth="1"/>
    <col min="172" max="172" width="6" customWidth="1"/>
    <col min="173" max="173" width="7.42578125" customWidth="1"/>
    <col min="174" max="174" width="7.85546875" customWidth="1"/>
    <col min="175" max="175" width="6.85546875" style="2" customWidth="1"/>
    <col min="176" max="176" width="5.7109375" customWidth="1"/>
    <col min="177" max="177" width="6" customWidth="1"/>
    <col min="178" max="178" width="6.7109375" customWidth="1"/>
    <col min="179" max="179" width="7.42578125" customWidth="1"/>
    <col min="180" max="180" width="6.85546875" customWidth="1"/>
    <col min="181" max="181" width="7.140625" customWidth="1"/>
    <col min="182" max="182" width="6.42578125" customWidth="1"/>
    <col min="183" max="183" width="6.7109375" customWidth="1"/>
    <col min="184" max="184" width="7.28515625" customWidth="1"/>
    <col min="185" max="185" width="7.5703125" customWidth="1"/>
    <col min="186" max="186" width="6.5703125" customWidth="1"/>
    <col min="187" max="187" width="6.85546875" customWidth="1"/>
    <col min="188" max="188" width="6.5703125" customWidth="1"/>
    <col min="189" max="189" width="6.85546875" customWidth="1"/>
    <col min="190" max="190" width="7.28515625" customWidth="1"/>
    <col min="191" max="191" width="7.7109375" customWidth="1"/>
    <col min="192" max="192" width="6.85546875" style="2" customWidth="1"/>
    <col min="193" max="193" width="5.7109375" customWidth="1"/>
    <col min="194" max="194" width="6" customWidth="1"/>
    <col min="195" max="196" width="6.7109375" customWidth="1"/>
    <col min="197" max="197" width="7" customWidth="1"/>
    <col min="198" max="198" width="6.28515625" customWidth="1"/>
    <col min="199" max="199" width="6.5703125" customWidth="1"/>
    <col min="200" max="200" width="7.140625" customWidth="1"/>
    <col min="201" max="201" width="7.42578125" customWidth="1"/>
    <col min="202" max="202" width="6.42578125" customWidth="1"/>
    <col min="203" max="203" width="6.7109375" customWidth="1"/>
    <col min="204" max="204" width="6.42578125" customWidth="1"/>
    <col min="205" max="205" width="6.7109375" customWidth="1"/>
    <col min="206" max="206" width="5.42578125" style="6" customWidth="1"/>
    <col min="207" max="208" width="5.140625" style="6" customWidth="1"/>
    <col min="209" max="209" width="6" style="6" customWidth="1"/>
    <col min="210" max="210" width="8" style="6" customWidth="1"/>
    <col min="211" max="211" width="7.85546875" style="6" customWidth="1"/>
    <col min="212" max="212" width="7.5703125" style="6" customWidth="1"/>
    <col min="213" max="213" width="6.42578125" style="6" customWidth="1"/>
    <col min="214" max="214" width="6.5703125" style="6" customWidth="1"/>
    <col min="215" max="252" width="9.28515625" customWidth="1"/>
  </cols>
  <sheetData>
    <row r="1" spans="1:214" s="7" customFormat="1" ht="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8" t="s">
        <v>25</v>
      </c>
      <c r="AA1" s="9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9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9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11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10" t="s">
        <v>94</v>
      </c>
      <c r="CR1" s="10" t="s">
        <v>95</v>
      </c>
      <c r="CS1" s="10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7" t="s">
        <v>125</v>
      </c>
      <c r="DW1" s="8" t="s">
        <v>126</v>
      </c>
      <c r="DX1" s="7" t="s">
        <v>127</v>
      </c>
      <c r="DY1" s="7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7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7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7" t="s">
        <v>159</v>
      </c>
      <c r="FE1" s="7" t="s">
        <v>160</v>
      </c>
      <c r="FF1" s="7" t="s">
        <v>161</v>
      </c>
      <c r="FG1" s="7" t="s">
        <v>162</v>
      </c>
      <c r="FH1" s="7" t="s">
        <v>163</v>
      </c>
      <c r="FI1" s="7" t="s">
        <v>164</v>
      </c>
      <c r="FJ1" s="7" t="s">
        <v>165</v>
      </c>
      <c r="FK1" s="7" t="s">
        <v>166</v>
      </c>
      <c r="FL1" s="7" t="s">
        <v>167</v>
      </c>
      <c r="FM1" s="7" t="s">
        <v>168</v>
      </c>
      <c r="FN1" s="7" t="s">
        <v>169</v>
      </c>
      <c r="FO1" s="7" t="s">
        <v>170</v>
      </c>
      <c r="FP1" s="7" t="s">
        <v>171</v>
      </c>
      <c r="FQ1" s="7" t="s">
        <v>172</v>
      </c>
      <c r="FR1" s="7" t="s">
        <v>173</v>
      </c>
      <c r="FS1" s="8" t="s">
        <v>174</v>
      </c>
      <c r="FT1" s="7" t="s">
        <v>175</v>
      </c>
      <c r="FU1" s="7" t="s">
        <v>176</v>
      </c>
      <c r="FV1" s="7" t="s">
        <v>177</v>
      </c>
      <c r="FW1" s="7" t="s">
        <v>178</v>
      </c>
      <c r="FX1" s="7" t="s">
        <v>179</v>
      </c>
      <c r="FY1" s="7" t="s">
        <v>180</v>
      </c>
      <c r="FZ1" s="7" t="s">
        <v>181</v>
      </c>
      <c r="GA1" s="7" t="s">
        <v>182</v>
      </c>
      <c r="GB1" s="7" t="s">
        <v>183</v>
      </c>
      <c r="GC1" s="7" t="s">
        <v>184</v>
      </c>
      <c r="GD1" s="7" t="s">
        <v>185</v>
      </c>
      <c r="GE1" s="7" t="s">
        <v>186</v>
      </c>
      <c r="GF1" s="7" t="s">
        <v>187</v>
      </c>
      <c r="GG1" s="7" t="s">
        <v>188</v>
      </c>
      <c r="GH1" s="7" t="s">
        <v>189</v>
      </c>
      <c r="GI1" s="7" t="s">
        <v>190</v>
      </c>
      <c r="GJ1" s="8" t="s">
        <v>191</v>
      </c>
      <c r="GK1" s="7" t="s">
        <v>192</v>
      </c>
      <c r="GL1" s="7" t="s">
        <v>193</v>
      </c>
      <c r="GM1" s="7" t="s">
        <v>194</v>
      </c>
      <c r="GN1" s="7" t="s">
        <v>195</v>
      </c>
      <c r="GO1" s="7" t="s">
        <v>196</v>
      </c>
      <c r="GP1" s="7" t="s">
        <v>197</v>
      </c>
      <c r="GQ1" s="7" t="s">
        <v>198</v>
      </c>
      <c r="GR1" s="7" t="s">
        <v>199</v>
      </c>
      <c r="GS1" s="7" t="s">
        <v>200</v>
      </c>
      <c r="GT1" s="7" t="s">
        <v>201</v>
      </c>
      <c r="GU1" s="7" t="s">
        <v>202</v>
      </c>
      <c r="GV1" s="7" t="s">
        <v>203</v>
      </c>
      <c r="GW1" s="7" t="s">
        <v>204</v>
      </c>
      <c r="GX1" s="7" t="s">
        <v>205</v>
      </c>
      <c r="GY1" s="7" t="s">
        <v>206</v>
      </c>
      <c r="GZ1" s="7" t="s">
        <v>207</v>
      </c>
      <c r="HA1" s="7" t="s">
        <v>208</v>
      </c>
      <c r="HB1" s="7" t="s">
        <v>209</v>
      </c>
      <c r="HC1" s="7" t="s">
        <v>210</v>
      </c>
      <c r="HD1" s="7" t="s">
        <v>211</v>
      </c>
      <c r="HE1" s="7" t="s">
        <v>212</v>
      </c>
      <c r="HF1" s="7" t="s">
        <v>213</v>
      </c>
    </row>
    <row r="2" spans="1:214" s="13" customFormat="1" ht="15" x14ac:dyDescent="0.25">
      <c r="A2" s="12">
        <v>8</v>
      </c>
      <c r="B2" s="13" t="s">
        <v>214</v>
      </c>
      <c r="C2" s="13" t="s">
        <v>215</v>
      </c>
      <c r="D2" s="13" t="s">
        <v>216</v>
      </c>
      <c r="F2" s="13" t="s">
        <v>217</v>
      </c>
      <c r="I2" s="12" t="s">
        <v>218</v>
      </c>
      <c r="J2" s="13">
        <v>24</v>
      </c>
      <c r="K2" s="12" t="s">
        <v>219</v>
      </c>
      <c r="L2" s="12" t="s">
        <v>220</v>
      </c>
      <c r="M2" s="12" t="s">
        <v>221</v>
      </c>
      <c r="N2" s="12" t="s">
        <v>222</v>
      </c>
      <c r="O2" s="12">
        <v>73</v>
      </c>
      <c r="P2" s="12">
        <v>219</v>
      </c>
      <c r="Q2" s="12" t="s">
        <v>223</v>
      </c>
      <c r="R2" s="12"/>
      <c r="S2" s="12">
        <v>81</v>
      </c>
      <c r="T2" s="12">
        <v>8</v>
      </c>
      <c r="U2" s="12">
        <v>14</v>
      </c>
      <c r="V2" s="12">
        <v>22</v>
      </c>
      <c r="W2" s="12">
        <v>4</v>
      </c>
      <c r="X2" s="12">
        <v>62</v>
      </c>
      <c r="Y2" s="12">
        <v>121</v>
      </c>
      <c r="Z2" s="14">
        <f t="shared" ref="Z2:Z65" si="0">T2/MAX(1,Y2)</f>
        <v>6.6115702479338845E-2</v>
      </c>
      <c r="AA2" s="15">
        <v>12.3</v>
      </c>
      <c r="AB2" s="12">
        <v>148</v>
      </c>
      <c r="AC2" s="12">
        <v>42</v>
      </c>
      <c r="AD2" s="12">
        <v>37</v>
      </c>
      <c r="AE2" s="12">
        <v>14</v>
      </c>
      <c r="AF2" s="12">
        <v>16</v>
      </c>
      <c r="AG2" s="16">
        <f t="shared" ref="AG2:AG65" si="1">AB2/(S2*AA2)*60</f>
        <v>8.9129780186690759</v>
      </c>
      <c r="AH2" s="16">
        <f t="shared" ref="AH2:AH65" si="2">AC2/(S2*AA2)*60</f>
        <v>2.5293586269196022</v>
      </c>
      <c r="AI2" s="16">
        <f t="shared" ref="AI2:AI65" si="3">AD2/(S2*AA2)*60</f>
        <v>2.228244504667269</v>
      </c>
      <c r="AJ2" s="16">
        <f t="shared" ref="AJ2:AJ65" si="4">AE2/(S2*AA2)*60</f>
        <v>0.84311954230653408</v>
      </c>
      <c r="AK2" s="16">
        <f t="shared" ref="AK2:AK65" si="5">AF2/(S2*AA2)*60</f>
        <v>0.96356519120746753</v>
      </c>
      <c r="AL2" s="17">
        <v>1388</v>
      </c>
      <c r="AM2" s="12">
        <v>239</v>
      </c>
      <c r="AN2" s="12">
        <v>213</v>
      </c>
      <c r="AO2" s="14">
        <f t="shared" ref="AO2:AO65" si="6">AM2/MAX(1,(AM2+AN2))</f>
        <v>0.52876106194690264</v>
      </c>
      <c r="AP2" s="12">
        <v>10</v>
      </c>
      <c r="AQ2" s="13">
        <v>0.5</v>
      </c>
      <c r="AR2" s="13">
        <v>1.1000000000000001</v>
      </c>
      <c r="AS2" s="13">
        <v>1.6</v>
      </c>
      <c r="AT2" s="13">
        <v>0.9</v>
      </c>
      <c r="AU2" s="13">
        <v>3</v>
      </c>
      <c r="AV2" s="13">
        <v>0</v>
      </c>
      <c r="AW2" s="13">
        <v>3.9</v>
      </c>
      <c r="AX2" s="15">
        <f t="shared" ref="AX2:AX65" si="7">AW2/S2</f>
        <v>4.8148148148148148E-2</v>
      </c>
      <c r="AY2" s="18">
        <f t="shared" ref="AY2:AY65" si="8">AW2-(BC2-525000)/1000000*3</f>
        <v>3.1124999999999998</v>
      </c>
      <c r="AZ2" s="13" t="s">
        <v>224</v>
      </c>
      <c r="BA2" s="13">
        <v>2012</v>
      </c>
      <c r="BC2" s="19">
        <v>787500</v>
      </c>
      <c r="BD2" s="12">
        <v>8</v>
      </c>
      <c r="BE2" s="12">
        <v>14</v>
      </c>
      <c r="BF2" s="20">
        <f t="shared" ref="BF2:BF65" si="9">(BD2+BE2)/BI2*60</f>
        <v>1.513732535635262</v>
      </c>
      <c r="BG2" s="12">
        <v>214</v>
      </c>
      <c r="BH2" s="12">
        <v>185</v>
      </c>
      <c r="BI2" s="18">
        <v>872.01666669999997</v>
      </c>
      <c r="BJ2" s="12">
        <v>0</v>
      </c>
      <c r="BK2" s="12">
        <v>0</v>
      </c>
      <c r="BL2" s="20">
        <f t="shared" ref="BL2:BL65" si="10">(BJ2+BK2)/MAX(1,BO2)*60</f>
        <v>0</v>
      </c>
      <c r="BM2" s="12">
        <v>5</v>
      </c>
      <c r="BN2" s="12">
        <v>2</v>
      </c>
      <c r="BO2" s="18">
        <v>10.53333333</v>
      </c>
      <c r="BP2" s="12">
        <v>0</v>
      </c>
      <c r="BQ2" s="12">
        <v>0</v>
      </c>
      <c r="BR2" s="12">
        <v>20</v>
      </c>
      <c r="BS2" s="12">
        <v>26</v>
      </c>
      <c r="BT2" s="18">
        <v>114.9</v>
      </c>
      <c r="BU2" s="12">
        <v>40</v>
      </c>
      <c r="BV2" s="12">
        <v>4</v>
      </c>
      <c r="BW2" s="12">
        <v>8</v>
      </c>
      <c r="BX2" s="12">
        <v>6</v>
      </c>
      <c r="BY2" s="12">
        <v>43</v>
      </c>
      <c r="BZ2" s="12">
        <v>13</v>
      </c>
      <c r="CA2" s="12">
        <v>123</v>
      </c>
      <c r="CB2" s="12">
        <v>95</v>
      </c>
      <c r="CC2" s="18">
        <v>10.716670000000001</v>
      </c>
      <c r="CD2" s="18">
        <v>0.15</v>
      </c>
      <c r="CE2" s="18">
        <v>1.6333333329999999</v>
      </c>
      <c r="CF2" s="12">
        <v>0</v>
      </c>
      <c r="CG2" s="12">
        <v>0</v>
      </c>
      <c r="CH2" s="12">
        <v>0</v>
      </c>
      <c r="CI2" s="17">
        <v>41</v>
      </c>
      <c r="CJ2" s="12">
        <v>4</v>
      </c>
      <c r="CK2" s="12">
        <v>6</v>
      </c>
      <c r="CL2" s="12">
        <v>-2</v>
      </c>
      <c r="CM2" s="12">
        <v>19</v>
      </c>
      <c r="CN2" s="12">
        <v>8</v>
      </c>
      <c r="CO2" s="12">
        <v>116</v>
      </c>
      <c r="CP2" s="12">
        <v>118</v>
      </c>
      <c r="CQ2" s="16">
        <v>10.813411</v>
      </c>
      <c r="CR2" s="16">
        <v>0.110569</v>
      </c>
      <c r="CS2" s="16">
        <v>1.2089430000000001</v>
      </c>
      <c r="CT2" s="12">
        <v>0</v>
      </c>
      <c r="CU2" s="12">
        <v>0</v>
      </c>
      <c r="CV2" s="12">
        <v>0</v>
      </c>
      <c r="CW2" s="12">
        <v>3</v>
      </c>
      <c r="CX2" s="12">
        <v>3</v>
      </c>
      <c r="CY2" s="12">
        <v>-2</v>
      </c>
      <c r="CZ2" s="12">
        <v>5</v>
      </c>
      <c r="DA2" s="12">
        <v>11</v>
      </c>
      <c r="DB2" s="12">
        <v>6</v>
      </c>
      <c r="DC2" s="12">
        <v>2</v>
      </c>
      <c r="DD2" s="12">
        <v>0</v>
      </c>
      <c r="DE2" s="12">
        <v>1</v>
      </c>
      <c r="DF2" s="12">
        <v>0</v>
      </c>
      <c r="DG2" s="12">
        <v>0</v>
      </c>
      <c r="DH2" s="12">
        <v>0</v>
      </c>
      <c r="DI2" s="12">
        <v>15</v>
      </c>
      <c r="DJ2" s="12">
        <v>6</v>
      </c>
      <c r="DK2" s="12">
        <v>0</v>
      </c>
      <c r="DL2" s="12">
        <v>0</v>
      </c>
      <c r="DM2" s="12">
        <v>0</v>
      </c>
      <c r="DN2" s="12">
        <v>34</v>
      </c>
      <c r="DO2" s="12">
        <v>2</v>
      </c>
      <c r="DP2" s="12">
        <v>42</v>
      </c>
      <c r="DQ2" s="12">
        <v>14</v>
      </c>
      <c r="DR2" s="12">
        <v>0</v>
      </c>
      <c r="DS2" s="12">
        <v>0</v>
      </c>
      <c r="DT2" s="12">
        <v>0</v>
      </c>
      <c r="DU2" s="13">
        <v>10.7</v>
      </c>
      <c r="DV2" s="13">
        <v>37.14</v>
      </c>
      <c r="DW2" s="2">
        <f t="shared" ref="DW2:DW65" si="11">DU2/MAX(0.01,(DU2+DV2))</f>
        <v>0.22366220735785949</v>
      </c>
      <c r="DX2" s="13">
        <v>-0.59500000000000008</v>
      </c>
      <c r="DY2" s="13">
        <v>-0.91300000000000003</v>
      </c>
      <c r="DZ2" s="13">
        <v>-0.6080000000000001</v>
      </c>
      <c r="EA2" s="13">
        <v>8.9469999999999992</v>
      </c>
      <c r="EB2" s="13">
        <v>32</v>
      </c>
      <c r="EC2" s="13">
        <v>25</v>
      </c>
      <c r="ED2" s="13">
        <v>-3.9</v>
      </c>
      <c r="EE2" s="13">
        <v>6.99</v>
      </c>
      <c r="EF2" s="13">
        <v>10.85</v>
      </c>
      <c r="EG2" s="13">
        <v>7.39</v>
      </c>
      <c r="EH2" s="13">
        <v>935</v>
      </c>
      <c r="EI2" s="13">
        <v>1009</v>
      </c>
      <c r="EJ2" s="13">
        <v>2.2200000000000002</v>
      </c>
      <c r="EK2" s="13">
        <v>1.73</v>
      </c>
      <c r="EL2" s="13">
        <v>27.8</v>
      </c>
      <c r="EM2" s="13">
        <v>25.1</v>
      </c>
      <c r="EN2" s="13">
        <v>10.7</v>
      </c>
      <c r="EO2" s="13">
        <v>9.1</v>
      </c>
      <c r="EP2" s="13">
        <v>12</v>
      </c>
      <c r="EQ2" s="13">
        <v>14.2</v>
      </c>
      <c r="ER2" s="13">
        <v>4.2</v>
      </c>
      <c r="ES2" s="13">
        <v>4</v>
      </c>
      <c r="ET2" s="13">
        <v>0.9</v>
      </c>
      <c r="EU2" s="13">
        <v>1.5</v>
      </c>
      <c r="EV2" s="13">
        <v>2.99</v>
      </c>
      <c r="EW2" s="13">
        <v>2.0699999999999998</v>
      </c>
      <c r="EX2" s="13">
        <v>29.5</v>
      </c>
      <c r="EY2" s="13">
        <v>24.1</v>
      </c>
      <c r="EZ2" s="13">
        <v>11.8</v>
      </c>
      <c r="FA2" s="13">
        <v>9.6999999999999993</v>
      </c>
      <c r="FB2" s="13">
        <v>11.1</v>
      </c>
      <c r="FC2" s="13">
        <v>13.5</v>
      </c>
      <c r="FD2" s="13">
        <v>3.2</v>
      </c>
      <c r="FE2" s="13">
        <v>3.7</v>
      </c>
      <c r="FF2" s="13">
        <v>127</v>
      </c>
      <c r="FG2" s="13">
        <v>141</v>
      </c>
      <c r="FH2" s="13">
        <v>104</v>
      </c>
      <c r="FI2" s="13">
        <v>77</v>
      </c>
      <c r="FJ2" s="13">
        <v>143</v>
      </c>
      <c r="FK2" s="13">
        <v>131</v>
      </c>
      <c r="FL2" s="13">
        <v>59.7</v>
      </c>
      <c r="FM2" s="13">
        <v>289</v>
      </c>
      <c r="FN2" s="13">
        <v>299</v>
      </c>
      <c r="FO2" s="13">
        <v>233</v>
      </c>
      <c r="FP2" s="13">
        <v>49.1</v>
      </c>
      <c r="FQ2" s="13">
        <v>0.13</v>
      </c>
      <c r="FR2" s="13">
        <v>5.6</v>
      </c>
      <c r="FS2" s="2">
        <f t="shared" ref="FS2:FS65" si="12">FQ2/MAX(0.01,(FQ2+FR2))</f>
        <v>2.2687609075043632E-2</v>
      </c>
      <c r="FT2" s="13">
        <v>2</v>
      </c>
      <c r="FU2" s="13">
        <v>1</v>
      </c>
      <c r="FV2" s="13">
        <v>-28.5</v>
      </c>
      <c r="FW2" s="13">
        <v>33.33</v>
      </c>
      <c r="FX2" s="13">
        <v>11.39</v>
      </c>
      <c r="FY2" s="13">
        <v>5.7</v>
      </c>
      <c r="FZ2" s="13">
        <v>22.8</v>
      </c>
      <c r="GA2" s="13">
        <v>5.7</v>
      </c>
      <c r="GB2" s="13">
        <v>17.100000000000001</v>
      </c>
      <c r="GC2" s="13">
        <v>0</v>
      </c>
      <c r="GD2" s="13">
        <v>0</v>
      </c>
      <c r="GE2" s="13">
        <v>22.8</v>
      </c>
      <c r="GF2" s="13">
        <v>0</v>
      </c>
      <c r="GG2" s="13">
        <v>0</v>
      </c>
      <c r="GH2" s="13">
        <v>1.42</v>
      </c>
      <c r="GI2" s="13">
        <v>3.89</v>
      </c>
      <c r="GJ2" s="2">
        <f t="shared" ref="GJ2:GJ65" si="13">GH2/MAX(0.01,(GH2+GI2))</f>
        <v>0.26741996233521653</v>
      </c>
      <c r="GK2" s="13">
        <v>0</v>
      </c>
      <c r="GL2" s="13">
        <v>14</v>
      </c>
      <c r="GM2" s="13">
        <v>-6.7</v>
      </c>
      <c r="GN2" s="13">
        <v>0</v>
      </c>
      <c r="GO2" s="13">
        <v>7.32</v>
      </c>
      <c r="GP2" s="13">
        <v>6.8</v>
      </c>
      <c r="GQ2" s="13">
        <v>35.5</v>
      </c>
      <c r="GR2" s="13">
        <v>0.5</v>
      </c>
      <c r="GS2" s="13">
        <v>21.4</v>
      </c>
      <c r="GT2" s="13">
        <v>30.8</v>
      </c>
      <c r="GU2" s="13">
        <v>1</v>
      </c>
      <c r="GV2" s="13">
        <v>1.6</v>
      </c>
      <c r="GW2" s="13">
        <v>1.6</v>
      </c>
      <c r="GX2" s="21">
        <v>65.951729</v>
      </c>
      <c r="GY2" s="21">
        <v>8.2701828000000006</v>
      </c>
      <c r="GZ2" s="21">
        <v>10.739608199999999</v>
      </c>
      <c r="HA2" s="21">
        <v>19.0097901</v>
      </c>
      <c r="HB2" s="21">
        <v>0.52570799999999995</v>
      </c>
      <c r="HC2" s="21">
        <v>2.2961839999999998</v>
      </c>
      <c r="HD2" s="21">
        <v>-7.2030000000000002E-3</v>
      </c>
      <c r="HE2" s="21">
        <v>53.169006000000003</v>
      </c>
      <c r="HF2" s="21">
        <v>2.814689</v>
      </c>
    </row>
    <row r="3" spans="1:214" ht="15" x14ac:dyDescent="0.25">
      <c r="A3" s="22">
        <v>72</v>
      </c>
      <c r="B3" t="s">
        <v>225</v>
      </c>
      <c r="C3" t="s">
        <v>226</v>
      </c>
      <c r="D3" t="s">
        <v>227</v>
      </c>
      <c r="F3" t="s">
        <v>228</v>
      </c>
      <c r="I3" s="22" t="s">
        <v>229</v>
      </c>
      <c r="J3">
        <v>21</v>
      </c>
      <c r="K3" s="23" t="s">
        <v>230</v>
      </c>
      <c r="L3" s="23" t="s">
        <v>231</v>
      </c>
      <c r="M3" s="24" t="s">
        <v>232</v>
      </c>
      <c r="N3" s="24" t="s">
        <v>233</v>
      </c>
      <c r="O3" s="24">
        <v>74</v>
      </c>
      <c r="P3" s="24">
        <v>203</v>
      </c>
      <c r="Q3" s="24" t="s">
        <v>223</v>
      </c>
      <c r="R3" s="24" t="s">
        <v>234</v>
      </c>
      <c r="S3" s="22">
        <v>52</v>
      </c>
      <c r="T3" s="22">
        <v>10</v>
      </c>
      <c r="U3" s="22">
        <v>10</v>
      </c>
      <c r="V3" s="22">
        <v>20</v>
      </c>
      <c r="W3" s="22">
        <v>-6</v>
      </c>
      <c r="X3" s="22">
        <v>14</v>
      </c>
      <c r="Y3" s="22">
        <v>89</v>
      </c>
      <c r="Z3" s="25">
        <f t="shared" si="0"/>
        <v>0.11235955056179775</v>
      </c>
      <c r="AA3" s="3">
        <v>12.4</v>
      </c>
      <c r="AB3" s="22">
        <v>26</v>
      </c>
      <c r="AC3" s="22">
        <v>15</v>
      </c>
      <c r="AD3" s="22">
        <v>45</v>
      </c>
      <c r="AE3" s="22">
        <v>16</v>
      </c>
      <c r="AF3" s="22">
        <v>24</v>
      </c>
      <c r="AG3" s="26">
        <f t="shared" si="1"/>
        <v>2.4193548387096775</v>
      </c>
      <c r="AH3" s="26">
        <f t="shared" si="2"/>
        <v>1.3957816377171215</v>
      </c>
      <c r="AI3" s="26">
        <f t="shared" si="3"/>
        <v>4.1873449131513647</v>
      </c>
      <c r="AJ3" s="26">
        <f t="shared" si="4"/>
        <v>1.4888337468982629</v>
      </c>
      <c r="AK3" s="26">
        <f t="shared" si="5"/>
        <v>2.2332506203473943</v>
      </c>
      <c r="AL3" s="5">
        <v>860</v>
      </c>
      <c r="AM3" s="22">
        <v>114</v>
      </c>
      <c r="AN3" s="22">
        <v>145</v>
      </c>
      <c r="AO3" s="25">
        <f t="shared" si="6"/>
        <v>0.44015444015444016</v>
      </c>
      <c r="AP3" s="22">
        <v>8.5</v>
      </c>
      <c r="AQ3">
        <v>1.5</v>
      </c>
      <c r="AR3">
        <v>0.4</v>
      </c>
      <c r="AS3">
        <v>2</v>
      </c>
      <c r="AT3">
        <v>2</v>
      </c>
      <c r="AU3">
        <v>0.4</v>
      </c>
      <c r="AV3">
        <v>0</v>
      </c>
      <c r="AW3">
        <v>2.4</v>
      </c>
      <c r="AX3" s="3">
        <f t="shared" si="7"/>
        <v>4.6153846153846149E-2</v>
      </c>
      <c r="AY3" s="4">
        <f t="shared" si="8"/>
        <v>1.35</v>
      </c>
      <c r="AZ3" t="s">
        <v>224</v>
      </c>
      <c r="BA3">
        <v>2013</v>
      </c>
      <c r="BB3" s="27">
        <v>137500</v>
      </c>
      <c r="BC3" s="27">
        <v>875000</v>
      </c>
      <c r="BD3" s="22">
        <v>10</v>
      </c>
      <c r="BE3" s="22">
        <v>7</v>
      </c>
      <c r="BF3" s="28">
        <f t="shared" si="9"/>
        <v>1.8228391015772418</v>
      </c>
      <c r="BG3" s="22">
        <v>102</v>
      </c>
      <c r="BH3" s="22">
        <v>132</v>
      </c>
      <c r="BI3" s="4">
        <v>559.56666670000004</v>
      </c>
      <c r="BJ3" s="22">
        <v>0</v>
      </c>
      <c r="BK3" s="22">
        <v>3</v>
      </c>
      <c r="BL3" s="28">
        <f t="shared" si="10"/>
        <v>2.1180623652527188</v>
      </c>
      <c r="BM3" s="22">
        <v>12</v>
      </c>
      <c r="BN3" s="22">
        <v>13</v>
      </c>
      <c r="BO3" s="4">
        <v>84.983333329999994</v>
      </c>
      <c r="BP3" s="22">
        <v>0</v>
      </c>
      <c r="BQ3" s="22">
        <v>0</v>
      </c>
      <c r="BR3" s="22">
        <v>0</v>
      </c>
      <c r="BS3" s="22">
        <v>0</v>
      </c>
      <c r="BT3" s="4">
        <v>0.35</v>
      </c>
      <c r="BU3" s="22">
        <v>27</v>
      </c>
      <c r="BV3" s="22">
        <v>5</v>
      </c>
      <c r="BW3" s="22">
        <v>7</v>
      </c>
      <c r="BX3" s="22">
        <v>1</v>
      </c>
      <c r="BY3" s="22">
        <v>4</v>
      </c>
      <c r="BZ3" s="22">
        <v>2</v>
      </c>
      <c r="CA3" s="22">
        <v>60</v>
      </c>
      <c r="CB3" s="22">
        <v>66</v>
      </c>
      <c r="CC3" s="4">
        <v>10.56667</v>
      </c>
      <c r="CD3" s="4">
        <v>1.8833333329999999</v>
      </c>
      <c r="CE3" s="4">
        <v>0</v>
      </c>
      <c r="CF3" s="22">
        <v>0</v>
      </c>
      <c r="CG3" s="22">
        <v>0</v>
      </c>
      <c r="CH3" s="22">
        <v>0</v>
      </c>
      <c r="CI3" s="5">
        <v>25</v>
      </c>
      <c r="CJ3" s="22">
        <v>5</v>
      </c>
      <c r="CK3" s="22">
        <v>3</v>
      </c>
      <c r="CL3" s="22">
        <v>-7</v>
      </c>
      <c r="CM3" s="22">
        <v>10</v>
      </c>
      <c r="CN3" s="22">
        <v>5</v>
      </c>
      <c r="CO3" s="22">
        <v>54</v>
      </c>
      <c r="CP3" s="22">
        <v>79</v>
      </c>
      <c r="CQ3" s="26">
        <v>10.970663</v>
      </c>
      <c r="CR3" s="26">
        <v>1.3653329999999999</v>
      </c>
      <c r="CS3" s="26">
        <v>1.3999999999999999E-2</v>
      </c>
      <c r="CT3" s="22">
        <v>0</v>
      </c>
      <c r="CU3" s="22">
        <v>0</v>
      </c>
      <c r="CV3" s="22">
        <v>0</v>
      </c>
      <c r="CW3" s="22">
        <v>1</v>
      </c>
      <c r="CX3" s="22">
        <v>1</v>
      </c>
      <c r="CY3" s="22">
        <v>-8</v>
      </c>
      <c r="CZ3" s="22">
        <v>9</v>
      </c>
      <c r="DA3" s="22">
        <v>9</v>
      </c>
      <c r="DB3" s="22">
        <v>2</v>
      </c>
      <c r="DC3" s="22">
        <v>3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7</v>
      </c>
      <c r="DJ3" s="22">
        <v>0</v>
      </c>
      <c r="DK3" s="22">
        <v>0</v>
      </c>
      <c r="DL3" s="22">
        <v>0</v>
      </c>
      <c r="DM3" s="22">
        <v>0</v>
      </c>
      <c r="DN3" s="22">
        <v>28</v>
      </c>
      <c r="DO3" s="22">
        <v>8</v>
      </c>
      <c r="DP3" s="22">
        <v>26</v>
      </c>
      <c r="DQ3" s="22">
        <v>0</v>
      </c>
      <c r="DR3" s="22">
        <v>0</v>
      </c>
      <c r="DS3" s="22">
        <v>0</v>
      </c>
      <c r="DT3" s="22">
        <v>0</v>
      </c>
      <c r="DU3">
        <v>10.67</v>
      </c>
      <c r="DV3">
        <v>37.25</v>
      </c>
      <c r="DW3" s="2">
        <f t="shared" si="11"/>
        <v>0.22266277128547579</v>
      </c>
      <c r="DX3">
        <v>-0.217</v>
      </c>
      <c r="DY3">
        <v>-2.5000000000000001E-2</v>
      </c>
      <c r="DZ3">
        <v>0.72700000000000009</v>
      </c>
      <c r="EA3">
        <v>-1.38</v>
      </c>
      <c r="EB3">
        <v>20</v>
      </c>
      <c r="EC3">
        <v>23</v>
      </c>
      <c r="ED3">
        <v>3.3</v>
      </c>
      <c r="EE3">
        <v>-0.22</v>
      </c>
      <c r="EF3">
        <v>-3.56</v>
      </c>
      <c r="EG3">
        <v>7.49</v>
      </c>
      <c r="EH3">
        <v>924</v>
      </c>
      <c r="EI3">
        <v>999</v>
      </c>
      <c r="EJ3">
        <v>2.16</v>
      </c>
      <c r="EK3">
        <v>2.4900000000000002</v>
      </c>
      <c r="EL3">
        <v>26.7</v>
      </c>
      <c r="EM3">
        <v>30.2</v>
      </c>
      <c r="EN3">
        <v>9.8000000000000007</v>
      </c>
      <c r="EO3">
        <v>9.6</v>
      </c>
      <c r="EP3">
        <v>10.199999999999999</v>
      </c>
      <c r="EQ3">
        <v>13.5</v>
      </c>
      <c r="ER3">
        <v>3.6</v>
      </c>
      <c r="ES3">
        <v>4.5</v>
      </c>
      <c r="ET3">
        <v>0.60000000000000009</v>
      </c>
      <c r="EU3">
        <v>0.5</v>
      </c>
      <c r="EV3">
        <v>2.17</v>
      </c>
      <c r="EW3">
        <v>2.38</v>
      </c>
      <c r="EX3">
        <v>25.6</v>
      </c>
      <c r="EY3">
        <v>26.9</v>
      </c>
      <c r="EZ3">
        <v>10.199999999999999</v>
      </c>
      <c r="FA3">
        <v>12.9</v>
      </c>
      <c r="FB3">
        <v>13.3</v>
      </c>
      <c r="FC3">
        <v>13.9</v>
      </c>
      <c r="FD3">
        <v>3.6</v>
      </c>
      <c r="FE3">
        <v>3.1</v>
      </c>
      <c r="FF3">
        <v>71</v>
      </c>
      <c r="FG3">
        <v>98</v>
      </c>
      <c r="FH3">
        <v>56</v>
      </c>
      <c r="FI3">
        <v>68</v>
      </c>
      <c r="FJ3">
        <v>73</v>
      </c>
      <c r="FK3">
        <v>98</v>
      </c>
      <c r="FL3">
        <v>57.7</v>
      </c>
      <c r="FM3">
        <v>218</v>
      </c>
      <c r="FN3">
        <v>176</v>
      </c>
      <c r="FO3">
        <v>158</v>
      </c>
      <c r="FP3">
        <v>55.3</v>
      </c>
      <c r="FQ3">
        <v>1.63</v>
      </c>
      <c r="FR3">
        <v>3.54</v>
      </c>
      <c r="FS3" s="2">
        <f t="shared" si="12"/>
        <v>0.31528046421663442</v>
      </c>
      <c r="FT3">
        <v>8</v>
      </c>
      <c r="FU3">
        <v>2</v>
      </c>
      <c r="FV3">
        <v>2.5</v>
      </c>
      <c r="FW3">
        <v>10.53</v>
      </c>
      <c r="FX3">
        <v>5.65</v>
      </c>
      <c r="FY3">
        <v>1.41</v>
      </c>
      <c r="FZ3">
        <v>48</v>
      </c>
      <c r="GA3">
        <v>6.4</v>
      </c>
      <c r="GB3">
        <v>17.7</v>
      </c>
      <c r="GC3">
        <v>3.5</v>
      </c>
      <c r="GD3">
        <v>2.1</v>
      </c>
      <c r="GE3">
        <v>25.4</v>
      </c>
      <c r="GF3">
        <v>3.5</v>
      </c>
      <c r="GG3">
        <v>1.4</v>
      </c>
      <c r="GH3">
        <v>0.01</v>
      </c>
      <c r="GI3">
        <v>5.32</v>
      </c>
      <c r="GJ3" s="2">
        <f t="shared" si="13"/>
        <v>1.876172607879925E-3</v>
      </c>
      <c r="GK3">
        <v>0</v>
      </c>
      <c r="GL3">
        <v>0</v>
      </c>
      <c r="GM3">
        <v>80.8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 s="21">
        <v>55.055396999999999</v>
      </c>
      <c r="GY3" s="21">
        <v>12.3878664</v>
      </c>
      <c r="GZ3" s="21">
        <v>13.154373000000001</v>
      </c>
      <c r="HA3" s="21">
        <v>25.542238500000003</v>
      </c>
      <c r="HB3" s="21">
        <v>3.0198420000000001</v>
      </c>
      <c r="HC3" s="21">
        <v>0.89123300000000005</v>
      </c>
      <c r="HD3" s="21">
        <v>3.705E-3</v>
      </c>
      <c r="HE3" s="21">
        <v>26.584408</v>
      </c>
      <c r="HF3" s="21">
        <v>3.9147799999999999</v>
      </c>
    </row>
    <row r="4" spans="1:214" ht="15" x14ac:dyDescent="0.25">
      <c r="A4" s="22">
        <v>27</v>
      </c>
      <c r="B4" t="s">
        <v>235</v>
      </c>
      <c r="C4" t="s">
        <v>236</v>
      </c>
      <c r="D4" t="s">
        <v>237</v>
      </c>
      <c r="F4" t="s">
        <v>238</v>
      </c>
      <c r="I4" s="22" t="s">
        <v>239</v>
      </c>
      <c r="J4">
        <v>34</v>
      </c>
      <c r="K4" s="23" t="s">
        <v>240</v>
      </c>
      <c r="L4" s="23" t="s">
        <v>241</v>
      </c>
      <c r="M4" s="24"/>
      <c r="N4" s="24" t="s">
        <v>242</v>
      </c>
      <c r="O4" s="24">
        <v>72</v>
      </c>
      <c r="P4" s="24">
        <v>197</v>
      </c>
      <c r="Q4" s="24" t="s">
        <v>224</v>
      </c>
      <c r="R4" s="24"/>
      <c r="S4" s="22">
        <v>82</v>
      </c>
      <c r="T4" s="22">
        <v>5</v>
      </c>
      <c r="U4" s="22">
        <v>13</v>
      </c>
      <c r="V4" s="22">
        <v>18</v>
      </c>
      <c r="W4" s="22">
        <v>-6</v>
      </c>
      <c r="X4" s="22">
        <v>34</v>
      </c>
      <c r="Y4" s="22">
        <v>76</v>
      </c>
      <c r="Z4" s="25">
        <f t="shared" si="0"/>
        <v>6.5789473684210523E-2</v>
      </c>
      <c r="AA4" s="3">
        <v>11.283329999999999</v>
      </c>
      <c r="AB4" s="22">
        <v>162</v>
      </c>
      <c r="AC4" s="22">
        <v>45</v>
      </c>
      <c r="AD4" s="22">
        <v>27</v>
      </c>
      <c r="AE4" s="22">
        <v>7</v>
      </c>
      <c r="AF4" s="22">
        <v>13</v>
      </c>
      <c r="AG4" s="26">
        <f t="shared" si="1"/>
        <v>10.505461186179406</v>
      </c>
      <c r="AH4" s="26">
        <f t="shared" si="2"/>
        <v>2.9181836628276128</v>
      </c>
      <c r="AI4" s="26">
        <f t="shared" si="3"/>
        <v>1.7509101976965675</v>
      </c>
      <c r="AJ4" s="26">
        <f t="shared" si="4"/>
        <v>0.45393968088429532</v>
      </c>
      <c r="AK4" s="26">
        <f t="shared" si="5"/>
        <v>0.84303083592797701</v>
      </c>
      <c r="AL4" s="5">
        <v>1215</v>
      </c>
      <c r="AM4" s="22">
        <v>132</v>
      </c>
      <c r="AN4" s="22">
        <v>160</v>
      </c>
      <c r="AO4" s="25">
        <f t="shared" si="6"/>
        <v>0.45205479452054792</v>
      </c>
      <c r="AP4" s="22">
        <v>5.8</v>
      </c>
      <c r="AQ4">
        <v>-0.1</v>
      </c>
      <c r="AR4">
        <v>0.60000000000000009</v>
      </c>
      <c r="AS4">
        <v>0.60000000000000009</v>
      </c>
      <c r="AT4">
        <v>0.5</v>
      </c>
      <c r="AU4">
        <v>4.9000000000000004</v>
      </c>
      <c r="AV4">
        <v>0</v>
      </c>
      <c r="AW4">
        <v>5.3</v>
      </c>
      <c r="AX4" s="3">
        <f t="shared" si="7"/>
        <v>6.4634146341463417E-2</v>
      </c>
      <c r="AY4" s="4">
        <f t="shared" si="8"/>
        <v>4.8499999999999996</v>
      </c>
      <c r="AZ4" t="s">
        <v>243</v>
      </c>
      <c r="BA4">
        <v>2013</v>
      </c>
      <c r="BC4" s="27">
        <v>675000</v>
      </c>
      <c r="BD4" s="22">
        <v>5</v>
      </c>
      <c r="BE4" s="22">
        <v>10</v>
      </c>
      <c r="BF4" s="28">
        <f t="shared" si="9"/>
        <v>1.3056092843958225</v>
      </c>
      <c r="BG4" s="22">
        <v>88</v>
      </c>
      <c r="BH4" s="22">
        <v>83</v>
      </c>
      <c r="BI4" s="4">
        <v>689.33333330000005</v>
      </c>
      <c r="BJ4" s="22">
        <v>0</v>
      </c>
      <c r="BK4" s="22">
        <v>0</v>
      </c>
      <c r="BL4" s="28">
        <f t="shared" si="10"/>
        <v>0</v>
      </c>
      <c r="BM4" s="22">
        <v>0</v>
      </c>
      <c r="BN4" s="22">
        <v>0</v>
      </c>
      <c r="BO4" s="4">
        <v>1.1333333329999999</v>
      </c>
      <c r="BP4" s="22">
        <v>0</v>
      </c>
      <c r="BQ4" s="22">
        <v>3</v>
      </c>
      <c r="BR4" s="22">
        <v>44</v>
      </c>
      <c r="BS4" s="22">
        <v>77</v>
      </c>
      <c r="BT4" s="4">
        <v>234.8833333</v>
      </c>
      <c r="BU4" s="22">
        <v>41</v>
      </c>
      <c r="BV4" s="22">
        <v>0</v>
      </c>
      <c r="BW4" s="22">
        <v>7</v>
      </c>
      <c r="BX4" s="22">
        <v>-2</v>
      </c>
      <c r="BY4" s="22">
        <v>16</v>
      </c>
      <c r="BZ4" s="22">
        <v>4</v>
      </c>
      <c r="CA4" s="22">
        <v>60</v>
      </c>
      <c r="CB4" s="22">
        <v>71</v>
      </c>
      <c r="CC4" s="4">
        <v>8.5</v>
      </c>
      <c r="CD4" s="4">
        <v>0</v>
      </c>
      <c r="CE4" s="4">
        <v>2.6</v>
      </c>
      <c r="CF4" s="22">
        <v>0</v>
      </c>
      <c r="CG4" s="22">
        <v>0</v>
      </c>
      <c r="CH4" s="22">
        <v>0</v>
      </c>
      <c r="CI4" s="5">
        <v>41</v>
      </c>
      <c r="CJ4" s="22">
        <v>5</v>
      </c>
      <c r="CK4" s="22">
        <v>6</v>
      </c>
      <c r="CL4" s="22">
        <v>-4</v>
      </c>
      <c r="CM4" s="22">
        <v>18</v>
      </c>
      <c r="CN4" s="22">
        <v>5</v>
      </c>
      <c r="CO4" s="22">
        <v>72</v>
      </c>
      <c r="CP4" s="22">
        <v>89</v>
      </c>
      <c r="CQ4" s="26">
        <v>8.313008</v>
      </c>
      <c r="CR4" s="26">
        <v>2.7642E-2</v>
      </c>
      <c r="CS4" s="26">
        <v>3.1288619999999998</v>
      </c>
      <c r="CT4" s="22">
        <v>0</v>
      </c>
      <c r="CU4" s="22">
        <v>0</v>
      </c>
      <c r="CV4" s="22">
        <v>0</v>
      </c>
      <c r="CW4" s="22">
        <v>1</v>
      </c>
      <c r="CX4" s="22">
        <v>5</v>
      </c>
      <c r="CY4" s="22">
        <v>2</v>
      </c>
      <c r="CZ4" s="22">
        <v>4</v>
      </c>
      <c r="DA4" s="22">
        <v>8</v>
      </c>
      <c r="DB4" s="22">
        <v>-8</v>
      </c>
      <c r="DC4" s="22">
        <v>3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7</v>
      </c>
      <c r="DJ4" s="22">
        <v>2</v>
      </c>
      <c r="DK4" s="22">
        <v>1</v>
      </c>
      <c r="DL4" s="22">
        <v>0</v>
      </c>
      <c r="DM4" s="22">
        <v>0</v>
      </c>
      <c r="DN4" s="22">
        <v>25</v>
      </c>
      <c r="DO4" s="22">
        <v>0</v>
      </c>
      <c r="DP4" s="22">
        <v>49</v>
      </c>
      <c r="DQ4" s="22">
        <v>18</v>
      </c>
      <c r="DR4" s="22">
        <v>0</v>
      </c>
      <c r="DS4" s="22">
        <v>0</v>
      </c>
      <c r="DT4" s="22">
        <v>0</v>
      </c>
      <c r="DU4">
        <v>8.35</v>
      </c>
      <c r="DV4">
        <v>39.42</v>
      </c>
      <c r="DW4" s="2">
        <f t="shared" si="11"/>
        <v>0.1747958970064894</v>
      </c>
      <c r="DX4">
        <v>-0.374</v>
      </c>
      <c r="DY4">
        <v>-1.1850000000000001</v>
      </c>
      <c r="DZ4">
        <v>-3.528</v>
      </c>
      <c r="EA4">
        <v>6.891</v>
      </c>
      <c r="EB4">
        <v>22</v>
      </c>
      <c r="EC4">
        <v>29</v>
      </c>
      <c r="ED4">
        <v>-13</v>
      </c>
      <c r="EE4">
        <v>-0.88</v>
      </c>
      <c r="EF4">
        <v>12.14</v>
      </c>
      <c r="EG4">
        <v>7.91</v>
      </c>
      <c r="EH4">
        <v>897</v>
      </c>
      <c r="EI4">
        <v>976</v>
      </c>
      <c r="EJ4">
        <v>1.9300000000000002</v>
      </c>
      <c r="EK4">
        <v>2.54</v>
      </c>
      <c r="EL4">
        <v>22.4</v>
      </c>
      <c r="EM4">
        <v>22.2</v>
      </c>
      <c r="EN4">
        <v>10.4</v>
      </c>
      <c r="EO4">
        <v>9.9</v>
      </c>
      <c r="EP4">
        <v>12.3</v>
      </c>
      <c r="EQ4">
        <v>11.2</v>
      </c>
      <c r="ER4">
        <v>3.2</v>
      </c>
      <c r="ES4">
        <v>2.7</v>
      </c>
      <c r="ET4">
        <v>0.4</v>
      </c>
      <c r="EU4">
        <v>0.5</v>
      </c>
      <c r="EV4">
        <v>3.21</v>
      </c>
      <c r="EW4">
        <v>2.56</v>
      </c>
      <c r="EX4">
        <v>31.5</v>
      </c>
      <c r="EY4">
        <v>25</v>
      </c>
      <c r="EZ4">
        <v>12.9</v>
      </c>
      <c r="FA4">
        <v>10.6</v>
      </c>
      <c r="FB4">
        <v>13.1</v>
      </c>
      <c r="FC4">
        <v>15.8</v>
      </c>
      <c r="FD4">
        <v>3.6</v>
      </c>
      <c r="FE4">
        <v>3.7</v>
      </c>
      <c r="FF4">
        <v>109</v>
      </c>
      <c r="FG4">
        <v>77</v>
      </c>
      <c r="FH4">
        <v>123</v>
      </c>
      <c r="FI4">
        <v>103</v>
      </c>
      <c r="FJ4">
        <v>120</v>
      </c>
      <c r="FK4">
        <v>126</v>
      </c>
      <c r="FL4">
        <v>45.1</v>
      </c>
      <c r="FM4">
        <v>219</v>
      </c>
      <c r="FN4">
        <v>243</v>
      </c>
      <c r="FO4">
        <v>228</v>
      </c>
      <c r="FP4">
        <v>47.4</v>
      </c>
      <c r="FQ4">
        <v>0.02</v>
      </c>
      <c r="FR4">
        <v>5.36</v>
      </c>
      <c r="FS4" s="2">
        <f t="shared" si="12"/>
        <v>3.7174721189591081E-3</v>
      </c>
      <c r="FT4">
        <v>0</v>
      </c>
      <c r="FU4">
        <v>0</v>
      </c>
      <c r="FV4">
        <v>4.4000000000000004</v>
      </c>
      <c r="FW4">
        <v>0</v>
      </c>
      <c r="FX4">
        <v>0</v>
      </c>
      <c r="FY4">
        <v>0</v>
      </c>
      <c r="FZ4">
        <v>69.2</v>
      </c>
      <c r="GA4">
        <v>0</v>
      </c>
      <c r="GB4">
        <v>0</v>
      </c>
      <c r="GC4">
        <v>0</v>
      </c>
      <c r="GD4">
        <v>0</v>
      </c>
      <c r="GE4">
        <v>34.6</v>
      </c>
      <c r="GF4">
        <v>0</v>
      </c>
      <c r="GG4">
        <v>0</v>
      </c>
      <c r="GH4">
        <v>2.68</v>
      </c>
      <c r="GI4">
        <v>2.69</v>
      </c>
      <c r="GJ4" s="2">
        <f t="shared" si="13"/>
        <v>0.4990689013035382</v>
      </c>
      <c r="GK4">
        <v>3</v>
      </c>
      <c r="GL4">
        <v>16</v>
      </c>
      <c r="GM4">
        <v>-17.600000000000001</v>
      </c>
      <c r="GN4">
        <v>0.82</v>
      </c>
      <c r="GO4">
        <v>4.37</v>
      </c>
      <c r="GP4">
        <v>6.3</v>
      </c>
      <c r="GQ4">
        <v>36.6</v>
      </c>
      <c r="GR4">
        <v>3</v>
      </c>
      <c r="GS4">
        <v>20.2</v>
      </c>
      <c r="GT4">
        <v>24.1</v>
      </c>
      <c r="GU4">
        <v>1.4</v>
      </c>
      <c r="GV4">
        <v>1.6</v>
      </c>
      <c r="GW4">
        <v>1.4</v>
      </c>
      <c r="GX4" s="21">
        <v>62.981594000000001</v>
      </c>
      <c r="GY4" s="21">
        <v>4.1013359999999999</v>
      </c>
      <c r="GZ4" s="21">
        <v>8.0505773999999999</v>
      </c>
      <c r="HA4" s="21">
        <v>12.151913400000002</v>
      </c>
      <c r="HB4" s="21">
        <v>-0.54430299999999998</v>
      </c>
      <c r="HC4" s="21">
        <v>2.7771309999999998</v>
      </c>
      <c r="HD4" s="21">
        <v>-1.4170000000000001E-3</v>
      </c>
      <c r="HE4" s="21">
        <v>38.087989999999998</v>
      </c>
      <c r="HF4" s="21">
        <v>2.231411</v>
      </c>
    </row>
    <row r="5" spans="1:214" ht="15" x14ac:dyDescent="0.25">
      <c r="A5" s="22">
        <v>41</v>
      </c>
      <c r="B5" t="s">
        <v>244</v>
      </c>
      <c r="C5" t="s">
        <v>245</v>
      </c>
      <c r="D5" t="s">
        <v>246</v>
      </c>
      <c r="F5" t="s">
        <v>247</v>
      </c>
      <c r="I5" s="22" t="s">
        <v>248</v>
      </c>
      <c r="J5">
        <v>30</v>
      </c>
      <c r="K5" s="23" t="s">
        <v>249</v>
      </c>
      <c r="L5" s="23" t="s">
        <v>250</v>
      </c>
      <c r="M5" s="24" t="s">
        <v>251</v>
      </c>
      <c r="N5" s="24" t="s">
        <v>222</v>
      </c>
      <c r="O5" s="24">
        <v>77</v>
      </c>
      <c r="P5" s="24">
        <v>218</v>
      </c>
      <c r="Q5" s="24" t="s">
        <v>223</v>
      </c>
      <c r="R5" s="24"/>
      <c r="S5" s="22">
        <v>44</v>
      </c>
      <c r="T5" s="22">
        <v>2</v>
      </c>
      <c r="U5" s="22">
        <v>1</v>
      </c>
      <c r="V5" s="22">
        <v>3</v>
      </c>
      <c r="W5" s="22">
        <v>4</v>
      </c>
      <c r="X5" s="22">
        <v>40</v>
      </c>
      <c r="Y5" s="22">
        <v>19</v>
      </c>
      <c r="Z5" s="25">
        <f t="shared" si="0"/>
        <v>0.10526315789473684</v>
      </c>
      <c r="AA5" s="3">
        <v>14.283329999999999</v>
      </c>
      <c r="AB5" s="22">
        <v>91</v>
      </c>
      <c r="AC5" s="22">
        <v>39</v>
      </c>
      <c r="AD5" s="22">
        <v>11</v>
      </c>
      <c r="AE5" s="22">
        <v>16</v>
      </c>
      <c r="AF5" s="22">
        <v>13</v>
      </c>
      <c r="AG5" s="26">
        <f t="shared" si="1"/>
        <v>8.6878136324588944</v>
      </c>
      <c r="AH5" s="26">
        <f t="shared" si="2"/>
        <v>3.7233486996252405</v>
      </c>
      <c r="AI5" s="26">
        <f t="shared" si="3"/>
        <v>1.0501752742532731</v>
      </c>
      <c r="AJ5" s="26">
        <f t="shared" si="4"/>
        <v>1.5275276716411244</v>
      </c>
      <c r="AK5" s="26">
        <f t="shared" si="5"/>
        <v>1.2411162332084134</v>
      </c>
      <c r="AL5" s="5">
        <v>868</v>
      </c>
      <c r="AM5" s="22">
        <v>0</v>
      </c>
      <c r="AN5" s="22">
        <v>0</v>
      </c>
      <c r="AO5" s="25">
        <f t="shared" si="6"/>
        <v>0</v>
      </c>
      <c r="AP5" s="22">
        <v>0</v>
      </c>
      <c r="AQ5">
        <v>-0.2</v>
      </c>
      <c r="AR5">
        <v>1.6</v>
      </c>
      <c r="AS5">
        <v>1.4</v>
      </c>
      <c r="AT5">
        <v>-0.9</v>
      </c>
      <c r="AU5">
        <v>1.7000000000000002</v>
      </c>
      <c r="AV5">
        <v>0</v>
      </c>
      <c r="AW5">
        <v>0.8</v>
      </c>
      <c r="AX5" s="3">
        <f t="shared" si="7"/>
        <v>1.8181818181818184E-2</v>
      </c>
      <c r="AY5" s="4">
        <f t="shared" si="8"/>
        <v>-1.2999999999999996</v>
      </c>
      <c r="AZ5" t="s">
        <v>243</v>
      </c>
      <c r="BA5">
        <v>2013</v>
      </c>
      <c r="BC5" s="27">
        <v>1225000</v>
      </c>
      <c r="BD5" s="22">
        <v>2</v>
      </c>
      <c r="BE5" s="22">
        <v>1</v>
      </c>
      <c r="BF5" s="28">
        <f t="shared" si="9"/>
        <v>0.31285304597201702</v>
      </c>
      <c r="BG5" s="22">
        <v>0</v>
      </c>
      <c r="BH5" s="22">
        <v>0</v>
      </c>
      <c r="BI5" s="4">
        <v>575.35</v>
      </c>
      <c r="BJ5" s="22">
        <v>0</v>
      </c>
      <c r="BK5" s="22">
        <v>0</v>
      </c>
      <c r="BL5" s="28">
        <f t="shared" si="10"/>
        <v>0</v>
      </c>
      <c r="BM5" s="22">
        <v>0</v>
      </c>
      <c r="BN5" s="22">
        <v>0</v>
      </c>
      <c r="BO5" s="4">
        <v>2.8</v>
      </c>
      <c r="BP5" s="22">
        <v>0</v>
      </c>
      <c r="BQ5" s="22">
        <v>0</v>
      </c>
      <c r="BR5" s="22">
        <v>0</v>
      </c>
      <c r="BS5" s="22">
        <v>0</v>
      </c>
      <c r="BT5" s="4">
        <v>50.9</v>
      </c>
      <c r="BU5" s="22">
        <v>20</v>
      </c>
      <c r="BV5" s="22">
        <v>1</v>
      </c>
      <c r="BW5" s="22">
        <v>1</v>
      </c>
      <c r="BX5" s="22">
        <v>7</v>
      </c>
      <c r="BY5" s="22">
        <v>17</v>
      </c>
      <c r="BZ5" s="22">
        <v>7</v>
      </c>
      <c r="CA5" s="22">
        <v>0</v>
      </c>
      <c r="CB5" s="22">
        <v>0</v>
      </c>
      <c r="CC5" s="4">
        <v>12.81667</v>
      </c>
      <c r="CD5" s="4">
        <v>0</v>
      </c>
      <c r="CE5" s="4">
        <v>1.016666667</v>
      </c>
      <c r="CF5" s="22">
        <v>0</v>
      </c>
      <c r="CG5" s="22">
        <v>0</v>
      </c>
      <c r="CH5" s="22">
        <v>0</v>
      </c>
      <c r="CI5" s="5">
        <v>24</v>
      </c>
      <c r="CJ5" s="22">
        <v>1</v>
      </c>
      <c r="CK5" s="22">
        <v>0</v>
      </c>
      <c r="CL5" s="22">
        <v>-3</v>
      </c>
      <c r="CM5" s="22">
        <v>23</v>
      </c>
      <c r="CN5" s="22">
        <v>10</v>
      </c>
      <c r="CO5" s="22">
        <v>0</v>
      </c>
      <c r="CP5" s="22">
        <v>0</v>
      </c>
      <c r="CQ5" s="26">
        <v>13.292358</v>
      </c>
      <c r="CR5" s="26">
        <v>0.11666700000000001</v>
      </c>
      <c r="CS5" s="26">
        <v>1.273611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-1</v>
      </c>
      <c r="CZ5" s="22">
        <v>2</v>
      </c>
      <c r="DA5" s="22">
        <v>1</v>
      </c>
      <c r="DB5" s="22">
        <v>5</v>
      </c>
      <c r="DC5" s="22">
        <v>0</v>
      </c>
      <c r="DD5" s="22">
        <v>0</v>
      </c>
      <c r="DE5" s="22">
        <v>2</v>
      </c>
      <c r="DF5" s="22">
        <v>0</v>
      </c>
      <c r="DG5" s="22">
        <v>0</v>
      </c>
      <c r="DH5" s="22">
        <v>0</v>
      </c>
      <c r="DI5" s="22">
        <v>15</v>
      </c>
      <c r="DJ5" s="22">
        <v>2</v>
      </c>
      <c r="DK5" s="22">
        <v>0</v>
      </c>
      <c r="DL5" s="22">
        <v>0</v>
      </c>
      <c r="DM5" s="22">
        <v>0</v>
      </c>
      <c r="DN5" s="22">
        <v>22</v>
      </c>
      <c r="DO5" s="22">
        <v>0</v>
      </c>
      <c r="DP5" s="22">
        <v>24</v>
      </c>
      <c r="DQ5" s="22">
        <v>6</v>
      </c>
      <c r="DR5" s="22">
        <v>0</v>
      </c>
      <c r="DS5" s="22">
        <v>0</v>
      </c>
      <c r="DT5" s="22">
        <v>0</v>
      </c>
      <c r="DU5">
        <v>13.02</v>
      </c>
      <c r="DV5">
        <v>33.97</v>
      </c>
      <c r="DW5" s="2">
        <f t="shared" si="11"/>
        <v>0.27708022983613539</v>
      </c>
      <c r="DX5">
        <v>-0.29000000000000004</v>
      </c>
      <c r="DY5">
        <v>-1.5509999999999999</v>
      </c>
      <c r="DZ5">
        <v>-3.246</v>
      </c>
      <c r="EA5">
        <v>2.5569999999999999</v>
      </c>
      <c r="EB5">
        <v>22</v>
      </c>
      <c r="EC5">
        <v>18</v>
      </c>
      <c r="ED5">
        <v>-14.5</v>
      </c>
      <c r="EE5">
        <v>-7.75</v>
      </c>
      <c r="EF5">
        <v>6.7</v>
      </c>
      <c r="EG5">
        <v>9.61</v>
      </c>
      <c r="EH5">
        <v>939</v>
      </c>
      <c r="EI5">
        <v>1035</v>
      </c>
      <c r="EJ5">
        <v>2.31</v>
      </c>
      <c r="EK5">
        <v>1.89</v>
      </c>
      <c r="EL5">
        <v>21.7</v>
      </c>
      <c r="EM5">
        <v>28.9</v>
      </c>
      <c r="EN5">
        <v>8.3000000000000007</v>
      </c>
      <c r="EO5">
        <v>9.6999999999999993</v>
      </c>
      <c r="EP5">
        <v>13.8</v>
      </c>
      <c r="EQ5">
        <v>14.4</v>
      </c>
      <c r="ER5">
        <v>4.5999999999999996</v>
      </c>
      <c r="ES5">
        <v>3.8</v>
      </c>
      <c r="ET5">
        <v>1.3</v>
      </c>
      <c r="EU5">
        <v>0.5</v>
      </c>
      <c r="EV5">
        <v>2.69</v>
      </c>
      <c r="EW5">
        <v>2.33</v>
      </c>
      <c r="EX5">
        <v>27.6</v>
      </c>
      <c r="EY5">
        <v>27.8</v>
      </c>
      <c r="EZ5">
        <v>12</v>
      </c>
      <c r="FA5">
        <v>9.6</v>
      </c>
      <c r="FB5">
        <v>11.8</v>
      </c>
      <c r="FC5">
        <v>15.9</v>
      </c>
      <c r="FD5">
        <v>3.9</v>
      </c>
      <c r="FE5">
        <v>3.5</v>
      </c>
      <c r="FF5">
        <v>55</v>
      </c>
      <c r="FG5">
        <v>53</v>
      </c>
      <c r="FH5">
        <v>86</v>
      </c>
      <c r="FI5">
        <v>78</v>
      </c>
      <c r="FJ5">
        <v>89</v>
      </c>
      <c r="FK5">
        <v>93</v>
      </c>
      <c r="FL5">
        <v>39.700000000000003</v>
      </c>
      <c r="FM5">
        <v>196</v>
      </c>
      <c r="FN5">
        <v>203</v>
      </c>
      <c r="FO5">
        <v>177</v>
      </c>
      <c r="FP5">
        <v>49.1</v>
      </c>
      <c r="FQ5">
        <v>0.06</v>
      </c>
      <c r="FR5">
        <v>5.25</v>
      </c>
      <c r="FS5" s="2">
        <f t="shared" si="12"/>
        <v>1.1299435028248588E-2</v>
      </c>
      <c r="FT5">
        <v>0</v>
      </c>
      <c r="FU5">
        <v>0</v>
      </c>
      <c r="FV5">
        <v>-77.3</v>
      </c>
      <c r="FW5">
        <v>0</v>
      </c>
      <c r="FX5">
        <v>0</v>
      </c>
      <c r="FY5">
        <v>0</v>
      </c>
      <c r="FZ5">
        <v>42.9</v>
      </c>
      <c r="GA5">
        <v>21.4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1.1599999999999999</v>
      </c>
      <c r="GI5">
        <v>5.0199999999999996</v>
      </c>
      <c r="GJ5" s="2">
        <f t="shared" si="13"/>
        <v>0.18770226537216828</v>
      </c>
      <c r="GK5">
        <v>0</v>
      </c>
      <c r="GL5">
        <v>6</v>
      </c>
      <c r="GM5">
        <v>7.3</v>
      </c>
      <c r="GN5">
        <v>0</v>
      </c>
      <c r="GO5">
        <v>7.07</v>
      </c>
      <c r="GP5">
        <v>7.1</v>
      </c>
      <c r="GQ5">
        <v>36.5</v>
      </c>
      <c r="GR5">
        <v>1.2</v>
      </c>
      <c r="GS5">
        <v>9.4</v>
      </c>
      <c r="GT5">
        <v>22.4</v>
      </c>
      <c r="GU5">
        <v>3.5</v>
      </c>
      <c r="GV5">
        <v>2.4</v>
      </c>
      <c r="GW5">
        <v>2.4</v>
      </c>
      <c r="GX5" s="21">
        <v>42.982455999999999</v>
      </c>
      <c r="GY5" s="21">
        <v>1.2523833</v>
      </c>
      <c r="GZ5" s="21">
        <v>4.0598847000000005</v>
      </c>
      <c r="HA5" s="21">
        <v>5.3122689000000003</v>
      </c>
      <c r="HB5" s="21">
        <v>-0.44917200000000002</v>
      </c>
      <c r="HC5" s="21">
        <v>1.5868180000000001</v>
      </c>
      <c r="HD5" s="21">
        <v>-7.67E-4</v>
      </c>
      <c r="HE5" s="21">
        <v>39.141361000000003</v>
      </c>
      <c r="HF5" s="21">
        <v>1.136879</v>
      </c>
    </row>
    <row r="6" spans="1:214" ht="25.5" x14ac:dyDescent="0.25">
      <c r="A6" s="22">
        <v>11</v>
      </c>
      <c r="B6" t="s">
        <v>252</v>
      </c>
      <c r="C6" t="s">
        <v>253</v>
      </c>
      <c r="D6" t="s">
        <v>254</v>
      </c>
      <c r="F6" t="s">
        <v>255</v>
      </c>
      <c r="I6" s="22" t="s">
        <v>239</v>
      </c>
      <c r="J6">
        <v>39</v>
      </c>
      <c r="K6" s="23" t="s">
        <v>256</v>
      </c>
      <c r="L6" s="23" t="s">
        <v>257</v>
      </c>
      <c r="M6" s="24"/>
      <c r="N6" s="24" t="s">
        <v>258</v>
      </c>
      <c r="O6" s="24">
        <v>71</v>
      </c>
      <c r="P6" s="24">
        <v>196</v>
      </c>
      <c r="Q6" s="24" t="s">
        <v>224</v>
      </c>
      <c r="R6" s="24"/>
      <c r="S6" s="22">
        <v>75</v>
      </c>
      <c r="T6" s="22">
        <v>27</v>
      </c>
      <c r="U6" s="22">
        <v>32</v>
      </c>
      <c r="V6" s="22">
        <v>59</v>
      </c>
      <c r="W6" s="22">
        <v>16</v>
      </c>
      <c r="X6" s="22">
        <v>18</v>
      </c>
      <c r="Y6" s="22">
        <v>191</v>
      </c>
      <c r="Z6" s="25">
        <f t="shared" si="0"/>
        <v>0.14136125654450263</v>
      </c>
      <c r="AA6" s="3">
        <v>18.933330000000002</v>
      </c>
      <c r="AB6" s="22">
        <v>52</v>
      </c>
      <c r="AC6" s="22">
        <v>31</v>
      </c>
      <c r="AD6" s="22">
        <v>72</v>
      </c>
      <c r="AE6" s="22">
        <v>58</v>
      </c>
      <c r="AF6" s="22">
        <v>50</v>
      </c>
      <c r="AG6" s="26">
        <f t="shared" si="1"/>
        <v>2.1971834854196275</v>
      </c>
      <c r="AH6" s="26">
        <f t="shared" si="2"/>
        <v>1.309859385538624</v>
      </c>
      <c r="AI6" s="26">
        <f t="shared" si="3"/>
        <v>3.042254056734869</v>
      </c>
      <c r="AJ6" s="26">
        <f t="shared" si="4"/>
        <v>2.4507046568141995</v>
      </c>
      <c r="AK6" s="26">
        <f t="shared" si="5"/>
        <v>2.1126764282881032</v>
      </c>
      <c r="AL6" s="5">
        <v>1880</v>
      </c>
      <c r="AM6" s="22">
        <v>20</v>
      </c>
      <c r="AN6" s="22">
        <v>26</v>
      </c>
      <c r="AO6" s="25">
        <f t="shared" si="6"/>
        <v>0.43478260869565216</v>
      </c>
      <c r="AP6" s="22">
        <v>1</v>
      </c>
      <c r="AQ6">
        <v>5.7</v>
      </c>
      <c r="AR6">
        <v>1.8</v>
      </c>
      <c r="AS6">
        <v>7.5</v>
      </c>
      <c r="AT6">
        <v>11.2</v>
      </c>
      <c r="AU6">
        <v>2.2999999999999998</v>
      </c>
      <c r="AV6">
        <v>2.5</v>
      </c>
      <c r="AW6">
        <v>16</v>
      </c>
      <c r="AX6" s="3">
        <f t="shared" si="7"/>
        <v>0.21333333333333335</v>
      </c>
      <c r="AY6" s="4">
        <f t="shared" si="8"/>
        <v>2.9500000000000011</v>
      </c>
      <c r="AZ6" t="s">
        <v>243</v>
      </c>
      <c r="BA6">
        <v>2013</v>
      </c>
      <c r="BC6" s="27">
        <v>4875000</v>
      </c>
      <c r="BD6" s="22">
        <v>17</v>
      </c>
      <c r="BE6" s="22">
        <v>24</v>
      </c>
      <c r="BF6" s="28">
        <f t="shared" si="9"/>
        <v>2.2344677250316298</v>
      </c>
      <c r="BG6" s="22">
        <v>9</v>
      </c>
      <c r="BH6" s="22">
        <v>10</v>
      </c>
      <c r="BI6" s="4">
        <v>1100.9333329999999</v>
      </c>
      <c r="BJ6" s="22">
        <v>7</v>
      </c>
      <c r="BK6" s="22">
        <v>7</v>
      </c>
      <c r="BL6" s="28">
        <f t="shared" si="10"/>
        <v>3.7704795397277588</v>
      </c>
      <c r="BM6" s="22">
        <v>2</v>
      </c>
      <c r="BN6" s="22">
        <v>6</v>
      </c>
      <c r="BO6" s="4">
        <v>222.78333330000001</v>
      </c>
      <c r="BP6" s="22">
        <v>3</v>
      </c>
      <c r="BQ6" s="22">
        <v>1</v>
      </c>
      <c r="BR6" s="22">
        <v>9</v>
      </c>
      <c r="BS6" s="22">
        <v>10</v>
      </c>
      <c r="BT6" s="4">
        <v>97.1</v>
      </c>
      <c r="BU6" s="22">
        <v>37</v>
      </c>
      <c r="BV6" s="22">
        <v>16</v>
      </c>
      <c r="BW6" s="22">
        <v>19</v>
      </c>
      <c r="BX6" s="22">
        <v>10</v>
      </c>
      <c r="BY6" s="22">
        <v>10</v>
      </c>
      <c r="BZ6" s="22">
        <v>5</v>
      </c>
      <c r="CA6" s="22">
        <v>14</v>
      </c>
      <c r="CB6" s="22">
        <v>10</v>
      </c>
      <c r="CC6" s="4">
        <v>14.966670000000001</v>
      </c>
      <c r="CD6" s="4">
        <v>3.1666666669999999</v>
      </c>
      <c r="CE6" s="4">
        <v>1.316666667</v>
      </c>
      <c r="CF6" s="22">
        <v>2</v>
      </c>
      <c r="CG6" s="22">
        <v>2</v>
      </c>
      <c r="CH6" s="22">
        <v>0</v>
      </c>
      <c r="CI6" s="5">
        <v>38</v>
      </c>
      <c r="CJ6" s="22">
        <v>11</v>
      </c>
      <c r="CK6" s="22">
        <v>13</v>
      </c>
      <c r="CL6" s="22">
        <v>6</v>
      </c>
      <c r="CM6" s="22">
        <v>8</v>
      </c>
      <c r="CN6" s="22">
        <v>4</v>
      </c>
      <c r="CO6" s="22">
        <v>6</v>
      </c>
      <c r="CP6" s="22">
        <v>16</v>
      </c>
      <c r="CQ6" s="26">
        <v>14.39912</v>
      </c>
      <c r="CR6" s="26">
        <v>2.7793860000000001</v>
      </c>
      <c r="CS6" s="26">
        <v>1.2732460000000001</v>
      </c>
      <c r="CT6" s="22">
        <v>4</v>
      </c>
      <c r="CU6" s="22">
        <v>3</v>
      </c>
      <c r="CV6" s="22">
        <v>1</v>
      </c>
      <c r="CW6" s="22">
        <v>6</v>
      </c>
      <c r="CX6" s="22">
        <v>6</v>
      </c>
      <c r="CY6" s="22">
        <v>-5</v>
      </c>
      <c r="CZ6" s="22">
        <v>21</v>
      </c>
      <c r="DA6" s="22">
        <v>26</v>
      </c>
      <c r="DB6" s="22">
        <v>21</v>
      </c>
      <c r="DC6" s="22">
        <v>3</v>
      </c>
      <c r="DD6" s="22">
        <v>2</v>
      </c>
      <c r="DE6" s="22">
        <v>4</v>
      </c>
      <c r="DF6" s="22">
        <v>1</v>
      </c>
      <c r="DG6" s="22">
        <v>0</v>
      </c>
      <c r="DH6" s="22">
        <v>0</v>
      </c>
      <c r="DI6" s="22">
        <v>9</v>
      </c>
      <c r="DJ6" s="22">
        <v>0</v>
      </c>
      <c r="DK6" s="22">
        <v>0</v>
      </c>
      <c r="DL6" s="22">
        <v>0</v>
      </c>
      <c r="DM6" s="22">
        <v>0</v>
      </c>
      <c r="DN6" s="22">
        <v>88</v>
      </c>
      <c r="DO6" s="22">
        <v>28</v>
      </c>
      <c r="DP6" s="22">
        <v>52</v>
      </c>
      <c r="DQ6" s="22">
        <v>8</v>
      </c>
      <c r="DR6" s="22">
        <v>6</v>
      </c>
      <c r="DS6" s="22">
        <v>5</v>
      </c>
      <c r="DT6" s="22">
        <v>1</v>
      </c>
      <c r="DU6">
        <v>14.09</v>
      </c>
      <c r="DV6">
        <v>33.22</v>
      </c>
      <c r="DW6" s="2">
        <f t="shared" si="11"/>
        <v>0.29782287042908473</v>
      </c>
      <c r="DX6">
        <v>0.28000000000000008</v>
      </c>
      <c r="DY6">
        <v>-0.26300000000000001</v>
      </c>
      <c r="DZ6">
        <v>1.08</v>
      </c>
      <c r="EA6">
        <v>6.35</v>
      </c>
      <c r="EB6">
        <v>52</v>
      </c>
      <c r="EC6">
        <v>36</v>
      </c>
      <c r="ED6">
        <v>13.4</v>
      </c>
      <c r="EE6">
        <v>14.59</v>
      </c>
      <c r="EF6">
        <v>1.18</v>
      </c>
      <c r="EG6">
        <v>8.9499999999999993</v>
      </c>
      <c r="EH6">
        <v>928</v>
      </c>
      <c r="EI6">
        <v>1017</v>
      </c>
      <c r="EJ6">
        <v>2.95</v>
      </c>
      <c r="EK6">
        <v>2.04</v>
      </c>
      <c r="EL6">
        <v>30</v>
      </c>
      <c r="EM6">
        <v>26.2</v>
      </c>
      <c r="EN6">
        <v>11.9</v>
      </c>
      <c r="EO6">
        <v>10.8</v>
      </c>
      <c r="EP6">
        <v>10.4</v>
      </c>
      <c r="EQ6">
        <v>19.100000000000001</v>
      </c>
      <c r="ER6">
        <v>3.3</v>
      </c>
      <c r="ES6">
        <v>3.3</v>
      </c>
      <c r="ET6">
        <v>0.4</v>
      </c>
      <c r="EU6">
        <v>0.60000000000000009</v>
      </c>
      <c r="EV6">
        <v>2.75</v>
      </c>
      <c r="EW6">
        <v>2.67</v>
      </c>
      <c r="EX6">
        <v>28.5</v>
      </c>
      <c r="EY6">
        <v>29.2</v>
      </c>
      <c r="EZ6">
        <v>12.2</v>
      </c>
      <c r="FA6">
        <v>11.8</v>
      </c>
      <c r="FB6">
        <v>13.8</v>
      </c>
      <c r="FC6">
        <v>15.2</v>
      </c>
      <c r="FD6">
        <v>4.3</v>
      </c>
      <c r="FE6">
        <v>3.4</v>
      </c>
      <c r="FF6">
        <v>158</v>
      </c>
      <c r="FG6">
        <v>186</v>
      </c>
      <c r="FH6">
        <v>106</v>
      </c>
      <c r="FI6">
        <v>140</v>
      </c>
      <c r="FJ6">
        <v>170</v>
      </c>
      <c r="FK6">
        <v>212</v>
      </c>
      <c r="FL6">
        <v>58.3</v>
      </c>
      <c r="FM6">
        <v>363</v>
      </c>
      <c r="FN6">
        <v>326</v>
      </c>
      <c r="FO6">
        <v>314</v>
      </c>
      <c r="FP6">
        <v>52.7</v>
      </c>
      <c r="FQ6">
        <v>2.74</v>
      </c>
      <c r="FR6">
        <v>2.5</v>
      </c>
      <c r="FS6" s="2">
        <f t="shared" si="12"/>
        <v>0.52290076335877866</v>
      </c>
      <c r="FT6">
        <v>23</v>
      </c>
      <c r="FU6">
        <v>4</v>
      </c>
      <c r="FV6">
        <v>7</v>
      </c>
      <c r="FW6">
        <v>13.53</v>
      </c>
      <c r="FX6">
        <v>6.71</v>
      </c>
      <c r="FY6">
        <v>1.17</v>
      </c>
      <c r="FZ6">
        <v>42.9</v>
      </c>
      <c r="GA6">
        <v>9.9</v>
      </c>
      <c r="GB6">
        <v>25.4</v>
      </c>
      <c r="GC6">
        <v>2.6</v>
      </c>
      <c r="GD6">
        <v>2.2999999999999998</v>
      </c>
      <c r="GE6">
        <v>25.9</v>
      </c>
      <c r="GF6">
        <v>2</v>
      </c>
      <c r="GG6">
        <v>1.7000000000000002</v>
      </c>
      <c r="GH6">
        <v>1.29</v>
      </c>
      <c r="GI6">
        <v>4.84</v>
      </c>
      <c r="GJ6" s="2">
        <f t="shared" si="13"/>
        <v>0.21044045676998369</v>
      </c>
      <c r="GK6">
        <v>3</v>
      </c>
      <c r="GL6">
        <v>8</v>
      </c>
      <c r="GM6">
        <v>24.7</v>
      </c>
      <c r="GN6">
        <v>1.86</v>
      </c>
      <c r="GO6">
        <v>4.97</v>
      </c>
      <c r="GP6">
        <v>7.5</v>
      </c>
      <c r="GQ6">
        <v>45.3</v>
      </c>
      <c r="GR6">
        <v>4.3</v>
      </c>
      <c r="GS6">
        <v>11.8</v>
      </c>
      <c r="GT6">
        <v>11.8</v>
      </c>
      <c r="GU6">
        <v>4.3</v>
      </c>
      <c r="GV6">
        <v>1.2</v>
      </c>
      <c r="GW6">
        <v>3.7</v>
      </c>
      <c r="GX6" s="21">
        <v>63.393523999999999</v>
      </c>
      <c r="GY6" s="21">
        <v>15.628331700000002</v>
      </c>
      <c r="GZ6" s="21">
        <v>21.756352500000002</v>
      </c>
      <c r="HA6" s="21">
        <v>37.384684200000002</v>
      </c>
      <c r="HB6" s="21">
        <v>4.8439560000000004</v>
      </c>
      <c r="HC6" s="21">
        <v>1.5663119999999999</v>
      </c>
      <c r="HD6" s="21">
        <v>2.6453999999999998E-2</v>
      </c>
      <c r="HE6" s="21">
        <v>16.053991</v>
      </c>
      <c r="HF6" s="21">
        <v>6.4367219999999996</v>
      </c>
    </row>
    <row r="7" spans="1:214" ht="15" x14ac:dyDescent="0.25">
      <c r="A7" s="22">
        <v>29</v>
      </c>
      <c r="B7" t="s">
        <v>259</v>
      </c>
      <c r="C7" t="s">
        <v>260</v>
      </c>
      <c r="D7" t="s">
        <v>261</v>
      </c>
      <c r="F7" t="s">
        <v>262</v>
      </c>
      <c r="I7" s="22" t="s">
        <v>239</v>
      </c>
      <c r="J7">
        <v>23</v>
      </c>
      <c r="K7" s="23" t="s">
        <v>263</v>
      </c>
      <c r="L7" s="23" t="s">
        <v>264</v>
      </c>
      <c r="M7" s="24"/>
      <c r="N7" s="24" t="s">
        <v>265</v>
      </c>
      <c r="O7" s="24">
        <v>76</v>
      </c>
      <c r="P7" s="24">
        <v>225</v>
      </c>
      <c r="Q7" s="24" t="s">
        <v>224</v>
      </c>
      <c r="R7" s="24" t="s">
        <v>234</v>
      </c>
      <c r="S7" s="22">
        <v>2</v>
      </c>
      <c r="T7" s="22">
        <v>2</v>
      </c>
      <c r="U7" s="22">
        <v>1</v>
      </c>
      <c r="V7" s="22">
        <v>3</v>
      </c>
      <c r="W7" s="22">
        <v>3</v>
      </c>
      <c r="X7" s="22">
        <v>12</v>
      </c>
      <c r="Y7" s="22">
        <v>3</v>
      </c>
      <c r="Z7" s="25">
        <f t="shared" si="0"/>
        <v>0.66666666666666663</v>
      </c>
      <c r="AA7" s="3">
        <v>11.033329999999999</v>
      </c>
      <c r="AB7" s="22">
        <v>6</v>
      </c>
      <c r="AC7" s="22">
        <v>0</v>
      </c>
      <c r="AD7" s="22">
        <v>0</v>
      </c>
      <c r="AE7" s="22">
        <v>1</v>
      </c>
      <c r="AF7" s="22">
        <v>0</v>
      </c>
      <c r="AG7" s="26">
        <f t="shared" si="1"/>
        <v>16.31420432453303</v>
      </c>
      <c r="AH7" s="26">
        <f t="shared" si="2"/>
        <v>0</v>
      </c>
      <c r="AI7" s="26">
        <f t="shared" si="3"/>
        <v>0</v>
      </c>
      <c r="AJ7" s="26">
        <f t="shared" si="4"/>
        <v>2.7190340540888385</v>
      </c>
      <c r="AK7" s="26">
        <f t="shared" si="5"/>
        <v>0</v>
      </c>
      <c r="AL7" s="5">
        <v>30</v>
      </c>
      <c r="AM7" s="22">
        <v>0</v>
      </c>
      <c r="AN7" s="22">
        <v>0</v>
      </c>
      <c r="AO7" s="25">
        <f t="shared" si="6"/>
        <v>0</v>
      </c>
      <c r="AP7" s="22">
        <v>0</v>
      </c>
      <c r="AQ7">
        <v>0.5</v>
      </c>
      <c r="AR7">
        <v>0.2</v>
      </c>
      <c r="AS7">
        <v>0.7</v>
      </c>
      <c r="AT7">
        <v>1.1000000000000001</v>
      </c>
      <c r="AU7">
        <v>0.4</v>
      </c>
      <c r="AV7">
        <v>0</v>
      </c>
      <c r="AW7">
        <v>1.4</v>
      </c>
      <c r="AX7" s="3">
        <f t="shared" si="7"/>
        <v>0.7</v>
      </c>
      <c r="AY7" s="4">
        <f t="shared" si="8"/>
        <v>0.43750099999999992</v>
      </c>
      <c r="AZ7" t="s">
        <v>224</v>
      </c>
      <c r="BA7">
        <v>2012</v>
      </c>
      <c r="BB7" s="27">
        <v>22500</v>
      </c>
      <c r="BC7" s="27">
        <v>845833</v>
      </c>
      <c r="BD7" s="22">
        <v>2</v>
      </c>
      <c r="BE7" s="22">
        <v>1</v>
      </c>
      <c r="BF7" s="28">
        <f t="shared" si="9"/>
        <v>8.4243369721646904</v>
      </c>
      <c r="BG7" s="22">
        <v>0</v>
      </c>
      <c r="BH7" s="22">
        <v>0</v>
      </c>
      <c r="BI7" s="4">
        <v>21.366666670000001</v>
      </c>
      <c r="BJ7" s="22">
        <v>0</v>
      </c>
      <c r="BK7" s="22">
        <v>0</v>
      </c>
      <c r="BL7" s="28">
        <f t="shared" si="10"/>
        <v>0</v>
      </c>
      <c r="BM7" s="22">
        <v>0</v>
      </c>
      <c r="BN7" s="22">
        <v>0</v>
      </c>
      <c r="BO7" s="4">
        <v>0.7</v>
      </c>
      <c r="BP7" s="22">
        <v>0</v>
      </c>
      <c r="BQ7" s="22">
        <v>0</v>
      </c>
      <c r="BR7" s="22">
        <v>0</v>
      </c>
      <c r="BS7" s="22">
        <v>0</v>
      </c>
      <c r="BT7" s="4">
        <v>0</v>
      </c>
      <c r="BU7" s="22">
        <v>2</v>
      </c>
      <c r="BV7" s="22">
        <v>2</v>
      </c>
      <c r="BW7" s="22">
        <v>1</v>
      </c>
      <c r="BX7" s="22">
        <v>3</v>
      </c>
      <c r="BY7" s="22">
        <v>12</v>
      </c>
      <c r="BZ7" s="22">
        <v>2</v>
      </c>
      <c r="CA7" s="22">
        <v>0</v>
      </c>
      <c r="CB7" s="22">
        <v>0</v>
      </c>
      <c r="CC7" s="4">
        <v>10.68333</v>
      </c>
      <c r="CD7" s="4">
        <v>0.35</v>
      </c>
      <c r="CE7" s="4">
        <v>0</v>
      </c>
      <c r="CF7" s="22">
        <v>0</v>
      </c>
      <c r="CG7" s="22">
        <v>0</v>
      </c>
      <c r="CH7" s="22">
        <v>0</v>
      </c>
      <c r="CI7" s="5">
        <v>0</v>
      </c>
      <c r="CJ7" s="22">
        <v>0</v>
      </c>
      <c r="CK7" s="22">
        <v>0</v>
      </c>
      <c r="CL7" s="22">
        <v>0</v>
      </c>
      <c r="CM7" s="22">
        <v>0</v>
      </c>
      <c r="CN7" s="22">
        <v>-1</v>
      </c>
      <c r="CO7" s="22">
        <v>0</v>
      </c>
      <c r="CP7" s="22">
        <v>0</v>
      </c>
      <c r="CQ7" s="26">
        <v>0</v>
      </c>
      <c r="CR7" s="26">
        <v>0</v>
      </c>
      <c r="CS7" s="26">
        <v>0</v>
      </c>
      <c r="CT7" s="22">
        <v>0</v>
      </c>
      <c r="CU7" s="22">
        <v>0</v>
      </c>
      <c r="CV7" s="22">
        <v>0</v>
      </c>
      <c r="CW7" s="22">
        <v>0</v>
      </c>
      <c r="CX7" s="22">
        <v>1</v>
      </c>
      <c r="CY7" s="22">
        <v>1</v>
      </c>
      <c r="CZ7" s="22">
        <v>2</v>
      </c>
      <c r="DA7" s="22">
        <v>0</v>
      </c>
      <c r="DB7" s="22">
        <v>2</v>
      </c>
      <c r="DC7" s="22">
        <v>1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1</v>
      </c>
      <c r="DJ7" s="22">
        <v>0</v>
      </c>
      <c r="DK7" s="22">
        <v>1</v>
      </c>
      <c r="DL7" s="22">
        <v>0</v>
      </c>
      <c r="DM7" s="22">
        <v>0</v>
      </c>
      <c r="DN7" s="22">
        <v>3</v>
      </c>
      <c r="DO7" s="22">
        <v>0</v>
      </c>
      <c r="DP7" s="22">
        <v>0</v>
      </c>
      <c r="DQ7" s="22">
        <v>0</v>
      </c>
      <c r="DR7" s="22">
        <v>0</v>
      </c>
      <c r="DS7" s="22">
        <v>0</v>
      </c>
      <c r="DT7" s="22">
        <v>0</v>
      </c>
      <c r="DU7">
        <v>10.68</v>
      </c>
      <c r="DV7">
        <v>33.78</v>
      </c>
      <c r="DW7" s="2">
        <f t="shared" si="11"/>
        <v>0.24021592442645073</v>
      </c>
      <c r="DX7">
        <v>1.2549999999999999</v>
      </c>
      <c r="DY7">
        <v>1.7000000000000002</v>
      </c>
      <c r="DZ7">
        <v>-0.251</v>
      </c>
      <c r="EA7">
        <v>-5.2480000000000002</v>
      </c>
      <c r="EB7">
        <v>3</v>
      </c>
      <c r="EC7">
        <v>0</v>
      </c>
      <c r="ED7">
        <v>-6.5</v>
      </c>
      <c r="EE7">
        <v>-5.62</v>
      </c>
      <c r="EF7">
        <v>0.89</v>
      </c>
      <c r="EG7">
        <v>27.27</v>
      </c>
      <c r="EH7">
        <v>1000</v>
      </c>
      <c r="EI7">
        <v>1273</v>
      </c>
      <c r="EJ7">
        <v>8.42</v>
      </c>
      <c r="EK7">
        <v>0</v>
      </c>
      <c r="EL7">
        <v>22.5</v>
      </c>
      <c r="EM7">
        <v>39.299999999999997</v>
      </c>
      <c r="EN7">
        <v>0</v>
      </c>
      <c r="EO7">
        <v>8.4</v>
      </c>
      <c r="EP7">
        <v>2.8</v>
      </c>
      <c r="EQ7">
        <v>14</v>
      </c>
      <c r="ER7">
        <v>2.8</v>
      </c>
      <c r="ES7">
        <v>11.2</v>
      </c>
      <c r="ET7">
        <v>0</v>
      </c>
      <c r="EU7">
        <v>11.2</v>
      </c>
      <c r="EV7">
        <v>3.55</v>
      </c>
      <c r="EW7">
        <v>1.78</v>
      </c>
      <c r="EX7">
        <v>21.3</v>
      </c>
      <c r="EY7">
        <v>23.1</v>
      </c>
      <c r="EZ7">
        <v>8.9</v>
      </c>
      <c r="FA7">
        <v>13.3</v>
      </c>
      <c r="FB7">
        <v>7.1</v>
      </c>
      <c r="FC7">
        <v>12.4</v>
      </c>
      <c r="FD7">
        <v>4.4000000000000004</v>
      </c>
      <c r="FE7">
        <v>1.8</v>
      </c>
      <c r="FF7">
        <v>2</v>
      </c>
      <c r="FG7">
        <v>2</v>
      </c>
      <c r="FH7">
        <v>2</v>
      </c>
      <c r="FI7">
        <v>5</v>
      </c>
      <c r="FJ7">
        <v>4</v>
      </c>
      <c r="FK7">
        <v>2</v>
      </c>
      <c r="FL7">
        <v>36.4</v>
      </c>
      <c r="FM7">
        <v>6</v>
      </c>
      <c r="FN7">
        <v>5</v>
      </c>
      <c r="FO7">
        <v>6</v>
      </c>
      <c r="FP7">
        <v>54.5</v>
      </c>
      <c r="FQ7">
        <v>0.35</v>
      </c>
      <c r="FR7">
        <v>5.08</v>
      </c>
      <c r="FS7" s="2">
        <f t="shared" si="12"/>
        <v>6.4456721915285453E-2</v>
      </c>
      <c r="FT7">
        <v>0</v>
      </c>
      <c r="FU7">
        <v>0</v>
      </c>
      <c r="FV7">
        <v>-70.8</v>
      </c>
      <c r="FW7" t="s">
        <v>266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 s="2">
        <f t="shared" si="13"/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 s="21">
        <v>27.567976000000002</v>
      </c>
      <c r="GY7" s="21">
        <v>6.0670521000000006</v>
      </c>
      <c r="GZ7" s="21">
        <v>6.9915015000000009</v>
      </c>
      <c r="HA7" s="21">
        <v>13.0585536</v>
      </c>
      <c r="HB7" s="21">
        <v>1.6829069999999999</v>
      </c>
      <c r="HC7" s="21">
        <v>0.71452599999999999</v>
      </c>
      <c r="HD7" s="21">
        <v>-3.86E-4</v>
      </c>
      <c r="HE7" s="21">
        <v>38.778953999999999</v>
      </c>
      <c r="HF7" s="21">
        <v>2.3970479999999998</v>
      </c>
    </row>
    <row r="8" spans="1:214" ht="15" x14ac:dyDescent="0.25">
      <c r="A8" s="22">
        <v>5</v>
      </c>
      <c r="B8" t="s">
        <v>267</v>
      </c>
      <c r="C8" t="s">
        <v>268</v>
      </c>
      <c r="D8" t="s">
        <v>269</v>
      </c>
      <c r="F8" t="s">
        <v>270</v>
      </c>
      <c r="I8" s="22" t="s">
        <v>248</v>
      </c>
      <c r="J8">
        <v>31</v>
      </c>
      <c r="K8" s="23" t="s">
        <v>271</v>
      </c>
      <c r="L8" s="23" t="s">
        <v>272</v>
      </c>
      <c r="M8" s="24" t="s">
        <v>273</v>
      </c>
      <c r="N8" s="24" t="s">
        <v>233</v>
      </c>
      <c r="O8" s="24">
        <v>77</v>
      </c>
      <c r="P8" s="24">
        <v>226</v>
      </c>
      <c r="Q8" s="24" t="s">
        <v>223</v>
      </c>
      <c r="R8" s="24"/>
      <c r="S8" s="22">
        <v>82</v>
      </c>
      <c r="T8" s="22">
        <v>1</v>
      </c>
      <c r="U8" s="22">
        <v>13</v>
      </c>
      <c r="V8" s="22">
        <v>14</v>
      </c>
      <c r="W8" s="22">
        <v>-1</v>
      </c>
      <c r="X8" s="22">
        <v>76</v>
      </c>
      <c r="Y8" s="22">
        <v>87</v>
      </c>
      <c r="Z8" s="25">
        <f t="shared" si="0"/>
        <v>1.1494252873563218E-2</v>
      </c>
      <c r="AA8" s="3">
        <v>19.149999999999999</v>
      </c>
      <c r="AB8" s="22">
        <v>111</v>
      </c>
      <c r="AC8" s="22">
        <v>188</v>
      </c>
      <c r="AD8" s="22">
        <v>48</v>
      </c>
      <c r="AE8" s="22">
        <v>36</v>
      </c>
      <c r="AF8" s="22">
        <v>22</v>
      </c>
      <c r="AG8" s="26">
        <f t="shared" si="1"/>
        <v>4.2412277908679874</v>
      </c>
      <c r="AH8" s="26">
        <f t="shared" si="2"/>
        <v>7.1833407629115458</v>
      </c>
      <c r="AI8" s="26">
        <f t="shared" si="3"/>
        <v>1.8340444501050757</v>
      </c>
      <c r="AJ8" s="26">
        <f t="shared" si="4"/>
        <v>1.3755333375788066</v>
      </c>
      <c r="AK8" s="26">
        <f t="shared" si="5"/>
        <v>0.84060370629815961</v>
      </c>
      <c r="AL8" s="5">
        <v>2048</v>
      </c>
      <c r="AM8" s="22">
        <v>0</v>
      </c>
      <c r="AN8" s="22">
        <v>0</v>
      </c>
      <c r="AO8" s="25">
        <f t="shared" si="6"/>
        <v>0</v>
      </c>
      <c r="AP8" s="22">
        <v>0</v>
      </c>
      <c r="AQ8">
        <v>-0.1</v>
      </c>
      <c r="AR8">
        <v>3.5</v>
      </c>
      <c r="AS8">
        <v>3.4</v>
      </c>
      <c r="AT8">
        <v>-0.30000000000000004</v>
      </c>
      <c r="AU8">
        <v>3.7</v>
      </c>
      <c r="AV8">
        <v>0</v>
      </c>
      <c r="AW8">
        <v>3.4</v>
      </c>
      <c r="AX8" s="3">
        <f t="shared" si="7"/>
        <v>4.1463414634146344E-2</v>
      </c>
      <c r="AY8" s="4">
        <f t="shared" si="8"/>
        <v>-3.7250000000000001</v>
      </c>
      <c r="AZ8" t="s">
        <v>243</v>
      </c>
      <c r="BA8">
        <v>2012</v>
      </c>
      <c r="BC8" s="27">
        <v>2900000</v>
      </c>
      <c r="BD8" s="22">
        <v>1</v>
      </c>
      <c r="BE8" s="22">
        <v>12</v>
      </c>
      <c r="BF8" s="28">
        <f t="shared" si="9"/>
        <v>0.57585116448035545</v>
      </c>
      <c r="BG8" s="22">
        <v>0</v>
      </c>
      <c r="BH8" s="22">
        <v>0</v>
      </c>
      <c r="BI8" s="4">
        <v>1354.5166670000001</v>
      </c>
      <c r="BJ8" s="22">
        <v>0</v>
      </c>
      <c r="BK8" s="22">
        <v>0</v>
      </c>
      <c r="BL8" s="28">
        <f t="shared" si="10"/>
        <v>0</v>
      </c>
      <c r="BM8" s="22">
        <v>0</v>
      </c>
      <c r="BN8" s="22">
        <v>0</v>
      </c>
      <c r="BO8" s="4">
        <v>10.28333333</v>
      </c>
      <c r="BP8" s="22">
        <v>0</v>
      </c>
      <c r="BQ8" s="22">
        <v>1</v>
      </c>
      <c r="BR8" s="22">
        <v>0</v>
      </c>
      <c r="BS8" s="22">
        <v>0</v>
      </c>
      <c r="BT8" s="4">
        <v>206.35</v>
      </c>
      <c r="BU8" s="22">
        <v>41</v>
      </c>
      <c r="BV8" s="22">
        <v>1</v>
      </c>
      <c r="BW8" s="22">
        <v>4</v>
      </c>
      <c r="BX8" s="22">
        <v>1</v>
      </c>
      <c r="BY8" s="22">
        <v>34</v>
      </c>
      <c r="BZ8" s="22">
        <v>14</v>
      </c>
      <c r="CA8" s="22">
        <v>0</v>
      </c>
      <c r="CB8" s="22">
        <v>0</v>
      </c>
      <c r="CC8" s="4">
        <v>16.566669999999998</v>
      </c>
      <c r="CD8" s="4">
        <v>0.116666667</v>
      </c>
      <c r="CE8" s="4">
        <v>2.5666666669999998</v>
      </c>
      <c r="CF8" s="22">
        <v>0</v>
      </c>
      <c r="CG8" s="22">
        <v>0</v>
      </c>
      <c r="CH8" s="22">
        <v>0</v>
      </c>
      <c r="CI8" s="5">
        <v>41</v>
      </c>
      <c r="CJ8" s="22">
        <v>0</v>
      </c>
      <c r="CK8" s="22">
        <v>9</v>
      </c>
      <c r="CL8" s="22">
        <v>-2</v>
      </c>
      <c r="CM8" s="22">
        <v>42</v>
      </c>
      <c r="CN8" s="22">
        <v>21</v>
      </c>
      <c r="CO8" s="22">
        <v>0</v>
      </c>
      <c r="CP8" s="22">
        <v>0</v>
      </c>
      <c r="CQ8" s="26">
        <v>16.470321999999999</v>
      </c>
      <c r="CR8" s="26">
        <v>0.13414600000000002</v>
      </c>
      <c r="CS8" s="26">
        <v>2.4662600000000001</v>
      </c>
      <c r="CT8" s="22">
        <v>0</v>
      </c>
      <c r="CU8" s="22">
        <v>0</v>
      </c>
      <c r="CV8" s="22">
        <v>0</v>
      </c>
      <c r="CW8" s="22">
        <v>0</v>
      </c>
      <c r="CX8" s="22">
        <v>2</v>
      </c>
      <c r="CY8" s="22">
        <v>-6</v>
      </c>
      <c r="CZ8" s="22">
        <v>1</v>
      </c>
      <c r="DA8" s="22">
        <v>11</v>
      </c>
      <c r="DB8" s="22">
        <v>5</v>
      </c>
      <c r="DC8" s="22">
        <v>0</v>
      </c>
      <c r="DD8" s="22">
        <v>0</v>
      </c>
      <c r="DE8" s="22">
        <v>1</v>
      </c>
      <c r="DF8" s="22">
        <v>0</v>
      </c>
      <c r="DG8" s="22">
        <v>0</v>
      </c>
      <c r="DH8" s="22">
        <v>0</v>
      </c>
      <c r="DI8" s="22">
        <v>33</v>
      </c>
      <c r="DJ8" s="22">
        <v>2</v>
      </c>
      <c r="DK8" s="22">
        <v>0</v>
      </c>
      <c r="DL8" s="22">
        <v>0</v>
      </c>
      <c r="DM8" s="22">
        <v>0</v>
      </c>
      <c r="DN8" s="22">
        <v>57</v>
      </c>
      <c r="DO8" s="22">
        <v>1</v>
      </c>
      <c r="DP8" s="22">
        <v>84</v>
      </c>
      <c r="DQ8" s="22">
        <v>27</v>
      </c>
      <c r="DR8" s="22">
        <v>0</v>
      </c>
      <c r="DS8" s="22">
        <v>0</v>
      </c>
      <c r="DT8" s="22">
        <v>0</v>
      </c>
      <c r="DU8">
        <v>16.27</v>
      </c>
      <c r="DV8">
        <v>32.049999999999997</v>
      </c>
      <c r="DW8" s="2">
        <f t="shared" si="11"/>
        <v>0.33671357615894043</v>
      </c>
      <c r="DX8">
        <v>1.014</v>
      </c>
      <c r="DY8">
        <v>0.37</v>
      </c>
      <c r="DZ8">
        <v>-0.70600000000000007</v>
      </c>
      <c r="EA8">
        <v>-4.7050000000000001</v>
      </c>
      <c r="EB8">
        <v>47</v>
      </c>
      <c r="EC8">
        <v>54</v>
      </c>
      <c r="ED8">
        <v>-2.6</v>
      </c>
      <c r="EE8">
        <v>-5.93</v>
      </c>
      <c r="EF8">
        <v>-3.38</v>
      </c>
      <c r="EG8">
        <v>7.94</v>
      </c>
      <c r="EH8">
        <v>921</v>
      </c>
      <c r="EI8">
        <v>1000</v>
      </c>
      <c r="EJ8">
        <v>2.11</v>
      </c>
      <c r="EK8">
        <v>2.4300000000000002</v>
      </c>
      <c r="EL8">
        <v>24.5</v>
      </c>
      <c r="EM8">
        <v>28.3</v>
      </c>
      <c r="EN8">
        <v>11.3</v>
      </c>
      <c r="EO8">
        <v>11.7</v>
      </c>
      <c r="EP8">
        <v>16.8</v>
      </c>
      <c r="EQ8">
        <v>15.4</v>
      </c>
      <c r="ER8">
        <v>3.2</v>
      </c>
      <c r="ES8">
        <v>3.3</v>
      </c>
      <c r="ET8">
        <v>1.2</v>
      </c>
      <c r="EU8">
        <v>0.2</v>
      </c>
      <c r="EV8">
        <v>2.19</v>
      </c>
      <c r="EW8">
        <v>2.67</v>
      </c>
      <c r="EX8">
        <v>27.9</v>
      </c>
      <c r="EY8">
        <v>29.9</v>
      </c>
      <c r="EZ8">
        <v>12.4</v>
      </c>
      <c r="FA8">
        <v>13.4</v>
      </c>
      <c r="FB8">
        <v>14.6</v>
      </c>
      <c r="FC8">
        <v>14.7</v>
      </c>
      <c r="FD8">
        <v>3.2</v>
      </c>
      <c r="FE8">
        <v>3.7</v>
      </c>
      <c r="FF8">
        <v>139</v>
      </c>
      <c r="FG8">
        <v>170</v>
      </c>
      <c r="FH8">
        <v>229</v>
      </c>
      <c r="FI8">
        <v>228</v>
      </c>
      <c r="FJ8">
        <v>250</v>
      </c>
      <c r="FK8">
        <v>255</v>
      </c>
      <c r="FL8">
        <v>40.299999999999997</v>
      </c>
      <c r="FM8">
        <v>422</v>
      </c>
      <c r="FN8">
        <v>485</v>
      </c>
      <c r="FO8">
        <v>433</v>
      </c>
      <c r="FP8">
        <v>46.5</v>
      </c>
      <c r="FQ8">
        <v>0.11</v>
      </c>
      <c r="FR8">
        <v>5.37</v>
      </c>
      <c r="FS8" s="2">
        <f t="shared" si="12"/>
        <v>2.0072992700729927E-2</v>
      </c>
      <c r="FT8">
        <v>1</v>
      </c>
      <c r="FU8">
        <v>0</v>
      </c>
      <c r="FV8">
        <v>-6.8</v>
      </c>
      <c r="FW8">
        <v>16.670000000000002</v>
      </c>
      <c r="FX8">
        <v>6.38</v>
      </c>
      <c r="FY8">
        <v>0</v>
      </c>
      <c r="FZ8">
        <v>31.9</v>
      </c>
      <c r="GA8">
        <v>6.4</v>
      </c>
      <c r="GB8">
        <v>25.5</v>
      </c>
      <c r="GC8">
        <v>0</v>
      </c>
      <c r="GD8">
        <v>6.4</v>
      </c>
      <c r="GE8">
        <v>19.100000000000001</v>
      </c>
      <c r="GF8">
        <v>6.4</v>
      </c>
      <c r="GG8">
        <v>0</v>
      </c>
      <c r="GH8">
        <v>2.38</v>
      </c>
      <c r="GI8">
        <v>2.2200000000000002</v>
      </c>
      <c r="GJ8" s="2">
        <f t="shared" si="13"/>
        <v>0.5173913043478261</v>
      </c>
      <c r="GK8">
        <v>9</v>
      </c>
      <c r="GL8">
        <v>21</v>
      </c>
      <c r="GM8">
        <v>-8.1999999999999993</v>
      </c>
      <c r="GN8">
        <v>2.77</v>
      </c>
      <c r="GO8">
        <v>6.46</v>
      </c>
      <c r="GP8">
        <v>10.1</v>
      </c>
      <c r="GQ8">
        <v>49.5</v>
      </c>
      <c r="GR8">
        <v>2.5</v>
      </c>
      <c r="GS8">
        <v>21.8</v>
      </c>
      <c r="GT8">
        <v>28</v>
      </c>
      <c r="GU8">
        <v>1.5</v>
      </c>
      <c r="GV8">
        <v>1.8</v>
      </c>
      <c r="GW8">
        <v>3.4</v>
      </c>
      <c r="GX8" s="21">
        <v>63.311798000000003</v>
      </c>
      <c r="GY8" s="21">
        <v>2.0247848999999998</v>
      </c>
      <c r="GZ8" s="21">
        <v>9.7788177000000012</v>
      </c>
      <c r="HA8" s="21">
        <v>11.8036026</v>
      </c>
      <c r="HB8" s="21">
        <v>0.14244899999999999</v>
      </c>
      <c r="HC8" s="21">
        <v>3.1679580000000001</v>
      </c>
      <c r="HD8" s="21">
        <v>-1.2930000000000001E-3</v>
      </c>
      <c r="HE8" s="21">
        <v>56.191780000000001</v>
      </c>
      <c r="HF8" s="21">
        <v>3.3091140000000001</v>
      </c>
    </row>
    <row r="9" spans="1:214" ht="15" x14ac:dyDescent="0.25">
      <c r="A9" s="22">
        <v>27</v>
      </c>
      <c r="B9" t="s">
        <v>274</v>
      </c>
      <c r="C9" t="s">
        <v>275</v>
      </c>
      <c r="D9" t="s">
        <v>276</v>
      </c>
      <c r="F9" t="s">
        <v>277</v>
      </c>
      <c r="I9" s="22" t="s">
        <v>278</v>
      </c>
      <c r="J9">
        <v>22</v>
      </c>
      <c r="K9" s="23" t="s">
        <v>279</v>
      </c>
      <c r="L9" s="23" t="s">
        <v>280</v>
      </c>
      <c r="M9" s="24" t="s">
        <v>281</v>
      </c>
      <c r="N9" s="24" t="s">
        <v>233</v>
      </c>
      <c r="O9" s="24">
        <v>74</v>
      </c>
      <c r="P9" s="24">
        <v>199</v>
      </c>
      <c r="Q9" s="24" t="s">
        <v>223</v>
      </c>
      <c r="R9" s="24"/>
      <c r="S9" s="22">
        <v>10</v>
      </c>
      <c r="T9" s="22">
        <v>1</v>
      </c>
      <c r="U9" s="22">
        <v>0</v>
      </c>
      <c r="V9" s="22">
        <v>1</v>
      </c>
      <c r="W9" s="22">
        <v>-5</v>
      </c>
      <c r="X9" s="22">
        <v>15</v>
      </c>
      <c r="Y9" s="22">
        <v>7</v>
      </c>
      <c r="Z9" s="25">
        <f t="shared" si="0"/>
        <v>0.14285714285714285</v>
      </c>
      <c r="AA9" s="3">
        <v>10.199999999999999</v>
      </c>
      <c r="AB9" s="22">
        <v>15</v>
      </c>
      <c r="AC9" s="22">
        <v>8</v>
      </c>
      <c r="AD9" s="22">
        <v>2</v>
      </c>
      <c r="AE9" s="22">
        <v>2</v>
      </c>
      <c r="AF9" s="22">
        <v>3</v>
      </c>
      <c r="AG9" s="26">
        <f t="shared" si="1"/>
        <v>8.8235294117647065</v>
      </c>
      <c r="AH9" s="26">
        <f t="shared" si="2"/>
        <v>4.7058823529411766</v>
      </c>
      <c r="AI9" s="26">
        <f t="shared" si="3"/>
        <v>1.1764705882352942</v>
      </c>
      <c r="AJ9" s="26">
        <f t="shared" si="4"/>
        <v>1.1764705882352942</v>
      </c>
      <c r="AK9" s="26">
        <f t="shared" si="5"/>
        <v>1.7647058823529411</v>
      </c>
      <c r="AL9" s="5">
        <v>154</v>
      </c>
      <c r="AM9" s="22">
        <v>25</v>
      </c>
      <c r="AN9" s="22">
        <v>33</v>
      </c>
      <c r="AO9" s="25">
        <f t="shared" si="6"/>
        <v>0.43103448275862066</v>
      </c>
      <c r="AP9" s="22">
        <v>9.6999999999999993</v>
      </c>
      <c r="AQ9">
        <v>-0.1</v>
      </c>
      <c r="AR9">
        <v>-0.1</v>
      </c>
      <c r="AS9">
        <v>-0.1</v>
      </c>
      <c r="AT9">
        <v>-0.5</v>
      </c>
      <c r="AU9">
        <v>-0.2</v>
      </c>
      <c r="AV9">
        <v>0</v>
      </c>
      <c r="AW9">
        <v>-0.7</v>
      </c>
      <c r="AX9" s="3">
        <f t="shared" si="7"/>
        <v>-6.9999999999999993E-2</v>
      </c>
      <c r="AY9" s="4">
        <f t="shared" si="8"/>
        <v>-1.054999</v>
      </c>
      <c r="AZ9" t="s">
        <v>224</v>
      </c>
      <c r="BA9">
        <v>2012</v>
      </c>
      <c r="BB9" s="27">
        <v>100000</v>
      </c>
      <c r="BC9" s="27">
        <v>643333</v>
      </c>
      <c r="BD9" s="22">
        <v>1</v>
      </c>
      <c r="BE9" s="22">
        <v>0</v>
      </c>
      <c r="BF9" s="28">
        <f t="shared" si="9"/>
        <v>0.65982404694500829</v>
      </c>
      <c r="BG9" s="22">
        <v>24</v>
      </c>
      <c r="BH9" s="22">
        <v>33</v>
      </c>
      <c r="BI9" s="4">
        <v>90.933333329999996</v>
      </c>
      <c r="BJ9" s="22">
        <v>0</v>
      </c>
      <c r="BK9" s="22">
        <v>0</v>
      </c>
      <c r="BL9" s="28">
        <f t="shared" si="10"/>
        <v>0</v>
      </c>
      <c r="BM9" s="22">
        <v>0</v>
      </c>
      <c r="BN9" s="22">
        <v>0</v>
      </c>
      <c r="BO9" s="4">
        <v>0.75</v>
      </c>
      <c r="BP9" s="22">
        <v>0</v>
      </c>
      <c r="BQ9" s="22">
        <v>0</v>
      </c>
      <c r="BR9" s="22">
        <v>1</v>
      </c>
      <c r="BS9" s="22">
        <v>0</v>
      </c>
      <c r="BT9" s="4">
        <v>10.45</v>
      </c>
      <c r="BU9" s="22">
        <v>4</v>
      </c>
      <c r="BV9" s="22">
        <v>0</v>
      </c>
      <c r="BW9" s="22">
        <v>0</v>
      </c>
      <c r="BX9" s="22">
        <v>-5</v>
      </c>
      <c r="BY9" s="22">
        <v>0</v>
      </c>
      <c r="BZ9" s="22">
        <v>0</v>
      </c>
      <c r="CA9" s="22">
        <v>6</v>
      </c>
      <c r="CB9" s="22">
        <v>13</v>
      </c>
      <c r="CC9" s="4">
        <v>8.6833299999999998</v>
      </c>
      <c r="CD9" s="4">
        <v>3.3333333E-2</v>
      </c>
      <c r="CE9" s="4">
        <v>0.88333333300000005</v>
      </c>
      <c r="CF9" s="22">
        <v>0</v>
      </c>
      <c r="CG9" s="22">
        <v>0</v>
      </c>
      <c r="CH9" s="22">
        <v>0</v>
      </c>
      <c r="CI9" s="5">
        <v>6</v>
      </c>
      <c r="CJ9" s="22">
        <v>1</v>
      </c>
      <c r="CK9" s="22">
        <v>0</v>
      </c>
      <c r="CL9" s="22">
        <v>0</v>
      </c>
      <c r="CM9" s="22">
        <v>15</v>
      </c>
      <c r="CN9" s="22">
        <v>5</v>
      </c>
      <c r="CO9" s="22">
        <v>19</v>
      </c>
      <c r="CP9" s="22">
        <v>20</v>
      </c>
      <c r="CQ9" s="26">
        <v>9.3666689999999999</v>
      </c>
      <c r="CR9" s="26">
        <v>0.10277800000000001</v>
      </c>
      <c r="CS9" s="26">
        <v>1.1527780000000001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1</v>
      </c>
      <c r="DA9" s="22">
        <v>0</v>
      </c>
      <c r="DB9" s="22">
        <v>-5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4</v>
      </c>
      <c r="DJ9" s="22">
        <v>1</v>
      </c>
      <c r="DK9" s="22">
        <v>0</v>
      </c>
      <c r="DL9" s="22">
        <v>0</v>
      </c>
      <c r="DM9" s="22">
        <v>0</v>
      </c>
      <c r="DN9" s="22">
        <v>1</v>
      </c>
      <c r="DO9" s="22">
        <v>0</v>
      </c>
      <c r="DP9" s="22">
        <v>6</v>
      </c>
      <c r="DQ9" s="22">
        <v>0</v>
      </c>
      <c r="DR9" s="22">
        <v>0</v>
      </c>
      <c r="DS9" s="22">
        <v>0</v>
      </c>
      <c r="DT9" s="22">
        <v>0</v>
      </c>
      <c r="DU9">
        <v>9.08</v>
      </c>
      <c r="DV9">
        <v>40.92</v>
      </c>
      <c r="DW9" s="2">
        <f t="shared" si="11"/>
        <v>0.18160000000000001</v>
      </c>
      <c r="DX9">
        <v>0.504</v>
      </c>
      <c r="DY9">
        <v>1.8640000000000001</v>
      </c>
      <c r="DZ9">
        <v>-1.536</v>
      </c>
      <c r="EA9">
        <v>-13.537000000000001</v>
      </c>
      <c r="EB9">
        <v>1</v>
      </c>
      <c r="EC9">
        <v>6</v>
      </c>
      <c r="ED9">
        <v>-9.1</v>
      </c>
      <c r="EE9">
        <v>-33.049999999999997</v>
      </c>
      <c r="EF9">
        <v>-23.9</v>
      </c>
      <c r="EG9">
        <v>3.57</v>
      </c>
      <c r="EH9">
        <v>882</v>
      </c>
      <c r="EI9">
        <v>918</v>
      </c>
      <c r="EJ9">
        <v>0.66</v>
      </c>
      <c r="EK9">
        <v>3.97</v>
      </c>
      <c r="EL9">
        <v>17.8</v>
      </c>
      <c r="EM9">
        <v>29.7</v>
      </c>
      <c r="EN9">
        <v>10.6</v>
      </c>
      <c r="EO9">
        <v>21.1</v>
      </c>
      <c r="EP9">
        <v>19.8</v>
      </c>
      <c r="EQ9">
        <v>12.6</v>
      </c>
      <c r="ER9">
        <v>4.5999999999999996</v>
      </c>
      <c r="ES9">
        <v>2.6</v>
      </c>
      <c r="ET9">
        <v>1.3</v>
      </c>
      <c r="EU9">
        <v>0</v>
      </c>
      <c r="EV9">
        <v>2.93</v>
      </c>
      <c r="EW9">
        <v>1.76</v>
      </c>
      <c r="EX9">
        <v>22.7</v>
      </c>
      <c r="EY9">
        <v>32.4</v>
      </c>
      <c r="EZ9">
        <v>9.5</v>
      </c>
      <c r="FA9">
        <v>16.600000000000001</v>
      </c>
      <c r="FB9">
        <v>19.2</v>
      </c>
      <c r="FC9">
        <v>10.8</v>
      </c>
      <c r="FD9">
        <v>2.5</v>
      </c>
      <c r="FE9">
        <v>2.9</v>
      </c>
      <c r="FF9">
        <v>9</v>
      </c>
      <c r="FG9">
        <v>14</v>
      </c>
      <c r="FH9">
        <v>13</v>
      </c>
      <c r="FI9">
        <v>13</v>
      </c>
      <c r="FJ9">
        <v>7</v>
      </c>
      <c r="FK9">
        <v>14</v>
      </c>
      <c r="FL9">
        <v>46.9</v>
      </c>
      <c r="FM9">
        <v>32</v>
      </c>
      <c r="FN9">
        <v>32</v>
      </c>
      <c r="FO9">
        <v>28</v>
      </c>
      <c r="FP9">
        <v>50</v>
      </c>
      <c r="FQ9">
        <v>0.08</v>
      </c>
      <c r="FR9">
        <v>3.44</v>
      </c>
      <c r="FS9" s="2">
        <f t="shared" si="12"/>
        <v>2.2727272727272728E-2</v>
      </c>
      <c r="FT9">
        <v>0</v>
      </c>
      <c r="FU9">
        <v>0</v>
      </c>
      <c r="FV9">
        <v>-168.9</v>
      </c>
      <c r="FW9" t="s">
        <v>266</v>
      </c>
      <c r="FX9">
        <v>0</v>
      </c>
      <c r="FY9">
        <v>0</v>
      </c>
      <c r="FZ9">
        <v>0</v>
      </c>
      <c r="GA9">
        <v>80</v>
      </c>
      <c r="GB9">
        <v>0</v>
      </c>
      <c r="GC9">
        <v>0</v>
      </c>
      <c r="GD9">
        <v>0</v>
      </c>
      <c r="GE9">
        <v>0</v>
      </c>
      <c r="GF9">
        <v>80</v>
      </c>
      <c r="GG9">
        <v>0</v>
      </c>
      <c r="GH9">
        <v>1.04</v>
      </c>
      <c r="GI9">
        <v>4.3</v>
      </c>
      <c r="GJ9" s="2">
        <f t="shared" si="13"/>
        <v>0.19475655430711611</v>
      </c>
      <c r="GK9">
        <v>0</v>
      </c>
      <c r="GL9">
        <v>0</v>
      </c>
      <c r="GM9">
        <v>-24.1</v>
      </c>
      <c r="GN9">
        <v>0</v>
      </c>
      <c r="GO9">
        <v>0</v>
      </c>
      <c r="GP9">
        <v>5.7</v>
      </c>
      <c r="GQ9">
        <v>34.4</v>
      </c>
      <c r="GR9">
        <v>0</v>
      </c>
      <c r="GS9">
        <v>51.7</v>
      </c>
      <c r="GT9">
        <v>34.4</v>
      </c>
      <c r="GU9">
        <v>0</v>
      </c>
      <c r="GV9">
        <v>0</v>
      </c>
      <c r="GW9">
        <v>0</v>
      </c>
      <c r="GX9" s="21">
        <v>27.967081</v>
      </c>
      <c r="GY9" s="21">
        <v>3.7485135000000005</v>
      </c>
      <c r="GZ9" s="21">
        <v>4.1208966</v>
      </c>
      <c r="HA9" s="21">
        <v>7.8694110000000004</v>
      </c>
      <c r="HB9" s="21">
        <v>0.236233</v>
      </c>
      <c r="HC9" s="21">
        <v>0.46260899999999999</v>
      </c>
      <c r="HD9" s="21">
        <v>1.17E-4</v>
      </c>
      <c r="HE9" s="21">
        <v>29.822945000000001</v>
      </c>
      <c r="HF9" s="21">
        <v>0.69895799999999997</v>
      </c>
    </row>
    <row r="10" spans="1:214" ht="15" x14ac:dyDescent="0.25">
      <c r="A10" s="22">
        <v>27</v>
      </c>
      <c r="B10" t="s">
        <v>282</v>
      </c>
      <c r="C10" t="s">
        <v>283</v>
      </c>
      <c r="D10" t="s">
        <v>284</v>
      </c>
      <c r="F10" t="s">
        <v>285</v>
      </c>
      <c r="I10" s="22" t="s">
        <v>248</v>
      </c>
      <c r="J10">
        <v>23</v>
      </c>
      <c r="K10" s="23" t="s">
        <v>286</v>
      </c>
      <c r="L10" s="23" t="s">
        <v>287</v>
      </c>
      <c r="M10" s="24" t="s">
        <v>288</v>
      </c>
      <c r="N10" s="24" t="s">
        <v>233</v>
      </c>
      <c r="O10" s="24">
        <v>75</v>
      </c>
      <c r="P10" s="24">
        <v>213</v>
      </c>
      <c r="Q10" s="24" t="s">
        <v>223</v>
      </c>
      <c r="R10" s="24"/>
      <c r="S10" s="22">
        <v>82</v>
      </c>
      <c r="T10" s="22">
        <v>1</v>
      </c>
      <c r="U10" s="22">
        <v>16</v>
      </c>
      <c r="V10" s="22">
        <v>17</v>
      </c>
      <c r="W10" s="22">
        <v>12</v>
      </c>
      <c r="X10" s="22">
        <v>29</v>
      </c>
      <c r="Y10" s="22">
        <v>56</v>
      </c>
      <c r="Z10" s="25">
        <f t="shared" si="0"/>
        <v>1.7857142857142856E-2</v>
      </c>
      <c r="AA10" s="3">
        <v>20.866669999999999</v>
      </c>
      <c r="AB10" s="22">
        <v>74</v>
      </c>
      <c r="AC10" s="22">
        <v>139</v>
      </c>
      <c r="AD10" s="22">
        <v>33</v>
      </c>
      <c r="AE10" s="22">
        <v>48</v>
      </c>
      <c r="AF10" s="22">
        <v>18</v>
      </c>
      <c r="AG10" s="26">
        <f t="shared" si="1"/>
        <v>2.5948721795770306</v>
      </c>
      <c r="AH10" s="26">
        <f t="shared" si="2"/>
        <v>4.874151796773071</v>
      </c>
      <c r="AI10" s="26">
        <f t="shared" si="3"/>
        <v>1.1571727287302973</v>
      </c>
      <c r="AJ10" s="26">
        <f t="shared" si="4"/>
        <v>1.6831603326986144</v>
      </c>
      <c r="AK10" s="26">
        <f t="shared" si="5"/>
        <v>0.63118512476198041</v>
      </c>
      <c r="AL10" s="5">
        <v>2211</v>
      </c>
      <c r="AM10" s="22">
        <v>0</v>
      </c>
      <c r="AN10" s="22">
        <v>0</v>
      </c>
      <c r="AO10" s="25">
        <f t="shared" si="6"/>
        <v>0</v>
      </c>
      <c r="AP10" s="22">
        <v>0</v>
      </c>
      <c r="AQ10">
        <v>0</v>
      </c>
      <c r="AR10">
        <v>4.4000000000000004</v>
      </c>
      <c r="AS10">
        <v>4.4000000000000004</v>
      </c>
      <c r="AT10">
        <v>0.30000000000000004</v>
      </c>
      <c r="AU10">
        <v>6.5</v>
      </c>
      <c r="AV10">
        <v>0</v>
      </c>
      <c r="AW10">
        <v>6.7</v>
      </c>
      <c r="AX10" s="3">
        <f t="shared" si="7"/>
        <v>8.1707317073170735E-2</v>
      </c>
      <c r="AY10" s="4">
        <f t="shared" si="8"/>
        <v>4.42</v>
      </c>
      <c r="AZ10" t="s">
        <v>224</v>
      </c>
      <c r="BA10">
        <v>2013</v>
      </c>
      <c r="BC10" s="27">
        <v>1285000</v>
      </c>
      <c r="BD10" s="22">
        <v>1</v>
      </c>
      <c r="BE10" s="22">
        <v>15</v>
      </c>
      <c r="BF10" s="28">
        <f t="shared" si="9"/>
        <v>0.64758392747230542</v>
      </c>
      <c r="BG10" s="22">
        <v>0</v>
      </c>
      <c r="BH10" s="22">
        <v>0</v>
      </c>
      <c r="BI10" s="4">
        <v>1482.4333329999999</v>
      </c>
      <c r="BJ10" s="22">
        <v>0</v>
      </c>
      <c r="BK10" s="22">
        <v>1</v>
      </c>
      <c r="BL10" s="28">
        <f t="shared" si="10"/>
        <v>12.456747403982233</v>
      </c>
      <c r="BM10" s="22">
        <v>0</v>
      </c>
      <c r="BN10" s="22">
        <v>0</v>
      </c>
      <c r="BO10" s="4">
        <v>4.8166666669999998</v>
      </c>
      <c r="BP10" s="22">
        <v>0</v>
      </c>
      <c r="BQ10" s="22">
        <v>0</v>
      </c>
      <c r="BR10" s="22">
        <v>0</v>
      </c>
      <c r="BS10" s="22">
        <v>0</v>
      </c>
      <c r="BT10" s="4">
        <v>224.43333329999999</v>
      </c>
      <c r="BU10" s="22">
        <v>41</v>
      </c>
      <c r="BV10" s="22">
        <v>0</v>
      </c>
      <c r="BW10" s="22">
        <v>9</v>
      </c>
      <c r="BX10" s="22">
        <v>12</v>
      </c>
      <c r="BY10" s="22">
        <v>17</v>
      </c>
      <c r="BZ10" s="22">
        <v>7</v>
      </c>
      <c r="CA10" s="22">
        <v>0</v>
      </c>
      <c r="CB10" s="22">
        <v>0</v>
      </c>
      <c r="CC10" s="4">
        <v>18.183330000000002</v>
      </c>
      <c r="CD10" s="4">
        <v>6.6666666999999999E-2</v>
      </c>
      <c r="CE10" s="4">
        <v>2.483333333</v>
      </c>
      <c r="CF10" s="22">
        <v>0</v>
      </c>
      <c r="CG10" s="22">
        <v>0</v>
      </c>
      <c r="CH10" s="22">
        <v>0</v>
      </c>
      <c r="CI10" s="5">
        <v>41</v>
      </c>
      <c r="CJ10" s="22">
        <v>1</v>
      </c>
      <c r="CK10" s="22">
        <v>7</v>
      </c>
      <c r="CL10" s="22">
        <v>0</v>
      </c>
      <c r="CM10" s="22">
        <v>12</v>
      </c>
      <c r="CN10" s="22">
        <v>6</v>
      </c>
      <c r="CO10" s="22">
        <v>0</v>
      </c>
      <c r="CP10" s="22">
        <v>0</v>
      </c>
      <c r="CQ10" s="26">
        <v>17.973580999999999</v>
      </c>
      <c r="CR10" s="26">
        <v>5.0812999999999997E-2</v>
      </c>
      <c r="CS10" s="26">
        <v>2.99065</v>
      </c>
      <c r="CT10" s="22">
        <v>0</v>
      </c>
      <c r="CU10" s="22">
        <v>0</v>
      </c>
      <c r="CV10" s="22">
        <v>0</v>
      </c>
      <c r="CW10" s="22">
        <v>0</v>
      </c>
      <c r="CX10" s="22">
        <v>7</v>
      </c>
      <c r="CY10" s="22">
        <v>6</v>
      </c>
      <c r="CZ10" s="22">
        <v>1</v>
      </c>
      <c r="DA10" s="22">
        <v>9</v>
      </c>
      <c r="DB10" s="22">
        <v>6</v>
      </c>
      <c r="DC10" s="22">
        <v>1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12</v>
      </c>
      <c r="DJ10" s="22">
        <v>1</v>
      </c>
      <c r="DK10" s="22">
        <v>0</v>
      </c>
      <c r="DL10" s="22">
        <v>0</v>
      </c>
      <c r="DM10" s="22">
        <v>0</v>
      </c>
      <c r="DN10" s="22">
        <v>63</v>
      </c>
      <c r="DO10" s="22">
        <v>1</v>
      </c>
      <c r="DP10" s="22">
        <v>80</v>
      </c>
      <c r="DQ10" s="22">
        <v>30</v>
      </c>
      <c r="DR10" s="22">
        <v>0</v>
      </c>
      <c r="DS10" s="22">
        <v>0</v>
      </c>
      <c r="DT10" s="22">
        <v>0</v>
      </c>
      <c r="DU10">
        <v>17.399999999999999</v>
      </c>
      <c r="DV10">
        <v>31.61</v>
      </c>
      <c r="DW10" s="2">
        <f t="shared" si="11"/>
        <v>0.35502958579881655</v>
      </c>
      <c r="DX10">
        <v>1.403</v>
      </c>
      <c r="DY10">
        <v>0.78100000000000003</v>
      </c>
      <c r="DZ10">
        <v>-0.61699999999999999</v>
      </c>
      <c r="EA10">
        <v>-3.036</v>
      </c>
      <c r="EB10">
        <v>55</v>
      </c>
      <c r="EC10">
        <v>48</v>
      </c>
      <c r="ED10">
        <v>-8.3000000000000007</v>
      </c>
      <c r="EE10">
        <v>-7.99</v>
      </c>
      <c r="EF10">
        <v>0.30000000000000004</v>
      </c>
      <c r="EG10">
        <v>8.81</v>
      </c>
      <c r="EH10">
        <v>929</v>
      </c>
      <c r="EI10">
        <v>1017</v>
      </c>
      <c r="EJ10">
        <v>2.31</v>
      </c>
      <c r="EK10">
        <v>2.02</v>
      </c>
      <c r="EL10">
        <v>23.9</v>
      </c>
      <c r="EM10">
        <v>26.5</v>
      </c>
      <c r="EN10">
        <v>9.3000000000000007</v>
      </c>
      <c r="EO10">
        <v>11.4</v>
      </c>
      <c r="EP10">
        <v>16.7</v>
      </c>
      <c r="EQ10">
        <v>13.1</v>
      </c>
      <c r="ER10">
        <v>3.6</v>
      </c>
      <c r="ES10">
        <v>3.3</v>
      </c>
      <c r="ET10">
        <v>0.4</v>
      </c>
      <c r="EU10">
        <v>0.1</v>
      </c>
      <c r="EV10">
        <v>2.34</v>
      </c>
      <c r="EW10">
        <v>2.5</v>
      </c>
      <c r="EX10">
        <v>26.3</v>
      </c>
      <c r="EY10">
        <v>27.1</v>
      </c>
      <c r="EZ10">
        <v>12.1</v>
      </c>
      <c r="FA10">
        <v>11</v>
      </c>
      <c r="FB10">
        <v>14.8</v>
      </c>
      <c r="FC10">
        <v>15</v>
      </c>
      <c r="FD10">
        <v>3.2</v>
      </c>
      <c r="FE10">
        <v>3.2</v>
      </c>
      <c r="FF10">
        <v>183</v>
      </c>
      <c r="FG10">
        <v>182</v>
      </c>
      <c r="FH10">
        <v>270</v>
      </c>
      <c r="FI10">
        <v>243</v>
      </c>
      <c r="FJ10">
        <v>301</v>
      </c>
      <c r="FK10">
        <v>291</v>
      </c>
      <c r="FL10">
        <v>41.6</v>
      </c>
      <c r="FM10">
        <v>435</v>
      </c>
      <c r="FN10">
        <v>550</v>
      </c>
      <c r="FO10">
        <v>472</v>
      </c>
      <c r="FP10">
        <v>44.2</v>
      </c>
      <c r="FQ10">
        <v>0.06</v>
      </c>
      <c r="FR10">
        <v>4.66</v>
      </c>
      <c r="FS10" s="2">
        <f t="shared" si="12"/>
        <v>1.2711864406779662E-2</v>
      </c>
      <c r="FT10">
        <v>2</v>
      </c>
      <c r="FU10">
        <v>0</v>
      </c>
      <c r="FV10">
        <v>18.2</v>
      </c>
      <c r="FW10">
        <v>40</v>
      </c>
      <c r="FX10">
        <v>24.08</v>
      </c>
      <c r="FY10">
        <v>0</v>
      </c>
      <c r="FZ10">
        <v>36.1</v>
      </c>
      <c r="GA10">
        <v>12</v>
      </c>
      <c r="GB10">
        <v>24.1</v>
      </c>
      <c r="GC10">
        <v>0</v>
      </c>
      <c r="GD10">
        <v>0</v>
      </c>
      <c r="GE10">
        <v>24.1</v>
      </c>
      <c r="GF10">
        <v>12</v>
      </c>
      <c r="GG10">
        <v>0</v>
      </c>
      <c r="GH10">
        <v>2.64</v>
      </c>
      <c r="GI10">
        <v>2.5299999999999998</v>
      </c>
      <c r="GJ10" s="2">
        <f t="shared" si="13"/>
        <v>0.5106382978723405</v>
      </c>
      <c r="GK10">
        <v>1</v>
      </c>
      <c r="GL10">
        <v>29</v>
      </c>
      <c r="GM10">
        <v>-9.8000000000000007</v>
      </c>
      <c r="GN10">
        <v>0.28000000000000008</v>
      </c>
      <c r="GO10">
        <v>8.0399999999999991</v>
      </c>
      <c r="GP10">
        <v>6.1</v>
      </c>
      <c r="GQ10">
        <v>43.8</v>
      </c>
      <c r="GR10">
        <v>2.5</v>
      </c>
      <c r="GS10">
        <v>23</v>
      </c>
      <c r="GT10">
        <v>29.1</v>
      </c>
      <c r="GU10">
        <v>0.8</v>
      </c>
      <c r="GV10">
        <v>1.7000000000000002</v>
      </c>
      <c r="GW10">
        <v>1.7000000000000002</v>
      </c>
      <c r="GX10" s="21">
        <v>69.280602000000002</v>
      </c>
      <c r="GY10" s="21">
        <v>1.8603585</v>
      </c>
      <c r="GZ10" s="21">
        <v>11.281674600000001</v>
      </c>
      <c r="HA10" s="21">
        <v>13.142033100000001</v>
      </c>
      <c r="HB10" s="21">
        <v>-0.378774</v>
      </c>
      <c r="HC10" s="21">
        <v>4.3779630000000003</v>
      </c>
      <c r="HD10" s="21">
        <v>-1.1069999999999999E-3</v>
      </c>
      <c r="HE10" s="21">
        <v>22.522635999999999</v>
      </c>
      <c r="HF10" s="21">
        <v>3.9980820000000001</v>
      </c>
    </row>
    <row r="11" spans="1:214" ht="25.5" x14ac:dyDescent="0.25">
      <c r="A11" s="22">
        <v>63</v>
      </c>
      <c r="B11" t="s">
        <v>289</v>
      </c>
      <c r="C11" t="s">
        <v>290</v>
      </c>
      <c r="D11" t="s">
        <v>291</v>
      </c>
      <c r="F11" t="s">
        <v>217</v>
      </c>
      <c r="I11" s="22" t="s">
        <v>278</v>
      </c>
      <c r="J11">
        <v>22</v>
      </c>
      <c r="K11" s="23" t="s">
        <v>292</v>
      </c>
      <c r="L11" s="23" t="s">
        <v>293</v>
      </c>
      <c r="M11" s="24"/>
      <c r="N11" s="24" t="s">
        <v>258</v>
      </c>
      <c r="O11" s="24">
        <v>74</v>
      </c>
      <c r="P11" s="24">
        <v>198</v>
      </c>
      <c r="Q11" s="24" t="s">
        <v>223</v>
      </c>
      <c r="R11" s="24" t="s">
        <v>234</v>
      </c>
      <c r="S11" s="22">
        <v>5</v>
      </c>
      <c r="T11" s="22">
        <v>0</v>
      </c>
      <c r="U11" s="22">
        <v>0</v>
      </c>
      <c r="V11" s="22">
        <v>0</v>
      </c>
      <c r="W11" s="22">
        <v>1</v>
      </c>
      <c r="X11" s="22">
        <v>0</v>
      </c>
      <c r="Y11" s="22">
        <v>3</v>
      </c>
      <c r="Z11" s="25">
        <f t="shared" si="0"/>
        <v>0</v>
      </c>
      <c r="AA11" s="3">
        <v>6.6666699999999999</v>
      </c>
      <c r="AB11" s="22">
        <v>5</v>
      </c>
      <c r="AC11" s="22">
        <v>1</v>
      </c>
      <c r="AD11" s="22">
        <v>0</v>
      </c>
      <c r="AE11" s="22">
        <v>0</v>
      </c>
      <c r="AF11" s="22">
        <v>0</v>
      </c>
      <c r="AG11" s="26">
        <f t="shared" si="1"/>
        <v>8.9999955000022513</v>
      </c>
      <c r="AH11" s="26">
        <f t="shared" si="2"/>
        <v>1.7999991000004503</v>
      </c>
      <c r="AI11" s="26">
        <f t="shared" si="3"/>
        <v>0</v>
      </c>
      <c r="AJ11" s="26">
        <f t="shared" si="4"/>
        <v>0</v>
      </c>
      <c r="AK11" s="26">
        <f t="shared" si="5"/>
        <v>0</v>
      </c>
      <c r="AL11" s="5">
        <v>50</v>
      </c>
      <c r="AM11" s="22">
        <v>5</v>
      </c>
      <c r="AN11" s="22">
        <v>1</v>
      </c>
      <c r="AO11" s="25">
        <f t="shared" si="6"/>
        <v>0.83333333333333337</v>
      </c>
      <c r="AP11" s="22">
        <v>2.1</v>
      </c>
      <c r="AQ11">
        <v>-0.1</v>
      </c>
      <c r="AR11">
        <v>0.1</v>
      </c>
      <c r="AS11">
        <v>0</v>
      </c>
      <c r="AT11">
        <v>-0.2</v>
      </c>
      <c r="AU11">
        <v>0.2</v>
      </c>
      <c r="AV11">
        <v>0</v>
      </c>
      <c r="AW11">
        <v>-0.1</v>
      </c>
      <c r="AX11" s="3">
        <f t="shared" si="7"/>
        <v>-0.02</v>
      </c>
      <c r="AY11" s="4">
        <f t="shared" si="8"/>
        <v>-1.1499999999999999</v>
      </c>
      <c r="AZ11" t="s">
        <v>224</v>
      </c>
      <c r="BA11">
        <v>2013</v>
      </c>
      <c r="BB11" s="27">
        <v>262500</v>
      </c>
      <c r="BC11" s="27">
        <v>875000</v>
      </c>
      <c r="BD11" s="22">
        <v>0</v>
      </c>
      <c r="BE11" s="22">
        <v>0</v>
      </c>
      <c r="BF11" s="28">
        <f t="shared" si="9"/>
        <v>0</v>
      </c>
      <c r="BG11" s="22">
        <v>5</v>
      </c>
      <c r="BH11" s="22">
        <v>1</v>
      </c>
      <c r="BI11" s="4">
        <v>33.333333330000002</v>
      </c>
      <c r="BJ11" s="22">
        <v>0</v>
      </c>
      <c r="BK11" s="22">
        <v>0</v>
      </c>
      <c r="BL11" s="28">
        <f t="shared" si="10"/>
        <v>0</v>
      </c>
      <c r="BM11" s="22">
        <v>0</v>
      </c>
      <c r="BN11" s="22">
        <v>0</v>
      </c>
      <c r="BO11" s="4">
        <v>0</v>
      </c>
      <c r="BP11" s="22">
        <v>0</v>
      </c>
      <c r="BQ11" s="22">
        <v>0</v>
      </c>
      <c r="BR11" s="22">
        <v>0</v>
      </c>
      <c r="BS11" s="22">
        <v>0</v>
      </c>
      <c r="BT11" s="4">
        <v>0</v>
      </c>
      <c r="BU11" s="22">
        <v>3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4</v>
      </c>
      <c r="CB11" s="22">
        <v>1</v>
      </c>
      <c r="CC11" s="4">
        <v>5.6166700000000001</v>
      </c>
      <c r="CD11" s="4">
        <v>0</v>
      </c>
      <c r="CE11" s="4">
        <v>0</v>
      </c>
      <c r="CF11" s="22">
        <v>0</v>
      </c>
      <c r="CG11" s="22">
        <v>0</v>
      </c>
      <c r="CH11" s="22">
        <v>0</v>
      </c>
      <c r="CI11" s="5">
        <v>2</v>
      </c>
      <c r="CJ11" s="22">
        <v>0</v>
      </c>
      <c r="CK11" s="22">
        <v>0</v>
      </c>
      <c r="CL11" s="22">
        <v>1</v>
      </c>
      <c r="CM11" s="22">
        <v>0</v>
      </c>
      <c r="CN11" s="22">
        <v>0</v>
      </c>
      <c r="CO11" s="22">
        <v>1</v>
      </c>
      <c r="CP11" s="22">
        <v>0</v>
      </c>
      <c r="CQ11" s="26">
        <v>8.2416619999999998</v>
      </c>
      <c r="CR11" s="26">
        <v>0</v>
      </c>
      <c r="CS11" s="26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1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1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>
        <v>6.67</v>
      </c>
      <c r="DV11">
        <v>42.49</v>
      </c>
      <c r="DW11" s="2">
        <f t="shared" si="11"/>
        <v>0.1356794141578519</v>
      </c>
      <c r="DX11">
        <v>-0.19400000000000001</v>
      </c>
      <c r="DY11">
        <v>4.8049999999999997</v>
      </c>
      <c r="DZ11">
        <v>-2.3679999999999999</v>
      </c>
      <c r="EA11">
        <v>7.6680000000000001</v>
      </c>
      <c r="EB11">
        <v>1</v>
      </c>
      <c r="EC11">
        <v>0</v>
      </c>
      <c r="ED11">
        <v>1</v>
      </c>
      <c r="EE11">
        <v>7.2</v>
      </c>
      <c r="EF11">
        <v>6.21</v>
      </c>
      <c r="EG11">
        <v>7.14</v>
      </c>
      <c r="EH11">
        <v>1000</v>
      </c>
      <c r="EI11">
        <v>1071</v>
      </c>
      <c r="EJ11">
        <v>1.8</v>
      </c>
      <c r="EK11">
        <v>0</v>
      </c>
      <c r="EL11">
        <v>23.4</v>
      </c>
      <c r="EM11">
        <v>21.6</v>
      </c>
      <c r="EN11">
        <v>16.2</v>
      </c>
      <c r="EO11">
        <v>12.6</v>
      </c>
      <c r="EP11">
        <v>7.2</v>
      </c>
      <c r="EQ11">
        <v>7.2</v>
      </c>
      <c r="ER11">
        <v>1.8</v>
      </c>
      <c r="ES11">
        <v>3.6</v>
      </c>
      <c r="ET11">
        <v>0</v>
      </c>
      <c r="EU11">
        <v>1.8</v>
      </c>
      <c r="EV11">
        <v>4.24</v>
      </c>
      <c r="EW11">
        <v>2.2599999999999998</v>
      </c>
      <c r="EX11">
        <v>25.4</v>
      </c>
      <c r="EY11">
        <v>25.4</v>
      </c>
      <c r="EZ11">
        <v>11.6</v>
      </c>
      <c r="FA11">
        <v>9</v>
      </c>
      <c r="FB11">
        <v>13</v>
      </c>
      <c r="FC11">
        <v>14.7</v>
      </c>
      <c r="FD11">
        <v>4.2</v>
      </c>
      <c r="FE11">
        <v>2.5</v>
      </c>
      <c r="FF11">
        <v>8</v>
      </c>
      <c r="FG11">
        <v>3</v>
      </c>
      <c r="FH11">
        <v>3</v>
      </c>
      <c r="FI11">
        <v>1</v>
      </c>
      <c r="FJ11">
        <v>5</v>
      </c>
      <c r="FK11">
        <v>6</v>
      </c>
      <c r="FL11">
        <v>73.3</v>
      </c>
      <c r="FM11">
        <v>13</v>
      </c>
      <c r="FN11">
        <v>9</v>
      </c>
      <c r="FO11">
        <v>7</v>
      </c>
      <c r="FP11">
        <v>59.1</v>
      </c>
      <c r="FQ11">
        <v>0</v>
      </c>
      <c r="FR11">
        <v>0</v>
      </c>
      <c r="FS11" s="2">
        <f t="shared" si="12"/>
        <v>0</v>
      </c>
      <c r="FT11">
        <v>0</v>
      </c>
      <c r="FU11">
        <v>0</v>
      </c>
      <c r="FV11">
        <v>0</v>
      </c>
      <c r="FW11" t="s">
        <v>266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 s="2">
        <f t="shared" si="13"/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 s="21">
        <v>27.723637</v>
      </c>
      <c r="GY11" s="21">
        <v>4.2203780999999996</v>
      </c>
      <c r="GZ11" s="21">
        <v>5.2246701000000009</v>
      </c>
      <c r="HA11" s="21">
        <v>9.4450473000000006</v>
      </c>
      <c r="HB11" s="21">
        <v>0.53278999999999999</v>
      </c>
      <c r="HC11" s="21">
        <v>0.62237500000000001</v>
      </c>
      <c r="HD11" s="21">
        <v>-6.6200000000000005E-4</v>
      </c>
      <c r="HE11" s="21">
        <v>25.217945</v>
      </c>
      <c r="HF11" s="21">
        <v>1.1545030000000001</v>
      </c>
    </row>
    <row r="12" spans="1:214" ht="15" x14ac:dyDescent="0.25">
      <c r="A12" s="22">
        <v>59</v>
      </c>
      <c r="B12" t="s">
        <v>294</v>
      </c>
      <c r="C12" t="s">
        <v>295</v>
      </c>
      <c r="D12" t="s">
        <v>296</v>
      </c>
      <c r="F12" t="s">
        <v>297</v>
      </c>
      <c r="I12" s="22" t="s">
        <v>218</v>
      </c>
      <c r="J12">
        <v>26</v>
      </c>
      <c r="K12" s="23" t="s">
        <v>298</v>
      </c>
      <c r="L12" s="23" t="s">
        <v>299</v>
      </c>
      <c r="M12" s="24" t="s">
        <v>273</v>
      </c>
      <c r="N12" s="24" t="s">
        <v>233</v>
      </c>
      <c r="O12" s="24">
        <v>73</v>
      </c>
      <c r="P12" s="24">
        <v>210</v>
      </c>
      <c r="Q12" s="24" t="s">
        <v>223</v>
      </c>
      <c r="R12" s="24"/>
      <c r="S12" s="22">
        <v>6</v>
      </c>
      <c r="T12" s="22">
        <v>1</v>
      </c>
      <c r="U12" s="22">
        <v>0</v>
      </c>
      <c r="V12" s="22">
        <v>1</v>
      </c>
      <c r="W12" s="22">
        <v>-1</v>
      </c>
      <c r="X12" s="22">
        <v>5</v>
      </c>
      <c r="Y12" s="22">
        <v>8</v>
      </c>
      <c r="Z12" s="25">
        <f t="shared" si="0"/>
        <v>0.125</v>
      </c>
      <c r="AA12" s="3">
        <v>6.4833299999999996</v>
      </c>
      <c r="AB12" s="22">
        <v>6</v>
      </c>
      <c r="AC12" s="22">
        <v>2</v>
      </c>
      <c r="AD12" s="22">
        <v>0</v>
      </c>
      <c r="AE12" s="22">
        <v>1</v>
      </c>
      <c r="AF12" s="22">
        <v>3</v>
      </c>
      <c r="AG12" s="26">
        <f t="shared" si="1"/>
        <v>9.2545034727524289</v>
      </c>
      <c r="AH12" s="26">
        <f t="shared" si="2"/>
        <v>3.0848344909174763</v>
      </c>
      <c r="AI12" s="26">
        <f t="shared" si="3"/>
        <v>0</v>
      </c>
      <c r="AJ12" s="26">
        <f t="shared" si="4"/>
        <v>1.5424172454587382</v>
      </c>
      <c r="AK12" s="26">
        <f t="shared" si="5"/>
        <v>4.6272517363762145</v>
      </c>
      <c r="AL12" s="5">
        <v>57</v>
      </c>
      <c r="AM12" s="22">
        <v>4</v>
      </c>
      <c r="AN12" s="22">
        <v>3</v>
      </c>
      <c r="AO12" s="25">
        <f t="shared" si="6"/>
        <v>0.5714285714285714</v>
      </c>
      <c r="AP12" s="22">
        <v>2</v>
      </c>
      <c r="AQ12">
        <v>0.1</v>
      </c>
      <c r="AR12">
        <v>0</v>
      </c>
      <c r="AS12">
        <v>0.1</v>
      </c>
      <c r="AT12">
        <v>0.1</v>
      </c>
      <c r="AU12">
        <v>0</v>
      </c>
      <c r="AV12">
        <v>0</v>
      </c>
      <c r="AW12">
        <v>0.1</v>
      </c>
      <c r="AX12" s="3">
        <f t="shared" si="7"/>
        <v>1.6666666666666666E-2</v>
      </c>
      <c r="AY12" s="4">
        <f t="shared" si="8"/>
        <v>0.1</v>
      </c>
      <c r="AZ12" t="s">
        <v>243</v>
      </c>
      <c r="BA12">
        <v>2012</v>
      </c>
      <c r="BC12" s="27">
        <v>525000</v>
      </c>
      <c r="BD12" s="22">
        <v>1</v>
      </c>
      <c r="BE12" s="22">
        <v>0</v>
      </c>
      <c r="BF12" s="28">
        <f t="shared" si="9"/>
        <v>1.53911928187594</v>
      </c>
      <c r="BG12" s="22">
        <v>4</v>
      </c>
      <c r="BH12" s="22">
        <v>3</v>
      </c>
      <c r="BI12" s="4">
        <v>38.983333330000001</v>
      </c>
      <c r="BJ12" s="22">
        <v>0</v>
      </c>
      <c r="BK12" s="22">
        <v>0</v>
      </c>
      <c r="BL12" s="28">
        <f t="shared" si="10"/>
        <v>0</v>
      </c>
      <c r="BM12" s="22">
        <v>0</v>
      </c>
      <c r="BN12" s="22">
        <v>0</v>
      </c>
      <c r="BO12" s="4">
        <v>0</v>
      </c>
      <c r="BP12" s="22">
        <v>0</v>
      </c>
      <c r="BQ12" s="22">
        <v>0</v>
      </c>
      <c r="BR12" s="22">
        <v>0</v>
      </c>
      <c r="BS12" s="22">
        <v>0</v>
      </c>
      <c r="BT12" s="4">
        <v>0</v>
      </c>
      <c r="BU12" s="22">
        <v>3</v>
      </c>
      <c r="BV12" s="22">
        <v>1</v>
      </c>
      <c r="BW12" s="22">
        <v>0</v>
      </c>
      <c r="BX12" s="22">
        <v>1</v>
      </c>
      <c r="BY12" s="22">
        <v>0</v>
      </c>
      <c r="BZ12" s="22">
        <v>0</v>
      </c>
      <c r="CA12" s="22">
        <v>2</v>
      </c>
      <c r="CB12" s="22">
        <v>3</v>
      </c>
      <c r="CC12" s="4">
        <v>4.9333299999999998</v>
      </c>
      <c r="CD12" s="4">
        <v>0</v>
      </c>
      <c r="CE12" s="4">
        <v>0</v>
      </c>
      <c r="CF12" s="22">
        <v>0</v>
      </c>
      <c r="CG12" s="22">
        <v>0</v>
      </c>
      <c r="CH12" s="22">
        <v>0</v>
      </c>
      <c r="CI12" s="5">
        <v>3</v>
      </c>
      <c r="CJ12" s="22">
        <v>0</v>
      </c>
      <c r="CK12" s="22">
        <v>0</v>
      </c>
      <c r="CL12" s="22">
        <v>-2</v>
      </c>
      <c r="CM12" s="22">
        <v>5</v>
      </c>
      <c r="CN12" s="22">
        <v>1</v>
      </c>
      <c r="CO12" s="22">
        <v>2</v>
      </c>
      <c r="CP12" s="22">
        <v>0</v>
      </c>
      <c r="CQ12" s="26">
        <v>8.0611139999999999</v>
      </c>
      <c r="CR12" s="26">
        <v>0</v>
      </c>
      <c r="CS12" s="26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1</v>
      </c>
      <c r="DA12" s="22">
        <v>0</v>
      </c>
      <c r="DB12" s="22">
        <v>-1</v>
      </c>
      <c r="DC12" s="22">
        <v>1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1</v>
      </c>
      <c r="DK12" s="22">
        <v>0</v>
      </c>
      <c r="DL12" s="22">
        <v>0</v>
      </c>
      <c r="DM12" s="22">
        <v>0</v>
      </c>
      <c r="DN12" s="22">
        <v>1</v>
      </c>
      <c r="DO12" s="22">
        <v>0</v>
      </c>
      <c r="DP12" s="22">
        <v>2</v>
      </c>
      <c r="DQ12" s="22">
        <v>0</v>
      </c>
      <c r="DR12" s="22">
        <v>0</v>
      </c>
      <c r="DS12" s="22">
        <v>0</v>
      </c>
      <c r="DT12" s="22">
        <v>0</v>
      </c>
      <c r="DU12">
        <v>6.5</v>
      </c>
      <c r="DV12">
        <v>42.13</v>
      </c>
      <c r="DW12" s="2">
        <f t="shared" si="11"/>
        <v>0.13366234834464322</v>
      </c>
      <c r="DX12">
        <v>-1.5369999999999999</v>
      </c>
      <c r="DY12">
        <v>-0.39</v>
      </c>
      <c r="DZ12">
        <v>0.88200000000000012</v>
      </c>
      <c r="EA12">
        <v>-5.93</v>
      </c>
      <c r="EB12">
        <v>1</v>
      </c>
      <c r="EC12">
        <v>2</v>
      </c>
      <c r="ED12">
        <v>17.399999999999999</v>
      </c>
      <c r="EE12">
        <v>4.62</v>
      </c>
      <c r="EF12">
        <v>-12.82</v>
      </c>
      <c r="EG12">
        <v>5.88</v>
      </c>
      <c r="EH12">
        <v>833</v>
      </c>
      <c r="EI12">
        <v>892</v>
      </c>
      <c r="EJ12">
        <v>1.54</v>
      </c>
      <c r="EK12">
        <v>3.08</v>
      </c>
      <c r="EL12">
        <v>24.6</v>
      </c>
      <c r="EM12">
        <v>15.4</v>
      </c>
      <c r="EN12">
        <v>12.3</v>
      </c>
      <c r="EO12">
        <v>9.1999999999999993</v>
      </c>
      <c r="EP12">
        <v>15.4</v>
      </c>
      <c r="EQ12">
        <v>9.1999999999999993</v>
      </c>
      <c r="ER12">
        <v>1.5</v>
      </c>
      <c r="ES12">
        <v>4.5999999999999996</v>
      </c>
      <c r="ET12">
        <v>0</v>
      </c>
      <c r="EU12">
        <v>1.5</v>
      </c>
      <c r="EV12">
        <v>2.37</v>
      </c>
      <c r="EW12">
        <v>2.85</v>
      </c>
      <c r="EX12">
        <v>21.1</v>
      </c>
      <c r="EY12">
        <v>25.9</v>
      </c>
      <c r="EZ12">
        <v>8.3000000000000007</v>
      </c>
      <c r="FA12">
        <v>13.5</v>
      </c>
      <c r="FB12">
        <v>14.7</v>
      </c>
      <c r="FC12">
        <v>12.3</v>
      </c>
      <c r="FD12">
        <v>2.6</v>
      </c>
      <c r="FE12">
        <v>4.5</v>
      </c>
      <c r="FF12">
        <v>2</v>
      </c>
      <c r="FG12">
        <v>2</v>
      </c>
      <c r="FH12">
        <v>3</v>
      </c>
      <c r="FI12">
        <v>5</v>
      </c>
      <c r="FJ12">
        <v>10</v>
      </c>
      <c r="FK12">
        <v>4</v>
      </c>
      <c r="FL12">
        <v>33.299999999999997</v>
      </c>
      <c r="FM12">
        <v>7</v>
      </c>
      <c r="FN12">
        <v>17</v>
      </c>
      <c r="FO12">
        <v>8</v>
      </c>
      <c r="FP12">
        <v>29.2</v>
      </c>
      <c r="FQ12">
        <v>0</v>
      </c>
      <c r="FR12">
        <v>0</v>
      </c>
      <c r="FS12" s="2">
        <f t="shared" si="12"/>
        <v>0</v>
      </c>
      <c r="FT12">
        <v>0</v>
      </c>
      <c r="FU12">
        <v>0</v>
      </c>
      <c r="FV12">
        <v>0</v>
      </c>
      <c r="FW12" t="s">
        <v>266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 s="2">
        <f t="shared" si="13"/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 s="21">
        <v>28.408252999999998</v>
      </c>
      <c r="GY12" s="21">
        <v>5.0999669999999995</v>
      </c>
      <c r="GZ12" s="21">
        <v>5.4800010000000006</v>
      </c>
      <c r="HA12" s="21">
        <v>10.579967099999999</v>
      </c>
      <c r="HB12" s="21">
        <v>0.91553099999999998</v>
      </c>
      <c r="HC12" s="21">
        <v>0.52486500000000003</v>
      </c>
      <c r="HD12" s="21">
        <v>1.5899999999999999E-4</v>
      </c>
      <c r="HE12" s="21">
        <v>29.799372000000002</v>
      </c>
      <c r="HF12" s="21">
        <v>1.440555</v>
      </c>
    </row>
    <row r="13" spans="1:214" ht="15" x14ac:dyDescent="0.25">
      <c r="A13" s="22">
        <v>42</v>
      </c>
      <c r="B13" t="s">
        <v>300</v>
      </c>
      <c r="C13" t="s">
        <v>301</v>
      </c>
      <c r="D13" t="s">
        <v>302</v>
      </c>
      <c r="F13" t="s">
        <v>303</v>
      </c>
      <c r="I13" s="22" t="s">
        <v>278</v>
      </c>
      <c r="J13">
        <v>23</v>
      </c>
      <c r="K13" s="23" t="s">
        <v>304</v>
      </c>
      <c r="L13" s="23" t="s">
        <v>305</v>
      </c>
      <c r="M13" s="24"/>
      <c r="N13" s="24" t="s">
        <v>306</v>
      </c>
      <c r="O13" s="24">
        <v>76</v>
      </c>
      <c r="P13" s="24">
        <v>200</v>
      </c>
      <c r="Q13" s="24" t="s">
        <v>223</v>
      </c>
      <c r="R13" s="24"/>
      <c r="S13" s="22">
        <v>79</v>
      </c>
      <c r="T13" s="22">
        <v>16</v>
      </c>
      <c r="U13" s="22">
        <v>20</v>
      </c>
      <c r="V13" s="22">
        <v>36</v>
      </c>
      <c r="W13" s="22">
        <v>12</v>
      </c>
      <c r="X13" s="22">
        <v>34</v>
      </c>
      <c r="Y13" s="22">
        <v>132</v>
      </c>
      <c r="Z13" s="25">
        <f t="shared" si="0"/>
        <v>0.12121212121212122</v>
      </c>
      <c r="AA13" s="3">
        <v>15.4</v>
      </c>
      <c r="AB13" s="22">
        <v>75</v>
      </c>
      <c r="AC13" s="22">
        <v>46</v>
      </c>
      <c r="AD13" s="22">
        <v>61</v>
      </c>
      <c r="AE13" s="22">
        <v>14</v>
      </c>
      <c r="AF13" s="22">
        <v>37</v>
      </c>
      <c r="AG13" s="26">
        <f t="shared" si="1"/>
        <v>3.698832812756863</v>
      </c>
      <c r="AH13" s="26">
        <f t="shared" si="2"/>
        <v>2.2686174584908763</v>
      </c>
      <c r="AI13" s="26">
        <f t="shared" si="3"/>
        <v>3.0083840210422488</v>
      </c>
      <c r="AJ13" s="26">
        <f t="shared" si="4"/>
        <v>0.69044879171461437</v>
      </c>
      <c r="AK13" s="26">
        <f t="shared" si="5"/>
        <v>1.8247575209600524</v>
      </c>
      <c r="AL13" s="5">
        <v>1576</v>
      </c>
      <c r="AM13" s="22">
        <v>161</v>
      </c>
      <c r="AN13" s="22">
        <v>184</v>
      </c>
      <c r="AO13" s="25">
        <f t="shared" si="6"/>
        <v>0.46666666666666667</v>
      </c>
      <c r="AP13" s="22">
        <v>7.8</v>
      </c>
      <c r="AQ13">
        <v>2.4</v>
      </c>
      <c r="AR13">
        <v>2</v>
      </c>
      <c r="AS13">
        <v>4.4000000000000004</v>
      </c>
      <c r="AT13">
        <v>4.7</v>
      </c>
      <c r="AU13">
        <v>3.5</v>
      </c>
      <c r="AV13">
        <v>-0.60000000000000009</v>
      </c>
      <c r="AW13">
        <v>7.6</v>
      </c>
      <c r="AX13" s="3">
        <f t="shared" si="7"/>
        <v>9.6202531645569619E-2</v>
      </c>
      <c r="AY13" s="4">
        <f t="shared" si="8"/>
        <v>3.5499999999999989</v>
      </c>
      <c r="AZ13" t="s">
        <v>224</v>
      </c>
      <c r="BA13">
        <v>2013</v>
      </c>
      <c r="BC13" s="27">
        <v>1875000</v>
      </c>
      <c r="BD13" s="22">
        <v>11</v>
      </c>
      <c r="BE13" s="22">
        <v>20</v>
      </c>
      <c r="BF13" s="28">
        <f t="shared" si="9"/>
        <v>1.8487840428570723</v>
      </c>
      <c r="BG13" s="22">
        <v>125</v>
      </c>
      <c r="BH13" s="22">
        <v>151</v>
      </c>
      <c r="BI13" s="4">
        <v>1006.0666670000001</v>
      </c>
      <c r="BJ13" s="22">
        <v>4</v>
      </c>
      <c r="BK13" s="22">
        <v>0</v>
      </c>
      <c r="BL13" s="28">
        <f t="shared" si="10"/>
        <v>1.8816150529204234</v>
      </c>
      <c r="BM13" s="22">
        <v>17</v>
      </c>
      <c r="BN13" s="22">
        <v>10</v>
      </c>
      <c r="BO13" s="4">
        <v>127.55</v>
      </c>
      <c r="BP13" s="22">
        <v>1</v>
      </c>
      <c r="BQ13" s="22">
        <v>0</v>
      </c>
      <c r="BR13" s="22">
        <v>19</v>
      </c>
      <c r="BS13" s="22">
        <v>23</v>
      </c>
      <c r="BT13" s="4">
        <v>83.1</v>
      </c>
      <c r="BU13" s="22">
        <v>39</v>
      </c>
      <c r="BV13" s="22">
        <v>6</v>
      </c>
      <c r="BW13" s="22">
        <v>11</v>
      </c>
      <c r="BX13" s="22">
        <v>9</v>
      </c>
      <c r="BY13" s="22">
        <v>28</v>
      </c>
      <c r="BZ13" s="22">
        <v>10</v>
      </c>
      <c r="CA13" s="22">
        <v>63</v>
      </c>
      <c r="CB13" s="22">
        <v>61</v>
      </c>
      <c r="CC13" s="4">
        <v>12.216670000000001</v>
      </c>
      <c r="CD13" s="4">
        <v>1.566666667</v>
      </c>
      <c r="CE13" s="4">
        <v>0.9</v>
      </c>
      <c r="CF13" s="22">
        <v>1</v>
      </c>
      <c r="CG13" s="22">
        <v>0</v>
      </c>
      <c r="CH13" s="22">
        <v>0</v>
      </c>
      <c r="CI13" s="5">
        <v>40</v>
      </c>
      <c r="CJ13" s="22">
        <v>10</v>
      </c>
      <c r="CK13" s="22">
        <v>9</v>
      </c>
      <c r="CL13" s="22">
        <v>3</v>
      </c>
      <c r="CM13" s="22">
        <v>6</v>
      </c>
      <c r="CN13" s="22">
        <v>2</v>
      </c>
      <c r="CO13" s="22">
        <v>98</v>
      </c>
      <c r="CP13" s="22">
        <v>123</v>
      </c>
      <c r="CQ13" s="26">
        <v>13.240413</v>
      </c>
      <c r="CR13" s="26">
        <v>1.6612499999999999</v>
      </c>
      <c r="CS13" s="26">
        <v>1.2</v>
      </c>
      <c r="CT13" s="22">
        <v>1</v>
      </c>
      <c r="CU13" s="22">
        <v>0</v>
      </c>
      <c r="CV13" s="22">
        <v>0</v>
      </c>
      <c r="CW13" s="22">
        <v>5</v>
      </c>
      <c r="CX13" s="22">
        <v>5</v>
      </c>
      <c r="CY13" s="22">
        <v>2</v>
      </c>
      <c r="CZ13" s="22">
        <v>11</v>
      </c>
      <c r="DA13" s="22">
        <v>15</v>
      </c>
      <c r="DB13" s="22">
        <v>10</v>
      </c>
      <c r="DC13" s="22">
        <v>3</v>
      </c>
      <c r="DD13" s="22">
        <v>0</v>
      </c>
      <c r="DE13" s="22">
        <v>1</v>
      </c>
      <c r="DF13" s="22">
        <v>0</v>
      </c>
      <c r="DG13" s="22">
        <v>0</v>
      </c>
      <c r="DH13" s="22">
        <v>0</v>
      </c>
      <c r="DI13" s="22">
        <v>12</v>
      </c>
      <c r="DJ13" s="22">
        <v>0</v>
      </c>
      <c r="DK13" s="22">
        <v>1</v>
      </c>
      <c r="DL13" s="22">
        <v>0</v>
      </c>
      <c r="DM13" s="22">
        <v>0</v>
      </c>
      <c r="DN13" s="22">
        <v>52</v>
      </c>
      <c r="DO13" s="22">
        <v>9</v>
      </c>
      <c r="DP13" s="22">
        <v>35</v>
      </c>
      <c r="DQ13" s="22">
        <v>4</v>
      </c>
      <c r="DR13" s="22">
        <v>2</v>
      </c>
      <c r="DS13" s="22">
        <v>0</v>
      </c>
      <c r="DT13" s="22">
        <v>0</v>
      </c>
      <c r="DU13">
        <v>12.39</v>
      </c>
      <c r="DV13">
        <v>35.71</v>
      </c>
      <c r="DW13" s="2">
        <f t="shared" si="11"/>
        <v>0.25758835758835757</v>
      </c>
      <c r="DX13">
        <v>0.50800000000000001</v>
      </c>
      <c r="DY13">
        <v>0.56200000000000017</v>
      </c>
      <c r="DZ13">
        <v>-0.43</v>
      </c>
      <c r="EA13">
        <v>-5.3719999999999999</v>
      </c>
      <c r="EB13">
        <v>39</v>
      </c>
      <c r="EC13">
        <v>30</v>
      </c>
      <c r="ED13">
        <v>2.9</v>
      </c>
      <c r="EE13">
        <v>-3.37</v>
      </c>
      <c r="EF13">
        <v>-6.29</v>
      </c>
      <c r="EG13">
        <v>8.5299999999999994</v>
      </c>
      <c r="EH13">
        <v>930</v>
      </c>
      <c r="EI13">
        <v>1016</v>
      </c>
      <c r="EJ13">
        <v>2.39</v>
      </c>
      <c r="EK13">
        <v>1.84</v>
      </c>
      <c r="EL13">
        <v>25.6</v>
      </c>
      <c r="EM13">
        <v>24.5</v>
      </c>
      <c r="EN13">
        <v>11.7</v>
      </c>
      <c r="EO13">
        <v>11.8</v>
      </c>
      <c r="EP13">
        <v>16.600000000000001</v>
      </c>
      <c r="EQ13">
        <v>11.6</v>
      </c>
      <c r="ER13">
        <v>2.5</v>
      </c>
      <c r="ES13">
        <v>2</v>
      </c>
      <c r="ET13">
        <v>0.60000000000000009</v>
      </c>
      <c r="EU13">
        <v>0.60000000000000009</v>
      </c>
      <c r="EV13">
        <v>2.42</v>
      </c>
      <c r="EW13">
        <v>2.21</v>
      </c>
      <c r="EX13">
        <v>25</v>
      </c>
      <c r="EY13">
        <v>26.2</v>
      </c>
      <c r="EZ13">
        <v>9.5</v>
      </c>
      <c r="FA13">
        <v>11.3</v>
      </c>
      <c r="FB13">
        <v>16.3</v>
      </c>
      <c r="FC13">
        <v>12.7</v>
      </c>
      <c r="FD13">
        <v>3.6</v>
      </c>
      <c r="FE13">
        <v>3.8</v>
      </c>
      <c r="FF13">
        <v>124</v>
      </c>
      <c r="FG13">
        <v>163</v>
      </c>
      <c r="FH13">
        <v>116</v>
      </c>
      <c r="FI13">
        <v>142</v>
      </c>
      <c r="FJ13">
        <v>167</v>
      </c>
      <c r="FK13">
        <v>165</v>
      </c>
      <c r="FL13">
        <v>52.7</v>
      </c>
      <c r="FM13">
        <v>316</v>
      </c>
      <c r="FN13">
        <v>293</v>
      </c>
      <c r="FO13">
        <v>286</v>
      </c>
      <c r="FP13">
        <v>51.9</v>
      </c>
      <c r="FQ13">
        <v>1.57</v>
      </c>
      <c r="FR13">
        <v>3.68</v>
      </c>
      <c r="FS13" s="2">
        <f t="shared" si="12"/>
        <v>0.29904761904761906</v>
      </c>
      <c r="FT13">
        <v>8</v>
      </c>
      <c r="FU13">
        <v>1</v>
      </c>
      <c r="FV13">
        <v>6.7</v>
      </c>
      <c r="FW13">
        <v>8</v>
      </c>
      <c r="FX13">
        <v>3.86</v>
      </c>
      <c r="FY13">
        <v>0.48</v>
      </c>
      <c r="FZ13">
        <v>44.4</v>
      </c>
      <c r="GA13">
        <v>5.3</v>
      </c>
      <c r="GB13">
        <v>22.2</v>
      </c>
      <c r="GC13">
        <v>3.9</v>
      </c>
      <c r="GD13">
        <v>2.4</v>
      </c>
      <c r="GE13">
        <v>19.3</v>
      </c>
      <c r="GF13">
        <v>2.9</v>
      </c>
      <c r="GG13">
        <v>2.9</v>
      </c>
      <c r="GH13">
        <v>1.05</v>
      </c>
      <c r="GI13">
        <v>4.1900000000000004</v>
      </c>
      <c r="GJ13" s="2">
        <f t="shared" si="13"/>
        <v>0.20038167938931298</v>
      </c>
      <c r="GK13">
        <v>1</v>
      </c>
      <c r="GL13">
        <v>4</v>
      </c>
      <c r="GM13">
        <v>-0.8</v>
      </c>
      <c r="GN13">
        <v>0.72</v>
      </c>
      <c r="GO13">
        <v>2.89</v>
      </c>
      <c r="GP13">
        <v>8.6999999999999993</v>
      </c>
      <c r="GQ13">
        <v>41.2</v>
      </c>
      <c r="GR13">
        <v>1.4</v>
      </c>
      <c r="GS13">
        <v>25.3</v>
      </c>
      <c r="GT13">
        <v>26.7</v>
      </c>
      <c r="GU13">
        <v>2.2000000000000002</v>
      </c>
      <c r="GV13">
        <v>0.7</v>
      </c>
      <c r="GW13">
        <v>2.2000000000000002</v>
      </c>
      <c r="GX13" s="21">
        <v>70.579184999999995</v>
      </c>
      <c r="GY13" s="21">
        <v>15.4420398</v>
      </c>
      <c r="GZ13" s="21">
        <v>21.1635594</v>
      </c>
      <c r="HA13" s="21">
        <v>36.6055992</v>
      </c>
      <c r="HB13" s="21">
        <v>4.1707419999999997</v>
      </c>
      <c r="HC13" s="21">
        <v>2.6620270000000001</v>
      </c>
      <c r="HD13" s="21">
        <v>-4.6134000000000001E-2</v>
      </c>
      <c r="HE13" s="21">
        <v>25.875306999999999</v>
      </c>
      <c r="HF13" s="21">
        <v>6.7866340000000003</v>
      </c>
    </row>
    <row r="14" spans="1:214" ht="15" x14ac:dyDescent="0.25">
      <c r="A14" s="22">
        <v>80</v>
      </c>
      <c r="B14" t="s">
        <v>307</v>
      </c>
      <c r="C14" t="s">
        <v>308</v>
      </c>
      <c r="D14" t="s">
        <v>309</v>
      </c>
      <c r="F14" t="s">
        <v>310</v>
      </c>
      <c r="I14" s="22" t="s">
        <v>229</v>
      </c>
      <c r="J14">
        <v>31</v>
      </c>
      <c r="K14" s="23" t="s">
        <v>311</v>
      </c>
      <c r="L14" s="23" t="s">
        <v>312</v>
      </c>
      <c r="M14" s="24"/>
      <c r="N14" s="24" t="s">
        <v>313</v>
      </c>
      <c r="O14" s="24">
        <v>78</v>
      </c>
      <c r="P14" s="24">
        <v>245</v>
      </c>
      <c r="Q14" s="24" t="s">
        <v>223</v>
      </c>
      <c r="R14" s="24"/>
      <c r="S14" s="22">
        <v>69</v>
      </c>
      <c r="T14" s="22">
        <v>15</v>
      </c>
      <c r="U14" s="22">
        <v>20</v>
      </c>
      <c r="V14" s="22">
        <v>35</v>
      </c>
      <c r="W14" s="22">
        <v>0</v>
      </c>
      <c r="X14" s="22">
        <v>42</v>
      </c>
      <c r="Y14" s="22">
        <v>95</v>
      </c>
      <c r="Z14" s="25">
        <f t="shared" si="0"/>
        <v>0.15789473684210525</v>
      </c>
      <c r="AA14" s="3">
        <v>16.5</v>
      </c>
      <c r="AB14" s="22">
        <v>94</v>
      </c>
      <c r="AC14" s="22">
        <v>41</v>
      </c>
      <c r="AD14" s="22">
        <v>46</v>
      </c>
      <c r="AE14" s="22">
        <v>23</v>
      </c>
      <c r="AF14" s="22">
        <v>25</v>
      </c>
      <c r="AG14" s="26">
        <f t="shared" si="1"/>
        <v>4.9538866930171279</v>
      </c>
      <c r="AH14" s="26">
        <f t="shared" si="2"/>
        <v>2.1607378129117256</v>
      </c>
      <c r="AI14" s="26">
        <f t="shared" si="3"/>
        <v>2.4242424242424243</v>
      </c>
      <c r="AJ14" s="26">
        <f t="shared" si="4"/>
        <v>1.2121212121212122</v>
      </c>
      <c r="AK14" s="26">
        <f t="shared" si="5"/>
        <v>1.3175230566534915</v>
      </c>
      <c r="AL14" s="5">
        <v>1421</v>
      </c>
      <c r="AM14" s="22">
        <v>283</v>
      </c>
      <c r="AN14" s="22">
        <v>369</v>
      </c>
      <c r="AO14" s="25">
        <f t="shared" si="6"/>
        <v>0.43404907975460122</v>
      </c>
      <c r="AP14" s="22">
        <v>16.3</v>
      </c>
      <c r="AQ14">
        <v>2.4</v>
      </c>
      <c r="AR14">
        <v>1.1000000000000001</v>
      </c>
      <c r="AS14">
        <v>3.5</v>
      </c>
      <c r="AT14">
        <v>3.7</v>
      </c>
      <c r="AU14">
        <v>2</v>
      </c>
      <c r="AV14">
        <v>-0.30000000000000004</v>
      </c>
      <c r="AW14">
        <v>5.4</v>
      </c>
      <c r="AX14" s="3">
        <f t="shared" si="7"/>
        <v>7.8260869565217397E-2</v>
      </c>
      <c r="AY14" s="4">
        <f t="shared" si="8"/>
        <v>-5.2125000000000004</v>
      </c>
      <c r="AZ14" t="s">
        <v>243</v>
      </c>
      <c r="BA14">
        <v>2013</v>
      </c>
      <c r="BC14" s="27">
        <v>4062500</v>
      </c>
      <c r="BD14" s="22">
        <v>11</v>
      </c>
      <c r="BE14" s="22">
        <v>14</v>
      </c>
      <c r="BF14" s="28">
        <f t="shared" si="9"/>
        <v>1.7141224645924815</v>
      </c>
      <c r="BG14" s="22">
        <v>215</v>
      </c>
      <c r="BH14" s="22">
        <v>286</v>
      </c>
      <c r="BI14" s="4">
        <v>875.08333330000005</v>
      </c>
      <c r="BJ14" s="22">
        <v>4</v>
      </c>
      <c r="BK14" s="22">
        <v>6</v>
      </c>
      <c r="BL14" s="28">
        <f t="shared" si="10"/>
        <v>4.2735042735042734</v>
      </c>
      <c r="BM14" s="22">
        <v>42</v>
      </c>
      <c r="BN14" s="22">
        <v>42</v>
      </c>
      <c r="BO14" s="4">
        <v>140.4</v>
      </c>
      <c r="BP14" s="22">
        <v>0</v>
      </c>
      <c r="BQ14" s="22">
        <v>0</v>
      </c>
      <c r="BR14" s="22">
        <v>26</v>
      </c>
      <c r="BS14" s="22">
        <v>41</v>
      </c>
      <c r="BT14" s="4">
        <v>124.0666667</v>
      </c>
      <c r="BU14" s="22">
        <v>33</v>
      </c>
      <c r="BV14" s="22">
        <v>13</v>
      </c>
      <c r="BW14" s="22">
        <v>9</v>
      </c>
      <c r="BX14" s="22">
        <v>6</v>
      </c>
      <c r="BY14" s="22">
        <v>26</v>
      </c>
      <c r="BZ14" s="22">
        <v>13</v>
      </c>
      <c r="CA14" s="22">
        <v>147</v>
      </c>
      <c r="CB14" s="22">
        <v>176</v>
      </c>
      <c r="CC14" s="4">
        <v>12.033329999999999</v>
      </c>
      <c r="CD14" s="4">
        <v>2.15</v>
      </c>
      <c r="CE14" s="4">
        <v>1.9166666669999999</v>
      </c>
      <c r="CF14" s="22">
        <v>1</v>
      </c>
      <c r="CG14" s="22">
        <v>0</v>
      </c>
      <c r="CH14" s="22">
        <v>0</v>
      </c>
      <c r="CI14" s="5">
        <v>36</v>
      </c>
      <c r="CJ14" s="22">
        <v>2</v>
      </c>
      <c r="CK14" s="22">
        <v>11</v>
      </c>
      <c r="CL14" s="22">
        <v>-6</v>
      </c>
      <c r="CM14" s="22">
        <v>16</v>
      </c>
      <c r="CN14" s="22">
        <v>8</v>
      </c>
      <c r="CO14" s="22">
        <v>136</v>
      </c>
      <c r="CP14" s="22">
        <v>193</v>
      </c>
      <c r="CQ14" s="26">
        <v>13.277317999999999</v>
      </c>
      <c r="CR14" s="26">
        <v>1.9291670000000001</v>
      </c>
      <c r="CS14" s="26">
        <v>1.689352</v>
      </c>
      <c r="CT14" s="22">
        <v>0</v>
      </c>
      <c r="CU14" s="22">
        <v>0</v>
      </c>
      <c r="CV14" s="22">
        <v>0</v>
      </c>
      <c r="CW14" s="22">
        <v>7</v>
      </c>
      <c r="CX14" s="22">
        <v>7</v>
      </c>
      <c r="CY14" s="22">
        <v>4</v>
      </c>
      <c r="CZ14" s="22">
        <v>8</v>
      </c>
      <c r="DA14" s="22">
        <v>13</v>
      </c>
      <c r="DB14" s="22">
        <v>-4</v>
      </c>
      <c r="DC14" s="22">
        <v>2</v>
      </c>
      <c r="DD14" s="22">
        <v>0</v>
      </c>
      <c r="DE14" s="22">
        <v>0</v>
      </c>
      <c r="DF14" s="22">
        <v>1</v>
      </c>
      <c r="DG14" s="22">
        <v>0</v>
      </c>
      <c r="DH14" s="22">
        <v>1</v>
      </c>
      <c r="DI14" s="22">
        <v>21</v>
      </c>
      <c r="DJ14" s="22">
        <v>0</v>
      </c>
      <c r="DK14" s="22">
        <v>0</v>
      </c>
      <c r="DL14" s="22">
        <v>0</v>
      </c>
      <c r="DM14" s="22">
        <v>0</v>
      </c>
      <c r="DN14" s="22">
        <v>57</v>
      </c>
      <c r="DO14" s="22">
        <v>17</v>
      </c>
      <c r="DP14" s="22">
        <v>52</v>
      </c>
      <c r="DQ14" s="22">
        <v>12</v>
      </c>
      <c r="DR14" s="22">
        <v>1</v>
      </c>
      <c r="DS14" s="22">
        <v>0</v>
      </c>
      <c r="DT14" s="22">
        <v>0</v>
      </c>
      <c r="DU14">
        <v>12.42</v>
      </c>
      <c r="DV14">
        <v>35.96</v>
      </c>
      <c r="DW14" s="2">
        <f t="shared" si="11"/>
        <v>0.25671765192228191</v>
      </c>
      <c r="DX14">
        <v>0.08</v>
      </c>
      <c r="DY14">
        <v>-0.45700000000000002</v>
      </c>
      <c r="DZ14">
        <v>3.488</v>
      </c>
      <c r="EA14">
        <v>3.2810000000000001</v>
      </c>
      <c r="EB14">
        <v>39</v>
      </c>
      <c r="EC14">
        <v>39</v>
      </c>
      <c r="ED14">
        <v>1.5</v>
      </c>
      <c r="EE14">
        <v>1.96</v>
      </c>
      <c r="EF14">
        <v>0.44</v>
      </c>
      <c r="EG14">
        <v>9.09</v>
      </c>
      <c r="EH14">
        <v>902</v>
      </c>
      <c r="EI14">
        <v>993</v>
      </c>
      <c r="EJ14">
        <v>2.73</v>
      </c>
      <c r="EK14">
        <v>2.73</v>
      </c>
      <c r="EL14">
        <v>27.3</v>
      </c>
      <c r="EM14">
        <v>25.1</v>
      </c>
      <c r="EN14">
        <v>12.2</v>
      </c>
      <c r="EO14">
        <v>12.3</v>
      </c>
      <c r="EP14">
        <v>14.8</v>
      </c>
      <c r="EQ14">
        <v>14.7</v>
      </c>
      <c r="ER14">
        <v>3.4</v>
      </c>
      <c r="ES14">
        <v>3.2</v>
      </c>
      <c r="ET14">
        <v>1.1000000000000001</v>
      </c>
      <c r="EU14">
        <v>0.4</v>
      </c>
      <c r="EV14">
        <v>2.39</v>
      </c>
      <c r="EW14">
        <v>2.44</v>
      </c>
      <c r="EX14">
        <v>27.7</v>
      </c>
      <c r="EY14">
        <v>27</v>
      </c>
      <c r="EZ14">
        <v>12.9</v>
      </c>
      <c r="FA14">
        <v>11.5</v>
      </c>
      <c r="FB14">
        <v>14.6</v>
      </c>
      <c r="FC14">
        <v>13</v>
      </c>
      <c r="FD14">
        <v>3.8</v>
      </c>
      <c r="FE14">
        <v>3.3</v>
      </c>
      <c r="FF14">
        <v>112</v>
      </c>
      <c r="FG14">
        <v>155</v>
      </c>
      <c r="FH14">
        <v>90</v>
      </c>
      <c r="FI14">
        <v>114</v>
      </c>
      <c r="FJ14">
        <v>130</v>
      </c>
      <c r="FK14">
        <v>152</v>
      </c>
      <c r="FL14">
        <v>56.7</v>
      </c>
      <c r="FM14">
        <v>302</v>
      </c>
      <c r="FN14">
        <v>262</v>
      </c>
      <c r="FO14">
        <v>277</v>
      </c>
      <c r="FP14">
        <v>53.5</v>
      </c>
      <c r="FQ14">
        <v>1.9500000000000002</v>
      </c>
      <c r="FR14">
        <v>2.83</v>
      </c>
      <c r="FS14" s="2">
        <f t="shared" si="12"/>
        <v>0.40794979079497912</v>
      </c>
      <c r="FT14">
        <v>15</v>
      </c>
      <c r="FU14">
        <v>1</v>
      </c>
      <c r="FV14">
        <v>-24</v>
      </c>
      <c r="FW14">
        <v>16.670000000000002</v>
      </c>
      <c r="FX14">
        <v>6.7</v>
      </c>
      <c r="FY14">
        <v>0.45</v>
      </c>
      <c r="FZ14">
        <v>33.5</v>
      </c>
      <c r="GA14">
        <v>8.9</v>
      </c>
      <c r="GB14">
        <v>20.100000000000001</v>
      </c>
      <c r="GC14">
        <v>0.9</v>
      </c>
      <c r="GD14">
        <v>1.8</v>
      </c>
      <c r="GE14">
        <v>16.5</v>
      </c>
      <c r="GF14">
        <v>2.7</v>
      </c>
      <c r="GG14">
        <v>1.8</v>
      </c>
      <c r="GH14">
        <v>1.78</v>
      </c>
      <c r="GI14">
        <v>3.85</v>
      </c>
      <c r="GJ14" s="2">
        <f t="shared" si="13"/>
        <v>0.31616341030195383</v>
      </c>
      <c r="GK14">
        <v>1</v>
      </c>
      <c r="GL14">
        <v>11</v>
      </c>
      <c r="GM14">
        <v>9.5</v>
      </c>
      <c r="GN14">
        <v>0.49</v>
      </c>
      <c r="GO14">
        <v>5.38</v>
      </c>
      <c r="GP14">
        <v>9.3000000000000007</v>
      </c>
      <c r="GQ14">
        <v>42.6</v>
      </c>
      <c r="GR14">
        <v>4.4000000000000004</v>
      </c>
      <c r="GS14">
        <v>19.600000000000001</v>
      </c>
      <c r="GT14">
        <v>24</v>
      </c>
      <c r="GU14">
        <v>1.5</v>
      </c>
      <c r="GV14">
        <v>2</v>
      </c>
      <c r="GW14">
        <v>1.5</v>
      </c>
      <c r="GX14" s="21">
        <v>61.569996000000003</v>
      </c>
      <c r="GY14" s="21">
        <v>11.779031700000001</v>
      </c>
      <c r="GZ14" s="21">
        <v>17.873032500000001</v>
      </c>
      <c r="HA14" s="21">
        <v>29.652064200000005</v>
      </c>
      <c r="HB14" s="21">
        <v>3.0502259999999999</v>
      </c>
      <c r="HC14" s="21">
        <v>1.4412240000000001</v>
      </c>
      <c r="HD14" s="21">
        <v>-1.3804E-2</v>
      </c>
      <c r="HE14" s="21">
        <v>34.661746999999998</v>
      </c>
      <c r="HF14" s="21">
        <v>4.477646</v>
      </c>
    </row>
    <row r="15" spans="1:214" ht="15" x14ac:dyDescent="0.25">
      <c r="A15" s="22">
        <v>9</v>
      </c>
      <c r="B15" t="s">
        <v>314</v>
      </c>
      <c r="C15" t="s">
        <v>315</v>
      </c>
      <c r="D15" t="s">
        <v>316</v>
      </c>
      <c r="F15" t="s">
        <v>317</v>
      </c>
      <c r="I15" s="22" t="s">
        <v>239</v>
      </c>
      <c r="J15">
        <v>29</v>
      </c>
      <c r="K15" s="23" t="s">
        <v>318</v>
      </c>
      <c r="L15" s="23" t="s">
        <v>319</v>
      </c>
      <c r="M15" s="24" t="s">
        <v>320</v>
      </c>
      <c r="N15" s="24" t="s">
        <v>233</v>
      </c>
      <c r="O15" s="24">
        <v>74</v>
      </c>
      <c r="P15" s="24">
        <v>195</v>
      </c>
      <c r="Q15" s="24" t="s">
        <v>224</v>
      </c>
      <c r="R15" s="24"/>
      <c r="S15" s="22">
        <v>29</v>
      </c>
      <c r="T15" s="22">
        <v>1</v>
      </c>
      <c r="U15" s="22">
        <v>2</v>
      </c>
      <c r="V15" s="22">
        <v>3</v>
      </c>
      <c r="W15" s="22">
        <v>-8</v>
      </c>
      <c r="X15" s="22">
        <v>9</v>
      </c>
      <c r="Y15" s="22">
        <v>14</v>
      </c>
      <c r="Z15" s="25">
        <f t="shared" si="0"/>
        <v>7.1428571428571425E-2</v>
      </c>
      <c r="AA15" s="3">
        <v>9.3166700000000002</v>
      </c>
      <c r="AB15" s="22">
        <v>37</v>
      </c>
      <c r="AC15" s="22">
        <v>5</v>
      </c>
      <c r="AD15" s="22">
        <v>5</v>
      </c>
      <c r="AE15" s="22">
        <v>7</v>
      </c>
      <c r="AF15" s="22">
        <v>6</v>
      </c>
      <c r="AG15" s="26">
        <f t="shared" si="1"/>
        <v>8.216640080407597</v>
      </c>
      <c r="AH15" s="26">
        <f t="shared" si="2"/>
        <v>1.110356767622648</v>
      </c>
      <c r="AI15" s="26">
        <f t="shared" si="3"/>
        <v>1.110356767622648</v>
      </c>
      <c r="AJ15" s="26">
        <f t="shared" si="4"/>
        <v>1.5544994746717073</v>
      </c>
      <c r="AK15" s="26">
        <f t="shared" si="5"/>
        <v>1.3324281211471778</v>
      </c>
      <c r="AL15" s="5">
        <v>365</v>
      </c>
      <c r="AM15" s="22">
        <v>7</v>
      </c>
      <c r="AN15" s="22">
        <v>11</v>
      </c>
      <c r="AO15" s="25">
        <f t="shared" si="6"/>
        <v>0.3888888888888889</v>
      </c>
      <c r="AP15" s="22">
        <v>1</v>
      </c>
      <c r="AQ15">
        <v>-0.30000000000000004</v>
      </c>
      <c r="AR15">
        <v>-0.1</v>
      </c>
      <c r="AS15">
        <v>-0.4</v>
      </c>
      <c r="AT15">
        <v>-0.9</v>
      </c>
      <c r="AU15">
        <v>-0.2</v>
      </c>
      <c r="AV15">
        <v>0</v>
      </c>
      <c r="AW15">
        <v>-1.1000000000000001</v>
      </c>
      <c r="AX15" s="3">
        <f t="shared" si="7"/>
        <v>-3.7931034482758627E-2</v>
      </c>
      <c r="AY15" s="4">
        <f t="shared" si="8"/>
        <v>-8.5250000000000004</v>
      </c>
      <c r="AZ15" t="s">
        <v>243</v>
      </c>
      <c r="BA15">
        <v>2013</v>
      </c>
      <c r="BC15" s="27">
        <v>3000000</v>
      </c>
      <c r="BD15" s="22">
        <v>1</v>
      </c>
      <c r="BE15" s="22">
        <v>2</v>
      </c>
      <c r="BF15" s="28">
        <f t="shared" si="9"/>
        <v>0.69275176404012206</v>
      </c>
      <c r="BG15" s="22">
        <v>7</v>
      </c>
      <c r="BH15" s="22">
        <v>10</v>
      </c>
      <c r="BI15" s="4">
        <v>259.83333329999999</v>
      </c>
      <c r="BJ15" s="22">
        <v>0</v>
      </c>
      <c r="BK15" s="22">
        <v>0</v>
      </c>
      <c r="BL15" s="28">
        <f t="shared" si="10"/>
        <v>0</v>
      </c>
      <c r="BM15" s="22">
        <v>0</v>
      </c>
      <c r="BN15" s="22">
        <v>0</v>
      </c>
      <c r="BO15" s="4">
        <v>2.5</v>
      </c>
      <c r="BP15" s="22">
        <v>0</v>
      </c>
      <c r="BQ15" s="22">
        <v>0</v>
      </c>
      <c r="BR15" s="22">
        <v>0</v>
      </c>
      <c r="BS15" s="22">
        <v>1</v>
      </c>
      <c r="BT15" s="4">
        <v>7.9666666670000001</v>
      </c>
      <c r="BU15" s="22">
        <v>16</v>
      </c>
      <c r="BV15" s="22">
        <v>1</v>
      </c>
      <c r="BW15" s="22">
        <v>2</v>
      </c>
      <c r="BX15" s="22">
        <v>-6</v>
      </c>
      <c r="BY15" s="22">
        <v>7</v>
      </c>
      <c r="BZ15" s="22">
        <v>2</v>
      </c>
      <c r="CA15" s="22">
        <v>4</v>
      </c>
      <c r="CB15" s="22">
        <v>8</v>
      </c>
      <c r="CC15" s="4">
        <v>8.3666699999999992</v>
      </c>
      <c r="CD15" s="4">
        <v>0.05</v>
      </c>
      <c r="CE15" s="4">
        <v>0.26666666700000002</v>
      </c>
      <c r="CF15" s="22">
        <v>0</v>
      </c>
      <c r="CG15" s="22">
        <v>0</v>
      </c>
      <c r="CH15" s="22">
        <v>0</v>
      </c>
      <c r="CI15" s="5">
        <v>13</v>
      </c>
      <c r="CJ15" s="22">
        <v>0</v>
      </c>
      <c r="CK15" s="22">
        <v>0</v>
      </c>
      <c r="CL15" s="22">
        <v>-2</v>
      </c>
      <c r="CM15" s="22">
        <v>2</v>
      </c>
      <c r="CN15" s="22">
        <v>1</v>
      </c>
      <c r="CO15" s="22">
        <v>3</v>
      </c>
      <c r="CP15" s="22">
        <v>3</v>
      </c>
      <c r="CQ15" s="26">
        <v>9.6897389999999994</v>
      </c>
      <c r="CR15" s="26">
        <v>0.130769</v>
      </c>
      <c r="CS15" s="26">
        <v>0.28461500000000001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-3</v>
      </c>
      <c r="CZ15" s="22">
        <v>1</v>
      </c>
      <c r="DA15" s="22">
        <v>2</v>
      </c>
      <c r="DB15" s="22">
        <v>-5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2</v>
      </c>
      <c r="DJ15" s="22">
        <v>1</v>
      </c>
      <c r="DK15" s="22">
        <v>0</v>
      </c>
      <c r="DL15" s="22">
        <v>0</v>
      </c>
      <c r="DM15" s="22">
        <v>0</v>
      </c>
      <c r="DN15" s="22">
        <v>4</v>
      </c>
      <c r="DO15" s="22">
        <v>0</v>
      </c>
      <c r="DP15" s="22">
        <v>13</v>
      </c>
      <c r="DQ15" s="22">
        <v>1</v>
      </c>
      <c r="DR15" s="22">
        <v>0</v>
      </c>
      <c r="DS15" s="22">
        <v>0</v>
      </c>
      <c r="DT15" s="22">
        <v>0</v>
      </c>
      <c r="DU15">
        <v>8.9499999999999993</v>
      </c>
      <c r="DV15">
        <v>40.33</v>
      </c>
      <c r="DW15" s="2">
        <f t="shared" si="11"/>
        <v>0.18161525974025972</v>
      </c>
      <c r="DX15">
        <v>0.153</v>
      </c>
      <c r="DY15">
        <v>0.44800000000000001</v>
      </c>
      <c r="DZ15">
        <v>-1.298</v>
      </c>
      <c r="EA15">
        <v>-3.4449999999999998</v>
      </c>
      <c r="EB15">
        <v>4</v>
      </c>
      <c r="EC15">
        <v>12</v>
      </c>
      <c r="ED15">
        <v>-7.9</v>
      </c>
      <c r="EE15">
        <v>-11.32</v>
      </c>
      <c r="EF15">
        <v>-3.39</v>
      </c>
      <c r="EG15">
        <v>4.4000000000000004</v>
      </c>
      <c r="EH15">
        <v>895</v>
      </c>
      <c r="EI15">
        <v>939</v>
      </c>
      <c r="EJ15">
        <v>0.92</v>
      </c>
      <c r="EK15">
        <v>2.77</v>
      </c>
      <c r="EL15">
        <v>20.100000000000001</v>
      </c>
      <c r="EM15">
        <v>23.6</v>
      </c>
      <c r="EN15">
        <v>8.1</v>
      </c>
      <c r="EO15">
        <v>12.5</v>
      </c>
      <c r="EP15">
        <v>16.600000000000001</v>
      </c>
      <c r="EQ15">
        <v>15</v>
      </c>
      <c r="ER15">
        <v>2.1</v>
      </c>
      <c r="ES15">
        <v>4.9000000000000004</v>
      </c>
      <c r="ET15">
        <v>0.5</v>
      </c>
      <c r="EU15">
        <v>0.9</v>
      </c>
      <c r="EV15">
        <v>2.57</v>
      </c>
      <c r="EW15">
        <v>3.03</v>
      </c>
      <c r="EX15">
        <v>24.7</v>
      </c>
      <c r="EY15">
        <v>28.9</v>
      </c>
      <c r="EZ15">
        <v>12.7</v>
      </c>
      <c r="FA15">
        <v>13.2</v>
      </c>
      <c r="FB15">
        <v>15.4</v>
      </c>
      <c r="FC15">
        <v>17.100000000000001</v>
      </c>
      <c r="FD15">
        <v>3.1</v>
      </c>
      <c r="FE15">
        <v>2.8</v>
      </c>
      <c r="FF15">
        <v>34</v>
      </c>
      <c r="FG15">
        <v>31</v>
      </c>
      <c r="FH15">
        <v>41</v>
      </c>
      <c r="FI15">
        <v>23</v>
      </c>
      <c r="FJ15">
        <v>48</v>
      </c>
      <c r="FK15">
        <v>56</v>
      </c>
      <c r="FL15">
        <v>50.4</v>
      </c>
      <c r="FM15">
        <v>79</v>
      </c>
      <c r="FN15">
        <v>71</v>
      </c>
      <c r="FO15">
        <v>80</v>
      </c>
      <c r="FP15">
        <v>52.7</v>
      </c>
      <c r="FQ15">
        <v>0.09</v>
      </c>
      <c r="FR15">
        <v>4.91</v>
      </c>
      <c r="FS15" s="2">
        <f t="shared" si="12"/>
        <v>1.7999999999999999E-2</v>
      </c>
      <c r="FT15">
        <v>0</v>
      </c>
      <c r="FU15">
        <v>0</v>
      </c>
      <c r="FV15">
        <v>-51.9</v>
      </c>
      <c r="FW15">
        <v>0</v>
      </c>
      <c r="FX15">
        <v>0</v>
      </c>
      <c r="FY15">
        <v>0</v>
      </c>
      <c r="FZ15">
        <v>24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0.27</v>
      </c>
      <c r="GI15">
        <v>4.3099999999999996</v>
      </c>
      <c r="GJ15" s="2">
        <f t="shared" si="13"/>
        <v>5.8951965065502189E-2</v>
      </c>
      <c r="GK15">
        <v>0</v>
      </c>
      <c r="GL15">
        <v>1</v>
      </c>
      <c r="GM15">
        <v>43.6</v>
      </c>
      <c r="GN15">
        <v>0</v>
      </c>
      <c r="GO15">
        <v>7.53</v>
      </c>
      <c r="GP15">
        <v>7.5</v>
      </c>
      <c r="GQ15">
        <v>37.700000000000003</v>
      </c>
      <c r="GR15">
        <v>7.5</v>
      </c>
      <c r="GS15">
        <v>7.5</v>
      </c>
      <c r="GT15">
        <v>22.6</v>
      </c>
      <c r="GU15">
        <v>0</v>
      </c>
      <c r="GV15">
        <v>0</v>
      </c>
      <c r="GW15">
        <v>0</v>
      </c>
      <c r="GX15" s="21">
        <v>41.326813000000001</v>
      </c>
      <c r="GY15" s="21">
        <v>4.4601462000000005</v>
      </c>
      <c r="GZ15" s="21">
        <v>7.2115947000000009</v>
      </c>
      <c r="HA15" s="21">
        <v>11.6717409</v>
      </c>
      <c r="HB15" s="21">
        <v>0.434083</v>
      </c>
      <c r="HC15" s="21">
        <v>0.86802100000000004</v>
      </c>
      <c r="HD15" s="21">
        <v>3.1275999999999998E-2</v>
      </c>
      <c r="HE15" s="21">
        <v>24.972057</v>
      </c>
      <c r="HF15" s="21">
        <v>1.3333809999999999</v>
      </c>
    </row>
    <row r="16" spans="1:214" ht="15" x14ac:dyDescent="0.25">
      <c r="A16" s="22">
        <v>44</v>
      </c>
      <c r="B16" t="s">
        <v>321</v>
      </c>
      <c r="C16" t="s">
        <v>322</v>
      </c>
      <c r="D16" t="s">
        <v>323</v>
      </c>
      <c r="F16" t="s">
        <v>324</v>
      </c>
      <c r="I16" s="22" t="s">
        <v>278</v>
      </c>
      <c r="J16">
        <v>37</v>
      </c>
      <c r="K16" s="23" t="s">
        <v>325</v>
      </c>
      <c r="L16" s="23" t="s">
        <v>326</v>
      </c>
      <c r="M16" s="24" t="s">
        <v>273</v>
      </c>
      <c r="N16" s="24" t="s">
        <v>233</v>
      </c>
      <c r="O16" s="24">
        <v>77</v>
      </c>
      <c r="P16" s="24">
        <v>220</v>
      </c>
      <c r="Q16" s="24" t="s">
        <v>224</v>
      </c>
      <c r="R16" s="24"/>
      <c r="S16" s="22">
        <v>72</v>
      </c>
      <c r="T16" s="22">
        <v>17</v>
      </c>
      <c r="U16" s="22">
        <v>17</v>
      </c>
      <c r="V16" s="22">
        <v>34</v>
      </c>
      <c r="W16" s="22">
        <v>13</v>
      </c>
      <c r="X16" s="22">
        <v>26</v>
      </c>
      <c r="Y16" s="22">
        <v>142</v>
      </c>
      <c r="Z16" s="25">
        <f t="shared" si="0"/>
        <v>0.11971830985915492</v>
      </c>
      <c r="AA16" s="3">
        <v>14.08333</v>
      </c>
      <c r="AB16" s="22">
        <v>24</v>
      </c>
      <c r="AC16" s="22">
        <v>13</v>
      </c>
      <c r="AD16" s="22">
        <v>49</v>
      </c>
      <c r="AE16" s="22">
        <v>11</v>
      </c>
      <c r="AF16" s="22">
        <v>17</v>
      </c>
      <c r="AG16" s="26">
        <f t="shared" si="1"/>
        <v>1.4201186793180307</v>
      </c>
      <c r="AH16" s="26">
        <f t="shared" si="2"/>
        <v>0.76923095129726649</v>
      </c>
      <c r="AI16" s="26">
        <f t="shared" si="3"/>
        <v>2.8994089702743122</v>
      </c>
      <c r="AJ16" s="26">
        <f t="shared" si="4"/>
        <v>0.650887728020764</v>
      </c>
      <c r="AK16" s="26">
        <f t="shared" si="5"/>
        <v>1.0059173978502716</v>
      </c>
      <c r="AL16" s="5">
        <v>1490</v>
      </c>
      <c r="AM16" s="22">
        <v>387</v>
      </c>
      <c r="AN16" s="22">
        <v>382</v>
      </c>
      <c r="AO16" s="25">
        <f t="shared" si="6"/>
        <v>0.50325097529258778</v>
      </c>
      <c r="AP16" s="22">
        <v>18.8</v>
      </c>
      <c r="AQ16">
        <v>2.9</v>
      </c>
      <c r="AR16">
        <v>1.9</v>
      </c>
      <c r="AS16">
        <v>4.8</v>
      </c>
      <c r="AT16">
        <v>3.5</v>
      </c>
      <c r="AU16">
        <v>2.9</v>
      </c>
      <c r="AV16">
        <v>0</v>
      </c>
      <c r="AW16">
        <v>6.4</v>
      </c>
      <c r="AX16" s="3">
        <f t="shared" si="7"/>
        <v>8.8888888888888892E-2</v>
      </c>
      <c r="AY16" s="4">
        <f t="shared" si="8"/>
        <v>-0.65000000000000036</v>
      </c>
      <c r="AZ16" t="s">
        <v>243</v>
      </c>
      <c r="BA16">
        <v>2012</v>
      </c>
      <c r="BB16" s="27">
        <v>375000</v>
      </c>
      <c r="BC16" s="27">
        <v>2875000</v>
      </c>
      <c r="BD16" s="22">
        <v>11</v>
      </c>
      <c r="BE16" s="22">
        <v>9</v>
      </c>
      <c r="BF16" s="28">
        <f t="shared" si="9"/>
        <v>1.4226437462951984</v>
      </c>
      <c r="BG16" s="22">
        <v>340</v>
      </c>
      <c r="BH16" s="22">
        <v>339</v>
      </c>
      <c r="BI16" s="4">
        <v>843.5</v>
      </c>
      <c r="BJ16" s="22">
        <v>6</v>
      </c>
      <c r="BK16" s="22">
        <v>8</v>
      </c>
      <c r="BL16" s="28">
        <f t="shared" si="10"/>
        <v>4.9348869078752795</v>
      </c>
      <c r="BM16" s="22">
        <v>45</v>
      </c>
      <c r="BN16" s="22">
        <v>43</v>
      </c>
      <c r="BO16" s="4">
        <v>170.21666669999999</v>
      </c>
      <c r="BP16" s="22">
        <v>0</v>
      </c>
      <c r="BQ16" s="22">
        <v>0</v>
      </c>
      <c r="BR16" s="22">
        <v>2</v>
      </c>
      <c r="BS16" s="22">
        <v>0</v>
      </c>
      <c r="BT16" s="4">
        <v>0.73333333300000003</v>
      </c>
      <c r="BU16" s="22">
        <v>39</v>
      </c>
      <c r="BV16" s="22">
        <v>12</v>
      </c>
      <c r="BW16" s="22">
        <v>6</v>
      </c>
      <c r="BX16" s="22">
        <v>9</v>
      </c>
      <c r="BY16" s="22">
        <v>12</v>
      </c>
      <c r="BZ16" s="22">
        <v>6</v>
      </c>
      <c r="CA16" s="22">
        <v>229</v>
      </c>
      <c r="CB16" s="22">
        <v>202</v>
      </c>
      <c r="CC16" s="4">
        <v>11.6</v>
      </c>
      <c r="CD16" s="4">
        <v>2.483333333</v>
      </c>
      <c r="CE16" s="4">
        <v>0</v>
      </c>
      <c r="CF16" s="22">
        <v>0</v>
      </c>
      <c r="CG16" s="22">
        <v>0</v>
      </c>
      <c r="CH16" s="22">
        <v>0</v>
      </c>
      <c r="CI16" s="5">
        <v>33</v>
      </c>
      <c r="CJ16" s="22">
        <v>5</v>
      </c>
      <c r="CK16" s="22">
        <v>11</v>
      </c>
      <c r="CL16" s="22">
        <v>4</v>
      </c>
      <c r="CM16" s="22">
        <v>14</v>
      </c>
      <c r="CN16" s="22">
        <v>7</v>
      </c>
      <c r="CO16" s="22">
        <v>158</v>
      </c>
      <c r="CP16" s="22">
        <v>180</v>
      </c>
      <c r="CQ16" s="26">
        <v>11.851514999999999</v>
      </c>
      <c r="CR16" s="26">
        <v>2.2232319999999999</v>
      </c>
      <c r="CS16" s="26">
        <v>2.2221999999999999E-2</v>
      </c>
      <c r="CT16" s="22">
        <v>0</v>
      </c>
      <c r="CU16" s="22">
        <v>0</v>
      </c>
      <c r="CV16" s="22">
        <v>0</v>
      </c>
      <c r="CW16" s="22">
        <v>4</v>
      </c>
      <c r="CX16" s="22">
        <v>8</v>
      </c>
      <c r="CY16" s="22">
        <v>6</v>
      </c>
      <c r="CZ16" s="22">
        <v>13</v>
      </c>
      <c r="DA16" s="22">
        <v>9</v>
      </c>
      <c r="DB16" s="22">
        <v>7</v>
      </c>
      <c r="DC16" s="22">
        <v>1</v>
      </c>
      <c r="DD16" s="22">
        <v>0</v>
      </c>
      <c r="DE16" s="22">
        <v>3</v>
      </c>
      <c r="DF16" s="22">
        <v>1</v>
      </c>
      <c r="DG16" s="22">
        <v>0</v>
      </c>
      <c r="DH16" s="22">
        <v>0</v>
      </c>
      <c r="DI16" s="22">
        <v>13</v>
      </c>
      <c r="DJ16" s="22">
        <v>0</v>
      </c>
      <c r="DK16" s="22">
        <v>0</v>
      </c>
      <c r="DL16" s="22">
        <v>0</v>
      </c>
      <c r="DM16" s="22">
        <v>0</v>
      </c>
      <c r="DN16" s="22">
        <v>56</v>
      </c>
      <c r="DO16" s="22">
        <v>20</v>
      </c>
      <c r="DP16" s="22">
        <v>23</v>
      </c>
      <c r="DQ16" s="22">
        <v>0</v>
      </c>
      <c r="DR16" s="22">
        <v>0</v>
      </c>
      <c r="DS16" s="22">
        <v>0</v>
      </c>
      <c r="DT16" s="22">
        <v>0</v>
      </c>
      <c r="DU16">
        <v>11.55</v>
      </c>
      <c r="DV16">
        <v>36.04</v>
      </c>
      <c r="DW16" s="2">
        <f t="shared" si="11"/>
        <v>0.24269804580794285</v>
      </c>
      <c r="DX16">
        <v>-0.63400000000000001</v>
      </c>
      <c r="DY16">
        <v>-0.46</v>
      </c>
      <c r="DZ16">
        <v>1.6839999999999997</v>
      </c>
      <c r="EA16">
        <v>7.6740000000000004</v>
      </c>
      <c r="EB16">
        <v>36</v>
      </c>
      <c r="EC16">
        <v>20</v>
      </c>
      <c r="ED16">
        <v>3.9</v>
      </c>
      <c r="EE16">
        <v>9.4499999999999993</v>
      </c>
      <c r="EF16">
        <v>5.6</v>
      </c>
      <c r="EG16">
        <v>8.11</v>
      </c>
      <c r="EH16">
        <v>943</v>
      </c>
      <c r="EI16">
        <v>1024</v>
      </c>
      <c r="EJ16">
        <v>2.6</v>
      </c>
      <c r="EK16">
        <v>1.44</v>
      </c>
      <c r="EL16">
        <v>29.4</v>
      </c>
      <c r="EM16">
        <v>23.9</v>
      </c>
      <c r="EN16">
        <v>12.3</v>
      </c>
      <c r="EO16">
        <v>10.5</v>
      </c>
      <c r="EP16">
        <v>13.7</v>
      </c>
      <c r="EQ16">
        <v>14.7</v>
      </c>
      <c r="ER16">
        <v>3.9</v>
      </c>
      <c r="ES16">
        <v>2.6</v>
      </c>
      <c r="ET16">
        <v>0.7</v>
      </c>
      <c r="EU16">
        <v>0.9</v>
      </c>
      <c r="EV16">
        <v>2.27</v>
      </c>
      <c r="EW16">
        <v>1.78</v>
      </c>
      <c r="EX16">
        <v>27</v>
      </c>
      <c r="EY16">
        <v>24.4</v>
      </c>
      <c r="EZ16">
        <v>13</v>
      </c>
      <c r="FA16">
        <v>10</v>
      </c>
      <c r="FB16">
        <v>13.5</v>
      </c>
      <c r="FC16">
        <v>12.9</v>
      </c>
      <c r="FD16">
        <v>3.6</v>
      </c>
      <c r="FE16">
        <v>3.9</v>
      </c>
      <c r="FF16">
        <v>153</v>
      </c>
      <c r="FG16">
        <v>148</v>
      </c>
      <c r="FH16">
        <v>108</v>
      </c>
      <c r="FI16">
        <v>90</v>
      </c>
      <c r="FJ16">
        <v>127</v>
      </c>
      <c r="FK16">
        <v>140</v>
      </c>
      <c r="FL16">
        <v>60.3</v>
      </c>
      <c r="FM16">
        <v>296</v>
      </c>
      <c r="FN16">
        <v>279</v>
      </c>
      <c r="FO16">
        <v>264</v>
      </c>
      <c r="FP16">
        <v>51.5</v>
      </c>
      <c r="FQ16">
        <v>2.27</v>
      </c>
      <c r="FR16">
        <v>2.77</v>
      </c>
      <c r="FS16" s="2">
        <f t="shared" si="12"/>
        <v>0.45039682539682541</v>
      </c>
      <c r="FT16">
        <v>18</v>
      </c>
      <c r="FU16">
        <v>2</v>
      </c>
      <c r="FV16">
        <v>-15.7</v>
      </c>
      <c r="FW16">
        <v>13.14</v>
      </c>
      <c r="FX16">
        <v>6.6</v>
      </c>
      <c r="FY16">
        <v>0.73</v>
      </c>
      <c r="FZ16">
        <v>43.7</v>
      </c>
      <c r="GA16">
        <v>4</v>
      </c>
      <c r="GB16">
        <v>17.600000000000001</v>
      </c>
      <c r="GC16">
        <v>3.7</v>
      </c>
      <c r="GD16">
        <v>2.9</v>
      </c>
      <c r="GE16">
        <v>27.2</v>
      </c>
      <c r="GF16">
        <v>4</v>
      </c>
      <c r="GG16">
        <v>1.5</v>
      </c>
      <c r="GH16">
        <v>0.01</v>
      </c>
      <c r="GI16">
        <v>5.76</v>
      </c>
      <c r="GJ16" s="2">
        <f t="shared" si="13"/>
        <v>1.7331022530329291E-3</v>
      </c>
      <c r="GK16">
        <v>0</v>
      </c>
      <c r="GL16">
        <v>0</v>
      </c>
      <c r="GM16">
        <v>77.599999999999994</v>
      </c>
      <c r="GN16">
        <v>0</v>
      </c>
      <c r="GO16">
        <v>0</v>
      </c>
      <c r="GP16">
        <v>0</v>
      </c>
      <c r="GQ16">
        <v>81.8</v>
      </c>
      <c r="GR16">
        <v>0</v>
      </c>
      <c r="GS16">
        <v>0</v>
      </c>
      <c r="GT16">
        <v>0</v>
      </c>
      <c r="GU16">
        <v>81.8</v>
      </c>
      <c r="GV16">
        <v>0</v>
      </c>
      <c r="GW16">
        <v>81.8</v>
      </c>
      <c r="GX16" s="21">
        <v>60.935341000000001</v>
      </c>
      <c r="GY16" s="21">
        <v>10.2987369</v>
      </c>
      <c r="GZ16" s="21">
        <v>12.9869784</v>
      </c>
      <c r="HA16" s="21">
        <v>23.2857153</v>
      </c>
      <c r="HB16" s="21">
        <v>1.7162120000000001</v>
      </c>
      <c r="HC16" s="21">
        <v>1.8028150000000001</v>
      </c>
      <c r="HD16" s="21">
        <v>-8.2000000000000001E-5</v>
      </c>
      <c r="HE16" s="21">
        <v>21.775002000000001</v>
      </c>
      <c r="HF16" s="21">
        <v>3.518945</v>
      </c>
    </row>
    <row r="17" spans="1:214" ht="15" x14ac:dyDescent="0.25">
      <c r="A17" s="22">
        <v>45</v>
      </c>
      <c r="B17" t="s">
        <v>327</v>
      </c>
      <c r="C17" t="s">
        <v>328</v>
      </c>
      <c r="D17" t="s">
        <v>329</v>
      </c>
      <c r="F17" t="s">
        <v>238</v>
      </c>
      <c r="I17" s="22" t="s">
        <v>239</v>
      </c>
      <c r="J17">
        <v>33</v>
      </c>
      <c r="K17" s="23" t="s">
        <v>330</v>
      </c>
      <c r="L17" s="23" t="s">
        <v>331</v>
      </c>
      <c r="M17" s="24" t="s">
        <v>332</v>
      </c>
      <c r="N17" s="24" t="s">
        <v>233</v>
      </c>
      <c r="O17" s="24">
        <v>71</v>
      </c>
      <c r="P17" s="24">
        <v>205</v>
      </c>
      <c r="Q17" s="24" t="s">
        <v>224</v>
      </c>
      <c r="R17" s="24"/>
      <c r="S17" s="22">
        <v>64</v>
      </c>
      <c r="T17" s="22">
        <v>5</v>
      </c>
      <c r="U17" s="22">
        <v>11</v>
      </c>
      <c r="V17" s="22">
        <v>16</v>
      </c>
      <c r="W17" s="22">
        <v>-5</v>
      </c>
      <c r="X17" s="22">
        <v>76</v>
      </c>
      <c r="Y17" s="22">
        <v>49</v>
      </c>
      <c r="Z17" s="25">
        <f t="shared" si="0"/>
        <v>0.10204081632653061</v>
      </c>
      <c r="AA17" s="3">
        <v>9.2333300000000005</v>
      </c>
      <c r="AB17" s="22">
        <v>95</v>
      </c>
      <c r="AC17" s="22">
        <v>8</v>
      </c>
      <c r="AD17" s="22">
        <v>19</v>
      </c>
      <c r="AE17" s="22">
        <v>3</v>
      </c>
      <c r="AF17" s="22">
        <v>13</v>
      </c>
      <c r="AG17" s="26">
        <f t="shared" si="1"/>
        <v>9.6457616049680883</v>
      </c>
      <c r="AH17" s="26">
        <f t="shared" si="2"/>
        <v>0.81227466147099681</v>
      </c>
      <c r="AI17" s="26">
        <f t="shared" si="3"/>
        <v>1.9291523209936177</v>
      </c>
      <c r="AJ17" s="26">
        <f t="shared" si="4"/>
        <v>0.30460299805162383</v>
      </c>
      <c r="AK17" s="26">
        <f t="shared" si="5"/>
        <v>1.3199463248903698</v>
      </c>
      <c r="AL17" s="5">
        <v>777</v>
      </c>
      <c r="AM17" s="22">
        <v>6</v>
      </c>
      <c r="AN17" s="22">
        <v>5</v>
      </c>
      <c r="AO17" s="25">
        <f t="shared" si="6"/>
        <v>0.54545454545454541</v>
      </c>
      <c r="AP17" s="22">
        <v>0.2</v>
      </c>
      <c r="AQ17">
        <v>0.7</v>
      </c>
      <c r="AR17">
        <v>0.30000000000000004</v>
      </c>
      <c r="AS17">
        <v>1</v>
      </c>
      <c r="AT17">
        <v>0.60000000000000009</v>
      </c>
      <c r="AU17">
        <v>0.4</v>
      </c>
      <c r="AV17">
        <v>0</v>
      </c>
      <c r="AW17">
        <v>1</v>
      </c>
      <c r="AX17" s="3">
        <f t="shared" si="7"/>
        <v>1.5625E-2</v>
      </c>
      <c r="AY17" s="4">
        <f t="shared" si="8"/>
        <v>0.25</v>
      </c>
      <c r="AZ17" t="s">
        <v>243</v>
      </c>
      <c r="BA17">
        <v>2012</v>
      </c>
      <c r="BC17" s="27">
        <v>775000</v>
      </c>
      <c r="BD17" s="22">
        <v>5</v>
      </c>
      <c r="BE17" s="22">
        <v>11</v>
      </c>
      <c r="BF17" s="28">
        <f t="shared" si="9"/>
        <v>1.6345062429985528</v>
      </c>
      <c r="BG17" s="22">
        <v>6</v>
      </c>
      <c r="BH17" s="22">
        <v>5</v>
      </c>
      <c r="BI17" s="4">
        <v>587.33333330000005</v>
      </c>
      <c r="BJ17" s="22">
        <v>0</v>
      </c>
      <c r="BK17" s="22">
        <v>0</v>
      </c>
      <c r="BL17" s="28">
        <f t="shared" si="10"/>
        <v>0</v>
      </c>
      <c r="BM17" s="22">
        <v>0</v>
      </c>
      <c r="BN17" s="22">
        <v>0</v>
      </c>
      <c r="BO17" s="4">
        <v>3.75</v>
      </c>
      <c r="BP17" s="22">
        <v>0</v>
      </c>
      <c r="BQ17" s="22">
        <v>0</v>
      </c>
      <c r="BR17" s="22">
        <v>0</v>
      </c>
      <c r="BS17" s="22">
        <v>0</v>
      </c>
      <c r="BT17" s="4">
        <v>0</v>
      </c>
      <c r="BU17" s="22">
        <v>31</v>
      </c>
      <c r="BV17" s="22">
        <v>2</v>
      </c>
      <c r="BW17" s="22">
        <v>5</v>
      </c>
      <c r="BX17" s="22">
        <v>-4</v>
      </c>
      <c r="BY17" s="22">
        <v>41</v>
      </c>
      <c r="BZ17" s="22">
        <v>12</v>
      </c>
      <c r="CA17" s="22">
        <v>4</v>
      </c>
      <c r="CB17" s="22">
        <v>4</v>
      </c>
      <c r="CC17" s="4">
        <v>9.4166699999999999</v>
      </c>
      <c r="CD17" s="4">
        <v>6.6666666999999999E-2</v>
      </c>
      <c r="CE17" s="4">
        <v>0</v>
      </c>
      <c r="CF17" s="22">
        <v>0</v>
      </c>
      <c r="CG17" s="22">
        <v>0</v>
      </c>
      <c r="CH17" s="22">
        <v>0</v>
      </c>
      <c r="CI17" s="5">
        <v>33</v>
      </c>
      <c r="CJ17" s="22">
        <v>3</v>
      </c>
      <c r="CK17" s="22">
        <v>6</v>
      </c>
      <c r="CL17" s="22">
        <v>-1</v>
      </c>
      <c r="CM17" s="22">
        <v>35</v>
      </c>
      <c r="CN17" s="22">
        <v>9</v>
      </c>
      <c r="CO17" s="22">
        <v>2</v>
      </c>
      <c r="CP17" s="22">
        <v>1</v>
      </c>
      <c r="CQ17" s="26">
        <v>8.9520169999999997</v>
      </c>
      <c r="CR17" s="26">
        <v>5.101E-2</v>
      </c>
      <c r="CS17" s="26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4</v>
      </c>
      <c r="CY17" s="22">
        <v>1</v>
      </c>
      <c r="CZ17" s="22">
        <v>5</v>
      </c>
      <c r="DA17" s="22">
        <v>7</v>
      </c>
      <c r="DB17" s="22">
        <v>-6</v>
      </c>
      <c r="DC17" s="22">
        <v>2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13</v>
      </c>
      <c r="DJ17" s="22">
        <v>8</v>
      </c>
      <c r="DK17" s="22">
        <v>1</v>
      </c>
      <c r="DL17" s="22">
        <v>0</v>
      </c>
      <c r="DM17" s="22">
        <v>0</v>
      </c>
      <c r="DN17" s="22">
        <v>24</v>
      </c>
      <c r="DO17" s="22">
        <v>0</v>
      </c>
      <c r="DP17" s="22">
        <v>29</v>
      </c>
      <c r="DQ17" s="22">
        <v>0</v>
      </c>
      <c r="DR17" s="22">
        <v>0</v>
      </c>
      <c r="DS17" s="22">
        <v>0</v>
      </c>
      <c r="DT17" s="22">
        <v>0</v>
      </c>
      <c r="DU17">
        <v>9.16</v>
      </c>
      <c r="DV17">
        <v>38.25</v>
      </c>
      <c r="DW17" s="2">
        <f t="shared" si="11"/>
        <v>0.19320818392744149</v>
      </c>
      <c r="DX17">
        <v>-0.34500000000000003</v>
      </c>
      <c r="DY17">
        <v>-0.72900000000000009</v>
      </c>
      <c r="DZ17">
        <v>-3.2120000000000002</v>
      </c>
      <c r="EA17">
        <v>7.1150000000000002</v>
      </c>
      <c r="EB17">
        <v>24</v>
      </c>
      <c r="EC17">
        <v>29</v>
      </c>
      <c r="ED17">
        <v>-12.3</v>
      </c>
      <c r="EE17">
        <v>-1.43</v>
      </c>
      <c r="EF17">
        <v>10.88</v>
      </c>
      <c r="EG17">
        <v>9.68</v>
      </c>
      <c r="EH17">
        <v>898</v>
      </c>
      <c r="EI17">
        <v>994</v>
      </c>
      <c r="EJ17">
        <v>2.46</v>
      </c>
      <c r="EK17">
        <v>2.97</v>
      </c>
      <c r="EL17">
        <v>22.9</v>
      </c>
      <c r="EM17">
        <v>26</v>
      </c>
      <c r="EN17">
        <v>11.2</v>
      </c>
      <c r="EO17">
        <v>9.6999999999999993</v>
      </c>
      <c r="EP17">
        <v>11.7</v>
      </c>
      <c r="EQ17">
        <v>12.4</v>
      </c>
      <c r="ER17">
        <v>3.8</v>
      </c>
      <c r="ES17">
        <v>4.0999999999999996</v>
      </c>
      <c r="ET17">
        <v>0.9</v>
      </c>
      <c r="EU17">
        <v>0.8</v>
      </c>
      <c r="EV17">
        <v>3.36</v>
      </c>
      <c r="EW17">
        <v>2.52</v>
      </c>
      <c r="EX17">
        <v>31</v>
      </c>
      <c r="EY17">
        <v>24.5</v>
      </c>
      <c r="EZ17">
        <v>12.7</v>
      </c>
      <c r="FA17">
        <v>10.9</v>
      </c>
      <c r="FB17">
        <v>13.5</v>
      </c>
      <c r="FC17">
        <v>15.2</v>
      </c>
      <c r="FD17">
        <v>3.7</v>
      </c>
      <c r="FE17">
        <v>3.4</v>
      </c>
      <c r="FF17">
        <v>97</v>
      </c>
      <c r="FG17">
        <v>77</v>
      </c>
      <c r="FH17">
        <v>102</v>
      </c>
      <c r="FI17">
        <v>77</v>
      </c>
      <c r="FJ17">
        <v>109</v>
      </c>
      <c r="FK17">
        <v>113</v>
      </c>
      <c r="FL17">
        <v>49.3</v>
      </c>
      <c r="FM17">
        <v>177</v>
      </c>
      <c r="FN17">
        <v>222</v>
      </c>
      <c r="FO17">
        <v>176</v>
      </c>
      <c r="FP17">
        <v>44.4</v>
      </c>
      <c r="FQ17">
        <v>0.04</v>
      </c>
      <c r="FR17">
        <v>5.43</v>
      </c>
      <c r="FS17" s="2">
        <f t="shared" si="12"/>
        <v>7.3126142595978071E-3</v>
      </c>
      <c r="FT17">
        <v>0</v>
      </c>
      <c r="FU17">
        <v>0</v>
      </c>
      <c r="FV17">
        <v>99.1</v>
      </c>
      <c r="FW17">
        <v>0</v>
      </c>
      <c r="FX17">
        <v>0</v>
      </c>
      <c r="FY17">
        <v>0</v>
      </c>
      <c r="FZ17">
        <v>74.5</v>
      </c>
      <c r="GA17">
        <v>0</v>
      </c>
      <c r="GB17">
        <v>0</v>
      </c>
      <c r="GC17">
        <v>0</v>
      </c>
      <c r="GD17">
        <v>0</v>
      </c>
      <c r="GE17">
        <v>124.1</v>
      </c>
      <c r="GF17">
        <v>0</v>
      </c>
      <c r="GG17">
        <v>0</v>
      </c>
      <c r="GH17">
        <v>0</v>
      </c>
      <c r="GI17">
        <v>0</v>
      </c>
      <c r="GJ17" s="2">
        <f t="shared" si="13"/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 s="21">
        <v>51.860069000000003</v>
      </c>
      <c r="GY17" s="21">
        <v>5.2056612000000007</v>
      </c>
      <c r="GZ17" s="21">
        <v>8.1310941000000003</v>
      </c>
      <c r="HA17" s="21">
        <v>13.3367553</v>
      </c>
      <c r="HB17" s="21">
        <v>0.52413200000000004</v>
      </c>
      <c r="HC17" s="21">
        <v>0.70392900000000003</v>
      </c>
      <c r="HD17" s="21">
        <v>-3.2720000000000002E-3</v>
      </c>
      <c r="HE17" s="21">
        <v>56.089382000000001</v>
      </c>
      <c r="HF17" s="21">
        <v>1.224788</v>
      </c>
    </row>
    <row r="18" spans="1:214" ht="15" x14ac:dyDescent="0.25">
      <c r="A18" s="22">
        <v>37</v>
      </c>
      <c r="B18" t="s">
        <v>333</v>
      </c>
      <c r="C18" t="s">
        <v>334</v>
      </c>
      <c r="D18" t="s">
        <v>335</v>
      </c>
      <c r="F18" t="s">
        <v>317</v>
      </c>
      <c r="I18" s="22" t="s">
        <v>336</v>
      </c>
      <c r="J18">
        <v>21</v>
      </c>
      <c r="K18" s="23" t="s">
        <v>337</v>
      </c>
      <c r="L18" s="23" t="s">
        <v>338</v>
      </c>
      <c r="M18" s="24" t="s">
        <v>332</v>
      </c>
      <c r="N18" s="24" t="s">
        <v>233</v>
      </c>
      <c r="O18" s="24">
        <v>75</v>
      </c>
      <c r="P18" s="24">
        <v>215</v>
      </c>
      <c r="Q18" s="24" t="s">
        <v>223</v>
      </c>
      <c r="R18" s="24" t="s">
        <v>234</v>
      </c>
      <c r="S18" s="22">
        <v>15</v>
      </c>
      <c r="T18" s="22">
        <v>0</v>
      </c>
      <c r="U18" s="22">
        <v>0</v>
      </c>
      <c r="V18" s="22">
        <v>0</v>
      </c>
      <c r="W18" s="22">
        <v>-10</v>
      </c>
      <c r="X18" s="22">
        <v>13</v>
      </c>
      <c r="Y18" s="22">
        <v>22</v>
      </c>
      <c r="Z18" s="25">
        <f t="shared" si="0"/>
        <v>0</v>
      </c>
      <c r="AA18" s="3">
        <v>10.41667</v>
      </c>
      <c r="AB18" s="22">
        <v>32</v>
      </c>
      <c r="AC18" s="22">
        <v>2</v>
      </c>
      <c r="AD18" s="22">
        <v>3</v>
      </c>
      <c r="AE18" s="22">
        <v>4</v>
      </c>
      <c r="AF18" s="22">
        <v>4</v>
      </c>
      <c r="AG18" s="26">
        <f t="shared" si="1"/>
        <v>12.287996067841259</v>
      </c>
      <c r="AH18" s="26">
        <f t="shared" si="2"/>
        <v>0.76799975424007871</v>
      </c>
      <c r="AI18" s="26">
        <f t="shared" si="3"/>
        <v>1.1519996313601182</v>
      </c>
      <c r="AJ18" s="26">
        <f t="shared" si="4"/>
        <v>1.5359995084801574</v>
      </c>
      <c r="AK18" s="26">
        <f t="shared" si="5"/>
        <v>1.5359995084801574</v>
      </c>
      <c r="AL18" s="5">
        <v>215</v>
      </c>
      <c r="AM18" s="22">
        <v>1</v>
      </c>
      <c r="AN18" s="22">
        <v>1</v>
      </c>
      <c r="AO18" s="25">
        <f t="shared" si="6"/>
        <v>0.5</v>
      </c>
      <c r="AP18" s="22">
        <v>0.2</v>
      </c>
      <c r="AQ18">
        <v>-0.4</v>
      </c>
      <c r="AR18">
        <v>-0.30000000000000004</v>
      </c>
      <c r="AS18">
        <v>-0.7</v>
      </c>
      <c r="AT18">
        <v>-1.2</v>
      </c>
      <c r="AU18">
        <v>-0.7</v>
      </c>
      <c r="AV18">
        <v>0</v>
      </c>
      <c r="AW18">
        <v>-1.9</v>
      </c>
      <c r="AX18" s="3">
        <f t="shared" si="7"/>
        <v>-0.12666666666666665</v>
      </c>
      <c r="AY18" s="4">
        <f t="shared" si="8"/>
        <v>-3.4449999999999998</v>
      </c>
      <c r="AZ18" t="s">
        <v>224</v>
      </c>
      <c r="BA18">
        <v>2014</v>
      </c>
      <c r="BB18" s="27">
        <v>200000</v>
      </c>
      <c r="BC18" s="27">
        <v>1040000</v>
      </c>
      <c r="BD18" s="22">
        <v>0</v>
      </c>
      <c r="BE18" s="22">
        <v>0</v>
      </c>
      <c r="BF18" s="28">
        <f t="shared" si="9"/>
        <v>0</v>
      </c>
      <c r="BG18" s="22">
        <v>1</v>
      </c>
      <c r="BH18" s="22">
        <v>1</v>
      </c>
      <c r="BI18" s="4">
        <v>155.5</v>
      </c>
      <c r="BJ18" s="22">
        <v>0</v>
      </c>
      <c r="BK18" s="22">
        <v>0</v>
      </c>
      <c r="BL18" s="28">
        <f t="shared" si="10"/>
        <v>0</v>
      </c>
      <c r="BM18" s="22">
        <v>0</v>
      </c>
      <c r="BN18" s="22">
        <v>0</v>
      </c>
      <c r="BO18" s="4">
        <v>0.75</v>
      </c>
      <c r="BP18" s="22">
        <v>0</v>
      </c>
      <c r="BQ18" s="22">
        <v>0</v>
      </c>
      <c r="BR18" s="22">
        <v>0</v>
      </c>
      <c r="BS18" s="22">
        <v>0</v>
      </c>
      <c r="BT18" s="4">
        <v>0</v>
      </c>
      <c r="BU18" s="22">
        <v>7</v>
      </c>
      <c r="BV18" s="22">
        <v>0</v>
      </c>
      <c r="BW18" s="22">
        <v>0</v>
      </c>
      <c r="BX18" s="22">
        <v>-8</v>
      </c>
      <c r="BY18" s="22">
        <v>2</v>
      </c>
      <c r="BZ18" s="22">
        <v>1</v>
      </c>
      <c r="CA18" s="22">
        <v>1</v>
      </c>
      <c r="CB18" s="22">
        <v>1</v>
      </c>
      <c r="CC18" s="4">
        <v>10.76667</v>
      </c>
      <c r="CD18" s="4">
        <v>0</v>
      </c>
      <c r="CE18" s="4">
        <v>0</v>
      </c>
      <c r="CF18" s="22">
        <v>0</v>
      </c>
      <c r="CG18" s="22">
        <v>0</v>
      </c>
      <c r="CH18" s="22">
        <v>0</v>
      </c>
      <c r="CI18" s="5">
        <v>8</v>
      </c>
      <c r="CJ18" s="22">
        <v>0</v>
      </c>
      <c r="CK18" s="22">
        <v>0</v>
      </c>
      <c r="CL18" s="22">
        <v>-2</v>
      </c>
      <c r="CM18" s="22">
        <v>11</v>
      </c>
      <c r="CN18" s="22">
        <v>4</v>
      </c>
      <c r="CO18" s="22">
        <v>0</v>
      </c>
      <c r="CP18" s="22">
        <v>0</v>
      </c>
      <c r="CQ18" s="26">
        <v>10.016664</v>
      </c>
      <c r="CR18" s="26">
        <v>9.375E-2</v>
      </c>
      <c r="CS18" s="26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-4</v>
      </c>
      <c r="CZ18" s="22">
        <v>0</v>
      </c>
      <c r="DA18" s="22">
        <v>0</v>
      </c>
      <c r="DB18" s="22">
        <v>-6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4</v>
      </c>
      <c r="DJ18" s="22">
        <v>1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10</v>
      </c>
      <c r="DQ18" s="22">
        <v>0</v>
      </c>
      <c r="DR18" s="22">
        <v>0</v>
      </c>
      <c r="DS18" s="22">
        <v>0</v>
      </c>
      <c r="DT18" s="22">
        <v>0</v>
      </c>
      <c r="DU18">
        <v>10.37</v>
      </c>
      <c r="DV18">
        <v>40.659999999999997</v>
      </c>
      <c r="DW18" s="2">
        <f t="shared" si="11"/>
        <v>0.2032137958063884</v>
      </c>
      <c r="DX18">
        <v>-0.50700000000000001</v>
      </c>
      <c r="DY18">
        <v>-0.88</v>
      </c>
      <c r="DZ18">
        <v>-0.188</v>
      </c>
      <c r="EA18">
        <v>-2.347</v>
      </c>
      <c r="EB18">
        <v>0</v>
      </c>
      <c r="EC18">
        <v>10</v>
      </c>
      <c r="ED18">
        <v>0</v>
      </c>
      <c r="EE18">
        <v>-7.72</v>
      </c>
      <c r="EF18">
        <v>-7.67</v>
      </c>
      <c r="EG18">
        <v>0</v>
      </c>
      <c r="EH18">
        <v>870</v>
      </c>
      <c r="EI18">
        <v>870</v>
      </c>
      <c r="EJ18">
        <v>0</v>
      </c>
      <c r="EK18">
        <v>3.86</v>
      </c>
      <c r="EL18">
        <v>19.3</v>
      </c>
      <c r="EM18">
        <v>25.9</v>
      </c>
      <c r="EN18">
        <v>11.6</v>
      </c>
      <c r="EO18">
        <v>12.7</v>
      </c>
      <c r="EP18">
        <v>10</v>
      </c>
      <c r="EQ18">
        <v>13.9</v>
      </c>
      <c r="ER18">
        <v>3.9</v>
      </c>
      <c r="ES18">
        <v>2.2999999999999998</v>
      </c>
      <c r="ET18">
        <v>1.5</v>
      </c>
      <c r="EU18">
        <v>1.5</v>
      </c>
      <c r="EV18">
        <v>2.2599999999999998</v>
      </c>
      <c r="EW18">
        <v>2.85</v>
      </c>
      <c r="EX18">
        <v>21.5</v>
      </c>
      <c r="EY18">
        <v>27.3</v>
      </c>
      <c r="EZ18">
        <v>9.3000000000000007</v>
      </c>
      <c r="FA18">
        <v>13</v>
      </c>
      <c r="FB18">
        <v>12.7</v>
      </c>
      <c r="FC18">
        <v>15.1</v>
      </c>
      <c r="FD18">
        <v>2.4</v>
      </c>
      <c r="FE18">
        <v>2.2000000000000002</v>
      </c>
      <c r="FF18">
        <v>18</v>
      </c>
      <c r="FG18">
        <v>16</v>
      </c>
      <c r="FH18">
        <v>19</v>
      </c>
      <c r="FI18">
        <v>10</v>
      </c>
      <c r="FJ18">
        <v>24</v>
      </c>
      <c r="FK18">
        <v>19</v>
      </c>
      <c r="FL18">
        <v>54</v>
      </c>
      <c r="FM18">
        <v>33</v>
      </c>
      <c r="FN18">
        <v>55</v>
      </c>
      <c r="FO18">
        <v>42</v>
      </c>
      <c r="FP18">
        <v>37.5</v>
      </c>
      <c r="FQ18">
        <v>0.05</v>
      </c>
      <c r="FR18">
        <v>3.86</v>
      </c>
      <c r="FS18" s="2">
        <f t="shared" si="12"/>
        <v>1.2787723785166242E-2</v>
      </c>
      <c r="FT18">
        <v>0</v>
      </c>
      <c r="FU18">
        <v>0</v>
      </c>
      <c r="FV18">
        <v>25</v>
      </c>
      <c r="FW18">
        <v>0</v>
      </c>
      <c r="FX18">
        <v>0</v>
      </c>
      <c r="FY18">
        <v>0</v>
      </c>
      <c r="FZ18">
        <v>80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 s="2">
        <f t="shared" si="13"/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 s="21">
        <v>31.79982</v>
      </c>
      <c r="GY18" s="21">
        <v>4.1642649</v>
      </c>
      <c r="GZ18" s="21">
        <v>4.4202942000000007</v>
      </c>
      <c r="HA18" s="21">
        <v>8.5845582000000018</v>
      </c>
      <c r="HB18" s="21">
        <v>-8.7293999999999997E-2</v>
      </c>
      <c r="HC18" s="21">
        <v>0.216471</v>
      </c>
      <c r="HD18" s="21">
        <v>3.8999999999999999E-5</v>
      </c>
      <c r="HE18" s="21">
        <v>32.722816000000002</v>
      </c>
      <c r="HF18" s="21">
        <v>0.129216</v>
      </c>
    </row>
    <row r="19" spans="1:214" ht="15" x14ac:dyDescent="0.25">
      <c r="A19" s="22">
        <v>13</v>
      </c>
      <c r="B19" t="s">
        <v>339</v>
      </c>
      <c r="C19" t="s">
        <v>340</v>
      </c>
      <c r="D19" t="s">
        <v>341</v>
      </c>
      <c r="F19" t="s">
        <v>342</v>
      </c>
      <c r="I19" s="22" t="s">
        <v>239</v>
      </c>
      <c r="J19">
        <v>22</v>
      </c>
      <c r="K19" s="23" t="s">
        <v>343</v>
      </c>
      <c r="L19" s="23" t="s">
        <v>344</v>
      </c>
      <c r="M19" s="24" t="s">
        <v>345</v>
      </c>
      <c r="N19" s="24" t="s">
        <v>222</v>
      </c>
      <c r="O19" s="24">
        <v>67</v>
      </c>
      <c r="P19" s="24">
        <v>172</v>
      </c>
      <c r="Q19" s="24" t="s">
        <v>224</v>
      </c>
      <c r="R19" s="24" t="s">
        <v>234</v>
      </c>
      <c r="S19" s="22">
        <v>27</v>
      </c>
      <c r="T19" s="22">
        <v>7</v>
      </c>
      <c r="U19" s="22">
        <v>7</v>
      </c>
      <c r="V19" s="22">
        <v>14</v>
      </c>
      <c r="W19" s="22">
        <v>1</v>
      </c>
      <c r="X19" s="22">
        <v>14</v>
      </c>
      <c r="Y19" s="22">
        <v>66</v>
      </c>
      <c r="Z19" s="25">
        <f t="shared" si="0"/>
        <v>0.10606060606060606</v>
      </c>
      <c r="AA19" s="3">
        <v>15.383330000000001</v>
      </c>
      <c r="AB19" s="22">
        <v>23</v>
      </c>
      <c r="AC19" s="22">
        <v>17</v>
      </c>
      <c r="AD19" s="22">
        <v>20</v>
      </c>
      <c r="AE19" s="22">
        <v>9</v>
      </c>
      <c r="AF19" s="22">
        <v>15</v>
      </c>
      <c r="AG19" s="26">
        <f t="shared" si="1"/>
        <v>3.3224998170819395</v>
      </c>
      <c r="AH19" s="26">
        <f t="shared" si="2"/>
        <v>2.4557607343649117</v>
      </c>
      <c r="AI19" s="26">
        <f t="shared" si="3"/>
        <v>2.8891302757234256</v>
      </c>
      <c r="AJ19" s="26">
        <f t="shared" si="4"/>
        <v>1.3001086240755415</v>
      </c>
      <c r="AK19" s="26">
        <f t="shared" si="5"/>
        <v>2.1668477067925691</v>
      </c>
      <c r="AL19" s="5">
        <v>535</v>
      </c>
      <c r="AM19" s="22">
        <v>0</v>
      </c>
      <c r="AN19" s="22">
        <v>1</v>
      </c>
      <c r="AO19" s="25">
        <f t="shared" si="6"/>
        <v>0</v>
      </c>
      <c r="AP19" s="22">
        <v>0</v>
      </c>
      <c r="AQ19">
        <v>1.2</v>
      </c>
      <c r="AR19">
        <v>0.5</v>
      </c>
      <c r="AS19">
        <v>1.7000000000000002</v>
      </c>
      <c r="AT19">
        <v>0.7</v>
      </c>
      <c r="AU19">
        <v>1.4</v>
      </c>
      <c r="AV19">
        <v>0.5</v>
      </c>
      <c r="AW19">
        <v>2.7</v>
      </c>
      <c r="AX19" s="3">
        <f t="shared" si="7"/>
        <v>0.1</v>
      </c>
      <c r="AY19" s="4">
        <f t="shared" si="8"/>
        <v>1.6500000000000004</v>
      </c>
      <c r="AZ19" t="s">
        <v>224</v>
      </c>
      <c r="BA19">
        <v>2013</v>
      </c>
      <c r="BB19" s="27">
        <v>162500</v>
      </c>
      <c r="BC19" s="27">
        <v>875000</v>
      </c>
      <c r="BD19" s="22">
        <v>6</v>
      </c>
      <c r="BE19" s="22">
        <v>6</v>
      </c>
      <c r="BF19" s="28">
        <f t="shared" si="9"/>
        <v>2.1253566858087813</v>
      </c>
      <c r="BG19" s="22">
        <v>0</v>
      </c>
      <c r="BH19" s="22">
        <v>0</v>
      </c>
      <c r="BI19" s="4">
        <v>338.76666669999997</v>
      </c>
      <c r="BJ19" s="22">
        <v>1</v>
      </c>
      <c r="BK19" s="22">
        <v>1</v>
      </c>
      <c r="BL19" s="28">
        <f t="shared" si="10"/>
        <v>1.6017797552123791</v>
      </c>
      <c r="BM19" s="22">
        <v>0</v>
      </c>
      <c r="BN19" s="22">
        <v>1</v>
      </c>
      <c r="BO19" s="4">
        <v>74.916666669999998</v>
      </c>
      <c r="BP19" s="22">
        <v>0</v>
      </c>
      <c r="BQ19" s="22">
        <v>0</v>
      </c>
      <c r="BR19" s="22">
        <v>0</v>
      </c>
      <c r="BS19" s="22">
        <v>0</v>
      </c>
      <c r="BT19" s="4">
        <v>1.7833333330000001</v>
      </c>
      <c r="BU19" s="22">
        <v>14</v>
      </c>
      <c r="BV19" s="22">
        <v>3</v>
      </c>
      <c r="BW19" s="22">
        <v>3</v>
      </c>
      <c r="BX19" s="22">
        <v>-1</v>
      </c>
      <c r="BY19" s="22">
        <v>8</v>
      </c>
      <c r="BZ19" s="22">
        <v>4</v>
      </c>
      <c r="CA19" s="22">
        <v>0</v>
      </c>
      <c r="CB19" s="22">
        <v>1</v>
      </c>
      <c r="CC19" s="4">
        <v>12.116669999999999</v>
      </c>
      <c r="CD19" s="4">
        <v>2.8333333330000001</v>
      </c>
      <c r="CE19" s="4">
        <v>1.6666667E-2</v>
      </c>
      <c r="CF19" s="22">
        <v>0</v>
      </c>
      <c r="CG19" s="22">
        <v>0</v>
      </c>
      <c r="CH19" s="22">
        <v>0</v>
      </c>
      <c r="CI19" s="5">
        <v>13</v>
      </c>
      <c r="CJ19" s="22">
        <v>4</v>
      </c>
      <c r="CK19" s="22">
        <v>4</v>
      </c>
      <c r="CL19" s="22">
        <v>2</v>
      </c>
      <c r="CM19" s="22">
        <v>6</v>
      </c>
      <c r="CN19" s="22">
        <v>3</v>
      </c>
      <c r="CO19" s="22">
        <v>0</v>
      </c>
      <c r="CP19" s="22">
        <v>0</v>
      </c>
      <c r="CQ19" s="26">
        <v>13.010253000000001</v>
      </c>
      <c r="CR19" s="26">
        <v>2.711538</v>
      </c>
      <c r="CS19" s="26">
        <v>0.11923099999999999</v>
      </c>
      <c r="CT19" s="22">
        <v>1</v>
      </c>
      <c r="CU19" s="22">
        <v>1</v>
      </c>
      <c r="CV19" s="22">
        <v>1</v>
      </c>
      <c r="CW19" s="22">
        <v>1</v>
      </c>
      <c r="CX19" s="22">
        <v>3</v>
      </c>
      <c r="CY19" s="22">
        <v>-2</v>
      </c>
      <c r="CZ19" s="22">
        <v>6</v>
      </c>
      <c r="DA19" s="22">
        <v>4</v>
      </c>
      <c r="DB19" s="22">
        <v>3</v>
      </c>
      <c r="DC19" s="22">
        <v>2</v>
      </c>
      <c r="DD19" s="22">
        <v>0</v>
      </c>
      <c r="DE19" s="22">
        <v>0</v>
      </c>
      <c r="DF19" s="22">
        <v>1</v>
      </c>
      <c r="DG19" s="22">
        <v>0</v>
      </c>
      <c r="DH19" s="22">
        <v>0</v>
      </c>
      <c r="DI19" s="22">
        <v>7</v>
      </c>
      <c r="DJ19" s="22">
        <v>0</v>
      </c>
      <c r="DK19" s="22">
        <v>0</v>
      </c>
      <c r="DL19" s="22">
        <v>0</v>
      </c>
      <c r="DM19" s="22">
        <v>0</v>
      </c>
      <c r="DN19" s="22">
        <v>28</v>
      </c>
      <c r="DO19" s="22">
        <v>6</v>
      </c>
      <c r="DP19" s="22">
        <v>21</v>
      </c>
      <c r="DQ19" s="22">
        <v>0</v>
      </c>
      <c r="DR19" s="22">
        <v>1</v>
      </c>
      <c r="DS19" s="22">
        <v>1</v>
      </c>
      <c r="DT19" s="22">
        <v>1</v>
      </c>
      <c r="DU19">
        <v>12.31</v>
      </c>
      <c r="DV19">
        <v>33.840000000000003</v>
      </c>
      <c r="DW19" s="2">
        <f t="shared" si="11"/>
        <v>0.26673889490790897</v>
      </c>
      <c r="DX19">
        <v>1.125</v>
      </c>
      <c r="DY19">
        <v>2.383</v>
      </c>
      <c r="DZ19">
        <v>2.1110000000000002</v>
      </c>
      <c r="EA19">
        <v>-2.7389999999999999</v>
      </c>
      <c r="EB19">
        <v>22</v>
      </c>
      <c r="EC19">
        <v>20</v>
      </c>
      <c r="ED19">
        <v>11.7</v>
      </c>
      <c r="EE19">
        <v>-0.54</v>
      </c>
      <c r="EF19">
        <v>-12.21</v>
      </c>
      <c r="EG19">
        <v>11.76</v>
      </c>
      <c r="EH19">
        <v>881</v>
      </c>
      <c r="EI19">
        <v>999</v>
      </c>
      <c r="EJ19">
        <v>3.97</v>
      </c>
      <c r="EK19">
        <v>3.61</v>
      </c>
      <c r="EL19">
        <v>29.8</v>
      </c>
      <c r="EM19">
        <v>26.7</v>
      </c>
      <c r="EN19">
        <v>11</v>
      </c>
      <c r="EO19">
        <v>11.4</v>
      </c>
      <c r="EP19">
        <v>14.8</v>
      </c>
      <c r="EQ19">
        <v>11.2</v>
      </c>
      <c r="ER19">
        <v>3.6</v>
      </c>
      <c r="ES19">
        <v>3.1</v>
      </c>
      <c r="ET19">
        <v>0.9</v>
      </c>
      <c r="EU19">
        <v>0.5</v>
      </c>
      <c r="EV19">
        <v>2.17</v>
      </c>
      <c r="EW19">
        <v>2.5</v>
      </c>
      <c r="EX19">
        <v>24.7</v>
      </c>
      <c r="EY19">
        <v>31.6</v>
      </c>
      <c r="EZ19">
        <v>9.6</v>
      </c>
      <c r="FA19">
        <v>11.6</v>
      </c>
      <c r="FB19">
        <v>15.6</v>
      </c>
      <c r="FC19">
        <v>12.6</v>
      </c>
      <c r="FD19">
        <v>4.0999999999999996</v>
      </c>
      <c r="FE19">
        <v>4.5999999999999996</v>
      </c>
      <c r="FF19">
        <v>47</v>
      </c>
      <c r="FG19">
        <v>40</v>
      </c>
      <c r="FH19">
        <v>55</v>
      </c>
      <c r="FI19">
        <v>47</v>
      </c>
      <c r="FJ19">
        <v>60</v>
      </c>
      <c r="FK19">
        <v>56</v>
      </c>
      <c r="FL19">
        <v>46</v>
      </c>
      <c r="FM19">
        <v>120</v>
      </c>
      <c r="FN19">
        <v>101</v>
      </c>
      <c r="FO19">
        <v>109</v>
      </c>
      <c r="FP19">
        <v>54.3</v>
      </c>
      <c r="FQ19">
        <v>2.75</v>
      </c>
      <c r="FR19">
        <v>4.08</v>
      </c>
      <c r="FS19" s="2">
        <f t="shared" si="12"/>
        <v>0.40263543191800877</v>
      </c>
      <c r="FT19">
        <v>5</v>
      </c>
      <c r="FU19">
        <v>1</v>
      </c>
      <c r="FV19">
        <v>-8.5</v>
      </c>
      <c r="FW19">
        <v>7.81</v>
      </c>
      <c r="FX19">
        <v>4.04</v>
      </c>
      <c r="FY19">
        <v>0.81</v>
      </c>
      <c r="FZ19">
        <v>47.7</v>
      </c>
      <c r="GA19">
        <v>12.9</v>
      </c>
      <c r="GB19">
        <v>18.600000000000001</v>
      </c>
      <c r="GC19">
        <v>0.8</v>
      </c>
      <c r="GD19">
        <v>2.4</v>
      </c>
      <c r="GE19">
        <v>25.9</v>
      </c>
      <c r="GF19">
        <v>2.4</v>
      </c>
      <c r="GG19">
        <v>0</v>
      </c>
      <c r="GH19">
        <v>7.0000000000000007E-2</v>
      </c>
      <c r="GI19">
        <v>5.44</v>
      </c>
      <c r="GJ19" s="2">
        <f t="shared" si="13"/>
        <v>1.2704174228675136E-2</v>
      </c>
      <c r="GK19">
        <v>0</v>
      </c>
      <c r="GL19">
        <v>0</v>
      </c>
      <c r="GM19">
        <v>-31.1</v>
      </c>
      <c r="GN19">
        <v>0</v>
      </c>
      <c r="GO19">
        <v>0</v>
      </c>
      <c r="GP19">
        <v>0</v>
      </c>
      <c r="GQ19">
        <v>100.9</v>
      </c>
      <c r="GR19">
        <v>0</v>
      </c>
      <c r="GS19">
        <v>0</v>
      </c>
      <c r="GT19">
        <v>33.6</v>
      </c>
      <c r="GU19">
        <v>33.6</v>
      </c>
      <c r="GV19">
        <v>0</v>
      </c>
      <c r="GW19">
        <v>0</v>
      </c>
      <c r="GX19" s="21">
        <v>44.337665999999999</v>
      </c>
      <c r="GY19" s="21">
        <v>10.4202549</v>
      </c>
      <c r="GZ19" s="21">
        <v>12.1599144</v>
      </c>
      <c r="HA19" s="21">
        <v>22.580169300000001</v>
      </c>
      <c r="HB19" s="21">
        <v>2.1178699999999999</v>
      </c>
      <c r="HC19" s="21">
        <v>1.4735689999999999</v>
      </c>
      <c r="HD19" s="21">
        <v>-1.6351000000000001E-2</v>
      </c>
      <c r="HE19" s="21">
        <v>33.802528000000002</v>
      </c>
      <c r="HF19" s="21">
        <v>3.575088</v>
      </c>
    </row>
    <row r="20" spans="1:214" ht="15" x14ac:dyDescent="0.25">
      <c r="A20" s="22">
        <v>33</v>
      </c>
      <c r="B20" t="s">
        <v>346</v>
      </c>
      <c r="C20" t="s">
        <v>347</v>
      </c>
      <c r="D20" t="s">
        <v>348</v>
      </c>
      <c r="F20" t="s">
        <v>349</v>
      </c>
      <c r="I20" s="22" t="s">
        <v>248</v>
      </c>
      <c r="J20">
        <v>38</v>
      </c>
      <c r="K20" s="23" t="s">
        <v>350</v>
      </c>
      <c r="L20" s="23" t="s">
        <v>351</v>
      </c>
      <c r="M20" s="24" t="s">
        <v>273</v>
      </c>
      <c r="N20" s="24" t="s">
        <v>233</v>
      </c>
      <c r="O20" s="24">
        <v>74</v>
      </c>
      <c r="P20" s="24">
        <v>215</v>
      </c>
      <c r="Q20" s="24" t="s">
        <v>224</v>
      </c>
      <c r="R20" s="24"/>
      <c r="S20" s="22">
        <v>64</v>
      </c>
      <c r="T20" s="22">
        <v>2</v>
      </c>
      <c r="U20" s="22">
        <v>7</v>
      </c>
      <c r="V20" s="22">
        <v>9</v>
      </c>
      <c r="W20" s="22">
        <v>14</v>
      </c>
      <c r="X20" s="22">
        <v>42</v>
      </c>
      <c r="Y20" s="22">
        <v>92</v>
      </c>
      <c r="Z20" s="25">
        <f t="shared" si="0"/>
        <v>2.1739130434782608E-2</v>
      </c>
      <c r="AA20" s="3">
        <v>20.233329999999999</v>
      </c>
      <c r="AB20" s="22">
        <v>97</v>
      </c>
      <c r="AC20" s="22">
        <v>67</v>
      </c>
      <c r="AD20" s="22">
        <v>49</v>
      </c>
      <c r="AE20" s="22">
        <v>17</v>
      </c>
      <c r="AF20" s="22">
        <v>26</v>
      </c>
      <c r="AG20" s="26">
        <f t="shared" si="1"/>
        <v>4.4944406086393105</v>
      </c>
      <c r="AH20" s="26">
        <f t="shared" si="2"/>
        <v>3.1044074307096263</v>
      </c>
      <c r="AI20" s="26">
        <f t="shared" si="3"/>
        <v>2.2703875239518161</v>
      </c>
      <c r="AJ20" s="26">
        <f t="shared" si="4"/>
        <v>0.78768546749348722</v>
      </c>
      <c r="AK20" s="26">
        <f t="shared" si="5"/>
        <v>1.2046954208723923</v>
      </c>
      <c r="AL20" s="5">
        <v>1610</v>
      </c>
      <c r="AM20" s="22">
        <v>0</v>
      </c>
      <c r="AN20" s="22">
        <v>0</v>
      </c>
      <c r="AO20" s="25">
        <f t="shared" si="6"/>
        <v>0</v>
      </c>
      <c r="AP20" s="22">
        <v>0</v>
      </c>
      <c r="AQ20">
        <v>-0.30000000000000004</v>
      </c>
      <c r="AR20">
        <v>3.9</v>
      </c>
      <c r="AS20">
        <v>3.6</v>
      </c>
      <c r="AT20">
        <v>-1.1000000000000001</v>
      </c>
      <c r="AU20">
        <v>4.9000000000000004</v>
      </c>
      <c r="AV20">
        <v>-0.60000000000000009</v>
      </c>
      <c r="AW20">
        <v>3.3</v>
      </c>
      <c r="AX20" s="3">
        <f t="shared" si="7"/>
        <v>5.1562499999999997E-2</v>
      </c>
      <c r="AY20" s="4">
        <f t="shared" si="8"/>
        <v>-1.1250000000000009</v>
      </c>
      <c r="AZ20" t="s">
        <v>243</v>
      </c>
      <c r="BA20">
        <v>2012</v>
      </c>
      <c r="BC20" s="27">
        <v>2000000</v>
      </c>
      <c r="BD20" s="22">
        <v>1</v>
      </c>
      <c r="BE20" s="22">
        <v>7</v>
      </c>
      <c r="BF20" s="28">
        <f t="shared" si="9"/>
        <v>0.42511107490365296</v>
      </c>
      <c r="BG20" s="22">
        <v>0</v>
      </c>
      <c r="BH20" s="22">
        <v>0</v>
      </c>
      <c r="BI20" s="4">
        <v>1129.116667</v>
      </c>
      <c r="BJ20" s="22">
        <v>1</v>
      </c>
      <c r="BK20" s="22">
        <v>0</v>
      </c>
      <c r="BL20" s="28">
        <f t="shared" si="10"/>
        <v>1.8877818565168099</v>
      </c>
      <c r="BM20" s="22">
        <v>0</v>
      </c>
      <c r="BN20" s="22">
        <v>0</v>
      </c>
      <c r="BO20" s="4">
        <v>31.783333330000001</v>
      </c>
      <c r="BP20" s="22">
        <v>0</v>
      </c>
      <c r="BQ20" s="22">
        <v>0</v>
      </c>
      <c r="BR20" s="22">
        <v>0</v>
      </c>
      <c r="BS20" s="22">
        <v>0</v>
      </c>
      <c r="BT20" s="4">
        <v>134.96666669999999</v>
      </c>
      <c r="BU20" s="22">
        <v>33</v>
      </c>
      <c r="BV20" s="22">
        <v>1</v>
      </c>
      <c r="BW20" s="22">
        <v>3</v>
      </c>
      <c r="BX20" s="22">
        <v>19</v>
      </c>
      <c r="BY20" s="22">
        <v>20</v>
      </c>
      <c r="BZ20" s="22">
        <v>10</v>
      </c>
      <c r="CA20" s="22">
        <v>0</v>
      </c>
      <c r="CB20" s="22">
        <v>0</v>
      </c>
      <c r="CC20" s="4">
        <v>17.683330000000002</v>
      </c>
      <c r="CD20" s="4">
        <v>0.43333333300000004</v>
      </c>
      <c r="CE20" s="4">
        <v>2.15</v>
      </c>
      <c r="CF20" s="22">
        <v>1</v>
      </c>
      <c r="CG20" s="22">
        <v>0</v>
      </c>
      <c r="CH20" s="22">
        <v>0</v>
      </c>
      <c r="CI20" s="5">
        <v>31</v>
      </c>
      <c r="CJ20" s="22">
        <v>1</v>
      </c>
      <c r="CK20" s="22">
        <v>4</v>
      </c>
      <c r="CL20" s="22">
        <v>-5</v>
      </c>
      <c r="CM20" s="22">
        <v>22</v>
      </c>
      <c r="CN20" s="22">
        <v>11</v>
      </c>
      <c r="CO20" s="22">
        <v>0</v>
      </c>
      <c r="CP20" s="22">
        <v>0</v>
      </c>
      <c r="CQ20" s="26">
        <v>17.598928000000001</v>
      </c>
      <c r="CR20" s="26">
        <v>0.56397800000000009</v>
      </c>
      <c r="CS20" s="26">
        <v>2.0650539999999999</v>
      </c>
      <c r="CT20" s="22">
        <v>1</v>
      </c>
      <c r="CU20" s="22">
        <v>0</v>
      </c>
      <c r="CV20" s="22">
        <v>0</v>
      </c>
      <c r="CW20" s="22">
        <v>0</v>
      </c>
      <c r="CX20" s="22">
        <v>2</v>
      </c>
      <c r="CY20" s="22">
        <v>7</v>
      </c>
      <c r="CZ20" s="22">
        <v>2</v>
      </c>
      <c r="DA20" s="22">
        <v>5</v>
      </c>
      <c r="DB20" s="22">
        <v>7</v>
      </c>
      <c r="DC20" s="22">
        <v>1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21</v>
      </c>
      <c r="DJ20" s="22">
        <v>0</v>
      </c>
      <c r="DK20" s="22">
        <v>0</v>
      </c>
      <c r="DL20" s="22">
        <v>0</v>
      </c>
      <c r="DM20" s="22">
        <v>0</v>
      </c>
      <c r="DN20" s="22">
        <v>48</v>
      </c>
      <c r="DO20" s="22">
        <v>1</v>
      </c>
      <c r="DP20" s="22">
        <v>49</v>
      </c>
      <c r="DQ20" s="22">
        <v>16</v>
      </c>
      <c r="DR20" s="22">
        <v>2</v>
      </c>
      <c r="DS20" s="22">
        <v>0</v>
      </c>
      <c r="DT20" s="22">
        <v>0</v>
      </c>
      <c r="DU20">
        <v>16.98</v>
      </c>
      <c r="DV20">
        <v>32.06</v>
      </c>
      <c r="DW20" s="2">
        <f t="shared" si="11"/>
        <v>0.34624796084828707</v>
      </c>
      <c r="DX20">
        <v>0.48300000000000004</v>
      </c>
      <c r="DY20">
        <v>0.54700000000000004</v>
      </c>
      <c r="DZ20">
        <v>2.1389999999999998</v>
      </c>
      <c r="EA20">
        <v>0.95300000000000007</v>
      </c>
      <c r="EB20">
        <v>45</v>
      </c>
      <c r="EC20">
        <v>32</v>
      </c>
      <c r="ED20">
        <v>3.1</v>
      </c>
      <c r="EE20">
        <v>2.1</v>
      </c>
      <c r="EF20">
        <v>-0.99</v>
      </c>
      <c r="EG20">
        <v>8.93</v>
      </c>
      <c r="EH20">
        <v>941</v>
      </c>
      <c r="EI20">
        <v>1030</v>
      </c>
      <c r="EJ20">
        <v>2.48</v>
      </c>
      <c r="EK20">
        <v>1.77</v>
      </c>
      <c r="EL20">
        <v>25.3</v>
      </c>
      <c r="EM20">
        <v>28.3</v>
      </c>
      <c r="EN20">
        <v>13</v>
      </c>
      <c r="EO20">
        <v>12.8</v>
      </c>
      <c r="EP20">
        <v>10.7</v>
      </c>
      <c r="EQ20">
        <v>14.7</v>
      </c>
      <c r="ER20">
        <v>3.1</v>
      </c>
      <c r="ES20">
        <v>3.3</v>
      </c>
      <c r="ET20">
        <v>0.9</v>
      </c>
      <c r="EU20">
        <v>0.30000000000000004</v>
      </c>
      <c r="EV20">
        <v>2.34</v>
      </c>
      <c r="EW20">
        <v>2.19</v>
      </c>
      <c r="EX20">
        <v>29.4</v>
      </c>
      <c r="EY20">
        <v>29.9</v>
      </c>
      <c r="EZ20">
        <v>11.8</v>
      </c>
      <c r="FA20">
        <v>12.7</v>
      </c>
      <c r="FB20">
        <v>13.9</v>
      </c>
      <c r="FC20">
        <v>14.1</v>
      </c>
      <c r="FD20">
        <v>3.4</v>
      </c>
      <c r="FE20">
        <v>2.8</v>
      </c>
      <c r="FF20">
        <v>126</v>
      </c>
      <c r="FG20">
        <v>148</v>
      </c>
      <c r="FH20">
        <v>147</v>
      </c>
      <c r="FI20">
        <v>140</v>
      </c>
      <c r="FJ20">
        <v>165</v>
      </c>
      <c r="FK20">
        <v>189</v>
      </c>
      <c r="FL20">
        <v>48.8</v>
      </c>
      <c r="FM20">
        <v>357</v>
      </c>
      <c r="FN20">
        <v>351</v>
      </c>
      <c r="FO20">
        <v>314</v>
      </c>
      <c r="FP20">
        <v>50.4</v>
      </c>
      <c r="FQ20">
        <v>0.5</v>
      </c>
      <c r="FR20">
        <v>4.3600000000000003</v>
      </c>
      <c r="FS20" s="2">
        <f t="shared" si="12"/>
        <v>0.10288065843621398</v>
      </c>
      <c r="FT20">
        <v>1</v>
      </c>
      <c r="FU20">
        <v>0</v>
      </c>
      <c r="FV20">
        <v>-22.3</v>
      </c>
      <c r="FW20">
        <v>5.56</v>
      </c>
      <c r="FX20">
        <v>1.89</v>
      </c>
      <c r="FY20">
        <v>0</v>
      </c>
      <c r="FZ20">
        <v>32.1</v>
      </c>
      <c r="GA20">
        <v>3.8</v>
      </c>
      <c r="GB20">
        <v>9.4</v>
      </c>
      <c r="GC20">
        <v>5.7</v>
      </c>
      <c r="GD20">
        <v>1.9</v>
      </c>
      <c r="GE20">
        <v>17</v>
      </c>
      <c r="GF20">
        <v>1.9</v>
      </c>
      <c r="GG20">
        <v>0</v>
      </c>
      <c r="GH20">
        <v>2.04</v>
      </c>
      <c r="GI20">
        <v>3.02</v>
      </c>
      <c r="GJ20" s="2">
        <f t="shared" si="13"/>
        <v>0.40316205533596833</v>
      </c>
      <c r="GK20">
        <v>1</v>
      </c>
      <c r="GL20">
        <v>14</v>
      </c>
      <c r="GM20">
        <v>12.3</v>
      </c>
      <c r="GN20">
        <v>0.46</v>
      </c>
      <c r="GO20">
        <v>6.43</v>
      </c>
      <c r="GP20">
        <v>9.6</v>
      </c>
      <c r="GQ20">
        <v>51.9</v>
      </c>
      <c r="GR20">
        <v>3.7</v>
      </c>
      <c r="GS20">
        <v>20.2</v>
      </c>
      <c r="GT20">
        <v>19.3</v>
      </c>
      <c r="GU20">
        <v>2.8</v>
      </c>
      <c r="GV20">
        <v>0.5</v>
      </c>
      <c r="GW20">
        <v>2.2999999999999998</v>
      </c>
      <c r="GX20" s="21">
        <v>57.127685999999997</v>
      </c>
      <c r="GY20" s="21">
        <v>2.3575013999999999</v>
      </c>
      <c r="GZ20" s="21">
        <v>9.5398136999999998</v>
      </c>
      <c r="HA20" s="21">
        <v>11.897316</v>
      </c>
      <c r="HB20" s="21">
        <v>0.33613799999999999</v>
      </c>
      <c r="HC20" s="21">
        <v>3.260211</v>
      </c>
      <c r="HD20" s="21">
        <v>-1.2909E-2</v>
      </c>
      <c r="HE20" s="21">
        <v>34.344315000000002</v>
      </c>
      <c r="HF20" s="21">
        <v>3.58344</v>
      </c>
    </row>
    <row r="21" spans="1:214" ht="15" x14ac:dyDescent="0.25">
      <c r="A21" s="22">
        <v>23</v>
      </c>
      <c r="B21" t="s">
        <v>352</v>
      </c>
      <c r="C21" t="s">
        <v>347</v>
      </c>
      <c r="D21" t="s">
        <v>353</v>
      </c>
      <c r="F21" t="s">
        <v>285</v>
      </c>
      <c r="I21" s="22" t="s">
        <v>354</v>
      </c>
      <c r="J21">
        <v>33</v>
      </c>
      <c r="K21" s="23" t="s">
        <v>355</v>
      </c>
      <c r="L21" s="23" t="s">
        <v>356</v>
      </c>
      <c r="M21" s="24" t="s">
        <v>357</v>
      </c>
      <c r="N21" s="24" t="s">
        <v>222</v>
      </c>
      <c r="O21" s="24">
        <v>68</v>
      </c>
      <c r="P21" s="24">
        <v>171</v>
      </c>
      <c r="Q21" s="24" t="s">
        <v>223</v>
      </c>
      <c r="R21" s="24"/>
      <c r="S21" s="22">
        <v>27</v>
      </c>
      <c r="T21" s="22">
        <v>3</v>
      </c>
      <c r="U21" s="22">
        <v>8</v>
      </c>
      <c r="V21" s="22">
        <v>11</v>
      </c>
      <c r="W21" s="22">
        <v>4</v>
      </c>
      <c r="X21" s="22">
        <v>0</v>
      </c>
      <c r="Y21" s="22">
        <v>21</v>
      </c>
      <c r="Z21" s="25">
        <f t="shared" si="0"/>
        <v>0.14285714285714285</v>
      </c>
      <c r="AA21" s="3">
        <v>11.05</v>
      </c>
      <c r="AB21" s="22">
        <v>10</v>
      </c>
      <c r="AC21" s="22">
        <v>7</v>
      </c>
      <c r="AD21" s="22">
        <v>10</v>
      </c>
      <c r="AE21" s="22">
        <v>7</v>
      </c>
      <c r="AF21" s="22">
        <v>12</v>
      </c>
      <c r="AG21" s="26">
        <f t="shared" si="1"/>
        <v>2.0110608345902463</v>
      </c>
      <c r="AH21" s="26">
        <f t="shared" si="2"/>
        <v>1.4077425842131723</v>
      </c>
      <c r="AI21" s="26">
        <f t="shared" si="3"/>
        <v>2.0110608345902463</v>
      </c>
      <c r="AJ21" s="26">
        <f t="shared" si="4"/>
        <v>1.4077425842131723</v>
      </c>
      <c r="AK21" s="26">
        <f t="shared" si="5"/>
        <v>2.4132730015082955</v>
      </c>
      <c r="AL21" s="5">
        <v>366</v>
      </c>
      <c r="AM21" s="22">
        <v>57</v>
      </c>
      <c r="AN21" s="22">
        <v>64</v>
      </c>
      <c r="AO21" s="25">
        <f t="shared" si="6"/>
        <v>0.47107438016528924</v>
      </c>
      <c r="AP21" s="22">
        <v>7.7</v>
      </c>
      <c r="AQ21">
        <v>0.8</v>
      </c>
      <c r="AR21">
        <v>0.5</v>
      </c>
      <c r="AS21">
        <v>1.3</v>
      </c>
      <c r="AT21">
        <v>1.1000000000000001</v>
      </c>
      <c r="AU21">
        <v>0.9</v>
      </c>
      <c r="AV21">
        <v>-0.30000000000000004</v>
      </c>
      <c r="AW21">
        <v>1.8</v>
      </c>
      <c r="AX21" s="3">
        <f t="shared" si="7"/>
        <v>6.6666666666666666E-2</v>
      </c>
      <c r="AY21" s="4">
        <f t="shared" si="8"/>
        <v>1.8375000000000001</v>
      </c>
      <c r="AZ21" t="s">
        <v>243</v>
      </c>
      <c r="BA21">
        <v>2012</v>
      </c>
      <c r="BC21" s="27">
        <v>512500</v>
      </c>
      <c r="BD21" s="22">
        <v>3</v>
      </c>
      <c r="BE21" s="22">
        <v>8</v>
      </c>
      <c r="BF21" s="28">
        <f t="shared" si="9"/>
        <v>2.4749999996906249</v>
      </c>
      <c r="BG21" s="22">
        <v>55</v>
      </c>
      <c r="BH21" s="22">
        <v>62</v>
      </c>
      <c r="BI21" s="4">
        <v>266.66666670000001</v>
      </c>
      <c r="BJ21" s="22">
        <v>0</v>
      </c>
      <c r="BK21" s="22">
        <v>0</v>
      </c>
      <c r="BL21" s="28">
        <f t="shared" si="10"/>
        <v>0</v>
      </c>
      <c r="BM21" s="22">
        <v>2</v>
      </c>
      <c r="BN21" s="22">
        <v>2</v>
      </c>
      <c r="BO21" s="4">
        <v>31.9</v>
      </c>
      <c r="BP21" s="22">
        <v>0</v>
      </c>
      <c r="BQ21" s="22">
        <v>0</v>
      </c>
      <c r="BR21" s="22">
        <v>0</v>
      </c>
      <c r="BS21" s="22">
        <v>0</v>
      </c>
      <c r="BT21" s="4">
        <v>6.6666666999999999E-2</v>
      </c>
      <c r="BU21" s="22">
        <v>14</v>
      </c>
      <c r="BV21" s="22">
        <v>1</v>
      </c>
      <c r="BW21" s="22">
        <v>2</v>
      </c>
      <c r="BX21" s="22">
        <v>1</v>
      </c>
      <c r="BY21" s="22">
        <v>0</v>
      </c>
      <c r="BZ21" s="22">
        <v>0</v>
      </c>
      <c r="CA21" s="22">
        <v>27</v>
      </c>
      <c r="CB21" s="22">
        <v>24</v>
      </c>
      <c r="CC21" s="4">
        <v>8.5833300000000001</v>
      </c>
      <c r="CD21" s="4">
        <v>1.316666667</v>
      </c>
      <c r="CE21" s="4">
        <v>0</v>
      </c>
      <c r="CF21" s="22">
        <v>0</v>
      </c>
      <c r="CG21" s="22">
        <v>0</v>
      </c>
      <c r="CH21" s="22">
        <v>0</v>
      </c>
      <c r="CI21" s="5">
        <v>13</v>
      </c>
      <c r="CJ21" s="22">
        <v>2</v>
      </c>
      <c r="CK21" s="22">
        <v>6</v>
      </c>
      <c r="CL21" s="22">
        <v>3</v>
      </c>
      <c r="CM21" s="22">
        <v>0</v>
      </c>
      <c r="CN21" s="22">
        <v>0</v>
      </c>
      <c r="CO21" s="22">
        <v>30</v>
      </c>
      <c r="CP21" s="22">
        <v>40</v>
      </c>
      <c r="CQ21" s="26">
        <v>11.269234000000001</v>
      </c>
      <c r="CR21" s="26">
        <v>1.0358970000000001</v>
      </c>
      <c r="CS21" s="26">
        <v>5.1280000000000006E-3</v>
      </c>
      <c r="CT21" s="22">
        <v>1</v>
      </c>
      <c r="CU21" s="22">
        <v>0</v>
      </c>
      <c r="CV21" s="22">
        <v>0</v>
      </c>
      <c r="CW21" s="22">
        <v>1</v>
      </c>
      <c r="CX21" s="22">
        <v>2</v>
      </c>
      <c r="CY21" s="22">
        <v>3</v>
      </c>
      <c r="CZ21" s="22">
        <v>2</v>
      </c>
      <c r="DA21" s="22">
        <v>6</v>
      </c>
      <c r="DB21" s="22">
        <v>1</v>
      </c>
      <c r="DC21" s="22">
        <v>1</v>
      </c>
      <c r="DD21" s="22">
        <v>0</v>
      </c>
      <c r="DE21" s="22">
        <v>1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17</v>
      </c>
      <c r="DO21" s="22">
        <v>2</v>
      </c>
      <c r="DP21" s="22">
        <v>11</v>
      </c>
      <c r="DQ21" s="22">
        <v>0</v>
      </c>
      <c r="DR21" s="22">
        <v>1</v>
      </c>
      <c r="DS21" s="22">
        <v>0</v>
      </c>
      <c r="DT21" s="22">
        <v>0</v>
      </c>
      <c r="DU21">
        <v>9.75</v>
      </c>
      <c r="DV21">
        <v>40.729999999999997</v>
      </c>
      <c r="DW21" s="2">
        <f t="shared" si="11"/>
        <v>0.19314580031695722</v>
      </c>
      <c r="DX21">
        <v>-1.091</v>
      </c>
      <c r="DY21">
        <v>-1.129</v>
      </c>
      <c r="DZ21">
        <v>-0.72800000000000009</v>
      </c>
      <c r="EA21">
        <v>-3.0449999999999999</v>
      </c>
      <c r="EB21">
        <v>15</v>
      </c>
      <c r="EC21">
        <v>8</v>
      </c>
      <c r="ED21">
        <v>16.8</v>
      </c>
      <c r="EE21">
        <v>10.48</v>
      </c>
      <c r="EF21">
        <v>-6.33</v>
      </c>
      <c r="EG21">
        <v>11.11</v>
      </c>
      <c r="EH21">
        <v>932</v>
      </c>
      <c r="EI21">
        <v>1043</v>
      </c>
      <c r="EJ21">
        <v>3.42</v>
      </c>
      <c r="EK21">
        <v>1.82</v>
      </c>
      <c r="EL21">
        <v>27.3</v>
      </c>
      <c r="EM21">
        <v>24.8</v>
      </c>
      <c r="EN21">
        <v>12.8</v>
      </c>
      <c r="EO21">
        <v>8.9</v>
      </c>
      <c r="EP21">
        <v>14.6</v>
      </c>
      <c r="EQ21">
        <v>17.100000000000001</v>
      </c>
      <c r="ER21">
        <v>2.2999999999999998</v>
      </c>
      <c r="ES21">
        <v>3.2</v>
      </c>
      <c r="ET21">
        <v>0</v>
      </c>
      <c r="EU21">
        <v>1.1000000000000001</v>
      </c>
      <c r="EV21">
        <v>2.2400000000000002</v>
      </c>
      <c r="EW21">
        <v>2.35</v>
      </c>
      <c r="EX21">
        <v>25.3</v>
      </c>
      <c r="EY21">
        <v>26.9</v>
      </c>
      <c r="EZ21">
        <v>10</v>
      </c>
      <c r="FA21">
        <v>11.3</v>
      </c>
      <c r="FB21">
        <v>17.2</v>
      </c>
      <c r="FC21">
        <v>13.9</v>
      </c>
      <c r="FD21">
        <v>3</v>
      </c>
      <c r="FE21">
        <v>2.6</v>
      </c>
      <c r="FF21">
        <v>33</v>
      </c>
      <c r="FG21">
        <v>29</v>
      </c>
      <c r="FH21">
        <v>26</v>
      </c>
      <c r="FI21">
        <v>34</v>
      </c>
      <c r="FJ21">
        <v>39</v>
      </c>
      <c r="FK21">
        <v>34</v>
      </c>
      <c r="FL21">
        <v>50.8</v>
      </c>
      <c r="FM21">
        <v>79</v>
      </c>
      <c r="FN21">
        <v>93</v>
      </c>
      <c r="FO21">
        <v>67</v>
      </c>
      <c r="FP21">
        <v>45.9</v>
      </c>
      <c r="FQ21">
        <v>1.18</v>
      </c>
      <c r="FR21">
        <v>3.24</v>
      </c>
      <c r="FS21" s="2">
        <f t="shared" si="12"/>
        <v>0.2669683257918552</v>
      </c>
      <c r="FT21">
        <v>2</v>
      </c>
      <c r="FU21">
        <v>3</v>
      </c>
      <c r="FV21">
        <v>-7.6</v>
      </c>
      <c r="FW21">
        <v>6.9</v>
      </c>
      <c r="FX21">
        <v>3.76</v>
      </c>
      <c r="FY21">
        <v>5.64</v>
      </c>
      <c r="FZ21">
        <v>50.8</v>
      </c>
      <c r="GA21">
        <v>9.4</v>
      </c>
      <c r="GB21">
        <v>15</v>
      </c>
      <c r="GC21">
        <v>1.9</v>
      </c>
      <c r="GD21">
        <v>3.8</v>
      </c>
      <c r="GE21">
        <v>16.899999999999999</v>
      </c>
      <c r="GF21">
        <v>0</v>
      </c>
      <c r="GG21">
        <v>0</v>
      </c>
      <c r="GH21">
        <v>0</v>
      </c>
      <c r="GI21">
        <v>4.46</v>
      </c>
      <c r="GJ21" s="2">
        <f t="shared" si="13"/>
        <v>0</v>
      </c>
      <c r="GK21">
        <v>0</v>
      </c>
      <c r="GL21">
        <v>0</v>
      </c>
      <c r="GM21">
        <v>87.8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 s="21">
        <v>39.942169</v>
      </c>
      <c r="GY21" s="21">
        <v>3.9917123999999999</v>
      </c>
      <c r="GZ21" s="21">
        <v>8.4997971000000003</v>
      </c>
      <c r="HA21" s="21">
        <v>12.491508600000001</v>
      </c>
      <c r="HB21" s="21">
        <v>0.22185099999999999</v>
      </c>
      <c r="HC21" s="21">
        <v>0.85302800000000001</v>
      </c>
      <c r="HD21" s="21">
        <v>-4.7080000000000004E-3</v>
      </c>
      <c r="HE21" s="21">
        <v>12.489361000000001</v>
      </c>
      <c r="HF21" s="21">
        <v>1.0701719999999999</v>
      </c>
    </row>
    <row r="22" spans="1:214" ht="15" x14ac:dyDescent="0.25">
      <c r="A22" s="22">
        <v>3</v>
      </c>
      <c r="B22" t="s">
        <v>358</v>
      </c>
      <c r="C22" t="s">
        <v>359</v>
      </c>
      <c r="D22" t="s">
        <v>353</v>
      </c>
      <c r="F22" t="s">
        <v>297</v>
      </c>
      <c r="G22" t="s">
        <v>317</v>
      </c>
      <c r="H22">
        <v>17</v>
      </c>
      <c r="I22" s="22" t="s">
        <v>248</v>
      </c>
      <c r="J22">
        <v>22</v>
      </c>
      <c r="K22" s="23" t="s">
        <v>360</v>
      </c>
      <c r="L22" s="23" t="s">
        <v>361</v>
      </c>
      <c r="M22" s="24" t="s">
        <v>320</v>
      </c>
      <c r="N22" s="24" t="s">
        <v>233</v>
      </c>
      <c r="O22" s="24">
        <v>78</v>
      </c>
      <c r="P22" s="24">
        <v>217</v>
      </c>
      <c r="Q22" s="24" t="s">
        <v>223</v>
      </c>
      <c r="R22" s="24"/>
      <c r="S22" s="22">
        <v>36</v>
      </c>
      <c r="T22" s="22">
        <v>0</v>
      </c>
      <c r="U22" s="22">
        <v>3</v>
      </c>
      <c r="V22" s="22">
        <v>3</v>
      </c>
      <c r="W22" s="22">
        <v>-7</v>
      </c>
      <c r="X22" s="22">
        <v>29</v>
      </c>
      <c r="Y22" s="22">
        <v>18</v>
      </c>
      <c r="Z22" s="25">
        <f t="shared" si="0"/>
        <v>0</v>
      </c>
      <c r="AA22" s="3">
        <v>13.43333</v>
      </c>
      <c r="AB22" s="22">
        <v>78</v>
      </c>
      <c r="AC22" s="22">
        <v>38</v>
      </c>
      <c r="AD22" s="22">
        <v>10</v>
      </c>
      <c r="AE22" s="22">
        <v>18</v>
      </c>
      <c r="AF22" s="22">
        <v>4</v>
      </c>
      <c r="AG22" s="26">
        <f t="shared" si="1"/>
        <v>9.6774217561840583</v>
      </c>
      <c r="AH22" s="26">
        <f t="shared" si="2"/>
        <v>4.7146413683973618</v>
      </c>
      <c r="AI22" s="26">
        <f t="shared" si="3"/>
        <v>1.2406950969466741</v>
      </c>
      <c r="AJ22" s="26">
        <f t="shared" si="4"/>
        <v>2.2332511745040136</v>
      </c>
      <c r="AK22" s="26">
        <f t="shared" si="5"/>
        <v>0.49627803877866966</v>
      </c>
      <c r="AL22" s="5">
        <v>741</v>
      </c>
      <c r="AM22" s="22">
        <v>0</v>
      </c>
      <c r="AN22" s="22">
        <v>0</v>
      </c>
      <c r="AO22" s="25">
        <f t="shared" si="6"/>
        <v>0</v>
      </c>
      <c r="AP22" s="22">
        <v>0</v>
      </c>
      <c r="AQ22">
        <v>-0.2</v>
      </c>
      <c r="AR22">
        <v>0.2</v>
      </c>
      <c r="AS22">
        <v>0.1</v>
      </c>
      <c r="AT22">
        <v>-0.8</v>
      </c>
      <c r="AU22">
        <v>0</v>
      </c>
      <c r="AV22">
        <v>0</v>
      </c>
      <c r="AW22">
        <v>-0.8</v>
      </c>
      <c r="AX22" s="3">
        <f t="shared" si="7"/>
        <v>-2.2222222222222223E-2</v>
      </c>
      <c r="AY22" s="4">
        <f t="shared" si="8"/>
        <v>-1.4249990000000001</v>
      </c>
      <c r="AZ22" t="s">
        <v>224</v>
      </c>
      <c r="BA22">
        <v>2012</v>
      </c>
      <c r="BB22" s="27">
        <v>150000</v>
      </c>
      <c r="BC22" s="27">
        <v>733333</v>
      </c>
      <c r="BD22" s="22">
        <v>0</v>
      </c>
      <c r="BE22" s="22">
        <v>3</v>
      </c>
      <c r="BF22" s="28">
        <f t="shared" si="9"/>
        <v>0.3999851857042343</v>
      </c>
      <c r="BG22" s="22">
        <v>0</v>
      </c>
      <c r="BH22" s="22">
        <v>0</v>
      </c>
      <c r="BI22" s="4">
        <v>450.01666669999997</v>
      </c>
      <c r="BJ22" s="22">
        <v>0</v>
      </c>
      <c r="BK22" s="22">
        <v>0</v>
      </c>
      <c r="BL22" s="28">
        <f t="shared" si="10"/>
        <v>0</v>
      </c>
      <c r="BM22" s="22">
        <v>0</v>
      </c>
      <c r="BN22" s="22">
        <v>0</v>
      </c>
      <c r="BO22" s="4">
        <v>0.2</v>
      </c>
      <c r="BP22" s="22">
        <v>0</v>
      </c>
      <c r="BQ22" s="22">
        <v>0</v>
      </c>
      <c r="BR22" s="22">
        <v>0</v>
      </c>
      <c r="BS22" s="22">
        <v>0</v>
      </c>
      <c r="BT22" s="4">
        <v>33.4</v>
      </c>
      <c r="BU22" s="22">
        <v>20</v>
      </c>
      <c r="BV22" s="22">
        <v>0</v>
      </c>
      <c r="BW22" s="22">
        <v>1</v>
      </c>
      <c r="BX22" s="22">
        <v>-3</v>
      </c>
      <c r="BY22" s="22">
        <v>15</v>
      </c>
      <c r="BZ22" s="22">
        <v>6</v>
      </c>
      <c r="CA22" s="22">
        <v>0</v>
      </c>
      <c r="CB22" s="22">
        <v>0</v>
      </c>
      <c r="CC22" s="4">
        <v>12.58333</v>
      </c>
      <c r="CD22" s="4">
        <v>0</v>
      </c>
      <c r="CE22" s="4">
        <v>1</v>
      </c>
      <c r="CF22" s="22">
        <v>0</v>
      </c>
      <c r="CG22" s="22">
        <v>0</v>
      </c>
      <c r="CH22" s="22">
        <v>0</v>
      </c>
      <c r="CI22" s="5">
        <v>16</v>
      </c>
      <c r="CJ22" s="22">
        <v>0</v>
      </c>
      <c r="CK22" s="22">
        <v>2</v>
      </c>
      <c r="CL22" s="22">
        <v>-4</v>
      </c>
      <c r="CM22" s="22">
        <v>14</v>
      </c>
      <c r="CN22" s="22">
        <v>7</v>
      </c>
      <c r="CO22" s="22">
        <v>0</v>
      </c>
      <c r="CP22" s="22">
        <v>0</v>
      </c>
      <c r="CQ22" s="26">
        <v>12.396879</v>
      </c>
      <c r="CR22" s="26">
        <v>1.2500000000000001E-2</v>
      </c>
      <c r="CS22" s="26">
        <v>0.83750000000000002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-5</v>
      </c>
      <c r="CZ22" s="22">
        <v>0</v>
      </c>
      <c r="DA22" s="22">
        <v>3</v>
      </c>
      <c r="DB22" s="22">
        <v>-2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12</v>
      </c>
      <c r="DJ22" s="22">
        <v>1</v>
      </c>
      <c r="DK22" s="22">
        <v>0</v>
      </c>
      <c r="DL22" s="22">
        <v>0</v>
      </c>
      <c r="DM22" s="22">
        <v>0</v>
      </c>
      <c r="DN22" s="22">
        <v>16</v>
      </c>
      <c r="DO22" s="22">
        <v>0</v>
      </c>
      <c r="DP22" s="22">
        <v>26</v>
      </c>
      <c r="DQ22" s="22">
        <v>3</v>
      </c>
      <c r="DR22" s="22">
        <v>0</v>
      </c>
      <c r="DS22" s="22">
        <v>0</v>
      </c>
      <c r="DT22" s="22">
        <v>0</v>
      </c>
      <c r="DU22">
        <v>12.37</v>
      </c>
      <c r="DV22">
        <v>37.130000000000003</v>
      </c>
      <c r="DW22" s="2">
        <f t="shared" si="11"/>
        <v>0.24989898989898987</v>
      </c>
      <c r="DX22">
        <v>0.80100000000000005</v>
      </c>
      <c r="DY22">
        <v>-0.159</v>
      </c>
      <c r="DZ22">
        <v>1.103</v>
      </c>
      <c r="EA22">
        <v>-3.3809999999999998</v>
      </c>
      <c r="EB22">
        <v>16</v>
      </c>
      <c r="EC22">
        <v>23</v>
      </c>
      <c r="ED22">
        <v>-10.6</v>
      </c>
      <c r="EE22">
        <v>-16.57</v>
      </c>
      <c r="EF22">
        <v>-6.02</v>
      </c>
      <c r="EG22">
        <v>8.4700000000000006</v>
      </c>
      <c r="EH22">
        <v>903</v>
      </c>
      <c r="EI22">
        <v>988</v>
      </c>
      <c r="EJ22">
        <v>2.16</v>
      </c>
      <c r="EK22">
        <v>3.1</v>
      </c>
      <c r="EL22">
        <v>23.3</v>
      </c>
      <c r="EM22">
        <v>29</v>
      </c>
      <c r="EN22">
        <v>10.8</v>
      </c>
      <c r="EO22">
        <v>14.8</v>
      </c>
      <c r="EP22">
        <v>17.5</v>
      </c>
      <c r="EQ22">
        <v>11.6</v>
      </c>
      <c r="ER22">
        <v>3.6</v>
      </c>
      <c r="ES22">
        <v>3.1</v>
      </c>
      <c r="ET22">
        <v>1.1000000000000001</v>
      </c>
      <c r="EU22">
        <v>0.1</v>
      </c>
      <c r="EV22">
        <v>2.87</v>
      </c>
      <c r="EW22">
        <v>3.14</v>
      </c>
      <c r="EX22">
        <v>23.8</v>
      </c>
      <c r="EY22">
        <v>27.4</v>
      </c>
      <c r="EZ22">
        <v>11.1</v>
      </c>
      <c r="FA22">
        <v>12.1</v>
      </c>
      <c r="FB22">
        <v>16.2</v>
      </c>
      <c r="FC22">
        <v>14.9</v>
      </c>
      <c r="FD22">
        <v>2.6</v>
      </c>
      <c r="FE22">
        <v>3.4</v>
      </c>
      <c r="FF22">
        <v>49</v>
      </c>
      <c r="FG22">
        <v>47</v>
      </c>
      <c r="FH22">
        <v>50</v>
      </c>
      <c r="FI22">
        <v>68</v>
      </c>
      <c r="FJ22">
        <v>82</v>
      </c>
      <c r="FK22">
        <v>104</v>
      </c>
      <c r="FL22">
        <v>44.9</v>
      </c>
      <c r="FM22">
        <v>153</v>
      </c>
      <c r="FN22">
        <v>163</v>
      </c>
      <c r="FO22">
        <v>133</v>
      </c>
      <c r="FP22">
        <v>48.4</v>
      </c>
      <c r="FQ22">
        <v>0.01</v>
      </c>
      <c r="FR22">
        <v>5.08</v>
      </c>
      <c r="FS22" s="2">
        <f t="shared" si="12"/>
        <v>1.964636542239686E-3</v>
      </c>
      <c r="FT22">
        <v>0</v>
      </c>
      <c r="FU22">
        <v>0</v>
      </c>
      <c r="FV22">
        <v>224.8</v>
      </c>
      <c r="FW22" t="s">
        <v>266</v>
      </c>
      <c r="FX22">
        <v>0</v>
      </c>
      <c r="FY22">
        <v>0</v>
      </c>
      <c r="FZ22">
        <v>0</v>
      </c>
      <c r="GA22">
        <v>0</v>
      </c>
      <c r="GB22">
        <v>300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0.88</v>
      </c>
      <c r="GI22">
        <v>3.37</v>
      </c>
      <c r="GJ22" s="2">
        <f t="shared" si="13"/>
        <v>0.20705882352941177</v>
      </c>
      <c r="GK22">
        <v>0</v>
      </c>
      <c r="GL22">
        <v>2</v>
      </c>
      <c r="GM22">
        <v>1.7000000000000002</v>
      </c>
      <c r="GN22">
        <v>0</v>
      </c>
      <c r="GO22">
        <v>3.8</v>
      </c>
      <c r="GP22">
        <v>3.8</v>
      </c>
      <c r="GQ22">
        <v>57.1</v>
      </c>
      <c r="GR22">
        <v>1.9</v>
      </c>
      <c r="GS22">
        <v>15.2</v>
      </c>
      <c r="GT22">
        <v>22.8</v>
      </c>
      <c r="GU22">
        <v>3.8</v>
      </c>
      <c r="GV22">
        <v>3.8</v>
      </c>
      <c r="GW22">
        <v>1.9</v>
      </c>
      <c r="GX22" s="21">
        <v>43.500694000000003</v>
      </c>
      <c r="GY22" s="21">
        <v>1.2157479</v>
      </c>
      <c r="GZ22" s="21">
        <v>4.4215029000000001</v>
      </c>
      <c r="HA22" s="21">
        <v>5.6372508000000003</v>
      </c>
      <c r="HB22" s="21">
        <v>-0.74006300000000003</v>
      </c>
      <c r="HC22" s="21">
        <v>1.3069649999999999</v>
      </c>
      <c r="HD22" s="21">
        <v>3.6499999999999998E-4</v>
      </c>
      <c r="HE22" s="21">
        <v>39.855514999999997</v>
      </c>
      <c r="HF22" s="21">
        <v>0.56726600000000005</v>
      </c>
    </row>
    <row r="23" spans="1:214" ht="15" x14ac:dyDescent="0.25">
      <c r="A23" s="22">
        <v>16</v>
      </c>
      <c r="B23" t="s">
        <v>362</v>
      </c>
      <c r="C23" t="s">
        <v>363</v>
      </c>
      <c r="D23" t="s">
        <v>364</v>
      </c>
      <c r="F23" t="s">
        <v>303</v>
      </c>
      <c r="I23" s="22" t="s">
        <v>365</v>
      </c>
      <c r="J23">
        <v>31</v>
      </c>
      <c r="K23" s="23" t="s">
        <v>366</v>
      </c>
      <c r="L23" s="23" t="s">
        <v>367</v>
      </c>
      <c r="M23" s="24" t="s">
        <v>273</v>
      </c>
      <c r="N23" s="24" t="s">
        <v>233</v>
      </c>
      <c r="O23" s="24">
        <v>70</v>
      </c>
      <c r="P23" s="24">
        <v>195</v>
      </c>
      <c r="Q23" s="24" t="s">
        <v>223</v>
      </c>
      <c r="R23" s="24"/>
      <c r="S23" s="22">
        <v>15</v>
      </c>
      <c r="T23" s="22">
        <v>3</v>
      </c>
      <c r="U23" s="22">
        <v>0</v>
      </c>
      <c r="V23" s="22">
        <v>3</v>
      </c>
      <c r="W23" s="22">
        <v>2</v>
      </c>
      <c r="X23" s="22">
        <v>21</v>
      </c>
      <c r="Y23" s="22">
        <v>15</v>
      </c>
      <c r="Z23" s="25">
        <f t="shared" si="0"/>
        <v>0.2</v>
      </c>
      <c r="AA23" s="3">
        <v>7</v>
      </c>
      <c r="AB23" s="22">
        <v>10</v>
      </c>
      <c r="AC23" s="22">
        <v>1</v>
      </c>
      <c r="AD23" s="22">
        <v>7</v>
      </c>
      <c r="AE23" s="22">
        <v>3</v>
      </c>
      <c r="AF23" s="22">
        <v>4</v>
      </c>
      <c r="AG23" s="26">
        <f t="shared" si="1"/>
        <v>5.7142857142857135</v>
      </c>
      <c r="AH23" s="26">
        <f t="shared" si="2"/>
        <v>0.57142857142857151</v>
      </c>
      <c r="AI23" s="26">
        <f t="shared" si="3"/>
        <v>4</v>
      </c>
      <c r="AJ23" s="26">
        <f t="shared" si="4"/>
        <v>1.7142857142857142</v>
      </c>
      <c r="AK23" s="26">
        <f t="shared" si="5"/>
        <v>2.285714285714286</v>
      </c>
      <c r="AL23" s="5">
        <v>151</v>
      </c>
      <c r="AM23" s="22">
        <v>0</v>
      </c>
      <c r="AN23" s="22">
        <v>3</v>
      </c>
      <c r="AO23" s="25">
        <f t="shared" si="6"/>
        <v>0</v>
      </c>
      <c r="AP23" s="22">
        <v>0.30000000000000004</v>
      </c>
      <c r="AQ23">
        <v>0.4</v>
      </c>
      <c r="AR23">
        <v>0.2</v>
      </c>
      <c r="AS23">
        <v>0.60000000000000009</v>
      </c>
      <c r="AT23">
        <v>0.60000000000000009</v>
      </c>
      <c r="AU23">
        <v>0.4</v>
      </c>
      <c r="AV23">
        <v>0</v>
      </c>
      <c r="AW23">
        <v>1</v>
      </c>
      <c r="AX23" s="3">
        <f t="shared" si="7"/>
        <v>6.6666666666666666E-2</v>
      </c>
      <c r="AY23" s="4">
        <f t="shared" si="8"/>
        <v>-3.2375000000000007</v>
      </c>
      <c r="AZ23" t="s">
        <v>243</v>
      </c>
      <c r="BA23">
        <v>2012</v>
      </c>
      <c r="BC23" s="27">
        <v>1937500</v>
      </c>
      <c r="BD23" s="22">
        <v>3</v>
      </c>
      <c r="BE23" s="22">
        <v>0</v>
      </c>
      <c r="BF23" s="28">
        <f t="shared" si="9"/>
        <v>1.7145578668723791</v>
      </c>
      <c r="BG23" s="22">
        <v>0</v>
      </c>
      <c r="BH23" s="22">
        <v>3</v>
      </c>
      <c r="BI23" s="4">
        <v>104.9833333</v>
      </c>
      <c r="BJ23" s="22">
        <v>0</v>
      </c>
      <c r="BK23" s="22">
        <v>0</v>
      </c>
      <c r="BL23" s="28">
        <f t="shared" si="10"/>
        <v>0</v>
      </c>
      <c r="BM23" s="22">
        <v>0</v>
      </c>
      <c r="BN23" s="22">
        <v>0</v>
      </c>
      <c r="BO23" s="4">
        <v>0.233333333</v>
      </c>
      <c r="BP23" s="22">
        <v>0</v>
      </c>
      <c r="BQ23" s="22">
        <v>0</v>
      </c>
      <c r="BR23" s="22">
        <v>0</v>
      </c>
      <c r="BS23" s="22">
        <v>0</v>
      </c>
      <c r="BT23" s="4">
        <v>0</v>
      </c>
      <c r="BU23" s="22">
        <v>7</v>
      </c>
      <c r="BV23" s="22">
        <v>1</v>
      </c>
      <c r="BW23" s="22">
        <v>0</v>
      </c>
      <c r="BX23" s="22">
        <v>1</v>
      </c>
      <c r="BY23" s="22">
        <v>7</v>
      </c>
      <c r="BZ23" s="22">
        <v>2</v>
      </c>
      <c r="CA23" s="22">
        <v>0</v>
      </c>
      <c r="CB23" s="22">
        <v>2</v>
      </c>
      <c r="CC23" s="4">
        <v>6.4666699999999997</v>
      </c>
      <c r="CD23" s="4">
        <v>3.3333333E-2</v>
      </c>
      <c r="CE23" s="4">
        <v>0</v>
      </c>
      <c r="CF23" s="22">
        <v>0</v>
      </c>
      <c r="CG23" s="22">
        <v>0</v>
      </c>
      <c r="CH23" s="22">
        <v>0</v>
      </c>
      <c r="CI23" s="5">
        <v>8</v>
      </c>
      <c r="CJ23" s="22">
        <v>2</v>
      </c>
      <c r="CK23" s="22">
        <v>0</v>
      </c>
      <c r="CL23" s="22">
        <v>1</v>
      </c>
      <c r="CM23" s="22">
        <v>14</v>
      </c>
      <c r="CN23" s="22">
        <v>4</v>
      </c>
      <c r="CO23" s="22">
        <v>0</v>
      </c>
      <c r="CP23" s="22">
        <v>1</v>
      </c>
      <c r="CQ23" s="26">
        <v>7.4645799999999998</v>
      </c>
      <c r="CR23" s="26">
        <v>0</v>
      </c>
      <c r="CS23" s="26">
        <v>0</v>
      </c>
      <c r="CT23" s="22">
        <v>0</v>
      </c>
      <c r="CU23" s="22">
        <v>0</v>
      </c>
      <c r="CV23" s="22">
        <v>0</v>
      </c>
      <c r="CW23" s="22">
        <v>1</v>
      </c>
      <c r="CX23" s="22">
        <v>0</v>
      </c>
      <c r="CY23" s="22">
        <v>1</v>
      </c>
      <c r="CZ23" s="22">
        <v>2</v>
      </c>
      <c r="DA23" s="22">
        <v>0</v>
      </c>
      <c r="DB23" s="22">
        <v>1</v>
      </c>
      <c r="DC23" s="22">
        <v>2</v>
      </c>
      <c r="DD23" s="22">
        <v>0</v>
      </c>
      <c r="DE23" s="22">
        <v>1</v>
      </c>
      <c r="DF23" s="22">
        <v>0</v>
      </c>
      <c r="DG23" s="22">
        <v>0</v>
      </c>
      <c r="DH23" s="22">
        <v>0</v>
      </c>
      <c r="DI23" s="22">
        <v>3</v>
      </c>
      <c r="DJ23" s="22">
        <v>3</v>
      </c>
      <c r="DK23" s="22">
        <v>0</v>
      </c>
      <c r="DL23" s="22">
        <v>0</v>
      </c>
      <c r="DM23" s="22">
        <v>0</v>
      </c>
      <c r="DN23" s="22">
        <v>4</v>
      </c>
      <c r="DO23" s="22">
        <v>0</v>
      </c>
      <c r="DP23" s="22">
        <v>2</v>
      </c>
      <c r="DQ23" s="22">
        <v>0</v>
      </c>
      <c r="DR23" s="22">
        <v>0</v>
      </c>
      <c r="DS23" s="22">
        <v>0</v>
      </c>
      <c r="DT23" s="22">
        <v>0</v>
      </c>
      <c r="DU23">
        <v>7</v>
      </c>
      <c r="DV23">
        <v>39.450000000000003</v>
      </c>
      <c r="DW23" s="2">
        <f t="shared" si="11"/>
        <v>0.15069967707212056</v>
      </c>
      <c r="DX23">
        <v>-1.038</v>
      </c>
      <c r="DY23">
        <v>-2.532</v>
      </c>
      <c r="DZ23">
        <v>1.3420000000000001</v>
      </c>
      <c r="EA23">
        <v>-5.4029999999999996</v>
      </c>
      <c r="EB23">
        <v>4</v>
      </c>
      <c r="EC23">
        <v>2</v>
      </c>
      <c r="ED23">
        <v>10.1</v>
      </c>
      <c r="EE23">
        <v>0</v>
      </c>
      <c r="EF23">
        <v>-10.14</v>
      </c>
      <c r="EG23">
        <v>9.3000000000000007</v>
      </c>
      <c r="EH23">
        <v>961</v>
      </c>
      <c r="EI23">
        <v>1054</v>
      </c>
      <c r="EJ23">
        <v>2.29</v>
      </c>
      <c r="EK23">
        <v>1.1399999999999999</v>
      </c>
      <c r="EL23">
        <v>22.3</v>
      </c>
      <c r="EM23">
        <v>28</v>
      </c>
      <c r="EN23">
        <v>10.9</v>
      </c>
      <c r="EO23">
        <v>9.1</v>
      </c>
      <c r="EP23">
        <v>10.3</v>
      </c>
      <c r="EQ23">
        <v>13.1</v>
      </c>
      <c r="ER23">
        <v>2.9</v>
      </c>
      <c r="ES23">
        <v>3.4</v>
      </c>
      <c r="ET23">
        <v>0.60000000000000009</v>
      </c>
      <c r="EU23">
        <v>1.7000000000000002</v>
      </c>
      <c r="EV23">
        <v>3.24</v>
      </c>
      <c r="EW23">
        <v>2.0299999999999998</v>
      </c>
      <c r="EX23">
        <v>26.1</v>
      </c>
      <c r="EY23">
        <v>28.3</v>
      </c>
      <c r="EZ23">
        <v>9.6</v>
      </c>
      <c r="FA23">
        <v>12.4</v>
      </c>
      <c r="FB23">
        <v>19.3</v>
      </c>
      <c r="FC23">
        <v>12.9</v>
      </c>
      <c r="FD23">
        <v>3.9</v>
      </c>
      <c r="FE23">
        <v>4.7</v>
      </c>
      <c r="FF23">
        <v>12</v>
      </c>
      <c r="FG23">
        <v>20</v>
      </c>
      <c r="FH23">
        <v>14</v>
      </c>
      <c r="FI23">
        <v>10</v>
      </c>
      <c r="FJ23">
        <v>23</v>
      </c>
      <c r="FK23">
        <v>14</v>
      </c>
      <c r="FL23">
        <v>57.1</v>
      </c>
      <c r="FM23">
        <v>42</v>
      </c>
      <c r="FN23">
        <v>39</v>
      </c>
      <c r="FO23">
        <v>31</v>
      </c>
      <c r="FP23">
        <v>51.9</v>
      </c>
      <c r="FQ23">
        <v>0.02</v>
      </c>
      <c r="FR23">
        <v>6.34</v>
      </c>
      <c r="FS23" s="2">
        <f t="shared" si="12"/>
        <v>3.1446540880503146E-3</v>
      </c>
      <c r="FT23">
        <v>0</v>
      </c>
      <c r="FU23">
        <v>0</v>
      </c>
      <c r="FV23">
        <v>182.7</v>
      </c>
      <c r="FW23" t="s">
        <v>266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257.10000000000002</v>
      </c>
      <c r="GF23">
        <v>0</v>
      </c>
      <c r="GG23">
        <v>0</v>
      </c>
      <c r="GH23">
        <v>0</v>
      </c>
      <c r="GI23">
        <v>0</v>
      </c>
      <c r="GJ23" s="2">
        <f t="shared" si="13"/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 s="21">
        <v>45.110030999999999</v>
      </c>
      <c r="GY23" s="21">
        <v>5.4769968000000002</v>
      </c>
      <c r="GZ23" s="21">
        <v>7.9580808000000003</v>
      </c>
      <c r="HA23" s="21">
        <v>13.4350776</v>
      </c>
      <c r="HB23" s="21">
        <v>0.93423199999999995</v>
      </c>
      <c r="HC23" s="21">
        <v>1.0754509999999999</v>
      </c>
      <c r="HD23" s="21">
        <v>9.7E-5</v>
      </c>
      <c r="HE23" s="21">
        <v>74.596526999999995</v>
      </c>
      <c r="HF23" s="21">
        <v>2.0097800000000001</v>
      </c>
    </row>
    <row r="24" spans="1:214" ht="15" x14ac:dyDescent="0.25">
      <c r="A24" s="22">
        <v>33</v>
      </c>
      <c r="B24" t="s">
        <v>368</v>
      </c>
      <c r="C24" t="s">
        <v>369</v>
      </c>
      <c r="D24" t="s">
        <v>370</v>
      </c>
      <c r="F24" t="s">
        <v>262</v>
      </c>
      <c r="I24" s="22" t="s">
        <v>248</v>
      </c>
      <c r="J24">
        <v>27</v>
      </c>
      <c r="K24" s="23" t="s">
        <v>371</v>
      </c>
      <c r="L24" s="23" t="s">
        <v>372</v>
      </c>
      <c r="M24" s="24"/>
      <c r="N24" s="24" t="s">
        <v>373</v>
      </c>
      <c r="O24" s="24">
        <v>77</v>
      </c>
      <c r="P24" s="24">
        <v>200</v>
      </c>
      <c r="Q24" s="24" t="s">
        <v>224</v>
      </c>
      <c r="R24" s="24"/>
      <c r="S24" s="22">
        <v>32</v>
      </c>
      <c r="T24" s="22">
        <v>2</v>
      </c>
      <c r="U24" s="22">
        <v>8</v>
      </c>
      <c r="V24" s="22">
        <v>10</v>
      </c>
      <c r="W24" s="22">
        <v>2</v>
      </c>
      <c r="X24" s="22">
        <v>6</v>
      </c>
      <c r="Y24" s="22">
        <v>48</v>
      </c>
      <c r="Z24" s="25">
        <f t="shared" si="0"/>
        <v>4.1666666666666664E-2</v>
      </c>
      <c r="AA24" s="3">
        <v>14.48333</v>
      </c>
      <c r="AB24" s="22">
        <v>17</v>
      </c>
      <c r="AC24" s="22">
        <v>48</v>
      </c>
      <c r="AD24" s="22">
        <v>26</v>
      </c>
      <c r="AE24" s="22">
        <v>12</v>
      </c>
      <c r="AF24" s="22">
        <v>9</v>
      </c>
      <c r="AG24" s="26">
        <f t="shared" si="1"/>
        <v>2.200806030104955</v>
      </c>
      <c r="AH24" s="26">
        <f t="shared" si="2"/>
        <v>6.2140405555904614</v>
      </c>
      <c r="AI24" s="26">
        <f t="shared" si="3"/>
        <v>3.3659386342781668</v>
      </c>
      <c r="AJ24" s="26">
        <f t="shared" si="4"/>
        <v>1.5535101388976154</v>
      </c>
      <c r="AK24" s="26">
        <f t="shared" si="5"/>
        <v>1.1651326041732115</v>
      </c>
      <c r="AL24" s="5">
        <v>575</v>
      </c>
      <c r="AM24" s="22">
        <v>0</v>
      </c>
      <c r="AN24" s="22">
        <v>0</v>
      </c>
      <c r="AO24" s="25">
        <f t="shared" si="6"/>
        <v>0</v>
      </c>
      <c r="AP24" s="22">
        <v>0</v>
      </c>
      <c r="AQ24">
        <v>0.8</v>
      </c>
      <c r="AR24">
        <v>1.3</v>
      </c>
      <c r="AS24">
        <v>2.1</v>
      </c>
      <c r="AT24">
        <v>1.3</v>
      </c>
      <c r="AU24">
        <v>0.9</v>
      </c>
      <c r="AV24">
        <v>0</v>
      </c>
      <c r="AW24">
        <v>2.2000000000000002</v>
      </c>
      <c r="AX24" s="3">
        <f t="shared" si="7"/>
        <v>6.8750000000000006E-2</v>
      </c>
      <c r="AY24" s="4">
        <f t="shared" si="8"/>
        <v>-3.7250000000000005</v>
      </c>
      <c r="AZ24" t="s">
        <v>243</v>
      </c>
      <c r="BA24">
        <v>2013</v>
      </c>
      <c r="BC24" s="27">
        <v>2500000</v>
      </c>
      <c r="BD24" s="22">
        <v>1</v>
      </c>
      <c r="BE24" s="22">
        <v>6</v>
      </c>
      <c r="BF24" s="28">
        <f t="shared" si="9"/>
        <v>1.0938924339106655</v>
      </c>
      <c r="BG24" s="22">
        <v>0</v>
      </c>
      <c r="BH24" s="22">
        <v>0</v>
      </c>
      <c r="BI24" s="4">
        <v>383.95</v>
      </c>
      <c r="BJ24" s="22">
        <v>1</v>
      </c>
      <c r="BK24" s="22">
        <v>2</v>
      </c>
      <c r="BL24" s="28">
        <f t="shared" si="10"/>
        <v>2.2891055532975462</v>
      </c>
      <c r="BM24" s="22">
        <v>0</v>
      </c>
      <c r="BN24" s="22">
        <v>0</v>
      </c>
      <c r="BO24" s="4">
        <v>78.633333329999999</v>
      </c>
      <c r="BP24" s="22">
        <v>0</v>
      </c>
      <c r="BQ24" s="22">
        <v>0</v>
      </c>
      <c r="BR24" s="22">
        <v>0</v>
      </c>
      <c r="BS24" s="22">
        <v>0</v>
      </c>
      <c r="BT24" s="4">
        <v>1.066666667</v>
      </c>
      <c r="BU24" s="22">
        <v>17</v>
      </c>
      <c r="BV24" s="22">
        <v>1</v>
      </c>
      <c r="BW24" s="22">
        <v>3</v>
      </c>
      <c r="BX24" s="22">
        <v>2</v>
      </c>
      <c r="BY24" s="22">
        <v>4</v>
      </c>
      <c r="BZ24" s="22">
        <v>2</v>
      </c>
      <c r="CA24" s="22">
        <v>0</v>
      </c>
      <c r="CB24" s="22">
        <v>0</v>
      </c>
      <c r="CC24" s="4">
        <v>11.65</v>
      </c>
      <c r="CD24" s="4">
        <v>3.1</v>
      </c>
      <c r="CE24" s="4">
        <v>3.3333333E-2</v>
      </c>
      <c r="CF24" s="22">
        <v>0</v>
      </c>
      <c r="CG24" s="22">
        <v>0</v>
      </c>
      <c r="CH24" s="22">
        <v>0</v>
      </c>
      <c r="CI24" s="5">
        <v>15</v>
      </c>
      <c r="CJ24" s="22">
        <v>1</v>
      </c>
      <c r="CK24" s="22">
        <v>5</v>
      </c>
      <c r="CL24" s="22">
        <v>0</v>
      </c>
      <c r="CM24" s="22">
        <v>2</v>
      </c>
      <c r="CN24" s="22">
        <v>1</v>
      </c>
      <c r="CO24" s="22">
        <v>0</v>
      </c>
      <c r="CP24" s="22">
        <v>0</v>
      </c>
      <c r="CQ24" s="26">
        <v>12.393333</v>
      </c>
      <c r="CR24" s="26">
        <v>1.7288889999999999</v>
      </c>
      <c r="CS24" s="26">
        <v>3.3333000000000002E-2</v>
      </c>
      <c r="CT24" s="22">
        <v>0</v>
      </c>
      <c r="CU24" s="22">
        <v>0</v>
      </c>
      <c r="CV24" s="22">
        <v>0</v>
      </c>
      <c r="CW24" s="22">
        <v>1</v>
      </c>
      <c r="CX24" s="22">
        <v>2</v>
      </c>
      <c r="CY24" s="22">
        <v>-4</v>
      </c>
      <c r="CZ24" s="22">
        <v>1</v>
      </c>
      <c r="DA24" s="22">
        <v>6</v>
      </c>
      <c r="DB24" s="22">
        <v>6</v>
      </c>
      <c r="DC24" s="22">
        <v>0</v>
      </c>
      <c r="DD24" s="22">
        <v>0</v>
      </c>
      <c r="DE24" s="22">
        <v>1</v>
      </c>
      <c r="DF24" s="22">
        <v>0</v>
      </c>
      <c r="DG24" s="22">
        <v>0</v>
      </c>
      <c r="DH24" s="22">
        <v>0</v>
      </c>
      <c r="DI24" s="22">
        <v>3</v>
      </c>
      <c r="DJ24" s="22">
        <v>0</v>
      </c>
      <c r="DK24" s="22">
        <v>0</v>
      </c>
      <c r="DL24" s="22">
        <v>0</v>
      </c>
      <c r="DM24" s="22">
        <v>0</v>
      </c>
      <c r="DN24" s="22">
        <v>24</v>
      </c>
      <c r="DO24" s="22">
        <v>9</v>
      </c>
      <c r="DP24" s="22">
        <v>13</v>
      </c>
      <c r="DQ24" s="22">
        <v>0</v>
      </c>
      <c r="DR24" s="22">
        <v>0</v>
      </c>
      <c r="DS24" s="22">
        <v>0</v>
      </c>
      <c r="DT24" s="22">
        <v>0</v>
      </c>
      <c r="DU24">
        <v>11.72</v>
      </c>
      <c r="DV24">
        <v>37.18</v>
      </c>
      <c r="DW24" s="2">
        <f t="shared" si="11"/>
        <v>0.23967280163599183</v>
      </c>
      <c r="DX24">
        <v>-1.423</v>
      </c>
      <c r="DY24">
        <v>-1.0389999999999999</v>
      </c>
      <c r="DZ24">
        <v>-0.124</v>
      </c>
      <c r="EA24">
        <v>-5.51</v>
      </c>
      <c r="EB24">
        <v>13</v>
      </c>
      <c r="EC24">
        <v>11</v>
      </c>
      <c r="ED24">
        <v>-2.8</v>
      </c>
      <c r="EE24">
        <v>-6.72</v>
      </c>
      <c r="EF24">
        <v>-3.88</v>
      </c>
      <c r="EG24">
        <v>8.23</v>
      </c>
      <c r="EH24">
        <v>938</v>
      </c>
      <c r="EI24">
        <v>1020</v>
      </c>
      <c r="EJ24">
        <v>2.08</v>
      </c>
      <c r="EK24">
        <v>1.76</v>
      </c>
      <c r="EL24">
        <v>23.2</v>
      </c>
      <c r="EM24">
        <v>26.7</v>
      </c>
      <c r="EN24">
        <v>9.6</v>
      </c>
      <c r="EO24">
        <v>11.4</v>
      </c>
      <c r="EP24">
        <v>17.100000000000001</v>
      </c>
      <c r="EQ24">
        <v>15.4</v>
      </c>
      <c r="ER24">
        <v>2.6</v>
      </c>
      <c r="ES24">
        <v>2.4</v>
      </c>
      <c r="ET24">
        <v>0.5</v>
      </c>
      <c r="EU24">
        <v>0.2</v>
      </c>
      <c r="EV24">
        <v>2.0699999999999998</v>
      </c>
      <c r="EW24">
        <v>2.57</v>
      </c>
      <c r="EX24">
        <v>24.9</v>
      </c>
      <c r="EY24">
        <v>27.3</v>
      </c>
      <c r="EZ24">
        <v>11.3</v>
      </c>
      <c r="FA24">
        <v>12.4</v>
      </c>
      <c r="FB24">
        <v>13.4</v>
      </c>
      <c r="FC24">
        <v>13.5</v>
      </c>
      <c r="FD24">
        <v>3</v>
      </c>
      <c r="FE24">
        <v>3.3</v>
      </c>
      <c r="FF24">
        <v>59</v>
      </c>
      <c r="FG24">
        <v>51</v>
      </c>
      <c r="FH24">
        <v>43</v>
      </c>
      <c r="FI24">
        <v>64</v>
      </c>
      <c r="FJ24">
        <v>45</v>
      </c>
      <c r="FK24">
        <v>68</v>
      </c>
      <c r="FL24">
        <v>50.7</v>
      </c>
      <c r="FM24">
        <v>150</v>
      </c>
      <c r="FN24">
        <v>113</v>
      </c>
      <c r="FO24">
        <v>105</v>
      </c>
      <c r="FP24">
        <v>57</v>
      </c>
      <c r="FQ24">
        <v>2.4</v>
      </c>
      <c r="FR24">
        <v>2.72</v>
      </c>
      <c r="FS24" s="2">
        <f t="shared" si="12"/>
        <v>0.46875</v>
      </c>
      <c r="FT24">
        <v>8</v>
      </c>
      <c r="FU24">
        <v>1</v>
      </c>
      <c r="FV24">
        <v>27.2</v>
      </c>
      <c r="FW24">
        <v>11.76</v>
      </c>
      <c r="FX24">
        <v>6.25</v>
      </c>
      <c r="FY24">
        <v>0.78</v>
      </c>
      <c r="FZ24">
        <v>46.9</v>
      </c>
      <c r="GA24">
        <v>10.199999999999999</v>
      </c>
      <c r="GB24">
        <v>19.5</v>
      </c>
      <c r="GC24">
        <v>3.1</v>
      </c>
      <c r="GD24">
        <v>3.9</v>
      </c>
      <c r="GE24">
        <v>35.9</v>
      </c>
      <c r="GF24">
        <v>1.6</v>
      </c>
      <c r="GG24">
        <v>0.8</v>
      </c>
      <c r="GH24">
        <v>0.03</v>
      </c>
      <c r="GI24">
        <v>4.57</v>
      </c>
      <c r="GJ24" s="2">
        <f t="shared" si="13"/>
        <v>6.5217391304347814E-3</v>
      </c>
      <c r="GK24">
        <v>0</v>
      </c>
      <c r="GL24">
        <v>0</v>
      </c>
      <c r="GM24">
        <v>-14.5</v>
      </c>
      <c r="GN24">
        <v>0</v>
      </c>
      <c r="GO24">
        <v>0</v>
      </c>
      <c r="GP24">
        <v>0</v>
      </c>
      <c r="GQ24">
        <v>56.3</v>
      </c>
      <c r="GR24">
        <v>0</v>
      </c>
      <c r="GS24">
        <v>56.3</v>
      </c>
      <c r="GT24">
        <v>0</v>
      </c>
      <c r="GU24">
        <v>0</v>
      </c>
      <c r="GV24">
        <v>0</v>
      </c>
      <c r="GW24">
        <v>0</v>
      </c>
      <c r="GX24" s="21">
        <v>53.255763999999999</v>
      </c>
      <c r="GY24" s="21">
        <v>4.4736075</v>
      </c>
      <c r="GZ24" s="21">
        <v>14.162535</v>
      </c>
      <c r="HA24" s="21">
        <v>18.636142499999998</v>
      </c>
      <c r="HB24" s="21">
        <v>2.6947019999999999</v>
      </c>
      <c r="HC24" s="21">
        <v>2.3864719999999999</v>
      </c>
      <c r="HD24" s="21">
        <v>-5.581E-3</v>
      </c>
      <c r="HE24" s="21">
        <v>22.394124999999999</v>
      </c>
      <c r="HF24" s="21">
        <v>5.0755929999999996</v>
      </c>
    </row>
    <row r="25" spans="1:214" ht="15" x14ac:dyDescent="0.25">
      <c r="A25" s="22">
        <v>42</v>
      </c>
      <c r="B25" t="s">
        <v>374</v>
      </c>
      <c r="C25" t="s">
        <v>375</v>
      </c>
      <c r="D25" t="s">
        <v>376</v>
      </c>
      <c r="F25" t="s">
        <v>324</v>
      </c>
      <c r="I25" s="22" t="s">
        <v>377</v>
      </c>
      <c r="J25">
        <v>27</v>
      </c>
      <c r="K25" s="23" t="s">
        <v>378</v>
      </c>
      <c r="L25" s="23" t="s">
        <v>250</v>
      </c>
      <c r="M25" s="24" t="s">
        <v>251</v>
      </c>
      <c r="N25" s="24" t="s">
        <v>222</v>
      </c>
      <c r="O25" s="24">
        <v>75</v>
      </c>
      <c r="P25" s="24">
        <v>225</v>
      </c>
      <c r="Q25" s="24" t="s">
        <v>224</v>
      </c>
      <c r="R25" s="24"/>
      <c r="S25" s="22">
        <v>82</v>
      </c>
      <c r="T25" s="22">
        <v>24</v>
      </c>
      <c r="U25" s="22">
        <v>30</v>
      </c>
      <c r="V25" s="22">
        <v>54</v>
      </c>
      <c r="W25" s="22">
        <v>15</v>
      </c>
      <c r="X25" s="22">
        <v>101</v>
      </c>
      <c r="Y25" s="22">
        <v>234</v>
      </c>
      <c r="Z25" s="25">
        <f t="shared" si="0"/>
        <v>0.10256410256410256</v>
      </c>
      <c r="AA25" s="3">
        <v>19.983329999999999</v>
      </c>
      <c r="AB25" s="22">
        <v>226</v>
      </c>
      <c r="AC25" s="22">
        <v>72</v>
      </c>
      <c r="AD25" s="22">
        <v>93</v>
      </c>
      <c r="AE25" s="22">
        <v>22</v>
      </c>
      <c r="AF25" s="22">
        <v>50</v>
      </c>
      <c r="AG25" s="26">
        <f t="shared" si="1"/>
        <v>8.2751900538367025</v>
      </c>
      <c r="AH25" s="26">
        <f t="shared" si="2"/>
        <v>2.6363437339656755</v>
      </c>
      <c r="AI25" s="26">
        <f t="shared" si="3"/>
        <v>3.4052773230389972</v>
      </c>
      <c r="AJ25" s="26">
        <f t="shared" si="4"/>
        <v>0.80554947426728962</v>
      </c>
      <c r="AK25" s="26">
        <f t="shared" si="5"/>
        <v>1.8307942596983855</v>
      </c>
      <c r="AL25" s="5">
        <v>2394</v>
      </c>
      <c r="AM25" s="22">
        <v>658</v>
      </c>
      <c r="AN25" s="22">
        <v>695</v>
      </c>
      <c r="AO25" s="25">
        <f t="shared" si="6"/>
        <v>0.48632668144863267</v>
      </c>
      <c r="AP25" s="22">
        <v>29.2</v>
      </c>
      <c r="AQ25">
        <v>4.2</v>
      </c>
      <c r="AR25">
        <v>2.8</v>
      </c>
      <c r="AS25">
        <v>7</v>
      </c>
      <c r="AT25">
        <v>6.3</v>
      </c>
      <c r="AU25">
        <v>5.2</v>
      </c>
      <c r="AV25">
        <v>-0.30000000000000004</v>
      </c>
      <c r="AW25">
        <v>11.2</v>
      </c>
      <c r="AX25" s="3">
        <f t="shared" si="7"/>
        <v>0.13658536585365852</v>
      </c>
      <c r="AY25" s="4">
        <f t="shared" si="8"/>
        <v>-0.72500000000000142</v>
      </c>
      <c r="AZ25" t="s">
        <v>243</v>
      </c>
      <c r="BA25">
        <v>2016</v>
      </c>
      <c r="BC25" s="27">
        <v>4500000</v>
      </c>
      <c r="BD25" s="22">
        <v>14</v>
      </c>
      <c r="BE25" s="22">
        <v>20</v>
      </c>
      <c r="BF25" s="28">
        <f t="shared" si="9"/>
        <v>1.574823411750659</v>
      </c>
      <c r="BG25" s="22">
        <v>495</v>
      </c>
      <c r="BH25" s="22">
        <v>508</v>
      </c>
      <c r="BI25" s="4">
        <v>1295.383333</v>
      </c>
      <c r="BJ25" s="22">
        <v>8</v>
      </c>
      <c r="BK25" s="22">
        <v>9</v>
      </c>
      <c r="BL25" s="28">
        <f t="shared" si="10"/>
        <v>5.1750380517503807</v>
      </c>
      <c r="BM25" s="22">
        <v>89</v>
      </c>
      <c r="BN25" s="22">
        <v>102</v>
      </c>
      <c r="BO25" s="4">
        <v>197.1</v>
      </c>
      <c r="BP25" s="22">
        <v>2</v>
      </c>
      <c r="BQ25" s="22">
        <v>1</v>
      </c>
      <c r="BR25" s="22">
        <v>74</v>
      </c>
      <c r="BS25" s="22">
        <v>85</v>
      </c>
      <c r="BT25" s="4">
        <v>147.35</v>
      </c>
      <c r="BU25" s="22">
        <v>41</v>
      </c>
      <c r="BV25" s="22">
        <v>13</v>
      </c>
      <c r="BW25" s="22">
        <v>21</v>
      </c>
      <c r="BX25" s="22">
        <v>19</v>
      </c>
      <c r="BY25" s="22">
        <v>43</v>
      </c>
      <c r="BZ25" s="22">
        <v>16</v>
      </c>
      <c r="CA25" s="22">
        <v>332</v>
      </c>
      <c r="CB25" s="22">
        <v>358</v>
      </c>
      <c r="CC25" s="4">
        <v>15.41667</v>
      </c>
      <c r="CD25" s="4">
        <v>2.75</v>
      </c>
      <c r="CE25" s="4">
        <v>2.0499999999999998</v>
      </c>
      <c r="CF25" s="22">
        <v>1</v>
      </c>
      <c r="CG25" s="22">
        <v>0</v>
      </c>
      <c r="CH25" s="22">
        <v>0</v>
      </c>
      <c r="CI25" s="5">
        <v>41</v>
      </c>
      <c r="CJ25" s="22">
        <v>11</v>
      </c>
      <c r="CK25" s="22">
        <v>9</v>
      </c>
      <c r="CL25" s="22">
        <v>-4</v>
      </c>
      <c r="CM25" s="22">
        <v>58</v>
      </c>
      <c r="CN25" s="22">
        <v>23</v>
      </c>
      <c r="CO25" s="22">
        <v>326</v>
      </c>
      <c r="CP25" s="22">
        <v>337</v>
      </c>
      <c r="CQ25" s="26">
        <v>16.178045000000001</v>
      </c>
      <c r="CR25" s="26">
        <v>2.0573169999999998</v>
      </c>
      <c r="CS25" s="26">
        <v>1.5439020000000001</v>
      </c>
      <c r="CT25" s="22">
        <v>0</v>
      </c>
      <c r="CU25" s="22">
        <v>0</v>
      </c>
      <c r="CV25" s="22">
        <v>0</v>
      </c>
      <c r="CW25" s="22">
        <v>4</v>
      </c>
      <c r="CX25" s="22">
        <v>8</v>
      </c>
      <c r="CY25" s="22">
        <v>-6</v>
      </c>
      <c r="CZ25" s="22">
        <v>20</v>
      </c>
      <c r="DA25" s="22">
        <v>22</v>
      </c>
      <c r="DB25" s="22">
        <v>21</v>
      </c>
      <c r="DC25" s="22">
        <v>5</v>
      </c>
      <c r="DD25" s="22">
        <v>0</v>
      </c>
      <c r="DE25" s="22">
        <v>4</v>
      </c>
      <c r="DF25" s="22">
        <v>3</v>
      </c>
      <c r="DG25" s="22">
        <v>0</v>
      </c>
      <c r="DH25" s="22">
        <v>0</v>
      </c>
      <c r="DI25" s="22">
        <v>38</v>
      </c>
      <c r="DJ25" s="22">
        <v>1</v>
      </c>
      <c r="DK25" s="22">
        <v>2</v>
      </c>
      <c r="DL25" s="22">
        <v>0</v>
      </c>
      <c r="DM25" s="22">
        <v>0</v>
      </c>
      <c r="DN25" s="22">
        <v>84</v>
      </c>
      <c r="DO25" s="22">
        <v>30</v>
      </c>
      <c r="DP25" s="22">
        <v>52</v>
      </c>
      <c r="DQ25" s="22">
        <v>13</v>
      </c>
      <c r="DR25" s="22">
        <v>1</v>
      </c>
      <c r="DS25" s="22">
        <v>0</v>
      </c>
      <c r="DT25" s="22">
        <v>0</v>
      </c>
      <c r="DU25">
        <v>15.05</v>
      </c>
      <c r="DV25">
        <v>32.58</v>
      </c>
      <c r="DW25" s="2">
        <f t="shared" si="11"/>
        <v>0.31597732521520056</v>
      </c>
      <c r="DX25">
        <v>1.1579999999999999</v>
      </c>
      <c r="DY25">
        <v>0.8570000000000001</v>
      </c>
      <c r="DZ25">
        <v>1.819</v>
      </c>
      <c r="EA25">
        <v>7.6040000000000001</v>
      </c>
      <c r="EB25">
        <v>51</v>
      </c>
      <c r="EC25">
        <v>36</v>
      </c>
      <c r="ED25">
        <v>5.6</v>
      </c>
      <c r="EE25">
        <v>10.45</v>
      </c>
      <c r="EF25">
        <v>4.87</v>
      </c>
      <c r="EG25">
        <v>7.68</v>
      </c>
      <c r="EH25">
        <v>932</v>
      </c>
      <c r="EI25">
        <v>1009</v>
      </c>
      <c r="EJ25">
        <v>2.48</v>
      </c>
      <c r="EK25">
        <v>1.75</v>
      </c>
      <c r="EL25">
        <v>29.8</v>
      </c>
      <c r="EM25">
        <v>24</v>
      </c>
      <c r="EN25">
        <v>13.3</v>
      </c>
      <c r="EO25">
        <v>10</v>
      </c>
      <c r="EP25">
        <v>14.2</v>
      </c>
      <c r="EQ25">
        <v>14.7</v>
      </c>
      <c r="ER25">
        <v>3.6</v>
      </c>
      <c r="ES25">
        <v>5</v>
      </c>
      <c r="ET25">
        <v>1.1000000000000001</v>
      </c>
      <c r="EU25">
        <v>1.1000000000000001</v>
      </c>
      <c r="EV25">
        <v>2.09</v>
      </c>
      <c r="EW25">
        <v>1.62</v>
      </c>
      <c r="EX25">
        <v>27.1</v>
      </c>
      <c r="EY25">
        <v>24.4</v>
      </c>
      <c r="EZ25">
        <v>12.3</v>
      </c>
      <c r="FA25">
        <v>10.4</v>
      </c>
      <c r="FB25">
        <v>13</v>
      </c>
      <c r="FC25">
        <v>12.9</v>
      </c>
      <c r="FD25">
        <v>3.7</v>
      </c>
      <c r="FE25">
        <v>2.9</v>
      </c>
      <c r="FF25">
        <v>169</v>
      </c>
      <c r="FG25">
        <v>163</v>
      </c>
      <c r="FH25">
        <v>204</v>
      </c>
      <c r="FI25">
        <v>185</v>
      </c>
      <c r="FJ25">
        <v>226</v>
      </c>
      <c r="FK25">
        <v>222</v>
      </c>
      <c r="FL25">
        <v>46</v>
      </c>
      <c r="FM25">
        <v>453</v>
      </c>
      <c r="FN25">
        <v>412</v>
      </c>
      <c r="FO25">
        <v>381</v>
      </c>
      <c r="FP25">
        <v>52.4</v>
      </c>
      <c r="FQ25">
        <v>2.2799999999999998</v>
      </c>
      <c r="FR25">
        <v>2.77</v>
      </c>
      <c r="FS25" s="2">
        <f t="shared" si="12"/>
        <v>0.45148514851485144</v>
      </c>
      <c r="FT25">
        <v>26</v>
      </c>
      <c r="FU25">
        <v>3</v>
      </c>
      <c r="FV25">
        <v>6.4</v>
      </c>
      <c r="FW25">
        <v>15.95</v>
      </c>
      <c r="FX25">
        <v>8.36</v>
      </c>
      <c r="FY25">
        <v>0.96</v>
      </c>
      <c r="FZ25">
        <v>44.1</v>
      </c>
      <c r="GA25">
        <v>6.8</v>
      </c>
      <c r="GB25">
        <v>28</v>
      </c>
      <c r="GC25">
        <v>2.2999999999999998</v>
      </c>
      <c r="GD25">
        <v>2.2999999999999998</v>
      </c>
      <c r="GE25">
        <v>27.7</v>
      </c>
      <c r="GF25">
        <v>4.8</v>
      </c>
      <c r="GG25">
        <v>2.9</v>
      </c>
      <c r="GH25">
        <v>1.76</v>
      </c>
      <c r="GI25">
        <v>3.93</v>
      </c>
      <c r="GJ25" s="2">
        <f t="shared" si="13"/>
        <v>0.30931458699472758</v>
      </c>
      <c r="GK25">
        <v>3</v>
      </c>
      <c r="GL25">
        <v>13</v>
      </c>
      <c r="GM25">
        <v>-10.9</v>
      </c>
      <c r="GN25">
        <v>1.25</v>
      </c>
      <c r="GO25">
        <v>5.41</v>
      </c>
      <c r="GP25">
        <v>7.9</v>
      </c>
      <c r="GQ25">
        <v>39.6</v>
      </c>
      <c r="GR25">
        <v>2.1</v>
      </c>
      <c r="GS25">
        <v>23.3</v>
      </c>
      <c r="GT25">
        <v>27.5</v>
      </c>
      <c r="GU25">
        <v>0.4</v>
      </c>
      <c r="GV25">
        <v>0.8</v>
      </c>
      <c r="GW25">
        <v>2.5</v>
      </c>
      <c r="GX25" s="21">
        <v>78.317779999999999</v>
      </c>
      <c r="GY25" s="21">
        <v>22.0861071</v>
      </c>
      <c r="GZ25" s="21">
        <v>27.014040000000001</v>
      </c>
      <c r="HA25" s="21">
        <v>49.100147100000001</v>
      </c>
      <c r="HB25" s="21">
        <v>6.3216239999999999</v>
      </c>
      <c r="HC25" s="21">
        <v>3.6880289999999998</v>
      </c>
      <c r="HD25" s="21">
        <v>-1.7697999999999998E-2</v>
      </c>
      <c r="HE25" s="21">
        <v>86.773009999999999</v>
      </c>
      <c r="HF25" s="21">
        <v>9.9919560000000001</v>
      </c>
    </row>
    <row r="26" spans="1:214" ht="25.5" x14ac:dyDescent="0.25">
      <c r="A26" s="22">
        <v>11</v>
      </c>
      <c r="B26" t="s">
        <v>379</v>
      </c>
      <c r="C26" t="s">
        <v>380</v>
      </c>
      <c r="D26" t="s">
        <v>381</v>
      </c>
      <c r="F26" t="s">
        <v>262</v>
      </c>
      <c r="I26" s="22" t="s">
        <v>278</v>
      </c>
      <c r="J26">
        <v>22</v>
      </c>
      <c r="K26" s="23" t="s">
        <v>382</v>
      </c>
      <c r="L26" s="23" t="s">
        <v>383</v>
      </c>
      <c r="M26" s="24"/>
      <c r="N26" s="24" t="s">
        <v>258</v>
      </c>
      <c r="O26" s="24">
        <v>72</v>
      </c>
      <c r="P26" s="24">
        <v>198</v>
      </c>
      <c r="Q26" s="24" t="s">
        <v>223</v>
      </c>
      <c r="R26" s="24"/>
      <c r="S26" s="22">
        <v>41</v>
      </c>
      <c r="T26" s="22">
        <v>4</v>
      </c>
      <c r="U26" s="22">
        <v>7</v>
      </c>
      <c r="V26" s="22">
        <v>11</v>
      </c>
      <c r="W26" s="22">
        <v>-13</v>
      </c>
      <c r="X26" s="22">
        <v>16</v>
      </c>
      <c r="Y26" s="22">
        <v>85</v>
      </c>
      <c r="Z26" s="25">
        <f t="shared" si="0"/>
        <v>4.7058823529411764E-2</v>
      </c>
      <c r="AA26" s="3">
        <v>15.383330000000001</v>
      </c>
      <c r="AB26" s="22">
        <v>25</v>
      </c>
      <c r="AC26" s="22">
        <v>19</v>
      </c>
      <c r="AD26" s="22">
        <v>28</v>
      </c>
      <c r="AE26" s="22">
        <v>17</v>
      </c>
      <c r="AF26" s="22">
        <v>29</v>
      </c>
      <c r="AG26" s="26">
        <f t="shared" si="1"/>
        <v>2.3782474830650151</v>
      </c>
      <c r="AH26" s="26">
        <f t="shared" si="2"/>
        <v>1.8074680871294113</v>
      </c>
      <c r="AI26" s="26">
        <f t="shared" si="3"/>
        <v>2.6636371810328168</v>
      </c>
      <c r="AJ26" s="26">
        <f t="shared" si="4"/>
        <v>1.6172082884842103</v>
      </c>
      <c r="AK26" s="26">
        <f t="shared" si="5"/>
        <v>2.7587670803554172</v>
      </c>
      <c r="AL26" s="5">
        <v>842</v>
      </c>
      <c r="AM26" s="22">
        <v>225</v>
      </c>
      <c r="AN26" s="22">
        <v>271</v>
      </c>
      <c r="AO26" s="25">
        <f t="shared" si="6"/>
        <v>0.4536290322580645</v>
      </c>
      <c r="AP26" s="22">
        <v>21.3</v>
      </c>
      <c r="AQ26">
        <v>-0.1</v>
      </c>
      <c r="AR26">
        <v>0.2</v>
      </c>
      <c r="AS26">
        <v>0.2</v>
      </c>
      <c r="AT26">
        <v>-1</v>
      </c>
      <c r="AU26">
        <v>0.2</v>
      </c>
      <c r="AV26">
        <v>-0.30000000000000004</v>
      </c>
      <c r="AW26">
        <v>-1.1000000000000001</v>
      </c>
      <c r="AX26" s="3">
        <f t="shared" si="7"/>
        <v>-2.682926829268293E-2</v>
      </c>
      <c r="AY26" s="4">
        <f t="shared" si="8"/>
        <v>-3.3374989999999998</v>
      </c>
      <c r="AZ26" t="s">
        <v>224</v>
      </c>
      <c r="BA26">
        <v>2012</v>
      </c>
      <c r="BB26" s="27">
        <v>425000</v>
      </c>
      <c r="BC26" s="27">
        <v>1270833</v>
      </c>
      <c r="BD26" s="22">
        <v>2</v>
      </c>
      <c r="BE26" s="22">
        <v>6</v>
      </c>
      <c r="BF26" s="28">
        <f t="shared" si="9"/>
        <v>0.88183961536594258</v>
      </c>
      <c r="BG26" s="22">
        <v>190</v>
      </c>
      <c r="BH26" s="22">
        <v>223</v>
      </c>
      <c r="BI26" s="4">
        <v>544.31666670000004</v>
      </c>
      <c r="BJ26" s="22">
        <v>2</v>
      </c>
      <c r="BK26" s="22">
        <v>1</v>
      </c>
      <c r="BL26" s="28">
        <f t="shared" si="10"/>
        <v>3.8612799425197513</v>
      </c>
      <c r="BM26" s="22">
        <v>13</v>
      </c>
      <c r="BN26" s="22">
        <v>16</v>
      </c>
      <c r="BO26" s="4">
        <v>46.616666670000001</v>
      </c>
      <c r="BP26" s="22">
        <v>0</v>
      </c>
      <c r="BQ26" s="22">
        <v>0</v>
      </c>
      <c r="BR26" s="22">
        <v>22</v>
      </c>
      <c r="BS26" s="22">
        <v>32</v>
      </c>
      <c r="BT26" s="4">
        <v>39.783333329999998</v>
      </c>
      <c r="BU26" s="22">
        <v>17</v>
      </c>
      <c r="BV26" s="22">
        <v>1</v>
      </c>
      <c r="BW26" s="22">
        <v>4</v>
      </c>
      <c r="BX26" s="22">
        <v>-4</v>
      </c>
      <c r="BY26" s="22">
        <v>4</v>
      </c>
      <c r="BZ26" s="22">
        <v>2</v>
      </c>
      <c r="CA26" s="22">
        <v>107</v>
      </c>
      <c r="CB26" s="22">
        <v>110</v>
      </c>
      <c r="CC26" s="4">
        <v>13.366669999999999</v>
      </c>
      <c r="CD26" s="4">
        <v>1.3</v>
      </c>
      <c r="CE26" s="4">
        <v>1.2</v>
      </c>
      <c r="CF26" s="22">
        <v>0</v>
      </c>
      <c r="CG26" s="22">
        <v>0</v>
      </c>
      <c r="CH26" s="22">
        <v>0</v>
      </c>
      <c r="CI26" s="5">
        <v>24</v>
      </c>
      <c r="CJ26" s="22">
        <v>3</v>
      </c>
      <c r="CK26" s="22">
        <v>3</v>
      </c>
      <c r="CL26" s="22">
        <v>-9</v>
      </c>
      <c r="CM26" s="22">
        <v>12</v>
      </c>
      <c r="CN26" s="22">
        <v>6</v>
      </c>
      <c r="CO26" s="22">
        <v>118</v>
      </c>
      <c r="CP26" s="22">
        <v>161</v>
      </c>
      <c r="CQ26" s="26">
        <v>13.211803</v>
      </c>
      <c r="CR26" s="26">
        <v>1.021528</v>
      </c>
      <c r="CS26" s="26">
        <v>0.807639</v>
      </c>
      <c r="CT26" s="22">
        <v>1</v>
      </c>
      <c r="CU26" s="22">
        <v>0</v>
      </c>
      <c r="CV26" s="22">
        <v>0</v>
      </c>
      <c r="CW26" s="22">
        <v>3</v>
      </c>
      <c r="CX26" s="22">
        <v>2</v>
      </c>
      <c r="CY26" s="22">
        <v>2</v>
      </c>
      <c r="CZ26" s="22">
        <v>1</v>
      </c>
      <c r="DA26" s="22">
        <v>5</v>
      </c>
      <c r="DB26" s="22">
        <v>-15</v>
      </c>
      <c r="DC26" s="22">
        <v>1</v>
      </c>
      <c r="DD26" s="22">
        <v>0</v>
      </c>
      <c r="DE26" s="22">
        <v>2</v>
      </c>
      <c r="DF26" s="22">
        <v>0</v>
      </c>
      <c r="DG26" s="22">
        <v>0</v>
      </c>
      <c r="DH26" s="22">
        <v>0</v>
      </c>
      <c r="DI26" s="22">
        <v>8</v>
      </c>
      <c r="DJ26" s="22">
        <v>0</v>
      </c>
      <c r="DK26" s="22">
        <v>0</v>
      </c>
      <c r="DL26" s="22">
        <v>0</v>
      </c>
      <c r="DM26" s="22">
        <v>0</v>
      </c>
      <c r="DN26" s="22">
        <v>18</v>
      </c>
      <c r="DO26" s="22">
        <v>4</v>
      </c>
      <c r="DP26" s="22">
        <v>30</v>
      </c>
      <c r="DQ26" s="22">
        <v>3</v>
      </c>
      <c r="DR26" s="22">
        <v>1</v>
      </c>
      <c r="DS26" s="22">
        <v>0</v>
      </c>
      <c r="DT26" s="22">
        <v>0</v>
      </c>
      <c r="DU26">
        <v>13.02</v>
      </c>
      <c r="DV26">
        <v>35.950000000000003</v>
      </c>
      <c r="DW26" s="2">
        <f t="shared" si="11"/>
        <v>0.26587706759240348</v>
      </c>
      <c r="DX26">
        <v>1.2490000000000001</v>
      </c>
      <c r="DY26">
        <v>1.7749999999999999</v>
      </c>
      <c r="DZ26">
        <v>0.495</v>
      </c>
      <c r="EA26">
        <v>-5.327</v>
      </c>
      <c r="EB26">
        <v>14</v>
      </c>
      <c r="EC26">
        <v>26</v>
      </c>
      <c r="ED26">
        <v>11.7</v>
      </c>
      <c r="EE26">
        <v>1.91</v>
      </c>
      <c r="EF26">
        <v>-9.81</v>
      </c>
      <c r="EG26">
        <v>5.28</v>
      </c>
      <c r="EH26">
        <v>895</v>
      </c>
      <c r="EI26">
        <v>948</v>
      </c>
      <c r="EJ26">
        <v>1.57</v>
      </c>
      <c r="EK26">
        <v>2.92</v>
      </c>
      <c r="EL26">
        <v>28.2</v>
      </c>
      <c r="EM26">
        <v>25</v>
      </c>
      <c r="EN26">
        <v>10.5</v>
      </c>
      <c r="EO26">
        <v>11.4</v>
      </c>
      <c r="EP26">
        <v>13.5</v>
      </c>
      <c r="EQ26">
        <v>14.4</v>
      </c>
      <c r="ER26">
        <v>3.4</v>
      </c>
      <c r="ES26">
        <v>3.5</v>
      </c>
      <c r="ET26">
        <v>0.60000000000000009</v>
      </c>
      <c r="EU26">
        <v>1</v>
      </c>
      <c r="EV26">
        <v>2.36</v>
      </c>
      <c r="EW26">
        <v>2.36</v>
      </c>
      <c r="EX26">
        <v>23.2</v>
      </c>
      <c r="EY26">
        <v>29.4</v>
      </c>
      <c r="EZ26">
        <v>8.6999999999999993</v>
      </c>
      <c r="FA26">
        <v>11.8</v>
      </c>
      <c r="FB26">
        <v>12.7</v>
      </c>
      <c r="FC26">
        <v>12.3</v>
      </c>
      <c r="FD26">
        <v>3.2</v>
      </c>
      <c r="FE26">
        <v>2.8</v>
      </c>
      <c r="FF26">
        <v>61</v>
      </c>
      <c r="FG26">
        <v>68</v>
      </c>
      <c r="FH26">
        <v>74</v>
      </c>
      <c r="FI26">
        <v>86</v>
      </c>
      <c r="FJ26">
        <v>88</v>
      </c>
      <c r="FK26">
        <v>104</v>
      </c>
      <c r="FL26">
        <v>44.6</v>
      </c>
      <c r="FM26">
        <v>152</v>
      </c>
      <c r="FN26">
        <v>194</v>
      </c>
      <c r="FO26">
        <v>170</v>
      </c>
      <c r="FP26">
        <v>43.9</v>
      </c>
      <c r="FQ26">
        <v>1.1399999999999999</v>
      </c>
      <c r="FR26">
        <v>3.99</v>
      </c>
      <c r="FS26" s="2">
        <f t="shared" si="12"/>
        <v>0.22222222222222221</v>
      </c>
      <c r="FT26">
        <v>4</v>
      </c>
      <c r="FU26">
        <v>1</v>
      </c>
      <c r="FV26">
        <v>7.3</v>
      </c>
      <c r="FW26">
        <v>8.89</v>
      </c>
      <c r="FX26">
        <v>5.15</v>
      </c>
      <c r="FY26">
        <v>1.29</v>
      </c>
      <c r="FZ26">
        <v>52.8</v>
      </c>
      <c r="GA26">
        <v>3.9</v>
      </c>
      <c r="GB26">
        <v>7.7</v>
      </c>
      <c r="GC26">
        <v>3.9</v>
      </c>
      <c r="GD26">
        <v>0</v>
      </c>
      <c r="GE26">
        <v>24.5</v>
      </c>
      <c r="GF26">
        <v>1.3</v>
      </c>
      <c r="GG26">
        <v>2.6</v>
      </c>
      <c r="GH26">
        <v>0.97</v>
      </c>
      <c r="GI26">
        <v>3.78</v>
      </c>
      <c r="GJ26" s="2">
        <f t="shared" si="13"/>
        <v>0.20421052631578948</v>
      </c>
      <c r="GK26">
        <v>0</v>
      </c>
      <c r="GL26">
        <v>3</v>
      </c>
      <c r="GM26">
        <v>-7.6</v>
      </c>
      <c r="GN26">
        <v>0</v>
      </c>
      <c r="GO26">
        <v>4.5199999999999996</v>
      </c>
      <c r="GP26">
        <v>12.1</v>
      </c>
      <c r="GQ26">
        <v>46.8</v>
      </c>
      <c r="GR26">
        <v>1.5</v>
      </c>
      <c r="GS26">
        <v>19.600000000000001</v>
      </c>
      <c r="GT26">
        <v>24.1</v>
      </c>
      <c r="GU26">
        <v>3</v>
      </c>
      <c r="GV26">
        <v>0</v>
      </c>
      <c r="GW26">
        <v>6</v>
      </c>
      <c r="GX26" s="21">
        <v>53.029636000000004</v>
      </c>
      <c r="GY26" s="21">
        <v>8.6628825000000003</v>
      </c>
      <c r="GZ26" s="21">
        <v>10.639971900000001</v>
      </c>
      <c r="HA26" s="21">
        <v>19.302855300000001</v>
      </c>
      <c r="HB26" s="21">
        <v>1.1965159999999999</v>
      </c>
      <c r="HC26" s="21">
        <v>1.4102520000000001</v>
      </c>
      <c r="HD26" s="21">
        <v>-2.5578E-2</v>
      </c>
      <c r="HE26" s="21">
        <v>21.572315</v>
      </c>
      <c r="HF26" s="21">
        <v>2.5811899999999999</v>
      </c>
    </row>
    <row r="27" spans="1:214" ht="25.5" x14ac:dyDescent="0.25">
      <c r="A27" s="22">
        <v>19</v>
      </c>
      <c r="B27" t="s">
        <v>384</v>
      </c>
      <c r="C27" t="s">
        <v>385</v>
      </c>
      <c r="D27" t="s">
        <v>386</v>
      </c>
      <c r="F27" t="s">
        <v>285</v>
      </c>
      <c r="I27" s="22" t="s">
        <v>278</v>
      </c>
      <c r="J27">
        <v>24</v>
      </c>
      <c r="K27" s="23" t="s">
        <v>387</v>
      </c>
      <c r="L27" s="23" t="s">
        <v>388</v>
      </c>
      <c r="M27" s="24"/>
      <c r="N27" s="24" t="s">
        <v>258</v>
      </c>
      <c r="O27" s="24">
        <v>73</v>
      </c>
      <c r="P27" s="24">
        <v>213</v>
      </c>
      <c r="Q27" s="24" t="s">
        <v>223</v>
      </c>
      <c r="R27" s="24"/>
      <c r="S27" s="22">
        <v>42</v>
      </c>
      <c r="T27" s="22">
        <v>14</v>
      </c>
      <c r="U27" s="22">
        <v>30</v>
      </c>
      <c r="V27" s="22">
        <v>44</v>
      </c>
      <c r="W27" s="22">
        <v>-4</v>
      </c>
      <c r="X27" s="22">
        <v>24</v>
      </c>
      <c r="Y27" s="22">
        <v>95</v>
      </c>
      <c r="Z27" s="25">
        <f t="shared" si="0"/>
        <v>0.14736842105263157</v>
      </c>
      <c r="AA27" s="3">
        <v>19.149999999999999</v>
      </c>
      <c r="AB27" s="22">
        <v>31</v>
      </c>
      <c r="AC27" s="22">
        <v>25</v>
      </c>
      <c r="AD27" s="22">
        <v>36</v>
      </c>
      <c r="AE27" s="22">
        <v>18</v>
      </c>
      <c r="AF27" s="22">
        <v>28</v>
      </c>
      <c r="AG27" s="26">
        <f t="shared" si="1"/>
        <v>2.3125699365908243</v>
      </c>
      <c r="AH27" s="26">
        <f t="shared" si="2"/>
        <v>1.8649757553151809</v>
      </c>
      <c r="AI27" s="26">
        <f t="shared" si="3"/>
        <v>2.6855650876538606</v>
      </c>
      <c r="AJ27" s="26">
        <f t="shared" si="4"/>
        <v>1.3427825438269303</v>
      </c>
      <c r="AK27" s="26">
        <f t="shared" si="5"/>
        <v>2.0887728459530028</v>
      </c>
      <c r="AL27" s="5">
        <v>950</v>
      </c>
      <c r="AM27" s="22">
        <v>353</v>
      </c>
      <c r="AN27" s="22">
        <v>338</v>
      </c>
      <c r="AO27" s="25">
        <f t="shared" si="6"/>
        <v>0.51085383502170767</v>
      </c>
      <c r="AP27" s="22">
        <v>28.4</v>
      </c>
      <c r="AQ27">
        <v>4.4000000000000004</v>
      </c>
      <c r="AR27">
        <v>0.7</v>
      </c>
      <c r="AS27">
        <v>5.0999999999999996</v>
      </c>
      <c r="AT27">
        <v>8.3000000000000007</v>
      </c>
      <c r="AU27">
        <v>0.4</v>
      </c>
      <c r="AV27">
        <v>-0.60000000000000009</v>
      </c>
      <c r="AW27">
        <v>8.1</v>
      </c>
      <c r="AX27" s="3">
        <f t="shared" si="7"/>
        <v>0.19285714285714284</v>
      </c>
      <c r="AY27" s="4">
        <f t="shared" si="8"/>
        <v>-10.424999999999999</v>
      </c>
      <c r="AZ27" t="s">
        <v>243</v>
      </c>
      <c r="BA27">
        <v>2020</v>
      </c>
      <c r="BC27" s="27">
        <v>6700000</v>
      </c>
      <c r="BD27" s="22">
        <v>11</v>
      </c>
      <c r="BE27" s="22">
        <v>14</v>
      </c>
      <c r="BF27" s="28">
        <f t="shared" si="9"/>
        <v>2.4097030711617284</v>
      </c>
      <c r="BG27" s="22">
        <v>247</v>
      </c>
      <c r="BH27" s="22">
        <v>258</v>
      </c>
      <c r="BI27" s="4">
        <v>622.48333330000003</v>
      </c>
      <c r="BJ27" s="22">
        <v>3</v>
      </c>
      <c r="BK27" s="22">
        <v>16</v>
      </c>
      <c r="BL27" s="28">
        <f t="shared" si="10"/>
        <v>8.1331747899802203</v>
      </c>
      <c r="BM27" s="22">
        <v>86</v>
      </c>
      <c r="BN27" s="22">
        <v>66</v>
      </c>
      <c r="BO27" s="4">
        <v>140.16666670000001</v>
      </c>
      <c r="BP27" s="22">
        <v>0</v>
      </c>
      <c r="BQ27" s="22">
        <v>0</v>
      </c>
      <c r="BR27" s="22">
        <v>20</v>
      </c>
      <c r="BS27" s="22">
        <v>14</v>
      </c>
      <c r="BT27" s="4">
        <v>42.25</v>
      </c>
      <c r="BU27" s="22">
        <v>22</v>
      </c>
      <c r="BV27" s="22">
        <v>11</v>
      </c>
      <c r="BW27" s="22">
        <v>15</v>
      </c>
      <c r="BX27" s="22">
        <v>2</v>
      </c>
      <c r="BY27" s="22">
        <v>8</v>
      </c>
      <c r="BZ27" s="22">
        <v>4</v>
      </c>
      <c r="CA27" s="22">
        <v>197</v>
      </c>
      <c r="CB27" s="22">
        <v>171</v>
      </c>
      <c r="CC27" s="4">
        <v>15.01667</v>
      </c>
      <c r="CD27" s="4">
        <v>3.2</v>
      </c>
      <c r="CE27" s="4">
        <v>1.066666667</v>
      </c>
      <c r="CF27" s="22">
        <v>1</v>
      </c>
      <c r="CG27" s="22">
        <v>0</v>
      </c>
      <c r="CH27" s="22">
        <v>0</v>
      </c>
      <c r="CI27" s="5">
        <v>20</v>
      </c>
      <c r="CJ27" s="22">
        <v>3</v>
      </c>
      <c r="CK27" s="22">
        <v>15</v>
      </c>
      <c r="CL27" s="22">
        <v>-6</v>
      </c>
      <c r="CM27" s="22">
        <v>16</v>
      </c>
      <c r="CN27" s="22">
        <v>8</v>
      </c>
      <c r="CO27" s="22">
        <v>156</v>
      </c>
      <c r="CP27" s="22">
        <v>167</v>
      </c>
      <c r="CQ27" s="26">
        <v>14.605829999999999</v>
      </c>
      <c r="CR27" s="26">
        <v>3.4883329999999999</v>
      </c>
      <c r="CS27" s="26">
        <v>0.93916700000000009</v>
      </c>
      <c r="CT27" s="22">
        <v>1</v>
      </c>
      <c r="CU27" s="22">
        <v>0</v>
      </c>
      <c r="CV27" s="22">
        <v>0</v>
      </c>
      <c r="CW27" s="22">
        <v>2</v>
      </c>
      <c r="CX27" s="22">
        <v>5</v>
      </c>
      <c r="CY27" s="22">
        <v>-3</v>
      </c>
      <c r="CZ27" s="22">
        <v>12</v>
      </c>
      <c r="DA27" s="22">
        <v>25</v>
      </c>
      <c r="DB27" s="22">
        <v>-1</v>
      </c>
      <c r="DC27" s="22">
        <v>3</v>
      </c>
      <c r="DD27" s="22">
        <v>1</v>
      </c>
      <c r="DE27" s="22">
        <v>4</v>
      </c>
      <c r="DF27" s="22">
        <v>0</v>
      </c>
      <c r="DG27" s="22">
        <v>0</v>
      </c>
      <c r="DH27" s="22">
        <v>0</v>
      </c>
      <c r="DI27" s="22">
        <v>12</v>
      </c>
      <c r="DJ27" s="22">
        <v>0</v>
      </c>
      <c r="DK27" s="22">
        <v>0</v>
      </c>
      <c r="DL27" s="22">
        <v>0</v>
      </c>
      <c r="DM27" s="22">
        <v>0</v>
      </c>
      <c r="DN27" s="22">
        <v>54</v>
      </c>
      <c r="DO27" s="22">
        <v>24</v>
      </c>
      <c r="DP27" s="22">
        <v>38</v>
      </c>
      <c r="DQ27" s="22">
        <v>4</v>
      </c>
      <c r="DR27" s="22">
        <v>2</v>
      </c>
      <c r="DS27" s="22">
        <v>0</v>
      </c>
      <c r="DT27" s="22">
        <v>0</v>
      </c>
      <c r="DU27">
        <v>14.42</v>
      </c>
      <c r="DV27">
        <v>33.51</v>
      </c>
      <c r="DW27" s="2">
        <f t="shared" si="11"/>
        <v>0.30085541414562905</v>
      </c>
      <c r="DX27">
        <v>-0.27200000000000002</v>
      </c>
      <c r="DY27">
        <v>-0.8660000000000001</v>
      </c>
      <c r="DZ27">
        <v>-0.26400000000000001</v>
      </c>
      <c r="EA27">
        <v>-2.835</v>
      </c>
      <c r="EB27">
        <v>26</v>
      </c>
      <c r="EC27">
        <v>30</v>
      </c>
      <c r="ED27">
        <v>5.2</v>
      </c>
      <c r="EE27">
        <v>3.76</v>
      </c>
      <c r="EF27">
        <v>-1.45</v>
      </c>
      <c r="EG27">
        <v>8.61</v>
      </c>
      <c r="EH27">
        <v>900</v>
      </c>
      <c r="EI27">
        <v>986</v>
      </c>
      <c r="EJ27">
        <v>2.57</v>
      </c>
      <c r="EK27">
        <v>2.97</v>
      </c>
      <c r="EL27">
        <v>27.3</v>
      </c>
      <c r="EM27">
        <v>26.7</v>
      </c>
      <c r="EN27">
        <v>14.1</v>
      </c>
      <c r="EO27">
        <v>11.1</v>
      </c>
      <c r="EP27">
        <v>13.6</v>
      </c>
      <c r="EQ27">
        <v>14.2</v>
      </c>
      <c r="ER27">
        <v>3.5</v>
      </c>
      <c r="ES27">
        <v>4.2</v>
      </c>
      <c r="ET27">
        <v>0.5</v>
      </c>
      <c r="EU27">
        <v>0.4</v>
      </c>
      <c r="EV27">
        <v>2.5099999999999998</v>
      </c>
      <c r="EW27">
        <v>2.2999999999999998</v>
      </c>
      <c r="EX27">
        <v>25</v>
      </c>
      <c r="EY27">
        <v>26</v>
      </c>
      <c r="EZ27">
        <v>10.6</v>
      </c>
      <c r="FA27">
        <v>10.8</v>
      </c>
      <c r="FB27">
        <v>14.2</v>
      </c>
      <c r="FC27">
        <v>13.6</v>
      </c>
      <c r="FD27">
        <v>3.6</v>
      </c>
      <c r="FE27">
        <v>3.5</v>
      </c>
      <c r="FF27">
        <v>83</v>
      </c>
      <c r="FG27">
        <v>95</v>
      </c>
      <c r="FH27">
        <v>79</v>
      </c>
      <c r="FI27">
        <v>84</v>
      </c>
      <c r="FJ27">
        <v>97</v>
      </c>
      <c r="FK27">
        <v>98</v>
      </c>
      <c r="FL27">
        <v>52.2</v>
      </c>
      <c r="FM27">
        <v>214</v>
      </c>
      <c r="FN27">
        <v>197</v>
      </c>
      <c r="FO27">
        <v>193</v>
      </c>
      <c r="FP27">
        <v>52.1</v>
      </c>
      <c r="FQ27">
        <v>3.09</v>
      </c>
      <c r="FR27">
        <v>2.0299999999999998</v>
      </c>
      <c r="FS27" s="2">
        <f t="shared" si="12"/>
        <v>0.60351562500000011</v>
      </c>
      <c r="FT27">
        <v>19</v>
      </c>
      <c r="FU27">
        <v>2</v>
      </c>
      <c r="FV27">
        <v>28</v>
      </c>
      <c r="FW27">
        <v>14.73</v>
      </c>
      <c r="FX27">
        <v>8.77</v>
      </c>
      <c r="FY27">
        <v>0.92</v>
      </c>
      <c r="FZ27">
        <v>50.8</v>
      </c>
      <c r="GA27">
        <v>8.8000000000000007</v>
      </c>
      <c r="GB27">
        <v>18.5</v>
      </c>
      <c r="GC27">
        <v>3.7</v>
      </c>
      <c r="GD27">
        <v>0.9</v>
      </c>
      <c r="GE27">
        <v>24</v>
      </c>
      <c r="GF27">
        <v>3.7</v>
      </c>
      <c r="GG27">
        <v>0.9</v>
      </c>
      <c r="GH27">
        <v>0.94</v>
      </c>
      <c r="GI27">
        <v>4.58</v>
      </c>
      <c r="GJ27" s="2">
        <f t="shared" si="13"/>
        <v>0.17028985507246377</v>
      </c>
      <c r="GK27">
        <v>0</v>
      </c>
      <c r="GL27">
        <v>6</v>
      </c>
      <c r="GM27">
        <v>1.1000000000000001</v>
      </c>
      <c r="GN27">
        <v>0</v>
      </c>
      <c r="GO27">
        <v>9.09</v>
      </c>
      <c r="GP27">
        <v>7.6</v>
      </c>
      <c r="GQ27">
        <v>40.9</v>
      </c>
      <c r="GR27">
        <v>1.5</v>
      </c>
      <c r="GS27">
        <v>22.7</v>
      </c>
      <c r="GT27">
        <v>28.8</v>
      </c>
      <c r="GU27">
        <v>3</v>
      </c>
      <c r="GV27">
        <v>3</v>
      </c>
      <c r="GW27">
        <v>0</v>
      </c>
      <c r="GX27" s="21">
        <v>64.057807999999994</v>
      </c>
      <c r="GY27" s="21">
        <v>18.205040700000001</v>
      </c>
      <c r="GZ27" s="21">
        <v>34.4385513</v>
      </c>
      <c r="HA27" s="21">
        <v>52.643591999999998</v>
      </c>
      <c r="HB27" s="21">
        <v>8.0113070000000004</v>
      </c>
      <c r="HC27" s="21">
        <v>2.2226129999999999</v>
      </c>
      <c r="HD27" s="21">
        <v>-8.541E-3</v>
      </c>
      <c r="HE27" s="21">
        <v>43.166027</v>
      </c>
      <c r="HF27" s="21">
        <v>10.225379</v>
      </c>
    </row>
    <row r="28" spans="1:214" ht="15" x14ac:dyDescent="0.25">
      <c r="A28" s="22">
        <v>47</v>
      </c>
      <c r="B28" t="s">
        <v>389</v>
      </c>
      <c r="C28" t="s">
        <v>390</v>
      </c>
      <c r="D28" t="s">
        <v>391</v>
      </c>
      <c r="F28" t="s">
        <v>262</v>
      </c>
      <c r="I28" s="22" t="s">
        <v>365</v>
      </c>
      <c r="J28">
        <v>20</v>
      </c>
      <c r="K28" s="23" t="s">
        <v>392</v>
      </c>
      <c r="L28" s="23" t="s">
        <v>393</v>
      </c>
      <c r="M28" s="24"/>
      <c r="N28" s="24" t="s">
        <v>394</v>
      </c>
      <c r="O28" s="24">
        <v>70</v>
      </c>
      <c r="P28" s="24">
        <v>181</v>
      </c>
      <c r="Q28" s="24" t="s">
        <v>223</v>
      </c>
      <c r="R28" s="24" t="s">
        <v>234</v>
      </c>
      <c r="S28" s="22">
        <v>5</v>
      </c>
      <c r="T28" s="22">
        <v>3</v>
      </c>
      <c r="U28" s="22">
        <v>0</v>
      </c>
      <c r="V28" s="22">
        <v>3</v>
      </c>
      <c r="W28" s="22">
        <v>2</v>
      </c>
      <c r="X28" s="22">
        <v>4</v>
      </c>
      <c r="Y28" s="22">
        <v>10</v>
      </c>
      <c r="Z28" s="25">
        <f t="shared" si="0"/>
        <v>0.3</v>
      </c>
      <c r="AA28" s="3">
        <v>11.133330000000001</v>
      </c>
      <c r="AB28" s="22">
        <v>5</v>
      </c>
      <c r="AC28" s="22">
        <v>0</v>
      </c>
      <c r="AD28" s="22">
        <v>1</v>
      </c>
      <c r="AE28" s="22">
        <v>0</v>
      </c>
      <c r="AF28" s="22">
        <v>3</v>
      </c>
      <c r="AG28" s="26">
        <f t="shared" si="1"/>
        <v>5.3892231704260984</v>
      </c>
      <c r="AH28" s="26">
        <f t="shared" si="2"/>
        <v>0</v>
      </c>
      <c r="AI28" s="26">
        <f t="shared" si="3"/>
        <v>1.0778446340852197</v>
      </c>
      <c r="AJ28" s="26">
        <f t="shared" si="4"/>
        <v>0</v>
      </c>
      <c r="AK28" s="26">
        <f t="shared" si="5"/>
        <v>3.2335339022556595</v>
      </c>
      <c r="AL28" s="5">
        <v>81</v>
      </c>
      <c r="AM28" s="22">
        <v>0</v>
      </c>
      <c r="AN28" s="22">
        <v>0</v>
      </c>
      <c r="AO28" s="25">
        <f t="shared" si="6"/>
        <v>0</v>
      </c>
      <c r="AP28" s="22">
        <v>0</v>
      </c>
      <c r="AQ28">
        <v>0.5</v>
      </c>
      <c r="AR28">
        <v>0.2</v>
      </c>
      <c r="AS28">
        <v>0.7</v>
      </c>
      <c r="AT28">
        <v>1.1000000000000001</v>
      </c>
      <c r="AU28">
        <v>0.30000000000000004</v>
      </c>
      <c r="AV28">
        <v>0</v>
      </c>
      <c r="AW28">
        <v>1.4</v>
      </c>
      <c r="AX28" s="3">
        <f t="shared" si="7"/>
        <v>0.27999999999999997</v>
      </c>
      <c r="AY28" s="4">
        <f t="shared" si="8"/>
        <v>-1.3937500000000003</v>
      </c>
      <c r="AZ28" t="s">
        <v>224</v>
      </c>
      <c r="BA28">
        <v>2014</v>
      </c>
      <c r="BB28" s="27">
        <v>531250</v>
      </c>
      <c r="BC28" s="27">
        <v>1456250</v>
      </c>
      <c r="BD28" s="22">
        <v>3</v>
      </c>
      <c r="BE28" s="22">
        <v>0</v>
      </c>
      <c r="BF28" s="28">
        <f t="shared" si="9"/>
        <v>3.4090909090909092</v>
      </c>
      <c r="BG28" s="22">
        <v>0</v>
      </c>
      <c r="BH28" s="22">
        <v>0</v>
      </c>
      <c r="BI28" s="4">
        <v>52.8</v>
      </c>
      <c r="BJ28" s="22">
        <v>0</v>
      </c>
      <c r="BK28" s="22">
        <v>0</v>
      </c>
      <c r="BL28" s="28">
        <f t="shared" si="10"/>
        <v>0</v>
      </c>
      <c r="BM28" s="22">
        <v>0</v>
      </c>
      <c r="BN28" s="22">
        <v>0</v>
      </c>
      <c r="BO28" s="4">
        <v>2.8833333329999999</v>
      </c>
      <c r="BP28" s="22">
        <v>0</v>
      </c>
      <c r="BQ28" s="22">
        <v>0</v>
      </c>
      <c r="BR28" s="22">
        <v>0</v>
      </c>
      <c r="BS28" s="22">
        <v>0</v>
      </c>
      <c r="BT28" s="4">
        <v>0</v>
      </c>
      <c r="BU28" s="22">
        <v>3</v>
      </c>
      <c r="BV28" s="22">
        <v>2</v>
      </c>
      <c r="BW28" s="22">
        <v>0</v>
      </c>
      <c r="BX28" s="22">
        <v>2</v>
      </c>
      <c r="BY28" s="22">
        <v>2</v>
      </c>
      <c r="BZ28" s="22">
        <v>1</v>
      </c>
      <c r="CA28" s="22">
        <v>0</v>
      </c>
      <c r="CB28" s="22">
        <v>0</v>
      </c>
      <c r="CC28" s="4">
        <v>11.9</v>
      </c>
      <c r="CD28" s="4">
        <v>0.65</v>
      </c>
      <c r="CE28" s="4">
        <v>0</v>
      </c>
      <c r="CF28" s="22">
        <v>0</v>
      </c>
      <c r="CG28" s="22">
        <v>0</v>
      </c>
      <c r="CH28" s="22">
        <v>0</v>
      </c>
      <c r="CI28" s="5">
        <v>2</v>
      </c>
      <c r="CJ28" s="22">
        <v>1</v>
      </c>
      <c r="CK28" s="22">
        <v>0</v>
      </c>
      <c r="CL28" s="22">
        <v>0</v>
      </c>
      <c r="CM28" s="22">
        <v>2</v>
      </c>
      <c r="CN28" s="22">
        <v>1</v>
      </c>
      <c r="CO28" s="22">
        <v>0</v>
      </c>
      <c r="CP28" s="22">
        <v>0</v>
      </c>
      <c r="CQ28" s="26">
        <v>8.5500000000000007</v>
      </c>
      <c r="CR28" s="26">
        <v>0.466667</v>
      </c>
      <c r="CS28" s="26">
        <v>0</v>
      </c>
      <c r="CT28" s="22">
        <v>0</v>
      </c>
      <c r="CU28" s="22">
        <v>0</v>
      </c>
      <c r="CV28" s="22">
        <v>0</v>
      </c>
      <c r="CW28" s="22">
        <v>1</v>
      </c>
      <c r="CX28" s="22">
        <v>0</v>
      </c>
      <c r="CY28" s="22">
        <v>0</v>
      </c>
      <c r="CZ28" s="22">
        <v>2</v>
      </c>
      <c r="DA28" s="22">
        <v>0</v>
      </c>
      <c r="DB28" s="22">
        <v>2</v>
      </c>
      <c r="DC28" s="22">
        <v>1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2</v>
      </c>
      <c r="DJ28" s="22">
        <v>0</v>
      </c>
      <c r="DK28" s="22">
        <v>0</v>
      </c>
      <c r="DL28" s="22">
        <v>0</v>
      </c>
      <c r="DM28" s="22">
        <v>0</v>
      </c>
      <c r="DN28" s="22">
        <v>3</v>
      </c>
      <c r="DO28" s="22">
        <v>0</v>
      </c>
      <c r="DP28" s="22">
        <v>1</v>
      </c>
      <c r="DQ28" s="22">
        <v>0</v>
      </c>
      <c r="DR28" s="22">
        <v>0</v>
      </c>
      <c r="DS28" s="22">
        <v>0</v>
      </c>
      <c r="DT28" s="22">
        <v>0</v>
      </c>
      <c r="DU28">
        <v>10.220000000000001</v>
      </c>
      <c r="DV28">
        <v>39.54</v>
      </c>
      <c r="DW28" s="2">
        <f t="shared" si="11"/>
        <v>0.20538585209003218</v>
      </c>
      <c r="DX28">
        <v>-1.7230000000000001</v>
      </c>
      <c r="DY28">
        <v>-3.6379999999999999</v>
      </c>
      <c r="DZ28">
        <v>8.5000000000000006E-2</v>
      </c>
      <c r="EA28">
        <v>-4.6500000000000004</v>
      </c>
      <c r="EB28">
        <v>3</v>
      </c>
      <c r="EC28">
        <v>1</v>
      </c>
      <c r="ED28">
        <v>-7.1</v>
      </c>
      <c r="EE28">
        <v>-15.26</v>
      </c>
      <c r="EF28">
        <v>-8.19</v>
      </c>
      <c r="EG28">
        <v>16.670000000000002</v>
      </c>
      <c r="EH28">
        <v>947</v>
      </c>
      <c r="EI28">
        <v>1114</v>
      </c>
      <c r="EJ28">
        <v>3.52</v>
      </c>
      <c r="EK28">
        <v>1.17</v>
      </c>
      <c r="EL28">
        <v>17.600000000000001</v>
      </c>
      <c r="EM28">
        <v>21.1</v>
      </c>
      <c r="EN28">
        <v>4.7</v>
      </c>
      <c r="EO28">
        <v>10.6</v>
      </c>
      <c r="EP28">
        <v>16.399999999999999</v>
      </c>
      <c r="EQ28">
        <v>8.1999999999999993</v>
      </c>
      <c r="ER28">
        <v>4.7</v>
      </c>
      <c r="ES28">
        <v>1.2</v>
      </c>
      <c r="ET28">
        <v>2.2999999999999998</v>
      </c>
      <c r="EU28">
        <v>0</v>
      </c>
      <c r="EV28">
        <v>2.73</v>
      </c>
      <c r="EW28">
        <v>3.04</v>
      </c>
      <c r="EX28">
        <v>21.2</v>
      </c>
      <c r="EY28">
        <v>27.3</v>
      </c>
      <c r="EZ28">
        <v>13.7</v>
      </c>
      <c r="FA28">
        <v>13.1</v>
      </c>
      <c r="FB28">
        <v>14.3</v>
      </c>
      <c r="FC28">
        <v>11.8</v>
      </c>
      <c r="FD28">
        <v>2.7</v>
      </c>
      <c r="FE28">
        <v>1.8</v>
      </c>
      <c r="FF28">
        <v>5</v>
      </c>
      <c r="FG28">
        <v>3</v>
      </c>
      <c r="FH28">
        <v>7</v>
      </c>
      <c r="FI28">
        <v>13</v>
      </c>
      <c r="FJ28">
        <v>11</v>
      </c>
      <c r="FK28">
        <v>14</v>
      </c>
      <c r="FL28">
        <v>28.6</v>
      </c>
      <c r="FM28">
        <v>11</v>
      </c>
      <c r="FN28">
        <v>25</v>
      </c>
      <c r="FO28">
        <v>15</v>
      </c>
      <c r="FP28">
        <v>30.6</v>
      </c>
      <c r="FQ28">
        <v>0.58000000000000007</v>
      </c>
      <c r="FR28">
        <v>1.87</v>
      </c>
      <c r="FS28" s="2">
        <f t="shared" si="12"/>
        <v>0.23673469387755103</v>
      </c>
      <c r="FT28">
        <v>0</v>
      </c>
      <c r="FU28">
        <v>0</v>
      </c>
      <c r="FV28">
        <v>-8.1999999999999993</v>
      </c>
      <c r="FW28">
        <v>0</v>
      </c>
      <c r="FX28">
        <v>0</v>
      </c>
      <c r="FY28">
        <v>0</v>
      </c>
      <c r="FZ28">
        <v>20.8</v>
      </c>
      <c r="GA28">
        <v>20.8</v>
      </c>
      <c r="GB28">
        <v>41.6</v>
      </c>
      <c r="GC28">
        <v>0</v>
      </c>
      <c r="GD28">
        <v>20.8</v>
      </c>
      <c r="GE28">
        <v>41.6</v>
      </c>
      <c r="GF28">
        <v>0</v>
      </c>
      <c r="GG28">
        <v>0</v>
      </c>
      <c r="GH28">
        <v>0</v>
      </c>
      <c r="GI28">
        <v>0</v>
      </c>
      <c r="GJ28" s="2">
        <f t="shared" si="13"/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 s="21">
        <v>29.098289000000001</v>
      </c>
      <c r="GY28" s="21">
        <v>6.7857291000000002</v>
      </c>
      <c r="GZ28" s="21">
        <v>6.3083492999999997</v>
      </c>
      <c r="HA28" s="21">
        <v>13.094078400000001</v>
      </c>
      <c r="HB28" s="21">
        <v>1.7235819999999999</v>
      </c>
      <c r="HC28" s="21">
        <v>0.69617899999999999</v>
      </c>
      <c r="HD28" s="21">
        <v>1.4139999999999999E-3</v>
      </c>
      <c r="HE28" s="21">
        <v>30.489588000000001</v>
      </c>
      <c r="HF28" s="21">
        <v>2.4211749999999999</v>
      </c>
    </row>
    <row r="29" spans="1:214" ht="15" x14ac:dyDescent="0.25">
      <c r="A29" s="22">
        <v>12</v>
      </c>
      <c r="B29" t="s">
        <v>395</v>
      </c>
      <c r="C29" t="s">
        <v>396</v>
      </c>
      <c r="D29" t="s">
        <v>397</v>
      </c>
      <c r="F29" t="s">
        <v>398</v>
      </c>
      <c r="I29" s="22" t="s">
        <v>229</v>
      </c>
      <c r="J29">
        <v>22</v>
      </c>
      <c r="K29" s="23" t="s">
        <v>399</v>
      </c>
      <c r="L29" s="23" t="s">
        <v>400</v>
      </c>
      <c r="M29" s="24" t="s">
        <v>273</v>
      </c>
      <c r="N29" s="24" t="s">
        <v>233</v>
      </c>
      <c r="O29" s="24">
        <v>73</v>
      </c>
      <c r="P29" s="24">
        <v>190</v>
      </c>
      <c r="Q29" s="24" t="s">
        <v>223</v>
      </c>
      <c r="R29" s="24"/>
      <c r="S29" s="22">
        <v>80</v>
      </c>
      <c r="T29" s="22">
        <v>13</v>
      </c>
      <c r="U29" s="22">
        <v>19</v>
      </c>
      <c r="V29" s="22">
        <v>32</v>
      </c>
      <c r="W29" s="22">
        <v>-10</v>
      </c>
      <c r="X29" s="22">
        <v>32</v>
      </c>
      <c r="Y29" s="22">
        <v>104</v>
      </c>
      <c r="Z29" s="25">
        <f t="shared" si="0"/>
        <v>0.125</v>
      </c>
      <c r="AA29" s="3">
        <v>15.216670000000001</v>
      </c>
      <c r="AB29" s="22">
        <v>64</v>
      </c>
      <c r="AC29" s="22">
        <v>35</v>
      </c>
      <c r="AD29" s="22">
        <v>30</v>
      </c>
      <c r="AE29" s="22">
        <v>39</v>
      </c>
      <c r="AF29" s="22">
        <v>62</v>
      </c>
      <c r="AG29" s="26">
        <f t="shared" si="1"/>
        <v>3.1544352345158302</v>
      </c>
      <c r="AH29" s="26">
        <f t="shared" si="2"/>
        <v>1.7250817688758449</v>
      </c>
      <c r="AI29" s="26">
        <f t="shared" si="3"/>
        <v>1.4786415161792956</v>
      </c>
      <c r="AJ29" s="26">
        <f t="shared" si="4"/>
        <v>1.9222339710330845</v>
      </c>
      <c r="AK29" s="26">
        <f t="shared" si="5"/>
        <v>3.0558591334372109</v>
      </c>
      <c r="AL29" s="5">
        <v>1529</v>
      </c>
      <c r="AM29" s="22">
        <v>323</v>
      </c>
      <c r="AN29" s="22">
        <v>413</v>
      </c>
      <c r="AO29" s="25">
        <f t="shared" si="6"/>
        <v>0.43885869565217389</v>
      </c>
      <c r="AP29" s="22">
        <v>16.600000000000001</v>
      </c>
      <c r="AQ29">
        <v>1.5</v>
      </c>
      <c r="AR29">
        <v>1.2</v>
      </c>
      <c r="AS29">
        <v>2.7</v>
      </c>
      <c r="AT29">
        <v>1.8</v>
      </c>
      <c r="AU29">
        <v>3</v>
      </c>
      <c r="AV29">
        <v>0.5</v>
      </c>
      <c r="AW29">
        <v>5.3</v>
      </c>
      <c r="AX29" s="3">
        <f t="shared" si="7"/>
        <v>6.6250000000000003E-2</v>
      </c>
      <c r="AY29" s="4">
        <f t="shared" si="8"/>
        <v>3.7249999999999996</v>
      </c>
      <c r="AZ29" t="s">
        <v>224</v>
      </c>
      <c r="BA29">
        <v>2013</v>
      </c>
      <c r="BC29" s="27">
        <v>1050000</v>
      </c>
      <c r="BD29" s="22">
        <v>9</v>
      </c>
      <c r="BE29" s="22">
        <v>16</v>
      </c>
      <c r="BF29" s="28">
        <f t="shared" si="9"/>
        <v>1.5076134479119554</v>
      </c>
      <c r="BG29" s="22">
        <v>259</v>
      </c>
      <c r="BH29" s="22">
        <v>330</v>
      </c>
      <c r="BI29" s="4">
        <v>994.95</v>
      </c>
      <c r="BJ29" s="22">
        <v>1</v>
      </c>
      <c r="BK29" s="22">
        <v>3</v>
      </c>
      <c r="BL29" s="28">
        <f t="shared" si="10"/>
        <v>2.4814750990011558</v>
      </c>
      <c r="BM29" s="22">
        <v>21</v>
      </c>
      <c r="BN29" s="22">
        <v>19</v>
      </c>
      <c r="BO29" s="4">
        <v>96.716666669999995</v>
      </c>
      <c r="BP29" s="22">
        <v>3</v>
      </c>
      <c r="BQ29" s="22">
        <v>0</v>
      </c>
      <c r="BR29" s="22">
        <v>43</v>
      </c>
      <c r="BS29" s="22">
        <v>64</v>
      </c>
      <c r="BT29" s="4">
        <v>125.95</v>
      </c>
      <c r="BU29" s="22">
        <v>40</v>
      </c>
      <c r="BV29" s="22">
        <v>4</v>
      </c>
      <c r="BW29" s="22">
        <v>11</v>
      </c>
      <c r="BX29" s="22">
        <v>-7</v>
      </c>
      <c r="BY29" s="22">
        <v>8</v>
      </c>
      <c r="BZ29" s="22">
        <v>4</v>
      </c>
      <c r="CA29" s="22">
        <v>172</v>
      </c>
      <c r="CB29" s="22">
        <v>203</v>
      </c>
      <c r="CC29" s="4">
        <v>12.15</v>
      </c>
      <c r="CD29" s="4">
        <v>1.3833333329999999</v>
      </c>
      <c r="CE29" s="4">
        <v>1.516666667</v>
      </c>
      <c r="CF29" s="22">
        <v>0</v>
      </c>
      <c r="CG29" s="22">
        <v>0</v>
      </c>
      <c r="CH29" s="22">
        <v>0</v>
      </c>
      <c r="CI29" s="5">
        <v>40</v>
      </c>
      <c r="CJ29" s="22">
        <v>9</v>
      </c>
      <c r="CK29" s="22">
        <v>8</v>
      </c>
      <c r="CL29" s="22">
        <v>-3</v>
      </c>
      <c r="CM29" s="22">
        <v>24</v>
      </c>
      <c r="CN29" s="22">
        <v>7</v>
      </c>
      <c r="CO29" s="22">
        <v>151</v>
      </c>
      <c r="CP29" s="22">
        <v>210</v>
      </c>
      <c r="CQ29" s="26">
        <v>12.723750000000001</v>
      </c>
      <c r="CR29" s="26">
        <v>1.034583</v>
      </c>
      <c r="CS29" s="26">
        <v>1.632083</v>
      </c>
      <c r="CT29" s="22">
        <v>1</v>
      </c>
      <c r="CU29" s="22">
        <v>1</v>
      </c>
      <c r="CV29" s="22">
        <v>1</v>
      </c>
      <c r="CW29" s="22">
        <v>6</v>
      </c>
      <c r="CX29" s="22">
        <v>9</v>
      </c>
      <c r="CY29" s="22">
        <v>-5</v>
      </c>
      <c r="CZ29" s="22">
        <v>7</v>
      </c>
      <c r="DA29" s="22">
        <v>10</v>
      </c>
      <c r="DB29" s="22">
        <v>-5</v>
      </c>
      <c r="DC29" s="22">
        <v>3</v>
      </c>
      <c r="DD29" s="22">
        <v>0</v>
      </c>
      <c r="DE29" s="22">
        <v>1</v>
      </c>
      <c r="DF29" s="22">
        <v>1</v>
      </c>
      <c r="DG29" s="22">
        <v>0</v>
      </c>
      <c r="DH29" s="22">
        <v>0</v>
      </c>
      <c r="DI29" s="22">
        <v>11</v>
      </c>
      <c r="DJ29" s="22">
        <v>0</v>
      </c>
      <c r="DK29" s="22">
        <v>1</v>
      </c>
      <c r="DL29" s="22">
        <v>0</v>
      </c>
      <c r="DM29" s="22">
        <v>0</v>
      </c>
      <c r="DN29" s="22">
        <v>49</v>
      </c>
      <c r="DO29" s="22">
        <v>6</v>
      </c>
      <c r="DP29" s="22">
        <v>62</v>
      </c>
      <c r="DQ29" s="22">
        <v>9</v>
      </c>
      <c r="DR29" s="22">
        <v>1</v>
      </c>
      <c r="DS29" s="22">
        <v>1</v>
      </c>
      <c r="DT29" s="22">
        <v>1</v>
      </c>
      <c r="DU29">
        <v>12.03</v>
      </c>
      <c r="DV29">
        <v>37.5</v>
      </c>
      <c r="DW29" s="2">
        <f t="shared" si="11"/>
        <v>0.24288310115081765</v>
      </c>
      <c r="DX29">
        <v>0.33200000000000002</v>
      </c>
      <c r="DY29">
        <v>0.20200000000000001</v>
      </c>
      <c r="DZ29">
        <v>-0.57900000000000007</v>
      </c>
      <c r="EA29">
        <v>-5.5439999999999996</v>
      </c>
      <c r="EB29">
        <v>38</v>
      </c>
      <c r="EC29">
        <v>46</v>
      </c>
      <c r="ED29">
        <v>-4.8</v>
      </c>
      <c r="EE29">
        <v>-8.7899999999999991</v>
      </c>
      <c r="EF29">
        <v>-3.98</v>
      </c>
      <c r="EG29">
        <v>9.36</v>
      </c>
      <c r="EH29">
        <v>907</v>
      </c>
      <c r="EI29">
        <v>1001</v>
      </c>
      <c r="EJ29">
        <v>2.37</v>
      </c>
      <c r="EK29">
        <v>2.87</v>
      </c>
      <c r="EL29">
        <v>22.9</v>
      </c>
      <c r="EM29">
        <v>28</v>
      </c>
      <c r="EN29">
        <v>11.1</v>
      </c>
      <c r="EO29">
        <v>11.5</v>
      </c>
      <c r="EP29">
        <v>16.600000000000001</v>
      </c>
      <c r="EQ29">
        <v>13.8</v>
      </c>
      <c r="ER29">
        <v>3.1</v>
      </c>
      <c r="ES29">
        <v>2.4</v>
      </c>
      <c r="ET29">
        <v>0.60000000000000009</v>
      </c>
      <c r="EU29">
        <v>0.60000000000000009</v>
      </c>
      <c r="EV29">
        <v>1.98</v>
      </c>
      <c r="EW29">
        <v>2.86</v>
      </c>
      <c r="EX29">
        <v>27.9</v>
      </c>
      <c r="EY29">
        <v>26</v>
      </c>
      <c r="EZ29">
        <v>10.1</v>
      </c>
      <c r="FA29">
        <v>12</v>
      </c>
      <c r="FB29">
        <v>16.8</v>
      </c>
      <c r="FC29">
        <v>13.8</v>
      </c>
      <c r="FD29">
        <v>2.8</v>
      </c>
      <c r="FE29">
        <v>3.2</v>
      </c>
      <c r="FF29">
        <v>91</v>
      </c>
      <c r="FG29">
        <v>131</v>
      </c>
      <c r="FH29">
        <v>123</v>
      </c>
      <c r="FI29">
        <v>133</v>
      </c>
      <c r="FJ29">
        <v>123</v>
      </c>
      <c r="FK29">
        <v>146</v>
      </c>
      <c r="FL29">
        <v>46.4</v>
      </c>
      <c r="FM29">
        <v>289</v>
      </c>
      <c r="FN29">
        <v>325</v>
      </c>
      <c r="FO29">
        <v>275</v>
      </c>
      <c r="FP29">
        <v>47.1</v>
      </c>
      <c r="FQ29">
        <v>1.21</v>
      </c>
      <c r="FR29">
        <v>3.54</v>
      </c>
      <c r="FS29" s="2">
        <f t="shared" si="12"/>
        <v>0.25473684210526315</v>
      </c>
      <c r="FT29">
        <v>6</v>
      </c>
      <c r="FU29">
        <v>3</v>
      </c>
      <c r="FV29">
        <v>-27.1</v>
      </c>
      <c r="FW29">
        <v>10.34</v>
      </c>
      <c r="FX29">
        <v>3.72</v>
      </c>
      <c r="FY29">
        <v>1.86</v>
      </c>
      <c r="FZ29">
        <v>32.299999999999997</v>
      </c>
      <c r="GA29">
        <v>8.6999999999999993</v>
      </c>
      <c r="GB29">
        <v>16.7</v>
      </c>
      <c r="GC29">
        <v>3.7</v>
      </c>
      <c r="GD29">
        <v>5.6</v>
      </c>
      <c r="GE29">
        <v>21.1</v>
      </c>
      <c r="GF29">
        <v>5</v>
      </c>
      <c r="GG29">
        <v>1.9</v>
      </c>
      <c r="GH29">
        <v>1.57</v>
      </c>
      <c r="GI29">
        <v>3.09</v>
      </c>
      <c r="GJ29" s="2">
        <f t="shared" si="13"/>
        <v>0.33690987124463517</v>
      </c>
      <c r="GK29">
        <v>4</v>
      </c>
      <c r="GL29">
        <v>7</v>
      </c>
      <c r="GM29">
        <v>1.4</v>
      </c>
      <c r="GN29">
        <v>1.91</v>
      </c>
      <c r="GO29">
        <v>3.34</v>
      </c>
      <c r="GP29">
        <v>7.6</v>
      </c>
      <c r="GQ29">
        <v>43.5</v>
      </c>
      <c r="GR29">
        <v>3.3</v>
      </c>
      <c r="GS29">
        <v>22.9</v>
      </c>
      <c r="GT29">
        <v>24.4</v>
      </c>
      <c r="GU29">
        <v>1</v>
      </c>
      <c r="GV29">
        <v>0.5</v>
      </c>
      <c r="GW29">
        <v>2.9</v>
      </c>
      <c r="GX29" s="21">
        <v>67.823074000000005</v>
      </c>
      <c r="GY29" s="21">
        <v>11.428615799999999</v>
      </c>
      <c r="GZ29" s="21">
        <v>16.6527414</v>
      </c>
      <c r="HA29" s="21">
        <v>28.081358100000003</v>
      </c>
      <c r="HB29" s="21">
        <v>1.9263969999999999</v>
      </c>
      <c r="HC29" s="21">
        <v>2.2987190000000002</v>
      </c>
      <c r="HD29" s="21">
        <v>4.5095999999999997E-2</v>
      </c>
      <c r="HE29" s="21">
        <v>30.591214999999998</v>
      </c>
      <c r="HF29" s="21">
        <v>4.2702109999999998</v>
      </c>
    </row>
    <row r="30" spans="1:214" ht="15" x14ac:dyDescent="0.25">
      <c r="A30" s="22">
        <v>4</v>
      </c>
      <c r="B30" t="s">
        <v>401</v>
      </c>
      <c r="C30" t="s">
        <v>402</v>
      </c>
      <c r="D30" t="s">
        <v>353</v>
      </c>
      <c r="F30" t="s">
        <v>247</v>
      </c>
      <c r="I30" s="22" t="s">
        <v>248</v>
      </c>
      <c r="J30">
        <v>29</v>
      </c>
      <c r="K30" s="23" t="s">
        <v>403</v>
      </c>
      <c r="L30" s="23" t="s">
        <v>404</v>
      </c>
      <c r="M30" s="24" t="s">
        <v>251</v>
      </c>
      <c r="N30" s="24" t="s">
        <v>222</v>
      </c>
      <c r="O30" s="24">
        <v>71</v>
      </c>
      <c r="P30" s="24">
        <v>208</v>
      </c>
      <c r="Q30" s="24" t="s">
        <v>223</v>
      </c>
      <c r="R30" s="24"/>
      <c r="S30" s="22">
        <v>47</v>
      </c>
      <c r="T30" s="22">
        <v>1</v>
      </c>
      <c r="U30" s="22">
        <v>6</v>
      </c>
      <c r="V30" s="22">
        <v>7</v>
      </c>
      <c r="W30" s="22">
        <v>0</v>
      </c>
      <c r="X30" s="22">
        <v>64</v>
      </c>
      <c r="Y30" s="22">
        <v>41</v>
      </c>
      <c r="Z30" s="25">
        <f t="shared" si="0"/>
        <v>2.4390243902439025E-2</v>
      </c>
      <c r="AA30" s="3">
        <v>15.55</v>
      </c>
      <c r="AB30" s="22">
        <v>61</v>
      </c>
      <c r="AC30" s="22">
        <v>63</v>
      </c>
      <c r="AD30" s="22">
        <v>29</v>
      </c>
      <c r="AE30" s="22">
        <v>29</v>
      </c>
      <c r="AF30" s="22">
        <v>8</v>
      </c>
      <c r="AG30" s="26">
        <f t="shared" si="1"/>
        <v>5.0078675514811524</v>
      </c>
      <c r="AH30" s="26">
        <f t="shared" si="2"/>
        <v>5.1720599302182384</v>
      </c>
      <c r="AI30" s="26">
        <f t="shared" si="3"/>
        <v>2.3807894916877608</v>
      </c>
      <c r="AJ30" s="26">
        <f t="shared" si="4"/>
        <v>2.3807894916877608</v>
      </c>
      <c r="AK30" s="26">
        <f t="shared" si="5"/>
        <v>0.65676951494834779</v>
      </c>
      <c r="AL30" s="5">
        <v>1007</v>
      </c>
      <c r="AM30" s="22">
        <v>0</v>
      </c>
      <c r="AN30" s="22">
        <v>0</v>
      </c>
      <c r="AO30" s="25">
        <f t="shared" si="6"/>
        <v>0</v>
      </c>
      <c r="AP30" s="22">
        <v>0</v>
      </c>
      <c r="AQ30">
        <v>0</v>
      </c>
      <c r="AR30">
        <v>1.5</v>
      </c>
      <c r="AS30">
        <v>1.5</v>
      </c>
      <c r="AT30">
        <v>0.2</v>
      </c>
      <c r="AU30">
        <v>1.2</v>
      </c>
      <c r="AV30">
        <v>0</v>
      </c>
      <c r="AW30">
        <v>1.4</v>
      </c>
      <c r="AX30" s="3">
        <f t="shared" si="7"/>
        <v>2.9787234042553189E-2</v>
      </c>
      <c r="AY30" s="4">
        <f t="shared" si="8"/>
        <v>-9.6249999999999982</v>
      </c>
      <c r="AZ30" t="s">
        <v>243</v>
      </c>
      <c r="BA30">
        <v>2015</v>
      </c>
      <c r="BC30" s="27">
        <v>4200000</v>
      </c>
      <c r="BD30" s="22">
        <v>1</v>
      </c>
      <c r="BE30" s="22">
        <v>6</v>
      </c>
      <c r="BF30" s="28">
        <f t="shared" si="9"/>
        <v>0.62150097420877015</v>
      </c>
      <c r="BG30" s="22">
        <v>0</v>
      </c>
      <c r="BH30" s="22">
        <v>0</v>
      </c>
      <c r="BI30" s="4">
        <v>675.78333329999998</v>
      </c>
      <c r="BJ30" s="22">
        <v>0</v>
      </c>
      <c r="BK30" s="22">
        <v>0</v>
      </c>
      <c r="BL30" s="28">
        <f t="shared" si="10"/>
        <v>0</v>
      </c>
      <c r="BM30" s="22">
        <v>0</v>
      </c>
      <c r="BN30" s="22">
        <v>0</v>
      </c>
      <c r="BO30" s="4">
        <v>9.4166666669999994</v>
      </c>
      <c r="BP30" s="22">
        <v>0</v>
      </c>
      <c r="BQ30" s="22">
        <v>0</v>
      </c>
      <c r="BR30" s="22">
        <v>0</v>
      </c>
      <c r="BS30" s="22">
        <v>0</v>
      </c>
      <c r="BT30" s="4">
        <v>45.9</v>
      </c>
      <c r="BU30" s="22">
        <v>21</v>
      </c>
      <c r="BV30" s="22">
        <v>1</v>
      </c>
      <c r="BW30" s="22">
        <v>3</v>
      </c>
      <c r="BX30" s="22">
        <v>1</v>
      </c>
      <c r="BY30" s="22">
        <v>21</v>
      </c>
      <c r="BZ30" s="22">
        <v>6</v>
      </c>
      <c r="CA30" s="22">
        <v>0</v>
      </c>
      <c r="CB30" s="22">
        <v>0</v>
      </c>
      <c r="CC30" s="4">
        <v>14.55</v>
      </c>
      <c r="CD30" s="4">
        <v>0.133333333</v>
      </c>
      <c r="CE30" s="4">
        <v>0.83333333300000001</v>
      </c>
      <c r="CF30" s="22">
        <v>0</v>
      </c>
      <c r="CG30" s="22">
        <v>0</v>
      </c>
      <c r="CH30" s="22">
        <v>0</v>
      </c>
      <c r="CI30" s="5">
        <v>26</v>
      </c>
      <c r="CJ30" s="22">
        <v>0</v>
      </c>
      <c r="CK30" s="22">
        <v>3</v>
      </c>
      <c r="CL30" s="22">
        <v>-1</v>
      </c>
      <c r="CM30" s="22">
        <v>43</v>
      </c>
      <c r="CN30" s="22">
        <v>15</v>
      </c>
      <c r="CO30" s="22">
        <v>0</v>
      </c>
      <c r="CP30" s="22">
        <v>0</v>
      </c>
      <c r="CQ30" s="26">
        <v>14.239744</v>
      </c>
      <c r="CR30" s="26">
        <v>0.25448700000000002</v>
      </c>
      <c r="CS30" s="26">
        <v>1.0923080000000001</v>
      </c>
      <c r="CT30" s="22">
        <v>0</v>
      </c>
      <c r="CU30" s="22">
        <v>0</v>
      </c>
      <c r="CV30" s="22">
        <v>0</v>
      </c>
      <c r="CW30" s="22">
        <v>0</v>
      </c>
      <c r="CX30" s="22">
        <v>3</v>
      </c>
      <c r="CY30" s="22">
        <v>0</v>
      </c>
      <c r="CZ30" s="22">
        <v>1</v>
      </c>
      <c r="DA30" s="22">
        <v>3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17</v>
      </c>
      <c r="DJ30" s="22">
        <v>4</v>
      </c>
      <c r="DK30" s="22">
        <v>1</v>
      </c>
      <c r="DL30" s="22">
        <v>0</v>
      </c>
      <c r="DM30" s="22">
        <v>0</v>
      </c>
      <c r="DN30" s="22">
        <v>21</v>
      </c>
      <c r="DO30" s="22">
        <v>0</v>
      </c>
      <c r="DP30" s="22">
        <v>28</v>
      </c>
      <c r="DQ30" s="22">
        <v>7</v>
      </c>
      <c r="DR30" s="22">
        <v>0</v>
      </c>
      <c r="DS30" s="22">
        <v>0</v>
      </c>
      <c r="DT30" s="22">
        <v>0</v>
      </c>
      <c r="DU30">
        <v>13.76</v>
      </c>
      <c r="DV30">
        <v>32.479999999999997</v>
      </c>
      <c r="DW30" s="2">
        <f t="shared" si="11"/>
        <v>0.29757785467128028</v>
      </c>
      <c r="DX30">
        <v>-0.47200000000000003</v>
      </c>
      <c r="DY30">
        <v>-0.998</v>
      </c>
      <c r="DZ30">
        <v>-2.9079999999999999</v>
      </c>
      <c r="EA30">
        <v>2.3639999999999999</v>
      </c>
      <c r="EB30">
        <v>19</v>
      </c>
      <c r="EC30">
        <v>21</v>
      </c>
      <c r="ED30">
        <v>-13.9</v>
      </c>
      <c r="EE30">
        <v>-2.23</v>
      </c>
      <c r="EF30">
        <v>11.67</v>
      </c>
      <c r="EG30">
        <v>6.42</v>
      </c>
      <c r="EH30">
        <v>937</v>
      </c>
      <c r="EI30">
        <v>1001</v>
      </c>
      <c r="EJ30">
        <v>1.76</v>
      </c>
      <c r="EK30">
        <v>1.9500000000000002</v>
      </c>
      <c r="EL30">
        <v>25.7</v>
      </c>
      <c r="EM30">
        <v>28.9</v>
      </c>
      <c r="EN30">
        <v>11</v>
      </c>
      <c r="EO30">
        <v>10.8</v>
      </c>
      <c r="EP30">
        <v>14</v>
      </c>
      <c r="EQ30">
        <v>14.9</v>
      </c>
      <c r="ER30">
        <v>4.3</v>
      </c>
      <c r="ES30">
        <v>4.4000000000000004</v>
      </c>
      <c r="ET30">
        <v>0.9</v>
      </c>
      <c r="EU30">
        <v>0.8</v>
      </c>
      <c r="EV30">
        <v>3.14</v>
      </c>
      <c r="EW30">
        <v>2.48</v>
      </c>
      <c r="EX30">
        <v>28.2</v>
      </c>
      <c r="EY30">
        <v>26.9</v>
      </c>
      <c r="EZ30">
        <v>12.7</v>
      </c>
      <c r="FA30">
        <v>9.4</v>
      </c>
      <c r="FB30">
        <v>10.9</v>
      </c>
      <c r="FC30">
        <v>17.3</v>
      </c>
      <c r="FD30">
        <v>4</v>
      </c>
      <c r="FE30">
        <v>4</v>
      </c>
      <c r="FF30">
        <v>63</v>
      </c>
      <c r="FG30">
        <v>72</v>
      </c>
      <c r="FH30">
        <v>92</v>
      </c>
      <c r="FI30">
        <v>76</v>
      </c>
      <c r="FJ30">
        <v>100</v>
      </c>
      <c r="FK30">
        <v>105</v>
      </c>
      <c r="FL30">
        <v>44.6</v>
      </c>
      <c r="FM30">
        <v>232</v>
      </c>
      <c r="FN30">
        <v>246</v>
      </c>
      <c r="FO30">
        <v>194</v>
      </c>
      <c r="FP30">
        <v>48.5</v>
      </c>
      <c r="FQ30">
        <v>0.21</v>
      </c>
      <c r="FR30">
        <v>5.51</v>
      </c>
      <c r="FS30" s="2">
        <f t="shared" si="12"/>
        <v>3.6713286713286712E-2</v>
      </c>
      <c r="FT30">
        <v>0</v>
      </c>
      <c r="FU30">
        <v>0</v>
      </c>
      <c r="FV30">
        <v>-98.6</v>
      </c>
      <c r="FW30">
        <v>0</v>
      </c>
      <c r="FX30">
        <v>0</v>
      </c>
      <c r="FY30">
        <v>0</v>
      </c>
      <c r="FZ30">
        <v>18.5</v>
      </c>
      <c r="GA30">
        <v>24.7</v>
      </c>
      <c r="GB30">
        <v>6.2</v>
      </c>
      <c r="GC30">
        <v>0</v>
      </c>
      <c r="GD30">
        <v>0</v>
      </c>
      <c r="GE30">
        <v>6.2</v>
      </c>
      <c r="GF30">
        <v>0</v>
      </c>
      <c r="GG30">
        <v>6.2</v>
      </c>
      <c r="GH30">
        <v>0.98</v>
      </c>
      <c r="GI30">
        <v>5.31</v>
      </c>
      <c r="GJ30" s="2">
        <f t="shared" si="13"/>
        <v>0.15580286168521465</v>
      </c>
      <c r="GK30">
        <v>0</v>
      </c>
      <c r="GL30">
        <v>7</v>
      </c>
      <c r="GM30">
        <v>-6.1</v>
      </c>
      <c r="GN30">
        <v>0</v>
      </c>
      <c r="GO30">
        <v>9.1300000000000008</v>
      </c>
      <c r="GP30">
        <v>9.1</v>
      </c>
      <c r="GQ30">
        <v>49.6</v>
      </c>
      <c r="GR30">
        <v>1.3</v>
      </c>
      <c r="GS30">
        <v>15.7</v>
      </c>
      <c r="GT30">
        <v>23.5</v>
      </c>
      <c r="GU30">
        <v>1.3</v>
      </c>
      <c r="GV30">
        <v>0</v>
      </c>
      <c r="GW30">
        <v>5.2</v>
      </c>
      <c r="GX30" s="21">
        <v>50.138976999999997</v>
      </c>
      <c r="GY30" s="21">
        <v>1.6664760000000001</v>
      </c>
      <c r="GZ30" s="21">
        <v>6.1085555999999999</v>
      </c>
      <c r="HA30" s="21">
        <v>7.7750315999999993</v>
      </c>
      <c r="HB30" s="21">
        <v>-0.10059700000000001</v>
      </c>
      <c r="HC30" s="21">
        <v>1.94767</v>
      </c>
      <c r="HD30" s="21">
        <v>-2.3280000000000002E-3</v>
      </c>
      <c r="HE30" s="21">
        <v>52.984614999999998</v>
      </c>
      <c r="HF30" s="21">
        <v>1.8447450000000001</v>
      </c>
    </row>
    <row r="31" spans="1:214" ht="15" x14ac:dyDescent="0.25">
      <c r="A31" s="22">
        <v>21</v>
      </c>
      <c r="B31" t="s">
        <v>405</v>
      </c>
      <c r="C31" t="s">
        <v>406</v>
      </c>
      <c r="D31" t="s">
        <v>407</v>
      </c>
      <c r="E31" t="s">
        <v>408</v>
      </c>
      <c r="F31" t="s">
        <v>409</v>
      </c>
      <c r="G31" t="s">
        <v>410</v>
      </c>
      <c r="H31">
        <v>10</v>
      </c>
      <c r="I31" s="22" t="s">
        <v>239</v>
      </c>
      <c r="J31">
        <v>31</v>
      </c>
      <c r="K31" s="23" t="s">
        <v>411</v>
      </c>
      <c r="L31" s="23" t="s">
        <v>412</v>
      </c>
      <c r="M31" s="24" t="s">
        <v>273</v>
      </c>
      <c r="N31" s="24" t="s">
        <v>233</v>
      </c>
      <c r="O31" s="24">
        <v>73</v>
      </c>
      <c r="P31" s="24">
        <v>237</v>
      </c>
      <c r="Q31" s="24" t="s">
        <v>223</v>
      </c>
      <c r="R31" s="24"/>
      <c r="S31" s="22">
        <v>51</v>
      </c>
      <c r="T31" s="22">
        <v>2</v>
      </c>
      <c r="U31" s="22">
        <v>3</v>
      </c>
      <c r="V31" s="22">
        <v>5</v>
      </c>
      <c r="W31" s="22">
        <v>0</v>
      </c>
      <c r="X31" s="22">
        <v>114</v>
      </c>
      <c r="Y31" s="22">
        <v>24</v>
      </c>
      <c r="Z31" s="25">
        <f t="shared" si="0"/>
        <v>8.3333333333333329E-2</v>
      </c>
      <c r="AA31" s="3">
        <v>7.35</v>
      </c>
      <c r="AB31" s="22">
        <v>67</v>
      </c>
      <c r="AC31" s="22">
        <v>10</v>
      </c>
      <c r="AD31" s="22">
        <v>13</v>
      </c>
      <c r="AE31" s="22">
        <v>5</v>
      </c>
      <c r="AF31" s="22">
        <v>5</v>
      </c>
      <c r="AG31" s="26">
        <f t="shared" si="1"/>
        <v>10.724289715886355</v>
      </c>
      <c r="AH31" s="26">
        <f t="shared" si="2"/>
        <v>1.6006402561024411</v>
      </c>
      <c r="AI31" s="26">
        <f t="shared" si="3"/>
        <v>2.0808323329331735</v>
      </c>
      <c r="AJ31" s="26">
        <f t="shared" si="4"/>
        <v>0.80032012805122055</v>
      </c>
      <c r="AK31" s="26">
        <f t="shared" si="5"/>
        <v>0.80032012805122055</v>
      </c>
      <c r="AL31" s="5">
        <v>585</v>
      </c>
      <c r="AM31" s="22">
        <v>2</v>
      </c>
      <c r="AN31" s="22">
        <v>5</v>
      </c>
      <c r="AO31" s="25">
        <f t="shared" si="6"/>
        <v>0.2857142857142857</v>
      </c>
      <c r="AP31" s="22">
        <v>0.2</v>
      </c>
      <c r="AQ31">
        <v>-0.30000000000000004</v>
      </c>
      <c r="AR31">
        <v>0.5</v>
      </c>
      <c r="AS31">
        <v>0.2</v>
      </c>
      <c r="AT31">
        <v>-0.60000000000000009</v>
      </c>
      <c r="AU31">
        <v>0.8</v>
      </c>
      <c r="AV31">
        <v>0</v>
      </c>
      <c r="AW31">
        <v>0.2</v>
      </c>
      <c r="AX31" s="3">
        <f t="shared" si="7"/>
        <v>3.9215686274509803E-3</v>
      </c>
      <c r="AY31" s="4">
        <f t="shared" si="8"/>
        <v>-0.73750000000000004</v>
      </c>
      <c r="AZ31" t="s">
        <v>243</v>
      </c>
      <c r="BA31">
        <v>2012</v>
      </c>
      <c r="BC31" s="27">
        <v>837500</v>
      </c>
      <c r="BD31" s="22">
        <v>2</v>
      </c>
      <c r="BE31" s="22">
        <v>3</v>
      </c>
      <c r="BF31" s="28">
        <f t="shared" si="9"/>
        <v>0.80472103004291851</v>
      </c>
      <c r="BG31" s="22">
        <v>2</v>
      </c>
      <c r="BH31" s="22">
        <v>5</v>
      </c>
      <c r="BI31" s="4">
        <v>372.8</v>
      </c>
      <c r="BJ31" s="22">
        <v>0</v>
      </c>
      <c r="BK31" s="22">
        <v>0</v>
      </c>
      <c r="BL31" s="28">
        <f t="shared" si="10"/>
        <v>0</v>
      </c>
      <c r="BM31" s="22">
        <v>0</v>
      </c>
      <c r="BN31" s="22">
        <v>0</v>
      </c>
      <c r="BO31" s="4">
        <v>1.35</v>
      </c>
      <c r="BP31" s="22">
        <v>0</v>
      </c>
      <c r="BQ31" s="22">
        <v>0</v>
      </c>
      <c r="BR31" s="22">
        <v>0</v>
      </c>
      <c r="BS31" s="22">
        <v>0</v>
      </c>
      <c r="BT31" s="4">
        <v>0.7</v>
      </c>
      <c r="BU31" s="22">
        <v>29</v>
      </c>
      <c r="BV31" s="22">
        <v>1</v>
      </c>
      <c r="BW31" s="22">
        <v>2</v>
      </c>
      <c r="BX31" s="22">
        <v>2</v>
      </c>
      <c r="BY31" s="22">
        <v>71</v>
      </c>
      <c r="BZ31" s="22">
        <v>17</v>
      </c>
      <c r="CA31" s="22">
        <v>2</v>
      </c>
      <c r="CB31" s="22">
        <v>3</v>
      </c>
      <c r="CC31" s="4">
        <v>6.85</v>
      </c>
      <c r="CD31" s="4">
        <v>0</v>
      </c>
      <c r="CE31" s="4">
        <v>0</v>
      </c>
      <c r="CF31" s="22">
        <v>0</v>
      </c>
      <c r="CG31" s="22">
        <v>0</v>
      </c>
      <c r="CH31" s="22">
        <v>0</v>
      </c>
      <c r="CI31" s="5">
        <v>22</v>
      </c>
      <c r="CJ31" s="22">
        <v>1</v>
      </c>
      <c r="CK31" s="22">
        <v>1</v>
      </c>
      <c r="CL31" s="22">
        <v>-2</v>
      </c>
      <c r="CM31" s="22">
        <v>43</v>
      </c>
      <c r="CN31" s="22">
        <v>11</v>
      </c>
      <c r="CO31" s="22">
        <v>0</v>
      </c>
      <c r="CP31" s="22">
        <v>2</v>
      </c>
      <c r="CQ31" s="26">
        <v>7.9159090000000001</v>
      </c>
      <c r="CR31" s="26">
        <v>6.1364000000000002E-2</v>
      </c>
      <c r="CS31" s="26">
        <v>3.1817999999999999E-2</v>
      </c>
      <c r="CT31" s="22">
        <v>0</v>
      </c>
      <c r="CU31" s="22">
        <v>0</v>
      </c>
      <c r="CV31" s="22">
        <v>0</v>
      </c>
      <c r="CW31" s="22">
        <v>0</v>
      </c>
      <c r="CX31" s="22">
        <v>1</v>
      </c>
      <c r="CY31" s="22">
        <v>1</v>
      </c>
      <c r="CZ31" s="22">
        <v>2</v>
      </c>
      <c r="DA31" s="22">
        <v>2</v>
      </c>
      <c r="DB31" s="22">
        <v>-1</v>
      </c>
      <c r="DC31" s="22">
        <v>0</v>
      </c>
      <c r="DD31" s="22">
        <v>0</v>
      </c>
      <c r="DE31" s="22">
        <v>0</v>
      </c>
      <c r="DF31" s="22">
        <v>0</v>
      </c>
      <c r="DG31" s="22">
        <v>0</v>
      </c>
      <c r="DH31" s="22">
        <v>0</v>
      </c>
      <c r="DI31" s="22">
        <v>16</v>
      </c>
      <c r="DJ31" s="22">
        <v>12</v>
      </c>
      <c r="DK31" s="22">
        <v>1</v>
      </c>
      <c r="DL31" s="22">
        <v>1</v>
      </c>
      <c r="DM31" s="22">
        <v>0</v>
      </c>
      <c r="DN31" s="22">
        <v>7</v>
      </c>
      <c r="DO31" s="22">
        <v>0</v>
      </c>
      <c r="DP31" s="22">
        <v>7</v>
      </c>
      <c r="DQ31" s="22">
        <v>0</v>
      </c>
      <c r="DR31" s="22">
        <v>0</v>
      </c>
      <c r="DS31" s="22">
        <v>0</v>
      </c>
      <c r="DT31" s="22">
        <v>0</v>
      </c>
      <c r="DU31">
        <v>7.31</v>
      </c>
      <c r="DV31">
        <v>41.44</v>
      </c>
      <c r="DW31" s="2">
        <f t="shared" si="11"/>
        <v>0.14994871794871795</v>
      </c>
      <c r="DX31">
        <v>-1.57</v>
      </c>
      <c r="DY31">
        <v>-0.28000000000000008</v>
      </c>
      <c r="DZ31">
        <v>-1.92</v>
      </c>
      <c r="EA31">
        <v>-3.0459999999999998</v>
      </c>
      <c r="EB31">
        <v>7</v>
      </c>
      <c r="EC31">
        <v>7</v>
      </c>
      <c r="ED31">
        <v>-6.1</v>
      </c>
      <c r="EE31">
        <v>-9.18</v>
      </c>
      <c r="EF31">
        <v>-3.12</v>
      </c>
      <c r="EG31">
        <v>4.93</v>
      </c>
      <c r="EH31">
        <v>959</v>
      </c>
      <c r="EI31">
        <v>1008</v>
      </c>
      <c r="EJ31">
        <v>1.1299999999999999</v>
      </c>
      <c r="EK31">
        <v>1.1299999999999999</v>
      </c>
      <c r="EL31">
        <v>21.7</v>
      </c>
      <c r="EM31">
        <v>26.4</v>
      </c>
      <c r="EN31">
        <v>10</v>
      </c>
      <c r="EO31">
        <v>10.8</v>
      </c>
      <c r="EP31">
        <v>13.7</v>
      </c>
      <c r="EQ31">
        <v>10</v>
      </c>
      <c r="ER31">
        <v>5.5</v>
      </c>
      <c r="ES31">
        <v>3.5</v>
      </c>
      <c r="ET31">
        <v>2.6</v>
      </c>
      <c r="EU31">
        <v>0.30000000000000004</v>
      </c>
      <c r="EV31">
        <v>2.16</v>
      </c>
      <c r="EW31">
        <v>2.33</v>
      </c>
      <c r="EX31">
        <v>26.1</v>
      </c>
      <c r="EY31">
        <v>27.8</v>
      </c>
      <c r="EZ31">
        <v>11</v>
      </c>
      <c r="FA31">
        <v>10.8</v>
      </c>
      <c r="FB31">
        <v>14.1</v>
      </c>
      <c r="FC31">
        <v>12.7</v>
      </c>
      <c r="FD31">
        <v>3.1</v>
      </c>
      <c r="FE31">
        <v>3.5</v>
      </c>
      <c r="FF31">
        <v>43</v>
      </c>
      <c r="FG31">
        <v>38</v>
      </c>
      <c r="FH31">
        <v>38</v>
      </c>
      <c r="FI31">
        <v>40</v>
      </c>
      <c r="FJ31">
        <v>68</v>
      </c>
      <c r="FK31">
        <v>69</v>
      </c>
      <c r="FL31">
        <v>50.9</v>
      </c>
      <c r="FM31">
        <v>133</v>
      </c>
      <c r="FN31">
        <v>107</v>
      </c>
      <c r="FO31">
        <v>102</v>
      </c>
      <c r="FP31">
        <v>55.4</v>
      </c>
      <c r="FQ31">
        <v>0.03</v>
      </c>
      <c r="FR31">
        <v>5.16</v>
      </c>
      <c r="FS31" s="2">
        <f t="shared" si="12"/>
        <v>5.7803468208092483E-3</v>
      </c>
      <c r="FT31">
        <v>0</v>
      </c>
      <c r="FU31">
        <v>0</v>
      </c>
      <c r="FV31">
        <v>-77.5</v>
      </c>
      <c r="FW31" t="s">
        <v>266</v>
      </c>
      <c r="FX31">
        <v>0</v>
      </c>
      <c r="FY31">
        <v>0</v>
      </c>
      <c r="FZ31">
        <v>0</v>
      </c>
      <c r="GA31">
        <v>44.4</v>
      </c>
      <c r="GB31">
        <v>0</v>
      </c>
      <c r="GC31">
        <v>0</v>
      </c>
      <c r="GD31">
        <v>0</v>
      </c>
      <c r="GE31">
        <v>44.4</v>
      </c>
      <c r="GF31">
        <v>0</v>
      </c>
      <c r="GG31">
        <v>0</v>
      </c>
      <c r="GH31">
        <v>0.01</v>
      </c>
      <c r="GI31">
        <v>5.1100000000000003</v>
      </c>
      <c r="GJ31" s="2">
        <f t="shared" si="13"/>
        <v>1.953125E-3</v>
      </c>
      <c r="GK31">
        <v>0</v>
      </c>
      <c r="GL31">
        <v>0</v>
      </c>
      <c r="GM31">
        <v>-175.2</v>
      </c>
      <c r="GN31">
        <v>0</v>
      </c>
      <c r="GO31">
        <v>0</v>
      </c>
      <c r="GP31">
        <v>0</v>
      </c>
      <c r="GQ31">
        <v>85.7</v>
      </c>
      <c r="GR31">
        <v>0</v>
      </c>
      <c r="GS31">
        <v>85.7</v>
      </c>
      <c r="GT31">
        <v>85.7</v>
      </c>
      <c r="GU31">
        <v>0</v>
      </c>
      <c r="GV31">
        <v>0</v>
      </c>
      <c r="GW31">
        <v>0</v>
      </c>
      <c r="GX31" s="21">
        <v>44.073860000000003</v>
      </c>
      <c r="GY31" s="21">
        <v>2.4414201000000002</v>
      </c>
      <c r="GZ31" s="21">
        <v>2.8863126000000001</v>
      </c>
      <c r="HA31" s="21">
        <v>5.3277327000000003</v>
      </c>
      <c r="HB31" s="21">
        <v>-0.63512100000000005</v>
      </c>
      <c r="HC31" s="21">
        <v>0.71628400000000003</v>
      </c>
      <c r="HD31" s="21">
        <v>-9.0360000000000006E-3</v>
      </c>
      <c r="HE31" s="21">
        <v>77.433693000000005</v>
      </c>
      <c r="HF31" s="21">
        <v>7.2127999999999998E-2</v>
      </c>
    </row>
    <row r="32" spans="1:214" ht="15" x14ac:dyDescent="0.25">
      <c r="A32" s="22">
        <v>13</v>
      </c>
      <c r="B32" t="s">
        <v>413</v>
      </c>
      <c r="C32" t="s">
        <v>414</v>
      </c>
      <c r="D32" t="s">
        <v>341</v>
      </c>
      <c r="E32" t="s">
        <v>415</v>
      </c>
      <c r="F32" t="s">
        <v>416</v>
      </c>
      <c r="I32" s="22" t="s">
        <v>248</v>
      </c>
      <c r="J32">
        <v>25</v>
      </c>
      <c r="K32" s="23" t="s">
        <v>417</v>
      </c>
      <c r="L32" s="23" t="s">
        <v>338</v>
      </c>
      <c r="M32" s="24" t="s">
        <v>332</v>
      </c>
      <c r="N32" s="24" t="s">
        <v>233</v>
      </c>
      <c r="O32" s="24">
        <v>75</v>
      </c>
      <c r="P32" s="24">
        <v>223</v>
      </c>
      <c r="Q32" s="24" t="s">
        <v>223</v>
      </c>
      <c r="R32" s="24"/>
      <c r="S32" s="22">
        <v>25</v>
      </c>
      <c r="T32" s="22">
        <v>2</v>
      </c>
      <c r="U32" s="22">
        <v>0</v>
      </c>
      <c r="V32" s="22">
        <v>2</v>
      </c>
      <c r="W32" s="22">
        <v>0</v>
      </c>
      <c r="X32" s="22">
        <v>23</v>
      </c>
      <c r="Y32" s="22">
        <v>35</v>
      </c>
      <c r="Z32" s="25">
        <f t="shared" si="0"/>
        <v>5.7142857142857141E-2</v>
      </c>
      <c r="AA32" s="3">
        <v>18.350000000000001</v>
      </c>
      <c r="AB32" s="22">
        <v>36</v>
      </c>
      <c r="AC32" s="22">
        <v>19</v>
      </c>
      <c r="AD32" s="22">
        <v>13</v>
      </c>
      <c r="AE32" s="22">
        <v>18</v>
      </c>
      <c r="AF32" s="22">
        <v>2</v>
      </c>
      <c r="AG32" s="26">
        <f t="shared" si="1"/>
        <v>4.708446866485013</v>
      </c>
      <c r="AH32" s="26">
        <f t="shared" si="2"/>
        <v>2.4850136239782015</v>
      </c>
      <c r="AI32" s="26">
        <f t="shared" si="3"/>
        <v>1.7002724795640325</v>
      </c>
      <c r="AJ32" s="26">
        <f t="shared" si="4"/>
        <v>2.3542234332425065</v>
      </c>
      <c r="AK32" s="26">
        <f t="shared" si="5"/>
        <v>0.26158038147138962</v>
      </c>
      <c r="AL32" s="5">
        <v>615</v>
      </c>
      <c r="AM32" s="22">
        <v>0</v>
      </c>
      <c r="AN32" s="22">
        <v>0</v>
      </c>
      <c r="AO32" s="25">
        <f t="shared" si="6"/>
        <v>0</v>
      </c>
      <c r="AP32" s="22">
        <v>0</v>
      </c>
      <c r="AQ32">
        <v>-0.1</v>
      </c>
      <c r="AR32">
        <v>1</v>
      </c>
      <c r="AS32">
        <v>0.9</v>
      </c>
      <c r="AT32">
        <v>-1.2</v>
      </c>
      <c r="AU32">
        <v>0.8</v>
      </c>
      <c r="AV32">
        <v>0</v>
      </c>
      <c r="AW32">
        <v>-0.4</v>
      </c>
      <c r="AX32" s="3">
        <f t="shared" si="7"/>
        <v>-1.6E-2</v>
      </c>
      <c r="AY32" s="4">
        <f t="shared" si="8"/>
        <v>-5.5750000000000011</v>
      </c>
      <c r="AZ32" t="s">
        <v>224</v>
      </c>
      <c r="BA32">
        <v>2012</v>
      </c>
      <c r="BC32" s="27">
        <v>2250000</v>
      </c>
      <c r="BD32" s="22">
        <v>1</v>
      </c>
      <c r="BE32" s="22">
        <v>0</v>
      </c>
      <c r="BF32" s="28">
        <f t="shared" si="9"/>
        <v>0.15315890236119975</v>
      </c>
      <c r="BG32" s="22">
        <v>0</v>
      </c>
      <c r="BH32" s="22">
        <v>0</v>
      </c>
      <c r="BI32" s="4">
        <v>391.75</v>
      </c>
      <c r="BJ32" s="22">
        <v>1</v>
      </c>
      <c r="BK32" s="22">
        <v>0</v>
      </c>
      <c r="BL32" s="28">
        <f t="shared" si="10"/>
        <v>1.0341855787972314</v>
      </c>
      <c r="BM32" s="22">
        <v>0</v>
      </c>
      <c r="BN32" s="22">
        <v>0</v>
      </c>
      <c r="BO32" s="4">
        <v>58.016666669999999</v>
      </c>
      <c r="BP32" s="22">
        <v>0</v>
      </c>
      <c r="BQ32" s="22">
        <v>0</v>
      </c>
      <c r="BR32" s="22">
        <v>0</v>
      </c>
      <c r="BS32" s="22">
        <v>0</v>
      </c>
      <c r="BT32" s="4">
        <v>9.25</v>
      </c>
      <c r="BU32" s="22">
        <v>14</v>
      </c>
      <c r="BV32" s="22">
        <v>1</v>
      </c>
      <c r="BW32" s="22">
        <v>0</v>
      </c>
      <c r="BX32" s="22">
        <v>3</v>
      </c>
      <c r="BY32" s="22">
        <v>8</v>
      </c>
      <c r="BZ32" s="22">
        <v>4</v>
      </c>
      <c r="CA32" s="22">
        <v>0</v>
      </c>
      <c r="CB32" s="22">
        <v>0</v>
      </c>
      <c r="CC32" s="4">
        <v>15.91667</v>
      </c>
      <c r="CD32" s="4">
        <v>2.4500000000000002</v>
      </c>
      <c r="CE32" s="4">
        <v>0.21666666700000001</v>
      </c>
      <c r="CF32" s="22">
        <v>0</v>
      </c>
      <c r="CG32" s="22">
        <v>0</v>
      </c>
      <c r="CH32" s="22">
        <v>0</v>
      </c>
      <c r="CI32" s="5">
        <v>11</v>
      </c>
      <c r="CJ32" s="22">
        <v>1</v>
      </c>
      <c r="CK32" s="22">
        <v>0</v>
      </c>
      <c r="CL32" s="22">
        <v>-3</v>
      </c>
      <c r="CM32" s="22">
        <v>15</v>
      </c>
      <c r="CN32" s="22">
        <v>6</v>
      </c>
      <c r="CO32" s="22">
        <v>0</v>
      </c>
      <c r="CP32" s="22">
        <v>0</v>
      </c>
      <c r="CQ32" s="26">
        <v>15.356056000000001</v>
      </c>
      <c r="CR32" s="26">
        <v>2.1560609999999998</v>
      </c>
      <c r="CS32" s="26">
        <v>0.56515199999999999</v>
      </c>
      <c r="CT32" s="22">
        <v>0</v>
      </c>
      <c r="CU32" s="22">
        <v>0</v>
      </c>
      <c r="CV32" s="22">
        <v>0</v>
      </c>
      <c r="CW32" s="22">
        <v>1</v>
      </c>
      <c r="CX32" s="22">
        <v>0</v>
      </c>
      <c r="CY32" s="22">
        <v>0</v>
      </c>
      <c r="CZ32" s="22">
        <v>1</v>
      </c>
      <c r="DA32" s="22">
        <v>0</v>
      </c>
      <c r="DB32" s="22">
        <v>0</v>
      </c>
      <c r="DC32" s="22">
        <v>1</v>
      </c>
      <c r="DD32" s="22">
        <v>0</v>
      </c>
      <c r="DE32" s="22">
        <v>1</v>
      </c>
      <c r="DF32" s="22">
        <v>0</v>
      </c>
      <c r="DG32" s="22">
        <v>0</v>
      </c>
      <c r="DH32" s="22">
        <v>0</v>
      </c>
      <c r="DI32" s="22">
        <v>9</v>
      </c>
      <c r="DJ32" s="22">
        <v>1</v>
      </c>
      <c r="DK32" s="22">
        <v>0</v>
      </c>
      <c r="DL32" s="22">
        <v>0</v>
      </c>
      <c r="DM32" s="22">
        <v>0</v>
      </c>
      <c r="DN32" s="22">
        <v>22</v>
      </c>
      <c r="DO32" s="22">
        <v>6</v>
      </c>
      <c r="DP32" s="22">
        <v>16</v>
      </c>
      <c r="DQ32" s="22">
        <v>0</v>
      </c>
      <c r="DR32" s="22">
        <v>0</v>
      </c>
      <c r="DS32" s="22">
        <v>0</v>
      </c>
      <c r="DT32" s="22">
        <v>0</v>
      </c>
      <c r="DU32">
        <v>15.04</v>
      </c>
      <c r="DV32">
        <v>31.73</v>
      </c>
      <c r="DW32" s="2">
        <f t="shared" si="11"/>
        <v>0.32157365832798801</v>
      </c>
      <c r="DX32">
        <v>-0.58600000000000008</v>
      </c>
      <c r="DY32">
        <v>0.29300000000000004</v>
      </c>
      <c r="DZ32">
        <v>1.55</v>
      </c>
      <c r="EA32">
        <v>-5.1349999999999998</v>
      </c>
      <c r="EB32">
        <v>15</v>
      </c>
      <c r="EC32">
        <v>15</v>
      </c>
      <c r="ED32">
        <v>-4</v>
      </c>
      <c r="EE32">
        <v>-14.68</v>
      </c>
      <c r="EF32">
        <v>-10.66</v>
      </c>
      <c r="EG32">
        <v>10.07</v>
      </c>
      <c r="EH32">
        <v>929</v>
      </c>
      <c r="EI32">
        <v>1030</v>
      </c>
      <c r="EJ32">
        <v>2.39</v>
      </c>
      <c r="EK32">
        <v>2.39</v>
      </c>
      <c r="EL32">
        <v>21.4</v>
      </c>
      <c r="EM32">
        <v>31.3</v>
      </c>
      <c r="EN32">
        <v>10.199999999999999</v>
      </c>
      <c r="EO32">
        <v>14.2</v>
      </c>
      <c r="EP32">
        <v>14</v>
      </c>
      <c r="EQ32">
        <v>13.2</v>
      </c>
      <c r="ER32">
        <v>4</v>
      </c>
      <c r="ES32">
        <v>4.0999999999999996</v>
      </c>
      <c r="ET32">
        <v>1.3</v>
      </c>
      <c r="EU32">
        <v>0.30000000000000004</v>
      </c>
      <c r="EV32">
        <v>2.19</v>
      </c>
      <c r="EW32">
        <v>2.42</v>
      </c>
      <c r="EX32">
        <v>23</v>
      </c>
      <c r="EY32">
        <v>27.6</v>
      </c>
      <c r="EZ32">
        <v>11</v>
      </c>
      <c r="FA32">
        <v>11.9</v>
      </c>
      <c r="FB32">
        <v>17.899999999999999</v>
      </c>
      <c r="FC32">
        <v>12.9</v>
      </c>
      <c r="FD32">
        <v>4.4000000000000004</v>
      </c>
      <c r="FE32">
        <v>3.1</v>
      </c>
      <c r="FF32">
        <v>36</v>
      </c>
      <c r="FG32">
        <v>58</v>
      </c>
      <c r="FH32">
        <v>47</v>
      </c>
      <c r="FI32">
        <v>57</v>
      </c>
      <c r="FJ32">
        <v>66</v>
      </c>
      <c r="FK32">
        <v>60</v>
      </c>
      <c r="FL32">
        <v>47.5</v>
      </c>
      <c r="FM32">
        <v>118</v>
      </c>
      <c r="FN32">
        <v>134</v>
      </c>
      <c r="FO32">
        <v>129</v>
      </c>
      <c r="FP32">
        <v>46.8</v>
      </c>
      <c r="FQ32">
        <v>2.27</v>
      </c>
      <c r="FR32">
        <v>3.11</v>
      </c>
      <c r="FS32" s="2">
        <f t="shared" si="12"/>
        <v>0.42193308550185876</v>
      </c>
      <c r="FT32">
        <v>6</v>
      </c>
      <c r="FU32">
        <v>1</v>
      </c>
      <c r="FV32">
        <v>6.6</v>
      </c>
      <c r="FW32">
        <v>12.24</v>
      </c>
      <c r="FX32">
        <v>6.35</v>
      </c>
      <c r="FY32">
        <v>1.06</v>
      </c>
      <c r="FZ32">
        <v>45.5</v>
      </c>
      <c r="GA32">
        <v>12.7</v>
      </c>
      <c r="GB32">
        <v>22.2</v>
      </c>
      <c r="GC32">
        <v>4.2</v>
      </c>
      <c r="GD32">
        <v>5.3</v>
      </c>
      <c r="GE32">
        <v>22.2</v>
      </c>
      <c r="GF32">
        <v>2.1</v>
      </c>
      <c r="GG32">
        <v>1.1000000000000001</v>
      </c>
      <c r="GH32">
        <v>0.37</v>
      </c>
      <c r="GI32">
        <v>6.13</v>
      </c>
      <c r="GJ32" s="2">
        <f t="shared" si="13"/>
        <v>5.6923076923076923E-2</v>
      </c>
      <c r="GK32">
        <v>0</v>
      </c>
      <c r="GL32">
        <v>0</v>
      </c>
      <c r="GM32">
        <v>-0.8</v>
      </c>
      <c r="GN32">
        <v>0</v>
      </c>
      <c r="GO32">
        <v>0</v>
      </c>
      <c r="GP32">
        <v>13</v>
      </c>
      <c r="GQ32">
        <v>39.1</v>
      </c>
      <c r="GR32">
        <v>0</v>
      </c>
      <c r="GS32">
        <v>19.600000000000001</v>
      </c>
      <c r="GT32">
        <v>26.1</v>
      </c>
      <c r="GU32">
        <v>0</v>
      </c>
      <c r="GV32">
        <v>0</v>
      </c>
      <c r="GW32">
        <v>0</v>
      </c>
      <c r="GX32" s="21">
        <v>42.380695000000003</v>
      </c>
      <c r="GY32" s="21">
        <v>1.9359656999999999</v>
      </c>
      <c r="GZ32" s="21">
        <v>5.1015024000000002</v>
      </c>
      <c r="HA32" s="21">
        <v>7.0374681000000008</v>
      </c>
      <c r="HB32" s="21">
        <v>-0.34984399999999999</v>
      </c>
      <c r="HC32" s="21">
        <v>1.547723</v>
      </c>
      <c r="HD32" s="21">
        <v>-5.4910000000000002E-3</v>
      </c>
      <c r="HE32" s="21">
        <v>38.716171000000003</v>
      </c>
      <c r="HF32" s="21">
        <v>1.1923889999999999</v>
      </c>
    </row>
    <row r="33" spans="1:214" ht="15" x14ac:dyDescent="0.25">
      <c r="A33" s="22">
        <v>41</v>
      </c>
      <c r="B33" t="s">
        <v>418</v>
      </c>
      <c r="C33" t="s">
        <v>419</v>
      </c>
      <c r="D33" t="s">
        <v>420</v>
      </c>
      <c r="F33" t="s">
        <v>421</v>
      </c>
      <c r="I33" s="22" t="s">
        <v>248</v>
      </c>
      <c r="J33">
        <v>20</v>
      </c>
      <c r="K33" s="23" t="s">
        <v>422</v>
      </c>
      <c r="L33" s="23" t="s">
        <v>423</v>
      </c>
      <c r="M33" s="24" t="s">
        <v>288</v>
      </c>
      <c r="N33" s="24" t="s">
        <v>233</v>
      </c>
      <c r="O33" s="24">
        <v>70</v>
      </c>
      <c r="P33" s="24">
        <v>190</v>
      </c>
      <c r="Q33" s="24" t="s">
        <v>224</v>
      </c>
      <c r="R33" s="24" t="s">
        <v>234</v>
      </c>
      <c r="S33" s="22">
        <v>10</v>
      </c>
      <c r="T33" s="22">
        <v>0</v>
      </c>
      <c r="U33" s="22">
        <v>0</v>
      </c>
      <c r="V33" s="22">
        <v>0</v>
      </c>
      <c r="W33" s="22">
        <v>-2</v>
      </c>
      <c r="X33" s="22">
        <v>0</v>
      </c>
      <c r="Y33" s="22">
        <v>15</v>
      </c>
      <c r="Z33" s="25">
        <f t="shared" si="0"/>
        <v>0</v>
      </c>
      <c r="AA33" s="3">
        <v>17.633330000000001</v>
      </c>
      <c r="AB33" s="22">
        <v>9</v>
      </c>
      <c r="AC33" s="22">
        <v>10</v>
      </c>
      <c r="AD33" s="22">
        <v>6</v>
      </c>
      <c r="AE33" s="22">
        <v>5</v>
      </c>
      <c r="AF33" s="22">
        <v>4</v>
      </c>
      <c r="AG33" s="26">
        <f t="shared" si="1"/>
        <v>3.0623824314522552</v>
      </c>
      <c r="AH33" s="26">
        <f t="shared" si="2"/>
        <v>3.4026471460580616</v>
      </c>
      <c r="AI33" s="26">
        <f t="shared" si="3"/>
        <v>2.0415882876348372</v>
      </c>
      <c r="AJ33" s="26">
        <f t="shared" si="4"/>
        <v>1.7013235730290308</v>
      </c>
      <c r="AK33" s="26">
        <f t="shared" si="5"/>
        <v>1.3610588584232246</v>
      </c>
      <c r="AL33" s="5">
        <v>231</v>
      </c>
      <c r="AM33" s="22">
        <v>0</v>
      </c>
      <c r="AN33" s="22">
        <v>0</v>
      </c>
      <c r="AO33" s="25">
        <f t="shared" si="6"/>
        <v>0</v>
      </c>
      <c r="AP33" s="22">
        <v>0</v>
      </c>
      <c r="AQ33">
        <v>-0.2</v>
      </c>
      <c r="AR33">
        <v>0.2</v>
      </c>
      <c r="AS33">
        <v>0</v>
      </c>
      <c r="AT33">
        <v>-0.9</v>
      </c>
      <c r="AU33">
        <v>0.1</v>
      </c>
      <c r="AV33">
        <v>0</v>
      </c>
      <c r="AW33">
        <v>-0.8</v>
      </c>
      <c r="AX33" s="3">
        <f t="shared" si="7"/>
        <v>-0.08</v>
      </c>
      <c r="AY33" s="4">
        <f t="shared" si="8"/>
        <v>-1.925</v>
      </c>
      <c r="AZ33" t="s">
        <v>224</v>
      </c>
      <c r="BA33">
        <v>2014</v>
      </c>
      <c r="BB33" s="27">
        <v>285000</v>
      </c>
      <c r="BC33" s="27">
        <v>900000</v>
      </c>
      <c r="BD33" s="22">
        <v>0</v>
      </c>
      <c r="BE33" s="22">
        <v>0</v>
      </c>
      <c r="BF33" s="28">
        <f t="shared" si="9"/>
        <v>0</v>
      </c>
      <c r="BG33" s="22">
        <v>0</v>
      </c>
      <c r="BH33" s="22">
        <v>0</v>
      </c>
      <c r="BI33" s="4">
        <v>164.65</v>
      </c>
      <c r="BJ33" s="22">
        <v>0</v>
      </c>
      <c r="BK33" s="22">
        <v>0</v>
      </c>
      <c r="BL33" s="28">
        <f t="shared" si="10"/>
        <v>0</v>
      </c>
      <c r="BM33" s="22">
        <v>0</v>
      </c>
      <c r="BN33" s="22">
        <v>0</v>
      </c>
      <c r="BO33" s="4">
        <v>11.66666667</v>
      </c>
      <c r="BP33" s="22">
        <v>0</v>
      </c>
      <c r="BQ33" s="22">
        <v>0</v>
      </c>
      <c r="BR33" s="22">
        <v>0</v>
      </c>
      <c r="BS33" s="22">
        <v>0</v>
      </c>
      <c r="BT33" s="4">
        <v>0.15</v>
      </c>
      <c r="BU33" s="22">
        <v>6</v>
      </c>
      <c r="BV33" s="22">
        <v>0</v>
      </c>
      <c r="BW33" s="22">
        <v>0</v>
      </c>
      <c r="BX33" s="22">
        <v>-3</v>
      </c>
      <c r="BY33" s="22">
        <v>0</v>
      </c>
      <c r="BZ33" s="22">
        <v>0</v>
      </c>
      <c r="CA33" s="22">
        <v>0</v>
      </c>
      <c r="CB33" s="22">
        <v>0</v>
      </c>
      <c r="CC33" s="4">
        <v>17.133330000000001</v>
      </c>
      <c r="CD33" s="4">
        <v>1.316666667</v>
      </c>
      <c r="CE33" s="4">
        <v>0</v>
      </c>
      <c r="CF33" s="22">
        <v>0</v>
      </c>
      <c r="CG33" s="22">
        <v>0</v>
      </c>
      <c r="CH33" s="22">
        <v>0</v>
      </c>
      <c r="CI33" s="5">
        <v>4</v>
      </c>
      <c r="CJ33" s="22">
        <v>0</v>
      </c>
      <c r="CK33" s="22">
        <v>0</v>
      </c>
      <c r="CL33" s="22">
        <v>1</v>
      </c>
      <c r="CM33" s="22">
        <v>0</v>
      </c>
      <c r="CN33" s="22">
        <v>0</v>
      </c>
      <c r="CO33" s="22">
        <v>0</v>
      </c>
      <c r="CP33" s="22">
        <v>0</v>
      </c>
      <c r="CQ33" s="26">
        <v>15.462505</v>
      </c>
      <c r="CR33" s="26">
        <v>0.94166700000000003</v>
      </c>
      <c r="CS33" s="26">
        <v>3.7499999999999999E-2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-2</v>
      </c>
      <c r="DC33" s="22">
        <v>0</v>
      </c>
      <c r="DD33" s="22">
        <v>0</v>
      </c>
      <c r="DE33" s="22">
        <v>0</v>
      </c>
      <c r="DF33" s="22">
        <v>0</v>
      </c>
      <c r="DG33" s="22">
        <v>0</v>
      </c>
      <c r="DH33" s="22">
        <v>0</v>
      </c>
      <c r="DI33" s="22">
        <v>0</v>
      </c>
      <c r="DJ33" s="22">
        <v>0</v>
      </c>
      <c r="DK33" s="22">
        <v>0</v>
      </c>
      <c r="DL33" s="22">
        <v>0</v>
      </c>
      <c r="DM33" s="22">
        <v>0</v>
      </c>
      <c r="DN33" s="22">
        <v>7</v>
      </c>
      <c r="DO33" s="22">
        <v>2</v>
      </c>
      <c r="DP33" s="22">
        <v>7</v>
      </c>
      <c r="DQ33" s="22">
        <v>0</v>
      </c>
      <c r="DR33" s="22">
        <v>0</v>
      </c>
      <c r="DS33" s="22">
        <v>0</v>
      </c>
      <c r="DT33" s="22">
        <v>0</v>
      </c>
      <c r="DU33">
        <v>15.59</v>
      </c>
      <c r="DV33">
        <v>35.57</v>
      </c>
      <c r="DW33" s="2">
        <f t="shared" si="11"/>
        <v>0.3047302580140735</v>
      </c>
      <c r="DX33">
        <v>-0.46200000000000002</v>
      </c>
      <c r="DY33">
        <v>-1.3859999999999999</v>
      </c>
      <c r="DZ33">
        <v>1.2010000000000001</v>
      </c>
      <c r="EA33">
        <v>3.8319999999999999</v>
      </c>
      <c r="EB33">
        <v>5</v>
      </c>
      <c r="EC33">
        <v>6</v>
      </c>
      <c r="ED33">
        <v>16.899999999999999</v>
      </c>
      <c r="EE33">
        <v>10</v>
      </c>
      <c r="EF33">
        <v>-6.92</v>
      </c>
      <c r="EG33">
        <v>4.8099999999999996</v>
      </c>
      <c r="EH33">
        <v>919</v>
      </c>
      <c r="EI33">
        <v>967</v>
      </c>
      <c r="EJ33">
        <v>1.92</v>
      </c>
      <c r="EK33">
        <v>2.31</v>
      </c>
      <c r="EL33">
        <v>38.1</v>
      </c>
      <c r="EM33">
        <v>26.2</v>
      </c>
      <c r="EN33">
        <v>10</v>
      </c>
      <c r="EO33">
        <v>8.8000000000000007</v>
      </c>
      <c r="EP33">
        <v>14.6</v>
      </c>
      <c r="EQ33">
        <v>11.9</v>
      </c>
      <c r="ER33">
        <v>3.1</v>
      </c>
      <c r="ES33">
        <v>2.7</v>
      </c>
      <c r="ET33">
        <v>0</v>
      </c>
      <c r="EU33">
        <v>0</v>
      </c>
      <c r="EV33">
        <v>2.36</v>
      </c>
      <c r="EW33">
        <v>2.87</v>
      </c>
      <c r="EX33">
        <v>26.5</v>
      </c>
      <c r="EY33">
        <v>32</v>
      </c>
      <c r="EZ33">
        <v>12.8</v>
      </c>
      <c r="FA33">
        <v>12</v>
      </c>
      <c r="FB33">
        <v>15</v>
      </c>
      <c r="FC33">
        <v>13.3</v>
      </c>
      <c r="FD33">
        <v>2.7</v>
      </c>
      <c r="FE33">
        <v>1</v>
      </c>
      <c r="FF33">
        <v>24</v>
      </c>
      <c r="FG33">
        <v>30</v>
      </c>
      <c r="FH33">
        <v>12</v>
      </c>
      <c r="FI33">
        <v>8</v>
      </c>
      <c r="FJ33">
        <v>22</v>
      </c>
      <c r="FK33">
        <v>17</v>
      </c>
      <c r="FL33">
        <v>73</v>
      </c>
      <c r="FM33">
        <v>53</v>
      </c>
      <c r="FN33">
        <v>43</v>
      </c>
      <c r="FO33">
        <v>44</v>
      </c>
      <c r="FP33">
        <v>55.2</v>
      </c>
      <c r="FQ33">
        <v>1.05</v>
      </c>
      <c r="FR33">
        <v>1.1000000000000001</v>
      </c>
      <c r="FS33" s="2">
        <f t="shared" si="12"/>
        <v>0.48837209302325574</v>
      </c>
      <c r="FT33">
        <v>2</v>
      </c>
      <c r="FU33">
        <v>0</v>
      </c>
      <c r="FV33">
        <v>-39.4</v>
      </c>
      <c r="FW33">
        <v>15.38</v>
      </c>
      <c r="FX33">
        <v>11.43</v>
      </c>
      <c r="FY33">
        <v>0</v>
      </c>
      <c r="FZ33">
        <v>62.9</v>
      </c>
      <c r="GA33">
        <v>11.4</v>
      </c>
      <c r="GB33">
        <v>11.4</v>
      </c>
      <c r="GC33">
        <v>5.7</v>
      </c>
      <c r="GD33">
        <v>5.7</v>
      </c>
      <c r="GE33">
        <v>45.7</v>
      </c>
      <c r="GF33">
        <v>17.100000000000001</v>
      </c>
      <c r="GG33">
        <v>0</v>
      </c>
      <c r="GH33">
        <v>0.01</v>
      </c>
      <c r="GI33">
        <v>5.31</v>
      </c>
      <c r="GJ33" s="2">
        <f t="shared" si="13"/>
        <v>1.8796992481203011E-3</v>
      </c>
      <c r="GK33">
        <v>0</v>
      </c>
      <c r="GL33">
        <v>0</v>
      </c>
      <c r="GM33">
        <v>59.8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 s="21">
        <v>29.782709000000001</v>
      </c>
      <c r="GY33" s="21">
        <v>1.6550973</v>
      </c>
      <c r="GZ33" s="21">
        <v>4.7264976000000001</v>
      </c>
      <c r="HA33" s="21">
        <v>6.3815948999999996</v>
      </c>
      <c r="HB33" s="21">
        <v>-7.9083000000000001E-2</v>
      </c>
      <c r="HC33" s="21">
        <v>1.0047900000000001</v>
      </c>
      <c r="HD33" s="21">
        <v>1.84E-4</v>
      </c>
      <c r="HE33" s="21">
        <v>24.617713999999999</v>
      </c>
      <c r="HF33" s="21">
        <v>0.92589100000000002</v>
      </c>
    </row>
    <row r="34" spans="1:214" ht="15" x14ac:dyDescent="0.25">
      <c r="A34" s="22">
        <v>43</v>
      </c>
      <c r="B34" t="s">
        <v>424</v>
      </c>
      <c r="C34" t="s">
        <v>425</v>
      </c>
      <c r="D34" t="s">
        <v>426</v>
      </c>
      <c r="E34" t="s">
        <v>427</v>
      </c>
      <c r="F34" t="s">
        <v>428</v>
      </c>
      <c r="I34" s="22" t="s">
        <v>248</v>
      </c>
      <c r="J34">
        <v>23</v>
      </c>
      <c r="K34" s="23" t="s">
        <v>429</v>
      </c>
      <c r="L34" s="23" t="s">
        <v>430</v>
      </c>
      <c r="M34" s="24" t="s">
        <v>431</v>
      </c>
      <c r="N34" s="24" t="s">
        <v>222</v>
      </c>
      <c r="O34" s="24">
        <v>73</v>
      </c>
      <c r="P34" s="24">
        <v>196</v>
      </c>
      <c r="Q34" s="24" t="s">
        <v>223</v>
      </c>
      <c r="R34" s="24" t="s">
        <v>234</v>
      </c>
      <c r="S34" s="22">
        <v>3</v>
      </c>
      <c r="T34" s="22">
        <v>0</v>
      </c>
      <c r="U34" s="22">
        <v>0</v>
      </c>
      <c r="V34" s="22">
        <v>0</v>
      </c>
      <c r="W34" s="22">
        <v>-2</v>
      </c>
      <c r="X34" s="22">
        <v>0</v>
      </c>
      <c r="Y34" s="22">
        <v>0</v>
      </c>
      <c r="Z34" s="25">
        <f t="shared" si="0"/>
        <v>0</v>
      </c>
      <c r="AA34" s="3">
        <v>6.1166700000000001</v>
      </c>
      <c r="AB34" s="22">
        <v>5</v>
      </c>
      <c r="AC34" s="22">
        <v>2</v>
      </c>
      <c r="AD34" s="22">
        <v>1</v>
      </c>
      <c r="AE34" s="22">
        <v>0</v>
      </c>
      <c r="AF34" s="22">
        <v>0</v>
      </c>
      <c r="AG34" s="26">
        <f t="shared" si="1"/>
        <v>16.34876493255317</v>
      </c>
      <c r="AH34" s="26">
        <f t="shared" si="2"/>
        <v>6.5395059730212672</v>
      </c>
      <c r="AI34" s="26">
        <f t="shared" si="3"/>
        <v>3.2697529865106336</v>
      </c>
      <c r="AJ34" s="26">
        <f t="shared" si="4"/>
        <v>0</v>
      </c>
      <c r="AK34" s="26">
        <f t="shared" si="5"/>
        <v>0</v>
      </c>
      <c r="AL34" s="5">
        <v>30</v>
      </c>
      <c r="AM34" s="22">
        <v>0</v>
      </c>
      <c r="AN34" s="22">
        <v>0</v>
      </c>
      <c r="AO34" s="25">
        <f t="shared" si="6"/>
        <v>0</v>
      </c>
      <c r="AP34" s="22">
        <v>0</v>
      </c>
      <c r="AQ34">
        <v>0</v>
      </c>
      <c r="AR34">
        <v>-0.1</v>
      </c>
      <c r="AS34">
        <v>-0.2</v>
      </c>
      <c r="AT34">
        <v>-0.1</v>
      </c>
      <c r="AU34">
        <v>-0.30000000000000004</v>
      </c>
      <c r="AV34">
        <v>0</v>
      </c>
      <c r="AW34">
        <v>-0.4</v>
      </c>
      <c r="AX34" s="3">
        <f t="shared" si="7"/>
        <v>-0.13333333333333333</v>
      </c>
      <c r="AY34" s="4">
        <f t="shared" si="8"/>
        <v>-1.375</v>
      </c>
      <c r="AZ34" t="s">
        <v>224</v>
      </c>
      <c r="BA34">
        <v>2012</v>
      </c>
      <c r="BB34" s="27">
        <v>165000</v>
      </c>
      <c r="BC34" s="27">
        <v>850000</v>
      </c>
      <c r="BD34" s="22">
        <v>0</v>
      </c>
      <c r="BE34" s="22">
        <v>0</v>
      </c>
      <c r="BF34" s="28">
        <f t="shared" si="9"/>
        <v>0</v>
      </c>
      <c r="BG34" s="22">
        <v>0</v>
      </c>
      <c r="BH34" s="22">
        <v>0</v>
      </c>
      <c r="BI34" s="4">
        <v>18.383333329999999</v>
      </c>
      <c r="BJ34" s="22">
        <v>0</v>
      </c>
      <c r="BK34" s="22">
        <v>0</v>
      </c>
      <c r="BL34" s="28">
        <f t="shared" si="10"/>
        <v>0</v>
      </c>
      <c r="BM34" s="22">
        <v>0</v>
      </c>
      <c r="BN34" s="22">
        <v>0</v>
      </c>
      <c r="BO34" s="4">
        <v>0</v>
      </c>
      <c r="BP34" s="22">
        <v>0</v>
      </c>
      <c r="BQ34" s="22">
        <v>0</v>
      </c>
      <c r="BR34" s="22">
        <v>0</v>
      </c>
      <c r="BS34" s="22">
        <v>0</v>
      </c>
      <c r="BT34" s="4">
        <v>0</v>
      </c>
      <c r="BU34" s="22">
        <v>2</v>
      </c>
      <c r="BV34" s="22">
        <v>0</v>
      </c>
      <c r="BW34" s="22">
        <v>0</v>
      </c>
      <c r="BX34" s="22">
        <v>-1</v>
      </c>
      <c r="BY34" s="22">
        <v>0</v>
      </c>
      <c r="BZ34" s="22">
        <v>0</v>
      </c>
      <c r="CA34" s="22">
        <v>0</v>
      </c>
      <c r="CB34" s="22">
        <v>0</v>
      </c>
      <c r="CC34" s="4">
        <v>6.4166699999999999</v>
      </c>
      <c r="CD34" s="4">
        <v>0</v>
      </c>
      <c r="CE34" s="4">
        <v>0</v>
      </c>
      <c r="CF34" s="22">
        <v>0</v>
      </c>
      <c r="CG34" s="22">
        <v>0</v>
      </c>
      <c r="CH34" s="22">
        <v>0</v>
      </c>
      <c r="CI34" s="5">
        <v>1</v>
      </c>
      <c r="CJ34" s="22">
        <v>0</v>
      </c>
      <c r="CK34" s="22">
        <v>0</v>
      </c>
      <c r="CL34" s="22">
        <v>-1</v>
      </c>
      <c r="CM34" s="22">
        <v>0</v>
      </c>
      <c r="CN34" s="22">
        <v>0</v>
      </c>
      <c r="CO34" s="22">
        <v>0</v>
      </c>
      <c r="CP34" s="22">
        <v>0</v>
      </c>
      <c r="CQ34" s="26">
        <v>5.5499929999999997</v>
      </c>
      <c r="CR34" s="26">
        <v>0</v>
      </c>
      <c r="CS34" s="26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-2</v>
      </c>
      <c r="DC34" s="22">
        <v>0</v>
      </c>
      <c r="DD34" s="22">
        <v>0</v>
      </c>
      <c r="DE34" s="22">
        <v>0</v>
      </c>
      <c r="DF34" s="22">
        <v>0</v>
      </c>
      <c r="DG34" s="22">
        <v>0</v>
      </c>
      <c r="DH34" s="22">
        <v>0</v>
      </c>
      <c r="DI34" s="22">
        <v>0</v>
      </c>
      <c r="DJ34" s="22">
        <v>0</v>
      </c>
      <c r="DK34" s="22">
        <v>0</v>
      </c>
      <c r="DL34" s="22">
        <v>0</v>
      </c>
      <c r="DM34" s="22">
        <v>0</v>
      </c>
      <c r="DN34" s="22">
        <v>0</v>
      </c>
      <c r="DO34" s="22">
        <v>0</v>
      </c>
      <c r="DP34" s="22">
        <v>2</v>
      </c>
      <c r="DQ34" s="22">
        <v>0</v>
      </c>
      <c r="DR34" s="22">
        <v>0</v>
      </c>
      <c r="DS34" s="22">
        <v>0</v>
      </c>
      <c r="DT34" s="22">
        <v>0</v>
      </c>
      <c r="DU34">
        <v>6.08</v>
      </c>
      <c r="DV34">
        <v>39.020000000000003</v>
      </c>
      <c r="DW34" s="2">
        <f t="shared" si="11"/>
        <v>0.13481152993348114</v>
      </c>
      <c r="DX34">
        <v>-1.258</v>
      </c>
      <c r="DY34">
        <v>0.55500000000000016</v>
      </c>
      <c r="DZ34">
        <v>-8.093</v>
      </c>
      <c r="EA34">
        <v>1.8360000000000001</v>
      </c>
      <c r="EB34">
        <v>0</v>
      </c>
      <c r="EC34">
        <v>2</v>
      </c>
      <c r="ED34">
        <v>-6.9</v>
      </c>
      <c r="EE34">
        <v>-3.29</v>
      </c>
      <c r="EF34">
        <v>3.59</v>
      </c>
      <c r="EG34">
        <v>0</v>
      </c>
      <c r="EH34">
        <v>667</v>
      </c>
      <c r="EI34">
        <v>667</v>
      </c>
      <c r="EJ34">
        <v>0</v>
      </c>
      <c r="EK34">
        <v>6.58</v>
      </c>
      <c r="EL34">
        <v>29.6</v>
      </c>
      <c r="EM34">
        <v>13.2</v>
      </c>
      <c r="EN34">
        <v>16.399999999999999</v>
      </c>
      <c r="EO34">
        <v>19.7</v>
      </c>
      <c r="EP34">
        <v>13.2</v>
      </c>
      <c r="EQ34">
        <v>3.3</v>
      </c>
      <c r="ER34">
        <v>0</v>
      </c>
      <c r="ES34">
        <v>6.6</v>
      </c>
      <c r="ET34">
        <v>0</v>
      </c>
      <c r="EU34">
        <v>0</v>
      </c>
      <c r="EV34">
        <v>0.51</v>
      </c>
      <c r="EW34">
        <v>1.54</v>
      </c>
      <c r="EX34">
        <v>27.7</v>
      </c>
      <c r="EY34">
        <v>27.2</v>
      </c>
      <c r="EZ34">
        <v>12.3</v>
      </c>
      <c r="FA34">
        <v>9.6999999999999993</v>
      </c>
      <c r="FB34">
        <v>14.9</v>
      </c>
      <c r="FC34">
        <v>16.399999999999999</v>
      </c>
      <c r="FD34">
        <v>6.7</v>
      </c>
      <c r="FE34">
        <v>4.0999999999999996</v>
      </c>
      <c r="FF34">
        <v>4</v>
      </c>
      <c r="FG34">
        <v>2</v>
      </c>
      <c r="FH34">
        <v>3</v>
      </c>
      <c r="FI34">
        <v>1</v>
      </c>
      <c r="FJ34">
        <v>3</v>
      </c>
      <c r="FK34">
        <v>0</v>
      </c>
      <c r="FL34">
        <v>60</v>
      </c>
      <c r="FM34">
        <v>4</v>
      </c>
      <c r="FN34">
        <v>7</v>
      </c>
      <c r="FO34">
        <v>7</v>
      </c>
      <c r="FP34">
        <v>36.4</v>
      </c>
      <c r="FQ34">
        <v>0</v>
      </c>
      <c r="FR34">
        <v>0</v>
      </c>
      <c r="FS34" s="2">
        <f t="shared" si="12"/>
        <v>0</v>
      </c>
      <c r="FT34">
        <v>0</v>
      </c>
      <c r="FU34">
        <v>0</v>
      </c>
      <c r="FV34">
        <v>0</v>
      </c>
      <c r="FW34" t="s">
        <v>266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 s="2">
        <f t="shared" si="13"/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 s="21">
        <v>26.118338000000001</v>
      </c>
      <c r="GY34" s="21">
        <v>1.5326622000000001</v>
      </c>
      <c r="GZ34" s="21">
        <v>4.2874578000000003</v>
      </c>
      <c r="HA34" s="21">
        <v>5.8201200000000002</v>
      </c>
      <c r="HB34" s="21">
        <v>0.25171399999999999</v>
      </c>
      <c r="HC34" s="21">
        <v>0.6875</v>
      </c>
      <c r="HD34" s="21">
        <v>-3.4E-5</v>
      </c>
      <c r="HE34" s="21">
        <v>26.770966999999999</v>
      </c>
      <c r="HF34" s="21">
        <v>0.93917899999999999</v>
      </c>
    </row>
    <row r="35" spans="1:214" ht="15" x14ac:dyDescent="0.25">
      <c r="A35" s="22">
        <v>32</v>
      </c>
      <c r="B35" t="s">
        <v>432</v>
      </c>
      <c r="C35" t="s">
        <v>433</v>
      </c>
      <c r="D35" t="s">
        <v>276</v>
      </c>
      <c r="F35" t="s">
        <v>342</v>
      </c>
      <c r="I35" s="22" t="s">
        <v>278</v>
      </c>
      <c r="J35">
        <v>24</v>
      </c>
      <c r="K35" s="23" t="s">
        <v>434</v>
      </c>
      <c r="L35" s="23" t="s">
        <v>435</v>
      </c>
      <c r="M35" s="24" t="s">
        <v>273</v>
      </c>
      <c r="N35" s="24" t="s">
        <v>233</v>
      </c>
      <c r="O35" s="24">
        <v>72</v>
      </c>
      <c r="P35" s="24">
        <v>205</v>
      </c>
      <c r="Q35" s="24" t="s">
        <v>224</v>
      </c>
      <c r="R35" s="24"/>
      <c r="S35" s="22">
        <v>14</v>
      </c>
      <c r="T35" s="22">
        <v>0</v>
      </c>
      <c r="U35" s="22">
        <v>1</v>
      </c>
      <c r="V35" s="22">
        <v>1</v>
      </c>
      <c r="W35" s="22">
        <v>0</v>
      </c>
      <c r="X35" s="22">
        <v>32</v>
      </c>
      <c r="Y35" s="22">
        <v>13</v>
      </c>
      <c r="Z35" s="25">
        <f t="shared" si="0"/>
        <v>0</v>
      </c>
      <c r="AA35" s="3">
        <v>9.0833300000000001</v>
      </c>
      <c r="AB35" s="22">
        <v>22</v>
      </c>
      <c r="AC35" s="22">
        <v>7</v>
      </c>
      <c r="AD35" s="22">
        <v>0</v>
      </c>
      <c r="AE35" s="22">
        <v>4</v>
      </c>
      <c r="AF35" s="22">
        <v>4</v>
      </c>
      <c r="AG35" s="26">
        <f t="shared" si="1"/>
        <v>10.380082446163939</v>
      </c>
      <c r="AH35" s="26">
        <f t="shared" si="2"/>
        <v>3.3027535055976167</v>
      </c>
      <c r="AI35" s="26">
        <f t="shared" si="3"/>
        <v>0</v>
      </c>
      <c r="AJ35" s="26">
        <f t="shared" si="4"/>
        <v>1.8872877174843523</v>
      </c>
      <c r="AK35" s="26">
        <f t="shared" si="5"/>
        <v>1.8872877174843523</v>
      </c>
      <c r="AL35" s="5">
        <v>196</v>
      </c>
      <c r="AM35" s="22">
        <v>5</v>
      </c>
      <c r="AN35" s="22">
        <v>3</v>
      </c>
      <c r="AO35" s="25">
        <f t="shared" si="6"/>
        <v>0.625</v>
      </c>
      <c r="AP35" s="22">
        <v>0.9</v>
      </c>
      <c r="AQ35">
        <v>-0.30000000000000004</v>
      </c>
      <c r="AR35">
        <v>0.1</v>
      </c>
      <c r="AS35">
        <v>-0.1</v>
      </c>
      <c r="AT35">
        <v>-0.5</v>
      </c>
      <c r="AU35">
        <v>0.30000000000000004</v>
      </c>
      <c r="AV35">
        <v>0</v>
      </c>
      <c r="AW35">
        <v>-0.30000000000000004</v>
      </c>
      <c r="AX35" s="3">
        <f t="shared" si="7"/>
        <v>-2.1428571428571432E-2</v>
      </c>
      <c r="AY35" s="4">
        <f t="shared" si="8"/>
        <v>-0.52500000000000002</v>
      </c>
      <c r="AZ35" t="s">
        <v>224</v>
      </c>
      <c r="BA35">
        <v>2012</v>
      </c>
      <c r="BC35" s="27">
        <v>600000</v>
      </c>
      <c r="BD35" s="22">
        <v>0</v>
      </c>
      <c r="BE35" s="22">
        <v>1</v>
      </c>
      <c r="BF35" s="28">
        <f t="shared" si="9"/>
        <v>0.52562417871222078</v>
      </c>
      <c r="BG35" s="22">
        <v>4</v>
      </c>
      <c r="BH35" s="22">
        <v>2</v>
      </c>
      <c r="BI35" s="4">
        <v>114.15</v>
      </c>
      <c r="BJ35" s="22">
        <v>0</v>
      </c>
      <c r="BK35" s="22">
        <v>0</v>
      </c>
      <c r="BL35" s="28">
        <f t="shared" si="10"/>
        <v>0</v>
      </c>
      <c r="BM35" s="22">
        <v>0</v>
      </c>
      <c r="BN35" s="22">
        <v>0</v>
      </c>
      <c r="BO35" s="4">
        <v>1.1666666670000001</v>
      </c>
      <c r="BP35" s="22">
        <v>0</v>
      </c>
      <c r="BQ35" s="22">
        <v>0</v>
      </c>
      <c r="BR35" s="22">
        <v>1</v>
      </c>
      <c r="BS35" s="22">
        <v>1</v>
      </c>
      <c r="BT35" s="4">
        <v>11.9</v>
      </c>
      <c r="BU35" s="22">
        <v>7</v>
      </c>
      <c r="BV35" s="22">
        <v>0</v>
      </c>
      <c r="BW35" s="22">
        <v>1</v>
      </c>
      <c r="BX35" s="22">
        <v>1</v>
      </c>
      <c r="BY35" s="22">
        <v>15</v>
      </c>
      <c r="BZ35" s="22">
        <v>3</v>
      </c>
      <c r="CA35" s="22">
        <v>1</v>
      </c>
      <c r="CB35" s="22">
        <v>2</v>
      </c>
      <c r="CC35" s="4">
        <v>7.9666699999999997</v>
      </c>
      <c r="CD35" s="4">
        <v>1.6666667E-2</v>
      </c>
      <c r="CE35" s="4">
        <v>1</v>
      </c>
      <c r="CF35" s="22">
        <v>0</v>
      </c>
      <c r="CG35" s="22">
        <v>0</v>
      </c>
      <c r="CH35" s="22">
        <v>0</v>
      </c>
      <c r="CI35" s="5">
        <v>7</v>
      </c>
      <c r="CJ35" s="22">
        <v>0</v>
      </c>
      <c r="CK35" s="22">
        <v>0</v>
      </c>
      <c r="CL35" s="22">
        <v>-1</v>
      </c>
      <c r="CM35" s="22">
        <v>17</v>
      </c>
      <c r="CN35" s="22">
        <v>4</v>
      </c>
      <c r="CO35" s="22">
        <v>4</v>
      </c>
      <c r="CP35" s="22">
        <v>1</v>
      </c>
      <c r="CQ35" s="26">
        <v>8.3404729999999994</v>
      </c>
      <c r="CR35" s="26">
        <v>0.15</v>
      </c>
      <c r="CS35" s="26">
        <v>0.7</v>
      </c>
      <c r="CT35" s="22">
        <v>0</v>
      </c>
      <c r="CU35" s="22">
        <v>0</v>
      </c>
      <c r="CV35" s="22">
        <v>0</v>
      </c>
      <c r="CW35" s="22">
        <v>0</v>
      </c>
      <c r="CX35" s="22">
        <v>1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  <c r="DD35" s="22">
        <v>0</v>
      </c>
      <c r="DE35" s="22">
        <v>0</v>
      </c>
      <c r="DF35" s="22">
        <v>0</v>
      </c>
      <c r="DG35" s="22">
        <v>0</v>
      </c>
      <c r="DH35" s="22">
        <v>0</v>
      </c>
      <c r="DI35" s="22">
        <v>1</v>
      </c>
      <c r="DJ35" s="22">
        <v>6</v>
      </c>
      <c r="DK35" s="22">
        <v>0</v>
      </c>
      <c r="DL35" s="22">
        <v>0</v>
      </c>
      <c r="DM35" s="22">
        <v>0</v>
      </c>
      <c r="DN35" s="22">
        <v>3</v>
      </c>
      <c r="DO35" s="22">
        <v>0</v>
      </c>
      <c r="DP35" s="22">
        <v>4</v>
      </c>
      <c r="DQ35" s="22">
        <v>1</v>
      </c>
      <c r="DR35" s="22">
        <v>0</v>
      </c>
      <c r="DS35" s="22">
        <v>0</v>
      </c>
      <c r="DT35" s="22">
        <v>0</v>
      </c>
      <c r="DU35">
        <v>8.15</v>
      </c>
      <c r="DV35">
        <v>38.18</v>
      </c>
      <c r="DW35" s="2">
        <f t="shared" si="11"/>
        <v>0.17591193611051156</v>
      </c>
      <c r="DX35">
        <v>1.1419999999999999</v>
      </c>
      <c r="DY35">
        <v>2.6749999999999998</v>
      </c>
      <c r="DZ35">
        <v>-2.3690000000000002</v>
      </c>
      <c r="EA35">
        <v>-4.3049999999999997</v>
      </c>
      <c r="EB35">
        <v>3</v>
      </c>
      <c r="EC35">
        <v>3</v>
      </c>
      <c r="ED35">
        <v>-18.899999999999999</v>
      </c>
      <c r="EE35">
        <v>-14.19</v>
      </c>
      <c r="EF35">
        <v>4.71</v>
      </c>
      <c r="EG35">
        <v>7.32</v>
      </c>
      <c r="EH35">
        <v>945</v>
      </c>
      <c r="EI35">
        <v>1019</v>
      </c>
      <c r="EJ35">
        <v>1.58</v>
      </c>
      <c r="EK35">
        <v>1.58</v>
      </c>
      <c r="EL35">
        <v>20</v>
      </c>
      <c r="EM35">
        <v>27.3</v>
      </c>
      <c r="EN35">
        <v>7.9</v>
      </c>
      <c r="EO35">
        <v>10.5</v>
      </c>
      <c r="EP35">
        <v>12.1</v>
      </c>
      <c r="EQ35">
        <v>7.9</v>
      </c>
      <c r="ER35">
        <v>3.2</v>
      </c>
      <c r="ES35">
        <v>5.8</v>
      </c>
      <c r="ET35">
        <v>0</v>
      </c>
      <c r="EU35">
        <v>1.1000000000000001</v>
      </c>
      <c r="EV35">
        <v>2.36</v>
      </c>
      <c r="EW35">
        <v>3.03</v>
      </c>
      <c r="EX35">
        <v>29.5</v>
      </c>
      <c r="EY35">
        <v>24.5</v>
      </c>
      <c r="EZ35">
        <v>9.1999999999999993</v>
      </c>
      <c r="FA35">
        <v>8.9</v>
      </c>
      <c r="FB35">
        <v>11.2</v>
      </c>
      <c r="FC35">
        <v>11.2</v>
      </c>
      <c r="FD35">
        <v>3.6</v>
      </c>
      <c r="FE35">
        <v>4.4000000000000004</v>
      </c>
      <c r="FF35">
        <v>12</v>
      </c>
      <c r="FG35">
        <v>15</v>
      </c>
      <c r="FH35">
        <v>18</v>
      </c>
      <c r="FI35">
        <v>16</v>
      </c>
      <c r="FJ35">
        <v>20</v>
      </c>
      <c r="FK35">
        <v>22</v>
      </c>
      <c r="FL35">
        <v>44.3</v>
      </c>
      <c r="FM35">
        <v>43</v>
      </c>
      <c r="FN35">
        <v>44</v>
      </c>
      <c r="FO35">
        <v>31</v>
      </c>
      <c r="FP35">
        <v>49.4</v>
      </c>
      <c r="FQ35">
        <v>0.08</v>
      </c>
      <c r="FR35">
        <v>7.31</v>
      </c>
      <c r="FS35" s="2">
        <f t="shared" si="12"/>
        <v>1.0825439783491205E-2</v>
      </c>
      <c r="FT35">
        <v>0</v>
      </c>
      <c r="FU35">
        <v>0</v>
      </c>
      <c r="FV35">
        <v>70.400000000000006</v>
      </c>
      <c r="FW35">
        <v>0</v>
      </c>
      <c r="FX35">
        <v>0</v>
      </c>
      <c r="FY35">
        <v>0</v>
      </c>
      <c r="FZ35">
        <v>154.30000000000001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0.85</v>
      </c>
      <c r="GI35">
        <v>3.45</v>
      </c>
      <c r="GJ35" s="2">
        <f t="shared" si="13"/>
        <v>0.19767441860465115</v>
      </c>
      <c r="GK35">
        <v>0</v>
      </c>
      <c r="GL35">
        <v>1</v>
      </c>
      <c r="GM35">
        <v>-17.399999999999999</v>
      </c>
      <c r="GN35">
        <v>0</v>
      </c>
      <c r="GO35">
        <v>5.04</v>
      </c>
      <c r="GP35">
        <v>0</v>
      </c>
      <c r="GQ35">
        <v>40.299999999999997</v>
      </c>
      <c r="GR35">
        <v>0</v>
      </c>
      <c r="GS35">
        <v>30.3</v>
      </c>
      <c r="GT35">
        <v>20.2</v>
      </c>
      <c r="GU35">
        <v>5</v>
      </c>
      <c r="GV35">
        <v>0</v>
      </c>
      <c r="GW35">
        <v>15.1</v>
      </c>
      <c r="GX35" s="21">
        <v>29.867424</v>
      </c>
      <c r="GY35" s="21">
        <v>3.3029145</v>
      </c>
      <c r="GZ35" s="21">
        <v>4.3135245000000006</v>
      </c>
      <c r="HA35" s="21">
        <v>7.6164389999999997</v>
      </c>
      <c r="HB35" s="21">
        <v>0.105027</v>
      </c>
      <c r="HC35" s="21">
        <v>0.67941499999999999</v>
      </c>
      <c r="HD35" s="21">
        <v>2.4229999999999998E-3</v>
      </c>
      <c r="HE35" s="21">
        <v>43.818747999999999</v>
      </c>
      <c r="HF35" s="21">
        <v>0.78686500000000004</v>
      </c>
    </row>
    <row r="36" spans="1:214" ht="15" x14ac:dyDescent="0.25">
      <c r="A36" s="22">
        <v>83</v>
      </c>
      <c r="B36" t="s">
        <v>436</v>
      </c>
      <c r="C36" t="s">
        <v>437</v>
      </c>
      <c r="D36" t="s">
        <v>438</v>
      </c>
      <c r="F36" t="s">
        <v>285</v>
      </c>
      <c r="I36" s="22" t="s">
        <v>439</v>
      </c>
      <c r="J36">
        <v>26</v>
      </c>
      <c r="K36" s="23" t="s">
        <v>440</v>
      </c>
      <c r="L36" s="23" t="s">
        <v>280</v>
      </c>
      <c r="M36" s="24" t="s">
        <v>281</v>
      </c>
      <c r="N36" s="24" t="s">
        <v>233</v>
      </c>
      <c r="O36" s="24">
        <v>75</v>
      </c>
      <c r="P36" s="24">
        <v>215</v>
      </c>
      <c r="Q36" s="24" t="s">
        <v>224</v>
      </c>
      <c r="R36" s="24"/>
      <c r="S36" s="22">
        <v>41</v>
      </c>
      <c r="T36" s="22">
        <v>4</v>
      </c>
      <c r="U36" s="22">
        <v>1</v>
      </c>
      <c r="V36" s="22">
        <v>5</v>
      </c>
      <c r="W36" s="22">
        <v>-2</v>
      </c>
      <c r="X36" s="22">
        <v>23</v>
      </c>
      <c r="Y36" s="22">
        <v>49</v>
      </c>
      <c r="Z36" s="25">
        <f t="shared" si="0"/>
        <v>8.1632653061224483E-2</v>
      </c>
      <c r="AA36" s="3">
        <v>11.85</v>
      </c>
      <c r="AB36" s="22">
        <v>66</v>
      </c>
      <c r="AC36" s="22">
        <v>23</v>
      </c>
      <c r="AD36" s="22">
        <v>16</v>
      </c>
      <c r="AE36" s="22">
        <v>6</v>
      </c>
      <c r="AF36" s="22">
        <v>10</v>
      </c>
      <c r="AG36" s="26">
        <f t="shared" si="1"/>
        <v>8.1506637851188639</v>
      </c>
      <c r="AH36" s="26">
        <f t="shared" si="2"/>
        <v>2.8403828342080892</v>
      </c>
      <c r="AI36" s="26">
        <f t="shared" si="3"/>
        <v>1.975918493362149</v>
      </c>
      <c r="AJ36" s="26">
        <f t="shared" si="4"/>
        <v>0.74096943501080592</v>
      </c>
      <c r="AK36" s="26">
        <f t="shared" si="5"/>
        <v>1.2349490583513429</v>
      </c>
      <c r="AL36" s="5">
        <v>674</v>
      </c>
      <c r="AM36" s="22">
        <v>124</v>
      </c>
      <c r="AN36" s="22">
        <v>91</v>
      </c>
      <c r="AO36" s="25">
        <f t="shared" si="6"/>
        <v>0.57674418604651168</v>
      </c>
      <c r="AP36" s="22">
        <v>8.9</v>
      </c>
      <c r="AQ36">
        <v>-0.4</v>
      </c>
      <c r="AR36">
        <v>0.4</v>
      </c>
      <c r="AS36">
        <v>0.1</v>
      </c>
      <c r="AT36">
        <v>-0.60000000000000009</v>
      </c>
      <c r="AU36">
        <v>0.5</v>
      </c>
      <c r="AV36">
        <v>0</v>
      </c>
      <c r="AW36">
        <v>0</v>
      </c>
      <c r="AX36" s="3">
        <f t="shared" si="7"/>
        <v>0</v>
      </c>
      <c r="AY36" s="4">
        <f t="shared" si="8"/>
        <v>3.7500000000000006E-2</v>
      </c>
      <c r="AZ36" t="s">
        <v>224</v>
      </c>
      <c r="BA36">
        <v>2012</v>
      </c>
      <c r="BC36" s="27">
        <v>512500</v>
      </c>
      <c r="BD36" s="22">
        <v>4</v>
      </c>
      <c r="BE36" s="22">
        <v>1</v>
      </c>
      <c r="BF36" s="28">
        <f t="shared" si="9"/>
        <v>0.68101850095107874</v>
      </c>
      <c r="BG36" s="22">
        <v>112</v>
      </c>
      <c r="BH36" s="22">
        <v>71</v>
      </c>
      <c r="BI36" s="4">
        <v>440.51666669999997</v>
      </c>
      <c r="BJ36" s="22">
        <v>0</v>
      </c>
      <c r="BK36" s="22">
        <v>0</v>
      </c>
      <c r="BL36" s="28">
        <f t="shared" si="10"/>
        <v>0</v>
      </c>
      <c r="BM36" s="22">
        <v>1</v>
      </c>
      <c r="BN36" s="22">
        <v>2</v>
      </c>
      <c r="BO36" s="4">
        <v>2.2166666670000001</v>
      </c>
      <c r="BP36" s="22">
        <v>0</v>
      </c>
      <c r="BQ36" s="22">
        <v>0</v>
      </c>
      <c r="BR36" s="22">
        <v>11</v>
      </c>
      <c r="BS36" s="22">
        <v>18</v>
      </c>
      <c r="BT36" s="4">
        <v>43.35</v>
      </c>
      <c r="BU36" s="22">
        <v>23</v>
      </c>
      <c r="BV36" s="22">
        <v>3</v>
      </c>
      <c r="BW36" s="22">
        <v>1</v>
      </c>
      <c r="BX36" s="22">
        <v>4</v>
      </c>
      <c r="BY36" s="22">
        <v>10</v>
      </c>
      <c r="BZ36" s="22">
        <v>5</v>
      </c>
      <c r="CA36" s="22">
        <v>67</v>
      </c>
      <c r="CB36" s="22">
        <v>48</v>
      </c>
      <c r="CC36" s="4">
        <v>10.216670000000001</v>
      </c>
      <c r="CD36" s="4">
        <v>3.3333333E-2</v>
      </c>
      <c r="CE36" s="4">
        <v>0.71666666700000003</v>
      </c>
      <c r="CF36" s="22">
        <v>0</v>
      </c>
      <c r="CG36" s="22">
        <v>0</v>
      </c>
      <c r="CH36" s="22">
        <v>0</v>
      </c>
      <c r="CI36" s="5">
        <v>18</v>
      </c>
      <c r="CJ36" s="22">
        <v>1</v>
      </c>
      <c r="CK36" s="22">
        <v>0</v>
      </c>
      <c r="CL36" s="22">
        <v>-6</v>
      </c>
      <c r="CM36" s="22">
        <v>13</v>
      </c>
      <c r="CN36" s="22">
        <v>5</v>
      </c>
      <c r="CO36" s="22">
        <v>57</v>
      </c>
      <c r="CP36" s="22">
        <v>43</v>
      </c>
      <c r="CQ36" s="26">
        <v>11.418514</v>
      </c>
      <c r="CR36" s="26">
        <v>8.0556000000000003E-2</v>
      </c>
      <c r="CS36" s="26">
        <v>1.4925930000000001</v>
      </c>
      <c r="CT36" s="22">
        <v>0</v>
      </c>
      <c r="CU36" s="22">
        <v>0</v>
      </c>
      <c r="CV36" s="22">
        <v>0</v>
      </c>
      <c r="CW36" s="22">
        <v>2</v>
      </c>
      <c r="CX36" s="22">
        <v>0</v>
      </c>
      <c r="CY36" s="22">
        <v>0</v>
      </c>
      <c r="CZ36" s="22">
        <v>2</v>
      </c>
      <c r="DA36" s="22">
        <v>1</v>
      </c>
      <c r="DB36" s="22">
        <v>-2</v>
      </c>
      <c r="DC36" s="22">
        <v>1</v>
      </c>
      <c r="DD36" s="22">
        <v>0</v>
      </c>
      <c r="DE36" s="22">
        <v>0</v>
      </c>
      <c r="DF36" s="22">
        <v>0</v>
      </c>
      <c r="DG36" s="22">
        <v>0</v>
      </c>
      <c r="DH36" s="22">
        <v>0</v>
      </c>
      <c r="DI36" s="22">
        <v>9</v>
      </c>
      <c r="DJ36" s="22">
        <v>1</v>
      </c>
      <c r="DK36" s="22">
        <v>0</v>
      </c>
      <c r="DL36" s="22">
        <v>0</v>
      </c>
      <c r="DM36" s="22">
        <v>0</v>
      </c>
      <c r="DN36" s="22">
        <v>10</v>
      </c>
      <c r="DO36" s="22">
        <v>0</v>
      </c>
      <c r="DP36" s="22">
        <v>13</v>
      </c>
      <c r="DQ36" s="22">
        <v>1</v>
      </c>
      <c r="DR36" s="22">
        <v>0</v>
      </c>
      <c r="DS36" s="22">
        <v>0</v>
      </c>
      <c r="DT36" s="22">
        <v>0</v>
      </c>
      <c r="DU36">
        <v>10.57</v>
      </c>
      <c r="DV36">
        <v>39.49</v>
      </c>
      <c r="DW36" s="2">
        <f t="shared" si="11"/>
        <v>0.21114662405113863</v>
      </c>
      <c r="DX36">
        <v>0.31900000000000001</v>
      </c>
      <c r="DY36">
        <v>-0.25700000000000001</v>
      </c>
      <c r="DZ36">
        <v>-0.96400000000000008</v>
      </c>
      <c r="EA36">
        <v>-3.383</v>
      </c>
      <c r="EB36">
        <v>10</v>
      </c>
      <c r="EC36">
        <v>12</v>
      </c>
      <c r="ED36">
        <v>-2</v>
      </c>
      <c r="EE36">
        <v>-6.09</v>
      </c>
      <c r="EF36">
        <v>-4.08</v>
      </c>
      <c r="EG36">
        <v>5.26</v>
      </c>
      <c r="EH36">
        <v>937</v>
      </c>
      <c r="EI36">
        <v>989</v>
      </c>
      <c r="EJ36">
        <v>1.38</v>
      </c>
      <c r="EK36">
        <v>1.66</v>
      </c>
      <c r="EL36">
        <v>24.9</v>
      </c>
      <c r="EM36">
        <v>24.6</v>
      </c>
      <c r="EN36">
        <v>8.4</v>
      </c>
      <c r="EO36">
        <v>10.5</v>
      </c>
      <c r="EP36">
        <v>16.600000000000001</v>
      </c>
      <c r="EQ36">
        <v>12.6</v>
      </c>
      <c r="ER36">
        <v>4.2</v>
      </c>
      <c r="ES36">
        <v>2.4</v>
      </c>
      <c r="ET36">
        <v>1.2</v>
      </c>
      <c r="EU36">
        <v>0.4</v>
      </c>
      <c r="EV36">
        <v>2.63</v>
      </c>
      <c r="EW36">
        <v>2.2599999999999998</v>
      </c>
      <c r="EX36">
        <v>24.9</v>
      </c>
      <c r="EY36">
        <v>27.8</v>
      </c>
      <c r="EZ36">
        <v>11.2</v>
      </c>
      <c r="FA36">
        <v>11.4</v>
      </c>
      <c r="FB36">
        <v>16.5</v>
      </c>
      <c r="FC36">
        <v>15.1</v>
      </c>
      <c r="FD36">
        <v>3</v>
      </c>
      <c r="FE36">
        <v>2.9</v>
      </c>
      <c r="FF36">
        <v>67</v>
      </c>
      <c r="FG36">
        <v>33</v>
      </c>
      <c r="FH36">
        <v>89</v>
      </c>
      <c r="FI36">
        <v>60</v>
      </c>
      <c r="FJ36">
        <v>88</v>
      </c>
      <c r="FK36">
        <v>82</v>
      </c>
      <c r="FL36">
        <v>40.200000000000003</v>
      </c>
      <c r="FM36">
        <v>107</v>
      </c>
      <c r="FN36">
        <v>166</v>
      </c>
      <c r="FO36">
        <v>126</v>
      </c>
      <c r="FP36">
        <v>39.200000000000003</v>
      </c>
      <c r="FQ36">
        <v>0.05</v>
      </c>
      <c r="FR36">
        <v>4.33</v>
      </c>
      <c r="FS36" s="2">
        <f t="shared" si="12"/>
        <v>1.1415525114155252E-2</v>
      </c>
      <c r="FT36">
        <v>0</v>
      </c>
      <c r="FU36">
        <v>0</v>
      </c>
      <c r="FV36">
        <v>28.5</v>
      </c>
      <c r="FW36">
        <v>0</v>
      </c>
      <c r="FX36">
        <v>0</v>
      </c>
      <c r="FY36">
        <v>0</v>
      </c>
      <c r="FZ36">
        <v>27.1</v>
      </c>
      <c r="GA36">
        <v>0</v>
      </c>
      <c r="GB36">
        <v>81.2</v>
      </c>
      <c r="GC36">
        <v>27.1</v>
      </c>
      <c r="GD36">
        <v>0</v>
      </c>
      <c r="GE36">
        <v>27.1</v>
      </c>
      <c r="GF36">
        <v>0</v>
      </c>
      <c r="GG36">
        <v>0</v>
      </c>
      <c r="GH36">
        <v>1.02</v>
      </c>
      <c r="GI36">
        <v>3.82</v>
      </c>
      <c r="GJ36" s="2">
        <f t="shared" si="13"/>
        <v>0.21074380165289258</v>
      </c>
      <c r="GK36">
        <v>0</v>
      </c>
      <c r="GL36">
        <v>1</v>
      </c>
      <c r="GM36">
        <v>-12.5</v>
      </c>
      <c r="GN36">
        <v>0</v>
      </c>
      <c r="GO36">
        <v>1.44</v>
      </c>
      <c r="GP36">
        <v>5.7</v>
      </c>
      <c r="GQ36">
        <v>45.9</v>
      </c>
      <c r="GR36">
        <v>5.7</v>
      </c>
      <c r="GS36">
        <v>20.100000000000001</v>
      </c>
      <c r="GT36">
        <v>47.4</v>
      </c>
      <c r="GU36">
        <v>0</v>
      </c>
      <c r="GV36">
        <v>1.4</v>
      </c>
      <c r="GW36">
        <v>1.4</v>
      </c>
      <c r="GX36" s="21">
        <v>45.581631000000002</v>
      </c>
      <c r="GY36" s="21">
        <v>5.0274476999999997</v>
      </c>
      <c r="GZ36" s="21">
        <v>4.1908751999999998</v>
      </c>
      <c r="HA36" s="21">
        <v>9.2183229000000004</v>
      </c>
      <c r="HB36" s="21">
        <v>-0.532609</v>
      </c>
      <c r="HC36" s="21">
        <v>0.94369999999999998</v>
      </c>
      <c r="HD36" s="21">
        <v>-1.2319E-2</v>
      </c>
      <c r="HE36" s="21">
        <v>25.66703</v>
      </c>
      <c r="HF36" s="21">
        <v>0.39877200000000002</v>
      </c>
    </row>
    <row r="37" spans="1:214" ht="15" x14ac:dyDescent="0.25">
      <c r="A37" s="22">
        <v>23</v>
      </c>
      <c r="B37" t="s">
        <v>441</v>
      </c>
      <c r="C37" t="s">
        <v>442</v>
      </c>
      <c r="D37" t="s">
        <v>443</v>
      </c>
      <c r="F37" t="s">
        <v>444</v>
      </c>
      <c r="I37" s="22" t="s">
        <v>248</v>
      </c>
      <c r="J37">
        <v>31</v>
      </c>
      <c r="K37" s="23" t="s">
        <v>445</v>
      </c>
      <c r="L37" s="23" t="s">
        <v>446</v>
      </c>
      <c r="M37" s="24" t="s">
        <v>447</v>
      </c>
      <c r="N37" s="24" t="s">
        <v>233</v>
      </c>
      <c r="O37" s="24">
        <v>72</v>
      </c>
      <c r="P37" s="24">
        <v>207</v>
      </c>
      <c r="Q37" s="24" t="s">
        <v>223</v>
      </c>
      <c r="R37" s="24"/>
      <c r="S37" s="22">
        <v>82</v>
      </c>
      <c r="T37" s="22">
        <v>8</v>
      </c>
      <c r="U37" s="22">
        <v>14</v>
      </c>
      <c r="V37" s="22">
        <v>22</v>
      </c>
      <c r="W37" s="22">
        <v>-14</v>
      </c>
      <c r="X37" s="22">
        <v>48</v>
      </c>
      <c r="Y37" s="22">
        <v>139</v>
      </c>
      <c r="Z37" s="25">
        <f t="shared" si="0"/>
        <v>5.7553956834532377E-2</v>
      </c>
      <c r="AA37" s="3">
        <v>25.55</v>
      </c>
      <c r="AB37" s="22">
        <v>154</v>
      </c>
      <c r="AC37" s="22">
        <v>194</v>
      </c>
      <c r="AD37" s="22">
        <v>59</v>
      </c>
      <c r="AE37" s="22">
        <v>47</v>
      </c>
      <c r="AF37" s="22">
        <v>30</v>
      </c>
      <c r="AG37" s="26">
        <f t="shared" si="1"/>
        <v>4.4102906782492486</v>
      </c>
      <c r="AH37" s="26">
        <f t="shared" si="2"/>
        <v>5.555820724547754</v>
      </c>
      <c r="AI37" s="26">
        <f t="shared" si="3"/>
        <v>1.6896568182902965</v>
      </c>
      <c r="AJ37" s="26">
        <f t="shared" si="4"/>
        <v>1.3459978044007446</v>
      </c>
      <c r="AK37" s="26">
        <f t="shared" si="5"/>
        <v>0.8591475347238795</v>
      </c>
      <c r="AL37" s="5">
        <v>2123</v>
      </c>
      <c r="AM37" s="22">
        <v>0</v>
      </c>
      <c r="AN37" s="22">
        <v>0</v>
      </c>
      <c r="AO37" s="25">
        <f t="shared" si="6"/>
        <v>0</v>
      </c>
      <c r="AP37" s="22">
        <v>0</v>
      </c>
      <c r="AQ37">
        <v>0.9</v>
      </c>
      <c r="AR37">
        <v>3.6</v>
      </c>
      <c r="AS37">
        <v>4.5</v>
      </c>
      <c r="AT37">
        <v>0.5</v>
      </c>
      <c r="AU37">
        <v>4.9000000000000004</v>
      </c>
      <c r="AV37">
        <v>0</v>
      </c>
      <c r="AW37">
        <v>5.3</v>
      </c>
      <c r="AX37" s="3">
        <f t="shared" si="7"/>
        <v>6.4634146341463417E-2</v>
      </c>
      <c r="AY37" s="4">
        <f t="shared" si="8"/>
        <v>-4.5249999999999995</v>
      </c>
      <c r="AZ37" t="s">
        <v>243</v>
      </c>
      <c r="BA37">
        <v>2015</v>
      </c>
      <c r="BC37" s="27">
        <v>3800000</v>
      </c>
      <c r="BD37" s="22">
        <v>5</v>
      </c>
      <c r="BE37" s="22">
        <v>11</v>
      </c>
      <c r="BF37" s="28">
        <f t="shared" si="9"/>
        <v>0.5900067604941307</v>
      </c>
      <c r="BG37" s="22">
        <v>0</v>
      </c>
      <c r="BH37" s="22">
        <v>0</v>
      </c>
      <c r="BI37" s="4">
        <v>1627.1</v>
      </c>
      <c r="BJ37" s="22">
        <v>3</v>
      </c>
      <c r="BK37" s="22">
        <v>2</v>
      </c>
      <c r="BL37" s="28">
        <f t="shared" si="10"/>
        <v>2.4657534239819854</v>
      </c>
      <c r="BM37" s="22">
        <v>0</v>
      </c>
      <c r="BN37" s="22">
        <v>0</v>
      </c>
      <c r="BO37" s="4">
        <v>121.66666669999999</v>
      </c>
      <c r="BP37" s="22">
        <v>0</v>
      </c>
      <c r="BQ37" s="22">
        <v>1</v>
      </c>
      <c r="BR37" s="22">
        <v>0</v>
      </c>
      <c r="BS37" s="22">
        <v>0</v>
      </c>
      <c r="BT37" s="4">
        <v>346.6166667</v>
      </c>
      <c r="BU37" s="22">
        <v>41</v>
      </c>
      <c r="BV37" s="22">
        <v>5</v>
      </c>
      <c r="BW37" s="22">
        <v>12</v>
      </c>
      <c r="BX37" s="22">
        <v>-2</v>
      </c>
      <c r="BY37" s="22">
        <v>31</v>
      </c>
      <c r="BZ37" s="22">
        <v>10</v>
      </c>
      <c r="CA37" s="22">
        <v>0</v>
      </c>
      <c r="CB37" s="22">
        <v>0</v>
      </c>
      <c r="CC37" s="4">
        <v>19.350000000000001</v>
      </c>
      <c r="CD37" s="4">
        <v>1.433333333</v>
      </c>
      <c r="CE37" s="4">
        <v>4.516666667</v>
      </c>
      <c r="CF37" s="22">
        <v>0</v>
      </c>
      <c r="CG37" s="22">
        <v>0</v>
      </c>
      <c r="CH37" s="22">
        <v>0</v>
      </c>
      <c r="CI37" s="5">
        <v>41</v>
      </c>
      <c r="CJ37" s="22">
        <v>3</v>
      </c>
      <c r="CK37" s="22">
        <v>2</v>
      </c>
      <c r="CL37" s="22">
        <v>-12</v>
      </c>
      <c r="CM37" s="22">
        <v>17</v>
      </c>
      <c r="CN37" s="22">
        <v>6</v>
      </c>
      <c r="CO37" s="22">
        <v>0</v>
      </c>
      <c r="CP37" s="22">
        <v>0</v>
      </c>
      <c r="CQ37" s="26">
        <v>20.335366</v>
      </c>
      <c r="CR37" s="26">
        <v>1.534146</v>
      </c>
      <c r="CS37" s="26">
        <v>3.937398</v>
      </c>
      <c r="CT37" s="22">
        <v>0</v>
      </c>
      <c r="CU37" s="22">
        <v>0</v>
      </c>
      <c r="CV37" s="22">
        <v>0</v>
      </c>
      <c r="CW37" s="22">
        <v>3</v>
      </c>
      <c r="CX37" s="22">
        <v>4</v>
      </c>
      <c r="CY37" s="22">
        <v>-4</v>
      </c>
      <c r="CZ37" s="22">
        <v>5</v>
      </c>
      <c r="DA37" s="22">
        <v>10</v>
      </c>
      <c r="DB37" s="22">
        <v>-10</v>
      </c>
      <c r="DC37" s="22">
        <v>1</v>
      </c>
      <c r="DD37" s="22">
        <v>0</v>
      </c>
      <c r="DE37" s="22">
        <v>1</v>
      </c>
      <c r="DF37" s="22">
        <v>0</v>
      </c>
      <c r="DG37" s="22">
        <v>0</v>
      </c>
      <c r="DH37" s="22">
        <v>0</v>
      </c>
      <c r="DI37" s="22">
        <v>14</v>
      </c>
      <c r="DJ37" s="22">
        <v>2</v>
      </c>
      <c r="DK37" s="22">
        <v>1</v>
      </c>
      <c r="DL37" s="22">
        <v>0</v>
      </c>
      <c r="DM37" s="22">
        <v>0</v>
      </c>
      <c r="DN37" s="22">
        <v>75</v>
      </c>
      <c r="DO37" s="22">
        <v>16</v>
      </c>
      <c r="DP37" s="22">
        <v>109</v>
      </c>
      <c r="DQ37" s="22">
        <v>36</v>
      </c>
      <c r="DR37" s="22">
        <v>0</v>
      </c>
      <c r="DS37" s="22">
        <v>0</v>
      </c>
      <c r="DT37" s="22">
        <v>0</v>
      </c>
      <c r="DU37">
        <v>19.079999999999998</v>
      </c>
      <c r="DV37">
        <v>29.25</v>
      </c>
      <c r="DW37" s="2">
        <f t="shared" si="11"/>
        <v>0.39478584729981375</v>
      </c>
      <c r="DX37">
        <v>0.998</v>
      </c>
      <c r="DY37">
        <v>0.88600000000000001</v>
      </c>
      <c r="DZ37">
        <v>3.6989999999999998</v>
      </c>
      <c r="EA37">
        <v>-0.60600000000000009</v>
      </c>
      <c r="EB37">
        <v>51</v>
      </c>
      <c r="EC37">
        <v>69</v>
      </c>
      <c r="ED37">
        <v>4.3</v>
      </c>
      <c r="EE37">
        <v>-0.15</v>
      </c>
      <c r="EF37">
        <v>-4.43</v>
      </c>
      <c r="EG37">
        <v>7.1</v>
      </c>
      <c r="EH37">
        <v>904</v>
      </c>
      <c r="EI37">
        <v>975</v>
      </c>
      <c r="EJ37">
        <v>1.96</v>
      </c>
      <c r="EK37">
        <v>2.65</v>
      </c>
      <c r="EL37">
        <v>25.6</v>
      </c>
      <c r="EM37">
        <v>24.9</v>
      </c>
      <c r="EN37">
        <v>12.7</v>
      </c>
      <c r="EO37">
        <v>11.8</v>
      </c>
      <c r="EP37">
        <v>13.3</v>
      </c>
      <c r="EQ37">
        <v>12.4</v>
      </c>
      <c r="ER37">
        <v>3.1</v>
      </c>
      <c r="ES37">
        <v>3.5</v>
      </c>
      <c r="ET37">
        <v>0.4</v>
      </c>
      <c r="EU37">
        <v>0.30000000000000004</v>
      </c>
      <c r="EV37">
        <v>2.38</v>
      </c>
      <c r="EW37">
        <v>2.2999999999999998</v>
      </c>
      <c r="EX37">
        <v>24.2</v>
      </c>
      <c r="EY37">
        <v>26.8</v>
      </c>
      <c r="EZ37">
        <v>11.6</v>
      </c>
      <c r="FA37">
        <v>12.4</v>
      </c>
      <c r="FB37">
        <v>14.5</v>
      </c>
      <c r="FC37">
        <v>13.4</v>
      </c>
      <c r="FD37">
        <v>3.7</v>
      </c>
      <c r="FE37">
        <v>3.5</v>
      </c>
      <c r="FF37">
        <v>173</v>
      </c>
      <c r="FG37">
        <v>227</v>
      </c>
      <c r="FH37">
        <v>223</v>
      </c>
      <c r="FI37">
        <v>218</v>
      </c>
      <c r="FJ37">
        <v>294</v>
      </c>
      <c r="FK37">
        <v>294</v>
      </c>
      <c r="FL37">
        <v>47.6</v>
      </c>
      <c r="FM37">
        <v>493</v>
      </c>
      <c r="FN37">
        <v>483</v>
      </c>
      <c r="FO37">
        <v>531</v>
      </c>
      <c r="FP37">
        <v>50.5</v>
      </c>
      <c r="FQ37">
        <v>1.48</v>
      </c>
      <c r="FR37">
        <v>3.72</v>
      </c>
      <c r="FS37" s="2">
        <f t="shared" si="12"/>
        <v>0.2846153846153846</v>
      </c>
      <c r="FT37">
        <v>17</v>
      </c>
      <c r="FU37">
        <v>0</v>
      </c>
      <c r="FV37">
        <v>-0.7</v>
      </c>
      <c r="FW37">
        <v>14.41</v>
      </c>
      <c r="FX37">
        <v>8.3800000000000008</v>
      </c>
      <c r="FY37">
        <v>0</v>
      </c>
      <c r="FZ37">
        <v>49.8</v>
      </c>
      <c r="GA37">
        <v>5.9</v>
      </c>
      <c r="GB37">
        <v>20.2</v>
      </c>
      <c r="GC37">
        <v>3.9</v>
      </c>
      <c r="GD37">
        <v>3.5</v>
      </c>
      <c r="GE37">
        <v>25.2</v>
      </c>
      <c r="GF37">
        <v>2</v>
      </c>
      <c r="GG37">
        <v>2</v>
      </c>
      <c r="GH37">
        <v>4.01</v>
      </c>
      <c r="GI37">
        <v>1.41</v>
      </c>
      <c r="GJ37" s="2">
        <f t="shared" si="13"/>
        <v>0.73985239852398521</v>
      </c>
      <c r="GK37">
        <v>3</v>
      </c>
      <c r="GL37">
        <v>29</v>
      </c>
      <c r="GM37">
        <v>0.2</v>
      </c>
      <c r="GN37">
        <v>0.55000000000000004</v>
      </c>
      <c r="GO37">
        <v>5.29</v>
      </c>
      <c r="GP37">
        <v>7.5</v>
      </c>
      <c r="GQ37">
        <v>38.700000000000003</v>
      </c>
      <c r="GR37">
        <v>2.7</v>
      </c>
      <c r="GS37">
        <v>24.8</v>
      </c>
      <c r="GT37">
        <v>29.4</v>
      </c>
      <c r="GU37">
        <v>1.6</v>
      </c>
      <c r="GV37">
        <v>1.6</v>
      </c>
      <c r="GW37">
        <v>2.4</v>
      </c>
      <c r="GX37" s="21">
        <v>67.259788999999998</v>
      </c>
      <c r="GY37" s="21">
        <v>4.2840053999999999</v>
      </c>
      <c r="GZ37" s="21">
        <v>14.049595800000001</v>
      </c>
      <c r="HA37" s="21">
        <v>18.3336021</v>
      </c>
      <c r="HB37" s="21">
        <v>1.0078419999999999</v>
      </c>
      <c r="HC37" s="21">
        <v>3.8059660000000002</v>
      </c>
      <c r="HD37" s="21">
        <v>-5.6290000000000003E-3</v>
      </c>
      <c r="HE37" s="21">
        <v>35.044193</v>
      </c>
      <c r="HF37" s="21">
        <v>4.808179</v>
      </c>
    </row>
    <row r="38" spans="1:214" ht="15" x14ac:dyDescent="0.25">
      <c r="A38" s="22">
        <v>20</v>
      </c>
      <c r="B38" t="s">
        <v>448</v>
      </c>
      <c r="C38" t="s">
        <v>449</v>
      </c>
      <c r="D38" t="s">
        <v>450</v>
      </c>
      <c r="F38" t="s">
        <v>416</v>
      </c>
      <c r="I38" s="22" t="s">
        <v>278</v>
      </c>
      <c r="J38">
        <v>34</v>
      </c>
      <c r="K38" s="23" t="s">
        <v>451</v>
      </c>
      <c r="L38" s="23" t="s">
        <v>452</v>
      </c>
      <c r="M38" s="24" t="s">
        <v>447</v>
      </c>
      <c r="N38" s="24" t="s">
        <v>233</v>
      </c>
      <c r="O38" s="24">
        <v>71</v>
      </c>
      <c r="P38" s="24">
        <v>185</v>
      </c>
      <c r="Q38" s="24" t="s">
        <v>223</v>
      </c>
      <c r="R38" s="24"/>
      <c r="S38" s="22">
        <v>78</v>
      </c>
      <c r="T38" s="22">
        <v>4</v>
      </c>
      <c r="U38" s="22">
        <v>12</v>
      </c>
      <c r="V38" s="22">
        <v>16</v>
      </c>
      <c r="W38" s="22">
        <v>-13</v>
      </c>
      <c r="X38" s="22">
        <v>32</v>
      </c>
      <c r="Y38" s="22">
        <v>118</v>
      </c>
      <c r="Z38" s="25">
        <f t="shared" si="0"/>
        <v>3.3898305084745763E-2</v>
      </c>
      <c r="AA38" s="3">
        <v>14.73333</v>
      </c>
      <c r="AB38" s="22">
        <v>36</v>
      </c>
      <c r="AC38" s="22">
        <v>41</v>
      </c>
      <c r="AD38" s="22">
        <v>46</v>
      </c>
      <c r="AE38" s="22">
        <v>38</v>
      </c>
      <c r="AF38" s="22">
        <v>50</v>
      </c>
      <c r="AG38" s="26">
        <f t="shared" si="1"/>
        <v>1.8795688206473142</v>
      </c>
      <c r="AH38" s="26">
        <f t="shared" si="2"/>
        <v>2.1406200457372186</v>
      </c>
      <c r="AI38" s="26">
        <f t="shared" si="3"/>
        <v>2.4016712708271233</v>
      </c>
      <c r="AJ38" s="26">
        <f t="shared" si="4"/>
        <v>1.9839893106832758</v>
      </c>
      <c r="AK38" s="26">
        <f t="shared" si="5"/>
        <v>2.6105122508990473</v>
      </c>
      <c r="AL38" s="5">
        <v>1700</v>
      </c>
      <c r="AM38" s="22">
        <v>557</v>
      </c>
      <c r="AN38" s="22">
        <v>450</v>
      </c>
      <c r="AO38" s="25">
        <f t="shared" si="6"/>
        <v>0.55312810327706052</v>
      </c>
      <c r="AP38" s="22">
        <v>23</v>
      </c>
      <c r="AQ38">
        <v>-1</v>
      </c>
      <c r="AR38">
        <v>0.8</v>
      </c>
      <c r="AS38">
        <v>-0.2</v>
      </c>
      <c r="AT38">
        <v>-2.9</v>
      </c>
      <c r="AU38">
        <v>1.9</v>
      </c>
      <c r="AV38">
        <v>-0.60000000000000009</v>
      </c>
      <c r="AW38">
        <v>-1.5</v>
      </c>
      <c r="AX38" s="3">
        <f t="shared" si="7"/>
        <v>-1.9230769230769232E-2</v>
      </c>
      <c r="AY38" s="4">
        <f t="shared" si="8"/>
        <v>-5.1750000000000007</v>
      </c>
      <c r="AZ38" t="s">
        <v>243</v>
      </c>
      <c r="BA38">
        <v>2014</v>
      </c>
      <c r="BC38" s="27">
        <v>1750000</v>
      </c>
      <c r="BD38" s="22">
        <v>2</v>
      </c>
      <c r="BE38" s="22">
        <v>8</v>
      </c>
      <c r="BF38" s="28">
        <f t="shared" si="9"/>
        <v>0.68716715341006696</v>
      </c>
      <c r="BG38" s="22">
        <v>440</v>
      </c>
      <c r="BH38" s="22">
        <v>336</v>
      </c>
      <c r="BI38" s="4">
        <v>873.15</v>
      </c>
      <c r="BJ38" s="22">
        <v>1</v>
      </c>
      <c r="BK38" s="22">
        <v>4</v>
      </c>
      <c r="BL38" s="28">
        <f t="shared" si="10"/>
        <v>3.5863717872086074</v>
      </c>
      <c r="BM38" s="22">
        <v>24</v>
      </c>
      <c r="BN38" s="22">
        <v>18</v>
      </c>
      <c r="BO38" s="4">
        <v>83.65</v>
      </c>
      <c r="BP38" s="22">
        <v>1</v>
      </c>
      <c r="BQ38" s="22">
        <v>0</v>
      </c>
      <c r="BR38" s="22">
        <v>93</v>
      </c>
      <c r="BS38" s="22">
        <v>96</v>
      </c>
      <c r="BT38" s="4">
        <v>192.43333329999999</v>
      </c>
      <c r="BU38" s="22">
        <v>39</v>
      </c>
      <c r="BV38" s="22">
        <v>2</v>
      </c>
      <c r="BW38" s="22">
        <v>5</v>
      </c>
      <c r="BX38" s="22">
        <v>-8</v>
      </c>
      <c r="BY38" s="22">
        <v>6</v>
      </c>
      <c r="BZ38" s="22">
        <v>3</v>
      </c>
      <c r="CA38" s="22">
        <v>288</v>
      </c>
      <c r="CB38" s="22">
        <v>231</v>
      </c>
      <c r="CC38" s="4">
        <v>11</v>
      </c>
      <c r="CD38" s="4">
        <v>0.86666666699999995</v>
      </c>
      <c r="CE38" s="4">
        <v>2.5833333330000001</v>
      </c>
      <c r="CF38" s="22">
        <v>2</v>
      </c>
      <c r="CG38" s="22">
        <v>0</v>
      </c>
      <c r="CH38" s="22">
        <v>0</v>
      </c>
      <c r="CI38" s="5">
        <v>39</v>
      </c>
      <c r="CJ38" s="22">
        <v>2</v>
      </c>
      <c r="CK38" s="22">
        <v>7</v>
      </c>
      <c r="CL38" s="22">
        <v>-5</v>
      </c>
      <c r="CM38" s="22">
        <v>26</v>
      </c>
      <c r="CN38" s="22">
        <v>12</v>
      </c>
      <c r="CO38" s="22">
        <v>269</v>
      </c>
      <c r="CP38" s="22">
        <v>219</v>
      </c>
      <c r="CQ38" s="26">
        <v>11.388462000000001</v>
      </c>
      <c r="CR38" s="26">
        <v>1.278205</v>
      </c>
      <c r="CS38" s="26">
        <v>2.3508550000000001</v>
      </c>
      <c r="CT38" s="22">
        <v>0</v>
      </c>
      <c r="CU38" s="22">
        <v>0</v>
      </c>
      <c r="CV38" s="22">
        <v>0</v>
      </c>
      <c r="CW38" s="22">
        <v>2</v>
      </c>
      <c r="CX38" s="22">
        <v>4</v>
      </c>
      <c r="CY38" s="22">
        <v>-6</v>
      </c>
      <c r="CZ38" s="22">
        <v>2</v>
      </c>
      <c r="DA38" s="22">
        <v>8</v>
      </c>
      <c r="DB38" s="22">
        <v>-7</v>
      </c>
      <c r="DC38" s="22">
        <v>1</v>
      </c>
      <c r="DD38" s="22">
        <v>0</v>
      </c>
      <c r="DE38" s="22">
        <v>0</v>
      </c>
      <c r="DF38" s="22">
        <v>1</v>
      </c>
      <c r="DG38" s="22">
        <v>0</v>
      </c>
      <c r="DH38" s="22">
        <v>0</v>
      </c>
      <c r="DI38" s="22">
        <v>15</v>
      </c>
      <c r="DJ38" s="22">
        <v>0</v>
      </c>
      <c r="DK38" s="22">
        <v>0</v>
      </c>
      <c r="DL38" s="22">
        <v>0</v>
      </c>
      <c r="DM38" s="22">
        <v>0</v>
      </c>
      <c r="DN38" s="22">
        <v>33</v>
      </c>
      <c r="DO38" s="22">
        <v>8</v>
      </c>
      <c r="DP38" s="22">
        <v>55</v>
      </c>
      <c r="DQ38" s="22">
        <v>17</v>
      </c>
      <c r="DR38" s="22">
        <v>2</v>
      </c>
      <c r="DS38" s="22">
        <v>0</v>
      </c>
      <c r="DT38" s="22">
        <v>0</v>
      </c>
      <c r="DU38">
        <v>10.83</v>
      </c>
      <c r="DV38">
        <v>36.94</v>
      </c>
      <c r="DW38" s="2">
        <f t="shared" si="11"/>
        <v>0.22671132509943481</v>
      </c>
      <c r="DX38">
        <v>-0.124</v>
      </c>
      <c r="DY38">
        <v>-0.27100000000000002</v>
      </c>
      <c r="DZ38">
        <v>-0.91100000000000003</v>
      </c>
      <c r="EA38">
        <v>-6.7720000000000002</v>
      </c>
      <c r="EB38">
        <v>22</v>
      </c>
      <c r="EC38">
        <v>37</v>
      </c>
      <c r="ED38">
        <v>-4.0999999999999996</v>
      </c>
      <c r="EE38">
        <v>-8.8000000000000007</v>
      </c>
      <c r="EF38">
        <v>-4.71</v>
      </c>
      <c r="EG38">
        <v>5.88</v>
      </c>
      <c r="EH38">
        <v>919</v>
      </c>
      <c r="EI38">
        <v>978</v>
      </c>
      <c r="EJ38">
        <v>1.56</v>
      </c>
      <c r="EK38">
        <v>2.63</v>
      </c>
      <c r="EL38">
        <v>25</v>
      </c>
      <c r="EM38">
        <v>29.9</v>
      </c>
      <c r="EN38">
        <v>10.9</v>
      </c>
      <c r="EO38">
        <v>11.6</v>
      </c>
      <c r="EP38">
        <v>15.1</v>
      </c>
      <c r="EQ38">
        <v>13</v>
      </c>
      <c r="ER38">
        <v>4</v>
      </c>
      <c r="ES38">
        <v>3.5</v>
      </c>
      <c r="ET38">
        <v>0.8</v>
      </c>
      <c r="EU38">
        <v>0.5</v>
      </c>
      <c r="EV38">
        <v>2.52</v>
      </c>
      <c r="EW38">
        <v>2.5</v>
      </c>
      <c r="EX38">
        <v>24.7</v>
      </c>
      <c r="EY38">
        <v>27</v>
      </c>
      <c r="EZ38">
        <v>10.9</v>
      </c>
      <c r="FA38">
        <v>11.4</v>
      </c>
      <c r="FB38">
        <v>15.1</v>
      </c>
      <c r="FC38">
        <v>13.2</v>
      </c>
      <c r="FD38">
        <v>3.6</v>
      </c>
      <c r="FE38">
        <v>3.1</v>
      </c>
      <c r="FF38">
        <v>127</v>
      </c>
      <c r="FG38">
        <v>108</v>
      </c>
      <c r="FH38">
        <v>169</v>
      </c>
      <c r="FI38">
        <v>140</v>
      </c>
      <c r="FJ38">
        <v>163</v>
      </c>
      <c r="FK38">
        <v>129</v>
      </c>
      <c r="FL38">
        <v>43.2</v>
      </c>
      <c r="FM38">
        <v>302</v>
      </c>
      <c r="FN38">
        <v>316</v>
      </c>
      <c r="FO38">
        <v>248</v>
      </c>
      <c r="FP38">
        <v>48.9</v>
      </c>
      <c r="FQ38">
        <v>1.07</v>
      </c>
      <c r="FR38">
        <v>4.07</v>
      </c>
      <c r="FS38" s="2">
        <f t="shared" si="12"/>
        <v>0.20817120622568092</v>
      </c>
      <c r="FT38">
        <v>7</v>
      </c>
      <c r="FU38">
        <v>2</v>
      </c>
      <c r="FV38">
        <v>-11.4</v>
      </c>
      <c r="FW38">
        <v>12.96</v>
      </c>
      <c r="FX38">
        <v>5.04</v>
      </c>
      <c r="FY38">
        <v>1.44</v>
      </c>
      <c r="FZ38">
        <v>33.799999999999997</v>
      </c>
      <c r="GA38">
        <v>6.5</v>
      </c>
      <c r="GB38">
        <v>16.600000000000001</v>
      </c>
      <c r="GC38">
        <v>2.2000000000000002</v>
      </c>
      <c r="GD38">
        <v>5</v>
      </c>
      <c r="GE38">
        <v>18</v>
      </c>
      <c r="GF38">
        <v>2.9</v>
      </c>
      <c r="GG38">
        <v>0.7</v>
      </c>
      <c r="GH38">
        <v>2.39</v>
      </c>
      <c r="GI38">
        <v>3.37</v>
      </c>
      <c r="GJ38" s="2">
        <f t="shared" si="13"/>
        <v>0.41493055555555558</v>
      </c>
      <c r="GK38">
        <v>2</v>
      </c>
      <c r="GL38">
        <v>15</v>
      </c>
      <c r="GM38">
        <v>-9.4</v>
      </c>
      <c r="GN38">
        <v>0.64</v>
      </c>
      <c r="GO38">
        <v>4.83</v>
      </c>
      <c r="GP38">
        <v>6.1</v>
      </c>
      <c r="GQ38">
        <v>41.8</v>
      </c>
      <c r="GR38">
        <v>0.60000000000000009</v>
      </c>
      <c r="GS38">
        <v>21.9</v>
      </c>
      <c r="GT38">
        <v>25.1</v>
      </c>
      <c r="GU38">
        <v>1.9</v>
      </c>
      <c r="GV38">
        <v>2.2999999999999998</v>
      </c>
      <c r="GW38">
        <v>0.60000000000000009</v>
      </c>
      <c r="GX38" s="21">
        <v>62.499603</v>
      </c>
      <c r="GY38" s="21">
        <v>6.5169828000000001</v>
      </c>
      <c r="GZ38" s="21">
        <v>11.5571106</v>
      </c>
      <c r="HA38" s="21">
        <v>18.074093399999999</v>
      </c>
      <c r="HB38" s="21">
        <v>0.257685</v>
      </c>
      <c r="HC38" s="21">
        <v>1.7592989999999999</v>
      </c>
      <c r="HD38" s="21">
        <v>-1.3086E-2</v>
      </c>
      <c r="HE38" s="21">
        <v>22.655363000000001</v>
      </c>
      <c r="HF38" s="21">
        <v>2.0038969999999998</v>
      </c>
    </row>
    <row r="39" spans="1:214" ht="15" x14ac:dyDescent="0.25">
      <c r="A39" s="22">
        <v>39</v>
      </c>
      <c r="B39" t="s">
        <v>453</v>
      </c>
      <c r="C39" t="s">
        <v>454</v>
      </c>
      <c r="D39" t="s">
        <v>426</v>
      </c>
      <c r="F39" t="s">
        <v>444</v>
      </c>
      <c r="I39" s="22" t="s">
        <v>365</v>
      </c>
      <c r="J39">
        <v>23</v>
      </c>
      <c r="K39" s="23" t="s">
        <v>455</v>
      </c>
      <c r="L39" s="23" t="s">
        <v>456</v>
      </c>
      <c r="M39" s="24" t="s">
        <v>273</v>
      </c>
      <c r="N39" s="24" t="s">
        <v>233</v>
      </c>
      <c r="O39" s="24">
        <v>72</v>
      </c>
      <c r="P39" s="24">
        <v>204</v>
      </c>
      <c r="Q39" s="24" t="s">
        <v>223</v>
      </c>
      <c r="R39" s="24"/>
      <c r="S39" s="22">
        <v>70</v>
      </c>
      <c r="T39" s="22">
        <v>4</v>
      </c>
      <c r="U39" s="22">
        <v>11</v>
      </c>
      <c r="V39" s="22">
        <v>15</v>
      </c>
      <c r="W39" s="22">
        <v>-2</v>
      </c>
      <c r="X39" s="22">
        <v>72</v>
      </c>
      <c r="Y39" s="22">
        <v>75</v>
      </c>
      <c r="Z39" s="25">
        <f t="shared" si="0"/>
        <v>5.3333333333333337E-2</v>
      </c>
      <c r="AA39" s="3">
        <v>10.25</v>
      </c>
      <c r="AB39" s="22">
        <v>104</v>
      </c>
      <c r="AC39" s="22">
        <v>20</v>
      </c>
      <c r="AD39" s="22">
        <v>36</v>
      </c>
      <c r="AE39" s="22">
        <v>10</v>
      </c>
      <c r="AF39" s="22">
        <v>10</v>
      </c>
      <c r="AG39" s="26">
        <f t="shared" si="1"/>
        <v>8.6968641114982592</v>
      </c>
      <c r="AH39" s="26">
        <f t="shared" si="2"/>
        <v>1.6724738675958188</v>
      </c>
      <c r="AI39" s="26">
        <f t="shared" si="3"/>
        <v>3.010452961672474</v>
      </c>
      <c r="AJ39" s="26">
        <f t="shared" si="4"/>
        <v>0.83623693379790942</v>
      </c>
      <c r="AK39" s="26">
        <f t="shared" si="5"/>
        <v>0.83623693379790942</v>
      </c>
      <c r="AL39" s="5">
        <v>937</v>
      </c>
      <c r="AM39" s="22">
        <v>11</v>
      </c>
      <c r="AN39" s="22">
        <v>15</v>
      </c>
      <c r="AO39" s="25">
        <f t="shared" si="6"/>
        <v>0.42307692307692307</v>
      </c>
      <c r="AP39" s="22">
        <v>0.60000000000000009</v>
      </c>
      <c r="AQ39">
        <v>0.1</v>
      </c>
      <c r="AR39">
        <v>0.8</v>
      </c>
      <c r="AS39">
        <v>0.9</v>
      </c>
      <c r="AT39">
        <v>-0.7</v>
      </c>
      <c r="AU39">
        <v>1.5</v>
      </c>
      <c r="AV39">
        <v>0</v>
      </c>
      <c r="AW39">
        <v>0.8</v>
      </c>
      <c r="AX39" s="3">
        <f t="shared" si="7"/>
        <v>1.1428571428571429E-2</v>
      </c>
      <c r="AY39" s="4">
        <f t="shared" si="8"/>
        <v>0.16250000000000009</v>
      </c>
      <c r="AZ39" t="s">
        <v>224</v>
      </c>
      <c r="BA39">
        <v>2013</v>
      </c>
      <c r="BC39" s="27">
        <v>737500</v>
      </c>
      <c r="BD39" s="22">
        <v>4</v>
      </c>
      <c r="BE39" s="22">
        <v>10</v>
      </c>
      <c r="BF39" s="28">
        <f t="shared" si="9"/>
        <v>1.2029500919494451</v>
      </c>
      <c r="BG39" s="22">
        <v>11</v>
      </c>
      <c r="BH39" s="22">
        <v>13</v>
      </c>
      <c r="BI39" s="4">
        <v>698.28333329999998</v>
      </c>
      <c r="BJ39" s="22">
        <v>0</v>
      </c>
      <c r="BK39" s="22">
        <v>1</v>
      </c>
      <c r="BL39" s="28">
        <f t="shared" si="10"/>
        <v>3.3088235300200042</v>
      </c>
      <c r="BM39" s="22">
        <v>0</v>
      </c>
      <c r="BN39" s="22">
        <v>0</v>
      </c>
      <c r="BO39" s="4">
        <v>18.133333329999999</v>
      </c>
      <c r="BP39" s="22">
        <v>0</v>
      </c>
      <c r="BQ39" s="22">
        <v>0</v>
      </c>
      <c r="BR39" s="22">
        <v>0</v>
      </c>
      <c r="BS39" s="22">
        <v>2</v>
      </c>
      <c r="BT39" s="4">
        <v>2.1333333329999999</v>
      </c>
      <c r="BU39" s="22">
        <v>34</v>
      </c>
      <c r="BV39" s="22">
        <v>4</v>
      </c>
      <c r="BW39" s="22">
        <v>5</v>
      </c>
      <c r="BX39" s="22">
        <v>3</v>
      </c>
      <c r="BY39" s="22">
        <v>30</v>
      </c>
      <c r="BZ39" s="22">
        <v>12</v>
      </c>
      <c r="CA39" s="22">
        <v>6</v>
      </c>
      <c r="CB39" s="22">
        <v>9</v>
      </c>
      <c r="CC39" s="4">
        <v>10.050000000000001</v>
      </c>
      <c r="CD39" s="4">
        <v>0.116666667</v>
      </c>
      <c r="CE39" s="4">
        <v>3.3333333E-2</v>
      </c>
      <c r="CF39" s="22">
        <v>0</v>
      </c>
      <c r="CG39" s="22">
        <v>0</v>
      </c>
      <c r="CH39" s="22">
        <v>0</v>
      </c>
      <c r="CI39" s="5">
        <v>36</v>
      </c>
      <c r="CJ39" s="22">
        <v>0</v>
      </c>
      <c r="CK39" s="22">
        <v>6</v>
      </c>
      <c r="CL39" s="22">
        <v>-5</v>
      </c>
      <c r="CM39" s="22">
        <v>42</v>
      </c>
      <c r="CN39" s="22">
        <v>12</v>
      </c>
      <c r="CO39" s="22">
        <v>5</v>
      </c>
      <c r="CP39" s="22">
        <v>6</v>
      </c>
      <c r="CQ39" s="26">
        <v>9.9050930000000008</v>
      </c>
      <c r="CR39" s="26">
        <v>0.39351900000000001</v>
      </c>
      <c r="CS39" s="26">
        <v>2.7778000000000001E-2</v>
      </c>
      <c r="CT39" s="22">
        <v>0</v>
      </c>
      <c r="CU39" s="22">
        <v>0</v>
      </c>
      <c r="CV39" s="22">
        <v>0</v>
      </c>
      <c r="CW39" s="22">
        <v>3</v>
      </c>
      <c r="CX39" s="22">
        <v>4</v>
      </c>
      <c r="CY39" s="22">
        <v>0</v>
      </c>
      <c r="CZ39" s="22">
        <v>1</v>
      </c>
      <c r="DA39" s="22">
        <v>7</v>
      </c>
      <c r="DB39" s="22">
        <v>-2</v>
      </c>
      <c r="DC39" s="22">
        <v>1</v>
      </c>
      <c r="DD39" s="22">
        <v>0</v>
      </c>
      <c r="DE39" s="22">
        <v>0</v>
      </c>
      <c r="DF39" s="22">
        <v>0</v>
      </c>
      <c r="DG39" s="22">
        <v>0</v>
      </c>
      <c r="DH39" s="22">
        <v>0</v>
      </c>
      <c r="DI39" s="22">
        <v>16</v>
      </c>
      <c r="DJ39" s="22">
        <v>8</v>
      </c>
      <c r="DK39" s="22">
        <v>0</v>
      </c>
      <c r="DL39" s="22">
        <v>0</v>
      </c>
      <c r="DM39" s="22">
        <v>0</v>
      </c>
      <c r="DN39" s="22">
        <v>25</v>
      </c>
      <c r="DO39" s="22">
        <v>1</v>
      </c>
      <c r="DP39" s="22">
        <v>26</v>
      </c>
      <c r="DQ39" s="22">
        <v>0</v>
      </c>
      <c r="DR39" s="22">
        <v>0</v>
      </c>
      <c r="DS39" s="22">
        <v>0</v>
      </c>
      <c r="DT39" s="22">
        <v>0</v>
      </c>
      <c r="DU39">
        <v>9.9499999999999993</v>
      </c>
      <c r="DV39">
        <v>38.5</v>
      </c>
      <c r="DW39" s="2">
        <f t="shared" si="11"/>
        <v>0.20536635706914341</v>
      </c>
      <c r="DX39">
        <v>4.4999999999999998E-2</v>
      </c>
      <c r="DY39">
        <v>7.3999999999999996E-2</v>
      </c>
      <c r="DZ39">
        <v>-2.052</v>
      </c>
      <c r="EA39">
        <v>-4.7060000000000004</v>
      </c>
      <c r="EB39">
        <v>24</v>
      </c>
      <c r="EC39">
        <v>26</v>
      </c>
      <c r="ED39">
        <v>-5.9</v>
      </c>
      <c r="EE39">
        <v>-8.01</v>
      </c>
      <c r="EF39">
        <v>-2.0699999999999998</v>
      </c>
      <c r="EG39">
        <v>8</v>
      </c>
      <c r="EH39">
        <v>928</v>
      </c>
      <c r="EI39">
        <v>1008</v>
      </c>
      <c r="EJ39">
        <v>2.0699999999999998</v>
      </c>
      <c r="EK39">
        <v>2.2400000000000002</v>
      </c>
      <c r="EL39">
        <v>23.8</v>
      </c>
      <c r="EM39">
        <v>29</v>
      </c>
      <c r="EN39">
        <v>10.9</v>
      </c>
      <c r="EO39">
        <v>12.1</v>
      </c>
      <c r="EP39">
        <v>13.9</v>
      </c>
      <c r="EQ39">
        <v>12.4</v>
      </c>
      <c r="ER39">
        <v>4.3</v>
      </c>
      <c r="ES39">
        <v>3.8</v>
      </c>
      <c r="ET39">
        <v>1</v>
      </c>
      <c r="EU39">
        <v>0.9</v>
      </c>
      <c r="EV39">
        <v>2.4300000000000002</v>
      </c>
      <c r="EW39">
        <v>2.58</v>
      </c>
      <c r="EX39">
        <v>24.8</v>
      </c>
      <c r="EY39">
        <v>25.8</v>
      </c>
      <c r="EZ39">
        <v>12.1</v>
      </c>
      <c r="FA39">
        <v>12.2</v>
      </c>
      <c r="FB39">
        <v>13.4</v>
      </c>
      <c r="FC39">
        <v>12.7</v>
      </c>
      <c r="FD39">
        <v>3.2</v>
      </c>
      <c r="FE39">
        <v>3.5</v>
      </c>
      <c r="FF39">
        <v>76</v>
      </c>
      <c r="FG39">
        <v>88</v>
      </c>
      <c r="FH39">
        <v>85</v>
      </c>
      <c r="FI39">
        <v>86</v>
      </c>
      <c r="FJ39">
        <v>108</v>
      </c>
      <c r="FK39">
        <v>124</v>
      </c>
      <c r="FL39">
        <v>49</v>
      </c>
      <c r="FM39">
        <v>213</v>
      </c>
      <c r="FN39">
        <v>244</v>
      </c>
      <c r="FO39">
        <v>206</v>
      </c>
      <c r="FP39">
        <v>46.6</v>
      </c>
      <c r="FQ39">
        <v>0.26</v>
      </c>
      <c r="FR39">
        <v>5.0199999999999996</v>
      </c>
      <c r="FS39" s="2">
        <f t="shared" si="12"/>
        <v>4.9242424242424247E-2</v>
      </c>
      <c r="FT39">
        <v>1</v>
      </c>
      <c r="FU39">
        <v>0</v>
      </c>
      <c r="FV39">
        <v>-34.799999999999997</v>
      </c>
      <c r="FW39">
        <v>16.670000000000002</v>
      </c>
      <c r="FX39">
        <v>3.31</v>
      </c>
      <c r="FY39">
        <v>0</v>
      </c>
      <c r="FZ39">
        <v>16.5</v>
      </c>
      <c r="GA39">
        <v>0</v>
      </c>
      <c r="GB39">
        <v>23.2</v>
      </c>
      <c r="GC39">
        <v>6.6</v>
      </c>
      <c r="GD39">
        <v>0</v>
      </c>
      <c r="GE39">
        <v>23.2</v>
      </c>
      <c r="GF39">
        <v>3.3</v>
      </c>
      <c r="GG39">
        <v>0</v>
      </c>
      <c r="GH39">
        <v>0.03</v>
      </c>
      <c r="GI39">
        <v>5.37</v>
      </c>
      <c r="GJ39" s="2">
        <f t="shared" si="13"/>
        <v>5.5555555555555549E-3</v>
      </c>
      <c r="GK39">
        <v>0</v>
      </c>
      <c r="GL39">
        <v>0</v>
      </c>
      <c r="GM39">
        <v>86.1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 s="21">
        <v>58.087333999999998</v>
      </c>
      <c r="GY39" s="21">
        <v>5.7846573000000001</v>
      </c>
      <c r="GZ39" s="21">
        <v>9.4964211000000009</v>
      </c>
      <c r="HA39" s="21">
        <v>15.281077499999999</v>
      </c>
      <c r="HB39" s="21">
        <v>-7.2505E-2</v>
      </c>
      <c r="HC39" s="21">
        <v>1.3837839999999999</v>
      </c>
      <c r="HD39" s="21">
        <v>1.3159999999999999E-3</v>
      </c>
      <c r="HE39" s="21">
        <v>59.456268000000001</v>
      </c>
      <c r="HF39" s="21">
        <v>1.312595</v>
      </c>
    </row>
    <row r="40" spans="1:214" ht="15" x14ac:dyDescent="0.25">
      <c r="A40" s="22">
        <v>39</v>
      </c>
      <c r="B40" t="s">
        <v>457</v>
      </c>
      <c r="C40" t="s">
        <v>458</v>
      </c>
      <c r="D40" t="s">
        <v>459</v>
      </c>
      <c r="F40" t="s">
        <v>303</v>
      </c>
      <c r="I40" s="22" t="s">
        <v>248</v>
      </c>
      <c r="J40">
        <v>28</v>
      </c>
      <c r="K40" s="23" t="s">
        <v>460</v>
      </c>
      <c r="L40" s="23" t="s">
        <v>351</v>
      </c>
      <c r="M40" s="24" t="s">
        <v>273</v>
      </c>
      <c r="N40" s="24" t="s">
        <v>233</v>
      </c>
      <c r="O40" s="24">
        <v>74</v>
      </c>
      <c r="P40" s="24">
        <v>205</v>
      </c>
      <c r="Q40" s="24" t="s">
        <v>223</v>
      </c>
      <c r="R40" s="24"/>
      <c r="S40" s="22">
        <v>1</v>
      </c>
      <c r="T40" s="22">
        <v>0</v>
      </c>
      <c r="U40" s="22">
        <v>0</v>
      </c>
      <c r="V40" s="22">
        <v>0</v>
      </c>
      <c r="W40" s="22">
        <v>-1</v>
      </c>
      <c r="X40" s="22">
        <v>0</v>
      </c>
      <c r="Y40" s="22">
        <v>2</v>
      </c>
      <c r="Z40" s="25">
        <f t="shared" si="0"/>
        <v>0</v>
      </c>
      <c r="AA40" s="3">
        <v>11.43333</v>
      </c>
      <c r="AB40" s="22">
        <v>0</v>
      </c>
      <c r="AC40" s="22">
        <v>0</v>
      </c>
      <c r="AD40" s="22">
        <v>2</v>
      </c>
      <c r="AE40" s="22">
        <v>0</v>
      </c>
      <c r="AF40" s="22">
        <v>0</v>
      </c>
      <c r="AG40" s="26">
        <f t="shared" si="1"/>
        <v>0</v>
      </c>
      <c r="AH40" s="26">
        <f t="shared" si="2"/>
        <v>0</v>
      </c>
      <c r="AI40" s="26">
        <f t="shared" si="3"/>
        <v>10.495629882107837</v>
      </c>
      <c r="AJ40" s="26">
        <f t="shared" si="4"/>
        <v>0</v>
      </c>
      <c r="AK40" s="26">
        <f t="shared" si="5"/>
        <v>0</v>
      </c>
      <c r="AL40" s="5">
        <v>17</v>
      </c>
      <c r="AM40" s="22">
        <v>0</v>
      </c>
      <c r="AN40" s="22">
        <v>0</v>
      </c>
      <c r="AO40" s="25">
        <f t="shared" si="6"/>
        <v>0</v>
      </c>
      <c r="AP40" s="22">
        <v>0</v>
      </c>
      <c r="AQ40">
        <v>0</v>
      </c>
      <c r="AR40">
        <v>-0.1</v>
      </c>
      <c r="AS40">
        <v>-0.1</v>
      </c>
      <c r="AT40">
        <v>-0.1</v>
      </c>
      <c r="AU40">
        <v>-0.1</v>
      </c>
      <c r="AV40">
        <v>0</v>
      </c>
      <c r="AW40">
        <v>-0.2</v>
      </c>
      <c r="AX40" s="3">
        <f t="shared" si="7"/>
        <v>-0.2</v>
      </c>
      <c r="AY40" s="4">
        <f t="shared" si="8"/>
        <v>-0.2</v>
      </c>
      <c r="AZ40" t="s">
        <v>243</v>
      </c>
      <c r="BA40">
        <v>2012</v>
      </c>
      <c r="BC40" s="27">
        <v>525000</v>
      </c>
      <c r="BD40" s="22">
        <v>0</v>
      </c>
      <c r="BE40" s="22">
        <v>0</v>
      </c>
      <c r="BF40" s="28">
        <f t="shared" si="9"/>
        <v>0</v>
      </c>
      <c r="BG40" s="22">
        <v>0</v>
      </c>
      <c r="BH40" s="22">
        <v>0</v>
      </c>
      <c r="BI40" s="4">
        <v>11.43333333</v>
      </c>
      <c r="BJ40" s="22">
        <v>0</v>
      </c>
      <c r="BK40" s="22">
        <v>0</v>
      </c>
      <c r="BL40" s="28">
        <f t="shared" si="10"/>
        <v>0</v>
      </c>
      <c r="BM40" s="22">
        <v>0</v>
      </c>
      <c r="BN40" s="22">
        <v>0</v>
      </c>
      <c r="BO40" s="4">
        <v>0</v>
      </c>
      <c r="BP40" s="22">
        <v>0</v>
      </c>
      <c r="BQ40" s="22">
        <v>0</v>
      </c>
      <c r="BR40" s="22">
        <v>0</v>
      </c>
      <c r="BS40" s="22">
        <v>0</v>
      </c>
      <c r="BT40" s="4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4">
        <v>0</v>
      </c>
      <c r="CD40" s="4">
        <v>0</v>
      </c>
      <c r="CE40" s="4">
        <v>0</v>
      </c>
      <c r="CF40" s="22">
        <v>0</v>
      </c>
      <c r="CG40" s="22">
        <v>0</v>
      </c>
      <c r="CH40" s="22">
        <v>0</v>
      </c>
      <c r="CI40" s="5">
        <v>1</v>
      </c>
      <c r="CJ40" s="22">
        <v>0</v>
      </c>
      <c r="CK40" s="22">
        <v>0</v>
      </c>
      <c r="CL40" s="22">
        <v>-1</v>
      </c>
      <c r="CM40" s="22">
        <v>0</v>
      </c>
      <c r="CN40" s="22">
        <v>0</v>
      </c>
      <c r="CO40" s="22">
        <v>0</v>
      </c>
      <c r="CP40" s="22">
        <v>0</v>
      </c>
      <c r="CQ40" s="26">
        <v>11.433332999999999</v>
      </c>
      <c r="CR40" s="26">
        <v>0</v>
      </c>
      <c r="CS40" s="26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B40" s="22">
        <v>-1</v>
      </c>
      <c r="DC40" s="22">
        <v>0</v>
      </c>
      <c r="DD40" s="22">
        <v>0</v>
      </c>
      <c r="DE40" s="22">
        <v>0</v>
      </c>
      <c r="DF40" s="22">
        <v>0</v>
      </c>
      <c r="DG40" s="22">
        <v>0</v>
      </c>
      <c r="DH40" s="22">
        <v>0</v>
      </c>
      <c r="DI40" s="22">
        <v>0</v>
      </c>
      <c r="DJ40" s="22">
        <v>0</v>
      </c>
      <c r="DK40" s="22">
        <v>0</v>
      </c>
      <c r="DL40" s="22">
        <v>0</v>
      </c>
      <c r="DM40" s="22">
        <v>0</v>
      </c>
      <c r="DN40" s="22">
        <v>0</v>
      </c>
      <c r="DO40" s="22">
        <v>0</v>
      </c>
      <c r="DP40" s="22">
        <v>1</v>
      </c>
      <c r="DQ40" s="22">
        <v>0</v>
      </c>
      <c r="DR40" s="22">
        <v>0</v>
      </c>
      <c r="DS40" s="22">
        <v>0</v>
      </c>
      <c r="DT40" s="22">
        <v>0</v>
      </c>
      <c r="DU40">
        <v>11.43</v>
      </c>
      <c r="DV40">
        <v>34.200000000000003</v>
      </c>
      <c r="DW40" s="2">
        <f t="shared" si="11"/>
        <v>0.2504930966469428</v>
      </c>
      <c r="DX40">
        <v>-0.495</v>
      </c>
      <c r="DY40">
        <v>-7.4320000000000004</v>
      </c>
      <c r="DZ40">
        <v>-3.88</v>
      </c>
      <c r="EA40">
        <v>-10.484</v>
      </c>
      <c r="EB40">
        <v>0</v>
      </c>
      <c r="EC40">
        <v>1</v>
      </c>
      <c r="ED40">
        <v>1.8</v>
      </c>
      <c r="EE40">
        <v>-5.25</v>
      </c>
      <c r="EF40">
        <v>-7.02</v>
      </c>
      <c r="EG40">
        <v>0</v>
      </c>
      <c r="EH40">
        <v>900</v>
      </c>
      <c r="EI40">
        <v>900</v>
      </c>
      <c r="EJ40">
        <v>0</v>
      </c>
      <c r="EK40">
        <v>5.25</v>
      </c>
      <c r="EL40">
        <v>31.5</v>
      </c>
      <c r="EM40">
        <v>47.2</v>
      </c>
      <c r="EN40">
        <v>21</v>
      </c>
      <c r="EO40">
        <v>15.7</v>
      </c>
      <c r="EP40">
        <v>0</v>
      </c>
      <c r="EQ40">
        <v>10.5</v>
      </c>
      <c r="ER40">
        <v>10.5</v>
      </c>
      <c r="ES40">
        <v>5.2</v>
      </c>
      <c r="ET40">
        <v>0</v>
      </c>
      <c r="EU40">
        <v>0</v>
      </c>
      <c r="EV40">
        <v>0</v>
      </c>
      <c r="EW40">
        <v>0</v>
      </c>
      <c r="EX40">
        <v>14</v>
      </c>
      <c r="EY40">
        <v>21.1</v>
      </c>
      <c r="EZ40">
        <v>10.5</v>
      </c>
      <c r="FA40">
        <v>14</v>
      </c>
      <c r="FB40">
        <v>12.3</v>
      </c>
      <c r="FC40">
        <v>15.8</v>
      </c>
      <c r="FD40">
        <v>1.8</v>
      </c>
      <c r="FE40">
        <v>3.5</v>
      </c>
      <c r="FF40">
        <v>0</v>
      </c>
      <c r="FG40">
        <v>3</v>
      </c>
      <c r="FH40">
        <v>0</v>
      </c>
      <c r="FI40">
        <v>0</v>
      </c>
      <c r="FJ40">
        <v>0</v>
      </c>
      <c r="FK40">
        <v>0</v>
      </c>
      <c r="FL40">
        <v>100</v>
      </c>
      <c r="FM40">
        <v>3</v>
      </c>
      <c r="FN40">
        <v>6</v>
      </c>
      <c r="FO40">
        <v>2</v>
      </c>
      <c r="FP40">
        <v>33.299999999999997</v>
      </c>
      <c r="FQ40">
        <v>0</v>
      </c>
      <c r="FR40">
        <v>0</v>
      </c>
      <c r="FS40" s="2">
        <f t="shared" si="12"/>
        <v>0</v>
      </c>
      <c r="FT40">
        <v>0</v>
      </c>
      <c r="FU40">
        <v>0</v>
      </c>
      <c r="FV40">
        <v>0</v>
      </c>
      <c r="FW40" t="s">
        <v>266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 s="2">
        <f t="shared" si="13"/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 s="21">
        <v>22.442775999999999</v>
      </c>
      <c r="GY40" s="21">
        <v>1.2401747999999999</v>
      </c>
      <c r="GZ40" s="21">
        <v>3.7406592000000001</v>
      </c>
      <c r="HA40" s="21">
        <v>4.9808339999999998</v>
      </c>
      <c r="HB40" s="21">
        <v>0.31671899999999997</v>
      </c>
      <c r="HC40" s="21">
        <v>0.69830800000000004</v>
      </c>
      <c r="HD40" s="21">
        <v>8.0500000000000005E-4</v>
      </c>
      <c r="HE40" s="21">
        <v>23.307220000000001</v>
      </c>
      <c r="HF40" s="21">
        <v>1.0158320000000001</v>
      </c>
    </row>
    <row r="41" spans="1:214" ht="15" x14ac:dyDescent="0.25">
      <c r="A41" s="22">
        <v>18</v>
      </c>
      <c r="B41" t="s">
        <v>461</v>
      </c>
      <c r="C41" t="s">
        <v>458</v>
      </c>
      <c r="D41" t="s">
        <v>462</v>
      </c>
      <c r="F41" t="s">
        <v>444</v>
      </c>
      <c r="I41" s="22" t="s">
        <v>229</v>
      </c>
      <c r="J41">
        <v>31</v>
      </c>
      <c r="K41" s="23" t="s">
        <v>463</v>
      </c>
      <c r="L41" s="23" t="s">
        <v>464</v>
      </c>
      <c r="M41" s="24" t="s">
        <v>273</v>
      </c>
      <c r="N41" s="24" t="s">
        <v>233</v>
      </c>
      <c r="O41" s="24">
        <v>76</v>
      </c>
      <c r="P41" s="24">
        <v>220</v>
      </c>
      <c r="Q41" s="24" t="s">
        <v>223</v>
      </c>
      <c r="R41" s="24"/>
      <c r="S41" s="22">
        <v>5</v>
      </c>
      <c r="T41" s="22">
        <v>0</v>
      </c>
      <c r="U41" s="22">
        <v>0</v>
      </c>
      <c r="V41" s="22">
        <v>0</v>
      </c>
      <c r="W41" s="22">
        <v>0</v>
      </c>
      <c r="X41" s="22">
        <v>5</v>
      </c>
      <c r="Y41" s="22">
        <v>0</v>
      </c>
      <c r="Z41" s="25">
        <f t="shared" si="0"/>
        <v>0</v>
      </c>
      <c r="AA41" s="3">
        <v>6.4333299999999998</v>
      </c>
      <c r="AB41" s="22">
        <v>7</v>
      </c>
      <c r="AC41" s="22">
        <v>0</v>
      </c>
      <c r="AD41" s="22">
        <v>0</v>
      </c>
      <c r="AE41" s="22">
        <v>0</v>
      </c>
      <c r="AF41" s="22">
        <v>0</v>
      </c>
      <c r="AG41" s="26">
        <f t="shared" si="1"/>
        <v>13.057001583938646</v>
      </c>
      <c r="AH41" s="26">
        <f t="shared" si="2"/>
        <v>0</v>
      </c>
      <c r="AI41" s="26">
        <f t="shared" si="3"/>
        <v>0</v>
      </c>
      <c r="AJ41" s="26">
        <f t="shared" si="4"/>
        <v>0</v>
      </c>
      <c r="AK41" s="26">
        <f t="shared" si="5"/>
        <v>0</v>
      </c>
      <c r="AL41" s="5">
        <v>45</v>
      </c>
      <c r="AM41" s="22">
        <v>12</v>
      </c>
      <c r="AN41" s="22">
        <v>10</v>
      </c>
      <c r="AO41" s="25">
        <f t="shared" si="6"/>
        <v>0.54545454545454541</v>
      </c>
      <c r="AP41" s="22">
        <v>8.1999999999999993</v>
      </c>
      <c r="AQ41">
        <v>-0.1</v>
      </c>
      <c r="AR41">
        <v>0</v>
      </c>
      <c r="AS41">
        <v>-0.1</v>
      </c>
      <c r="AT41">
        <v>-0.1</v>
      </c>
      <c r="AU41">
        <v>0</v>
      </c>
      <c r="AV41">
        <v>0</v>
      </c>
      <c r="AW41">
        <v>-0.1</v>
      </c>
      <c r="AX41" s="3">
        <f t="shared" si="7"/>
        <v>-0.02</v>
      </c>
      <c r="AY41" s="4">
        <f t="shared" si="8"/>
        <v>-0.25</v>
      </c>
      <c r="AZ41" t="s">
        <v>243</v>
      </c>
      <c r="BA41">
        <v>2012</v>
      </c>
      <c r="BC41" s="27">
        <v>575000</v>
      </c>
      <c r="BD41" s="22">
        <v>0</v>
      </c>
      <c r="BE41" s="22">
        <v>0</v>
      </c>
      <c r="BF41" s="28">
        <f t="shared" si="9"/>
        <v>0</v>
      </c>
      <c r="BG41" s="22">
        <v>12</v>
      </c>
      <c r="BH41" s="22">
        <v>10</v>
      </c>
      <c r="BI41" s="4">
        <v>32.183333330000004</v>
      </c>
      <c r="BJ41" s="22">
        <v>0</v>
      </c>
      <c r="BK41" s="22">
        <v>0</v>
      </c>
      <c r="BL41" s="28">
        <f t="shared" si="10"/>
        <v>0</v>
      </c>
      <c r="BM41" s="22">
        <v>0</v>
      </c>
      <c r="BN41" s="22">
        <v>0</v>
      </c>
      <c r="BO41" s="4">
        <v>0</v>
      </c>
      <c r="BP41" s="22">
        <v>0</v>
      </c>
      <c r="BQ41" s="22">
        <v>0</v>
      </c>
      <c r="BR41" s="22">
        <v>0</v>
      </c>
      <c r="BS41" s="22">
        <v>0</v>
      </c>
      <c r="BT41" s="4">
        <v>0</v>
      </c>
      <c r="BU41" s="22">
        <v>3</v>
      </c>
      <c r="BV41" s="22">
        <v>0</v>
      </c>
      <c r="BW41" s="22">
        <v>0</v>
      </c>
      <c r="BX41" s="22">
        <v>0</v>
      </c>
      <c r="BY41" s="22">
        <v>5</v>
      </c>
      <c r="BZ41" s="22">
        <v>1</v>
      </c>
      <c r="CA41" s="22">
        <v>4</v>
      </c>
      <c r="CB41" s="22">
        <v>6</v>
      </c>
      <c r="CC41" s="4">
        <v>6.4833299999999996</v>
      </c>
      <c r="CD41" s="4">
        <v>0</v>
      </c>
      <c r="CE41" s="4">
        <v>0</v>
      </c>
      <c r="CF41" s="22">
        <v>0</v>
      </c>
      <c r="CG41" s="22">
        <v>0</v>
      </c>
      <c r="CH41" s="22">
        <v>0</v>
      </c>
      <c r="CI41" s="5">
        <v>2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8</v>
      </c>
      <c r="CP41" s="22">
        <v>4</v>
      </c>
      <c r="CQ41" s="26">
        <v>6.3666720000000003</v>
      </c>
      <c r="CR41" s="26">
        <v>0</v>
      </c>
      <c r="CS41" s="26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B41" s="22">
        <v>0</v>
      </c>
      <c r="DC41" s="22">
        <v>0</v>
      </c>
      <c r="DD41" s="22">
        <v>0</v>
      </c>
      <c r="DE41" s="22">
        <v>0</v>
      </c>
      <c r="DF41" s="22">
        <v>0</v>
      </c>
      <c r="DG41" s="22">
        <v>0</v>
      </c>
      <c r="DH41" s="22">
        <v>0</v>
      </c>
      <c r="DI41" s="22">
        <v>0</v>
      </c>
      <c r="DJ41" s="22">
        <v>1</v>
      </c>
      <c r="DK41" s="22">
        <v>0</v>
      </c>
      <c r="DL41" s="22">
        <v>0</v>
      </c>
      <c r="DM41" s="22">
        <v>0</v>
      </c>
      <c r="DN41" s="22">
        <v>0</v>
      </c>
      <c r="DO41" s="22">
        <v>0</v>
      </c>
      <c r="DP41" s="22">
        <v>0</v>
      </c>
      <c r="DQ41" s="22">
        <v>0</v>
      </c>
      <c r="DR41" s="22">
        <v>0</v>
      </c>
      <c r="DS41" s="22">
        <v>0</v>
      </c>
      <c r="DT41" s="22">
        <v>0</v>
      </c>
      <c r="DU41">
        <v>6.44</v>
      </c>
      <c r="DV41">
        <v>43.82</v>
      </c>
      <c r="DW41" s="2">
        <f t="shared" si="11"/>
        <v>0.12813370473537605</v>
      </c>
      <c r="DX41">
        <v>-0.8640000000000001</v>
      </c>
      <c r="DY41">
        <v>-0.33600000000000002</v>
      </c>
      <c r="DZ41">
        <v>-6.97</v>
      </c>
      <c r="EA41">
        <v>-7.891</v>
      </c>
      <c r="EB41">
        <v>0</v>
      </c>
      <c r="EC41">
        <v>0</v>
      </c>
      <c r="ED41">
        <v>-30.4</v>
      </c>
      <c r="EE41">
        <v>-29.83</v>
      </c>
      <c r="EF41">
        <v>0.55000000000000004</v>
      </c>
      <c r="EG41">
        <v>0</v>
      </c>
      <c r="EH41">
        <v>1000</v>
      </c>
      <c r="EI41">
        <v>1000</v>
      </c>
      <c r="EJ41">
        <v>0</v>
      </c>
      <c r="EK41">
        <v>0</v>
      </c>
      <c r="EL41">
        <v>16.8</v>
      </c>
      <c r="EM41">
        <v>28</v>
      </c>
      <c r="EN41">
        <v>7.5</v>
      </c>
      <c r="EO41">
        <v>14.9</v>
      </c>
      <c r="EP41">
        <v>18.600000000000001</v>
      </c>
      <c r="EQ41">
        <v>7.5</v>
      </c>
      <c r="ER41">
        <v>3.7</v>
      </c>
      <c r="ES41">
        <v>0</v>
      </c>
      <c r="ET41">
        <v>0</v>
      </c>
      <c r="EU41">
        <v>0</v>
      </c>
      <c r="EV41">
        <v>2.19</v>
      </c>
      <c r="EW41">
        <v>2.19</v>
      </c>
      <c r="EX41">
        <v>25.7</v>
      </c>
      <c r="EY41">
        <v>26.3</v>
      </c>
      <c r="EZ41">
        <v>14</v>
      </c>
      <c r="FA41">
        <v>11</v>
      </c>
      <c r="FB41">
        <v>17</v>
      </c>
      <c r="FC41">
        <v>15.1</v>
      </c>
      <c r="FD41">
        <v>1.6</v>
      </c>
      <c r="FE41">
        <v>4.0999999999999996</v>
      </c>
      <c r="FF41">
        <v>2</v>
      </c>
      <c r="FG41">
        <v>2</v>
      </c>
      <c r="FH41">
        <v>3</v>
      </c>
      <c r="FI41">
        <v>3</v>
      </c>
      <c r="FJ41">
        <v>7</v>
      </c>
      <c r="FK41">
        <v>5</v>
      </c>
      <c r="FL41">
        <v>40</v>
      </c>
      <c r="FM41">
        <v>8</v>
      </c>
      <c r="FN41">
        <v>9</v>
      </c>
      <c r="FO41">
        <v>9</v>
      </c>
      <c r="FP41">
        <v>47.1</v>
      </c>
      <c r="FQ41">
        <v>0</v>
      </c>
      <c r="FR41">
        <v>0</v>
      </c>
      <c r="FS41" s="2">
        <f t="shared" si="12"/>
        <v>0</v>
      </c>
      <c r="FT41">
        <v>0</v>
      </c>
      <c r="FU41">
        <v>0</v>
      </c>
      <c r="FV41">
        <v>0</v>
      </c>
      <c r="FW41" t="s">
        <v>266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 s="2">
        <f t="shared" si="13"/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 s="21">
        <v>24.527531</v>
      </c>
      <c r="GY41" s="21">
        <v>2.9461752000000003</v>
      </c>
      <c r="GZ41" s="21">
        <v>3.8359736999999998</v>
      </c>
      <c r="HA41" s="21">
        <v>6.7821489000000001</v>
      </c>
      <c r="HB41" s="21">
        <v>0.34629799999999999</v>
      </c>
      <c r="HC41" s="21">
        <v>0.470161</v>
      </c>
      <c r="HD41" s="21">
        <v>1.359E-3</v>
      </c>
      <c r="HE41" s="21">
        <v>22.672167000000002</v>
      </c>
      <c r="HF41" s="21">
        <v>0.81781700000000002</v>
      </c>
    </row>
    <row r="42" spans="1:214" ht="15" x14ac:dyDescent="0.25">
      <c r="A42" s="22">
        <v>14</v>
      </c>
      <c r="B42" t="s">
        <v>465</v>
      </c>
      <c r="C42" t="s">
        <v>466</v>
      </c>
      <c r="D42" t="s">
        <v>467</v>
      </c>
      <c r="F42" t="s">
        <v>410</v>
      </c>
      <c r="I42" s="22" t="s">
        <v>365</v>
      </c>
      <c r="J42">
        <v>22</v>
      </c>
      <c r="K42" s="23" t="s">
        <v>468</v>
      </c>
      <c r="L42" s="23" t="s">
        <v>423</v>
      </c>
      <c r="M42" s="24" t="s">
        <v>288</v>
      </c>
      <c r="N42" s="24" t="s">
        <v>233</v>
      </c>
      <c r="O42" s="24">
        <v>74</v>
      </c>
      <c r="P42" s="24">
        <v>205</v>
      </c>
      <c r="Q42" s="24" t="s">
        <v>223</v>
      </c>
      <c r="R42" s="24"/>
      <c r="S42" s="22">
        <v>71</v>
      </c>
      <c r="T42" s="22">
        <v>26</v>
      </c>
      <c r="U42" s="22">
        <v>37</v>
      </c>
      <c r="V42" s="22">
        <v>63</v>
      </c>
      <c r="W42" s="22">
        <v>15</v>
      </c>
      <c r="X42" s="22">
        <v>55</v>
      </c>
      <c r="Y42" s="22">
        <v>203</v>
      </c>
      <c r="Z42" s="25">
        <f t="shared" si="0"/>
        <v>0.12807881773399016</v>
      </c>
      <c r="AA42" s="3">
        <v>18.066669999999998</v>
      </c>
      <c r="AB42" s="22">
        <v>136</v>
      </c>
      <c r="AC42" s="22">
        <v>52</v>
      </c>
      <c r="AD42" s="22">
        <v>81</v>
      </c>
      <c r="AE42" s="22">
        <v>51</v>
      </c>
      <c r="AF42" s="22">
        <v>56</v>
      </c>
      <c r="AG42" s="26">
        <f t="shared" si="1"/>
        <v>6.3614145531406034</v>
      </c>
      <c r="AH42" s="26">
        <f t="shared" si="2"/>
        <v>2.4323055644361129</v>
      </c>
      <c r="AI42" s="26">
        <f t="shared" si="3"/>
        <v>3.7887836676793301</v>
      </c>
      <c r="AJ42" s="26">
        <f t="shared" si="4"/>
        <v>2.3855304574277261</v>
      </c>
      <c r="AK42" s="26">
        <f t="shared" si="5"/>
        <v>2.6194059924696602</v>
      </c>
      <c r="AL42" s="5">
        <v>1695</v>
      </c>
      <c r="AM42" s="22">
        <v>347</v>
      </c>
      <c r="AN42" s="22">
        <v>404</v>
      </c>
      <c r="AO42" s="25">
        <f t="shared" si="6"/>
        <v>0.46205059920106523</v>
      </c>
      <c r="AP42" s="22">
        <v>18.2</v>
      </c>
      <c r="AQ42">
        <v>6.2</v>
      </c>
      <c r="AR42">
        <v>2</v>
      </c>
      <c r="AS42">
        <v>8.1999999999999993</v>
      </c>
      <c r="AT42">
        <v>11.3</v>
      </c>
      <c r="AU42">
        <v>3.4</v>
      </c>
      <c r="AV42">
        <v>0</v>
      </c>
      <c r="AW42">
        <v>14.7</v>
      </c>
      <c r="AX42" s="3">
        <f t="shared" si="7"/>
        <v>0.20704225352112676</v>
      </c>
      <c r="AY42" s="4">
        <f t="shared" si="8"/>
        <v>13.809998999999999</v>
      </c>
      <c r="AZ42" t="s">
        <v>224</v>
      </c>
      <c r="BA42">
        <v>2012</v>
      </c>
      <c r="BB42" s="27">
        <v>95000</v>
      </c>
      <c r="BC42" s="27">
        <v>821667</v>
      </c>
      <c r="BD42" s="22">
        <v>23</v>
      </c>
      <c r="BE42" s="22">
        <v>29</v>
      </c>
      <c r="BF42" s="28">
        <f t="shared" si="9"/>
        <v>2.913391953026724</v>
      </c>
      <c r="BG42" s="22">
        <v>288</v>
      </c>
      <c r="BH42" s="22">
        <v>338</v>
      </c>
      <c r="BI42" s="4">
        <v>1070.916667</v>
      </c>
      <c r="BJ42" s="22">
        <v>2</v>
      </c>
      <c r="BK42" s="22">
        <v>8</v>
      </c>
      <c r="BL42" s="28">
        <f t="shared" si="10"/>
        <v>3.6828644493743496</v>
      </c>
      <c r="BM42" s="22">
        <v>43</v>
      </c>
      <c r="BN42" s="22">
        <v>53</v>
      </c>
      <c r="BO42" s="4">
        <v>162.91666670000001</v>
      </c>
      <c r="BP42" s="22">
        <v>1</v>
      </c>
      <c r="BQ42" s="22">
        <v>0</v>
      </c>
      <c r="BR42" s="22">
        <v>16</v>
      </c>
      <c r="BS42" s="22">
        <v>13</v>
      </c>
      <c r="BT42" s="4">
        <v>49.483333330000001</v>
      </c>
      <c r="BU42" s="22">
        <v>35</v>
      </c>
      <c r="BV42" s="22">
        <v>11</v>
      </c>
      <c r="BW42" s="22">
        <v>19</v>
      </c>
      <c r="BX42" s="22">
        <v>3</v>
      </c>
      <c r="BY42" s="22">
        <v>24</v>
      </c>
      <c r="BZ42" s="22">
        <v>12</v>
      </c>
      <c r="CA42" s="22">
        <v>183</v>
      </c>
      <c r="CB42" s="22">
        <v>194</v>
      </c>
      <c r="CC42" s="4">
        <v>14.866669999999999</v>
      </c>
      <c r="CD42" s="4">
        <v>2.2833333329999999</v>
      </c>
      <c r="CE42" s="4">
        <v>0.71666666700000003</v>
      </c>
      <c r="CF42" s="22">
        <v>5</v>
      </c>
      <c r="CG42" s="22">
        <v>2</v>
      </c>
      <c r="CH42" s="22">
        <v>1</v>
      </c>
      <c r="CI42" s="5">
        <v>36</v>
      </c>
      <c r="CJ42" s="22">
        <v>15</v>
      </c>
      <c r="CK42" s="22">
        <v>18</v>
      </c>
      <c r="CL42" s="22">
        <v>12</v>
      </c>
      <c r="CM42" s="22">
        <v>31</v>
      </c>
      <c r="CN42" s="22">
        <v>14</v>
      </c>
      <c r="CO42" s="22">
        <v>164</v>
      </c>
      <c r="CP42" s="22">
        <v>210</v>
      </c>
      <c r="CQ42" s="26">
        <v>15.293977999999999</v>
      </c>
      <c r="CR42" s="26">
        <v>2.3055560000000002</v>
      </c>
      <c r="CS42" s="26">
        <v>0.6777780000000001</v>
      </c>
      <c r="CT42" s="22">
        <v>3</v>
      </c>
      <c r="CU42" s="22">
        <v>2</v>
      </c>
      <c r="CV42" s="22">
        <v>1</v>
      </c>
      <c r="CW42" s="22">
        <v>5</v>
      </c>
      <c r="CX42" s="22">
        <v>12</v>
      </c>
      <c r="CY42" s="22">
        <v>1</v>
      </c>
      <c r="CZ42" s="22">
        <v>21</v>
      </c>
      <c r="DA42" s="22">
        <v>25</v>
      </c>
      <c r="DB42" s="22">
        <v>14</v>
      </c>
      <c r="DC42" s="22">
        <v>6</v>
      </c>
      <c r="DD42" s="22">
        <v>0</v>
      </c>
      <c r="DE42" s="22">
        <v>7</v>
      </c>
      <c r="DF42" s="22">
        <v>1</v>
      </c>
      <c r="DG42" s="22">
        <v>0</v>
      </c>
      <c r="DH42" s="22">
        <v>0</v>
      </c>
      <c r="DI42" s="22">
        <v>25</v>
      </c>
      <c r="DJ42" s="22">
        <v>1</v>
      </c>
      <c r="DK42" s="22">
        <v>0</v>
      </c>
      <c r="DL42" s="22">
        <v>0</v>
      </c>
      <c r="DM42" s="22">
        <v>0</v>
      </c>
      <c r="DN42" s="22">
        <v>76</v>
      </c>
      <c r="DO42" s="22">
        <v>12</v>
      </c>
      <c r="DP42" s="22">
        <v>55</v>
      </c>
      <c r="DQ42" s="22">
        <v>6</v>
      </c>
      <c r="DR42" s="22">
        <v>8</v>
      </c>
      <c r="DS42" s="22">
        <v>4</v>
      </c>
      <c r="DT42" s="22">
        <v>2</v>
      </c>
      <c r="DU42">
        <v>14.38</v>
      </c>
      <c r="DV42">
        <v>33.200000000000003</v>
      </c>
      <c r="DW42" s="2">
        <f t="shared" si="11"/>
        <v>0.30222782681799071</v>
      </c>
      <c r="DX42">
        <v>0.49300000000000005</v>
      </c>
      <c r="DY42">
        <v>1.137</v>
      </c>
      <c r="DZ42">
        <v>1.1879999999999999</v>
      </c>
      <c r="EA42">
        <v>0.22</v>
      </c>
      <c r="EB42">
        <v>60</v>
      </c>
      <c r="EC42">
        <v>47</v>
      </c>
      <c r="ED42">
        <v>10.7</v>
      </c>
      <c r="EE42">
        <v>5.93</v>
      </c>
      <c r="EF42">
        <v>-4.76</v>
      </c>
      <c r="EG42">
        <v>10.93</v>
      </c>
      <c r="EH42">
        <v>904</v>
      </c>
      <c r="EI42">
        <v>1013</v>
      </c>
      <c r="EJ42">
        <v>3.52</v>
      </c>
      <c r="EK42">
        <v>2.76</v>
      </c>
      <c r="EL42">
        <v>28.7</v>
      </c>
      <c r="EM42">
        <v>25.9</v>
      </c>
      <c r="EN42">
        <v>12.6</v>
      </c>
      <c r="EO42">
        <v>11.3</v>
      </c>
      <c r="EP42">
        <v>14.7</v>
      </c>
      <c r="EQ42">
        <v>15.7</v>
      </c>
      <c r="ER42">
        <v>4.5</v>
      </c>
      <c r="ES42">
        <v>4</v>
      </c>
      <c r="ET42">
        <v>0.9</v>
      </c>
      <c r="EU42">
        <v>1</v>
      </c>
      <c r="EV42">
        <v>1.99</v>
      </c>
      <c r="EW42">
        <v>2.4700000000000002</v>
      </c>
      <c r="EX42">
        <v>25.8</v>
      </c>
      <c r="EY42">
        <v>28.7</v>
      </c>
      <c r="EZ42">
        <v>12.3</v>
      </c>
      <c r="FA42">
        <v>11.9</v>
      </c>
      <c r="FB42">
        <v>15.5</v>
      </c>
      <c r="FC42">
        <v>13.7</v>
      </c>
      <c r="FD42">
        <v>3.5</v>
      </c>
      <c r="FE42">
        <v>3.1</v>
      </c>
      <c r="FF42">
        <v>143</v>
      </c>
      <c r="FG42">
        <v>181</v>
      </c>
      <c r="FH42">
        <v>186</v>
      </c>
      <c r="FI42">
        <v>163</v>
      </c>
      <c r="FJ42">
        <v>211</v>
      </c>
      <c r="FK42">
        <v>216</v>
      </c>
      <c r="FL42">
        <v>48.1</v>
      </c>
      <c r="FM42">
        <v>390</v>
      </c>
      <c r="FN42">
        <v>392</v>
      </c>
      <c r="FO42">
        <v>346</v>
      </c>
      <c r="FP42">
        <v>49.9</v>
      </c>
      <c r="FQ42">
        <v>2.2000000000000002</v>
      </c>
      <c r="FR42">
        <v>2.93</v>
      </c>
      <c r="FS42" s="2">
        <f t="shared" si="12"/>
        <v>0.42884990253411304</v>
      </c>
      <c r="FT42">
        <v>13</v>
      </c>
      <c r="FU42">
        <v>1</v>
      </c>
      <c r="FV42">
        <v>2.5</v>
      </c>
      <c r="FW42">
        <v>11.21</v>
      </c>
      <c r="FX42">
        <v>4.9800000000000004</v>
      </c>
      <c r="FY42">
        <v>0.38</v>
      </c>
      <c r="FZ42">
        <v>39.5</v>
      </c>
      <c r="GA42">
        <v>6.5</v>
      </c>
      <c r="GB42">
        <v>18.399999999999999</v>
      </c>
      <c r="GC42">
        <v>4.5999999999999996</v>
      </c>
      <c r="GD42">
        <v>2.7</v>
      </c>
      <c r="GE42">
        <v>20.7</v>
      </c>
      <c r="GF42">
        <v>5</v>
      </c>
      <c r="GG42">
        <v>1.1000000000000001</v>
      </c>
      <c r="GH42">
        <v>0.69</v>
      </c>
      <c r="GI42">
        <v>5.05</v>
      </c>
      <c r="GJ42" s="2">
        <f t="shared" si="13"/>
        <v>0.12020905923344946</v>
      </c>
      <c r="GK42">
        <v>1</v>
      </c>
      <c r="GL42">
        <v>6</v>
      </c>
      <c r="GM42">
        <v>29.6</v>
      </c>
      <c r="GN42">
        <v>1.22</v>
      </c>
      <c r="GO42">
        <v>7.3</v>
      </c>
      <c r="GP42">
        <v>12.2</v>
      </c>
      <c r="GQ42">
        <v>38.9</v>
      </c>
      <c r="GR42">
        <v>3.6</v>
      </c>
      <c r="GS42">
        <v>13.4</v>
      </c>
      <c r="GT42">
        <v>19.5</v>
      </c>
      <c r="GU42">
        <v>4.9000000000000004</v>
      </c>
      <c r="GV42">
        <v>2.4</v>
      </c>
      <c r="GW42">
        <v>4.9000000000000004</v>
      </c>
      <c r="GX42" s="21">
        <v>71.574805999999995</v>
      </c>
      <c r="GY42" s="21">
        <v>24.000029999999999</v>
      </c>
      <c r="GZ42" s="21">
        <v>33.118248600000001</v>
      </c>
      <c r="HA42" s="21">
        <v>57.118278600000004</v>
      </c>
      <c r="HB42" s="21">
        <v>9.5064930000000007</v>
      </c>
      <c r="HC42" s="21">
        <v>2.816195</v>
      </c>
      <c r="HD42" s="21">
        <v>9.8469999999999999E-3</v>
      </c>
      <c r="HE42" s="21">
        <v>54.882869999999997</v>
      </c>
      <c r="HF42" s="21">
        <v>12.332535</v>
      </c>
    </row>
    <row r="43" spans="1:214" ht="15" x14ac:dyDescent="0.25">
      <c r="A43" s="22">
        <v>58</v>
      </c>
      <c r="B43" t="s">
        <v>469</v>
      </c>
      <c r="C43" t="s">
        <v>466</v>
      </c>
      <c r="D43" t="s">
        <v>470</v>
      </c>
      <c r="F43" t="s">
        <v>410</v>
      </c>
      <c r="I43" s="22" t="s">
        <v>248</v>
      </c>
      <c r="J43">
        <v>24</v>
      </c>
      <c r="K43" s="23" t="s">
        <v>471</v>
      </c>
      <c r="L43" s="23" t="s">
        <v>423</v>
      </c>
      <c r="M43" s="24" t="s">
        <v>288</v>
      </c>
      <c r="N43" s="24" t="s">
        <v>233</v>
      </c>
      <c r="O43" s="24">
        <v>73</v>
      </c>
      <c r="P43" s="24">
        <v>200</v>
      </c>
      <c r="Q43" s="24" t="s">
        <v>223</v>
      </c>
      <c r="R43" s="24" t="s">
        <v>234</v>
      </c>
      <c r="S43" s="22">
        <v>3</v>
      </c>
      <c r="T43" s="22">
        <v>0</v>
      </c>
      <c r="U43" s="22">
        <v>2</v>
      </c>
      <c r="V43" s="22">
        <v>2</v>
      </c>
      <c r="W43" s="22">
        <v>1</v>
      </c>
      <c r="X43" s="22">
        <v>0</v>
      </c>
      <c r="Y43" s="22">
        <v>1</v>
      </c>
      <c r="Z43" s="25">
        <f t="shared" si="0"/>
        <v>0</v>
      </c>
      <c r="AA43" s="3">
        <v>13.95</v>
      </c>
      <c r="AB43" s="22">
        <v>3</v>
      </c>
      <c r="AC43" s="22">
        <v>2</v>
      </c>
      <c r="AD43" s="22">
        <v>1</v>
      </c>
      <c r="AE43" s="22">
        <v>0</v>
      </c>
      <c r="AF43" s="22">
        <v>0</v>
      </c>
      <c r="AG43" s="26">
        <f t="shared" si="1"/>
        <v>4.3010752688172049</v>
      </c>
      <c r="AH43" s="26">
        <f t="shared" si="2"/>
        <v>2.8673835125448033</v>
      </c>
      <c r="AI43" s="26">
        <f t="shared" si="3"/>
        <v>1.4336917562724016</v>
      </c>
      <c r="AJ43" s="26">
        <f t="shared" si="4"/>
        <v>0</v>
      </c>
      <c r="AK43" s="26">
        <f t="shared" si="5"/>
        <v>0</v>
      </c>
      <c r="AL43" s="5">
        <v>58</v>
      </c>
      <c r="AM43" s="22">
        <v>0</v>
      </c>
      <c r="AN43" s="22">
        <v>0</v>
      </c>
      <c r="AO43" s="25">
        <f t="shared" si="6"/>
        <v>0</v>
      </c>
      <c r="AP43" s="22">
        <v>0</v>
      </c>
      <c r="AQ43">
        <v>0.2</v>
      </c>
      <c r="AR43">
        <v>0.2</v>
      </c>
      <c r="AS43">
        <v>0.30000000000000004</v>
      </c>
      <c r="AT43">
        <v>0.60000000000000009</v>
      </c>
      <c r="AU43">
        <v>0.2</v>
      </c>
      <c r="AV43">
        <v>1.1000000000000001</v>
      </c>
      <c r="AW43">
        <v>1.8</v>
      </c>
      <c r="AX43" s="3">
        <f t="shared" si="7"/>
        <v>0.6</v>
      </c>
      <c r="AY43" s="4">
        <f t="shared" si="8"/>
        <v>1.7250000000000001</v>
      </c>
      <c r="AZ43" t="s">
        <v>224</v>
      </c>
      <c r="BA43">
        <v>2012</v>
      </c>
      <c r="BC43" s="27">
        <v>550000</v>
      </c>
      <c r="BD43" s="22">
        <v>0</v>
      </c>
      <c r="BE43" s="22">
        <v>2</v>
      </c>
      <c r="BF43" s="28">
        <f t="shared" si="9"/>
        <v>3.2505643337922745</v>
      </c>
      <c r="BG43" s="22">
        <v>0</v>
      </c>
      <c r="BH43" s="22">
        <v>0</v>
      </c>
      <c r="BI43" s="4">
        <v>36.916666669999998</v>
      </c>
      <c r="BJ43" s="22">
        <v>0</v>
      </c>
      <c r="BK43" s="22">
        <v>0</v>
      </c>
      <c r="BL43" s="28">
        <f t="shared" si="10"/>
        <v>0</v>
      </c>
      <c r="BM43" s="22">
        <v>0</v>
      </c>
      <c r="BN43" s="22">
        <v>0</v>
      </c>
      <c r="BO43" s="4">
        <v>2.7</v>
      </c>
      <c r="BP43" s="22">
        <v>0</v>
      </c>
      <c r="BQ43" s="22">
        <v>0</v>
      </c>
      <c r="BR43" s="22">
        <v>0</v>
      </c>
      <c r="BS43" s="22">
        <v>0</v>
      </c>
      <c r="BT43" s="4">
        <v>2.25</v>
      </c>
      <c r="BU43" s="22">
        <v>2</v>
      </c>
      <c r="BV43" s="22">
        <v>0</v>
      </c>
      <c r="BW43" s="22">
        <v>2</v>
      </c>
      <c r="BX43" s="22">
        <v>1</v>
      </c>
      <c r="BY43" s="22">
        <v>0</v>
      </c>
      <c r="BZ43" s="22">
        <v>0</v>
      </c>
      <c r="CA43" s="22">
        <v>0</v>
      </c>
      <c r="CB43" s="22">
        <v>0</v>
      </c>
      <c r="CC43" s="4">
        <v>14.48333</v>
      </c>
      <c r="CD43" s="4">
        <v>1.266666667</v>
      </c>
      <c r="CE43" s="4">
        <v>1.1166666670000001</v>
      </c>
      <c r="CF43" s="22">
        <v>0</v>
      </c>
      <c r="CG43" s="22">
        <v>0</v>
      </c>
      <c r="CH43" s="22">
        <v>0</v>
      </c>
      <c r="CI43" s="5">
        <v>1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6">
        <v>7.9500070000000003</v>
      </c>
      <c r="CR43" s="26">
        <v>0.16666700000000001</v>
      </c>
      <c r="CS43" s="26">
        <v>1.6667000000000001E-2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2</v>
      </c>
      <c r="DB43" s="22">
        <v>1</v>
      </c>
      <c r="DC43" s="22">
        <v>0</v>
      </c>
      <c r="DD43" s="22">
        <v>0</v>
      </c>
      <c r="DE43" s="22">
        <v>0</v>
      </c>
      <c r="DF43" s="22">
        <v>0</v>
      </c>
      <c r="DG43" s="22">
        <v>0</v>
      </c>
      <c r="DH43" s="22">
        <v>0</v>
      </c>
      <c r="DI43" s="22">
        <v>0</v>
      </c>
      <c r="DJ43" s="22">
        <v>0</v>
      </c>
      <c r="DK43" s="22">
        <v>0</v>
      </c>
      <c r="DL43" s="22">
        <v>0</v>
      </c>
      <c r="DM43" s="22">
        <v>0</v>
      </c>
      <c r="DN43" s="22">
        <v>1</v>
      </c>
      <c r="DO43" s="22">
        <v>0</v>
      </c>
      <c r="DP43" s="22">
        <v>0</v>
      </c>
      <c r="DQ43" s="22">
        <v>0</v>
      </c>
      <c r="DR43" s="22">
        <v>0</v>
      </c>
      <c r="DS43" s="22">
        <v>0</v>
      </c>
      <c r="DT43" s="22">
        <v>0</v>
      </c>
      <c r="DU43">
        <v>11.97</v>
      </c>
      <c r="DV43">
        <v>36.39</v>
      </c>
      <c r="DW43" s="2">
        <f t="shared" si="11"/>
        <v>0.24751861042183623</v>
      </c>
      <c r="DX43">
        <v>0.32400000000000001</v>
      </c>
      <c r="DY43">
        <v>4.758</v>
      </c>
      <c r="DZ43">
        <v>-0.21100000000000002</v>
      </c>
      <c r="EA43">
        <v>-0.57200000000000006</v>
      </c>
      <c r="EB43">
        <v>0</v>
      </c>
      <c r="EC43">
        <v>0</v>
      </c>
      <c r="ED43">
        <v>-14.5</v>
      </c>
      <c r="EE43">
        <v>-15.03</v>
      </c>
      <c r="EF43">
        <v>-0.55000000000000004</v>
      </c>
      <c r="EG43">
        <v>0</v>
      </c>
      <c r="EH43">
        <v>1000</v>
      </c>
      <c r="EI43">
        <v>1000</v>
      </c>
      <c r="EJ43">
        <v>0</v>
      </c>
      <c r="EK43">
        <v>0</v>
      </c>
      <c r="EL43">
        <v>16.7</v>
      </c>
      <c r="EM43">
        <v>23.4</v>
      </c>
      <c r="EN43">
        <v>8.4</v>
      </c>
      <c r="EO43">
        <v>10</v>
      </c>
      <c r="EP43">
        <v>23.4</v>
      </c>
      <c r="EQ43">
        <v>16.7</v>
      </c>
      <c r="ER43">
        <v>3.3</v>
      </c>
      <c r="ES43">
        <v>3.3</v>
      </c>
      <c r="ET43">
        <v>0</v>
      </c>
      <c r="EU43">
        <v>0</v>
      </c>
      <c r="EV43">
        <v>4.95</v>
      </c>
      <c r="EW43">
        <v>3.85</v>
      </c>
      <c r="EX43">
        <v>30.8</v>
      </c>
      <c r="EY43">
        <v>31.3</v>
      </c>
      <c r="EZ43">
        <v>10.4</v>
      </c>
      <c r="FA43">
        <v>11</v>
      </c>
      <c r="FB43">
        <v>15.9</v>
      </c>
      <c r="FC43">
        <v>15.4</v>
      </c>
      <c r="FD43">
        <v>3.3</v>
      </c>
      <c r="FE43">
        <v>3.3</v>
      </c>
      <c r="FF43">
        <v>3</v>
      </c>
      <c r="FG43">
        <v>5</v>
      </c>
      <c r="FH43">
        <v>9</v>
      </c>
      <c r="FI43">
        <v>4</v>
      </c>
      <c r="FJ43">
        <v>5</v>
      </c>
      <c r="FK43">
        <v>5</v>
      </c>
      <c r="FL43">
        <v>38.1</v>
      </c>
      <c r="FM43">
        <v>13</v>
      </c>
      <c r="FN43">
        <v>11</v>
      </c>
      <c r="FO43">
        <v>5</v>
      </c>
      <c r="FP43">
        <v>54.2</v>
      </c>
      <c r="FQ43">
        <v>0.9</v>
      </c>
      <c r="FR43">
        <v>4.46</v>
      </c>
      <c r="FS43" s="2">
        <f t="shared" si="12"/>
        <v>0.16791044776119401</v>
      </c>
      <c r="FT43">
        <v>0</v>
      </c>
      <c r="FU43">
        <v>0</v>
      </c>
      <c r="FV43">
        <v>-71.7</v>
      </c>
      <c r="FW43" t="s">
        <v>266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22.2</v>
      </c>
      <c r="GD43">
        <v>0</v>
      </c>
      <c r="GE43">
        <v>22.2</v>
      </c>
      <c r="GF43">
        <v>0</v>
      </c>
      <c r="GG43">
        <v>0</v>
      </c>
      <c r="GH43">
        <v>0.75</v>
      </c>
      <c r="GI43">
        <v>3.56</v>
      </c>
      <c r="GJ43" s="2">
        <f t="shared" si="13"/>
        <v>0.17401392111368907</v>
      </c>
      <c r="GK43">
        <v>0</v>
      </c>
      <c r="GL43">
        <v>0</v>
      </c>
      <c r="GM43">
        <v>-14</v>
      </c>
      <c r="GN43">
        <v>0</v>
      </c>
      <c r="GO43">
        <v>0</v>
      </c>
      <c r="GP43">
        <v>0</v>
      </c>
      <c r="GQ43">
        <v>26.7</v>
      </c>
      <c r="GR43">
        <v>0</v>
      </c>
      <c r="GS43">
        <v>0</v>
      </c>
      <c r="GT43">
        <v>26.7</v>
      </c>
      <c r="GU43">
        <v>0</v>
      </c>
      <c r="GV43">
        <v>0</v>
      </c>
      <c r="GW43">
        <v>0</v>
      </c>
      <c r="GX43" s="21">
        <v>21.919777</v>
      </c>
      <c r="GY43" s="21">
        <v>1.3830237000000001</v>
      </c>
      <c r="GZ43" s="21">
        <v>5.5324115999999997</v>
      </c>
      <c r="HA43" s="21">
        <v>6.9154361999999994</v>
      </c>
      <c r="HB43" s="21">
        <v>0.85058900000000004</v>
      </c>
      <c r="HC43" s="21">
        <v>1.0068870000000001</v>
      </c>
      <c r="HD43" s="21">
        <v>-8.7880000000000007E-3</v>
      </c>
      <c r="HE43" s="21">
        <v>20.102619000000001</v>
      </c>
      <c r="HF43" s="21">
        <v>1.8486880000000001</v>
      </c>
    </row>
    <row r="44" spans="1:214" ht="15" x14ac:dyDescent="0.25">
      <c r="A44" s="22">
        <v>20</v>
      </c>
      <c r="B44" t="s">
        <v>472</v>
      </c>
      <c r="C44" t="s">
        <v>473</v>
      </c>
      <c r="D44" t="s">
        <v>364</v>
      </c>
      <c r="F44" t="s">
        <v>409</v>
      </c>
      <c r="I44" s="22" t="s">
        <v>365</v>
      </c>
      <c r="J44">
        <v>27</v>
      </c>
      <c r="K44" s="23" t="s">
        <v>474</v>
      </c>
      <c r="L44" s="23" t="s">
        <v>475</v>
      </c>
      <c r="M44" s="24"/>
      <c r="N44" s="24" t="s">
        <v>476</v>
      </c>
      <c r="O44" s="24">
        <v>70</v>
      </c>
      <c r="P44" s="24">
        <v>205</v>
      </c>
      <c r="Q44" s="24" t="s">
        <v>223</v>
      </c>
      <c r="R44" s="24"/>
      <c r="S44" s="22">
        <v>62</v>
      </c>
      <c r="T44" s="22">
        <v>17</v>
      </c>
      <c r="U44" s="22">
        <v>6</v>
      </c>
      <c r="V44" s="22">
        <v>23</v>
      </c>
      <c r="W44" s="22">
        <v>-5</v>
      </c>
      <c r="X44" s="22">
        <v>48</v>
      </c>
      <c r="Y44" s="22">
        <v>185</v>
      </c>
      <c r="Z44" s="25">
        <f t="shared" si="0"/>
        <v>9.1891891891891897E-2</v>
      </c>
      <c r="AA44" s="3">
        <v>16.399999999999999</v>
      </c>
      <c r="AB44" s="22">
        <v>109</v>
      </c>
      <c r="AC44" s="22">
        <v>21</v>
      </c>
      <c r="AD44" s="22">
        <v>62</v>
      </c>
      <c r="AE44" s="22">
        <v>16</v>
      </c>
      <c r="AF44" s="22">
        <v>29</v>
      </c>
      <c r="AG44" s="26">
        <f t="shared" si="1"/>
        <v>6.431943351691582</v>
      </c>
      <c r="AH44" s="26">
        <f t="shared" si="2"/>
        <v>1.2391817466561763</v>
      </c>
      <c r="AI44" s="26">
        <f t="shared" si="3"/>
        <v>3.6585365853658538</v>
      </c>
      <c r="AJ44" s="26">
        <f t="shared" si="4"/>
        <v>0.9441384736428009</v>
      </c>
      <c r="AK44" s="26">
        <f t="shared" si="5"/>
        <v>1.7112509834775769</v>
      </c>
      <c r="AL44" s="5">
        <v>1415</v>
      </c>
      <c r="AM44" s="22">
        <v>3</v>
      </c>
      <c r="AN44" s="22">
        <v>8</v>
      </c>
      <c r="AO44" s="25">
        <f t="shared" si="6"/>
        <v>0.27272727272727271</v>
      </c>
      <c r="AP44" s="22">
        <v>0.30000000000000004</v>
      </c>
      <c r="AQ44">
        <v>1.6</v>
      </c>
      <c r="AR44">
        <v>1</v>
      </c>
      <c r="AS44">
        <v>2.6</v>
      </c>
      <c r="AT44">
        <v>1.5</v>
      </c>
      <c r="AU44">
        <v>2</v>
      </c>
      <c r="AV44">
        <v>-1.1000000000000001</v>
      </c>
      <c r="AW44">
        <v>2.4</v>
      </c>
      <c r="AX44" s="3">
        <f t="shared" si="7"/>
        <v>3.870967741935484E-2</v>
      </c>
      <c r="AY44" s="4">
        <f t="shared" si="8"/>
        <v>-4.2750000000000004</v>
      </c>
      <c r="AZ44" t="s">
        <v>243</v>
      </c>
      <c r="BA44">
        <v>2015</v>
      </c>
      <c r="BC44" s="27">
        <v>2750000</v>
      </c>
      <c r="BD44" s="22">
        <v>11</v>
      </c>
      <c r="BE44" s="22">
        <v>6</v>
      </c>
      <c r="BF44" s="28">
        <f t="shared" si="9"/>
        <v>1.2205336843364842</v>
      </c>
      <c r="BG44" s="22">
        <v>2</v>
      </c>
      <c r="BH44" s="22">
        <v>5</v>
      </c>
      <c r="BI44" s="4">
        <v>835.7</v>
      </c>
      <c r="BJ44" s="22">
        <v>5</v>
      </c>
      <c r="BK44" s="22">
        <v>0</v>
      </c>
      <c r="BL44" s="28">
        <f t="shared" si="10"/>
        <v>2.8580501737510158</v>
      </c>
      <c r="BM44" s="22">
        <v>1</v>
      </c>
      <c r="BN44" s="22">
        <v>1</v>
      </c>
      <c r="BO44" s="4">
        <v>104.9666667</v>
      </c>
      <c r="BP44" s="22">
        <v>1</v>
      </c>
      <c r="BQ44" s="22">
        <v>0</v>
      </c>
      <c r="BR44" s="22">
        <v>0</v>
      </c>
      <c r="BS44" s="22">
        <v>2</v>
      </c>
      <c r="BT44" s="4">
        <v>76.883333329999999</v>
      </c>
      <c r="BU44" s="22">
        <v>30</v>
      </c>
      <c r="BV44" s="22">
        <v>11</v>
      </c>
      <c r="BW44" s="22">
        <v>3</v>
      </c>
      <c r="BX44" s="22">
        <v>-2</v>
      </c>
      <c r="BY44" s="22">
        <v>12</v>
      </c>
      <c r="BZ44" s="22">
        <v>6</v>
      </c>
      <c r="CA44" s="22">
        <v>1</v>
      </c>
      <c r="CB44" s="22">
        <v>5</v>
      </c>
      <c r="CC44" s="4">
        <v>13.65</v>
      </c>
      <c r="CD44" s="4">
        <v>1.8</v>
      </c>
      <c r="CE44" s="4">
        <v>1.266666667</v>
      </c>
      <c r="CF44" s="22">
        <v>4</v>
      </c>
      <c r="CG44" s="22">
        <v>0</v>
      </c>
      <c r="CH44" s="22">
        <v>0</v>
      </c>
      <c r="CI44" s="5">
        <v>32</v>
      </c>
      <c r="CJ44" s="22">
        <v>6</v>
      </c>
      <c r="CK44" s="22">
        <v>3</v>
      </c>
      <c r="CL44" s="22">
        <v>-3</v>
      </c>
      <c r="CM44" s="22">
        <v>36</v>
      </c>
      <c r="CN44" s="22">
        <v>18</v>
      </c>
      <c r="CO44" s="22">
        <v>2</v>
      </c>
      <c r="CP44" s="22">
        <v>3</v>
      </c>
      <c r="CQ44" s="26">
        <v>13.31875</v>
      </c>
      <c r="CR44" s="26">
        <v>1.592708</v>
      </c>
      <c r="CS44" s="26">
        <v>1.215104</v>
      </c>
      <c r="CT44" s="22">
        <v>0</v>
      </c>
      <c r="CU44" s="22">
        <v>0</v>
      </c>
      <c r="CV44" s="22">
        <v>0</v>
      </c>
      <c r="CW44" s="22">
        <v>5</v>
      </c>
      <c r="CX44" s="22">
        <v>3</v>
      </c>
      <c r="CY44" s="22">
        <v>-5</v>
      </c>
      <c r="CZ44" s="22">
        <v>12</v>
      </c>
      <c r="DA44" s="22">
        <v>3</v>
      </c>
      <c r="DB44" s="22">
        <v>0</v>
      </c>
      <c r="DC44" s="22">
        <v>4</v>
      </c>
      <c r="DD44" s="22">
        <v>0</v>
      </c>
      <c r="DE44" s="22">
        <v>2</v>
      </c>
      <c r="DF44" s="22">
        <v>1</v>
      </c>
      <c r="DG44" s="22">
        <v>0</v>
      </c>
      <c r="DH44" s="22">
        <v>0</v>
      </c>
      <c r="DI44" s="22">
        <v>24</v>
      </c>
      <c r="DJ44" s="22">
        <v>0</v>
      </c>
      <c r="DK44" s="22">
        <v>0</v>
      </c>
      <c r="DL44" s="22">
        <v>0</v>
      </c>
      <c r="DM44" s="22">
        <v>0</v>
      </c>
      <c r="DN44" s="22">
        <v>39</v>
      </c>
      <c r="DO44" s="22">
        <v>10</v>
      </c>
      <c r="DP44" s="22">
        <v>41</v>
      </c>
      <c r="DQ44" s="22">
        <v>7</v>
      </c>
      <c r="DR44" s="22">
        <v>4</v>
      </c>
      <c r="DS44" s="22">
        <v>0</v>
      </c>
      <c r="DT44" s="22">
        <v>0</v>
      </c>
      <c r="DU44">
        <v>13.19</v>
      </c>
      <c r="DV44">
        <v>35.51</v>
      </c>
      <c r="DW44" s="2">
        <f t="shared" si="11"/>
        <v>0.27084188911704316</v>
      </c>
      <c r="DX44">
        <v>0.749</v>
      </c>
      <c r="DY44">
        <v>-0.26300000000000001</v>
      </c>
      <c r="DZ44">
        <v>1.284</v>
      </c>
      <c r="EA44">
        <v>-0.66900000000000004</v>
      </c>
      <c r="EB44">
        <v>28</v>
      </c>
      <c r="EC44">
        <v>35</v>
      </c>
      <c r="ED44">
        <v>9.9</v>
      </c>
      <c r="EE44">
        <v>6.83</v>
      </c>
      <c r="EF44">
        <v>-3.11</v>
      </c>
      <c r="EG44">
        <v>6.51</v>
      </c>
      <c r="EH44">
        <v>912</v>
      </c>
      <c r="EI44">
        <v>977</v>
      </c>
      <c r="EJ44">
        <v>2.0499999999999998</v>
      </c>
      <c r="EK44">
        <v>2.57</v>
      </c>
      <c r="EL44">
        <v>29.5</v>
      </c>
      <c r="EM44">
        <v>26.6</v>
      </c>
      <c r="EN44">
        <v>12.7</v>
      </c>
      <c r="EO44">
        <v>9.9</v>
      </c>
      <c r="EP44">
        <v>12.5</v>
      </c>
      <c r="EQ44">
        <v>14.1</v>
      </c>
      <c r="ER44">
        <v>3.1</v>
      </c>
      <c r="ES44">
        <v>4.7</v>
      </c>
      <c r="ET44">
        <v>1.3</v>
      </c>
      <c r="EU44">
        <v>1.6</v>
      </c>
      <c r="EV44">
        <v>2.1800000000000002</v>
      </c>
      <c r="EW44">
        <v>2.13</v>
      </c>
      <c r="EX44">
        <v>25.7</v>
      </c>
      <c r="EY44">
        <v>27.1</v>
      </c>
      <c r="EZ44">
        <v>10.3</v>
      </c>
      <c r="FA44">
        <v>10.9</v>
      </c>
      <c r="FB44">
        <v>14.1</v>
      </c>
      <c r="FC44">
        <v>12.9</v>
      </c>
      <c r="FD44">
        <v>2.8</v>
      </c>
      <c r="FE44">
        <v>3.7</v>
      </c>
      <c r="FF44">
        <v>103</v>
      </c>
      <c r="FG44">
        <v>102</v>
      </c>
      <c r="FH44">
        <v>124</v>
      </c>
      <c r="FI44">
        <v>116</v>
      </c>
      <c r="FJ44">
        <v>164</v>
      </c>
      <c r="FK44">
        <v>153</v>
      </c>
      <c r="FL44">
        <v>46.1</v>
      </c>
      <c r="FM44">
        <v>281</v>
      </c>
      <c r="FN44">
        <v>290</v>
      </c>
      <c r="FO44">
        <v>256</v>
      </c>
      <c r="FP44">
        <v>49.2</v>
      </c>
      <c r="FQ44">
        <v>1.69</v>
      </c>
      <c r="FR44">
        <v>4.2</v>
      </c>
      <c r="FS44" s="2">
        <f t="shared" si="12"/>
        <v>0.28692699490662138</v>
      </c>
      <c r="FT44">
        <v>10</v>
      </c>
      <c r="FU44">
        <v>0</v>
      </c>
      <c r="FV44">
        <v>6</v>
      </c>
      <c r="FW44">
        <v>12.05</v>
      </c>
      <c r="FX44">
        <v>5.71</v>
      </c>
      <c r="FY44">
        <v>0</v>
      </c>
      <c r="FZ44">
        <v>41.7</v>
      </c>
      <c r="GA44">
        <v>5.0999999999999996</v>
      </c>
      <c r="GB44">
        <v>20.6</v>
      </c>
      <c r="GC44">
        <v>3.4</v>
      </c>
      <c r="GD44">
        <v>0.60000000000000009</v>
      </c>
      <c r="GE44">
        <v>27.4</v>
      </c>
      <c r="GF44">
        <v>2.2999999999999998</v>
      </c>
      <c r="GG44">
        <v>0.60000000000000009</v>
      </c>
      <c r="GH44">
        <v>1.23</v>
      </c>
      <c r="GI44">
        <v>3.21</v>
      </c>
      <c r="GJ44" s="2">
        <f t="shared" si="13"/>
        <v>0.27702702702702703</v>
      </c>
      <c r="GK44">
        <v>1</v>
      </c>
      <c r="GL44">
        <v>6</v>
      </c>
      <c r="GM44">
        <v>5.0999999999999996</v>
      </c>
      <c r="GN44">
        <v>0.79</v>
      </c>
      <c r="GO44">
        <v>4.71</v>
      </c>
      <c r="GP44">
        <v>5.5</v>
      </c>
      <c r="GQ44">
        <v>51</v>
      </c>
      <c r="GR44">
        <v>3.9</v>
      </c>
      <c r="GS44">
        <v>22</v>
      </c>
      <c r="GT44">
        <v>14.9</v>
      </c>
      <c r="GU44">
        <v>4.7</v>
      </c>
      <c r="GV44">
        <v>0.8</v>
      </c>
      <c r="GW44">
        <v>1.6</v>
      </c>
      <c r="GX44" s="21">
        <v>65.474579000000006</v>
      </c>
      <c r="GY44" s="21">
        <v>17.741999700000001</v>
      </c>
      <c r="GZ44" s="21">
        <v>13.122005399999999</v>
      </c>
      <c r="HA44" s="21">
        <v>30.864005100000004</v>
      </c>
      <c r="HB44" s="21">
        <v>3.924369</v>
      </c>
      <c r="HC44" s="21">
        <v>1.9496690000000001</v>
      </c>
      <c r="HD44" s="21">
        <v>-0.11187800000000001</v>
      </c>
      <c r="HE44" s="21">
        <v>46.600048000000001</v>
      </c>
      <c r="HF44" s="21">
        <v>5.7621599999999997</v>
      </c>
    </row>
    <row r="45" spans="1:214" ht="15" x14ac:dyDescent="0.25">
      <c r="A45" s="22">
        <v>47</v>
      </c>
      <c r="B45" t="s">
        <v>477</v>
      </c>
      <c r="C45" t="s">
        <v>478</v>
      </c>
      <c r="D45" t="s">
        <v>479</v>
      </c>
      <c r="F45" t="s">
        <v>297</v>
      </c>
      <c r="I45" s="22" t="s">
        <v>248</v>
      </c>
      <c r="J45">
        <v>31</v>
      </c>
      <c r="K45" s="23" t="s">
        <v>480</v>
      </c>
      <c r="L45" s="23" t="s">
        <v>481</v>
      </c>
      <c r="M45" s="24" t="s">
        <v>447</v>
      </c>
      <c r="N45" s="24" t="s">
        <v>233</v>
      </c>
      <c r="O45" s="24">
        <v>69</v>
      </c>
      <c r="P45" s="24">
        <v>198</v>
      </c>
      <c r="Q45" s="24" t="s">
        <v>223</v>
      </c>
      <c r="R45" s="24"/>
      <c r="S45" s="22">
        <v>43</v>
      </c>
      <c r="T45" s="22">
        <v>4</v>
      </c>
      <c r="U45" s="22">
        <v>20</v>
      </c>
      <c r="V45" s="22">
        <v>24</v>
      </c>
      <c r="W45" s="22">
        <v>6</v>
      </c>
      <c r="X45" s="22">
        <v>20</v>
      </c>
      <c r="Y45" s="22">
        <v>80</v>
      </c>
      <c r="Z45" s="25">
        <f t="shared" si="0"/>
        <v>0.05</v>
      </c>
      <c r="AA45" s="3">
        <v>19.350000000000001</v>
      </c>
      <c r="AB45" s="22">
        <v>37</v>
      </c>
      <c r="AC45" s="22">
        <v>43</v>
      </c>
      <c r="AD45" s="22">
        <v>43</v>
      </c>
      <c r="AE45" s="22">
        <v>19</v>
      </c>
      <c r="AF45" s="22">
        <v>19</v>
      </c>
      <c r="AG45" s="26">
        <f t="shared" si="1"/>
        <v>2.6681088876870378</v>
      </c>
      <c r="AH45" s="26">
        <f t="shared" si="2"/>
        <v>3.1007751937984493</v>
      </c>
      <c r="AI45" s="26">
        <f t="shared" si="3"/>
        <v>3.1007751937984493</v>
      </c>
      <c r="AJ45" s="26">
        <f t="shared" si="4"/>
        <v>1.3701099693528032</v>
      </c>
      <c r="AK45" s="26">
        <f t="shared" si="5"/>
        <v>1.3701099693528032</v>
      </c>
      <c r="AL45" s="5">
        <v>1071</v>
      </c>
      <c r="AM45" s="22">
        <v>0</v>
      </c>
      <c r="AN45" s="22">
        <v>0</v>
      </c>
      <c r="AO45" s="25">
        <f t="shared" si="6"/>
        <v>0</v>
      </c>
      <c r="AP45" s="22">
        <v>0</v>
      </c>
      <c r="AQ45">
        <v>2.2000000000000002</v>
      </c>
      <c r="AR45">
        <v>1.8</v>
      </c>
      <c r="AS45">
        <v>4</v>
      </c>
      <c r="AT45">
        <v>5</v>
      </c>
      <c r="AU45">
        <v>2</v>
      </c>
      <c r="AV45">
        <v>0</v>
      </c>
      <c r="AW45">
        <v>6.9</v>
      </c>
      <c r="AX45" s="3">
        <f t="shared" si="7"/>
        <v>0.16046511627906979</v>
      </c>
      <c r="AY45" s="4">
        <f t="shared" si="8"/>
        <v>5.4750000000000005</v>
      </c>
      <c r="AZ45" t="s">
        <v>243</v>
      </c>
      <c r="BA45">
        <v>2013</v>
      </c>
      <c r="BC45" s="27">
        <v>1000000</v>
      </c>
      <c r="BD45" s="22">
        <v>3</v>
      </c>
      <c r="BE45" s="22">
        <v>12</v>
      </c>
      <c r="BF45" s="28">
        <f t="shared" si="9"/>
        <v>1.2747875354107649</v>
      </c>
      <c r="BG45" s="22">
        <v>0</v>
      </c>
      <c r="BH45" s="22">
        <v>0</v>
      </c>
      <c r="BI45" s="4">
        <v>706</v>
      </c>
      <c r="BJ45" s="22">
        <v>1</v>
      </c>
      <c r="BK45" s="22">
        <v>8</v>
      </c>
      <c r="BL45" s="28">
        <f t="shared" si="10"/>
        <v>4.4683491932147295</v>
      </c>
      <c r="BM45" s="22">
        <v>0</v>
      </c>
      <c r="BN45" s="22">
        <v>0</v>
      </c>
      <c r="BO45" s="4">
        <v>120.85</v>
      </c>
      <c r="BP45" s="22">
        <v>0</v>
      </c>
      <c r="BQ45" s="22">
        <v>0</v>
      </c>
      <c r="BR45" s="22">
        <v>0</v>
      </c>
      <c r="BS45" s="22">
        <v>0</v>
      </c>
      <c r="BT45" s="4">
        <v>5.3666666669999996</v>
      </c>
      <c r="BU45" s="22">
        <v>19</v>
      </c>
      <c r="BV45" s="22">
        <v>2</v>
      </c>
      <c r="BW45" s="22">
        <v>9</v>
      </c>
      <c r="BX45" s="22">
        <v>10</v>
      </c>
      <c r="BY45" s="22">
        <v>2</v>
      </c>
      <c r="BZ45" s="22">
        <v>1</v>
      </c>
      <c r="CA45" s="22">
        <v>0</v>
      </c>
      <c r="CB45" s="22">
        <v>0</v>
      </c>
      <c r="CC45" s="4">
        <v>16.033329999999999</v>
      </c>
      <c r="CD45" s="4">
        <v>2.733333333</v>
      </c>
      <c r="CE45" s="4">
        <v>0.15</v>
      </c>
      <c r="CF45" s="22">
        <v>0</v>
      </c>
      <c r="CG45" s="22">
        <v>0</v>
      </c>
      <c r="CH45" s="22">
        <v>0</v>
      </c>
      <c r="CI45" s="5">
        <v>24</v>
      </c>
      <c r="CJ45" s="22">
        <v>2</v>
      </c>
      <c r="CK45" s="22">
        <v>11</v>
      </c>
      <c r="CL45" s="22">
        <v>-4</v>
      </c>
      <c r="CM45" s="22">
        <v>18</v>
      </c>
      <c r="CN45" s="22">
        <v>9</v>
      </c>
      <c r="CO45" s="22">
        <v>0</v>
      </c>
      <c r="CP45" s="22">
        <v>0</v>
      </c>
      <c r="CQ45" s="26">
        <v>16.723614000000001</v>
      </c>
      <c r="CR45" s="26">
        <v>2.8715280000000001</v>
      </c>
      <c r="CS45" s="26">
        <v>0.104861</v>
      </c>
      <c r="CT45" s="22">
        <v>0</v>
      </c>
      <c r="CU45" s="22">
        <v>0</v>
      </c>
      <c r="CV45" s="22">
        <v>0</v>
      </c>
      <c r="CW45" s="22">
        <v>2</v>
      </c>
      <c r="CX45" s="22">
        <v>8</v>
      </c>
      <c r="CY45" s="22">
        <v>6</v>
      </c>
      <c r="CZ45" s="22">
        <v>2</v>
      </c>
      <c r="DA45" s="22">
        <v>12</v>
      </c>
      <c r="DB45" s="22">
        <v>0</v>
      </c>
      <c r="DC45" s="22">
        <v>0</v>
      </c>
      <c r="DD45" s="22">
        <v>0</v>
      </c>
      <c r="DE45" s="22">
        <v>0</v>
      </c>
      <c r="DF45" s="22">
        <v>0</v>
      </c>
      <c r="DG45" s="22">
        <v>0</v>
      </c>
      <c r="DH45" s="22">
        <v>0</v>
      </c>
      <c r="DI45" s="22">
        <v>10</v>
      </c>
      <c r="DJ45" s="22">
        <v>0</v>
      </c>
      <c r="DK45" s="22">
        <v>0</v>
      </c>
      <c r="DL45" s="22">
        <v>0</v>
      </c>
      <c r="DM45" s="22">
        <v>0</v>
      </c>
      <c r="DN45" s="22">
        <v>49</v>
      </c>
      <c r="DO45" s="22">
        <v>10</v>
      </c>
      <c r="DP45" s="22">
        <v>34</v>
      </c>
      <c r="DQ45" s="22">
        <v>1</v>
      </c>
      <c r="DR45" s="22">
        <v>0</v>
      </c>
      <c r="DS45" s="22">
        <v>0</v>
      </c>
      <c r="DT45" s="22">
        <v>0</v>
      </c>
      <c r="DU45">
        <v>15.68</v>
      </c>
      <c r="DV45">
        <v>31.83</v>
      </c>
      <c r="DW45" s="2">
        <f t="shared" si="11"/>
        <v>0.33003578194064409</v>
      </c>
      <c r="DX45">
        <v>-4.9000000000000002E-2</v>
      </c>
      <c r="DY45">
        <v>-0.58300000000000007</v>
      </c>
      <c r="DZ45">
        <v>1.1830000000000001</v>
      </c>
      <c r="EA45">
        <v>-3.6070000000000002</v>
      </c>
      <c r="EB45">
        <v>37</v>
      </c>
      <c r="EC45">
        <v>30</v>
      </c>
      <c r="ED45">
        <v>13.3</v>
      </c>
      <c r="EE45">
        <v>6.5</v>
      </c>
      <c r="EF45">
        <v>-6.84</v>
      </c>
      <c r="EG45">
        <v>11.08</v>
      </c>
      <c r="EH45">
        <v>904</v>
      </c>
      <c r="EI45">
        <v>1014</v>
      </c>
      <c r="EJ45">
        <v>3.29</v>
      </c>
      <c r="EK45">
        <v>2.67</v>
      </c>
      <c r="EL45">
        <v>26.4</v>
      </c>
      <c r="EM45">
        <v>25</v>
      </c>
      <c r="EN45">
        <v>13</v>
      </c>
      <c r="EO45">
        <v>11.4</v>
      </c>
      <c r="EP45">
        <v>13.1</v>
      </c>
      <c r="EQ45">
        <v>15.9</v>
      </c>
      <c r="ER45">
        <v>3.6</v>
      </c>
      <c r="ES45">
        <v>4.4000000000000004</v>
      </c>
      <c r="ET45">
        <v>0.5</v>
      </c>
      <c r="EU45">
        <v>0.2</v>
      </c>
      <c r="EV45">
        <v>2.3199999999999998</v>
      </c>
      <c r="EW45">
        <v>3.16</v>
      </c>
      <c r="EX45">
        <v>25.5</v>
      </c>
      <c r="EY45">
        <v>26.7</v>
      </c>
      <c r="EZ45">
        <v>10</v>
      </c>
      <c r="FA45">
        <v>11.6</v>
      </c>
      <c r="FB45">
        <v>16.2</v>
      </c>
      <c r="FC45">
        <v>12.9</v>
      </c>
      <c r="FD45">
        <v>4.0999999999999996</v>
      </c>
      <c r="FE45">
        <v>3.2</v>
      </c>
      <c r="FF45">
        <v>137</v>
      </c>
      <c r="FG45">
        <v>150</v>
      </c>
      <c r="FH45">
        <v>52</v>
      </c>
      <c r="FI45">
        <v>64</v>
      </c>
      <c r="FJ45">
        <v>85</v>
      </c>
      <c r="FK45">
        <v>115</v>
      </c>
      <c r="FL45">
        <v>71.2</v>
      </c>
      <c r="FM45">
        <v>245</v>
      </c>
      <c r="FN45">
        <v>228</v>
      </c>
      <c r="FO45">
        <v>230</v>
      </c>
      <c r="FP45">
        <v>51.8</v>
      </c>
      <c r="FQ45">
        <v>2.61</v>
      </c>
      <c r="FR45">
        <v>2.56</v>
      </c>
      <c r="FS45" s="2">
        <f t="shared" si="12"/>
        <v>0.50483558994197286</v>
      </c>
      <c r="FT45">
        <v>9</v>
      </c>
      <c r="FU45">
        <v>2</v>
      </c>
      <c r="FV45">
        <v>-6.4</v>
      </c>
      <c r="FW45">
        <v>11.39</v>
      </c>
      <c r="FX45">
        <v>4.82</v>
      </c>
      <c r="FY45">
        <v>1.07</v>
      </c>
      <c r="FZ45">
        <v>37.5</v>
      </c>
      <c r="GA45">
        <v>12.8</v>
      </c>
      <c r="GB45">
        <v>20.3</v>
      </c>
      <c r="GC45">
        <v>5.4</v>
      </c>
      <c r="GD45">
        <v>5.4</v>
      </c>
      <c r="GE45">
        <v>20.3</v>
      </c>
      <c r="GF45">
        <v>4.8</v>
      </c>
      <c r="GG45">
        <v>2.7</v>
      </c>
      <c r="GH45">
        <v>0.12</v>
      </c>
      <c r="GI45">
        <v>5.65</v>
      </c>
      <c r="GJ45" s="2">
        <f t="shared" si="13"/>
        <v>2.0797227036395145E-2</v>
      </c>
      <c r="GK45">
        <v>0</v>
      </c>
      <c r="GL45">
        <v>1</v>
      </c>
      <c r="GM45">
        <v>34.299999999999997</v>
      </c>
      <c r="GN45">
        <v>0</v>
      </c>
      <c r="GO45">
        <v>11.18</v>
      </c>
      <c r="GP45">
        <v>22.4</v>
      </c>
      <c r="GQ45">
        <v>67.099999999999994</v>
      </c>
      <c r="GR45">
        <v>11.2</v>
      </c>
      <c r="GS45">
        <v>0</v>
      </c>
      <c r="GT45">
        <v>22.4</v>
      </c>
      <c r="GU45">
        <v>11.2</v>
      </c>
      <c r="GV45">
        <v>0</v>
      </c>
      <c r="GW45">
        <v>0</v>
      </c>
      <c r="GX45" s="21">
        <v>45.095557999999997</v>
      </c>
      <c r="GY45" s="21">
        <v>4.2513975000000004</v>
      </c>
      <c r="GZ45" s="21">
        <v>14.4434529</v>
      </c>
      <c r="HA45" s="21">
        <v>18.6948504</v>
      </c>
      <c r="HB45" s="21">
        <v>3.0255960000000002</v>
      </c>
      <c r="HC45" s="21">
        <v>1.702885</v>
      </c>
      <c r="HD45" s="21">
        <v>-2.0660000000000001E-3</v>
      </c>
      <c r="HE45" s="21">
        <v>26.048514999999998</v>
      </c>
      <c r="HF45" s="21">
        <v>4.7264150000000003</v>
      </c>
    </row>
    <row r="46" spans="1:214" ht="15" x14ac:dyDescent="0.25">
      <c r="A46" s="22">
        <v>37</v>
      </c>
      <c r="B46" t="s">
        <v>482</v>
      </c>
      <c r="C46" t="s">
        <v>478</v>
      </c>
      <c r="D46" t="s">
        <v>483</v>
      </c>
      <c r="F46" t="s">
        <v>428</v>
      </c>
      <c r="I46" s="22" t="s">
        <v>278</v>
      </c>
      <c r="J46">
        <v>26</v>
      </c>
      <c r="K46" s="23" t="s">
        <v>484</v>
      </c>
      <c r="L46" s="23" t="s">
        <v>485</v>
      </c>
      <c r="M46" s="24" t="s">
        <v>447</v>
      </c>
      <c r="N46" s="24" t="s">
        <v>233</v>
      </c>
      <c r="O46" s="24">
        <v>74</v>
      </c>
      <c r="P46" s="24">
        <v>194</v>
      </c>
      <c r="Q46" s="24" t="s">
        <v>224</v>
      </c>
      <c r="R46" s="24"/>
      <c r="S46" s="22">
        <v>81</v>
      </c>
      <c r="T46" s="22">
        <v>22</v>
      </c>
      <c r="U46" s="22">
        <v>42</v>
      </c>
      <c r="V46" s="22">
        <v>64</v>
      </c>
      <c r="W46" s="22">
        <v>36</v>
      </c>
      <c r="X46" s="22">
        <v>20</v>
      </c>
      <c r="Y46" s="22">
        <v>191</v>
      </c>
      <c r="Z46" s="25">
        <f t="shared" si="0"/>
        <v>0.11518324607329843</v>
      </c>
      <c r="AA46" s="3">
        <v>18.566669999999998</v>
      </c>
      <c r="AB46" s="22">
        <v>73</v>
      </c>
      <c r="AC46" s="22">
        <v>67</v>
      </c>
      <c r="AD46" s="22">
        <v>85</v>
      </c>
      <c r="AE46" s="22">
        <v>25</v>
      </c>
      <c r="AF46" s="22">
        <v>55</v>
      </c>
      <c r="AG46" s="26">
        <f t="shared" si="1"/>
        <v>2.9124271651337628</v>
      </c>
      <c r="AH46" s="26">
        <f t="shared" si="2"/>
        <v>2.673049589917289</v>
      </c>
      <c r="AI46" s="26">
        <f t="shared" si="3"/>
        <v>3.3911823155667102</v>
      </c>
      <c r="AJ46" s="26">
        <f t="shared" si="4"/>
        <v>0.99740656340197364</v>
      </c>
      <c r="AK46" s="26">
        <f t="shared" si="5"/>
        <v>2.194294439484342</v>
      </c>
      <c r="AL46" s="5">
        <v>2005</v>
      </c>
      <c r="AM46" s="22">
        <v>973</v>
      </c>
      <c r="AN46" s="22">
        <v>668</v>
      </c>
      <c r="AO46" s="25">
        <f t="shared" si="6"/>
        <v>0.59293113954905541</v>
      </c>
      <c r="AP46" s="22">
        <v>34.4</v>
      </c>
      <c r="AQ46">
        <v>5.7</v>
      </c>
      <c r="AR46">
        <v>2.7</v>
      </c>
      <c r="AS46">
        <v>8.4</v>
      </c>
      <c r="AT46">
        <v>13</v>
      </c>
      <c r="AU46">
        <v>5.7</v>
      </c>
      <c r="AV46">
        <v>1.9</v>
      </c>
      <c r="AW46">
        <v>20.6</v>
      </c>
      <c r="AX46" s="3">
        <f t="shared" si="7"/>
        <v>0.25432098765432098</v>
      </c>
      <c r="AY46" s="4">
        <f t="shared" si="8"/>
        <v>7.1750000000000025</v>
      </c>
      <c r="AZ46" t="s">
        <v>243</v>
      </c>
      <c r="BA46">
        <v>2014</v>
      </c>
      <c r="BC46" s="27">
        <v>5000000</v>
      </c>
      <c r="BD46" s="22">
        <v>15</v>
      </c>
      <c r="BE46" s="22">
        <v>32</v>
      </c>
      <c r="BF46" s="28">
        <f t="shared" si="9"/>
        <v>2.4430390712986227</v>
      </c>
      <c r="BG46" s="22">
        <v>760</v>
      </c>
      <c r="BH46" s="22">
        <v>473</v>
      </c>
      <c r="BI46" s="4">
        <v>1154.3</v>
      </c>
      <c r="BJ46" s="22">
        <v>5</v>
      </c>
      <c r="BK46" s="22">
        <v>9</v>
      </c>
      <c r="BL46" s="28">
        <f t="shared" si="10"/>
        <v>4.1152935406033651</v>
      </c>
      <c r="BM46" s="22">
        <v>90</v>
      </c>
      <c r="BN46" s="22">
        <v>88</v>
      </c>
      <c r="BO46" s="4">
        <v>204.1166667</v>
      </c>
      <c r="BP46" s="22">
        <v>2</v>
      </c>
      <c r="BQ46" s="22">
        <v>1</v>
      </c>
      <c r="BR46" s="22">
        <v>123</v>
      </c>
      <c r="BS46" s="22">
        <v>107</v>
      </c>
      <c r="BT46" s="4">
        <v>146.69999999999999</v>
      </c>
      <c r="BU46" s="22">
        <v>41</v>
      </c>
      <c r="BV46" s="22">
        <v>8</v>
      </c>
      <c r="BW46" s="22">
        <v>23</v>
      </c>
      <c r="BX46" s="22">
        <v>18</v>
      </c>
      <c r="BY46" s="22">
        <v>6</v>
      </c>
      <c r="BZ46" s="22">
        <v>3</v>
      </c>
      <c r="CA46" s="22">
        <v>511</v>
      </c>
      <c r="CB46" s="22">
        <v>317</v>
      </c>
      <c r="CC46" s="4">
        <v>14.116669999999999</v>
      </c>
      <c r="CD46" s="4">
        <v>2.8833333329999999</v>
      </c>
      <c r="CE46" s="4">
        <v>1.7833333330000001</v>
      </c>
      <c r="CF46" s="22">
        <v>4</v>
      </c>
      <c r="CG46" s="22">
        <v>4</v>
      </c>
      <c r="CH46" s="22">
        <v>2</v>
      </c>
      <c r="CI46" s="5">
        <v>40</v>
      </c>
      <c r="CJ46" s="22">
        <v>14</v>
      </c>
      <c r="CK46" s="22">
        <v>19</v>
      </c>
      <c r="CL46" s="22">
        <v>18</v>
      </c>
      <c r="CM46" s="22">
        <v>14</v>
      </c>
      <c r="CN46" s="22">
        <v>7</v>
      </c>
      <c r="CO46" s="22">
        <v>462</v>
      </c>
      <c r="CP46" s="22">
        <v>351</v>
      </c>
      <c r="CQ46" s="26">
        <v>14.387912999999999</v>
      </c>
      <c r="CR46" s="26">
        <v>2.1475</v>
      </c>
      <c r="CS46" s="26">
        <v>1.839583</v>
      </c>
      <c r="CT46" s="22">
        <v>4</v>
      </c>
      <c r="CU46" s="22">
        <v>1</v>
      </c>
      <c r="CV46" s="22">
        <v>0</v>
      </c>
      <c r="CW46" s="22">
        <v>7</v>
      </c>
      <c r="CX46" s="22">
        <v>15</v>
      </c>
      <c r="CY46" s="22">
        <v>14</v>
      </c>
      <c r="CZ46" s="22">
        <v>15</v>
      </c>
      <c r="DA46" s="22">
        <v>27</v>
      </c>
      <c r="DB46" s="22">
        <v>22</v>
      </c>
      <c r="DC46" s="22">
        <v>7</v>
      </c>
      <c r="DD46" s="22">
        <v>0</v>
      </c>
      <c r="DE46" s="22">
        <v>3</v>
      </c>
      <c r="DF46" s="22">
        <v>1</v>
      </c>
      <c r="DG46" s="22">
        <v>0</v>
      </c>
      <c r="DH46" s="22">
        <v>0</v>
      </c>
      <c r="DI46" s="22">
        <v>10</v>
      </c>
      <c r="DJ46" s="22">
        <v>0</v>
      </c>
      <c r="DK46" s="22">
        <v>0</v>
      </c>
      <c r="DL46" s="22">
        <v>0</v>
      </c>
      <c r="DM46" s="22">
        <v>0</v>
      </c>
      <c r="DN46" s="22">
        <v>90</v>
      </c>
      <c r="DO46" s="22">
        <v>20</v>
      </c>
      <c r="DP46" s="22">
        <v>51</v>
      </c>
      <c r="DQ46" s="22">
        <v>17</v>
      </c>
      <c r="DR46" s="22">
        <v>8</v>
      </c>
      <c r="DS46" s="22">
        <v>5</v>
      </c>
      <c r="DT46" s="22">
        <v>2</v>
      </c>
      <c r="DU46">
        <v>13.72</v>
      </c>
      <c r="DV46">
        <v>35.25</v>
      </c>
      <c r="DW46" s="2">
        <f t="shared" si="11"/>
        <v>0.28017153359199509</v>
      </c>
      <c r="DX46">
        <v>0.52</v>
      </c>
      <c r="DY46">
        <v>-0.32800000000000001</v>
      </c>
      <c r="DZ46">
        <v>7.1159999999999997</v>
      </c>
      <c r="EA46">
        <v>12.920999999999999</v>
      </c>
      <c r="EB46">
        <v>66</v>
      </c>
      <c r="EC46">
        <v>34</v>
      </c>
      <c r="ED46">
        <v>18.5</v>
      </c>
      <c r="EE46">
        <v>21.97</v>
      </c>
      <c r="EF46">
        <v>3.49</v>
      </c>
      <c r="EG46">
        <v>9.48</v>
      </c>
      <c r="EH46">
        <v>929</v>
      </c>
      <c r="EI46">
        <v>1023</v>
      </c>
      <c r="EJ46">
        <v>3.56</v>
      </c>
      <c r="EK46">
        <v>1.84</v>
      </c>
      <c r="EL46">
        <v>34</v>
      </c>
      <c r="EM46">
        <v>23.9</v>
      </c>
      <c r="EN46">
        <v>14.1</v>
      </c>
      <c r="EO46">
        <v>9.1</v>
      </c>
      <c r="EP46">
        <v>13</v>
      </c>
      <c r="EQ46">
        <v>18.100000000000001</v>
      </c>
      <c r="ER46">
        <v>2.9</v>
      </c>
      <c r="ES46">
        <v>4.4000000000000004</v>
      </c>
      <c r="ET46">
        <v>0.4</v>
      </c>
      <c r="EU46">
        <v>1</v>
      </c>
      <c r="EV46">
        <v>2.77</v>
      </c>
      <c r="EW46">
        <v>2.46</v>
      </c>
      <c r="EX46">
        <v>27.2</v>
      </c>
      <c r="EY46">
        <v>27.8</v>
      </c>
      <c r="EZ46">
        <v>11.6</v>
      </c>
      <c r="FA46">
        <v>10.1</v>
      </c>
      <c r="FB46">
        <v>12.9</v>
      </c>
      <c r="FC46">
        <v>15.2</v>
      </c>
      <c r="FD46">
        <v>3.3</v>
      </c>
      <c r="FE46">
        <v>2.6</v>
      </c>
      <c r="FF46">
        <v>239</v>
      </c>
      <c r="FG46">
        <v>168</v>
      </c>
      <c r="FH46">
        <v>263</v>
      </c>
      <c r="FI46">
        <v>185</v>
      </c>
      <c r="FJ46">
        <v>273</v>
      </c>
      <c r="FK46">
        <v>176</v>
      </c>
      <c r="FL46">
        <v>47.6</v>
      </c>
      <c r="FM46">
        <v>428</v>
      </c>
      <c r="FN46">
        <v>390</v>
      </c>
      <c r="FO46">
        <v>387</v>
      </c>
      <c r="FP46">
        <v>52.3</v>
      </c>
      <c r="FQ46">
        <v>2.39</v>
      </c>
      <c r="FR46">
        <v>2.4900000000000002</v>
      </c>
      <c r="FS46" s="2">
        <f t="shared" si="12"/>
        <v>0.4897540983606557</v>
      </c>
      <c r="FT46">
        <v>19</v>
      </c>
      <c r="FU46">
        <v>0</v>
      </c>
      <c r="FV46">
        <v>-11.2</v>
      </c>
      <c r="FW46">
        <v>13.01</v>
      </c>
      <c r="FX46">
        <v>5.88</v>
      </c>
      <c r="FY46">
        <v>0</v>
      </c>
      <c r="FZ46">
        <v>39.299999999999997</v>
      </c>
      <c r="GA46">
        <v>9.3000000000000007</v>
      </c>
      <c r="GB46">
        <v>23.5</v>
      </c>
      <c r="GC46">
        <v>1.9</v>
      </c>
      <c r="GD46">
        <v>2.2000000000000002</v>
      </c>
      <c r="GE46">
        <v>21.7</v>
      </c>
      <c r="GF46">
        <v>2.5</v>
      </c>
      <c r="GG46">
        <v>0.60000000000000009</v>
      </c>
      <c r="GH46">
        <v>1.61</v>
      </c>
      <c r="GI46">
        <v>3.22</v>
      </c>
      <c r="GJ46" s="2">
        <f t="shared" si="13"/>
        <v>0.33333333333333337</v>
      </c>
      <c r="GK46">
        <v>3</v>
      </c>
      <c r="GL46">
        <v>12</v>
      </c>
      <c r="GM46">
        <v>5.9</v>
      </c>
      <c r="GN46">
        <v>1.38</v>
      </c>
      <c r="GO46">
        <v>5.53</v>
      </c>
      <c r="GP46">
        <v>15.2</v>
      </c>
      <c r="GQ46">
        <v>40.5</v>
      </c>
      <c r="GR46">
        <v>1.8</v>
      </c>
      <c r="GS46">
        <v>18.399999999999999</v>
      </c>
      <c r="GT46">
        <v>22.6</v>
      </c>
      <c r="GU46">
        <v>1.8</v>
      </c>
      <c r="GV46">
        <v>3.7</v>
      </c>
      <c r="GW46">
        <v>4.0999999999999996</v>
      </c>
      <c r="GX46" s="21">
        <v>74.031845000000004</v>
      </c>
      <c r="GY46" s="21">
        <v>19.866604500000001</v>
      </c>
      <c r="GZ46" s="21">
        <v>34.714026000000004</v>
      </c>
      <c r="HA46" s="21">
        <v>54.580630499999998</v>
      </c>
      <c r="HB46" s="21">
        <v>8.4127089999999995</v>
      </c>
      <c r="HC46" s="21">
        <v>3.6576490000000002</v>
      </c>
      <c r="HD46" s="21">
        <v>0.127945</v>
      </c>
      <c r="HE46" s="21">
        <v>27.963213</v>
      </c>
      <c r="HF46" s="21">
        <v>12.198304</v>
      </c>
    </row>
    <row r="47" spans="1:214" ht="25.5" x14ac:dyDescent="0.25">
      <c r="A47" s="22">
        <v>18</v>
      </c>
      <c r="B47" t="s">
        <v>486</v>
      </c>
      <c r="C47" t="s">
        <v>487</v>
      </c>
      <c r="D47" t="s">
        <v>488</v>
      </c>
      <c r="E47" t="s">
        <v>386</v>
      </c>
      <c r="F47" t="s">
        <v>489</v>
      </c>
      <c r="I47" s="22" t="s">
        <v>354</v>
      </c>
      <c r="J47">
        <v>24</v>
      </c>
      <c r="K47" s="23" t="s">
        <v>490</v>
      </c>
      <c r="L47" s="23" t="s">
        <v>491</v>
      </c>
      <c r="M47" s="24"/>
      <c r="N47" s="24" t="s">
        <v>258</v>
      </c>
      <c r="O47" s="24">
        <v>70</v>
      </c>
      <c r="P47" s="24">
        <v>194</v>
      </c>
      <c r="Q47" s="24" t="s">
        <v>224</v>
      </c>
      <c r="R47" s="24"/>
      <c r="S47" s="22">
        <v>11</v>
      </c>
      <c r="T47" s="22">
        <v>1</v>
      </c>
      <c r="U47" s="22">
        <v>1</v>
      </c>
      <c r="V47" s="22">
        <v>2</v>
      </c>
      <c r="W47" s="22">
        <v>-2</v>
      </c>
      <c r="X47" s="22">
        <v>2</v>
      </c>
      <c r="Y47" s="22">
        <v>11</v>
      </c>
      <c r="Z47" s="25">
        <f t="shared" si="0"/>
        <v>9.0909090909090912E-2</v>
      </c>
      <c r="AA47" s="3">
        <v>8.0666700000000002</v>
      </c>
      <c r="AB47" s="22">
        <v>0</v>
      </c>
      <c r="AC47" s="22">
        <v>5</v>
      </c>
      <c r="AD47" s="22">
        <v>1</v>
      </c>
      <c r="AE47" s="22">
        <v>2</v>
      </c>
      <c r="AF47" s="22">
        <v>4</v>
      </c>
      <c r="AG47" s="26">
        <f t="shared" si="1"/>
        <v>0</v>
      </c>
      <c r="AH47" s="26">
        <f t="shared" si="2"/>
        <v>3.3809152069847004</v>
      </c>
      <c r="AI47" s="26">
        <f t="shared" si="3"/>
        <v>0.67618304139693997</v>
      </c>
      <c r="AJ47" s="26">
        <f t="shared" si="4"/>
        <v>1.3523660827938799</v>
      </c>
      <c r="AK47" s="26">
        <f t="shared" si="5"/>
        <v>2.7047321655877599</v>
      </c>
      <c r="AL47" s="5">
        <v>139</v>
      </c>
      <c r="AM47" s="22">
        <v>0</v>
      </c>
      <c r="AN47" s="22">
        <v>0</v>
      </c>
      <c r="AO47" s="25">
        <f t="shared" si="6"/>
        <v>0</v>
      </c>
      <c r="AP47" s="22">
        <v>0</v>
      </c>
      <c r="AQ47">
        <v>0.1</v>
      </c>
      <c r="AR47">
        <v>0</v>
      </c>
      <c r="AS47">
        <v>0.1</v>
      </c>
      <c r="AT47">
        <v>-0.30000000000000004</v>
      </c>
      <c r="AU47">
        <v>0</v>
      </c>
      <c r="AV47">
        <v>0</v>
      </c>
      <c r="AW47">
        <v>-0.30000000000000004</v>
      </c>
      <c r="AX47" s="3">
        <f t="shared" si="7"/>
        <v>-2.7272727272727278E-2</v>
      </c>
      <c r="AY47" s="4">
        <f t="shared" si="8"/>
        <v>1.2750000000000001</v>
      </c>
      <c r="AZ47" t="s">
        <v>224</v>
      </c>
      <c r="BA47" t="s">
        <v>492</v>
      </c>
      <c r="BD47" s="22">
        <v>1</v>
      </c>
      <c r="BE47" s="22">
        <v>1</v>
      </c>
      <c r="BF47" s="28">
        <f t="shared" si="9"/>
        <v>1.4601500710387407</v>
      </c>
      <c r="BG47" s="22">
        <v>0</v>
      </c>
      <c r="BH47" s="22">
        <v>0</v>
      </c>
      <c r="BI47" s="4">
        <v>82.183333329999996</v>
      </c>
      <c r="BJ47" s="22">
        <v>0</v>
      </c>
      <c r="BK47" s="22">
        <v>0</v>
      </c>
      <c r="BL47" s="28">
        <f t="shared" si="10"/>
        <v>0</v>
      </c>
      <c r="BM47" s="22">
        <v>0</v>
      </c>
      <c r="BN47" s="22">
        <v>0</v>
      </c>
      <c r="BO47" s="4">
        <v>6.6166666669999996</v>
      </c>
      <c r="BP47" s="22">
        <v>0</v>
      </c>
      <c r="BQ47" s="22">
        <v>0</v>
      </c>
      <c r="BR47" s="22">
        <v>0</v>
      </c>
      <c r="BS47" s="22">
        <v>0</v>
      </c>
      <c r="BT47" s="4">
        <v>0</v>
      </c>
      <c r="BU47" s="22">
        <v>4</v>
      </c>
      <c r="BV47" s="22">
        <v>0</v>
      </c>
      <c r="BW47" s="22">
        <v>0</v>
      </c>
      <c r="BX47" s="22">
        <v>-2</v>
      </c>
      <c r="BY47" s="22">
        <v>2</v>
      </c>
      <c r="BZ47" s="22">
        <v>1</v>
      </c>
      <c r="CA47" s="22">
        <v>0</v>
      </c>
      <c r="CB47" s="22">
        <v>0</v>
      </c>
      <c r="CC47" s="4">
        <v>8.4333299999999998</v>
      </c>
      <c r="CD47" s="4">
        <v>0.7</v>
      </c>
      <c r="CE47" s="4">
        <v>0</v>
      </c>
      <c r="CF47" s="22">
        <v>0</v>
      </c>
      <c r="CG47" s="22">
        <v>0</v>
      </c>
      <c r="CH47" s="22">
        <v>0</v>
      </c>
      <c r="CI47" s="5">
        <v>7</v>
      </c>
      <c r="CJ47" s="22">
        <v>1</v>
      </c>
      <c r="CK47" s="22">
        <v>1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6">
        <v>6.92143</v>
      </c>
      <c r="CR47" s="26">
        <v>0.545238</v>
      </c>
      <c r="CS47" s="26">
        <v>0</v>
      </c>
      <c r="CT47" s="22">
        <v>0</v>
      </c>
      <c r="CU47" s="22">
        <v>0</v>
      </c>
      <c r="CV47" s="22">
        <v>0</v>
      </c>
      <c r="CW47" s="22">
        <v>0</v>
      </c>
      <c r="CX47" s="22">
        <v>1</v>
      </c>
      <c r="CY47" s="22">
        <v>0</v>
      </c>
      <c r="CZ47" s="22">
        <v>1</v>
      </c>
      <c r="DA47" s="22">
        <v>0</v>
      </c>
      <c r="DB47" s="22">
        <v>-2</v>
      </c>
      <c r="DC47" s="22">
        <v>1</v>
      </c>
      <c r="DD47" s="22">
        <v>0</v>
      </c>
      <c r="DE47" s="22">
        <v>1</v>
      </c>
      <c r="DF47" s="22">
        <v>0</v>
      </c>
      <c r="DG47" s="22">
        <v>0</v>
      </c>
      <c r="DH47" s="22">
        <v>0</v>
      </c>
      <c r="DI47" s="22">
        <v>1</v>
      </c>
      <c r="DJ47" s="22">
        <v>0</v>
      </c>
      <c r="DK47" s="22">
        <v>0</v>
      </c>
      <c r="DL47" s="22">
        <v>0</v>
      </c>
      <c r="DM47" s="22">
        <v>0</v>
      </c>
      <c r="DN47" s="22">
        <v>4</v>
      </c>
      <c r="DO47" s="22">
        <v>1</v>
      </c>
      <c r="DP47" s="22">
        <v>5</v>
      </c>
      <c r="DQ47" s="22">
        <v>0</v>
      </c>
      <c r="DR47" s="22">
        <v>0</v>
      </c>
      <c r="DS47" s="22">
        <v>0</v>
      </c>
      <c r="DT47" s="22">
        <v>0</v>
      </c>
      <c r="DU47">
        <v>7.47</v>
      </c>
      <c r="DV47">
        <v>38.630000000000003</v>
      </c>
      <c r="DW47" s="2">
        <f t="shared" si="11"/>
        <v>0.16203904555314533</v>
      </c>
      <c r="DX47">
        <v>-1.8380000000000001</v>
      </c>
      <c r="DY47">
        <v>-0.96500000000000008</v>
      </c>
      <c r="DZ47">
        <v>-2.206</v>
      </c>
      <c r="EA47">
        <v>-10.082000000000001</v>
      </c>
      <c r="EB47">
        <v>3</v>
      </c>
      <c r="EC47">
        <v>5</v>
      </c>
      <c r="ED47">
        <v>-3.8</v>
      </c>
      <c r="EE47">
        <v>-13.87</v>
      </c>
      <c r="EF47">
        <v>-10.02</v>
      </c>
      <c r="EG47">
        <v>9.09</v>
      </c>
      <c r="EH47">
        <v>889</v>
      </c>
      <c r="EI47">
        <v>980</v>
      </c>
      <c r="EJ47">
        <v>2.19</v>
      </c>
      <c r="EK47">
        <v>3.65</v>
      </c>
      <c r="EL47">
        <v>21.9</v>
      </c>
      <c r="EM47">
        <v>29.2</v>
      </c>
      <c r="EN47">
        <v>11.7</v>
      </c>
      <c r="EO47">
        <v>14.6</v>
      </c>
      <c r="EP47">
        <v>11.7</v>
      </c>
      <c r="EQ47">
        <v>9.5</v>
      </c>
      <c r="ER47">
        <v>3.7</v>
      </c>
      <c r="ES47">
        <v>4.4000000000000004</v>
      </c>
      <c r="ET47">
        <v>0.7</v>
      </c>
      <c r="EU47">
        <v>0.7</v>
      </c>
      <c r="EV47">
        <v>2.96</v>
      </c>
      <c r="EW47">
        <v>2.54</v>
      </c>
      <c r="EX47">
        <v>25.8</v>
      </c>
      <c r="EY47">
        <v>30.8</v>
      </c>
      <c r="EZ47">
        <v>10.199999999999999</v>
      </c>
      <c r="FA47">
        <v>13.1</v>
      </c>
      <c r="FB47">
        <v>14.1</v>
      </c>
      <c r="FC47">
        <v>11.6</v>
      </c>
      <c r="FD47">
        <v>4.8</v>
      </c>
      <c r="FE47">
        <v>3.5</v>
      </c>
      <c r="FF47">
        <v>14</v>
      </c>
      <c r="FG47">
        <v>7</v>
      </c>
      <c r="FH47">
        <v>11</v>
      </c>
      <c r="FI47">
        <v>6</v>
      </c>
      <c r="FJ47">
        <v>7</v>
      </c>
      <c r="FK47">
        <v>7</v>
      </c>
      <c r="FL47">
        <v>55.3</v>
      </c>
      <c r="FM47">
        <v>34</v>
      </c>
      <c r="FN47">
        <v>33</v>
      </c>
      <c r="FO47">
        <v>21</v>
      </c>
      <c r="FP47">
        <v>50.7</v>
      </c>
      <c r="FQ47">
        <v>0.60000000000000009</v>
      </c>
      <c r="FR47">
        <v>4.79</v>
      </c>
      <c r="FS47" s="2">
        <f t="shared" si="12"/>
        <v>0.11131725417439704</v>
      </c>
      <c r="FT47">
        <v>1</v>
      </c>
      <c r="FU47">
        <v>0</v>
      </c>
      <c r="FV47">
        <v>31.4</v>
      </c>
      <c r="FW47">
        <v>14.29</v>
      </c>
      <c r="FX47">
        <v>9.07</v>
      </c>
      <c r="FY47">
        <v>0</v>
      </c>
      <c r="FZ47">
        <v>54.4</v>
      </c>
      <c r="GA47">
        <v>0</v>
      </c>
      <c r="GB47">
        <v>18.100000000000001</v>
      </c>
      <c r="GC47">
        <v>0</v>
      </c>
      <c r="GD47">
        <v>0</v>
      </c>
      <c r="GE47">
        <v>18.100000000000001</v>
      </c>
      <c r="GF47">
        <v>0</v>
      </c>
      <c r="GG47">
        <v>0</v>
      </c>
      <c r="GH47">
        <v>0</v>
      </c>
      <c r="GI47">
        <v>0</v>
      </c>
      <c r="GJ47" s="2">
        <f t="shared" si="13"/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 s="21">
        <v>44.956020000000002</v>
      </c>
      <c r="GY47" s="21">
        <v>7.688897100000001</v>
      </c>
      <c r="GZ47" s="21">
        <v>11.8328319</v>
      </c>
      <c r="HA47" s="21">
        <v>19.521728100000001</v>
      </c>
      <c r="HB47" s="21">
        <v>1.8055859999999999</v>
      </c>
      <c r="HC47" s="21">
        <v>0.94891099999999995</v>
      </c>
      <c r="HD47" s="21">
        <v>-3.1054999999999999E-2</v>
      </c>
      <c r="HE47" s="21">
        <v>16.009096</v>
      </c>
      <c r="HF47" s="21">
        <v>2.7234419999999999</v>
      </c>
    </row>
    <row r="48" spans="1:214" ht="25.5" x14ac:dyDescent="0.25">
      <c r="A48" s="22">
        <v>21</v>
      </c>
      <c r="B48" t="s">
        <v>493</v>
      </c>
      <c r="C48" t="s">
        <v>494</v>
      </c>
      <c r="D48" t="s">
        <v>495</v>
      </c>
      <c r="F48" t="s">
        <v>324</v>
      </c>
      <c r="I48" s="22" t="s">
        <v>278</v>
      </c>
      <c r="J48">
        <v>23</v>
      </c>
      <c r="K48" s="23" t="s">
        <v>496</v>
      </c>
      <c r="L48" s="23" t="s">
        <v>497</v>
      </c>
      <c r="M48" s="24"/>
      <c r="N48" s="24" t="s">
        <v>258</v>
      </c>
      <c r="O48" s="24">
        <v>76</v>
      </c>
      <c r="P48" s="24">
        <v>219</v>
      </c>
      <c r="Q48" s="24" t="s">
        <v>223</v>
      </c>
      <c r="R48" s="24"/>
      <c r="S48" s="22">
        <v>82</v>
      </c>
      <c r="T48" s="22">
        <v>19</v>
      </c>
      <c r="U48" s="22">
        <v>19</v>
      </c>
      <c r="V48" s="22">
        <v>38</v>
      </c>
      <c r="W48" s="22">
        <v>4</v>
      </c>
      <c r="X48" s="22">
        <v>30</v>
      </c>
      <c r="Y48" s="22">
        <v>188</v>
      </c>
      <c r="Z48" s="25">
        <f t="shared" si="0"/>
        <v>0.10106382978723404</v>
      </c>
      <c r="AA48" s="3">
        <v>17.95</v>
      </c>
      <c r="AB48" s="22">
        <v>97</v>
      </c>
      <c r="AC48" s="22">
        <v>36</v>
      </c>
      <c r="AD48" s="22">
        <v>110</v>
      </c>
      <c r="AE48" s="22">
        <v>24</v>
      </c>
      <c r="AF48" s="22">
        <v>39</v>
      </c>
      <c r="AG48" s="26">
        <f t="shared" si="1"/>
        <v>3.9540729669135137</v>
      </c>
      <c r="AH48" s="26">
        <f t="shared" si="2"/>
        <v>1.4674909980297575</v>
      </c>
      <c r="AI48" s="26">
        <f t="shared" si="3"/>
        <v>4.4840002717575933</v>
      </c>
      <c r="AJ48" s="26">
        <f t="shared" si="4"/>
        <v>0.97832733201983846</v>
      </c>
      <c r="AK48" s="26">
        <f t="shared" si="5"/>
        <v>1.5897819145322374</v>
      </c>
      <c r="AL48" s="5">
        <v>2178</v>
      </c>
      <c r="AM48" s="22">
        <v>567</v>
      </c>
      <c r="AN48" s="22">
        <v>601</v>
      </c>
      <c r="AO48" s="25">
        <f t="shared" si="6"/>
        <v>0.48544520547945208</v>
      </c>
      <c r="AP48" s="22">
        <v>25.2</v>
      </c>
      <c r="AQ48">
        <v>2.2999999999999998</v>
      </c>
      <c r="AR48">
        <v>2.1</v>
      </c>
      <c r="AS48">
        <v>4.4000000000000004</v>
      </c>
      <c r="AT48">
        <v>3</v>
      </c>
      <c r="AU48">
        <v>3.4</v>
      </c>
      <c r="AV48">
        <v>-1.1000000000000001</v>
      </c>
      <c r="AW48">
        <v>5.3</v>
      </c>
      <c r="AX48" s="3">
        <f t="shared" si="7"/>
        <v>6.4634146341463417E-2</v>
      </c>
      <c r="AY48" s="4">
        <f t="shared" si="8"/>
        <v>0.12499999999999911</v>
      </c>
      <c r="AZ48" t="s">
        <v>224</v>
      </c>
      <c r="BA48">
        <v>2013</v>
      </c>
      <c r="BC48" s="27">
        <v>2250000</v>
      </c>
      <c r="BD48" s="22">
        <v>17</v>
      </c>
      <c r="BE48" s="22">
        <v>15</v>
      </c>
      <c r="BF48" s="28">
        <f t="shared" si="9"/>
        <v>1.6647879996531691</v>
      </c>
      <c r="BG48" s="22">
        <v>447</v>
      </c>
      <c r="BH48" s="22">
        <v>474</v>
      </c>
      <c r="BI48" s="4">
        <v>1153.3</v>
      </c>
      <c r="BJ48" s="22">
        <v>0</v>
      </c>
      <c r="BK48" s="22">
        <v>4</v>
      </c>
      <c r="BL48" s="28">
        <f t="shared" si="10"/>
        <v>1.2361576100952871</v>
      </c>
      <c r="BM48" s="22">
        <v>65</v>
      </c>
      <c r="BN48" s="22">
        <v>67</v>
      </c>
      <c r="BO48" s="4">
        <v>194.15</v>
      </c>
      <c r="BP48" s="22">
        <v>2</v>
      </c>
      <c r="BQ48" s="22">
        <v>0</v>
      </c>
      <c r="BR48" s="22">
        <v>55</v>
      </c>
      <c r="BS48" s="22">
        <v>60</v>
      </c>
      <c r="BT48" s="4">
        <v>125.5166667</v>
      </c>
      <c r="BU48" s="22">
        <v>41</v>
      </c>
      <c r="BV48" s="22">
        <v>11</v>
      </c>
      <c r="BW48" s="22">
        <v>9</v>
      </c>
      <c r="BX48" s="22">
        <v>9</v>
      </c>
      <c r="BY48" s="22">
        <v>14</v>
      </c>
      <c r="BZ48" s="22">
        <v>7</v>
      </c>
      <c r="CA48" s="22">
        <v>302</v>
      </c>
      <c r="CB48" s="22">
        <v>291</v>
      </c>
      <c r="CC48" s="4">
        <v>13.383330000000001</v>
      </c>
      <c r="CD48" s="4">
        <v>2.3833333329999999</v>
      </c>
      <c r="CE48" s="4">
        <v>1.683333333</v>
      </c>
      <c r="CF48" s="22">
        <v>2</v>
      </c>
      <c r="CG48" s="22">
        <v>0</v>
      </c>
      <c r="CH48" s="22">
        <v>0</v>
      </c>
      <c r="CI48" s="5">
        <v>41</v>
      </c>
      <c r="CJ48" s="22">
        <v>8</v>
      </c>
      <c r="CK48" s="22">
        <v>10</v>
      </c>
      <c r="CL48" s="22">
        <v>-5</v>
      </c>
      <c r="CM48" s="22">
        <v>16</v>
      </c>
      <c r="CN48" s="22">
        <v>8</v>
      </c>
      <c r="CO48" s="22">
        <v>265</v>
      </c>
      <c r="CP48" s="22">
        <v>310</v>
      </c>
      <c r="CQ48" s="26">
        <v>14.745938000000001</v>
      </c>
      <c r="CR48" s="26">
        <v>2.352033</v>
      </c>
      <c r="CS48" s="26">
        <v>1.3780490000000001</v>
      </c>
      <c r="CT48" s="22">
        <v>2</v>
      </c>
      <c r="CU48" s="22">
        <v>0</v>
      </c>
      <c r="CV48" s="22">
        <v>0</v>
      </c>
      <c r="CW48" s="22">
        <v>5</v>
      </c>
      <c r="CX48" s="22">
        <v>6</v>
      </c>
      <c r="CY48" s="22">
        <v>2</v>
      </c>
      <c r="CZ48" s="22">
        <v>14</v>
      </c>
      <c r="DA48" s="22">
        <v>13</v>
      </c>
      <c r="DB48" s="22">
        <v>2</v>
      </c>
      <c r="DC48" s="22">
        <v>5</v>
      </c>
      <c r="DD48" s="22">
        <v>0</v>
      </c>
      <c r="DE48" s="22">
        <v>3</v>
      </c>
      <c r="DF48" s="22">
        <v>2</v>
      </c>
      <c r="DG48" s="22">
        <v>1</v>
      </c>
      <c r="DH48" s="22">
        <v>2</v>
      </c>
      <c r="DI48" s="22">
        <v>15</v>
      </c>
      <c r="DJ48" s="22">
        <v>0</v>
      </c>
      <c r="DK48" s="22">
        <v>0</v>
      </c>
      <c r="DL48" s="22">
        <v>0</v>
      </c>
      <c r="DM48" s="22">
        <v>0</v>
      </c>
      <c r="DN48" s="22">
        <v>57</v>
      </c>
      <c r="DO48" s="22">
        <v>12</v>
      </c>
      <c r="DP48" s="22">
        <v>46</v>
      </c>
      <c r="DQ48" s="22">
        <v>5</v>
      </c>
      <c r="DR48" s="22">
        <v>4</v>
      </c>
      <c r="DS48" s="22">
        <v>0</v>
      </c>
      <c r="DT48" s="22">
        <v>0</v>
      </c>
      <c r="DU48">
        <v>13.35</v>
      </c>
      <c r="DV48">
        <v>34.29</v>
      </c>
      <c r="DW48" s="2">
        <f t="shared" si="11"/>
        <v>0.28022670025188917</v>
      </c>
      <c r="DX48">
        <v>0.71700000000000008</v>
      </c>
      <c r="DY48">
        <v>0.28700000000000003</v>
      </c>
      <c r="DZ48">
        <v>-0.44</v>
      </c>
      <c r="EA48">
        <v>5.98</v>
      </c>
      <c r="EB48">
        <v>41</v>
      </c>
      <c r="EC48">
        <v>39</v>
      </c>
      <c r="ED48">
        <v>-6.8</v>
      </c>
      <c r="EE48">
        <v>1.75</v>
      </c>
      <c r="EF48">
        <v>8.5399999999999991</v>
      </c>
      <c r="EG48">
        <v>7.9</v>
      </c>
      <c r="EH48">
        <v>923</v>
      </c>
      <c r="EI48">
        <v>1002</v>
      </c>
      <c r="EJ48">
        <v>2.25</v>
      </c>
      <c r="EK48">
        <v>2.14</v>
      </c>
      <c r="EL48">
        <v>26.2</v>
      </c>
      <c r="EM48">
        <v>25.7</v>
      </c>
      <c r="EN48">
        <v>13.3</v>
      </c>
      <c r="EO48">
        <v>11.2</v>
      </c>
      <c r="EP48">
        <v>13</v>
      </c>
      <c r="EQ48">
        <v>12.1</v>
      </c>
      <c r="ER48">
        <v>3</v>
      </c>
      <c r="ES48">
        <v>3.7</v>
      </c>
      <c r="ET48">
        <v>0.7</v>
      </c>
      <c r="EU48">
        <v>0.7</v>
      </c>
      <c r="EV48">
        <v>2.2000000000000002</v>
      </c>
      <c r="EW48">
        <v>1.47</v>
      </c>
      <c r="EX48">
        <v>28.6</v>
      </c>
      <c r="EY48">
        <v>23.7</v>
      </c>
      <c r="EZ48">
        <v>12.4</v>
      </c>
      <c r="FA48">
        <v>9.9</v>
      </c>
      <c r="FB48">
        <v>13.6</v>
      </c>
      <c r="FC48">
        <v>14</v>
      </c>
      <c r="FD48">
        <v>3.9</v>
      </c>
      <c r="FE48">
        <v>3.5</v>
      </c>
      <c r="FF48">
        <v>142</v>
      </c>
      <c r="FG48">
        <v>160</v>
      </c>
      <c r="FH48">
        <v>164</v>
      </c>
      <c r="FI48">
        <v>155</v>
      </c>
      <c r="FJ48">
        <v>196</v>
      </c>
      <c r="FK48">
        <v>203</v>
      </c>
      <c r="FL48">
        <v>48.6</v>
      </c>
      <c r="FM48">
        <v>357</v>
      </c>
      <c r="FN48">
        <v>365</v>
      </c>
      <c r="FO48">
        <v>357</v>
      </c>
      <c r="FP48">
        <v>49.4</v>
      </c>
      <c r="FQ48">
        <v>2.33</v>
      </c>
      <c r="FR48">
        <v>2.72</v>
      </c>
      <c r="FS48" s="2">
        <f t="shared" si="12"/>
        <v>0.46138613861386135</v>
      </c>
      <c r="FT48">
        <v>11</v>
      </c>
      <c r="FU48">
        <v>1</v>
      </c>
      <c r="FV48">
        <v>0.7</v>
      </c>
      <c r="FW48">
        <v>7.24</v>
      </c>
      <c r="FX48">
        <v>3.46</v>
      </c>
      <c r="FY48">
        <v>0.31</v>
      </c>
      <c r="FZ48">
        <v>44.3</v>
      </c>
      <c r="GA48">
        <v>5.3</v>
      </c>
      <c r="GB48">
        <v>24.2</v>
      </c>
      <c r="GC48">
        <v>2.2000000000000002</v>
      </c>
      <c r="GD48">
        <v>2.8</v>
      </c>
      <c r="GE48">
        <v>31.4</v>
      </c>
      <c r="GF48">
        <v>4.4000000000000004</v>
      </c>
      <c r="GG48">
        <v>0.9</v>
      </c>
      <c r="GH48">
        <v>1.53</v>
      </c>
      <c r="GI48">
        <v>4.16</v>
      </c>
      <c r="GJ48" s="2">
        <f t="shared" si="13"/>
        <v>0.26889279437609842</v>
      </c>
      <c r="GK48">
        <v>2</v>
      </c>
      <c r="GL48">
        <v>4</v>
      </c>
      <c r="GM48">
        <v>-10.7</v>
      </c>
      <c r="GN48">
        <v>0.96</v>
      </c>
      <c r="GO48">
        <v>1.92</v>
      </c>
      <c r="GP48">
        <v>8.1999999999999993</v>
      </c>
      <c r="GQ48">
        <v>44.6</v>
      </c>
      <c r="GR48">
        <v>4.3</v>
      </c>
      <c r="GS48">
        <v>22.1</v>
      </c>
      <c r="GT48">
        <v>30.7</v>
      </c>
      <c r="GU48">
        <v>1.4</v>
      </c>
      <c r="GV48">
        <v>0</v>
      </c>
      <c r="GW48">
        <v>3.4</v>
      </c>
      <c r="GX48" s="21">
        <v>74.246932999999999</v>
      </c>
      <c r="GY48" s="21">
        <v>19.724498099999998</v>
      </c>
      <c r="GZ48" s="21">
        <v>23.354830800000002</v>
      </c>
      <c r="HA48" s="21">
        <v>43.0793289</v>
      </c>
      <c r="HB48" s="21">
        <v>5.5299860000000001</v>
      </c>
      <c r="HC48" s="21">
        <v>2.7681819999999999</v>
      </c>
      <c r="HD48" s="21">
        <v>-0.10570300000000001</v>
      </c>
      <c r="HE48" s="21">
        <v>30.367730999999999</v>
      </c>
      <c r="HF48" s="21">
        <v>8.1924659999999996</v>
      </c>
    </row>
    <row r="49" spans="1:214" ht="15" x14ac:dyDescent="0.25">
      <c r="A49" s="22">
        <v>18</v>
      </c>
      <c r="B49" t="s">
        <v>498</v>
      </c>
      <c r="C49" t="s">
        <v>499</v>
      </c>
      <c r="D49" t="s">
        <v>500</v>
      </c>
      <c r="F49" t="s">
        <v>501</v>
      </c>
      <c r="I49" s="22" t="s">
        <v>239</v>
      </c>
      <c r="J49">
        <v>26</v>
      </c>
      <c r="K49" s="23" t="s">
        <v>502</v>
      </c>
      <c r="L49" s="23" t="s">
        <v>503</v>
      </c>
      <c r="M49" s="24" t="s">
        <v>447</v>
      </c>
      <c r="N49" s="24" t="s">
        <v>233</v>
      </c>
      <c r="O49" s="24">
        <v>75</v>
      </c>
      <c r="P49" s="24">
        <v>220</v>
      </c>
      <c r="Q49" s="24" t="s">
        <v>224</v>
      </c>
      <c r="R49" s="24"/>
      <c r="S49" s="22">
        <v>32</v>
      </c>
      <c r="T49" s="22">
        <v>1</v>
      </c>
      <c r="U49" s="22">
        <v>5</v>
      </c>
      <c r="V49" s="22">
        <v>6</v>
      </c>
      <c r="W49" s="22">
        <v>6</v>
      </c>
      <c r="X49" s="22">
        <v>16</v>
      </c>
      <c r="Y49" s="22">
        <v>23</v>
      </c>
      <c r="Z49" s="25">
        <f t="shared" si="0"/>
        <v>4.3478260869565216E-2</v>
      </c>
      <c r="AA49" s="3">
        <v>11.95</v>
      </c>
      <c r="AB49" s="22">
        <v>61</v>
      </c>
      <c r="AC49" s="22">
        <v>13</v>
      </c>
      <c r="AD49" s="22">
        <v>4</v>
      </c>
      <c r="AE49" s="22">
        <v>3</v>
      </c>
      <c r="AF49" s="22">
        <v>10</v>
      </c>
      <c r="AG49" s="26">
        <f t="shared" si="1"/>
        <v>9.5711297071129717</v>
      </c>
      <c r="AH49" s="26">
        <f t="shared" si="2"/>
        <v>2.0397489539748959</v>
      </c>
      <c r="AI49" s="26">
        <f t="shared" si="3"/>
        <v>0.62761506276150636</v>
      </c>
      <c r="AJ49" s="26">
        <f t="shared" si="4"/>
        <v>0.47071129707112969</v>
      </c>
      <c r="AK49" s="26">
        <f t="shared" si="5"/>
        <v>1.5690376569037658</v>
      </c>
      <c r="AL49" s="5">
        <v>560</v>
      </c>
      <c r="AM49" s="22">
        <v>3</v>
      </c>
      <c r="AN49" s="22">
        <v>12</v>
      </c>
      <c r="AO49" s="25">
        <f t="shared" si="6"/>
        <v>0.2</v>
      </c>
      <c r="AP49" s="22">
        <v>0.8</v>
      </c>
      <c r="AQ49">
        <v>-0.30000000000000004</v>
      </c>
      <c r="AR49">
        <v>0.8</v>
      </c>
      <c r="AS49">
        <v>0.5</v>
      </c>
      <c r="AT49">
        <v>-0.9</v>
      </c>
      <c r="AU49">
        <v>1.4</v>
      </c>
      <c r="AV49">
        <v>0</v>
      </c>
      <c r="AW49">
        <v>0.4</v>
      </c>
      <c r="AX49" s="3">
        <f t="shared" si="7"/>
        <v>1.2500000000000001E-2</v>
      </c>
      <c r="AY49" s="4">
        <f t="shared" si="8"/>
        <v>0.4</v>
      </c>
      <c r="AZ49" t="s">
        <v>243</v>
      </c>
      <c r="BA49">
        <v>2012</v>
      </c>
      <c r="BC49" s="27">
        <v>525000</v>
      </c>
      <c r="BD49" s="22">
        <v>1</v>
      </c>
      <c r="BE49" s="22">
        <v>5</v>
      </c>
      <c r="BF49" s="28">
        <f t="shared" si="9"/>
        <v>0.98612125630148639</v>
      </c>
      <c r="BG49" s="22">
        <v>3</v>
      </c>
      <c r="BH49" s="22">
        <v>11</v>
      </c>
      <c r="BI49" s="4">
        <v>365.06666669999998</v>
      </c>
      <c r="BJ49" s="22">
        <v>0</v>
      </c>
      <c r="BK49" s="22">
        <v>0</v>
      </c>
      <c r="BL49" s="28">
        <f t="shared" si="10"/>
        <v>0</v>
      </c>
      <c r="BM49" s="22">
        <v>0</v>
      </c>
      <c r="BN49" s="22">
        <v>1</v>
      </c>
      <c r="BO49" s="4">
        <v>16.166666670000001</v>
      </c>
      <c r="BP49" s="22">
        <v>0</v>
      </c>
      <c r="BQ49" s="22">
        <v>0</v>
      </c>
      <c r="BR49" s="22">
        <v>0</v>
      </c>
      <c r="BS49" s="22">
        <v>0</v>
      </c>
      <c r="BT49" s="4">
        <v>1.6333333329999999</v>
      </c>
      <c r="BU49" s="22">
        <v>17</v>
      </c>
      <c r="BV49" s="22">
        <v>1</v>
      </c>
      <c r="BW49" s="22">
        <v>3</v>
      </c>
      <c r="BX49" s="22">
        <v>1</v>
      </c>
      <c r="BY49" s="22">
        <v>12</v>
      </c>
      <c r="BZ49" s="22">
        <v>2</v>
      </c>
      <c r="CA49" s="22">
        <v>3</v>
      </c>
      <c r="CB49" s="22">
        <v>6</v>
      </c>
      <c r="CC49" s="4">
        <v>11.43333</v>
      </c>
      <c r="CD49" s="4">
        <v>0.55000000000000004</v>
      </c>
      <c r="CE49" s="4">
        <v>0</v>
      </c>
      <c r="CF49" s="22">
        <v>0</v>
      </c>
      <c r="CG49" s="22">
        <v>0</v>
      </c>
      <c r="CH49" s="22">
        <v>0</v>
      </c>
      <c r="CI49" s="5">
        <v>15</v>
      </c>
      <c r="CJ49" s="22">
        <v>0</v>
      </c>
      <c r="CK49" s="22">
        <v>2</v>
      </c>
      <c r="CL49" s="22">
        <v>5</v>
      </c>
      <c r="CM49" s="22">
        <v>4</v>
      </c>
      <c r="CN49" s="22">
        <v>1</v>
      </c>
      <c r="CO49" s="22">
        <v>0</v>
      </c>
      <c r="CP49" s="22">
        <v>6</v>
      </c>
      <c r="CQ49" s="26">
        <v>11.380004</v>
      </c>
      <c r="CR49" s="26">
        <v>0.45444400000000001</v>
      </c>
      <c r="CS49" s="26">
        <v>0.108889</v>
      </c>
      <c r="CT49" s="22">
        <v>0</v>
      </c>
      <c r="CU49" s="22">
        <v>0</v>
      </c>
      <c r="CV49" s="22">
        <v>0</v>
      </c>
      <c r="CW49" s="22">
        <v>0</v>
      </c>
      <c r="CX49" s="22">
        <v>2</v>
      </c>
      <c r="CY49" s="22">
        <v>1</v>
      </c>
      <c r="CZ49" s="22">
        <v>1</v>
      </c>
      <c r="DA49" s="22">
        <v>3</v>
      </c>
      <c r="DB49" s="22">
        <v>5</v>
      </c>
      <c r="DC49" s="22">
        <v>1</v>
      </c>
      <c r="DD49" s="22">
        <v>0</v>
      </c>
      <c r="DE49" s="22">
        <v>0</v>
      </c>
      <c r="DF49" s="22">
        <v>0</v>
      </c>
      <c r="DG49" s="22">
        <v>0</v>
      </c>
      <c r="DH49" s="22">
        <v>0</v>
      </c>
      <c r="DI49" s="22">
        <v>3</v>
      </c>
      <c r="DJ49" s="22">
        <v>0</v>
      </c>
      <c r="DK49" s="22">
        <v>1</v>
      </c>
      <c r="DL49" s="22">
        <v>0</v>
      </c>
      <c r="DM49" s="22">
        <v>0</v>
      </c>
      <c r="DN49" s="22">
        <v>16</v>
      </c>
      <c r="DO49" s="22">
        <v>1</v>
      </c>
      <c r="DP49" s="22">
        <v>9</v>
      </c>
      <c r="DQ49" s="22">
        <v>0</v>
      </c>
      <c r="DR49" s="22">
        <v>0</v>
      </c>
      <c r="DS49" s="22">
        <v>0</v>
      </c>
      <c r="DT49" s="22">
        <v>0</v>
      </c>
      <c r="DU49">
        <v>11.37</v>
      </c>
      <c r="DV49">
        <v>38.64</v>
      </c>
      <c r="DW49" s="2">
        <f t="shared" si="11"/>
        <v>0.22735452909418116</v>
      </c>
      <c r="DX49">
        <v>-0.20100000000000001</v>
      </c>
      <c r="DY49">
        <v>-0.45300000000000001</v>
      </c>
      <c r="DZ49">
        <v>0.91400000000000003</v>
      </c>
      <c r="EA49">
        <v>0.67500000000000004</v>
      </c>
      <c r="EB49">
        <v>15</v>
      </c>
      <c r="EC49">
        <v>9</v>
      </c>
      <c r="ED49">
        <v>-11.1</v>
      </c>
      <c r="EE49">
        <v>-6.93</v>
      </c>
      <c r="EF49">
        <v>4.12</v>
      </c>
      <c r="EG49">
        <v>11.36</v>
      </c>
      <c r="EH49">
        <v>944</v>
      </c>
      <c r="EI49">
        <v>1057</v>
      </c>
      <c r="EJ49">
        <v>2.4700000000000002</v>
      </c>
      <c r="EK49">
        <v>1.48</v>
      </c>
      <c r="EL49">
        <v>19.3</v>
      </c>
      <c r="EM49">
        <v>24.9</v>
      </c>
      <c r="EN49">
        <v>7.4</v>
      </c>
      <c r="EO49">
        <v>7.3</v>
      </c>
      <c r="EP49">
        <v>13.2</v>
      </c>
      <c r="EQ49">
        <v>10.7</v>
      </c>
      <c r="ER49">
        <v>3.5</v>
      </c>
      <c r="ES49">
        <v>1.6</v>
      </c>
      <c r="ET49">
        <v>0.30000000000000004</v>
      </c>
      <c r="EU49">
        <v>0.30000000000000004</v>
      </c>
      <c r="EV49">
        <v>2.38</v>
      </c>
      <c r="EW49">
        <v>2.23</v>
      </c>
      <c r="EX49">
        <v>24.5</v>
      </c>
      <c r="EY49">
        <v>24.1</v>
      </c>
      <c r="EZ49">
        <v>9.6</v>
      </c>
      <c r="FA49">
        <v>7.3</v>
      </c>
      <c r="FB49">
        <v>10.9</v>
      </c>
      <c r="FC49">
        <v>12.1</v>
      </c>
      <c r="FD49">
        <v>2.7</v>
      </c>
      <c r="FE49">
        <v>3.4</v>
      </c>
      <c r="FF49">
        <v>41</v>
      </c>
      <c r="FG49">
        <v>43</v>
      </c>
      <c r="FH49">
        <v>49</v>
      </c>
      <c r="FI49">
        <v>43</v>
      </c>
      <c r="FJ49">
        <v>80</v>
      </c>
      <c r="FK49">
        <v>88</v>
      </c>
      <c r="FL49">
        <v>47.7</v>
      </c>
      <c r="FM49">
        <v>109</v>
      </c>
      <c r="FN49">
        <v>117</v>
      </c>
      <c r="FO49">
        <v>120</v>
      </c>
      <c r="FP49">
        <v>48.2</v>
      </c>
      <c r="FQ49">
        <v>0.52</v>
      </c>
      <c r="FR49">
        <v>4.21</v>
      </c>
      <c r="FS49" s="2">
        <f t="shared" si="12"/>
        <v>0.10993657505285412</v>
      </c>
      <c r="FT49">
        <v>1</v>
      </c>
      <c r="FU49">
        <v>0</v>
      </c>
      <c r="FV49">
        <v>-44.7</v>
      </c>
      <c r="FW49">
        <v>20</v>
      </c>
      <c r="FX49">
        <v>3.59</v>
      </c>
      <c r="FY49">
        <v>0</v>
      </c>
      <c r="FZ49">
        <v>14.4</v>
      </c>
      <c r="GA49">
        <v>21.5</v>
      </c>
      <c r="GB49">
        <v>7.2</v>
      </c>
      <c r="GC49">
        <v>0</v>
      </c>
      <c r="GD49">
        <v>7.2</v>
      </c>
      <c r="GE49">
        <v>28.7</v>
      </c>
      <c r="GF49">
        <v>0</v>
      </c>
      <c r="GG49">
        <v>0</v>
      </c>
      <c r="GH49">
        <v>0.05</v>
      </c>
      <c r="GI49">
        <v>4.5599999999999996</v>
      </c>
      <c r="GJ49" s="2">
        <f t="shared" si="13"/>
        <v>1.084598698481562E-2</v>
      </c>
      <c r="GK49">
        <v>0</v>
      </c>
      <c r="GL49">
        <v>0</v>
      </c>
      <c r="GM49">
        <v>24.2</v>
      </c>
      <c r="GN49">
        <v>0</v>
      </c>
      <c r="GO49">
        <v>0</v>
      </c>
      <c r="GP49">
        <v>36.700000000000003</v>
      </c>
      <c r="GQ49">
        <v>73.5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 s="21">
        <v>51.084708999999997</v>
      </c>
      <c r="GY49" s="21">
        <v>4.8910860000000005</v>
      </c>
      <c r="GZ49" s="21">
        <v>9.0067716000000004</v>
      </c>
      <c r="HA49" s="21">
        <v>13.8978576</v>
      </c>
      <c r="HB49" s="21">
        <v>-0.49649399999999999</v>
      </c>
      <c r="HC49" s="21">
        <v>1.375257</v>
      </c>
      <c r="HD49" s="21">
        <v>2.8268999999999999E-2</v>
      </c>
      <c r="HE49" s="21">
        <v>25.421616</v>
      </c>
      <c r="HF49" s="21">
        <v>0.90703199999999995</v>
      </c>
    </row>
    <row r="50" spans="1:214" ht="15" x14ac:dyDescent="0.25">
      <c r="A50" s="22">
        <v>44</v>
      </c>
      <c r="B50" t="s">
        <v>504</v>
      </c>
      <c r="C50" t="s">
        <v>505</v>
      </c>
      <c r="D50" t="s">
        <v>506</v>
      </c>
      <c r="F50" t="s">
        <v>217</v>
      </c>
      <c r="I50" s="22" t="s">
        <v>336</v>
      </c>
      <c r="J50">
        <v>36</v>
      </c>
      <c r="K50" s="23" t="s">
        <v>507</v>
      </c>
      <c r="L50" s="23" t="s">
        <v>508</v>
      </c>
      <c r="M50" s="24" t="s">
        <v>273</v>
      </c>
      <c r="N50" s="24" t="s">
        <v>233</v>
      </c>
      <c r="O50" s="24">
        <v>75</v>
      </c>
      <c r="P50" s="24">
        <v>229</v>
      </c>
      <c r="Q50" s="24" t="s">
        <v>223</v>
      </c>
      <c r="R50" s="24"/>
      <c r="S50" s="22">
        <v>71</v>
      </c>
      <c r="T50" s="22">
        <v>14</v>
      </c>
      <c r="U50" s="22">
        <v>24</v>
      </c>
      <c r="V50" s="22">
        <v>38</v>
      </c>
      <c r="W50" s="22">
        <v>23</v>
      </c>
      <c r="X50" s="22">
        <v>64</v>
      </c>
      <c r="Y50" s="22">
        <v>118</v>
      </c>
      <c r="Z50" s="25">
        <f t="shared" si="0"/>
        <v>0.11864406779661017</v>
      </c>
      <c r="AA50" s="3">
        <v>15.55</v>
      </c>
      <c r="AB50" s="22">
        <v>96</v>
      </c>
      <c r="AC50" s="22">
        <v>23</v>
      </c>
      <c r="AD50" s="22">
        <v>41</v>
      </c>
      <c r="AE50" s="22">
        <v>40</v>
      </c>
      <c r="AF50" s="22">
        <v>21</v>
      </c>
      <c r="AG50" s="26">
        <f t="shared" si="1"/>
        <v>5.217155020153073</v>
      </c>
      <c r="AH50" s="26">
        <f t="shared" si="2"/>
        <v>1.249943390245007</v>
      </c>
      <c r="AI50" s="26">
        <f t="shared" si="3"/>
        <v>2.2281599565237085</v>
      </c>
      <c r="AJ50" s="26">
        <f t="shared" si="4"/>
        <v>2.173814591730447</v>
      </c>
      <c r="AK50" s="26">
        <f t="shared" si="5"/>
        <v>1.1412526606584845</v>
      </c>
      <c r="AL50" s="5">
        <v>1519</v>
      </c>
      <c r="AM50" s="22">
        <v>5</v>
      </c>
      <c r="AN50" s="22">
        <v>8</v>
      </c>
      <c r="AO50" s="25">
        <f t="shared" si="6"/>
        <v>0.38461538461538464</v>
      </c>
      <c r="AP50" s="22">
        <v>0.30000000000000004</v>
      </c>
      <c r="AQ50">
        <v>2.6</v>
      </c>
      <c r="AR50">
        <v>2</v>
      </c>
      <c r="AS50">
        <v>4.7</v>
      </c>
      <c r="AT50">
        <v>4.8</v>
      </c>
      <c r="AU50">
        <v>3.6</v>
      </c>
      <c r="AV50">
        <v>1.3</v>
      </c>
      <c r="AW50">
        <v>9.8000000000000007</v>
      </c>
      <c r="AX50" s="3">
        <f t="shared" si="7"/>
        <v>0.13802816901408452</v>
      </c>
      <c r="AY50" s="4">
        <f t="shared" si="8"/>
        <v>5.5625</v>
      </c>
      <c r="AZ50" t="s">
        <v>243</v>
      </c>
      <c r="BA50">
        <v>2014</v>
      </c>
      <c r="BC50" s="27">
        <v>1937500</v>
      </c>
      <c r="BD50" s="22">
        <v>14</v>
      </c>
      <c r="BE50" s="22">
        <v>20</v>
      </c>
      <c r="BF50" s="28">
        <f t="shared" si="9"/>
        <v>2.0747169298910193</v>
      </c>
      <c r="BG50" s="22">
        <v>5</v>
      </c>
      <c r="BH50" s="22">
        <v>4</v>
      </c>
      <c r="BI50" s="4">
        <v>983.26666669999997</v>
      </c>
      <c r="BJ50" s="22">
        <v>0</v>
      </c>
      <c r="BK50" s="22">
        <v>4</v>
      </c>
      <c r="BL50" s="28">
        <f t="shared" si="10"/>
        <v>1.9936314556260919</v>
      </c>
      <c r="BM50" s="22">
        <v>0</v>
      </c>
      <c r="BN50" s="22">
        <v>4</v>
      </c>
      <c r="BO50" s="4">
        <v>120.3833333</v>
      </c>
      <c r="BP50" s="22">
        <v>0</v>
      </c>
      <c r="BQ50" s="22">
        <v>0</v>
      </c>
      <c r="BR50" s="22">
        <v>0</v>
      </c>
      <c r="BS50" s="22">
        <v>0</v>
      </c>
      <c r="BT50" s="4">
        <v>0.56666666700000001</v>
      </c>
      <c r="BU50" s="22">
        <v>35</v>
      </c>
      <c r="BV50" s="22">
        <v>8</v>
      </c>
      <c r="BW50" s="22">
        <v>15</v>
      </c>
      <c r="BX50" s="22">
        <v>13</v>
      </c>
      <c r="BY50" s="22">
        <v>28</v>
      </c>
      <c r="BZ50" s="22">
        <v>14</v>
      </c>
      <c r="CA50" s="22">
        <v>3</v>
      </c>
      <c r="CB50" s="22">
        <v>7</v>
      </c>
      <c r="CC50" s="4">
        <v>13.43333</v>
      </c>
      <c r="CD50" s="4">
        <v>1.433333333</v>
      </c>
      <c r="CE50" s="4">
        <v>0</v>
      </c>
      <c r="CF50" s="22">
        <v>5</v>
      </c>
      <c r="CG50" s="22">
        <v>1</v>
      </c>
      <c r="CH50" s="22">
        <v>1</v>
      </c>
      <c r="CI50" s="5">
        <v>36</v>
      </c>
      <c r="CJ50" s="22">
        <v>6</v>
      </c>
      <c r="CK50" s="22">
        <v>9</v>
      </c>
      <c r="CL50" s="22">
        <v>10</v>
      </c>
      <c r="CM50" s="22">
        <v>36</v>
      </c>
      <c r="CN50" s="22">
        <v>15</v>
      </c>
      <c r="CO50" s="22">
        <v>2</v>
      </c>
      <c r="CP50" s="22">
        <v>1</v>
      </c>
      <c r="CQ50" s="26">
        <v>14.252781000000001</v>
      </c>
      <c r="CR50" s="26">
        <v>1.9504630000000001</v>
      </c>
      <c r="CS50" s="26">
        <v>1.5741000000000002E-2</v>
      </c>
      <c r="CT50" s="22">
        <v>5</v>
      </c>
      <c r="CU50" s="22">
        <v>4</v>
      </c>
      <c r="CV50" s="22">
        <v>3</v>
      </c>
      <c r="CW50" s="22">
        <v>3</v>
      </c>
      <c r="CX50" s="22">
        <v>14</v>
      </c>
      <c r="CY50" s="22">
        <v>14</v>
      </c>
      <c r="CZ50" s="22">
        <v>11</v>
      </c>
      <c r="DA50" s="22">
        <v>10</v>
      </c>
      <c r="DB50" s="22">
        <v>9</v>
      </c>
      <c r="DC50" s="22">
        <v>2</v>
      </c>
      <c r="DD50" s="22">
        <v>1</v>
      </c>
      <c r="DE50" s="22">
        <v>1</v>
      </c>
      <c r="DF50" s="22">
        <v>0</v>
      </c>
      <c r="DG50" s="22">
        <v>0</v>
      </c>
      <c r="DH50" s="22">
        <v>0</v>
      </c>
      <c r="DI50" s="22">
        <v>27</v>
      </c>
      <c r="DJ50" s="22">
        <v>2</v>
      </c>
      <c r="DK50" s="22">
        <v>0</v>
      </c>
      <c r="DL50" s="22">
        <v>0</v>
      </c>
      <c r="DM50" s="22">
        <v>0</v>
      </c>
      <c r="DN50" s="22">
        <v>63</v>
      </c>
      <c r="DO50" s="22">
        <v>11</v>
      </c>
      <c r="DP50" s="22">
        <v>29</v>
      </c>
      <c r="DQ50" s="22">
        <v>0</v>
      </c>
      <c r="DR50" s="22">
        <v>10</v>
      </c>
      <c r="DS50" s="22">
        <v>5</v>
      </c>
      <c r="DT50" s="22">
        <v>4</v>
      </c>
      <c r="DU50">
        <v>13.51</v>
      </c>
      <c r="DV50">
        <v>34.26</v>
      </c>
      <c r="DW50" s="2">
        <f t="shared" si="11"/>
        <v>0.28281348126439187</v>
      </c>
      <c r="DX50">
        <v>1.151</v>
      </c>
      <c r="DY50">
        <v>0.29200000000000004</v>
      </c>
      <c r="DZ50">
        <v>3.802</v>
      </c>
      <c r="EA50">
        <v>12.27</v>
      </c>
      <c r="EB50">
        <v>51</v>
      </c>
      <c r="EC50">
        <v>26</v>
      </c>
      <c r="ED50">
        <v>0.9</v>
      </c>
      <c r="EE50">
        <v>8.8800000000000008</v>
      </c>
      <c r="EF50">
        <v>8.02</v>
      </c>
      <c r="EG50">
        <v>10.43</v>
      </c>
      <c r="EH50">
        <v>932</v>
      </c>
      <c r="EI50">
        <v>1036</v>
      </c>
      <c r="EJ50">
        <v>3.19</v>
      </c>
      <c r="EK50">
        <v>1.63</v>
      </c>
      <c r="EL50">
        <v>27.4</v>
      </c>
      <c r="EM50">
        <v>22.3</v>
      </c>
      <c r="EN50">
        <v>11.9</v>
      </c>
      <c r="EO50">
        <v>10.3</v>
      </c>
      <c r="EP50">
        <v>11.1</v>
      </c>
      <c r="EQ50">
        <v>11.7</v>
      </c>
      <c r="ER50">
        <v>3.8</v>
      </c>
      <c r="ES50">
        <v>3.6</v>
      </c>
      <c r="ET50">
        <v>1.3</v>
      </c>
      <c r="EU50">
        <v>0.60000000000000009</v>
      </c>
      <c r="EV50">
        <v>2.64</v>
      </c>
      <c r="EW50">
        <v>2.2000000000000002</v>
      </c>
      <c r="EX50">
        <v>29.1</v>
      </c>
      <c r="EY50">
        <v>25.5</v>
      </c>
      <c r="EZ50">
        <v>11.2</v>
      </c>
      <c r="FA50">
        <v>9.6</v>
      </c>
      <c r="FB50">
        <v>11.7</v>
      </c>
      <c r="FC50">
        <v>14.1</v>
      </c>
      <c r="FD50">
        <v>3.5</v>
      </c>
      <c r="FE50">
        <v>3.7</v>
      </c>
      <c r="FF50">
        <v>151</v>
      </c>
      <c r="FG50">
        <v>146</v>
      </c>
      <c r="FH50">
        <v>148</v>
      </c>
      <c r="FI50">
        <v>110</v>
      </c>
      <c r="FJ50">
        <v>192</v>
      </c>
      <c r="FK50">
        <v>170</v>
      </c>
      <c r="FL50">
        <v>53.5</v>
      </c>
      <c r="FM50">
        <v>336</v>
      </c>
      <c r="FN50">
        <v>328</v>
      </c>
      <c r="FO50">
        <v>313</v>
      </c>
      <c r="FP50">
        <v>50.6</v>
      </c>
      <c r="FQ50">
        <v>1.69</v>
      </c>
      <c r="FR50">
        <v>3.88</v>
      </c>
      <c r="FS50" s="2">
        <f t="shared" si="12"/>
        <v>0.30341113105924594</v>
      </c>
      <c r="FT50">
        <v>11</v>
      </c>
      <c r="FU50">
        <v>3</v>
      </c>
      <c r="FV50">
        <v>-23</v>
      </c>
      <c r="FW50">
        <v>13.41</v>
      </c>
      <c r="FX50">
        <v>5.5</v>
      </c>
      <c r="FY50">
        <v>1.5</v>
      </c>
      <c r="FZ50">
        <v>35.5</v>
      </c>
      <c r="GA50">
        <v>10</v>
      </c>
      <c r="GB50">
        <v>20</v>
      </c>
      <c r="GC50">
        <v>2.5</v>
      </c>
      <c r="GD50">
        <v>1.5</v>
      </c>
      <c r="GE50">
        <v>29.5</v>
      </c>
      <c r="GF50">
        <v>3</v>
      </c>
      <c r="GG50">
        <v>2</v>
      </c>
      <c r="GH50">
        <v>0.01</v>
      </c>
      <c r="GI50">
        <v>5.49</v>
      </c>
      <c r="GJ50" s="2">
        <f t="shared" si="13"/>
        <v>1.8181818181818182E-3</v>
      </c>
      <c r="GK50">
        <v>0</v>
      </c>
      <c r="GL50">
        <v>0</v>
      </c>
      <c r="GM50">
        <v>-26.3</v>
      </c>
      <c r="GN50">
        <v>0</v>
      </c>
      <c r="GO50">
        <v>0</v>
      </c>
      <c r="GP50">
        <v>0</v>
      </c>
      <c r="GQ50">
        <v>105.9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105.9</v>
      </c>
      <c r="GX50" s="21">
        <v>63.507613999999997</v>
      </c>
      <c r="GY50" s="21">
        <v>10.420927200000001</v>
      </c>
      <c r="GZ50" s="21">
        <v>17.8133616</v>
      </c>
      <c r="HA50" s="21">
        <v>28.234287900000002</v>
      </c>
      <c r="HB50" s="21">
        <v>2.7946599999999999</v>
      </c>
      <c r="HC50" s="21">
        <v>1.761881</v>
      </c>
      <c r="HD50" s="21">
        <v>3.5457000000000002E-2</v>
      </c>
      <c r="HE50" s="21">
        <v>50.213593000000003</v>
      </c>
      <c r="HF50" s="21">
        <v>4.5919980000000002</v>
      </c>
    </row>
    <row r="51" spans="1:214" ht="15" x14ac:dyDescent="0.25">
      <c r="A51" s="22">
        <v>41</v>
      </c>
      <c r="B51" t="s">
        <v>509</v>
      </c>
      <c r="C51" t="s">
        <v>510</v>
      </c>
      <c r="D51" t="s">
        <v>511</v>
      </c>
      <c r="F51" t="s">
        <v>303</v>
      </c>
      <c r="I51" s="22" t="s">
        <v>248</v>
      </c>
      <c r="J51">
        <v>25</v>
      </c>
      <c r="K51" s="23" t="s">
        <v>512</v>
      </c>
      <c r="L51" s="23" t="s">
        <v>513</v>
      </c>
      <c r="M51" s="24" t="s">
        <v>251</v>
      </c>
      <c r="N51" s="24" t="s">
        <v>222</v>
      </c>
      <c r="O51" s="24">
        <v>76</v>
      </c>
      <c r="P51" s="24">
        <v>207</v>
      </c>
      <c r="Q51" s="24" t="s">
        <v>224</v>
      </c>
      <c r="R51" s="24" t="s">
        <v>234</v>
      </c>
      <c r="S51" s="22">
        <v>51</v>
      </c>
      <c r="T51" s="22">
        <v>0</v>
      </c>
      <c r="U51" s="22">
        <v>9</v>
      </c>
      <c r="V51" s="22">
        <v>9</v>
      </c>
      <c r="W51" s="22">
        <v>2</v>
      </c>
      <c r="X51" s="22">
        <v>108</v>
      </c>
      <c r="Y51" s="22">
        <v>22</v>
      </c>
      <c r="Z51" s="25">
        <f t="shared" si="0"/>
        <v>0</v>
      </c>
      <c r="AA51" s="3">
        <v>10.43333</v>
      </c>
      <c r="AB51" s="22">
        <v>68</v>
      </c>
      <c r="AC51" s="22">
        <v>52</v>
      </c>
      <c r="AD51" s="22">
        <v>19</v>
      </c>
      <c r="AE51" s="22">
        <v>8</v>
      </c>
      <c r="AF51" s="22">
        <v>5</v>
      </c>
      <c r="AG51" s="26">
        <f t="shared" si="1"/>
        <v>7.6677340791482678</v>
      </c>
      <c r="AH51" s="26">
        <f t="shared" si="2"/>
        <v>5.8635613546427932</v>
      </c>
      <c r="AI51" s="26">
        <f t="shared" si="3"/>
        <v>2.1424551103502516</v>
      </c>
      <c r="AJ51" s="26">
        <f t="shared" si="4"/>
        <v>0.90208636225273742</v>
      </c>
      <c r="AK51" s="26">
        <f t="shared" si="5"/>
        <v>0.56380397640796087</v>
      </c>
      <c r="AL51" s="5">
        <v>688</v>
      </c>
      <c r="AM51" s="22">
        <v>0</v>
      </c>
      <c r="AN51" s="22">
        <v>0</v>
      </c>
      <c r="AO51" s="25">
        <f t="shared" si="6"/>
        <v>0</v>
      </c>
      <c r="AP51" s="22">
        <v>0</v>
      </c>
      <c r="AQ51">
        <v>0.4</v>
      </c>
      <c r="AR51">
        <v>1.4</v>
      </c>
      <c r="AS51">
        <v>1.8</v>
      </c>
      <c r="AT51">
        <v>0.8</v>
      </c>
      <c r="AU51">
        <v>1.5</v>
      </c>
      <c r="AV51">
        <v>0</v>
      </c>
      <c r="AW51">
        <v>2.2999999999999998</v>
      </c>
      <c r="AX51" s="3">
        <f t="shared" si="7"/>
        <v>4.5098039215686274E-2</v>
      </c>
      <c r="AY51" s="4">
        <f t="shared" si="8"/>
        <v>2.0749999999999997</v>
      </c>
      <c r="AZ51" t="s">
        <v>224</v>
      </c>
      <c r="BA51">
        <v>2012</v>
      </c>
      <c r="BC51" s="27">
        <v>600000</v>
      </c>
      <c r="BD51" s="22">
        <v>0</v>
      </c>
      <c r="BE51" s="22">
        <v>8</v>
      </c>
      <c r="BF51" s="28">
        <f t="shared" si="9"/>
        <v>0.92858294367702199</v>
      </c>
      <c r="BG51" s="22">
        <v>0</v>
      </c>
      <c r="BH51" s="22">
        <v>0</v>
      </c>
      <c r="BI51" s="4">
        <v>516.91666669999995</v>
      </c>
      <c r="BJ51" s="22">
        <v>0</v>
      </c>
      <c r="BK51" s="22">
        <v>0</v>
      </c>
      <c r="BL51" s="28">
        <f t="shared" si="10"/>
        <v>0</v>
      </c>
      <c r="BM51" s="22">
        <v>0</v>
      </c>
      <c r="BN51" s="22">
        <v>0</v>
      </c>
      <c r="BO51" s="4">
        <v>0.383333333</v>
      </c>
      <c r="BP51" s="22">
        <v>0</v>
      </c>
      <c r="BQ51" s="22">
        <v>1</v>
      </c>
      <c r="BR51" s="22">
        <v>0</v>
      </c>
      <c r="BS51" s="22">
        <v>0</v>
      </c>
      <c r="BT51" s="4">
        <v>15.116666670000001</v>
      </c>
      <c r="BU51" s="22">
        <v>27</v>
      </c>
      <c r="BV51" s="22">
        <v>0</v>
      </c>
      <c r="BW51" s="22">
        <v>5</v>
      </c>
      <c r="BX51" s="22">
        <v>4</v>
      </c>
      <c r="BY51" s="22">
        <v>67</v>
      </c>
      <c r="BZ51" s="22">
        <v>19</v>
      </c>
      <c r="CA51" s="22">
        <v>0</v>
      </c>
      <c r="CB51" s="22">
        <v>0</v>
      </c>
      <c r="CC51" s="4">
        <v>11</v>
      </c>
      <c r="CD51" s="4">
        <v>0</v>
      </c>
      <c r="CE51" s="4">
        <v>0.31666666700000001</v>
      </c>
      <c r="CF51" s="22">
        <v>0</v>
      </c>
      <c r="CG51" s="22">
        <v>0</v>
      </c>
      <c r="CH51" s="22">
        <v>0</v>
      </c>
      <c r="CI51" s="5">
        <v>24</v>
      </c>
      <c r="CJ51" s="22">
        <v>0</v>
      </c>
      <c r="CK51" s="22">
        <v>4</v>
      </c>
      <c r="CL51" s="22">
        <v>-2</v>
      </c>
      <c r="CM51" s="22">
        <v>41</v>
      </c>
      <c r="CN51" s="22">
        <v>11</v>
      </c>
      <c r="CO51" s="22">
        <v>0</v>
      </c>
      <c r="CP51" s="22">
        <v>0</v>
      </c>
      <c r="CQ51" s="26">
        <v>9.1631940000000007</v>
      </c>
      <c r="CR51" s="26">
        <v>1.5972E-2</v>
      </c>
      <c r="CS51" s="26">
        <v>0.27361099999999999</v>
      </c>
      <c r="CT51" s="22">
        <v>0</v>
      </c>
      <c r="CU51" s="22">
        <v>0</v>
      </c>
      <c r="CV51" s="22">
        <v>0</v>
      </c>
      <c r="CW51" s="22">
        <v>0</v>
      </c>
      <c r="CX51" s="22">
        <v>6</v>
      </c>
      <c r="CY51" s="22">
        <v>1</v>
      </c>
      <c r="CZ51" s="22">
        <v>0</v>
      </c>
      <c r="DA51" s="22">
        <v>3</v>
      </c>
      <c r="DB51" s="22">
        <v>1</v>
      </c>
      <c r="DC51" s="22">
        <v>0</v>
      </c>
      <c r="DD51" s="22">
        <v>0</v>
      </c>
      <c r="DE51" s="22">
        <v>0</v>
      </c>
      <c r="DF51" s="22">
        <v>0</v>
      </c>
      <c r="DG51" s="22">
        <v>0</v>
      </c>
      <c r="DH51" s="22">
        <v>0</v>
      </c>
      <c r="DI51" s="22">
        <v>18</v>
      </c>
      <c r="DJ51" s="22">
        <v>12</v>
      </c>
      <c r="DK51" s="22">
        <v>1</v>
      </c>
      <c r="DL51" s="22">
        <v>0</v>
      </c>
      <c r="DM51" s="22">
        <v>0</v>
      </c>
      <c r="DN51" s="22">
        <v>21</v>
      </c>
      <c r="DO51" s="22">
        <v>0</v>
      </c>
      <c r="DP51" s="22">
        <v>20</v>
      </c>
      <c r="DQ51" s="22">
        <v>1</v>
      </c>
      <c r="DR51" s="22">
        <v>0</v>
      </c>
      <c r="DS51" s="22">
        <v>0</v>
      </c>
      <c r="DT51" s="22">
        <v>0</v>
      </c>
      <c r="DU51">
        <v>10.09</v>
      </c>
      <c r="DV51">
        <v>38.96</v>
      </c>
      <c r="DW51" s="2">
        <f t="shared" si="11"/>
        <v>0.20570846075433233</v>
      </c>
      <c r="DX51">
        <v>-0.89</v>
      </c>
      <c r="DY51">
        <v>0.113</v>
      </c>
      <c r="DZ51">
        <v>-1.8260000000000001</v>
      </c>
      <c r="EA51">
        <v>-5.734</v>
      </c>
      <c r="EB51">
        <v>20</v>
      </c>
      <c r="EC51">
        <v>19</v>
      </c>
      <c r="ED51">
        <v>-2.5</v>
      </c>
      <c r="EE51">
        <v>-5.13</v>
      </c>
      <c r="EF51">
        <v>-2.63</v>
      </c>
      <c r="EG51">
        <v>8.4</v>
      </c>
      <c r="EH51">
        <v>905</v>
      </c>
      <c r="EI51">
        <v>990</v>
      </c>
      <c r="EJ51">
        <v>2.33</v>
      </c>
      <c r="EK51">
        <v>2.2200000000000002</v>
      </c>
      <c r="EL51">
        <v>25.4</v>
      </c>
      <c r="EM51">
        <v>21.2</v>
      </c>
      <c r="EN51">
        <v>8.6</v>
      </c>
      <c r="EO51">
        <v>12.9</v>
      </c>
      <c r="EP51">
        <v>16.2</v>
      </c>
      <c r="EQ51">
        <v>11.1</v>
      </c>
      <c r="ER51">
        <v>3.8</v>
      </c>
      <c r="ES51">
        <v>2.6</v>
      </c>
      <c r="ET51">
        <v>1.3</v>
      </c>
      <c r="EU51">
        <v>0.30000000000000004</v>
      </c>
      <c r="EV51">
        <v>2.42</v>
      </c>
      <c r="EW51">
        <v>2.17</v>
      </c>
      <c r="EX51">
        <v>26.2</v>
      </c>
      <c r="EY51">
        <v>25</v>
      </c>
      <c r="EZ51">
        <v>10.8</v>
      </c>
      <c r="FA51">
        <v>10.6</v>
      </c>
      <c r="FB51">
        <v>16.7</v>
      </c>
      <c r="FC51">
        <v>12.4</v>
      </c>
      <c r="FD51">
        <v>2.8</v>
      </c>
      <c r="FE51">
        <v>3.2</v>
      </c>
      <c r="FF51">
        <v>55</v>
      </c>
      <c r="FG51">
        <v>66</v>
      </c>
      <c r="FH51">
        <v>67</v>
      </c>
      <c r="FI51">
        <v>45</v>
      </c>
      <c r="FJ51">
        <v>71</v>
      </c>
      <c r="FK51">
        <v>96</v>
      </c>
      <c r="FL51">
        <v>51.9</v>
      </c>
      <c r="FM51">
        <v>162</v>
      </c>
      <c r="FN51">
        <v>174</v>
      </c>
      <c r="FO51">
        <v>145</v>
      </c>
      <c r="FP51">
        <v>48.2</v>
      </c>
      <c r="FQ51">
        <v>0.01</v>
      </c>
      <c r="FR51">
        <v>4.9800000000000004</v>
      </c>
      <c r="FS51" s="2">
        <f t="shared" si="12"/>
        <v>2.004008016032064E-3</v>
      </c>
      <c r="FT51">
        <v>0</v>
      </c>
      <c r="FU51">
        <v>0</v>
      </c>
      <c r="FV51">
        <v>-74.900000000000006</v>
      </c>
      <c r="FW51" t="s">
        <v>266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0.30000000000000004</v>
      </c>
      <c r="GI51">
        <v>4.49</v>
      </c>
      <c r="GJ51" s="2">
        <f t="shared" si="13"/>
        <v>6.2630480167014627E-2</v>
      </c>
      <c r="GK51">
        <v>1</v>
      </c>
      <c r="GL51">
        <v>1</v>
      </c>
      <c r="GM51">
        <v>26.9</v>
      </c>
      <c r="GN51">
        <v>3.97</v>
      </c>
      <c r="GO51">
        <v>3.97</v>
      </c>
      <c r="GP51">
        <v>15.9</v>
      </c>
      <c r="GQ51">
        <v>31.8</v>
      </c>
      <c r="GR51">
        <v>4</v>
      </c>
      <c r="GS51">
        <v>7.9</v>
      </c>
      <c r="GT51">
        <v>31.8</v>
      </c>
      <c r="GU51">
        <v>0</v>
      </c>
      <c r="GV51">
        <v>0</v>
      </c>
      <c r="GW51">
        <v>0</v>
      </c>
      <c r="GX51" s="21">
        <v>53.827820000000003</v>
      </c>
      <c r="GY51" s="21">
        <v>0.83065679999999997</v>
      </c>
      <c r="GZ51" s="21">
        <v>6.2328150000000004</v>
      </c>
      <c r="HA51" s="21">
        <v>7.0634718000000003</v>
      </c>
      <c r="HB51" s="21">
        <v>-1.1563319999999999</v>
      </c>
      <c r="HC51" s="21">
        <v>1.811796</v>
      </c>
      <c r="HD51" s="21">
        <v>6.11E-4</v>
      </c>
      <c r="HE51" s="21">
        <v>91.536507</v>
      </c>
      <c r="HF51" s="21">
        <v>0.65607499999999996</v>
      </c>
    </row>
    <row r="52" spans="1:214" ht="15" x14ac:dyDescent="0.25">
      <c r="A52" s="22">
        <v>29</v>
      </c>
      <c r="B52" t="s">
        <v>514</v>
      </c>
      <c r="C52" t="s">
        <v>515</v>
      </c>
      <c r="D52" t="s">
        <v>269</v>
      </c>
      <c r="F52" t="s">
        <v>516</v>
      </c>
      <c r="I52" s="22" t="s">
        <v>365</v>
      </c>
      <c r="J52">
        <v>25</v>
      </c>
      <c r="K52" s="23" t="s">
        <v>517</v>
      </c>
      <c r="L52" s="23" t="s">
        <v>400</v>
      </c>
      <c r="M52" s="24" t="s">
        <v>273</v>
      </c>
      <c r="N52" s="24" t="s">
        <v>233</v>
      </c>
      <c r="O52" s="24">
        <v>76</v>
      </c>
      <c r="P52" s="24">
        <v>233</v>
      </c>
      <c r="Q52" s="24" t="s">
        <v>223</v>
      </c>
      <c r="R52" s="24"/>
      <c r="S52" s="22">
        <v>71</v>
      </c>
      <c r="T52" s="22">
        <v>9</v>
      </c>
      <c r="U52" s="22">
        <v>15</v>
      </c>
      <c r="V52" s="22">
        <v>24</v>
      </c>
      <c r="W52" s="22">
        <v>-3</v>
      </c>
      <c r="X52" s="22">
        <v>48</v>
      </c>
      <c r="Y52" s="22">
        <v>84</v>
      </c>
      <c r="Z52" s="25">
        <f t="shared" si="0"/>
        <v>0.10714285714285714</v>
      </c>
      <c r="AA52" s="3">
        <v>12.133330000000001</v>
      </c>
      <c r="AB52" s="22">
        <v>128</v>
      </c>
      <c r="AC52" s="22">
        <v>23</v>
      </c>
      <c r="AD52" s="22">
        <v>34</v>
      </c>
      <c r="AE52" s="22">
        <v>22</v>
      </c>
      <c r="AF52" s="22">
        <v>21</v>
      </c>
      <c r="AG52" s="26">
        <f t="shared" si="1"/>
        <v>8.9150310825228551</v>
      </c>
      <c r="AH52" s="26">
        <f t="shared" si="2"/>
        <v>1.6019196476408255</v>
      </c>
      <c r="AI52" s="26">
        <f t="shared" si="3"/>
        <v>2.3680551312951335</v>
      </c>
      <c r="AJ52" s="26">
        <f t="shared" si="4"/>
        <v>1.5322709673086157</v>
      </c>
      <c r="AK52" s="26">
        <f t="shared" si="5"/>
        <v>1.4626222869764058</v>
      </c>
      <c r="AL52" s="5">
        <v>1289</v>
      </c>
      <c r="AM52" s="22">
        <v>0</v>
      </c>
      <c r="AN52" s="22">
        <v>1</v>
      </c>
      <c r="AO52" s="25">
        <f t="shared" si="6"/>
        <v>0</v>
      </c>
      <c r="AP52" s="22">
        <v>0</v>
      </c>
      <c r="AQ52">
        <v>1.2</v>
      </c>
      <c r="AR52">
        <v>0.60000000000000009</v>
      </c>
      <c r="AS52">
        <v>1.8</v>
      </c>
      <c r="AT52">
        <v>2</v>
      </c>
      <c r="AU52">
        <v>1.4</v>
      </c>
      <c r="AV52">
        <v>0</v>
      </c>
      <c r="AW52">
        <v>3.4</v>
      </c>
      <c r="AX52" s="3">
        <f t="shared" si="7"/>
        <v>4.788732394366197E-2</v>
      </c>
      <c r="AY52" s="4">
        <f t="shared" si="8"/>
        <v>3.3499989999999999</v>
      </c>
      <c r="AZ52" t="s">
        <v>243</v>
      </c>
      <c r="BA52">
        <v>2013</v>
      </c>
      <c r="BC52" s="27">
        <v>541667</v>
      </c>
      <c r="BD52" s="22">
        <v>9</v>
      </c>
      <c r="BE52" s="22">
        <v>15</v>
      </c>
      <c r="BF52" s="28">
        <f t="shared" si="9"/>
        <v>1.7393405000603939</v>
      </c>
      <c r="BG52" s="22">
        <v>0</v>
      </c>
      <c r="BH52" s="22">
        <v>1</v>
      </c>
      <c r="BI52" s="4">
        <v>827.9</v>
      </c>
      <c r="BJ52" s="22">
        <v>0</v>
      </c>
      <c r="BK52" s="22">
        <v>0</v>
      </c>
      <c r="BL52" s="28">
        <f t="shared" si="10"/>
        <v>0</v>
      </c>
      <c r="BM52" s="22">
        <v>0</v>
      </c>
      <c r="BN52" s="22">
        <v>0</v>
      </c>
      <c r="BO52" s="4">
        <v>33.65</v>
      </c>
      <c r="BP52" s="22">
        <v>0</v>
      </c>
      <c r="BQ52" s="22">
        <v>0</v>
      </c>
      <c r="BR52" s="22">
        <v>0</v>
      </c>
      <c r="BS52" s="22">
        <v>0</v>
      </c>
      <c r="BT52" s="4">
        <v>0.18333333300000001</v>
      </c>
      <c r="BU52" s="22">
        <v>36</v>
      </c>
      <c r="BV52" s="22">
        <v>5</v>
      </c>
      <c r="BW52" s="22">
        <v>11</v>
      </c>
      <c r="BX52" s="22">
        <v>0</v>
      </c>
      <c r="BY52" s="22">
        <v>23</v>
      </c>
      <c r="BZ52" s="22">
        <v>6</v>
      </c>
      <c r="CA52" s="22">
        <v>0</v>
      </c>
      <c r="CB52" s="22">
        <v>1</v>
      </c>
      <c r="CC52" s="4">
        <v>11.91667</v>
      </c>
      <c r="CD52" s="4">
        <v>0.53333333300000008</v>
      </c>
      <c r="CE52" s="4">
        <v>0</v>
      </c>
      <c r="CF52" s="22">
        <v>0</v>
      </c>
      <c r="CG52" s="22">
        <v>0</v>
      </c>
      <c r="CH52" s="22">
        <v>0</v>
      </c>
      <c r="CI52" s="5">
        <v>35</v>
      </c>
      <c r="CJ52" s="22">
        <v>4</v>
      </c>
      <c r="CK52" s="22">
        <v>4</v>
      </c>
      <c r="CL52" s="22">
        <v>-3</v>
      </c>
      <c r="CM52" s="22">
        <v>25</v>
      </c>
      <c r="CN52" s="22">
        <v>9</v>
      </c>
      <c r="CO52" s="22">
        <v>0</v>
      </c>
      <c r="CP52" s="22">
        <v>0</v>
      </c>
      <c r="CQ52" s="26">
        <v>11.397138999999999</v>
      </c>
      <c r="CR52" s="26">
        <v>0.41285700000000003</v>
      </c>
      <c r="CS52" s="26">
        <v>5.2379999999999996E-3</v>
      </c>
      <c r="CT52" s="22">
        <v>0</v>
      </c>
      <c r="CU52" s="22">
        <v>0</v>
      </c>
      <c r="CV52" s="22">
        <v>0</v>
      </c>
      <c r="CW52" s="22">
        <v>3</v>
      </c>
      <c r="CX52" s="22">
        <v>6</v>
      </c>
      <c r="CY52" s="22">
        <v>6</v>
      </c>
      <c r="CZ52" s="22">
        <v>6</v>
      </c>
      <c r="DA52" s="22">
        <v>9</v>
      </c>
      <c r="DB52" s="22">
        <v>-9</v>
      </c>
      <c r="DC52" s="22">
        <v>2</v>
      </c>
      <c r="DD52" s="22">
        <v>0</v>
      </c>
      <c r="DE52" s="22">
        <v>0</v>
      </c>
      <c r="DF52" s="22">
        <v>1</v>
      </c>
      <c r="DG52" s="22">
        <v>0</v>
      </c>
      <c r="DH52" s="22">
        <v>0</v>
      </c>
      <c r="DI52" s="22">
        <v>13</v>
      </c>
      <c r="DJ52" s="22">
        <v>2</v>
      </c>
      <c r="DK52" s="22">
        <v>1</v>
      </c>
      <c r="DL52" s="22">
        <v>0</v>
      </c>
      <c r="DM52" s="22">
        <v>0</v>
      </c>
      <c r="DN52" s="22">
        <v>35</v>
      </c>
      <c r="DO52" s="22">
        <v>0</v>
      </c>
      <c r="DP52" s="22">
        <v>38</v>
      </c>
      <c r="DQ52" s="22">
        <v>0</v>
      </c>
      <c r="DR52" s="22">
        <v>0</v>
      </c>
      <c r="DS52" s="22">
        <v>0</v>
      </c>
      <c r="DT52" s="22">
        <v>0</v>
      </c>
      <c r="DU52">
        <v>11.56</v>
      </c>
      <c r="DV52">
        <v>37.18</v>
      </c>
      <c r="DW52" s="2">
        <f t="shared" si="11"/>
        <v>0.23717685679113665</v>
      </c>
      <c r="DX52">
        <v>0.9</v>
      </c>
      <c r="DY52">
        <v>0.44400000000000001</v>
      </c>
      <c r="DZ52">
        <v>-2.665</v>
      </c>
      <c r="EA52">
        <v>4.2069999999999999</v>
      </c>
      <c r="EB52">
        <v>34</v>
      </c>
      <c r="EC52">
        <v>36</v>
      </c>
      <c r="ED52">
        <v>-7.7</v>
      </c>
      <c r="EE52">
        <v>0.58000000000000007</v>
      </c>
      <c r="EF52">
        <v>8.25</v>
      </c>
      <c r="EG52">
        <v>8.99</v>
      </c>
      <c r="EH52">
        <v>905</v>
      </c>
      <c r="EI52">
        <v>995</v>
      </c>
      <c r="EJ52">
        <v>2.4900000000000002</v>
      </c>
      <c r="EK52">
        <v>2.63</v>
      </c>
      <c r="EL52">
        <v>25.2</v>
      </c>
      <c r="EM52">
        <v>25</v>
      </c>
      <c r="EN52">
        <v>10.199999999999999</v>
      </c>
      <c r="EO52">
        <v>10.3</v>
      </c>
      <c r="EP52">
        <v>13.2</v>
      </c>
      <c r="EQ52">
        <v>13.9</v>
      </c>
      <c r="ER52">
        <v>3.4</v>
      </c>
      <c r="ES52">
        <v>4.2</v>
      </c>
      <c r="ET52">
        <v>0.8</v>
      </c>
      <c r="EU52">
        <v>1</v>
      </c>
      <c r="EV52">
        <v>2.91</v>
      </c>
      <c r="EW52">
        <v>2.5</v>
      </c>
      <c r="EX52">
        <v>29.5</v>
      </c>
      <c r="EY52">
        <v>25.3</v>
      </c>
      <c r="EZ52">
        <v>12</v>
      </c>
      <c r="FA52">
        <v>10.1</v>
      </c>
      <c r="FB52">
        <v>12</v>
      </c>
      <c r="FC52">
        <v>13.9</v>
      </c>
      <c r="FD52">
        <v>3</v>
      </c>
      <c r="FE52">
        <v>3.3</v>
      </c>
      <c r="FF52">
        <v>89</v>
      </c>
      <c r="FG52">
        <v>80</v>
      </c>
      <c r="FH52">
        <v>128</v>
      </c>
      <c r="FI52">
        <v>141</v>
      </c>
      <c r="FJ52">
        <v>167</v>
      </c>
      <c r="FK52">
        <v>176</v>
      </c>
      <c r="FL52">
        <v>38.6</v>
      </c>
      <c r="FM52">
        <v>279</v>
      </c>
      <c r="FN52">
        <v>293</v>
      </c>
      <c r="FO52">
        <v>275</v>
      </c>
      <c r="FP52">
        <v>48.8</v>
      </c>
      <c r="FQ52">
        <v>0.48</v>
      </c>
      <c r="FR52">
        <v>5.24</v>
      </c>
      <c r="FS52" s="2">
        <f t="shared" si="12"/>
        <v>8.3916083916083906E-2</v>
      </c>
      <c r="FT52">
        <v>0</v>
      </c>
      <c r="FU52">
        <v>1</v>
      </c>
      <c r="FV52">
        <v>-0.9</v>
      </c>
      <c r="FW52">
        <v>0</v>
      </c>
      <c r="FX52">
        <v>0</v>
      </c>
      <c r="FY52">
        <v>1.77</v>
      </c>
      <c r="FZ52">
        <v>47.7</v>
      </c>
      <c r="GA52">
        <v>10.6</v>
      </c>
      <c r="GB52">
        <v>19.399999999999999</v>
      </c>
      <c r="GC52">
        <v>0</v>
      </c>
      <c r="GD52">
        <v>7.1</v>
      </c>
      <c r="GE52">
        <v>26.5</v>
      </c>
      <c r="GF52">
        <v>1.8</v>
      </c>
      <c r="GG52">
        <v>3.5</v>
      </c>
      <c r="GH52">
        <v>0</v>
      </c>
      <c r="GI52">
        <v>4.74</v>
      </c>
      <c r="GJ52" s="2">
        <f t="shared" si="13"/>
        <v>0</v>
      </c>
      <c r="GK52">
        <v>0</v>
      </c>
      <c r="GL52">
        <v>0</v>
      </c>
      <c r="GM52">
        <v>88.1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 s="21">
        <v>63.561503999999999</v>
      </c>
      <c r="GY52" s="21">
        <v>11.600181900000001</v>
      </c>
      <c r="GZ52" s="21">
        <v>14.8928967</v>
      </c>
      <c r="HA52" s="21">
        <v>26.4930786</v>
      </c>
      <c r="HB52" s="21">
        <v>2.6742210000000002</v>
      </c>
      <c r="HC52" s="21">
        <v>1.7860860000000001</v>
      </c>
      <c r="HD52" s="21">
        <v>-9.7680000000000006E-3</v>
      </c>
      <c r="HE52" s="21">
        <v>40.115665</v>
      </c>
      <c r="HF52" s="21">
        <v>4.4505400000000002</v>
      </c>
    </row>
    <row r="53" spans="1:214" ht="15" x14ac:dyDescent="0.25">
      <c r="A53" s="22">
        <v>3</v>
      </c>
      <c r="B53" t="s">
        <v>518</v>
      </c>
      <c r="C53" t="s">
        <v>519</v>
      </c>
      <c r="D53" t="s">
        <v>520</v>
      </c>
      <c r="F53" t="s">
        <v>247</v>
      </c>
      <c r="I53" s="22" t="s">
        <v>248</v>
      </c>
      <c r="J53">
        <v>30</v>
      </c>
      <c r="K53" s="23" t="s">
        <v>521</v>
      </c>
      <c r="L53" s="23" t="s">
        <v>522</v>
      </c>
      <c r="M53" s="24" t="s">
        <v>273</v>
      </c>
      <c r="N53" s="24" t="s">
        <v>233</v>
      </c>
      <c r="O53" s="24">
        <v>73</v>
      </c>
      <c r="P53" s="24">
        <v>198</v>
      </c>
      <c r="Q53" s="24" t="s">
        <v>224</v>
      </c>
      <c r="R53" s="24"/>
      <c r="S53" s="22">
        <v>78</v>
      </c>
      <c r="T53" s="22">
        <v>8</v>
      </c>
      <c r="U53" s="22">
        <v>36</v>
      </c>
      <c r="V53" s="22">
        <v>44</v>
      </c>
      <c r="W53" s="22">
        <v>12</v>
      </c>
      <c r="X53" s="22">
        <v>94</v>
      </c>
      <c r="Y53" s="22">
        <v>166</v>
      </c>
      <c r="Z53" s="25">
        <f t="shared" si="0"/>
        <v>4.8192771084337352E-2</v>
      </c>
      <c r="AA53" s="3">
        <v>23.633330000000001</v>
      </c>
      <c r="AB53" s="22">
        <v>159</v>
      </c>
      <c r="AC53" s="22">
        <v>106</v>
      </c>
      <c r="AD53" s="22">
        <v>75</v>
      </c>
      <c r="AE53" s="22">
        <v>68</v>
      </c>
      <c r="AF53" s="22">
        <v>29</v>
      </c>
      <c r="AG53" s="26">
        <f t="shared" si="1"/>
        <v>5.1752204326555882</v>
      </c>
      <c r="AH53" s="26">
        <f t="shared" si="2"/>
        <v>3.4501469551037256</v>
      </c>
      <c r="AI53" s="26">
        <f t="shared" si="3"/>
        <v>2.441141713516787</v>
      </c>
      <c r="AJ53" s="26">
        <f t="shared" si="4"/>
        <v>2.2133018202552206</v>
      </c>
      <c r="AK53" s="26">
        <f t="shared" si="5"/>
        <v>0.94390812922649103</v>
      </c>
      <c r="AL53" s="5">
        <v>2197</v>
      </c>
      <c r="AM53" s="22">
        <v>0</v>
      </c>
      <c r="AN53" s="22">
        <v>0</v>
      </c>
      <c r="AO53" s="25">
        <f t="shared" si="6"/>
        <v>0</v>
      </c>
      <c r="AP53" s="22">
        <v>0</v>
      </c>
      <c r="AQ53">
        <v>3.6</v>
      </c>
      <c r="AR53">
        <v>4.8</v>
      </c>
      <c r="AS53">
        <v>8.4</v>
      </c>
      <c r="AT53">
        <v>8.1</v>
      </c>
      <c r="AU53">
        <v>3.4</v>
      </c>
      <c r="AV53">
        <v>-0.30000000000000004</v>
      </c>
      <c r="AW53">
        <v>11.3</v>
      </c>
      <c r="AX53" s="3">
        <f t="shared" si="7"/>
        <v>0.14487179487179488</v>
      </c>
      <c r="AY53" s="4">
        <f t="shared" si="8"/>
        <v>-0.92500000000000071</v>
      </c>
      <c r="AZ53" t="s">
        <v>243</v>
      </c>
      <c r="BA53">
        <v>2016</v>
      </c>
      <c r="BC53" s="27">
        <v>4600000</v>
      </c>
      <c r="BD53" s="22">
        <v>6</v>
      </c>
      <c r="BE53" s="22">
        <v>28</v>
      </c>
      <c r="BF53" s="28">
        <f t="shared" si="9"/>
        <v>1.3538025922767325</v>
      </c>
      <c r="BG53" s="22">
        <v>0</v>
      </c>
      <c r="BH53" s="22">
        <v>0</v>
      </c>
      <c r="BI53" s="4">
        <v>1506.866667</v>
      </c>
      <c r="BJ53" s="22">
        <v>2</v>
      </c>
      <c r="BK53" s="22">
        <v>8</v>
      </c>
      <c r="BL53" s="28">
        <f t="shared" si="10"/>
        <v>4.4493882091212464</v>
      </c>
      <c r="BM53" s="22">
        <v>0</v>
      </c>
      <c r="BN53" s="22">
        <v>0</v>
      </c>
      <c r="BO53" s="4">
        <v>134.85</v>
      </c>
      <c r="BP53" s="22">
        <v>0</v>
      </c>
      <c r="BQ53" s="22">
        <v>0</v>
      </c>
      <c r="BR53" s="22">
        <v>0</v>
      </c>
      <c r="BS53" s="22">
        <v>0</v>
      </c>
      <c r="BT53" s="4">
        <v>202.2</v>
      </c>
      <c r="BU53" s="22">
        <v>37</v>
      </c>
      <c r="BV53" s="22">
        <v>2</v>
      </c>
      <c r="BW53" s="22">
        <v>21</v>
      </c>
      <c r="BX53" s="22">
        <v>10</v>
      </c>
      <c r="BY53" s="22">
        <v>48</v>
      </c>
      <c r="BZ53" s="22">
        <v>17</v>
      </c>
      <c r="CA53" s="22">
        <v>0</v>
      </c>
      <c r="CB53" s="22">
        <v>0</v>
      </c>
      <c r="CC53" s="4">
        <v>19.983329999999999</v>
      </c>
      <c r="CD53" s="4">
        <v>1.5</v>
      </c>
      <c r="CE53" s="4">
        <v>1.9166666669999999</v>
      </c>
      <c r="CF53" s="22">
        <v>0</v>
      </c>
      <c r="CG53" s="22">
        <v>0</v>
      </c>
      <c r="CH53" s="22">
        <v>0</v>
      </c>
      <c r="CI53" s="5">
        <v>41</v>
      </c>
      <c r="CJ53" s="22">
        <v>6</v>
      </c>
      <c r="CK53" s="22">
        <v>15</v>
      </c>
      <c r="CL53" s="22">
        <v>2</v>
      </c>
      <c r="CM53" s="22">
        <v>46</v>
      </c>
      <c r="CN53" s="22">
        <v>14</v>
      </c>
      <c r="CO53" s="22">
        <v>0</v>
      </c>
      <c r="CP53" s="22">
        <v>0</v>
      </c>
      <c r="CQ53" s="26">
        <v>18.719109</v>
      </c>
      <c r="CR53" s="26">
        <v>1.9353660000000001</v>
      </c>
      <c r="CS53" s="26">
        <v>3.2020330000000001</v>
      </c>
      <c r="CT53" s="22">
        <v>1</v>
      </c>
      <c r="CU53" s="22">
        <v>0</v>
      </c>
      <c r="CV53" s="22">
        <v>0</v>
      </c>
      <c r="CW53" s="22">
        <v>3</v>
      </c>
      <c r="CX53" s="22">
        <v>9</v>
      </c>
      <c r="CY53" s="22">
        <v>21</v>
      </c>
      <c r="CZ53" s="22">
        <v>5</v>
      </c>
      <c r="DA53" s="22">
        <v>27</v>
      </c>
      <c r="DB53" s="22">
        <v>-9</v>
      </c>
      <c r="DC53" s="22">
        <v>2</v>
      </c>
      <c r="DD53" s="22">
        <v>0</v>
      </c>
      <c r="DE53" s="22">
        <v>2</v>
      </c>
      <c r="DF53" s="22">
        <v>0</v>
      </c>
      <c r="DG53" s="22">
        <v>0</v>
      </c>
      <c r="DH53" s="22">
        <v>0</v>
      </c>
      <c r="DI53" s="22">
        <v>27</v>
      </c>
      <c r="DJ53" s="22">
        <v>4</v>
      </c>
      <c r="DK53" s="22">
        <v>2</v>
      </c>
      <c r="DL53" s="22">
        <v>0</v>
      </c>
      <c r="DM53" s="22">
        <v>0</v>
      </c>
      <c r="DN53" s="22">
        <v>93</v>
      </c>
      <c r="DO53" s="22">
        <v>16</v>
      </c>
      <c r="DP53" s="22">
        <v>74</v>
      </c>
      <c r="DQ53" s="22">
        <v>9</v>
      </c>
      <c r="DR53" s="22">
        <v>1</v>
      </c>
      <c r="DS53" s="22">
        <v>0</v>
      </c>
      <c r="DT53" s="22">
        <v>0</v>
      </c>
      <c r="DU53">
        <v>18.149999999999999</v>
      </c>
      <c r="DV53">
        <v>29.21</v>
      </c>
      <c r="DW53" s="2">
        <f t="shared" si="11"/>
        <v>0.38323479729729726</v>
      </c>
      <c r="DX53">
        <v>0.79700000000000004</v>
      </c>
      <c r="DY53">
        <v>-5.2000000000000005E-2</v>
      </c>
      <c r="DZ53">
        <v>2.5289999999999999</v>
      </c>
      <c r="EA53">
        <v>6.524</v>
      </c>
      <c r="EB53">
        <v>70</v>
      </c>
      <c r="EC53">
        <v>61</v>
      </c>
      <c r="ED53">
        <v>7.6</v>
      </c>
      <c r="EE53">
        <v>10.26</v>
      </c>
      <c r="EF53">
        <v>2.63</v>
      </c>
      <c r="EG53">
        <v>9.33</v>
      </c>
      <c r="EH53">
        <v>913</v>
      </c>
      <c r="EI53">
        <v>1006</v>
      </c>
      <c r="EJ53">
        <v>2.97</v>
      </c>
      <c r="EK53">
        <v>2.59</v>
      </c>
      <c r="EL53">
        <v>28.8</v>
      </c>
      <c r="EM53">
        <v>27.1</v>
      </c>
      <c r="EN53">
        <v>12.8</v>
      </c>
      <c r="EO53">
        <v>9.6999999999999993</v>
      </c>
      <c r="EP53">
        <v>11.4</v>
      </c>
      <c r="EQ53">
        <v>16.399999999999999</v>
      </c>
      <c r="ER53">
        <v>3.3</v>
      </c>
      <c r="ES53">
        <v>3.6</v>
      </c>
      <c r="ET53">
        <v>0.9</v>
      </c>
      <c r="EU53">
        <v>0.7</v>
      </c>
      <c r="EV53">
        <v>2.2599999999999998</v>
      </c>
      <c r="EW53">
        <v>1.9</v>
      </c>
      <c r="EX53">
        <v>26.7</v>
      </c>
      <c r="EY53">
        <v>28.1</v>
      </c>
      <c r="EZ53">
        <v>10.9</v>
      </c>
      <c r="FA53">
        <v>9.4</v>
      </c>
      <c r="FB53">
        <v>12.9</v>
      </c>
      <c r="FC53">
        <v>15</v>
      </c>
      <c r="FD53">
        <v>3.9</v>
      </c>
      <c r="FE53">
        <v>3.6</v>
      </c>
      <c r="FF53">
        <v>205</v>
      </c>
      <c r="FG53">
        <v>205</v>
      </c>
      <c r="FH53">
        <v>235</v>
      </c>
      <c r="FI53">
        <v>188</v>
      </c>
      <c r="FJ53">
        <v>263</v>
      </c>
      <c r="FK53">
        <v>224</v>
      </c>
      <c r="FL53">
        <v>49.2</v>
      </c>
      <c r="FM53">
        <v>518</v>
      </c>
      <c r="FN53">
        <v>477</v>
      </c>
      <c r="FO53">
        <v>458</v>
      </c>
      <c r="FP53">
        <v>52.1</v>
      </c>
      <c r="FQ53">
        <v>1.72</v>
      </c>
      <c r="FR53">
        <v>3.55</v>
      </c>
      <c r="FS53" s="2">
        <f t="shared" si="12"/>
        <v>0.3263757115749526</v>
      </c>
      <c r="FT53">
        <v>17</v>
      </c>
      <c r="FU53">
        <v>3</v>
      </c>
      <c r="FV53">
        <v>-33.700000000000003</v>
      </c>
      <c r="FW53">
        <v>15.04</v>
      </c>
      <c r="FX53">
        <v>7.62</v>
      </c>
      <c r="FY53">
        <v>1.34</v>
      </c>
      <c r="FZ53">
        <v>43</v>
      </c>
      <c r="GA53">
        <v>9.4</v>
      </c>
      <c r="GB53">
        <v>16.600000000000001</v>
      </c>
      <c r="GC53">
        <v>1.8</v>
      </c>
      <c r="GD53">
        <v>1.8</v>
      </c>
      <c r="GE53">
        <v>21.1</v>
      </c>
      <c r="GF53">
        <v>2.2000000000000002</v>
      </c>
      <c r="GG53">
        <v>2.2000000000000002</v>
      </c>
      <c r="GH53">
        <v>2.58</v>
      </c>
      <c r="GI53">
        <v>3.19</v>
      </c>
      <c r="GJ53" s="2">
        <f t="shared" si="13"/>
        <v>0.44714038128249572</v>
      </c>
      <c r="GK53">
        <v>3</v>
      </c>
      <c r="GL53">
        <v>9</v>
      </c>
      <c r="GM53">
        <v>1</v>
      </c>
      <c r="GN53">
        <v>0.89</v>
      </c>
      <c r="GO53">
        <v>2.68</v>
      </c>
      <c r="GP53">
        <v>7.5</v>
      </c>
      <c r="GQ53">
        <v>49.5</v>
      </c>
      <c r="GR53">
        <v>1.5</v>
      </c>
      <c r="GS53">
        <v>14.9</v>
      </c>
      <c r="GT53">
        <v>19.7</v>
      </c>
      <c r="GU53">
        <v>2.1</v>
      </c>
      <c r="GV53">
        <v>1.5</v>
      </c>
      <c r="GW53">
        <v>3.3</v>
      </c>
      <c r="GX53" s="21">
        <v>69.987044999999995</v>
      </c>
      <c r="GY53" s="21">
        <v>7.5113424000000002</v>
      </c>
      <c r="GZ53" s="21">
        <v>23.695513200000001</v>
      </c>
      <c r="HA53" s="21">
        <v>31.206855600000001</v>
      </c>
      <c r="HB53" s="21">
        <v>5.084759</v>
      </c>
      <c r="HC53" s="21">
        <v>3.8727209999999999</v>
      </c>
      <c r="HD53" s="21">
        <v>-7.9719999999999999E-3</v>
      </c>
      <c r="HE53" s="21">
        <v>77.971244999999996</v>
      </c>
      <c r="HF53" s="21">
        <v>8.9495090000000008</v>
      </c>
    </row>
    <row r="54" spans="1:214" ht="15" x14ac:dyDescent="0.25">
      <c r="A54" s="22">
        <v>12</v>
      </c>
      <c r="B54" t="s">
        <v>523</v>
      </c>
      <c r="C54" t="s">
        <v>524</v>
      </c>
      <c r="D54" t="s">
        <v>525</v>
      </c>
      <c r="F54" t="s">
        <v>349</v>
      </c>
      <c r="I54" s="22" t="s">
        <v>526</v>
      </c>
      <c r="J54">
        <v>26</v>
      </c>
      <c r="K54" s="23" t="s">
        <v>527</v>
      </c>
      <c r="L54" s="23" t="s">
        <v>528</v>
      </c>
      <c r="M54" s="24" t="s">
        <v>273</v>
      </c>
      <c r="N54" s="24" t="s">
        <v>233</v>
      </c>
      <c r="O54" s="24">
        <v>74</v>
      </c>
      <c r="P54" s="24">
        <v>216</v>
      </c>
      <c r="Q54" s="24" t="s">
        <v>223</v>
      </c>
      <c r="R54" s="24"/>
      <c r="S54" s="22">
        <v>31</v>
      </c>
      <c r="T54" s="22">
        <v>1</v>
      </c>
      <c r="U54" s="22">
        <v>0</v>
      </c>
      <c r="V54" s="22">
        <v>1</v>
      </c>
      <c r="W54" s="22">
        <v>-4</v>
      </c>
      <c r="X54" s="22">
        <v>41</v>
      </c>
      <c r="Y54" s="22">
        <v>15</v>
      </c>
      <c r="Z54" s="25">
        <f t="shared" si="0"/>
        <v>6.6666666666666666E-2</v>
      </c>
      <c r="AA54" s="3">
        <v>6.0666700000000002</v>
      </c>
      <c r="AB54" s="22">
        <v>70</v>
      </c>
      <c r="AC54" s="22">
        <v>1</v>
      </c>
      <c r="AD54" s="22">
        <v>4</v>
      </c>
      <c r="AE54" s="22">
        <v>4</v>
      </c>
      <c r="AF54" s="22">
        <v>2</v>
      </c>
      <c r="AG54" s="26">
        <f t="shared" si="1"/>
        <v>22.332493932872882</v>
      </c>
      <c r="AH54" s="26">
        <f t="shared" si="2"/>
        <v>0.31903562761246973</v>
      </c>
      <c r="AI54" s="26">
        <f t="shared" si="3"/>
        <v>1.2761425104498789</v>
      </c>
      <c r="AJ54" s="26">
        <f t="shared" si="4"/>
        <v>1.2761425104498789</v>
      </c>
      <c r="AK54" s="26">
        <f t="shared" si="5"/>
        <v>0.63807125522493946</v>
      </c>
      <c r="AL54" s="5">
        <v>265</v>
      </c>
      <c r="AM54" s="22">
        <v>0</v>
      </c>
      <c r="AN54" s="22">
        <v>1</v>
      </c>
      <c r="AO54" s="25">
        <f t="shared" si="6"/>
        <v>0</v>
      </c>
      <c r="AP54" s="22">
        <v>0</v>
      </c>
      <c r="AQ54">
        <v>-0.30000000000000004</v>
      </c>
      <c r="AR54">
        <v>0</v>
      </c>
      <c r="AS54">
        <v>-0.30000000000000004</v>
      </c>
      <c r="AT54">
        <v>-0.8</v>
      </c>
      <c r="AU54">
        <v>-0.1</v>
      </c>
      <c r="AV54">
        <v>0</v>
      </c>
      <c r="AW54">
        <v>-0.9</v>
      </c>
      <c r="AX54" s="3">
        <f t="shared" si="7"/>
        <v>-2.903225806451613E-2</v>
      </c>
      <c r="AY54" s="4">
        <f t="shared" si="8"/>
        <v>-1.1625000000000001</v>
      </c>
      <c r="AZ54" t="s">
        <v>243</v>
      </c>
      <c r="BA54">
        <v>2014</v>
      </c>
      <c r="BC54" s="27">
        <v>612500</v>
      </c>
      <c r="BD54" s="22">
        <v>1</v>
      </c>
      <c r="BE54" s="22">
        <v>0</v>
      </c>
      <c r="BF54" s="28">
        <f t="shared" si="9"/>
        <v>0.31914893617021278</v>
      </c>
      <c r="BG54" s="22">
        <v>0</v>
      </c>
      <c r="BH54" s="22">
        <v>1</v>
      </c>
      <c r="BI54" s="4">
        <v>188</v>
      </c>
      <c r="BJ54" s="22">
        <v>0</v>
      </c>
      <c r="BK54" s="22">
        <v>0</v>
      </c>
      <c r="BL54" s="28">
        <f t="shared" si="10"/>
        <v>0</v>
      </c>
      <c r="BM54" s="22">
        <v>0</v>
      </c>
      <c r="BN54" s="22">
        <v>0</v>
      </c>
      <c r="BO54" s="4">
        <v>0.31666666700000001</v>
      </c>
      <c r="BP54" s="22">
        <v>0</v>
      </c>
      <c r="BQ54" s="22">
        <v>0</v>
      </c>
      <c r="BR54" s="22">
        <v>0</v>
      </c>
      <c r="BS54" s="22">
        <v>0</v>
      </c>
      <c r="BT54" s="4">
        <v>0</v>
      </c>
      <c r="BU54" s="22">
        <v>13</v>
      </c>
      <c r="BV54" s="22">
        <v>0</v>
      </c>
      <c r="BW54" s="22">
        <v>0</v>
      </c>
      <c r="BX54" s="22">
        <v>-5</v>
      </c>
      <c r="BY54" s="22">
        <v>19</v>
      </c>
      <c r="BZ54" s="22">
        <v>5</v>
      </c>
      <c r="CA54" s="22">
        <v>0</v>
      </c>
      <c r="CB54" s="22">
        <v>0</v>
      </c>
      <c r="CC54" s="4">
        <v>5.5</v>
      </c>
      <c r="CD54" s="4">
        <v>0</v>
      </c>
      <c r="CE54" s="4">
        <v>0</v>
      </c>
      <c r="CF54" s="22">
        <v>0</v>
      </c>
      <c r="CG54" s="22">
        <v>0</v>
      </c>
      <c r="CH54" s="22">
        <v>0</v>
      </c>
      <c r="CI54" s="5">
        <v>18</v>
      </c>
      <c r="CJ54" s="22">
        <v>1</v>
      </c>
      <c r="CK54" s="22">
        <v>0</v>
      </c>
      <c r="CL54" s="22">
        <v>1</v>
      </c>
      <c r="CM54" s="22">
        <v>22</v>
      </c>
      <c r="CN54" s="22">
        <v>5</v>
      </c>
      <c r="CO54" s="22">
        <v>0</v>
      </c>
      <c r="CP54" s="22">
        <v>1</v>
      </c>
      <c r="CQ54" s="26">
        <v>6.4722220000000004</v>
      </c>
      <c r="CR54" s="26">
        <v>1.7593000000000001E-2</v>
      </c>
      <c r="CS54" s="26">
        <v>0</v>
      </c>
      <c r="CT54" s="22">
        <v>0</v>
      </c>
      <c r="CU54" s="22">
        <v>0</v>
      </c>
      <c r="CV54" s="22">
        <v>0</v>
      </c>
      <c r="CW54" s="22">
        <v>0</v>
      </c>
      <c r="CX54" s="22">
        <v>0</v>
      </c>
      <c r="CY54" s="22">
        <v>-1</v>
      </c>
      <c r="CZ54" s="22">
        <v>1</v>
      </c>
      <c r="DA54" s="22">
        <v>0</v>
      </c>
      <c r="DB54" s="22">
        <v>-3</v>
      </c>
      <c r="DC54" s="22">
        <v>0</v>
      </c>
      <c r="DD54" s="22">
        <v>0</v>
      </c>
      <c r="DE54" s="22">
        <v>1</v>
      </c>
      <c r="DF54" s="22">
        <v>0</v>
      </c>
      <c r="DG54" s="22">
        <v>0</v>
      </c>
      <c r="DH54" s="22">
        <v>0</v>
      </c>
      <c r="DI54" s="22">
        <v>3</v>
      </c>
      <c r="DJ54" s="22">
        <v>7</v>
      </c>
      <c r="DK54" s="22">
        <v>0</v>
      </c>
      <c r="DL54" s="22">
        <v>0</v>
      </c>
      <c r="DM54" s="22">
        <v>0</v>
      </c>
      <c r="DN54" s="22">
        <v>1</v>
      </c>
      <c r="DO54" s="22">
        <v>0</v>
      </c>
      <c r="DP54" s="22">
        <v>5</v>
      </c>
      <c r="DQ54" s="22">
        <v>0</v>
      </c>
      <c r="DR54" s="22">
        <v>0</v>
      </c>
      <c r="DS54" s="22">
        <v>0</v>
      </c>
      <c r="DT54" s="22">
        <v>0</v>
      </c>
      <c r="DU54">
        <v>6.06</v>
      </c>
      <c r="DV54">
        <v>43</v>
      </c>
      <c r="DW54" s="2">
        <f t="shared" si="11"/>
        <v>0.12352221769262127</v>
      </c>
      <c r="DX54">
        <v>-1.863</v>
      </c>
      <c r="DY54">
        <v>0.34700000000000003</v>
      </c>
      <c r="DZ54">
        <v>-1.135</v>
      </c>
      <c r="EA54">
        <v>-2.1520000000000001</v>
      </c>
      <c r="EB54">
        <v>1</v>
      </c>
      <c r="EC54">
        <v>5</v>
      </c>
      <c r="ED54">
        <v>13.2</v>
      </c>
      <c r="EE54">
        <v>7.98</v>
      </c>
      <c r="EF54">
        <v>-5.27</v>
      </c>
      <c r="EG54">
        <v>1.05</v>
      </c>
      <c r="EH54">
        <v>937</v>
      </c>
      <c r="EI54">
        <v>947</v>
      </c>
      <c r="EJ54">
        <v>0.32</v>
      </c>
      <c r="EK54">
        <v>1.6</v>
      </c>
      <c r="EL54">
        <v>30</v>
      </c>
      <c r="EM54">
        <v>23.6</v>
      </c>
      <c r="EN54">
        <v>8.6</v>
      </c>
      <c r="EO54">
        <v>11.8</v>
      </c>
      <c r="EP54">
        <v>7</v>
      </c>
      <c r="EQ54">
        <v>13.1</v>
      </c>
      <c r="ER54">
        <v>3.8</v>
      </c>
      <c r="ES54">
        <v>2.9</v>
      </c>
      <c r="ET54">
        <v>1</v>
      </c>
      <c r="EU54">
        <v>1</v>
      </c>
      <c r="EV54">
        <v>2.16</v>
      </c>
      <c r="EW54">
        <v>2.48</v>
      </c>
      <c r="EX54">
        <v>24.8</v>
      </c>
      <c r="EY54">
        <v>29.8</v>
      </c>
      <c r="EZ54">
        <v>11.9</v>
      </c>
      <c r="FA54">
        <v>13.2</v>
      </c>
      <c r="FB54">
        <v>14</v>
      </c>
      <c r="FC54">
        <v>15.3</v>
      </c>
      <c r="FD54">
        <v>3.2</v>
      </c>
      <c r="FE54">
        <v>3.2</v>
      </c>
      <c r="FF54">
        <v>27</v>
      </c>
      <c r="FG54">
        <v>31</v>
      </c>
      <c r="FH54">
        <v>24</v>
      </c>
      <c r="FI54">
        <v>22</v>
      </c>
      <c r="FJ54">
        <v>22</v>
      </c>
      <c r="FK54">
        <v>33</v>
      </c>
      <c r="FL54">
        <v>55.8</v>
      </c>
      <c r="FM54">
        <v>57</v>
      </c>
      <c r="FN54">
        <v>72</v>
      </c>
      <c r="FO54">
        <v>48</v>
      </c>
      <c r="FP54">
        <v>44.2</v>
      </c>
      <c r="FQ54">
        <v>0.01</v>
      </c>
      <c r="FR54">
        <v>5.42</v>
      </c>
      <c r="FS54" s="2">
        <f t="shared" si="12"/>
        <v>1.841620626151013E-3</v>
      </c>
      <c r="FT54">
        <v>0</v>
      </c>
      <c r="FU54">
        <v>0</v>
      </c>
      <c r="FV54">
        <v>-68.599999999999994</v>
      </c>
      <c r="FW54" t="s">
        <v>266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 s="2">
        <f t="shared" si="13"/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 s="21">
        <v>40.266567000000002</v>
      </c>
      <c r="GY54" s="21">
        <v>2.3499711000000003</v>
      </c>
      <c r="GZ54" s="21">
        <v>1.8915363000000003</v>
      </c>
      <c r="HA54" s="21">
        <v>4.2415065000000007</v>
      </c>
      <c r="HB54" s="21">
        <v>-1.0412600000000001</v>
      </c>
      <c r="HC54" s="21">
        <v>0.60663599999999995</v>
      </c>
      <c r="HD54" s="21">
        <v>-1.1934E-2</v>
      </c>
      <c r="HE54" s="21">
        <v>58.989798999999998</v>
      </c>
      <c r="HF54" s="21">
        <v>-0.44655899999999998</v>
      </c>
    </row>
    <row r="55" spans="1:214" ht="15" x14ac:dyDescent="0.25">
      <c r="A55" s="22">
        <v>34</v>
      </c>
      <c r="B55" t="s">
        <v>529</v>
      </c>
      <c r="C55" t="s">
        <v>530</v>
      </c>
      <c r="D55" t="s">
        <v>531</v>
      </c>
      <c r="F55" t="s">
        <v>247</v>
      </c>
      <c r="I55" s="22" t="s">
        <v>239</v>
      </c>
      <c r="J55">
        <v>27</v>
      </c>
      <c r="K55" s="23" t="s">
        <v>532</v>
      </c>
      <c r="L55" s="23" t="s">
        <v>533</v>
      </c>
      <c r="M55" s="24" t="s">
        <v>320</v>
      </c>
      <c r="N55" s="24" t="s">
        <v>233</v>
      </c>
      <c r="O55" s="24">
        <v>77</v>
      </c>
      <c r="P55" s="24">
        <v>215</v>
      </c>
      <c r="Q55" s="24" t="s">
        <v>224</v>
      </c>
      <c r="R55" s="24"/>
      <c r="S55" s="22">
        <v>10</v>
      </c>
      <c r="T55" s="22">
        <v>1</v>
      </c>
      <c r="U55" s="22">
        <v>3</v>
      </c>
      <c r="V55" s="22">
        <v>4</v>
      </c>
      <c r="W55" s="22">
        <v>2</v>
      </c>
      <c r="X55" s="22">
        <v>14</v>
      </c>
      <c r="Y55" s="22">
        <v>6</v>
      </c>
      <c r="Z55" s="25">
        <f t="shared" si="0"/>
        <v>0.16666666666666666</v>
      </c>
      <c r="AA55" s="3">
        <v>10.48333</v>
      </c>
      <c r="AB55" s="22">
        <v>20</v>
      </c>
      <c r="AC55" s="22">
        <v>7</v>
      </c>
      <c r="AD55" s="22">
        <v>2</v>
      </c>
      <c r="AE55" s="22">
        <v>1</v>
      </c>
      <c r="AF55" s="22">
        <v>5</v>
      </c>
      <c r="AG55" s="26">
        <f t="shared" si="1"/>
        <v>11.44674449816995</v>
      </c>
      <c r="AH55" s="26">
        <f t="shared" si="2"/>
        <v>4.0063605743594826</v>
      </c>
      <c r="AI55" s="26">
        <f t="shared" si="3"/>
        <v>1.144674449816995</v>
      </c>
      <c r="AJ55" s="26">
        <f t="shared" si="4"/>
        <v>0.57233722490849748</v>
      </c>
      <c r="AK55" s="26">
        <f t="shared" si="5"/>
        <v>2.8616861245424876</v>
      </c>
      <c r="AL55" s="5">
        <v>174</v>
      </c>
      <c r="AM55" s="22">
        <v>0</v>
      </c>
      <c r="AN55" s="22">
        <v>3</v>
      </c>
      <c r="AO55" s="25">
        <f t="shared" si="6"/>
        <v>0</v>
      </c>
      <c r="AP55" s="22">
        <v>0.5</v>
      </c>
      <c r="AQ55">
        <v>0.30000000000000004</v>
      </c>
      <c r="AR55">
        <v>0.2</v>
      </c>
      <c r="AS55">
        <v>0.4</v>
      </c>
      <c r="AT55">
        <v>0.7</v>
      </c>
      <c r="AU55">
        <v>0.30000000000000004</v>
      </c>
      <c r="AV55">
        <v>0</v>
      </c>
      <c r="AW55">
        <v>1</v>
      </c>
      <c r="AX55" s="3">
        <f t="shared" si="7"/>
        <v>0.1</v>
      </c>
      <c r="AY55" s="4">
        <f t="shared" si="8"/>
        <v>0.47500000000000009</v>
      </c>
      <c r="AZ55" t="s">
        <v>243</v>
      </c>
      <c r="BA55">
        <v>2012</v>
      </c>
      <c r="BC55" s="27">
        <v>700000</v>
      </c>
      <c r="BD55" s="22">
        <v>1</v>
      </c>
      <c r="BE55" s="22">
        <v>3</v>
      </c>
      <c r="BF55" s="28">
        <f t="shared" si="9"/>
        <v>2.3006870099694239</v>
      </c>
      <c r="BG55" s="22">
        <v>0</v>
      </c>
      <c r="BH55" s="22">
        <v>3</v>
      </c>
      <c r="BI55" s="4">
        <v>104.3166667</v>
      </c>
      <c r="BJ55" s="22">
        <v>0</v>
      </c>
      <c r="BK55" s="22">
        <v>0</v>
      </c>
      <c r="BL55" s="28">
        <f t="shared" si="10"/>
        <v>0</v>
      </c>
      <c r="BM55" s="22">
        <v>0</v>
      </c>
      <c r="BN55" s="22">
        <v>0</v>
      </c>
      <c r="BO55" s="4">
        <v>0.61666666700000006</v>
      </c>
      <c r="BP55" s="22">
        <v>0</v>
      </c>
      <c r="BQ55" s="22">
        <v>0</v>
      </c>
      <c r="BR55" s="22">
        <v>0</v>
      </c>
      <c r="BS55" s="22">
        <v>0</v>
      </c>
      <c r="BT55" s="4">
        <v>0.05</v>
      </c>
      <c r="BU55" s="22">
        <v>4</v>
      </c>
      <c r="BV55" s="22">
        <v>0</v>
      </c>
      <c r="BW55" s="22">
        <v>1</v>
      </c>
      <c r="BX55" s="22">
        <v>-1</v>
      </c>
      <c r="BY55" s="22">
        <v>7</v>
      </c>
      <c r="BZ55" s="22">
        <v>2</v>
      </c>
      <c r="CA55" s="22">
        <v>0</v>
      </c>
      <c r="CB55" s="22">
        <v>2</v>
      </c>
      <c r="CC55" s="4">
        <v>10.383330000000001</v>
      </c>
      <c r="CD55" s="4">
        <v>0.15</v>
      </c>
      <c r="CE55" s="4">
        <v>0</v>
      </c>
      <c r="CF55" s="22">
        <v>0</v>
      </c>
      <c r="CG55" s="22">
        <v>0</v>
      </c>
      <c r="CH55" s="22">
        <v>0</v>
      </c>
      <c r="CI55" s="5">
        <v>6</v>
      </c>
      <c r="CJ55" s="22">
        <v>1</v>
      </c>
      <c r="CK55" s="22">
        <v>2</v>
      </c>
      <c r="CL55" s="22">
        <v>3</v>
      </c>
      <c r="CM55" s="22">
        <v>7</v>
      </c>
      <c r="CN55" s="22">
        <v>2</v>
      </c>
      <c r="CO55" s="22">
        <v>0</v>
      </c>
      <c r="CP55" s="22">
        <v>1</v>
      </c>
      <c r="CQ55" s="26">
        <v>10.463891</v>
      </c>
      <c r="CR55" s="26">
        <v>2.7780000000000001E-3</v>
      </c>
      <c r="CS55" s="26">
        <v>8.3330000000000001E-3</v>
      </c>
      <c r="CT55" s="22">
        <v>0</v>
      </c>
      <c r="CU55" s="22">
        <v>0</v>
      </c>
      <c r="CV55" s="22">
        <v>0</v>
      </c>
      <c r="CW55" s="22">
        <v>0</v>
      </c>
      <c r="CX55" s="22">
        <v>1</v>
      </c>
      <c r="CY55" s="22">
        <v>1</v>
      </c>
      <c r="CZ55" s="22">
        <v>1</v>
      </c>
      <c r="DA55" s="22">
        <v>2</v>
      </c>
      <c r="DB55" s="22">
        <v>1</v>
      </c>
      <c r="DC55" s="22">
        <v>0</v>
      </c>
      <c r="DD55" s="22">
        <v>0</v>
      </c>
      <c r="DE55" s="22">
        <v>0</v>
      </c>
      <c r="DF55" s="22">
        <v>0</v>
      </c>
      <c r="DG55" s="22">
        <v>0</v>
      </c>
      <c r="DH55" s="22">
        <v>0</v>
      </c>
      <c r="DI55" s="22">
        <v>2</v>
      </c>
      <c r="DJ55" s="22">
        <v>2</v>
      </c>
      <c r="DK55" s="22">
        <v>0</v>
      </c>
      <c r="DL55" s="22">
        <v>0</v>
      </c>
      <c r="DM55" s="22">
        <v>0</v>
      </c>
      <c r="DN55" s="22">
        <v>4</v>
      </c>
      <c r="DO55" s="22">
        <v>0</v>
      </c>
      <c r="DP55" s="22">
        <v>2</v>
      </c>
      <c r="DQ55" s="22">
        <v>0</v>
      </c>
      <c r="DR55" s="22">
        <v>0</v>
      </c>
      <c r="DS55" s="22">
        <v>0</v>
      </c>
      <c r="DT55" s="22">
        <v>0</v>
      </c>
      <c r="DU55">
        <v>10.43</v>
      </c>
      <c r="DV55">
        <v>38.47</v>
      </c>
      <c r="DW55" s="2">
        <f t="shared" si="11"/>
        <v>0.21329243353783231</v>
      </c>
      <c r="DX55">
        <v>-4.4999999999999998E-2</v>
      </c>
      <c r="DY55">
        <v>-3.9449999999999998</v>
      </c>
      <c r="DZ55">
        <v>-2.0470000000000002</v>
      </c>
      <c r="EA55">
        <v>3.141</v>
      </c>
      <c r="EB55">
        <v>4</v>
      </c>
      <c r="EC55">
        <v>2</v>
      </c>
      <c r="ED55">
        <v>-11.8</v>
      </c>
      <c r="EE55">
        <v>-6.33</v>
      </c>
      <c r="EF55">
        <v>5.46</v>
      </c>
      <c r="EG55">
        <v>10</v>
      </c>
      <c r="EH55">
        <v>955</v>
      </c>
      <c r="EI55">
        <v>1055</v>
      </c>
      <c r="EJ55">
        <v>2.2999999999999998</v>
      </c>
      <c r="EK55">
        <v>1.1499999999999999</v>
      </c>
      <c r="EL55">
        <v>20.7</v>
      </c>
      <c r="EM55">
        <v>24.2</v>
      </c>
      <c r="EN55">
        <v>6.9</v>
      </c>
      <c r="EO55">
        <v>8.6</v>
      </c>
      <c r="EP55">
        <v>14.4</v>
      </c>
      <c r="EQ55">
        <v>12.1</v>
      </c>
      <c r="ER55">
        <v>1.2</v>
      </c>
      <c r="ES55">
        <v>1.2</v>
      </c>
      <c r="ET55">
        <v>1.2</v>
      </c>
      <c r="EU55">
        <v>0</v>
      </c>
      <c r="EV55">
        <v>2.96</v>
      </c>
      <c r="EW55">
        <v>1.87</v>
      </c>
      <c r="EX55">
        <v>27.6</v>
      </c>
      <c r="EY55">
        <v>24.3</v>
      </c>
      <c r="EZ55">
        <v>10.9</v>
      </c>
      <c r="FA55">
        <v>9.6999999999999993</v>
      </c>
      <c r="FB55">
        <v>12.2</v>
      </c>
      <c r="FC55">
        <v>12</v>
      </c>
      <c r="FD55">
        <v>3.9</v>
      </c>
      <c r="FE55">
        <v>3.3</v>
      </c>
      <c r="FF55">
        <v>9</v>
      </c>
      <c r="FG55">
        <v>16</v>
      </c>
      <c r="FH55">
        <v>18</v>
      </c>
      <c r="FI55">
        <v>16</v>
      </c>
      <c r="FJ55">
        <v>22</v>
      </c>
      <c r="FK55">
        <v>15</v>
      </c>
      <c r="FL55">
        <v>42.4</v>
      </c>
      <c r="FM55">
        <v>29</v>
      </c>
      <c r="FN55">
        <v>26</v>
      </c>
      <c r="FO55">
        <v>38</v>
      </c>
      <c r="FP55">
        <v>52.7</v>
      </c>
      <c r="FQ55">
        <v>0.06</v>
      </c>
      <c r="FR55">
        <v>4.8</v>
      </c>
      <c r="FS55" s="2">
        <f t="shared" si="12"/>
        <v>1.234567901234568E-2</v>
      </c>
      <c r="FT55">
        <v>0</v>
      </c>
      <c r="FU55">
        <v>0</v>
      </c>
      <c r="FV55">
        <v>-88.8</v>
      </c>
      <c r="FW55" t="s">
        <v>266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5.16</v>
      </c>
      <c r="GJ55" s="2">
        <f t="shared" si="13"/>
        <v>0</v>
      </c>
      <c r="GK55">
        <v>0</v>
      </c>
      <c r="GL55">
        <v>0</v>
      </c>
      <c r="GM55">
        <v>81.400000000000006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 s="21">
        <v>28.533331</v>
      </c>
      <c r="GY55" s="21">
        <v>3.8677221000000004</v>
      </c>
      <c r="GZ55" s="21">
        <v>5.9074461000000005</v>
      </c>
      <c r="HA55" s="21">
        <v>9.7751681999999995</v>
      </c>
      <c r="HB55" s="21">
        <v>0.77036000000000004</v>
      </c>
      <c r="HC55" s="21">
        <v>0.65185300000000002</v>
      </c>
      <c r="HD55" s="21">
        <v>4.8269999999999997E-3</v>
      </c>
      <c r="HE55" s="21">
        <v>41.196399999999997</v>
      </c>
      <c r="HF55" s="21">
        <v>1.4270389999999999</v>
      </c>
    </row>
    <row r="56" spans="1:214" ht="15" x14ac:dyDescent="0.25">
      <c r="A56" s="22">
        <v>33</v>
      </c>
      <c r="B56" t="s">
        <v>534</v>
      </c>
      <c r="C56" t="s">
        <v>535</v>
      </c>
      <c r="D56" t="s">
        <v>323</v>
      </c>
      <c r="F56" t="s">
        <v>444</v>
      </c>
      <c r="I56" s="22" t="s">
        <v>365</v>
      </c>
      <c r="J56">
        <v>38</v>
      </c>
      <c r="K56" s="23" t="s">
        <v>536</v>
      </c>
      <c r="L56" s="23" t="s">
        <v>537</v>
      </c>
      <c r="M56" s="24" t="s">
        <v>251</v>
      </c>
      <c r="N56" s="24" t="s">
        <v>222</v>
      </c>
      <c r="O56" s="24">
        <v>70</v>
      </c>
      <c r="P56" s="24">
        <v>190</v>
      </c>
      <c r="Q56" s="24" t="s">
        <v>223</v>
      </c>
      <c r="R56" s="24"/>
      <c r="S56" s="22">
        <v>45</v>
      </c>
      <c r="T56" s="22">
        <v>7</v>
      </c>
      <c r="U56" s="22">
        <v>5</v>
      </c>
      <c r="V56" s="22">
        <v>12</v>
      </c>
      <c r="W56" s="22">
        <v>-4</v>
      </c>
      <c r="X56" s="22">
        <v>6</v>
      </c>
      <c r="Y56" s="22">
        <v>109</v>
      </c>
      <c r="Z56" s="25">
        <f t="shared" si="0"/>
        <v>6.4220183486238536E-2</v>
      </c>
      <c r="AA56" s="3">
        <v>14.133330000000001</v>
      </c>
      <c r="AB56" s="22">
        <v>41</v>
      </c>
      <c r="AC56" s="22">
        <v>17</v>
      </c>
      <c r="AD56" s="22">
        <v>42</v>
      </c>
      <c r="AE56" s="22">
        <v>9</v>
      </c>
      <c r="AF56" s="22">
        <v>19</v>
      </c>
      <c r="AG56" s="26">
        <f t="shared" si="1"/>
        <v>3.8679254405484524</v>
      </c>
      <c r="AH56" s="26">
        <f t="shared" si="2"/>
        <v>1.6037739631542365</v>
      </c>
      <c r="AI56" s="26">
        <f t="shared" si="3"/>
        <v>3.9622650854398782</v>
      </c>
      <c r="AJ56" s="26">
        <f t="shared" si="4"/>
        <v>0.84905680402283101</v>
      </c>
      <c r="AK56" s="26">
        <f t="shared" si="5"/>
        <v>1.7924532529370878</v>
      </c>
      <c r="AL56" s="5">
        <v>791</v>
      </c>
      <c r="AM56" s="22">
        <v>0</v>
      </c>
      <c r="AN56" s="22">
        <v>1</v>
      </c>
      <c r="AO56" s="25">
        <f t="shared" si="6"/>
        <v>0</v>
      </c>
      <c r="AP56" s="22">
        <v>0</v>
      </c>
      <c r="AQ56">
        <v>0.30000000000000004</v>
      </c>
      <c r="AR56">
        <v>0.60000000000000009</v>
      </c>
      <c r="AS56">
        <v>0.9</v>
      </c>
      <c r="AT56">
        <v>0.7</v>
      </c>
      <c r="AU56">
        <v>0.60000000000000009</v>
      </c>
      <c r="AV56">
        <v>-0.30000000000000004</v>
      </c>
      <c r="AW56">
        <v>1</v>
      </c>
      <c r="AX56" s="3">
        <f t="shared" si="7"/>
        <v>2.2222222222222223E-2</v>
      </c>
      <c r="AY56" s="4">
        <f t="shared" si="8"/>
        <v>-9.4250000000000007</v>
      </c>
      <c r="AZ56" t="s">
        <v>243</v>
      </c>
      <c r="BA56">
        <v>2012</v>
      </c>
      <c r="BC56" s="27">
        <v>4000000</v>
      </c>
      <c r="BD56" s="22">
        <v>5</v>
      </c>
      <c r="BE56" s="22">
        <v>4</v>
      </c>
      <c r="BF56" s="28">
        <f t="shared" si="9"/>
        <v>0.94606826880871731</v>
      </c>
      <c r="BG56" s="22">
        <v>0</v>
      </c>
      <c r="BH56" s="22">
        <v>1</v>
      </c>
      <c r="BI56" s="4">
        <v>570.78333329999998</v>
      </c>
      <c r="BJ56" s="22">
        <v>2</v>
      </c>
      <c r="BK56" s="22">
        <v>1</v>
      </c>
      <c r="BL56" s="28">
        <f t="shared" si="10"/>
        <v>2.7586206896551726</v>
      </c>
      <c r="BM56" s="22">
        <v>0</v>
      </c>
      <c r="BN56" s="22">
        <v>0</v>
      </c>
      <c r="BO56" s="4">
        <v>65.25</v>
      </c>
      <c r="BP56" s="22">
        <v>0</v>
      </c>
      <c r="BQ56" s="22">
        <v>0</v>
      </c>
      <c r="BR56" s="22">
        <v>0</v>
      </c>
      <c r="BS56" s="22">
        <v>0</v>
      </c>
      <c r="BT56" s="4">
        <v>0.383333333</v>
      </c>
      <c r="BU56" s="22">
        <v>23</v>
      </c>
      <c r="BV56" s="22">
        <v>3</v>
      </c>
      <c r="BW56" s="22">
        <v>3</v>
      </c>
      <c r="BX56" s="22">
        <v>-1</v>
      </c>
      <c r="BY56" s="22">
        <v>0</v>
      </c>
      <c r="BZ56" s="22">
        <v>0</v>
      </c>
      <c r="CA56" s="22">
        <v>0</v>
      </c>
      <c r="CB56" s="22">
        <v>0</v>
      </c>
      <c r="CC56" s="4">
        <v>12.366669999999999</v>
      </c>
      <c r="CD56" s="4">
        <v>1.2</v>
      </c>
      <c r="CE56" s="4">
        <v>0</v>
      </c>
      <c r="CF56" s="22">
        <v>1</v>
      </c>
      <c r="CG56" s="22">
        <v>0</v>
      </c>
      <c r="CH56" s="22">
        <v>0</v>
      </c>
      <c r="CI56" s="5">
        <v>22</v>
      </c>
      <c r="CJ56" s="22">
        <v>4</v>
      </c>
      <c r="CK56" s="22">
        <v>2</v>
      </c>
      <c r="CL56" s="22">
        <v>-3</v>
      </c>
      <c r="CM56" s="22">
        <v>6</v>
      </c>
      <c r="CN56" s="22">
        <v>3</v>
      </c>
      <c r="CO56" s="22">
        <v>0</v>
      </c>
      <c r="CP56" s="22">
        <v>1</v>
      </c>
      <c r="CQ56" s="26">
        <v>13.015905999999999</v>
      </c>
      <c r="CR56" s="26">
        <v>1.7113640000000001</v>
      </c>
      <c r="CS56" s="26">
        <v>1.7423999999999999E-2</v>
      </c>
      <c r="CT56" s="22">
        <v>0</v>
      </c>
      <c r="CU56" s="22">
        <v>0</v>
      </c>
      <c r="CV56" s="22">
        <v>0</v>
      </c>
      <c r="CW56" s="22">
        <v>1</v>
      </c>
      <c r="CX56" s="22">
        <v>1</v>
      </c>
      <c r="CY56" s="22">
        <v>-1</v>
      </c>
      <c r="CZ56" s="22">
        <v>6</v>
      </c>
      <c r="DA56" s="22">
        <v>4</v>
      </c>
      <c r="DB56" s="22">
        <v>-3</v>
      </c>
      <c r="DC56" s="22">
        <v>2</v>
      </c>
      <c r="DD56" s="22">
        <v>0</v>
      </c>
      <c r="DE56" s="22">
        <v>3</v>
      </c>
      <c r="DF56" s="22">
        <v>0</v>
      </c>
      <c r="DG56" s="22">
        <v>0</v>
      </c>
      <c r="DH56" s="22">
        <v>0</v>
      </c>
      <c r="DI56" s="22">
        <v>3</v>
      </c>
      <c r="DJ56" s="22">
        <v>0</v>
      </c>
      <c r="DK56" s="22">
        <v>0</v>
      </c>
      <c r="DL56" s="22">
        <v>0</v>
      </c>
      <c r="DM56" s="22">
        <v>0</v>
      </c>
      <c r="DN56" s="22">
        <v>18</v>
      </c>
      <c r="DO56" s="22">
        <v>4</v>
      </c>
      <c r="DP56" s="22">
        <v>18</v>
      </c>
      <c r="DQ56" s="22">
        <v>0</v>
      </c>
      <c r="DR56" s="22">
        <v>1</v>
      </c>
      <c r="DS56" s="22">
        <v>0</v>
      </c>
      <c r="DT56" s="22">
        <v>0</v>
      </c>
      <c r="DU56">
        <v>12.52</v>
      </c>
      <c r="DV56">
        <v>36.64</v>
      </c>
      <c r="DW56" s="2">
        <f t="shared" si="11"/>
        <v>0.25467860048820179</v>
      </c>
      <c r="DX56">
        <v>0.04</v>
      </c>
      <c r="DY56">
        <v>-0.21</v>
      </c>
      <c r="DZ56">
        <v>1.2549999999999999</v>
      </c>
      <c r="EA56">
        <v>-2.0529999999999999</v>
      </c>
      <c r="EB56">
        <v>14</v>
      </c>
      <c r="EC56">
        <v>18</v>
      </c>
      <c r="ED56">
        <v>4.3</v>
      </c>
      <c r="EE56">
        <v>3.73</v>
      </c>
      <c r="EF56">
        <v>-0.58000000000000007</v>
      </c>
      <c r="EG56">
        <v>5.43</v>
      </c>
      <c r="EH56">
        <v>925</v>
      </c>
      <c r="EI56">
        <v>979</v>
      </c>
      <c r="EJ56">
        <v>1.49</v>
      </c>
      <c r="EK56">
        <v>1.92</v>
      </c>
      <c r="EL56">
        <v>26</v>
      </c>
      <c r="EM56">
        <v>23.5</v>
      </c>
      <c r="EN56">
        <v>14.1</v>
      </c>
      <c r="EO56">
        <v>10.4</v>
      </c>
      <c r="EP56">
        <v>15.4</v>
      </c>
      <c r="EQ56">
        <v>13.5</v>
      </c>
      <c r="ER56">
        <v>2.9</v>
      </c>
      <c r="ES56">
        <v>3.7</v>
      </c>
      <c r="ET56">
        <v>0.30000000000000004</v>
      </c>
      <c r="EU56">
        <v>0.9</v>
      </c>
      <c r="EV56">
        <v>2.33</v>
      </c>
      <c r="EW56">
        <v>1.86</v>
      </c>
      <c r="EX56">
        <v>25.4</v>
      </c>
      <c r="EY56">
        <v>25.1</v>
      </c>
      <c r="EZ56">
        <v>12</v>
      </c>
      <c r="FA56">
        <v>11.5</v>
      </c>
      <c r="FB56">
        <v>15.1</v>
      </c>
      <c r="FC56">
        <v>13.2</v>
      </c>
      <c r="FD56">
        <v>3.2</v>
      </c>
      <c r="FE56">
        <v>2.9</v>
      </c>
      <c r="FF56">
        <v>60</v>
      </c>
      <c r="FG56">
        <v>97</v>
      </c>
      <c r="FH56">
        <v>68</v>
      </c>
      <c r="FI56">
        <v>73</v>
      </c>
      <c r="FJ56">
        <v>90</v>
      </c>
      <c r="FK56">
        <v>109</v>
      </c>
      <c r="FL56">
        <v>52.7</v>
      </c>
      <c r="FM56">
        <v>179</v>
      </c>
      <c r="FN56">
        <v>172</v>
      </c>
      <c r="FO56">
        <v>174</v>
      </c>
      <c r="FP56">
        <v>51</v>
      </c>
      <c r="FQ56">
        <v>1.42</v>
      </c>
      <c r="FR56">
        <v>3.48</v>
      </c>
      <c r="FS56" s="2">
        <f t="shared" si="12"/>
        <v>0.28979591836734692</v>
      </c>
      <c r="FT56">
        <v>4</v>
      </c>
      <c r="FU56">
        <v>0</v>
      </c>
      <c r="FV56">
        <v>3.9</v>
      </c>
      <c r="FW56">
        <v>6.35</v>
      </c>
      <c r="FX56">
        <v>3.74</v>
      </c>
      <c r="FY56">
        <v>0</v>
      </c>
      <c r="FZ56">
        <v>55.2</v>
      </c>
      <c r="GA56">
        <v>4.7</v>
      </c>
      <c r="GB56">
        <v>20.6</v>
      </c>
      <c r="GC56">
        <v>2.8</v>
      </c>
      <c r="GD56">
        <v>2.8</v>
      </c>
      <c r="GE56">
        <v>28.1</v>
      </c>
      <c r="GF56">
        <v>3.7</v>
      </c>
      <c r="GG56">
        <v>0.9</v>
      </c>
      <c r="GH56">
        <v>0.01</v>
      </c>
      <c r="GI56">
        <v>4.8099999999999996</v>
      </c>
      <c r="GJ56" s="2">
        <f t="shared" si="13"/>
        <v>2.0746887966804984E-3</v>
      </c>
      <c r="GK56">
        <v>0</v>
      </c>
      <c r="GL56">
        <v>0</v>
      </c>
      <c r="GM56">
        <v>-74.400000000000006</v>
      </c>
      <c r="GN56">
        <v>0</v>
      </c>
      <c r="GO56">
        <v>0</v>
      </c>
      <c r="GP56">
        <v>0</v>
      </c>
      <c r="GQ56">
        <v>156.5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 s="21">
        <v>51.586616999999997</v>
      </c>
      <c r="GY56" s="21">
        <v>8.9578322999999997</v>
      </c>
      <c r="GZ56" s="21">
        <v>8.5460607</v>
      </c>
      <c r="HA56" s="21">
        <v>17.503893000000001</v>
      </c>
      <c r="HB56" s="21">
        <v>1.6550940000000001</v>
      </c>
      <c r="HC56" s="21">
        <v>0.99846100000000004</v>
      </c>
      <c r="HD56" s="21">
        <v>-1.2454E-2</v>
      </c>
      <c r="HE56" s="21">
        <v>15.624389000000001</v>
      </c>
      <c r="HF56" s="21">
        <v>2.6410999999999998</v>
      </c>
    </row>
    <row r="57" spans="1:214" ht="15" x14ac:dyDescent="0.25">
      <c r="A57" s="22">
        <v>7</v>
      </c>
      <c r="B57" t="s">
        <v>538</v>
      </c>
      <c r="C57" t="s">
        <v>539</v>
      </c>
      <c r="D57" t="s">
        <v>540</v>
      </c>
      <c r="F57" t="s">
        <v>489</v>
      </c>
      <c r="I57" s="22" t="s">
        <v>248</v>
      </c>
      <c r="J57">
        <v>22</v>
      </c>
      <c r="K57" s="23" t="s">
        <v>541</v>
      </c>
      <c r="L57" s="23" t="s">
        <v>542</v>
      </c>
      <c r="M57" s="24" t="s">
        <v>543</v>
      </c>
      <c r="N57" s="24" t="s">
        <v>222</v>
      </c>
      <c r="O57" s="24">
        <v>73</v>
      </c>
      <c r="P57" s="24">
        <v>190</v>
      </c>
      <c r="Q57" s="24" t="s">
        <v>224</v>
      </c>
      <c r="R57" s="24" t="s">
        <v>234</v>
      </c>
      <c r="S57" s="22">
        <v>33</v>
      </c>
      <c r="T57" s="22">
        <v>3</v>
      </c>
      <c r="U57" s="22">
        <v>4</v>
      </c>
      <c r="V57" s="22">
        <v>7</v>
      </c>
      <c r="W57" s="22">
        <v>-14</v>
      </c>
      <c r="X57" s="22">
        <v>6</v>
      </c>
      <c r="Y57" s="22">
        <v>25</v>
      </c>
      <c r="Z57" s="25">
        <f t="shared" si="0"/>
        <v>0.12</v>
      </c>
      <c r="AA57" s="3">
        <v>17.933330000000002</v>
      </c>
      <c r="AB57" s="22">
        <v>17</v>
      </c>
      <c r="AC57" s="22">
        <v>71</v>
      </c>
      <c r="AD57" s="22">
        <v>11</v>
      </c>
      <c r="AE57" s="22">
        <v>17</v>
      </c>
      <c r="AF57" s="22">
        <v>8</v>
      </c>
      <c r="AG57" s="26">
        <f t="shared" si="1"/>
        <v>1.723555575517258</v>
      </c>
      <c r="AH57" s="26">
        <f t="shared" si="2"/>
        <v>7.1983791683367828</v>
      </c>
      <c r="AI57" s="26">
        <f t="shared" si="3"/>
        <v>1.1152418429817552</v>
      </c>
      <c r="AJ57" s="26">
        <f t="shared" si="4"/>
        <v>1.723555575517258</v>
      </c>
      <c r="AK57" s="26">
        <f t="shared" si="5"/>
        <v>0.8110849767140037</v>
      </c>
      <c r="AL57" s="5">
        <v>785</v>
      </c>
      <c r="AM57" s="22">
        <v>0</v>
      </c>
      <c r="AN57" s="22">
        <v>0</v>
      </c>
      <c r="AO57" s="25">
        <f t="shared" si="6"/>
        <v>0</v>
      </c>
      <c r="AP57" s="22">
        <v>0</v>
      </c>
      <c r="AQ57">
        <v>0.4</v>
      </c>
      <c r="AR57">
        <v>0.1</v>
      </c>
      <c r="AS57">
        <v>0.5</v>
      </c>
      <c r="AT57">
        <v>0.30000000000000004</v>
      </c>
      <c r="AU57">
        <v>-0.30000000000000004</v>
      </c>
      <c r="AV57">
        <v>0</v>
      </c>
      <c r="AW57">
        <v>0.1</v>
      </c>
      <c r="AX57" s="3">
        <f t="shared" si="7"/>
        <v>3.0303030303030303E-3</v>
      </c>
      <c r="AY57" s="4">
        <f t="shared" si="8"/>
        <v>-1.1500010000000001</v>
      </c>
      <c r="AZ57" t="s">
        <v>224</v>
      </c>
      <c r="BA57">
        <v>2012</v>
      </c>
      <c r="BB57" s="27">
        <v>125000</v>
      </c>
      <c r="BC57" s="27">
        <v>941667</v>
      </c>
      <c r="BD57" s="22">
        <v>3</v>
      </c>
      <c r="BE57" s="22">
        <v>4</v>
      </c>
      <c r="BF57" s="28">
        <f t="shared" si="9"/>
        <v>0.84193645384384086</v>
      </c>
      <c r="BG57" s="22">
        <v>0</v>
      </c>
      <c r="BH57" s="22">
        <v>0</v>
      </c>
      <c r="BI57" s="4">
        <v>498.85</v>
      </c>
      <c r="BJ57" s="22">
        <v>0</v>
      </c>
      <c r="BK57" s="22">
        <v>0</v>
      </c>
      <c r="BL57" s="28">
        <f t="shared" si="10"/>
        <v>0</v>
      </c>
      <c r="BM57" s="22">
        <v>0</v>
      </c>
      <c r="BN57" s="22">
        <v>0</v>
      </c>
      <c r="BO57" s="4">
        <v>39.450000000000003</v>
      </c>
      <c r="BP57" s="22">
        <v>0</v>
      </c>
      <c r="BQ57" s="22">
        <v>0</v>
      </c>
      <c r="BR57" s="22">
        <v>0</v>
      </c>
      <c r="BS57" s="22">
        <v>0</v>
      </c>
      <c r="BT57" s="4">
        <v>53.666666669999998</v>
      </c>
      <c r="BU57" s="22">
        <v>15</v>
      </c>
      <c r="BV57" s="22">
        <v>2</v>
      </c>
      <c r="BW57" s="22">
        <v>3</v>
      </c>
      <c r="BX57" s="22">
        <v>-8</v>
      </c>
      <c r="BY57" s="22">
        <v>0</v>
      </c>
      <c r="BZ57" s="22">
        <v>0</v>
      </c>
      <c r="CA57" s="22">
        <v>0</v>
      </c>
      <c r="CB57" s="22">
        <v>0</v>
      </c>
      <c r="CC57" s="4">
        <v>15.41667</v>
      </c>
      <c r="CD57" s="4">
        <v>1.0833333329999999</v>
      </c>
      <c r="CE57" s="4">
        <v>0.95</v>
      </c>
      <c r="CF57" s="22">
        <v>0</v>
      </c>
      <c r="CG57" s="22">
        <v>0</v>
      </c>
      <c r="CH57" s="22">
        <v>0</v>
      </c>
      <c r="CI57" s="5">
        <v>18</v>
      </c>
      <c r="CJ57" s="22">
        <v>1</v>
      </c>
      <c r="CK57" s="22">
        <v>1</v>
      </c>
      <c r="CL57" s="22">
        <v>-6</v>
      </c>
      <c r="CM57" s="22">
        <v>6</v>
      </c>
      <c r="CN57" s="22">
        <v>3</v>
      </c>
      <c r="CO57" s="22">
        <v>0</v>
      </c>
      <c r="CP57" s="22">
        <v>0</v>
      </c>
      <c r="CQ57" s="26">
        <v>14.866664</v>
      </c>
      <c r="CR57" s="26">
        <v>1.288889</v>
      </c>
      <c r="CS57" s="26">
        <v>2.1898149999999998</v>
      </c>
      <c r="CT57" s="22">
        <v>0</v>
      </c>
      <c r="CU57" s="22">
        <v>0</v>
      </c>
      <c r="CV57" s="22">
        <v>0</v>
      </c>
      <c r="CW57" s="22">
        <v>1</v>
      </c>
      <c r="CX57" s="22">
        <v>0</v>
      </c>
      <c r="CY57" s="22">
        <v>-2</v>
      </c>
      <c r="CZ57" s="22">
        <v>2</v>
      </c>
      <c r="DA57" s="22">
        <v>4</v>
      </c>
      <c r="DB57" s="22">
        <v>-12</v>
      </c>
      <c r="DC57" s="22">
        <v>1</v>
      </c>
      <c r="DD57" s="22">
        <v>0</v>
      </c>
      <c r="DE57" s="22">
        <v>1</v>
      </c>
      <c r="DF57" s="22">
        <v>0</v>
      </c>
      <c r="DG57" s="22">
        <v>0</v>
      </c>
      <c r="DH57" s="22">
        <v>0</v>
      </c>
      <c r="DI57" s="22">
        <v>3</v>
      </c>
      <c r="DJ57" s="22">
        <v>0</v>
      </c>
      <c r="DK57" s="22">
        <v>0</v>
      </c>
      <c r="DL57" s="22">
        <v>0</v>
      </c>
      <c r="DM57" s="22">
        <v>0</v>
      </c>
      <c r="DN57" s="22">
        <v>18</v>
      </c>
      <c r="DO57" s="22">
        <v>1</v>
      </c>
      <c r="DP57" s="22">
        <v>41</v>
      </c>
      <c r="DQ57" s="22">
        <v>10</v>
      </c>
      <c r="DR57" s="22">
        <v>0</v>
      </c>
      <c r="DS57" s="22">
        <v>0</v>
      </c>
      <c r="DT57" s="22">
        <v>0</v>
      </c>
      <c r="DU57">
        <v>14.57</v>
      </c>
      <c r="DV57">
        <v>32.590000000000003</v>
      </c>
      <c r="DW57" s="2">
        <f t="shared" si="11"/>
        <v>0.30894826123833757</v>
      </c>
      <c r="DX57">
        <v>-1.002</v>
      </c>
      <c r="DY57">
        <v>-1.2589999999999999</v>
      </c>
      <c r="DZ57">
        <v>-1.262</v>
      </c>
      <c r="EA57">
        <v>-8.6229999999999993</v>
      </c>
      <c r="EB57">
        <v>18</v>
      </c>
      <c r="EC57">
        <v>28</v>
      </c>
      <c r="ED57">
        <v>-7.7</v>
      </c>
      <c r="EE57">
        <v>-14.6</v>
      </c>
      <c r="EF57">
        <v>-6.86</v>
      </c>
      <c r="EG57">
        <v>10.17</v>
      </c>
      <c r="EH57">
        <v>888</v>
      </c>
      <c r="EI57">
        <v>990</v>
      </c>
      <c r="EJ57">
        <v>2.25</v>
      </c>
      <c r="EK57">
        <v>3.49</v>
      </c>
      <c r="EL57">
        <v>19.8</v>
      </c>
      <c r="EM57">
        <v>27.8</v>
      </c>
      <c r="EN57">
        <v>11.7</v>
      </c>
      <c r="EO57">
        <v>14.1</v>
      </c>
      <c r="EP57">
        <v>15</v>
      </c>
      <c r="EQ57">
        <v>12</v>
      </c>
      <c r="ER57">
        <v>4.5</v>
      </c>
      <c r="ES57">
        <v>3.7</v>
      </c>
      <c r="ET57">
        <v>0.4</v>
      </c>
      <c r="EU57">
        <v>0.4</v>
      </c>
      <c r="EV57">
        <v>2.06</v>
      </c>
      <c r="EW57">
        <v>2.12</v>
      </c>
      <c r="EX57">
        <v>26</v>
      </c>
      <c r="EY57">
        <v>28.7</v>
      </c>
      <c r="EZ57">
        <v>9.6</v>
      </c>
      <c r="FA57">
        <v>11.9</v>
      </c>
      <c r="FB57">
        <v>13.4</v>
      </c>
      <c r="FC57">
        <v>11.7</v>
      </c>
      <c r="FD57">
        <v>3.7</v>
      </c>
      <c r="FE57">
        <v>3.7</v>
      </c>
      <c r="FF57">
        <v>51</v>
      </c>
      <c r="FG57">
        <v>53</v>
      </c>
      <c r="FH57">
        <v>62</v>
      </c>
      <c r="FI57">
        <v>68</v>
      </c>
      <c r="FJ57">
        <v>70</v>
      </c>
      <c r="FK57">
        <v>87</v>
      </c>
      <c r="FL57">
        <v>44.4</v>
      </c>
      <c r="FM57">
        <v>159</v>
      </c>
      <c r="FN57">
        <v>172</v>
      </c>
      <c r="FO57">
        <v>148</v>
      </c>
      <c r="FP57">
        <v>48</v>
      </c>
      <c r="FQ57">
        <v>1.2</v>
      </c>
      <c r="FR57">
        <v>4.42</v>
      </c>
      <c r="FS57" s="2">
        <f t="shared" si="12"/>
        <v>0.21352313167259784</v>
      </c>
      <c r="FT57">
        <v>1</v>
      </c>
      <c r="FU57">
        <v>1</v>
      </c>
      <c r="FV57">
        <v>-23.8</v>
      </c>
      <c r="FW57">
        <v>3.85</v>
      </c>
      <c r="FX57">
        <v>1.52</v>
      </c>
      <c r="FY57">
        <v>1.52</v>
      </c>
      <c r="FZ57">
        <v>38</v>
      </c>
      <c r="GA57">
        <v>10.6</v>
      </c>
      <c r="GB57">
        <v>15.2</v>
      </c>
      <c r="GC57">
        <v>1.5</v>
      </c>
      <c r="GD57">
        <v>0</v>
      </c>
      <c r="GE57">
        <v>18.3</v>
      </c>
      <c r="GF57">
        <v>1.5</v>
      </c>
      <c r="GG57">
        <v>3</v>
      </c>
      <c r="GH57">
        <v>1.59</v>
      </c>
      <c r="GI57">
        <v>3.94</v>
      </c>
      <c r="GJ57" s="2">
        <f t="shared" si="13"/>
        <v>0.28752260397830021</v>
      </c>
      <c r="GK57">
        <v>0</v>
      </c>
      <c r="GL57">
        <v>10</v>
      </c>
      <c r="GM57">
        <v>-30.5</v>
      </c>
      <c r="GN57">
        <v>0</v>
      </c>
      <c r="GO57">
        <v>11.41</v>
      </c>
      <c r="GP57">
        <v>5.7</v>
      </c>
      <c r="GQ57">
        <v>51.3</v>
      </c>
      <c r="GR57">
        <v>1.1000000000000001</v>
      </c>
      <c r="GS57">
        <v>24</v>
      </c>
      <c r="GT57">
        <v>38.799999999999997</v>
      </c>
      <c r="GU57">
        <v>0</v>
      </c>
      <c r="GV57">
        <v>0</v>
      </c>
      <c r="GW57">
        <v>0</v>
      </c>
      <c r="GX57" s="21">
        <v>43.152149000000001</v>
      </c>
      <c r="GY57" s="21">
        <v>3.1346037</v>
      </c>
      <c r="GZ57" s="21">
        <v>8.5270302000000004</v>
      </c>
      <c r="HA57" s="21">
        <v>11.6616339</v>
      </c>
      <c r="HB57" s="21">
        <v>0.71496000000000004</v>
      </c>
      <c r="HC57" s="21">
        <v>1.353032</v>
      </c>
      <c r="HD57" s="21">
        <v>1.8000000000000001E-4</v>
      </c>
      <c r="HE57" s="21">
        <v>23.625229000000001</v>
      </c>
      <c r="HF57" s="21">
        <v>2.0681729999999998</v>
      </c>
    </row>
    <row r="58" spans="1:214" ht="15" x14ac:dyDescent="0.25">
      <c r="A58" s="22">
        <v>45</v>
      </c>
      <c r="B58" t="s">
        <v>544</v>
      </c>
      <c r="C58" t="s">
        <v>545</v>
      </c>
      <c r="D58" t="s">
        <v>296</v>
      </c>
      <c r="E58" t="s">
        <v>546</v>
      </c>
      <c r="F58" t="s">
        <v>547</v>
      </c>
      <c r="I58" s="22" t="s">
        <v>239</v>
      </c>
      <c r="J58">
        <v>25</v>
      </c>
      <c r="K58" s="23" t="s">
        <v>548</v>
      </c>
      <c r="L58" s="23" t="s">
        <v>549</v>
      </c>
      <c r="M58" s="24" t="s">
        <v>273</v>
      </c>
      <c r="N58" s="24" t="s">
        <v>233</v>
      </c>
      <c r="O58" s="24">
        <v>76</v>
      </c>
      <c r="P58" s="24">
        <v>218</v>
      </c>
      <c r="Q58" s="24" t="s">
        <v>224</v>
      </c>
      <c r="R58" s="24"/>
      <c r="S58" s="22">
        <v>39</v>
      </c>
      <c r="T58" s="22">
        <v>2</v>
      </c>
      <c r="U58" s="22">
        <v>2</v>
      </c>
      <c r="V58" s="22">
        <v>4</v>
      </c>
      <c r="W58" s="22">
        <v>-1</v>
      </c>
      <c r="X58" s="22">
        <v>27</v>
      </c>
      <c r="Y58" s="22">
        <v>34</v>
      </c>
      <c r="Z58" s="25">
        <f t="shared" si="0"/>
        <v>5.8823529411764705E-2</v>
      </c>
      <c r="AA58" s="3">
        <v>9.35</v>
      </c>
      <c r="AB58" s="22">
        <v>104</v>
      </c>
      <c r="AC58" s="22">
        <v>15</v>
      </c>
      <c r="AD58" s="22">
        <v>14</v>
      </c>
      <c r="AE58" s="22">
        <v>2</v>
      </c>
      <c r="AF58" s="22">
        <v>8</v>
      </c>
      <c r="AG58" s="26">
        <f t="shared" si="1"/>
        <v>17.112299465240643</v>
      </c>
      <c r="AH58" s="26">
        <f t="shared" si="2"/>
        <v>2.4681201151789391</v>
      </c>
      <c r="AI58" s="26">
        <f t="shared" si="3"/>
        <v>2.3035787741670095</v>
      </c>
      <c r="AJ58" s="26">
        <f t="shared" si="4"/>
        <v>0.32908268202385849</v>
      </c>
      <c r="AK58" s="26">
        <f t="shared" si="5"/>
        <v>1.3163307280954339</v>
      </c>
      <c r="AL58" s="5">
        <v>498</v>
      </c>
      <c r="AM58" s="22">
        <v>2</v>
      </c>
      <c r="AN58" s="22">
        <v>3</v>
      </c>
      <c r="AO58" s="25">
        <f t="shared" si="6"/>
        <v>0.4</v>
      </c>
      <c r="AP58" s="22">
        <v>0.2</v>
      </c>
      <c r="AQ58">
        <v>-0.4</v>
      </c>
      <c r="AR58">
        <v>0.4</v>
      </c>
      <c r="AS58">
        <v>0</v>
      </c>
      <c r="AT58">
        <v>-1.2</v>
      </c>
      <c r="AU58">
        <v>1.3</v>
      </c>
      <c r="AV58">
        <v>0</v>
      </c>
      <c r="AW58">
        <v>0</v>
      </c>
      <c r="AX58" s="3">
        <f t="shared" si="7"/>
        <v>0</v>
      </c>
      <c r="AY58" s="4">
        <f t="shared" si="8"/>
        <v>-0.27</v>
      </c>
      <c r="AZ58" t="s">
        <v>224</v>
      </c>
      <c r="BA58">
        <v>2012</v>
      </c>
      <c r="BC58" s="27">
        <v>615000</v>
      </c>
      <c r="BD58" s="22">
        <v>2</v>
      </c>
      <c r="BE58" s="22">
        <v>2</v>
      </c>
      <c r="BF58" s="28">
        <f t="shared" si="9"/>
        <v>0.68217348044131187</v>
      </c>
      <c r="BG58" s="22">
        <v>2</v>
      </c>
      <c r="BH58" s="22">
        <v>3</v>
      </c>
      <c r="BI58" s="4">
        <v>351.81666669999998</v>
      </c>
      <c r="BJ58" s="22">
        <v>0</v>
      </c>
      <c r="BK58" s="22">
        <v>0</v>
      </c>
      <c r="BL58" s="28">
        <f t="shared" si="10"/>
        <v>0</v>
      </c>
      <c r="BM58" s="22">
        <v>0</v>
      </c>
      <c r="BN58" s="22">
        <v>0</v>
      </c>
      <c r="BO58" s="4">
        <v>1.75</v>
      </c>
      <c r="BP58" s="22">
        <v>0</v>
      </c>
      <c r="BQ58" s="22">
        <v>0</v>
      </c>
      <c r="BR58" s="22">
        <v>0</v>
      </c>
      <c r="BS58" s="22">
        <v>0</v>
      </c>
      <c r="BT58" s="4">
        <v>11.58333333</v>
      </c>
      <c r="BU58" s="22">
        <v>19</v>
      </c>
      <c r="BV58" s="22">
        <v>2</v>
      </c>
      <c r="BW58" s="22">
        <v>1</v>
      </c>
      <c r="BX58" s="22">
        <v>1</v>
      </c>
      <c r="BY58" s="22">
        <v>8</v>
      </c>
      <c r="BZ58" s="22">
        <v>4</v>
      </c>
      <c r="CA58" s="22">
        <v>2</v>
      </c>
      <c r="CB58" s="22">
        <v>2</v>
      </c>
      <c r="CC58" s="4">
        <v>9.1166699999999992</v>
      </c>
      <c r="CD58" s="4">
        <v>3.3333333E-2</v>
      </c>
      <c r="CE58" s="4">
        <v>0.31666666700000001</v>
      </c>
      <c r="CF58" s="22">
        <v>0</v>
      </c>
      <c r="CG58" s="22">
        <v>0</v>
      </c>
      <c r="CH58" s="22">
        <v>0</v>
      </c>
      <c r="CI58" s="5">
        <v>20</v>
      </c>
      <c r="CJ58" s="22">
        <v>0</v>
      </c>
      <c r="CK58" s="22">
        <v>1</v>
      </c>
      <c r="CL58" s="22">
        <v>-2</v>
      </c>
      <c r="CM58" s="22">
        <v>19</v>
      </c>
      <c r="CN58" s="22">
        <v>3</v>
      </c>
      <c r="CO58" s="22">
        <v>0</v>
      </c>
      <c r="CP58" s="22">
        <v>1</v>
      </c>
      <c r="CQ58" s="26">
        <v>8.9299970000000002</v>
      </c>
      <c r="CR58" s="26">
        <v>5.5833000000000008E-2</v>
      </c>
      <c r="CS58" s="26">
        <v>0.278333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-3</v>
      </c>
      <c r="CZ58" s="22">
        <v>2</v>
      </c>
      <c r="DA58" s="22">
        <v>2</v>
      </c>
      <c r="DB58" s="22">
        <v>2</v>
      </c>
      <c r="DC58" s="22">
        <v>0</v>
      </c>
      <c r="DD58" s="22">
        <v>0</v>
      </c>
      <c r="DE58" s="22">
        <v>0</v>
      </c>
      <c r="DF58" s="22">
        <v>0</v>
      </c>
      <c r="DG58" s="22">
        <v>0</v>
      </c>
      <c r="DH58" s="22">
        <v>0</v>
      </c>
      <c r="DI58" s="22">
        <v>6</v>
      </c>
      <c r="DJ58" s="22">
        <v>1</v>
      </c>
      <c r="DK58" s="22">
        <v>1</v>
      </c>
      <c r="DL58" s="22">
        <v>0</v>
      </c>
      <c r="DM58" s="22">
        <v>0</v>
      </c>
      <c r="DN58" s="22">
        <v>9</v>
      </c>
      <c r="DO58" s="22">
        <v>0</v>
      </c>
      <c r="DP58" s="22">
        <v>10</v>
      </c>
      <c r="DQ58" s="22">
        <v>0</v>
      </c>
      <c r="DR58" s="22">
        <v>0</v>
      </c>
      <c r="DS58" s="22">
        <v>0</v>
      </c>
      <c r="DT58" s="22">
        <v>0</v>
      </c>
      <c r="DU58">
        <v>8.99</v>
      </c>
      <c r="DV58">
        <v>37.29</v>
      </c>
      <c r="DW58" s="2">
        <f t="shared" si="11"/>
        <v>0.19425237683664651</v>
      </c>
      <c r="DX58">
        <v>-0.18</v>
      </c>
      <c r="DY58">
        <v>0.97</v>
      </c>
      <c r="DZ58">
        <v>-1.1859999999999999</v>
      </c>
      <c r="EA58">
        <v>-5.4320000000000004</v>
      </c>
      <c r="EB58">
        <v>9</v>
      </c>
      <c r="EC58">
        <v>10</v>
      </c>
      <c r="ED58">
        <v>-12.6</v>
      </c>
      <c r="EE58">
        <v>-16.78</v>
      </c>
      <c r="EF58">
        <v>-4.21</v>
      </c>
      <c r="EG58">
        <v>6.72</v>
      </c>
      <c r="EH58">
        <v>942</v>
      </c>
      <c r="EI58">
        <v>1009</v>
      </c>
      <c r="EJ58">
        <v>1.54</v>
      </c>
      <c r="EK58">
        <v>1.71</v>
      </c>
      <c r="EL58">
        <v>21.4</v>
      </c>
      <c r="EM58">
        <v>27.6</v>
      </c>
      <c r="EN58">
        <v>8.6</v>
      </c>
      <c r="EO58">
        <v>12.8</v>
      </c>
      <c r="EP58">
        <v>17.5</v>
      </c>
      <c r="EQ58">
        <v>11.3</v>
      </c>
      <c r="ER58">
        <v>5.6</v>
      </c>
      <c r="ES58">
        <v>3.6</v>
      </c>
      <c r="ET58">
        <v>0.5</v>
      </c>
      <c r="EU58">
        <v>0.30000000000000004</v>
      </c>
      <c r="EV58">
        <v>2.64</v>
      </c>
      <c r="EW58">
        <v>2.76</v>
      </c>
      <c r="EX58">
        <v>26.5</v>
      </c>
      <c r="EY58">
        <v>27.9</v>
      </c>
      <c r="EZ58">
        <v>10.4</v>
      </c>
      <c r="FA58">
        <v>11.2</v>
      </c>
      <c r="FB58">
        <v>16.899999999999999</v>
      </c>
      <c r="FC58">
        <v>15.1</v>
      </c>
      <c r="FD58">
        <v>4.2</v>
      </c>
      <c r="FE58">
        <v>4</v>
      </c>
      <c r="FF58">
        <v>29</v>
      </c>
      <c r="FG58">
        <v>29</v>
      </c>
      <c r="FH58">
        <v>39</v>
      </c>
      <c r="FI58">
        <v>55</v>
      </c>
      <c r="FJ58">
        <v>64</v>
      </c>
      <c r="FK58">
        <v>52</v>
      </c>
      <c r="FL58">
        <v>38.200000000000003</v>
      </c>
      <c r="FM58">
        <v>107</v>
      </c>
      <c r="FN58">
        <v>118</v>
      </c>
      <c r="FO58">
        <v>97</v>
      </c>
      <c r="FP58">
        <v>47.6</v>
      </c>
      <c r="FQ58">
        <v>0.04</v>
      </c>
      <c r="FR58">
        <v>5.86</v>
      </c>
      <c r="FS58" s="2">
        <f t="shared" si="12"/>
        <v>6.7796610169491523E-3</v>
      </c>
      <c r="FT58">
        <v>0</v>
      </c>
      <c r="FU58">
        <v>0</v>
      </c>
      <c r="FV58">
        <v>-145.30000000000001</v>
      </c>
      <c r="FW58" t="s">
        <v>266</v>
      </c>
      <c r="FX58">
        <v>0</v>
      </c>
      <c r="FY58">
        <v>0</v>
      </c>
      <c r="FZ58">
        <v>0</v>
      </c>
      <c r="GA58">
        <v>68.599999999999994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0.30000000000000004</v>
      </c>
      <c r="GI58">
        <v>6.23</v>
      </c>
      <c r="GJ58" s="2">
        <f t="shared" si="13"/>
        <v>4.5941807044410421E-2</v>
      </c>
      <c r="GK58">
        <v>0</v>
      </c>
      <c r="GL58">
        <v>0</v>
      </c>
      <c r="GM58">
        <v>29.7</v>
      </c>
      <c r="GN58">
        <v>0</v>
      </c>
      <c r="GO58">
        <v>0</v>
      </c>
      <c r="GP58">
        <v>5.2</v>
      </c>
      <c r="GQ58">
        <v>36.299999999999997</v>
      </c>
      <c r="GR58">
        <v>5.2</v>
      </c>
      <c r="GS58">
        <v>0</v>
      </c>
      <c r="GT58">
        <v>15.5</v>
      </c>
      <c r="GU58">
        <v>0</v>
      </c>
      <c r="GV58">
        <v>5.2</v>
      </c>
      <c r="GW58">
        <v>5.2</v>
      </c>
      <c r="GX58" s="21">
        <v>41.986870000000003</v>
      </c>
      <c r="GY58" s="21">
        <v>3.7651041000000003</v>
      </c>
      <c r="GZ58" s="21">
        <v>4.1637366</v>
      </c>
      <c r="HA58" s="21">
        <v>7.928841600000001</v>
      </c>
      <c r="HB58" s="21">
        <v>-0.53064900000000004</v>
      </c>
      <c r="HC58" s="21">
        <v>1.238521</v>
      </c>
      <c r="HD58" s="21">
        <v>-7.7270000000000004E-3</v>
      </c>
      <c r="HE58" s="21">
        <v>32.452857999999999</v>
      </c>
      <c r="HF58" s="21">
        <v>0.70014500000000002</v>
      </c>
    </row>
    <row r="59" spans="1:214" ht="15" x14ac:dyDescent="0.25">
      <c r="A59" s="22">
        <v>89</v>
      </c>
      <c r="B59" t="s">
        <v>550</v>
      </c>
      <c r="C59" t="s">
        <v>551</v>
      </c>
      <c r="D59" t="s">
        <v>552</v>
      </c>
      <c r="F59" t="s">
        <v>349</v>
      </c>
      <c r="I59" s="22" t="s">
        <v>336</v>
      </c>
      <c r="J59">
        <v>22</v>
      </c>
      <c r="K59" s="23" t="s">
        <v>553</v>
      </c>
      <c r="L59" s="23" t="s">
        <v>554</v>
      </c>
      <c r="M59" s="24"/>
      <c r="N59" s="24" t="s">
        <v>555</v>
      </c>
      <c r="O59" s="24">
        <v>72</v>
      </c>
      <c r="P59" s="24">
        <v>206</v>
      </c>
      <c r="Q59" s="24" t="s">
        <v>223</v>
      </c>
      <c r="R59" s="24"/>
      <c r="S59" s="22">
        <v>82</v>
      </c>
      <c r="T59" s="22">
        <v>11</v>
      </c>
      <c r="U59" s="22">
        <v>13</v>
      </c>
      <c r="V59" s="22">
        <v>24</v>
      </c>
      <c r="W59" s="22">
        <v>-2</v>
      </c>
      <c r="X59" s="22">
        <v>12</v>
      </c>
      <c r="Y59" s="22">
        <v>86</v>
      </c>
      <c r="Z59" s="25">
        <f t="shared" si="0"/>
        <v>0.12790697674418605</v>
      </c>
      <c r="AA59" s="3">
        <v>13.633330000000001</v>
      </c>
      <c r="AB59" s="22">
        <v>108</v>
      </c>
      <c r="AC59" s="22">
        <v>21</v>
      </c>
      <c r="AD59" s="22">
        <v>41</v>
      </c>
      <c r="AE59" s="22">
        <v>14</v>
      </c>
      <c r="AF59" s="22">
        <v>29</v>
      </c>
      <c r="AG59" s="26">
        <f t="shared" si="1"/>
        <v>5.7964114595555474</v>
      </c>
      <c r="AH59" s="26">
        <f t="shared" si="2"/>
        <v>1.1270800060246897</v>
      </c>
      <c r="AI59" s="26">
        <f t="shared" si="3"/>
        <v>2.2004895355720135</v>
      </c>
      <c r="AJ59" s="26">
        <f t="shared" si="4"/>
        <v>0.75138667068312659</v>
      </c>
      <c r="AK59" s="26">
        <f t="shared" si="5"/>
        <v>1.5564438178436193</v>
      </c>
      <c r="AL59" s="5">
        <v>1415</v>
      </c>
      <c r="AM59" s="22">
        <v>1</v>
      </c>
      <c r="AN59" s="22">
        <v>1</v>
      </c>
      <c r="AO59" s="25">
        <f t="shared" si="6"/>
        <v>0.5</v>
      </c>
      <c r="AP59" s="22">
        <v>0</v>
      </c>
      <c r="AQ59">
        <v>0.7</v>
      </c>
      <c r="AR59">
        <v>1.1000000000000001</v>
      </c>
      <c r="AS59">
        <v>1.8</v>
      </c>
      <c r="AT59">
        <v>1.1000000000000001</v>
      </c>
      <c r="AU59">
        <v>1.3</v>
      </c>
      <c r="AV59">
        <v>0.2</v>
      </c>
      <c r="AW59">
        <v>2.6</v>
      </c>
      <c r="AX59" s="3">
        <f t="shared" si="7"/>
        <v>3.1707317073170732E-2</v>
      </c>
      <c r="AY59" s="4">
        <f t="shared" si="8"/>
        <v>0.87500000000000022</v>
      </c>
      <c r="AZ59" t="s">
        <v>224</v>
      </c>
      <c r="BA59">
        <v>2013</v>
      </c>
      <c r="BC59" s="27">
        <v>1100000</v>
      </c>
      <c r="BD59" s="22">
        <v>11</v>
      </c>
      <c r="BE59" s="22">
        <v>12</v>
      </c>
      <c r="BF59" s="28">
        <f t="shared" si="9"/>
        <v>1.3765586034912718</v>
      </c>
      <c r="BG59" s="22">
        <v>1</v>
      </c>
      <c r="BH59" s="22">
        <v>1</v>
      </c>
      <c r="BI59" s="4">
        <v>1002.5</v>
      </c>
      <c r="BJ59" s="22">
        <v>0</v>
      </c>
      <c r="BK59" s="22">
        <v>1</v>
      </c>
      <c r="BL59" s="28">
        <f t="shared" si="10"/>
        <v>0.69284064665127021</v>
      </c>
      <c r="BM59" s="22">
        <v>0</v>
      </c>
      <c r="BN59" s="22">
        <v>0</v>
      </c>
      <c r="BO59" s="4">
        <v>86.6</v>
      </c>
      <c r="BP59" s="22">
        <v>0</v>
      </c>
      <c r="BQ59" s="22">
        <v>0</v>
      </c>
      <c r="BR59" s="22">
        <v>0</v>
      </c>
      <c r="BS59" s="22">
        <v>0</v>
      </c>
      <c r="BT59" s="4">
        <v>29.133333329999999</v>
      </c>
      <c r="BU59" s="22">
        <v>41</v>
      </c>
      <c r="BV59" s="22">
        <v>5</v>
      </c>
      <c r="BW59" s="22">
        <v>4</v>
      </c>
      <c r="BX59" s="22">
        <v>-5</v>
      </c>
      <c r="BY59" s="22">
        <v>8</v>
      </c>
      <c r="BZ59" s="22">
        <v>4</v>
      </c>
      <c r="CA59" s="22">
        <v>1</v>
      </c>
      <c r="CB59" s="22">
        <v>1</v>
      </c>
      <c r="CC59" s="4">
        <v>11.85</v>
      </c>
      <c r="CD59" s="4">
        <v>1.016666667</v>
      </c>
      <c r="CE59" s="4">
        <v>0.30000000000000004</v>
      </c>
      <c r="CF59" s="22">
        <v>4</v>
      </c>
      <c r="CG59" s="22">
        <v>2</v>
      </c>
      <c r="CH59" s="22">
        <v>1</v>
      </c>
      <c r="CI59" s="5">
        <v>41</v>
      </c>
      <c r="CJ59" s="22">
        <v>6</v>
      </c>
      <c r="CK59" s="22">
        <v>9</v>
      </c>
      <c r="CL59" s="22">
        <v>3</v>
      </c>
      <c r="CM59" s="22">
        <v>4</v>
      </c>
      <c r="CN59" s="22">
        <v>1</v>
      </c>
      <c r="CO59" s="22">
        <v>0</v>
      </c>
      <c r="CP59" s="22">
        <v>0</v>
      </c>
      <c r="CQ59" s="26">
        <v>12.60122</v>
      </c>
      <c r="CR59" s="26">
        <v>1.0955280000000001</v>
      </c>
      <c r="CS59" s="26">
        <v>0.41056900000000002</v>
      </c>
      <c r="CT59" s="22">
        <v>5</v>
      </c>
      <c r="CU59" s="22">
        <v>2</v>
      </c>
      <c r="CV59" s="22">
        <v>0</v>
      </c>
      <c r="CW59" s="22">
        <v>3</v>
      </c>
      <c r="CX59" s="22">
        <v>4</v>
      </c>
      <c r="CY59" s="22">
        <v>2</v>
      </c>
      <c r="CZ59" s="22">
        <v>8</v>
      </c>
      <c r="DA59" s="22">
        <v>9</v>
      </c>
      <c r="DB59" s="22">
        <v>-4</v>
      </c>
      <c r="DC59" s="22">
        <v>5</v>
      </c>
      <c r="DD59" s="22">
        <v>0</v>
      </c>
      <c r="DE59" s="22">
        <v>2</v>
      </c>
      <c r="DF59" s="22">
        <v>0</v>
      </c>
      <c r="DG59" s="22">
        <v>0</v>
      </c>
      <c r="DH59" s="22">
        <v>0</v>
      </c>
      <c r="DI59" s="22">
        <v>5</v>
      </c>
      <c r="DJ59" s="22">
        <v>0</v>
      </c>
      <c r="DK59" s="22">
        <v>0</v>
      </c>
      <c r="DL59" s="22">
        <v>0</v>
      </c>
      <c r="DM59" s="22">
        <v>0</v>
      </c>
      <c r="DN59" s="22">
        <v>36</v>
      </c>
      <c r="DO59" s="22">
        <v>3</v>
      </c>
      <c r="DP59" s="22">
        <v>37</v>
      </c>
      <c r="DQ59" s="22">
        <v>2</v>
      </c>
      <c r="DR59" s="22">
        <v>9</v>
      </c>
      <c r="DS59" s="22">
        <v>4</v>
      </c>
      <c r="DT59" s="22">
        <v>1</v>
      </c>
      <c r="DU59">
        <v>12.02</v>
      </c>
      <c r="DV59">
        <v>36.96</v>
      </c>
      <c r="DW59" s="2">
        <f t="shared" si="11"/>
        <v>0.24540628828093097</v>
      </c>
      <c r="DX59">
        <v>0.126</v>
      </c>
      <c r="DY59">
        <v>0.40800000000000003</v>
      </c>
      <c r="DZ59">
        <v>0.59400000000000008</v>
      </c>
      <c r="EA59">
        <v>-0.16900000000000001</v>
      </c>
      <c r="EB59">
        <v>33</v>
      </c>
      <c r="EC59">
        <v>33</v>
      </c>
      <c r="ED59">
        <v>-6.8</v>
      </c>
      <c r="EE59">
        <v>-5.54</v>
      </c>
      <c r="EF59">
        <v>1.25</v>
      </c>
      <c r="EG59">
        <v>7.48</v>
      </c>
      <c r="EH59">
        <v>934</v>
      </c>
      <c r="EI59">
        <v>1009</v>
      </c>
      <c r="EJ59">
        <v>2.0099999999999998</v>
      </c>
      <c r="EK59">
        <v>2.0099999999999998</v>
      </c>
      <c r="EL59">
        <v>24.8</v>
      </c>
      <c r="EM59">
        <v>28.6</v>
      </c>
      <c r="EN59">
        <v>11.3</v>
      </c>
      <c r="EO59">
        <v>13</v>
      </c>
      <c r="EP59">
        <v>13</v>
      </c>
      <c r="EQ59">
        <v>13</v>
      </c>
      <c r="ER59">
        <v>3.7</v>
      </c>
      <c r="ES59">
        <v>3</v>
      </c>
      <c r="ET59">
        <v>0.30000000000000004</v>
      </c>
      <c r="EU59">
        <v>0.9</v>
      </c>
      <c r="EV59">
        <v>2.63</v>
      </c>
      <c r="EW59">
        <v>2.2400000000000002</v>
      </c>
      <c r="EX59">
        <v>28.1</v>
      </c>
      <c r="EY59">
        <v>29.1</v>
      </c>
      <c r="EZ59">
        <v>12.5</v>
      </c>
      <c r="FA59">
        <v>12.4</v>
      </c>
      <c r="FB59">
        <v>12.8</v>
      </c>
      <c r="FC59">
        <v>14.6</v>
      </c>
      <c r="FD59">
        <v>3.1</v>
      </c>
      <c r="FE59">
        <v>3</v>
      </c>
      <c r="FF59">
        <v>119</v>
      </c>
      <c r="FG59">
        <v>143</v>
      </c>
      <c r="FH59">
        <v>119</v>
      </c>
      <c r="FI59">
        <v>110</v>
      </c>
      <c r="FJ59">
        <v>158</v>
      </c>
      <c r="FK59">
        <v>173</v>
      </c>
      <c r="FL59">
        <v>53.4</v>
      </c>
      <c r="FM59">
        <v>344</v>
      </c>
      <c r="FN59">
        <v>312</v>
      </c>
      <c r="FO59">
        <v>295</v>
      </c>
      <c r="FP59">
        <v>52.4</v>
      </c>
      <c r="FQ59">
        <v>1.06</v>
      </c>
      <c r="FR59">
        <v>3.89</v>
      </c>
      <c r="FS59" s="2">
        <f t="shared" si="12"/>
        <v>0.21414141414141413</v>
      </c>
      <c r="FT59">
        <v>4</v>
      </c>
      <c r="FU59">
        <v>0</v>
      </c>
      <c r="FV59">
        <v>-11.4</v>
      </c>
      <c r="FW59">
        <v>9.52</v>
      </c>
      <c r="FX59">
        <v>2.77</v>
      </c>
      <c r="FY59">
        <v>0</v>
      </c>
      <c r="FZ59">
        <v>26.3</v>
      </c>
      <c r="GA59">
        <v>4.2</v>
      </c>
      <c r="GB59">
        <v>16.600000000000001</v>
      </c>
      <c r="GC59">
        <v>2.1</v>
      </c>
      <c r="GD59">
        <v>1.4</v>
      </c>
      <c r="GE59">
        <v>21.5</v>
      </c>
      <c r="GF59">
        <v>2.1</v>
      </c>
      <c r="GG59">
        <v>2.1</v>
      </c>
      <c r="GH59">
        <v>0.36</v>
      </c>
      <c r="GI59">
        <v>4.53</v>
      </c>
      <c r="GJ59" s="2">
        <f t="shared" si="13"/>
        <v>7.3619631901840482E-2</v>
      </c>
      <c r="GK59">
        <v>0</v>
      </c>
      <c r="GL59">
        <v>2</v>
      </c>
      <c r="GM59">
        <v>4.5</v>
      </c>
      <c r="GN59">
        <v>0</v>
      </c>
      <c r="GO59">
        <v>4.12</v>
      </c>
      <c r="GP59">
        <v>8.1999999999999993</v>
      </c>
      <c r="GQ59">
        <v>65.900000000000006</v>
      </c>
      <c r="GR59">
        <v>4.0999999999999996</v>
      </c>
      <c r="GS59">
        <v>20.6</v>
      </c>
      <c r="GT59">
        <v>16.5</v>
      </c>
      <c r="GU59">
        <v>8.1999999999999993</v>
      </c>
      <c r="GV59">
        <v>0</v>
      </c>
      <c r="GW59">
        <v>0</v>
      </c>
      <c r="GX59" s="21">
        <v>66.320023000000006</v>
      </c>
      <c r="GY59" s="21">
        <v>11.065545</v>
      </c>
      <c r="GZ59" s="21">
        <v>14.8557384</v>
      </c>
      <c r="HA59" s="21">
        <v>25.9212834</v>
      </c>
      <c r="HB59" s="21">
        <v>2.1544639999999999</v>
      </c>
      <c r="HC59" s="21">
        <v>1.5261290000000001</v>
      </c>
      <c r="HD59" s="21">
        <v>-1.1965999999999999E-2</v>
      </c>
      <c r="HE59" s="21">
        <v>10.748991999999999</v>
      </c>
      <c r="HF59" s="21">
        <v>3.6686269999999999</v>
      </c>
    </row>
    <row r="60" spans="1:214" ht="15" x14ac:dyDescent="0.25">
      <c r="A60" s="22">
        <v>4</v>
      </c>
      <c r="B60" t="s">
        <v>556</v>
      </c>
      <c r="C60" t="s">
        <v>557</v>
      </c>
      <c r="D60" t="s">
        <v>558</v>
      </c>
      <c r="F60" t="s">
        <v>310</v>
      </c>
      <c r="I60" s="22" t="s">
        <v>248</v>
      </c>
      <c r="J60">
        <v>21</v>
      </c>
      <c r="K60" s="23" t="s">
        <v>559</v>
      </c>
      <c r="L60" s="23" t="s">
        <v>560</v>
      </c>
      <c r="M60" s="24" t="s">
        <v>561</v>
      </c>
      <c r="N60" s="24" t="s">
        <v>222</v>
      </c>
      <c r="O60" s="24">
        <v>75</v>
      </c>
      <c r="P60" s="24">
        <v>215</v>
      </c>
      <c r="Q60" s="24" t="s">
        <v>224</v>
      </c>
      <c r="R60" s="24"/>
      <c r="S60" s="22">
        <v>65</v>
      </c>
      <c r="T60" s="22">
        <v>5</v>
      </c>
      <c r="U60" s="22">
        <v>25</v>
      </c>
      <c r="V60" s="22">
        <v>30</v>
      </c>
      <c r="W60" s="22">
        <v>-3</v>
      </c>
      <c r="X60" s="22">
        <v>71</v>
      </c>
      <c r="Y60" s="22">
        <v>150</v>
      </c>
      <c r="Z60" s="25">
        <f t="shared" si="0"/>
        <v>3.3333333333333333E-2</v>
      </c>
      <c r="AA60" s="3">
        <v>23.3</v>
      </c>
      <c r="AB60" s="22">
        <v>117</v>
      </c>
      <c r="AC60" s="22">
        <v>109</v>
      </c>
      <c r="AD60" s="22">
        <v>89</v>
      </c>
      <c r="AE60" s="22">
        <v>41</v>
      </c>
      <c r="AF60" s="22">
        <v>17</v>
      </c>
      <c r="AG60" s="26">
        <f t="shared" si="1"/>
        <v>4.6351931330472107</v>
      </c>
      <c r="AH60" s="26">
        <f t="shared" si="2"/>
        <v>4.3182568504456915</v>
      </c>
      <c r="AI60" s="26">
        <f t="shared" si="3"/>
        <v>3.5259161439418949</v>
      </c>
      <c r="AJ60" s="26">
        <f t="shared" si="4"/>
        <v>1.6242984483327831</v>
      </c>
      <c r="AK60" s="26">
        <f t="shared" si="5"/>
        <v>0.67348960052822715</v>
      </c>
      <c r="AL60" s="5">
        <v>1704</v>
      </c>
      <c r="AM60" s="22">
        <v>0</v>
      </c>
      <c r="AN60" s="22">
        <v>0</v>
      </c>
      <c r="AO60" s="25">
        <f t="shared" si="6"/>
        <v>0</v>
      </c>
      <c r="AP60" s="22">
        <v>0</v>
      </c>
      <c r="AQ60">
        <v>2.2000000000000002</v>
      </c>
      <c r="AR60">
        <v>2.5</v>
      </c>
      <c r="AS60">
        <v>4.5999999999999996</v>
      </c>
      <c r="AT60">
        <v>4.5</v>
      </c>
      <c r="AU60">
        <v>2.7</v>
      </c>
      <c r="AV60">
        <v>0</v>
      </c>
      <c r="AW60">
        <v>7.3</v>
      </c>
      <c r="AX60" s="3">
        <f t="shared" si="7"/>
        <v>0.1123076923076923</v>
      </c>
      <c r="AY60" s="4">
        <f t="shared" si="8"/>
        <v>1.3749999999999991</v>
      </c>
      <c r="AZ60" t="s">
        <v>224</v>
      </c>
      <c r="BA60">
        <v>2013</v>
      </c>
      <c r="BC60" s="27">
        <v>2500000</v>
      </c>
      <c r="BD60" s="22">
        <v>4</v>
      </c>
      <c r="BE60" s="22">
        <v>19</v>
      </c>
      <c r="BF60" s="28">
        <f t="shared" si="9"/>
        <v>1.1890743024416019</v>
      </c>
      <c r="BG60" s="22">
        <v>0</v>
      </c>
      <c r="BH60" s="22">
        <v>0</v>
      </c>
      <c r="BI60" s="4">
        <v>1160.5666670000001</v>
      </c>
      <c r="BJ60" s="22">
        <v>1</v>
      </c>
      <c r="BK60" s="22">
        <v>6</v>
      </c>
      <c r="BL60" s="28">
        <f t="shared" si="10"/>
        <v>2.62308733160756</v>
      </c>
      <c r="BM60" s="22">
        <v>0</v>
      </c>
      <c r="BN60" s="22">
        <v>0</v>
      </c>
      <c r="BO60" s="4">
        <v>160.1166667</v>
      </c>
      <c r="BP60" s="22">
        <v>0</v>
      </c>
      <c r="BQ60" s="22">
        <v>0</v>
      </c>
      <c r="BR60" s="22">
        <v>0</v>
      </c>
      <c r="BS60" s="22">
        <v>0</v>
      </c>
      <c r="BT60" s="4">
        <v>194.8666667</v>
      </c>
      <c r="BU60" s="22">
        <v>29</v>
      </c>
      <c r="BV60" s="22">
        <v>3</v>
      </c>
      <c r="BW60" s="22">
        <v>11</v>
      </c>
      <c r="BX60" s="22">
        <v>4</v>
      </c>
      <c r="BY60" s="22">
        <v>44</v>
      </c>
      <c r="BZ60" s="22">
        <v>11</v>
      </c>
      <c r="CA60" s="22">
        <v>0</v>
      </c>
      <c r="CB60" s="22">
        <v>0</v>
      </c>
      <c r="CC60" s="4">
        <v>16.783329999999999</v>
      </c>
      <c r="CD60" s="4">
        <v>2.9</v>
      </c>
      <c r="CE60" s="4">
        <v>3.3833333329999999</v>
      </c>
      <c r="CF60" s="22">
        <v>0</v>
      </c>
      <c r="CG60" s="22">
        <v>0</v>
      </c>
      <c r="CH60" s="22">
        <v>0</v>
      </c>
      <c r="CI60" s="5">
        <v>36</v>
      </c>
      <c r="CJ60" s="22">
        <v>2</v>
      </c>
      <c r="CK60" s="22">
        <v>14</v>
      </c>
      <c r="CL60" s="22">
        <v>-7</v>
      </c>
      <c r="CM60" s="22">
        <v>27</v>
      </c>
      <c r="CN60" s="22">
        <v>10</v>
      </c>
      <c r="CO60" s="22">
        <v>0</v>
      </c>
      <c r="CP60" s="22">
        <v>0</v>
      </c>
      <c r="CQ60" s="26">
        <v>18.718057999999999</v>
      </c>
      <c r="CR60" s="26">
        <v>2.1115740000000001</v>
      </c>
      <c r="CS60" s="26">
        <v>2.6875</v>
      </c>
      <c r="CT60" s="22">
        <v>0</v>
      </c>
      <c r="CU60" s="22">
        <v>0</v>
      </c>
      <c r="CV60" s="22">
        <v>0</v>
      </c>
      <c r="CW60" s="22">
        <v>1</v>
      </c>
      <c r="CX60" s="22">
        <v>13</v>
      </c>
      <c r="CY60" s="22">
        <v>11</v>
      </c>
      <c r="CZ60" s="22">
        <v>4</v>
      </c>
      <c r="DA60" s="22">
        <v>12</v>
      </c>
      <c r="DB60" s="22">
        <v>-14</v>
      </c>
      <c r="DC60" s="22">
        <v>0</v>
      </c>
      <c r="DD60" s="22">
        <v>0</v>
      </c>
      <c r="DE60" s="22">
        <v>0</v>
      </c>
      <c r="DF60" s="22">
        <v>0</v>
      </c>
      <c r="DG60" s="22">
        <v>0</v>
      </c>
      <c r="DH60" s="22">
        <v>0</v>
      </c>
      <c r="DI60" s="22">
        <v>18</v>
      </c>
      <c r="DJ60" s="22">
        <v>3</v>
      </c>
      <c r="DK60" s="22">
        <v>0</v>
      </c>
      <c r="DL60" s="22">
        <v>2</v>
      </c>
      <c r="DM60" s="22">
        <v>0</v>
      </c>
      <c r="DN60" s="22">
        <v>66</v>
      </c>
      <c r="DO60" s="22">
        <v>16</v>
      </c>
      <c r="DP60" s="22">
        <v>78</v>
      </c>
      <c r="DQ60" s="22">
        <v>25</v>
      </c>
      <c r="DR60" s="22">
        <v>0</v>
      </c>
      <c r="DS60" s="22">
        <v>0</v>
      </c>
      <c r="DT60" s="22">
        <v>0</v>
      </c>
      <c r="DU60">
        <v>17.25</v>
      </c>
      <c r="DV60">
        <v>30.7</v>
      </c>
      <c r="DW60" s="2">
        <f t="shared" si="11"/>
        <v>0.35974973931178311</v>
      </c>
      <c r="DX60">
        <v>0.59100000000000008</v>
      </c>
      <c r="DY60">
        <v>-0.53300000000000003</v>
      </c>
      <c r="DZ60">
        <v>2.5000000000000001E-2</v>
      </c>
      <c r="EA60">
        <v>0.64300000000000002</v>
      </c>
      <c r="EB60">
        <v>44</v>
      </c>
      <c r="EC60">
        <v>50</v>
      </c>
      <c r="ED60">
        <v>-2.7</v>
      </c>
      <c r="EE60">
        <v>-0.91</v>
      </c>
      <c r="EF60">
        <v>1.83</v>
      </c>
      <c r="EG60">
        <v>7.69</v>
      </c>
      <c r="EH60">
        <v>910</v>
      </c>
      <c r="EI60">
        <v>987</v>
      </c>
      <c r="EJ60">
        <v>2.35</v>
      </c>
      <c r="EK60">
        <v>2.68</v>
      </c>
      <c r="EL60">
        <v>28.3</v>
      </c>
      <c r="EM60">
        <v>27</v>
      </c>
      <c r="EN60">
        <v>13.6</v>
      </c>
      <c r="EO60">
        <v>12.7</v>
      </c>
      <c r="EP60">
        <v>16.7</v>
      </c>
      <c r="EQ60">
        <v>14</v>
      </c>
      <c r="ER60">
        <v>3.6</v>
      </c>
      <c r="ES60">
        <v>2.8</v>
      </c>
      <c r="ET60">
        <v>0.60000000000000009</v>
      </c>
      <c r="EU60">
        <v>0.30000000000000004</v>
      </c>
      <c r="EV60">
        <v>2.41</v>
      </c>
      <c r="EW60">
        <v>2.62</v>
      </c>
      <c r="EX60">
        <v>27.5</v>
      </c>
      <c r="EY60">
        <v>26.4</v>
      </c>
      <c r="EZ60">
        <v>12.7</v>
      </c>
      <c r="FA60">
        <v>12</v>
      </c>
      <c r="FB60">
        <v>12.9</v>
      </c>
      <c r="FC60">
        <v>13.2</v>
      </c>
      <c r="FD60">
        <v>4</v>
      </c>
      <c r="FE60">
        <v>3.6</v>
      </c>
      <c r="FF60">
        <v>146</v>
      </c>
      <c r="FG60">
        <v>164</v>
      </c>
      <c r="FH60">
        <v>148</v>
      </c>
      <c r="FI60">
        <v>170</v>
      </c>
      <c r="FJ60">
        <v>195</v>
      </c>
      <c r="FK60">
        <v>173</v>
      </c>
      <c r="FL60">
        <v>49.4</v>
      </c>
      <c r="FM60">
        <v>402</v>
      </c>
      <c r="FN60">
        <v>391</v>
      </c>
      <c r="FO60">
        <v>344</v>
      </c>
      <c r="FP60">
        <v>50.7</v>
      </c>
      <c r="FQ60">
        <v>2.4</v>
      </c>
      <c r="FR60">
        <v>2.5099999999999998</v>
      </c>
      <c r="FS60" s="2">
        <f t="shared" si="12"/>
        <v>0.48879837067209775</v>
      </c>
      <c r="FT60">
        <v>16</v>
      </c>
      <c r="FU60">
        <v>1</v>
      </c>
      <c r="FV60">
        <v>17.2</v>
      </c>
      <c r="FW60">
        <v>13.22</v>
      </c>
      <c r="FX60">
        <v>6.15</v>
      </c>
      <c r="FY60">
        <v>0.38</v>
      </c>
      <c r="FZ60">
        <v>40.299999999999997</v>
      </c>
      <c r="GA60">
        <v>5.4</v>
      </c>
      <c r="GB60">
        <v>25.7</v>
      </c>
      <c r="GC60">
        <v>3.1</v>
      </c>
      <c r="GD60">
        <v>1.9</v>
      </c>
      <c r="GE60">
        <v>24.6</v>
      </c>
      <c r="GF60">
        <v>2.7</v>
      </c>
      <c r="GG60">
        <v>1.5</v>
      </c>
      <c r="GH60">
        <v>2.85</v>
      </c>
      <c r="GI60">
        <v>3.07</v>
      </c>
      <c r="GJ60" s="2">
        <f t="shared" si="13"/>
        <v>0.48141891891891891</v>
      </c>
      <c r="GK60">
        <v>2</v>
      </c>
      <c r="GL60">
        <v>22</v>
      </c>
      <c r="GM60">
        <v>-18.2</v>
      </c>
      <c r="GN60">
        <v>0.65</v>
      </c>
      <c r="GO60">
        <v>7.12</v>
      </c>
      <c r="GP60">
        <v>9.1</v>
      </c>
      <c r="GQ60">
        <v>43</v>
      </c>
      <c r="GR60">
        <v>4.2</v>
      </c>
      <c r="GS60">
        <v>23.9</v>
      </c>
      <c r="GT60">
        <v>34.6</v>
      </c>
      <c r="GU60">
        <v>1.3</v>
      </c>
      <c r="GV60">
        <v>3.9</v>
      </c>
      <c r="GW60">
        <v>1</v>
      </c>
      <c r="GX60" s="21">
        <v>64.632384999999999</v>
      </c>
      <c r="GY60" s="21">
        <v>7.0057575000000005</v>
      </c>
      <c r="GZ60" s="21">
        <v>20.611422900000001</v>
      </c>
      <c r="HA60" s="21">
        <v>27.617180400000002</v>
      </c>
      <c r="HB60" s="21">
        <v>4.0324400000000002</v>
      </c>
      <c r="HC60" s="21">
        <v>2.714051</v>
      </c>
      <c r="HD60" s="21">
        <v>-3.2070000000000002E-3</v>
      </c>
      <c r="HE60" s="21">
        <v>59.385441</v>
      </c>
      <c r="HF60" s="21">
        <v>6.7432840000000001</v>
      </c>
    </row>
    <row r="61" spans="1:214" ht="15" x14ac:dyDescent="0.25">
      <c r="A61" s="22">
        <v>49</v>
      </c>
      <c r="B61" t="s">
        <v>562</v>
      </c>
      <c r="C61" t="s">
        <v>563</v>
      </c>
      <c r="D61" t="s">
        <v>564</v>
      </c>
      <c r="F61" t="s">
        <v>349</v>
      </c>
      <c r="I61" s="22" t="s">
        <v>278</v>
      </c>
      <c r="J61">
        <v>27</v>
      </c>
      <c r="K61" s="23" t="s">
        <v>565</v>
      </c>
      <c r="L61" s="23" t="s">
        <v>566</v>
      </c>
      <c r="M61" s="24" t="s">
        <v>447</v>
      </c>
      <c r="N61" s="24" t="s">
        <v>233</v>
      </c>
      <c r="O61" s="24">
        <v>73</v>
      </c>
      <c r="P61" s="24">
        <v>197</v>
      </c>
      <c r="Q61" s="24" t="s">
        <v>223</v>
      </c>
      <c r="R61" s="24"/>
      <c r="S61" s="22">
        <v>2</v>
      </c>
      <c r="T61" s="22">
        <v>0</v>
      </c>
      <c r="U61" s="22">
        <v>0</v>
      </c>
      <c r="V61" s="22">
        <v>0</v>
      </c>
      <c r="W61" s="22">
        <v>-1</v>
      </c>
      <c r="X61" s="22">
        <v>2</v>
      </c>
      <c r="Y61" s="22">
        <v>1</v>
      </c>
      <c r="Z61" s="25">
        <f t="shared" si="0"/>
        <v>0</v>
      </c>
      <c r="AA61" s="3">
        <v>7.15</v>
      </c>
      <c r="AB61" s="22">
        <v>1</v>
      </c>
      <c r="AC61" s="22">
        <v>0</v>
      </c>
      <c r="AD61" s="22">
        <v>1</v>
      </c>
      <c r="AE61" s="22">
        <v>0</v>
      </c>
      <c r="AF61" s="22">
        <v>0</v>
      </c>
      <c r="AG61" s="26">
        <f t="shared" si="1"/>
        <v>4.1958041958041949</v>
      </c>
      <c r="AH61" s="26">
        <f t="shared" si="2"/>
        <v>0</v>
      </c>
      <c r="AI61" s="26">
        <f t="shared" si="3"/>
        <v>4.1958041958041949</v>
      </c>
      <c r="AJ61" s="26">
        <f t="shared" si="4"/>
        <v>0</v>
      </c>
      <c r="AK61" s="26">
        <f t="shared" si="5"/>
        <v>0</v>
      </c>
      <c r="AL61" s="5">
        <v>22</v>
      </c>
      <c r="AM61" s="22">
        <v>1</v>
      </c>
      <c r="AN61" s="22">
        <v>0</v>
      </c>
      <c r="AO61" s="25">
        <f t="shared" si="6"/>
        <v>1</v>
      </c>
      <c r="AP61" s="22">
        <v>0.8</v>
      </c>
      <c r="AQ61">
        <v>0</v>
      </c>
      <c r="AR61">
        <v>0</v>
      </c>
      <c r="AS61">
        <v>-0.1</v>
      </c>
      <c r="AT61">
        <v>-0.1</v>
      </c>
      <c r="AU61">
        <v>-0.1</v>
      </c>
      <c r="AV61">
        <v>0</v>
      </c>
      <c r="AW61">
        <v>-0.2</v>
      </c>
      <c r="AX61" s="3">
        <f t="shared" si="7"/>
        <v>-0.1</v>
      </c>
      <c r="AY61" s="4">
        <f t="shared" si="8"/>
        <v>-0.35000000000000003</v>
      </c>
      <c r="AZ61" t="s">
        <v>243</v>
      </c>
      <c r="BA61">
        <v>2012</v>
      </c>
      <c r="BC61" s="27">
        <v>575000</v>
      </c>
      <c r="BD61" s="22">
        <v>0</v>
      </c>
      <c r="BE61" s="22">
        <v>0</v>
      </c>
      <c r="BF61" s="28">
        <f t="shared" si="9"/>
        <v>0</v>
      </c>
      <c r="BG61" s="22">
        <v>1</v>
      </c>
      <c r="BH61" s="22">
        <v>0</v>
      </c>
      <c r="BI61" s="4">
        <v>14.31666667</v>
      </c>
      <c r="BJ61" s="22">
        <v>0</v>
      </c>
      <c r="BK61" s="22">
        <v>0</v>
      </c>
      <c r="BL61" s="28">
        <f t="shared" si="10"/>
        <v>0</v>
      </c>
      <c r="BM61" s="22">
        <v>0</v>
      </c>
      <c r="BN61" s="22">
        <v>0</v>
      </c>
      <c r="BO61" s="4">
        <v>0</v>
      </c>
      <c r="BP61" s="22">
        <v>0</v>
      </c>
      <c r="BQ61" s="22">
        <v>0</v>
      </c>
      <c r="BR61" s="22">
        <v>0</v>
      </c>
      <c r="BS61" s="22">
        <v>0</v>
      </c>
      <c r="BT61" s="4">
        <v>0</v>
      </c>
      <c r="BU61" s="22">
        <v>1</v>
      </c>
      <c r="BV61" s="22">
        <v>0</v>
      </c>
      <c r="BW61" s="22">
        <v>0</v>
      </c>
      <c r="BX61" s="22">
        <v>-1</v>
      </c>
      <c r="BY61" s="22">
        <v>0</v>
      </c>
      <c r="BZ61" s="22">
        <v>0</v>
      </c>
      <c r="CA61" s="22">
        <v>1</v>
      </c>
      <c r="CB61" s="22">
        <v>0</v>
      </c>
      <c r="CC61" s="4">
        <v>7.5833300000000001</v>
      </c>
      <c r="CD61" s="4">
        <v>0</v>
      </c>
      <c r="CE61" s="4">
        <v>0</v>
      </c>
      <c r="CF61" s="22">
        <v>0</v>
      </c>
      <c r="CG61" s="22">
        <v>0</v>
      </c>
      <c r="CH61" s="22">
        <v>0</v>
      </c>
      <c r="CI61" s="5">
        <v>1</v>
      </c>
      <c r="CJ61" s="22">
        <v>0</v>
      </c>
      <c r="CK61" s="22">
        <v>0</v>
      </c>
      <c r="CL61" s="22">
        <v>0</v>
      </c>
      <c r="CM61" s="22">
        <v>2</v>
      </c>
      <c r="CN61" s="22">
        <v>1</v>
      </c>
      <c r="CO61" s="22">
        <v>0</v>
      </c>
      <c r="CP61" s="22">
        <v>0</v>
      </c>
      <c r="CQ61" s="26">
        <v>6.7333369999999997</v>
      </c>
      <c r="CR61" s="26">
        <v>0</v>
      </c>
      <c r="CS61" s="26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B61" s="22">
        <v>-1</v>
      </c>
      <c r="DC61" s="22">
        <v>0</v>
      </c>
      <c r="DD61" s="22">
        <v>0</v>
      </c>
      <c r="DE61" s="22">
        <v>0</v>
      </c>
      <c r="DF61" s="22">
        <v>0</v>
      </c>
      <c r="DG61" s="22">
        <v>0</v>
      </c>
      <c r="DH61" s="22">
        <v>0</v>
      </c>
      <c r="DI61" s="22">
        <v>1</v>
      </c>
      <c r="DJ61" s="22">
        <v>0</v>
      </c>
      <c r="DK61" s="22">
        <v>0</v>
      </c>
      <c r="DL61" s="22">
        <v>0</v>
      </c>
      <c r="DM61" s="22">
        <v>0</v>
      </c>
      <c r="DN61" s="22">
        <v>0</v>
      </c>
      <c r="DO61" s="22">
        <v>0</v>
      </c>
      <c r="DP61" s="22">
        <v>1</v>
      </c>
      <c r="DQ61" s="22">
        <v>0</v>
      </c>
      <c r="DR61" s="22">
        <v>0</v>
      </c>
      <c r="DS61" s="22">
        <v>0</v>
      </c>
      <c r="DT61" s="22">
        <v>0</v>
      </c>
      <c r="DU61">
        <v>7.16</v>
      </c>
      <c r="DV61">
        <v>41.22</v>
      </c>
      <c r="DW61" s="2">
        <f t="shared" si="11"/>
        <v>0.14799503927242663</v>
      </c>
      <c r="DX61">
        <v>0.223</v>
      </c>
      <c r="DY61">
        <v>5.1130000000000004</v>
      </c>
      <c r="DZ61">
        <v>-0.38300000000000001</v>
      </c>
      <c r="EA61">
        <v>-2.1230000000000002</v>
      </c>
      <c r="EB61">
        <v>0</v>
      </c>
      <c r="EC61">
        <v>1</v>
      </c>
      <c r="ED61">
        <v>16.2</v>
      </c>
      <c r="EE61">
        <v>-4.1900000000000004</v>
      </c>
      <c r="EF61">
        <v>-20.38</v>
      </c>
      <c r="EG61">
        <v>0</v>
      </c>
      <c r="EH61">
        <v>900</v>
      </c>
      <c r="EI61">
        <v>900</v>
      </c>
      <c r="EJ61">
        <v>0</v>
      </c>
      <c r="EK61">
        <v>4.1900000000000004</v>
      </c>
      <c r="EL61">
        <v>29.3</v>
      </c>
      <c r="EM61">
        <v>37.700000000000003</v>
      </c>
      <c r="EN61">
        <v>16.8</v>
      </c>
      <c r="EO61">
        <v>12.6</v>
      </c>
      <c r="EP61">
        <v>8.4</v>
      </c>
      <c r="EQ61">
        <v>12.6</v>
      </c>
      <c r="ER61">
        <v>8.4</v>
      </c>
      <c r="ES61">
        <v>0</v>
      </c>
      <c r="ET61">
        <v>4.2</v>
      </c>
      <c r="EU61">
        <v>0</v>
      </c>
      <c r="EV61">
        <v>2.1800000000000002</v>
      </c>
      <c r="EW61">
        <v>2.91</v>
      </c>
      <c r="EX61">
        <v>22.6</v>
      </c>
      <c r="EY61">
        <v>26.9</v>
      </c>
      <c r="EZ61">
        <v>7.3</v>
      </c>
      <c r="FA61">
        <v>17.5</v>
      </c>
      <c r="FB61">
        <v>18.899999999999999</v>
      </c>
      <c r="FC61">
        <v>13.8</v>
      </c>
      <c r="FD61">
        <v>3.6</v>
      </c>
      <c r="FE61">
        <v>2.2000000000000002</v>
      </c>
      <c r="FF61">
        <v>2</v>
      </c>
      <c r="FG61">
        <v>3</v>
      </c>
      <c r="FH61">
        <v>1</v>
      </c>
      <c r="FI61">
        <v>0</v>
      </c>
      <c r="FJ61">
        <v>2</v>
      </c>
      <c r="FK61">
        <v>3</v>
      </c>
      <c r="FL61">
        <v>83.3</v>
      </c>
      <c r="FM61">
        <v>3</v>
      </c>
      <c r="FN61">
        <v>4</v>
      </c>
      <c r="FO61">
        <v>6</v>
      </c>
      <c r="FP61">
        <v>42.9</v>
      </c>
      <c r="FQ61">
        <v>0</v>
      </c>
      <c r="FR61">
        <v>0</v>
      </c>
      <c r="FS61" s="2">
        <f t="shared" si="12"/>
        <v>0</v>
      </c>
      <c r="FT61">
        <v>0</v>
      </c>
      <c r="FU61">
        <v>0</v>
      </c>
      <c r="FV61">
        <v>0</v>
      </c>
      <c r="FW61" t="s">
        <v>266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 s="2">
        <f t="shared" si="13"/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 s="21">
        <v>29.667117999999999</v>
      </c>
      <c r="GY61" s="21">
        <v>3.6696744000000003</v>
      </c>
      <c r="GZ61" s="21">
        <v>4.4256672000000004</v>
      </c>
      <c r="HA61" s="21">
        <v>8.0953415999999994</v>
      </c>
      <c r="HB61" s="21">
        <v>0.24332000000000001</v>
      </c>
      <c r="HC61" s="21">
        <v>0.59366399999999997</v>
      </c>
      <c r="HD61" s="21">
        <v>7.6000000000000004E-5</v>
      </c>
      <c r="HE61" s="21">
        <v>27.273862999999999</v>
      </c>
      <c r="HF61" s="21">
        <v>0.837059</v>
      </c>
    </row>
    <row r="62" spans="1:214" ht="15" x14ac:dyDescent="0.25">
      <c r="A62" s="22">
        <v>40</v>
      </c>
      <c r="B62" t="s">
        <v>567</v>
      </c>
      <c r="C62" t="s">
        <v>568</v>
      </c>
      <c r="D62" t="s">
        <v>569</v>
      </c>
      <c r="F62" t="s">
        <v>342</v>
      </c>
      <c r="I62" s="22" t="s">
        <v>239</v>
      </c>
      <c r="J62">
        <v>25</v>
      </c>
      <c r="K62" s="23" t="s">
        <v>570</v>
      </c>
      <c r="L62" s="23" t="s">
        <v>571</v>
      </c>
      <c r="M62" s="24" t="s">
        <v>572</v>
      </c>
      <c r="N62" s="24" t="s">
        <v>222</v>
      </c>
      <c r="O62" s="24">
        <v>74</v>
      </c>
      <c r="P62" s="24">
        <v>219</v>
      </c>
      <c r="Q62" s="24" t="s">
        <v>224</v>
      </c>
      <c r="R62" s="24"/>
      <c r="S62" s="22">
        <v>54</v>
      </c>
      <c r="T62" s="22">
        <v>2</v>
      </c>
      <c r="U62" s="22">
        <v>1</v>
      </c>
      <c r="V62" s="22">
        <v>3</v>
      </c>
      <c r="W62" s="22">
        <v>-8</v>
      </c>
      <c r="X62" s="22">
        <v>126</v>
      </c>
      <c r="Y62" s="22">
        <v>35</v>
      </c>
      <c r="Z62" s="25">
        <f t="shared" si="0"/>
        <v>5.7142857142857141E-2</v>
      </c>
      <c r="AA62" s="3">
        <v>8.1166699999999992</v>
      </c>
      <c r="AB62" s="22">
        <v>96</v>
      </c>
      <c r="AC62" s="22">
        <v>10</v>
      </c>
      <c r="AD62" s="22">
        <v>19</v>
      </c>
      <c r="AE62" s="22">
        <v>3</v>
      </c>
      <c r="AF62" s="22">
        <v>7</v>
      </c>
      <c r="AG62" s="26">
        <f t="shared" si="1"/>
        <v>13.141678381240913</v>
      </c>
      <c r="AH62" s="26">
        <f t="shared" si="2"/>
        <v>1.3689248313792617</v>
      </c>
      <c r="AI62" s="26">
        <f t="shared" si="3"/>
        <v>2.6009571796205972</v>
      </c>
      <c r="AJ62" s="26">
        <f t="shared" si="4"/>
        <v>0.41067744941377854</v>
      </c>
      <c r="AK62" s="26">
        <f t="shared" si="5"/>
        <v>0.95824738196548309</v>
      </c>
      <c r="AL62" s="5">
        <v>634</v>
      </c>
      <c r="AM62" s="22">
        <v>3</v>
      </c>
      <c r="AN62" s="22">
        <v>2</v>
      </c>
      <c r="AO62" s="25">
        <f t="shared" si="6"/>
        <v>0.6</v>
      </c>
      <c r="AP62" s="22">
        <v>0.1</v>
      </c>
      <c r="AQ62">
        <v>-0.7</v>
      </c>
      <c r="AR62">
        <v>0.2</v>
      </c>
      <c r="AS62">
        <v>-0.5</v>
      </c>
      <c r="AT62">
        <v>-1.9</v>
      </c>
      <c r="AU62">
        <v>0.1</v>
      </c>
      <c r="AV62">
        <v>0</v>
      </c>
      <c r="AW62">
        <v>-1.7000000000000002</v>
      </c>
      <c r="AX62" s="3">
        <f t="shared" si="7"/>
        <v>-3.1481481481481485E-2</v>
      </c>
      <c r="AY62" s="4">
        <f t="shared" si="8"/>
        <v>-2.3000000000000003</v>
      </c>
      <c r="AZ62" t="s">
        <v>224</v>
      </c>
      <c r="BA62">
        <v>2012</v>
      </c>
      <c r="BC62" s="27">
        <v>725000</v>
      </c>
      <c r="BD62" s="22">
        <v>2</v>
      </c>
      <c r="BE62" s="22">
        <v>1</v>
      </c>
      <c r="BF62" s="28">
        <f t="shared" si="9"/>
        <v>0.41407867494824013</v>
      </c>
      <c r="BG62" s="22">
        <v>3</v>
      </c>
      <c r="BH62" s="22">
        <v>2</v>
      </c>
      <c r="BI62" s="4">
        <v>434.7</v>
      </c>
      <c r="BJ62" s="22">
        <v>0</v>
      </c>
      <c r="BK62" s="22">
        <v>0</v>
      </c>
      <c r="BL62" s="28">
        <f t="shared" si="10"/>
        <v>0</v>
      </c>
      <c r="BM62" s="22">
        <v>0</v>
      </c>
      <c r="BN62" s="22">
        <v>0</v>
      </c>
      <c r="BO62" s="4">
        <v>3.6833333330000002</v>
      </c>
      <c r="BP62" s="22">
        <v>0</v>
      </c>
      <c r="BQ62" s="22">
        <v>0</v>
      </c>
      <c r="BR62" s="22">
        <v>0</v>
      </c>
      <c r="BS62" s="22">
        <v>0</v>
      </c>
      <c r="BT62" s="4">
        <v>0</v>
      </c>
      <c r="BU62" s="22">
        <v>26</v>
      </c>
      <c r="BV62" s="22">
        <v>0</v>
      </c>
      <c r="BW62" s="22">
        <v>1</v>
      </c>
      <c r="BX62" s="22">
        <v>-4</v>
      </c>
      <c r="BY62" s="22">
        <v>43</v>
      </c>
      <c r="BZ62" s="22">
        <v>10</v>
      </c>
      <c r="CA62" s="22">
        <v>3</v>
      </c>
      <c r="CB62" s="22">
        <v>1</v>
      </c>
      <c r="CC62" s="4">
        <v>8.1999999999999993</v>
      </c>
      <c r="CD62" s="4">
        <v>0.1</v>
      </c>
      <c r="CE62" s="4">
        <v>0</v>
      </c>
      <c r="CF62" s="22">
        <v>0</v>
      </c>
      <c r="CG62" s="22">
        <v>0</v>
      </c>
      <c r="CH62" s="22">
        <v>0</v>
      </c>
      <c r="CI62" s="5">
        <v>28</v>
      </c>
      <c r="CJ62" s="22">
        <v>2</v>
      </c>
      <c r="CK62" s="22">
        <v>0</v>
      </c>
      <c r="CL62" s="22">
        <v>-4</v>
      </c>
      <c r="CM62" s="22">
        <v>83</v>
      </c>
      <c r="CN62" s="22">
        <v>21</v>
      </c>
      <c r="CO62" s="22">
        <v>0</v>
      </c>
      <c r="CP62" s="22">
        <v>1</v>
      </c>
      <c r="CQ62" s="26">
        <v>7.9107139999999996</v>
      </c>
      <c r="CR62" s="26">
        <v>3.8690000000000002E-2</v>
      </c>
      <c r="CS62" s="26">
        <v>0</v>
      </c>
      <c r="CT62" s="22">
        <v>0</v>
      </c>
      <c r="CU62" s="22">
        <v>0</v>
      </c>
      <c r="CV62" s="22">
        <v>0</v>
      </c>
      <c r="CW62" s="22">
        <v>1</v>
      </c>
      <c r="CX62" s="22">
        <v>1</v>
      </c>
      <c r="CY62" s="22">
        <v>-2</v>
      </c>
      <c r="CZ62" s="22">
        <v>1</v>
      </c>
      <c r="DA62" s="22">
        <v>0</v>
      </c>
      <c r="DB62" s="22">
        <v>-6</v>
      </c>
      <c r="DC62" s="22">
        <v>1</v>
      </c>
      <c r="DD62" s="22">
        <v>0</v>
      </c>
      <c r="DE62" s="22">
        <v>0</v>
      </c>
      <c r="DF62" s="22">
        <v>0</v>
      </c>
      <c r="DG62" s="22">
        <v>0</v>
      </c>
      <c r="DH62" s="22">
        <v>0</v>
      </c>
      <c r="DI62" s="22">
        <v>13</v>
      </c>
      <c r="DJ62" s="22">
        <v>18</v>
      </c>
      <c r="DK62" s="22">
        <v>1</v>
      </c>
      <c r="DL62" s="22">
        <v>0</v>
      </c>
      <c r="DM62" s="22">
        <v>0</v>
      </c>
      <c r="DN62" s="22">
        <v>7</v>
      </c>
      <c r="DO62" s="22">
        <v>1</v>
      </c>
      <c r="DP62" s="22">
        <v>14</v>
      </c>
      <c r="DQ62" s="22">
        <v>0</v>
      </c>
      <c r="DR62" s="22">
        <v>0</v>
      </c>
      <c r="DS62" s="22">
        <v>0</v>
      </c>
      <c r="DT62" s="22">
        <v>0</v>
      </c>
      <c r="DU62">
        <v>8.0500000000000007</v>
      </c>
      <c r="DV62">
        <v>39.340000000000003</v>
      </c>
      <c r="DW62" s="2">
        <f t="shared" si="11"/>
        <v>0.16986706056129985</v>
      </c>
      <c r="DX62">
        <v>-1.2</v>
      </c>
      <c r="DY62">
        <v>-0.7350000000000001</v>
      </c>
      <c r="DZ62">
        <v>-2.839</v>
      </c>
      <c r="EA62">
        <v>-6.7809999999999997</v>
      </c>
      <c r="EB62">
        <v>6</v>
      </c>
      <c r="EC62">
        <v>14</v>
      </c>
      <c r="ED62">
        <v>-6.6</v>
      </c>
      <c r="EE62">
        <v>-9.52</v>
      </c>
      <c r="EF62">
        <v>-2.97</v>
      </c>
      <c r="EG62">
        <v>3.85</v>
      </c>
      <c r="EH62">
        <v>936</v>
      </c>
      <c r="EI62">
        <v>974</v>
      </c>
      <c r="EJ62">
        <v>0.83</v>
      </c>
      <c r="EK62">
        <v>1.9300000000000002</v>
      </c>
      <c r="EL62">
        <v>20.7</v>
      </c>
      <c r="EM62">
        <v>28.2</v>
      </c>
      <c r="EN62">
        <v>9.6999999999999993</v>
      </c>
      <c r="EO62">
        <v>10.199999999999999</v>
      </c>
      <c r="EP62">
        <v>11.2</v>
      </c>
      <c r="EQ62">
        <v>10.8</v>
      </c>
      <c r="ER62">
        <v>4.4000000000000004</v>
      </c>
      <c r="ES62">
        <v>4.3</v>
      </c>
      <c r="ET62">
        <v>1.4</v>
      </c>
      <c r="EU62">
        <v>2.1</v>
      </c>
      <c r="EV62">
        <v>2.46</v>
      </c>
      <c r="EW62">
        <v>2.82</v>
      </c>
      <c r="EX62">
        <v>27.4</v>
      </c>
      <c r="EY62">
        <v>28.8</v>
      </c>
      <c r="EZ62">
        <v>9.9</v>
      </c>
      <c r="FA62">
        <v>9.6999999999999993</v>
      </c>
      <c r="FB62">
        <v>13.3</v>
      </c>
      <c r="FC62">
        <v>12</v>
      </c>
      <c r="FD62">
        <v>3.4</v>
      </c>
      <c r="FE62">
        <v>3.6</v>
      </c>
      <c r="FF62">
        <v>51</v>
      </c>
      <c r="FG62">
        <v>52</v>
      </c>
      <c r="FH62">
        <v>58</v>
      </c>
      <c r="FI62">
        <v>48</v>
      </c>
      <c r="FJ62">
        <v>68</v>
      </c>
      <c r="FK62">
        <v>67</v>
      </c>
      <c r="FL62">
        <v>49.3</v>
      </c>
      <c r="FM62">
        <v>134</v>
      </c>
      <c r="FN62">
        <v>165</v>
      </c>
      <c r="FO62">
        <v>92</v>
      </c>
      <c r="FP62">
        <v>44.8</v>
      </c>
      <c r="FQ62">
        <v>7.0000000000000007E-2</v>
      </c>
      <c r="FR62">
        <v>5.96</v>
      </c>
      <c r="FS62" s="2">
        <f t="shared" si="12"/>
        <v>1.1608623548922057E-2</v>
      </c>
      <c r="FT62">
        <v>1</v>
      </c>
      <c r="FU62">
        <v>0</v>
      </c>
      <c r="FV62">
        <v>-43.9</v>
      </c>
      <c r="FW62">
        <v>50</v>
      </c>
      <c r="FX62">
        <v>16.29</v>
      </c>
      <c r="FY62">
        <v>0</v>
      </c>
      <c r="FZ62">
        <v>16.3</v>
      </c>
      <c r="GA62">
        <v>0</v>
      </c>
      <c r="GB62">
        <v>16.3</v>
      </c>
      <c r="GC62">
        <v>0</v>
      </c>
      <c r="GD62">
        <v>16.3</v>
      </c>
      <c r="GE62">
        <v>16.3</v>
      </c>
      <c r="GF62">
        <v>16.3</v>
      </c>
      <c r="GG62">
        <v>0</v>
      </c>
      <c r="GH62">
        <v>0</v>
      </c>
      <c r="GI62">
        <v>0</v>
      </c>
      <c r="GJ62" s="2">
        <f t="shared" si="13"/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 s="21">
        <v>52.255054000000001</v>
      </c>
      <c r="GY62" s="21">
        <v>3.6566397000000004</v>
      </c>
      <c r="GZ62" s="21">
        <v>2.4338403000000004</v>
      </c>
      <c r="HA62" s="21">
        <v>6.0904800000000003</v>
      </c>
      <c r="HB62" s="21">
        <v>-1.1906460000000001</v>
      </c>
      <c r="HC62" s="21">
        <v>0.77236499999999997</v>
      </c>
      <c r="HD62" s="21">
        <v>-1.8928E-2</v>
      </c>
      <c r="HE62" s="21">
        <v>123.391251</v>
      </c>
      <c r="HF62" s="21">
        <v>-0.43720900000000001</v>
      </c>
    </row>
    <row r="63" spans="1:214" ht="15" x14ac:dyDescent="0.25">
      <c r="A63" s="22">
        <v>36</v>
      </c>
      <c r="B63" t="s">
        <v>573</v>
      </c>
      <c r="C63" t="s">
        <v>574</v>
      </c>
      <c r="D63" t="s">
        <v>575</v>
      </c>
      <c r="F63" t="s">
        <v>516</v>
      </c>
      <c r="I63" s="22" t="s">
        <v>278</v>
      </c>
      <c r="J63">
        <v>25</v>
      </c>
      <c r="K63" s="23" t="s">
        <v>576</v>
      </c>
      <c r="L63" s="23" t="s">
        <v>577</v>
      </c>
      <c r="M63" s="24" t="s">
        <v>273</v>
      </c>
      <c r="N63" s="24" t="s">
        <v>233</v>
      </c>
      <c r="O63" s="24">
        <v>72</v>
      </c>
      <c r="P63" s="24">
        <v>184</v>
      </c>
      <c r="Q63" s="24" t="s">
        <v>224</v>
      </c>
      <c r="R63" s="24"/>
      <c r="S63" s="22">
        <v>76</v>
      </c>
      <c r="T63" s="22">
        <v>19</v>
      </c>
      <c r="U63" s="22">
        <v>18</v>
      </c>
      <c r="V63" s="22">
        <v>37</v>
      </c>
      <c r="W63" s="22">
        <v>0</v>
      </c>
      <c r="X63" s="22">
        <v>47</v>
      </c>
      <c r="Y63" s="22">
        <v>126</v>
      </c>
      <c r="Z63" s="25">
        <f t="shared" si="0"/>
        <v>0.15079365079365079</v>
      </c>
      <c r="AA63" s="3">
        <v>16.5</v>
      </c>
      <c r="AB63" s="22">
        <v>58</v>
      </c>
      <c r="AC63" s="22">
        <v>38</v>
      </c>
      <c r="AD63" s="22">
        <v>34</v>
      </c>
      <c r="AE63" s="22">
        <v>25</v>
      </c>
      <c r="AF63" s="22">
        <v>53</v>
      </c>
      <c r="AG63" s="26">
        <f t="shared" si="1"/>
        <v>2.7751196172248807</v>
      </c>
      <c r="AH63" s="26">
        <f t="shared" si="2"/>
        <v>1.8181818181818183</v>
      </c>
      <c r="AI63" s="26">
        <f t="shared" si="3"/>
        <v>1.6267942583732058</v>
      </c>
      <c r="AJ63" s="26">
        <f t="shared" si="4"/>
        <v>1.1961722488038278</v>
      </c>
      <c r="AK63" s="26">
        <f t="shared" si="5"/>
        <v>2.535885167464115</v>
      </c>
      <c r="AL63" s="5">
        <v>1941</v>
      </c>
      <c r="AM63" s="22">
        <v>582</v>
      </c>
      <c r="AN63" s="22">
        <v>621</v>
      </c>
      <c r="AO63" s="25">
        <f t="shared" si="6"/>
        <v>0.48379052369077308</v>
      </c>
      <c r="AP63" s="22">
        <v>27.4</v>
      </c>
      <c r="AQ63">
        <v>2.7</v>
      </c>
      <c r="AR63">
        <v>1</v>
      </c>
      <c r="AS63">
        <v>3.7</v>
      </c>
      <c r="AT63">
        <v>3.7</v>
      </c>
      <c r="AU63">
        <v>2.4</v>
      </c>
      <c r="AV63">
        <v>-0.60000000000000009</v>
      </c>
      <c r="AW63">
        <v>5.6</v>
      </c>
      <c r="AX63" s="3">
        <f t="shared" si="7"/>
        <v>7.3684210526315783E-2</v>
      </c>
      <c r="AY63" s="4">
        <f t="shared" si="8"/>
        <v>-2.9500000000000011</v>
      </c>
      <c r="AZ63" t="s">
        <v>243</v>
      </c>
      <c r="BA63">
        <v>2014</v>
      </c>
      <c r="BC63" s="27">
        <v>3375000</v>
      </c>
      <c r="BD63" s="22">
        <v>9</v>
      </c>
      <c r="BE63" s="22">
        <v>13</v>
      </c>
      <c r="BF63" s="28">
        <f t="shared" si="9"/>
        <v>1.3625103220478945</v>
      </c>
      <c r="BG63" s="22">
        <v>462</v>
      </c>
      <c r="BH63" s="22">
        <v>480</v>
      </c>
      <c r="BI63" s="4">
        <v>968.8</v>
      </c>
      <c r="BJ63" s="22">
        <v>7</v>
      </c>
      <c r="BK63" s="22">
        <v>5</v>
      </c>
      <c r="BL63" s="28">
        <f t="shared" si="10"/>
        <v>4.7671595684765302</v>
      </c>
      <c r="BM63" s="22">
        <v>38</v>
      </c>
      <c r="BN63" s="22">
        <v>44</v>
      </c>
      <c r="BO63" s="4">
        <v>151.03333330000001</v>
      </c>
      <c r="BP63" s="22">
        <v>3</v>
      </c>
      <c r="BQ63" s="22">
        <v>0</v>
      </c>
      <c r="BR63" s="22">
        <v>82</v>
      </c>
      <c r="BS63" s="22">
        <v>97</v>
      </c>
      <c r="BT63" s="4">
        <v>134.28333330000001</v>
      </c>
      <c r="BU63" s="22">
        <v>39</v>
      </c>
      <c r="BV63" s="22">
        <v>13</v>
      </c>
      <c r="BW63" s="22">
        <v>10</v>
      </c>
      <c r="BX63" s="22">
        <v>8</v>
      </c>
      <c r="BY63" s="22">
        <v>21</v>
      </c>
      <c r="BZ63" s="22">
        <v>9</v>
      </c>
      <c r="CA63" s="22">
        <v>316</v>
      </c>
      <c r="CB63" s="22">
        <v>306</v>
      </c>
      <c r="CC63" s="4">
        <v>12.76667</v>
      </c>
      <c r="CD63" s="4">
        <v>2.2999999999999998</v>
      </c>
      <c r="CE63" s="4">
        <v>1.8666666670000001</v>
      </c>
      <c r="CF63" s="22">
        <v>4</v>
      </c>
      <c r="CG63" s="22">
        <v>1</v>
      </c>
      <c r="CH63" s="22">
        <v>1</v>
      </c>
      <c r="CI63" s="5">
        <v>37</v>
      </c>
      <c r="CJ63" s="22">
        <v>6</v>
      </c>
      <c r="CK63" s="22">
        <v>8</v>
      </c>
      <c r="CL63" s="22">
        <v>-8</v>
      </c>
      <c r="CM63" s="22">
        <v>26</v>
      </c>
      <c r="CN63" s="22">
        <v>13</v>
      </c>
      <c r="CO63" s="22">
        <v>266</v>
      </c>
      <c r="CP63" s="22">
        <v>315</v>
      </c>
      <c r="CQ63" s="26">
        <v>12.727024</v>
      </c>
      <c r="CR63" s="26">
        <v>1.6576580000000001</v>
      </c>
      <c r="CS63" s="26">
        <v>1.6617120000000001</v>
      </c>
      <c r="CT63" s="22">
        <v>1</v>
      </c>
      <c r="CU63" s="22">
        <v>0</v>
      </c>
      <c r="CV63" s="22">
        <v>0</v>
      </c>
      <c r="CW63" s="22">
        <v>6</v>
      </c>
      <c r="CX63" s="22">
        <v>7</v>
      </c>
      <c r="CY63" s="22">
        <v>12</v>
      </c>
      <c r="CZ63" s="22">
        <v>13</v>
      </c>
      <c r="DA63" s="22">
        <v>11</v>
      </c>
      <c r="DB63" s="22">
        <v>-12</v>
      </c>
      <c r="DC63" s="22">
        <v>4</v>
      </c>
      <c r="DD63" s="22">
        <v>0</v>
      </c>
      <c r="DE63" s="22">
        <v>2</v>
      </c>
      <c r="DF63" s="22">
        <v>2</v>
      </c>
      <c r="DG63" s="22">
        <v>0</v>
      </c>
      <c r="DH63" s="22">
        <v>0</v>
      </c>
      <c r="DI63" s="22">
        <v>21</v>
      </c>
      <c r="DJ63" s="22">
        <v>1</v>
      </c>
      <c r="DK63" s="22">
        <v>0</v>
      </c>
      <c r="DL63" s="22">
        <v>0</v>
      </c>
      <c r="DM63" s="22">
        <v>0</v>
      </c>
      <c r="DN63" s="22">
        <v>63</v>
      </c>
      <c r="DO63" s="22">
        <v>14</v>
      </c>
      <c r="DP63" s="22">
        <v>62</v>
      </c>
      <c r="DQ63" s="22">
        <v>13</v>
      </c>
      <c r="DR63" s="22">
        <v>5</v>
      </c>
      <c r="DS63" s="22">
        <v>1</v>
      </c>
      <c r="DT63" s="22">
        <v>1</v>
      </c>
      <c r="DU63">
        <v>12.29</v>
      </c>
      <c r="DV63">
        <v>36.700000000000003</v>
      </c>
      <c r="DW63" s="2">
        <f t="shared" si="11"/>
        <v>0.25086752398448658</v>
      </c>
      <c r="DX63">
        <v>1.3859999999999999</v>
      </c>
      <c r="DY63">
        <v>1.27</v>
      </c>
      <c r="DZ63">
        <v>-1.9750000000000001</v>
      </c>
      <c r="EA63">
        <v>4.827</v>
      </c>
      <c r="EB63">
        <v>42</v>
      </c>
      <c r="EC63">
        <v>46</v>
      </c>
      <c r="ED63">
        <v>-9.6999999999999993</v>
      </c>
      <c r="EE63">
        <v>-1.35</v>
      </c>
      <c r="EF63">
        <v>8.35</v>
      </c>
      <c r="EG63">
        <v>9.68</v>
      </c>
      <c r="EH63">
        <v>898</v>
      </c>
      <c r="EI63">
        <v>994</v>
      </c>
      <c r="EJ63">
        <v>2.7</v>
      </c>
      <c r="EK63">
        <v>2.95</v>
      </c>
      <c r="EL63">
        <v>25.2</v>
      </c>
      <c r="EM63">
        <v>25.9</v>
      </c>
      <c r="EN63">
        <v>10.1</v>
      </c>
      <c r="EO63">
        <v>10.4</v>
      </c>
      <c r="EP63">
        <v>13.9</v>
      </c>
      <c r="EQ63">
        <v>13.8</v>
      </c>
      <c r="ER63">
        <v>2.8</v>
      </c>
      <c r="ES63">
        <v>3.6</v>
      </c>
      <c r="ET63">
        <v>1</v>
      </c>
      <c r="EU63">
        <v>0.5</v>
      </c>
      <c r="EV63">
        <v>2.69</v>
      </c>
      <c r="EW63">
        <v>2.54</v>
      </c>
      <c r="EX63">
        <v>29.4</v>
      </c>
      <c r="EY63">
        <v>25.1</v>
      </c>
      <c r="EZ63">
        <v>11.6</v>
      </c>
      <c r="FA63">
        <v>10.1</v>
      </c>
      <c r="FB63">
        <v>11.9</v>
      </c>
      <c r="FC63">
        <v>14.3</v>
      </c>
      <c r="FD63">
        <v>3.1</v>
      </c>
      <c r="FE63">
        <v>3.4</v>
      </c>
      <c r="FF63">
        <v>102</v>
      </c>
      <c r="FG63">
        <v>89</v>
      </c>
      <c r="FH63">
        <v>194</v>
      </c>
      <c r="FI63">
        <v>203</v>
      </c>
      <c r="FJ63">
        <v>192</v>
      </c>
      <c r="FK63">
        <v>210</v>
      </c>
      <c r="FL63">
        <v>32.5</v>
      </c>
      <c r="FM63">
        <v>300</v>
      </c>
      <c r="FN63">
        <v>348</v>
      </c>
      <c r="FO63">
        <v>328</v>
      </c>
      <c r="FP63">
        <v>46.3</v>
      </c>
      <c r="FQ63">
        <v>1.9</v>
      </c>
      <c r="FR63">
        <v>3.53</v>
      </c>
      <c r="FS63" s="2">
        <f t="shared" si="12"/>
        <v>0.34990791896869244</v>
      </c>
      <c r="FT63">
        <v>11</v>
      </c>
      <c r="FU63">
        <v>1</v>
      </c>
      <c r="FV63">
        <v>-10.3</v>
      </c>
      <c r="FW63">
        <v>10.38</v>
      </c>
      <c r="FX63">
        <v>4.57</v>
      </c>
      <c r="FY63">
        <v>0.42</v>
      </c>
      <c r="FZ63">
        <v>39.5</v>
      </c>
      <c r="GA63">
        <v>5</v>
      </c>
      <c r="GB63">
        <v>13.7</v>
      </c>
      <c r="GC63">
        <v>2.1</v>
      </c>
      <c r="GD63">
        <v>3.3</v>
      </c>
      <c r="GE63">
        <v>22.9</v>
      </c>
      <c r="GF63">
        <v>2.5</v>
      </c>
      <c r="GG63">
        <v>1.2</v>
      </c>
      <c r="GH63">
        <v>1.74</v>
      </c>
      <c r="GI63">
        <v>2.96</v>
      </c>
      <c r="GJ63" s="2">
        <f t="shared" si="13"/>
        <v>0.37021276595744679</v>
      </c>
      <c r="GK63">
        <v>6</v>
      </c>
      <c r="GL63">
        <v>13</v>
      </c>
      <c r="GM63">
        <v>-9.1</v>
      </c>
      <c r="GN63">
        <v>2.71</v>
      </c>
      <c r="GO63">
        <v>5.88</v>
      </c>
      <c r="GP63">
        <v>5.9</v>
      </c>
      <c r="GQ63">
        <v>52.5</v>
      </c>
      <c r="GR63">
        <v>3.2</v>
      </c>
      <c r="GS63">
        <v>26.7</v>
      </c>
      <c r="GT63">
        <v>20.399999999999999</v>
      </c>
      <c r="GU63">
        <v>2.2999999999999998</v>
      </c>
      <c r="GV63">
        <v>1.4</v>
      </c>
      <c r="GW63">
        <v>1.4</v>
      </c>
      <c r="GX63" s="21">
        <v>67.820564000000005</v>
      </c>
      <c r="GY63" s="21">
        <v>15.9687666</v>
      </c>
      <c r="GZ63" s="21">
        <v>20.318872500000001</v>
      </c>
      <c r="HA63" s="21">
        <v>36.2876391</v>
      </c>
      <c r="HB63" s="21">
        <v>4.2367400000000002</v>
      </c>
      <c r="HC63" s="21">
        <v>2.4448259999999999</v>
      </c>
      <c r="HD63" s="21">
        <v>-4.2896999999999998E-2</v>
      </c>
      <c r="HE63" s="21">
        <v>40.974044999999997</v>
      </c>
      <c r="HF63" s="21">
        <v>6.638668</v>
      </c>
    </row>
    <row r="64" spans="1:214" ht="15" x14ac:dyDescent="0.25">
      <c r="A64" s="22">
        <v>52</v>
      </c>
      <c r="B64" t="s">
        <v>578</v>
      </c>
      <c r="C64" t="s">
        <v>579</v>
      </c>
      <c r="D64" t="s">
        <v>580</v>
      </c>
      <c r="F64" t="s">
        <v>516</v>
      </c>
      <c r="I64" s="22" t="s">
        <v>581</v>
      </c>
      <c r="J64">
        <v>24</v>
      </c>
      <c r="K64" s="23" t="s">
        <v>582</v>
      </c>
      <c r="L64" s="23" t="s">
        <v>583</v>
      </c>
      <c r="M64" s="24" t="s">
        <v>584</v>
      </c>
      <c r="N64" s="24" t="s">
        <v>222</v>
      </c>
      <c r="O64" s="24">
        <v>74</v>
      </c>
      <c r="P64" s="24">
        <v>223</v>
      </c>
      <c r="Q64" s="24" t="s">
        <v>223</v>
      </c>
      <c r="R64" s="24" t="s">
        <v>234</v>
      </c>
      <c r="S64" s="22">
        <v>18</v>
      </c>
      <c r="T64" s="22">
        <v>0</v>
      </c>
      <c r="U64" s="22">
        <v>0</v>
      </c>
      <c r="V64" s="22">
        <v>0</v>
      </c>
      <c r="W64" s="22">
        <v>-2</v>
      </c>
      <c r="X64" s="22">
        <v>58</v>
      </c>
      <c r="Y64" s="22">
        <v>16</v>
      </c>
      <c r="Z64" s="25">
        <f t="shared" si="0"/>
        <v>0</v>
      </c>
      <c r="AA64" s="3">
        <v>5.8833299999999999</v>
      </c>
      <c r="AB64" s="22">
        <v>27</v>
      </c>
      <c r="AC64" s="22">
        <v>6</v>
      </c>
      <c r="AD64" s="22">
        <v>3</v>
      </c>
      <c r="AE64" s="22">
        <v>0</v>
      </c>
      <c r="AF64" s="22">
        <v>0</v>
      </c>
      <c r="AG64" s="26">
        <f t="shared" si="1"/>
        <v>15.297459092044811</v>
      </c>
      <c r="AH64" s="26">
        <f t="shared" si="2"/>
        <v>3.3994353537877355</v>
      </c>
      <c r="AI64" s="26">
        <f t="shared" si="3"/>
        <v>1.6997176768938678</v>
      </c>
      <c r="AJ64" s="26">
        <f t="shared" si="4"/>
        <v>0</v>
      </c>
      <c r="AK64" s="26">
        <f t="shared" si="5"/>
        <v>0</v>
      </c>
      <c r="AL64" s="5">
        <v>167</v>
      </c>
      <c r="AM64" s="22">
        <v>0</v>
      </c>
      <c r="AN64" s="22">
        <v>0</v>
      </c>
      <c r="AO64" s="25">
        <f t="shared" si="6"/>
        <v>0</v>
      </c>
      <c r="AP64" s="22">
        <v>0</v>
      </c>
      <c r="AQ64">
        <v>-0.30000000000000004</v>
      </c>
      <c r="AR64">
        <v>0</v>
      </c>
      <c r="AS64">
        <v>-0.30000000000000004</v>
      </c>
      <c r="AT64">
        <v>-0.8</v>
      </c>
      <c r="AU64">
        <v>0</v>
      </c>
      <c r="AV64">
        <v>0</v>
      </c>
      <c r="AW64">
        <v>-0.8</v>
      </c>
      <c r="AX64" s="3">
        <f t="shared" si="7"/>
        <v>-4.4444444444444446E-2</v>
      </c>
      <c r="AY64" s="4">
        <f t="shared" si="8"/>
        <v>-0.8600000000000001</v>
      </c>
      <c r="AZ64" t="s">
        <v>224</v>
      </c>
      <c r="BA64">
        <v>2012</v>
      </c>
      <c r="BC64" s="27">
        <v>545000</v>
      </c>
      <c r="BD64" s="22">
        <v>0</v>
      </c>
      <c r="BE64" s="22">
        <v>0</v>
      </c>
      <c r="BF64" s="28">
        <f t="shared" si="9"/>
        <v>0</v>
      </c>
      <c r="BG64" s="22">
        <v>0</v>
      </c>
      <c r="BH64" s="22">
        <v>0</v>
      </c>
      <c r="BI64" s="4">
        <v>105.6833333</v>
      </c>
      <c r="BJ64" s="22">
        <v>0</v>
      </c>
      <c r="BK64" s="22">
        <v>0</v>
      </c>
      <c r="BL64" s="28">
        <f t="shared" si="10"/>
        <v>0</v>
      </c>
      <c r="BM64" s="22">
        <v>0</v>
      </c>
      <c r="BN64" s="22">
        <v>0</v>
      </c>
      <c r="BO64" s="4">
        <v>0.33333333300000001</v>
      </c>
      <c r="BP64" s="22">
        <v>0</v>
      </c>
      <c r="BQ64" s="22">
        <v>0</v>
      </c>
      <c r="BR64" s="22">
        <v>0</v>
      </c>
      <c r="BS64" s="22">
        <v>0</v>
      </c>
      <c r="BT64" s="4">
        <v>0</v>
      </c>
      <c r="BU64" s="22">
        <v>9</v>
      </c>
      <c r="BV64" s="22">
        <v>0</v>
      </c>
      <c r="BW64" s="22">
        <v>0</v>
      </c>
      <c r="BX64" s="22">
        <v>-2</v>
      </c>
      <c r="BY64" s="22">
        <v>44</v>
      </c>
      <c r="BZ64" s="22">
        <v>9</v>
      </c>
      <c r="CA64" s="22">
        <v>0</v>
      </c>
      <c r="CB64" s="22">
        <v>0</v>
      </c>
      <c r="CC64" s="4">
        <v>5.2833300000000003</v>
      </c>
      <c r="CD64" s="4">
        <v>3.3333333E-2</v>
      </c>
      <c r="CE64" s="4">
        <v>0</v>
      </c>
      <c r="CF64" s="22">
        <v>0</v>
      </c>
      <c r="CG64" s="22">
        <v>0</v>
      </c>
      <c r="CH64" s="22">
        <v>0</v>
      </c>
      <c r="CI64" s="5">
        <v>9</v>
      </c>
      <c r="CJ64" s="22">
        <v>0</v>
      </c>
      <c r="CK64" s="22">
        <v>0</v>
      </c>
      <c r="CL64" s="22">
        <v>0</v>
      </c>
      <c r="CM64" s="22">
        <v>14</v>
      </c>
      <c r="CN64" s="22">
        <v>3</v>
      </c>
      <c r="CO64" s="22">
        <v>0</v>
      </c>
      <c r="CP64" s="22">
        <v>0</v>
      </c>
      <c r="CQ64" s="26">
        <v>6.459263</v>
      </c>
      <c r="CR64" s="26">
        <v>3.7039999999999998E-3</v>
      </c>
      <c r="CS64" s="26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-3</v>
      </c>
      <c r="CZ64" s="22">
        <v>0</v>
      </c>
      <c r="DA64" s="22">
        <v>0</v>
      </c>
      <c r="DB64" s="22">
        <v>1</v>
      </c>
      <c r="DC64" s="22">
        <v>0</v>
      </c>
      <c r="DD64" s="22">
        <v>0</v>
      </c>
      <c r="DE64" s="22">
        <v>0</v>
      </c>
      <c r="DF64" s="22">
        <v>0</v>
      </c>
      <c r="DG64" s="22">
        <v>0</v>
      </c>
      <c r="DH64" s="22">
        <v>0</v>
      </c>
      <c r="DI64" s="22">
        <v>4</v>
      </c>
      <c r="DJ64" s="22">
        <v>8</v>
      </c>
      <c r="DK64" s="22">
        <v>1</v>
      </c>
      <c r="DL64" s="22">
        <v>0</v>
      </c>
      <c r="DM64" s="22">
        <v>0</v>
      </c>
      <c r="DN64" s="22">
        <v>1</v>
      </c>
      <c r="DO64" s="22">
        <v>0</v>
      </c>
      <c r="DP64" s="22">
        <v>3</v>
      </c>
      <c r="DQ64" s="22">
        <v>0</v>
      </c>
      <c r="DR64" s="22">
        <v>0</v>
      </c>
      <c r="DS64" s="22">
        <v>0</v>
      </c>
      <c r="DT64" s="22">
        <v>0</v>
      </c>
      <c r="DU64">
        <v>5.87</v>
      </c>
      <c r="DV64">
        <v>43.85</v>
      </c>
      <c r="DW64" s="2">
        <f t="shared" si="11"/>
        <v>0.11806114239742559</v>
      </c>
      <c r="DX64">
        <v>-0.91100000000000003</v>
      </c>
      <c r="DY64">
        <v>-0.57800000000000007</v>
      </c>
      <c r="DZ64">
        <v>-4.8570000000000002</v>
      </c>
      <c r="EA64">
        <v>1.556</v>
      </c>
      <c r="EB64">
        <v>1</v>
      </c>
      <c r="EC64">
        <v>3</v>
      </c>
      <c r="ED64">
        <v>-19.3</v>
      </c>
      <c r="EE64">
        <v>-11.35</v>
      </c>
      <c r="EF64">
        <v>7.9</v>
      </c>
      <c r="EG64">
        <v>2.2200000000000002</v>
      </c>
      <c r="EH64">
        <v>935</v>
      </c>
      <c r="EI64">
        <v>957</v>
      </c>
      <c r="EJ64">
        <v>0.57000000000000006</v>
      </c>
      <c r="EK64">
        <v>1.7000000000000002</v>
      </c>
      <c r="EL64">
        <v>25</v>
      </c>
      <c r="EM64">
        <v>24.4</v>
      </c>
      <c r="EN64">
        <v>5.0999999999999996</v>
      </c>
      <c r="EO64">
        <v>11.4</v>
      </c>
      <c r="EP64">
        <v>14.8</v>
      </c>
      <c r="EQ64">
        <v>10.199999999999999</v>
      </c>
      <c r="ER64">
        <v>2.8</v>
      </c>
      <c r="ES64">
        <v>4</v>
      </c>
      <c r="ET64">
        <v>1.7000000000000002</v>
      </c>
      <c r="EU64">
        <v>0.60000000000000009</v>
      </c>
      <c r="EV64">
        <v>3.19</v>
      </c>
      <c r="EW64">
        <v>2.5099999999999998</v>
      </c>
      <c r="EX64">
        <v>29.5</v>
      </c>
      <c r="EY64">
        <v>23.6</v>
      </c>
      <c r="EZ64">
        <v>11.9</v>
      </c>
      <c r="FA64">
        <v>11.2</v>
      </c>
      <c r="FB64">
        <v>13.3</v>
      </c>
      <c r="FC64">
        <v>14</v>
      </c>
      <c r="FD64">
        <v>2.4</v>
      </c>
      <c r="FE64">
        <v>3.7</v>
      </c>
      <c r="FF64">
        <v>28</v>
      </c>
      <c r="FG64">
        <v>22</v>
      </c>
      <c r="FH64">
        <v>12</v>
      </c>
      <c r="FI64">
        <v>4</v>
      </c>
      <c r="FJ64">
        <v>18</v>
      </c>
      <c r="FK64">
        <v>8</v>
      </c>
      <c r="FL64">
        <v>75.8</v>
      </c>
      <c r="FM64">
        <v>36</v>
      </c>
      <c r="FN64">
        <v>30</v>
      </c>
      <c r="FO64">
        <v>28</v>
      </c>
      <c r="FP64">
        <v>54.5</v>
      </c>
      <c r="FQ64">
        <v>0.02</v>
      </c>
      <c r="FR64">
        <v>6.21</v>
      </c>
      <c r="FS64" s="2">
        <f t="shared" si="12"/>
        <v>3.2102728731942219E-3</v>
      </c>
      <c r="FT64">
        <v>0</v>
      </c>
      <c r="FU64">
        <v>0</v>
      </c>
      <c r="FV64">
        <v>-66</v>
      </c>
      <c r="FW64" t="s">
        <v>266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 s="2">
        <f t="shared" si="13"/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 s="21">
        <v>36.055442999999997</v>
      </c>
      <c r="GY64" s="21">
        <v>4.3508853000000007</v>
      </c>
      <c r="GZ64" s="21">
        <v>3.9237434999999996</v>
      </c>
      <c r="HA64" s="21">
        <v>8.2746288000000003</v>
      </c>
      <c r="HB64" s="21">
        <v>-0.35267999999999999</v>
      </c>
      <c r="HC64" s="21">
        <v>0.54918100000000003</v>
      </c>
      <c r="HD64" s="21">
        <v>7.9699999999999997E-4</v>
      </c>
      <c r="HE64" s="21">
        <v>87.807586999999998</v>
      </c>
      <c r="HF64" s="21">
        <v>0.197298</v>
      </c>
    </row>
    <row r="65" spans="1:214" ht="15" x14ac:dyDescent="0.25">
      <c r="A65" s="22">
        <v>63</v>
      </c>
      <c r="B65" t="s">
        <v>585</v>
      </c>
      <c r="C65" t="s">
        <v>586</v>
      </c>
      <c r="D65" t="s">
        <v>587</v>
      </c>
      <c r="F65" t="s">
        <v>444</v>
      </c>
      <c r="I65" s="22" t="s">
        <v>278</v>
      </c>
      <c r="J65">
        <v>23</v>
      </c>
      <c r="K65" s="23" t="s">
        <v>588</v>
      </c>
      <c r="L65" s="23" t="s">
        <v>589</v>
      </c>
      <c r="M65" s="24" t="s">
        <v>345</v>
      </c>
      <c r="N65" s="24" t="s">
        <v>222</v>
      </c>
      <c r="O65" s="24">
        <v>73</v>
      </c>
      <c r="P65" s="24">
        <v>186</v>
      </c>
      <c r="Q65" s="24" t="s">
        <v>223</v>
      </c>
      <c r="R65" s="24"/>
      <c r="S65" s="22">
        <v>50</v>
      </c>
      <c r="T65" s="22">
        <v>5</v>
      </c>
      <c r="U65" s="22">
        <v>13</v>
      </c>
      <c r="V65" s="22">
        <v>18</v>
      </c>
      <c r="W65" s="22">
        <v>1</v>
      </c>
      <c r="X65" s="22">
        <v>8</v>
      </c>
      <c r="Y65" s="22">
        <v>63</v>
      </c>
      <c r="Z65" s="25">
        <f t="shared" si="0"/>
        <v>7.9365079365079361E-2</v>
      </c>
      <c r="AA65" s="3">
        <v>12.466670000000001</v>
      </c>
      <c r="AB65" s="22">
        <v>18</v>
      </c>
      <c r="AC65" s="22">
        <v>39</v>
      </c>
      <c r="AD65" s="22">
        <v>25</v>
      </c>
      <c r="AE65" s="22">
        <v>9</v>
      </c>
      <c r="AF65" s="22">
        <v>28</v>
      </c>
      <c r="AG65" s="26">
        <f t="shared" si="1"/>
        <v>1.7326198575882732</v>
      </c>
      <c r="AH65" s="26">
        <f t="shared" si="2"/>
        <v>3.7540096914412584</v>
      </c>
      <c r="AI65" s="26">
        <f t="shared" si="3"/>
        <v>2.4064164688726017</v>
      </c>
      <c r="AJ65" s="26">
        <f t="shared" si="4"/>
        <v>0.8663099287941366</v>
      </c>
      <c r="AK65" s="26">
        <f t="shared" si="5"/>
        <v>2.6951864451373138</v>
      </c>
      <c r="AL65" s="5">
        <v>814</v>
      </c>
      <c r="AM65" s="22">
        <v>195</v>
      </c>
      <c r="AN65" s="22">
        <v>259</v>
      </c>
      <c r="AO65" s="25">
        <f t="shared" si="6"/>
        <v>0.42951541850220265</v>
      </c>
      <c r="AP65" s="22">
        <v>16.2</v>
      </c>
      <c r="AQ65">
        <v>0.8</v>
      </c>
      <c r="AR65">
        <v>0.8</v>
      </c>
      <c r="AS65">
        <v>1.6</v>
      </c>
      <c r="AT65">
        <v>1.3</v>
      </c>
      <c r="AU65">
        <v>1.5</v>
      </c>
      <c r="AV65">
        <v>0</v>
      </c>
      <c r="AW65">
        <v>2.9</v>
      </c>
      <c r="AX65" s="3">
        <f t="shared" si="7"/>
        <v>5.7999999999999996E-2</v>
      </c>
      <c r="AY65" s="4">
        <f t="shared" si="8"/>
        <v>2.3959999999999999</v>
      </c>
      <c r="AZ65" t="s">
        <v>224</v>
      </c>
      <c r="BA65">
        <v>2012</v>
      </c>
      <c r="BC65" s="27">
        <v>693000</v>
      </c>
      <c r="BD65" s="22">
        <v>5</v>
      </c>
      <c r="BE65" s="22">
        <v>12</v>
      </c>
      <c r="BF65" s="28">
        <f t="shared" si="9"/>
        <v>1.7486213890826239</v>
      </c>
      <c r="BG65" s="22">
        <v>185</v>
      </c>
      <c r="BH65" s="22">
        <v>246</v>
      </c>
      <c r="BI65" s="4">
        <v>583.31666670000004</v>
      </c>
      <c r="BJ65" s="22">
        <v>0</v>
      </c>
      <c r="BK65" s="22">
        <v>1</v>
      </c>
      <c r="BL65" s="28">
        <f t="shared" si="10"/>
        <v>1.6057091880815604</v>
      </c>
      <c r="BM65" s="22">
        <v>10</v>
      </c>
      <c r="BN65" s="22">
        <v>11</v>
      </c>
      <c r="BO65" s="4">
        <v>37.366666670000001</v>
      </c>
      <c r="BP65" s="22">
        <v>0</v>
      </c>
      <c r="BQ65" s="22">
        <v>0</v>
      </c>
      <c r="BR65" s="22">
        <v>0</v>
      </c>
      <c r="BS65" s="22">
        <v>2</v>
      </c>
      <c r="BT65" s="4">
        <v>3.1666666669999999</v>
      </c>
      <c r="BU65" s="22">
        <v>23</v>
      </c>
      <c r="BV65" s="22">
        <v>3</v>
      </c>
      <c r="BW65" s="22">
        <v>4</v>
      </c>
      <c r="BX65" s="22">
        <v>-2</v>
      </c>
      <c r="BY65" s="22">
        <v>2</v>
      </c>
      <c r="BZ65" s="22">
        <v>1</v>
      </c>
      <c r="CA65" s="22">
        <v>98</v>
      </c>
      <c r="CB65" s="22">
        <v>124</v>
      </c>
      <c r="CC65" s="4">
        <v>11.48333</v>
      </c>
      <c r="CD65" s="4">
        <v>0.85</v>
      </c>
      <c r="CE65" s="4">
        <v>0.05</v>
      </c>
      <c r="CF65" s="22">
        <v>0</v>
      </c>
      <c r="CG65" s="22">
        <v>0</v>
      </c>
      <c r="CH65" s="22">
        <v>0</v>
      </c>
      <c r="CI65" s="5">
        <v>27</v>
      </c>
      <c r="CJ65" s="22">
        <v>2</v>
      </c>
      <c r="CK65" s="22">
        <v>9</v>
      </c>
      <c r="CL65" s="22">
        <v>3</v>
      </c>
      <c r="CM65" s="22">
        <v>6</v>
      </c>
      <c r="CN65" s="22">
        <v>3</v>
      </c>
      <c r="CO65" s="22">
        <v>97</v>
      </c>
      <c r="CP65" s="22">
        <v>135</v>
      </c>
      <c r="CQ65" s="26">
        <v>11.822225</v>
      </c>
      <c r="CR65" s="26">
        <v>0.65987700000000016</v>
      </c>
      <c r="CS65" s="26">
        <v>7.4690999999999994E-2</v>
      </c>
      <c r="CT65" s="22">
        <v>0</v>
      </c>
      <c r="CU65" s="22">
        <v>0</v>
      </c>
      <c r="CV65" s="22">
        <v>0</v>
      </c>
      <c r="CW65" s="22">
        <v>1</v>
      </c>
      <c r="CX65" s="22">
        <v>9</v>
      </c>
      <c r="CY65" s="22">
        <v>8</v>
      </c>
      <c r="CZ65" s="22">
        <v>4</v>
      </c>
      <c r="DA65" s="22">
        <v>4</v>
      </c>
      <c r="DB65" s="22">
        <v>-7</v>
      </c>
      <c r="DC65" s="22">
        <v>1</v>
      </c>
      <c r="DD65" s="22">
        <v>0</v>
      </c>
      <c r="DE65" s="22">
        <v>0</v>
      </c>
      <c r="DF65" s="22">
        <v>0</v>
      </c>
      <c r="DG65" s="22">
        <v>0</v>
      </c>
      <c r="DH65" s="22">
        <v>0</v>
      </c>
      <c r="DI65" s="22">
        <v>4</v>
      </c>
      <c r="DJ65" s="22">
        <v>0</v>
      </c>
      <c r="DK65" s="22">
        <v>0</v>
      </c>
      <c r="DL65" s="22">
        <v>0</v>
      </c>
      <c r="DM65" s="22">
        <v>0</v>
      </c>
      <c r="DN65" s="22">
        <v>25</v>
      </c>
      <c r="DO65" s="22">
        <v>1</v>
      </c>
      <c r="DP65" s="22">
        <v>23</v>
      </c>
      <c r="DQ65" s="22">
        <v>0</v>
      </c>
      <c r="DR65" s="22">
        <v>0</v>
      </c>
      <c r="DS65" s="22">
        <v>0</v>
      </c>
      <c r="DT65" s="22">
        <v>0</v>
      </c>
      <c r="DU65">
        <v>11.51</v>
      </c>
      <c r="DV65">
        <v>38.43</v>
      </c>
      <c r="DW65" s="2">
        <f t="shared" si="11"/>
        <v>0.23047657188626353</v>
      </c>
      <c r="DX65">
        <v>7.9000000000000001E-2</v>
      </c>
      <c r="DY65">
        <v>0.64600000000000002</v>
      </c>
      <c r="DZ65">
        <v>-0.89600000000000002</v>
      </c>
      <c r="EA65">
        <v>-3.4159999999999999</v>
      </c>
      <c r="EB65">
        <v>24</v>
      </c>
      <c r="EC65">
        <v>22</v>
      </c>
      <c r="ED65">
        <v>-8.8000000000000007</v>
      </c>
      <c r="EE65">
        <v>-8.5500000000000007</v>
      </c>
      <c r="EF65">
        <v>0.22</v>
      </c>
      <c r="EG65">
        <v>8.6300000000000008</v>
      </c>
      <c r="EH65">
        <v>921</v>
      </c>
      <c r="EI65">
        <v>1007</v>
      </c>
      <c r="EJ65">
        <v>2.5</v>
      </c>
      <c r="EK65">
        <v>2.29</v>
      </c>
      <c r="EL65">
        <v>26.5</v>
      </c>
      <c r="EM65">
        <v>26.7</v>
      </c>
      <c r="EN65">
        <v>10.8</v>
      </c>
      <c r="EO65">
        <v>14.4</v>
      </c>
      <c r="EP65">
        <v>17.3</v>
      </c>
      <c r="EQ65">
        <v>12.3</v>
      </c>
      <c r="ER65">
        <v>2.2000000000000002</v>
      </c>
      <c r="ES65">
        <v>2.8</v>
      </c>
      <c r="ET65">
        <v>0.30000000000000004</v>
      </c>
      <c r="EU65">
        <v>0.30000000000000004</v>
      </c>
      <c r="EV65">
        <v>2.2200000000000002</v>
      </c>
      <c r="EW65">
        <v>2.25</v>
      </c>
      <c r="EX65">
        <v>24.6</v>
      </c>
      <c r="EY65">
        <v>25.5</v>
      </c>
      <c r="EZ65">
        <v>12</v>
      </c>
      <c r="FA65">
        <v>11</v>
      </c>
      <c r="FB65">
        <v>13.2</v>
      </c>
      <c r="FC65">
        <v>13.4</v>
      </c>
      <c r="FD65">
        <v>3.1</v>
      </c>
      <c r="FE65">
        <v>3.2</v>
      </c>
      <c r="FF65">
        <v>57</v>
      </c>
      <c r="FG65">
        <v>82</v>
      </c>
      <c r="FH65">
        <v>63</v>
      </c>
      <c r="FI65">
        <v>72</v>
      </c>
      <c r="FJ65">
        <v>79</v>
      </c>
      <c r="FK65">
        <v>111</v>
      </c>
      <c r="FL65">
        <v>50.7</v>
      </c>
      <c r="FM65">
        <v>181</v>
      </c>
      <c r="FN65">
        <v>193</v>
      </c>
      <c r="FO65">
        <v>171</v>
      </c>
      <c r="FP65">
        <v>48.4</v>
      </c>
      <c r="FQ65">
        <v>0.74</v>
      </c>
      <c r="FR65">
        <v>4.0999999999999996</v>
      </c>
      <c r="FS65" s="2">
        <f t="shared" si="12"/>
        <v>0.15289256198347106</v>
      </c>
      <c r="FT65">
        <v>1</v>
      </c>
      <c r="FU65">
        <v>0</v>
      </c>
      <c r="FV65">
        <v>-12.4</v>
      </c>
      <c r="FW65">
        <v>2.78</v>
      </c>
      <c r="FX65">
        <v>1.63</v>
      </c>
      <c r="FY65">
        <v>0</v>
      </c>
      <c r="FZ65">
        <v>57</v>
      </c>
      <c r="GA65">
        <v>6.5</v>
      </c>
      <c r="GB65">
        <v>21.2</v>
      </c>
      <c r="GC65">
        <v>0</v>
      </c>
      <c r="GD65">
        <v>3.3</v>
      </c>
      <c r="GE65">
        <v>11.4</v>
      </c>
      <c r="GF65">
        <v>1.6</v>
      </c>
      <c r="GG65">
        <v>1.6</v>
      </c>
      <c r="GH65">
        <v>7.0000000000000007E-2</v>
      </c>
      <c r="GI65">
        <v>4.3899999999999997</v>
      </c>
      <c r="GJ65" s="2">
        <f t="shared" si="13"/>
        <v>1.5695067264573991E-2</v>
      </c>
      <c r="GK65">
        <v>0</v>
      </c>
      <c r="GL65">
        <v>1</v>
      </c>
      <c r="GM65">
        <v>-46.4</v>
      </c>
      <c r="GN65">
        <v>0</v>
      </c>
      <c r="GO65">
        <v>18</v>
      </c>
      <c r="GP65">
        <v>0</v>
      </c>
      <c r="GQ65">
        <v>72</v>
      </c>
      <c r="GR65">
        <v>0</v>
      </c>
      <c r="GS65">
        <v>36</v>
      </c>
      <c r="GT65">
        <v>0</v>
      </c>
      <c r="GU65">
        <v>0</v>
      </c>
      <c r="GV65">
        <v>0</v>
      </c>
      <c r="GW65">
        <v>0</v>
      </c>
      <c r="GX65" s="21">
        <v>48.727756999999997</v>
      </c>
      <c r="GY65" s="21">
        <v>6.0719139000000002</v>
      </c>
      <c r="GZ65" s="21">
        <v>10.4715171</v>
      </c>
      <c r="HA65" s="21">
        <v>16.543430999999998</v>
      </c>
      <c r="HB65" s="21">
        <v>0.90733299999999995</v>
      </c>
      <c r="HC65" s="21">
        <v>1.418004</v>
      </c>
      <c r="HD65" s="21">
        <v>4.7140000000000003E-3</v>
      </c>
      <c r="HE65" s="21">
        <v>15.390753999999999</v>
      </c>
      <c r="HF65" s="21">
        <v>2.33005</v>
      </c>
    </row>
    <row r="66" spans="1:214" ht="15" x14ac:dyDescent="0.25">
      <c r="A66" s="22">
        <v>7</v>
      </c>
      <c r="B66" t="s">
        <v>590</v>
      </c>
      <c r="C66" t="s">
        <v>591</v>
      </c>
      <c r="D66" t="s">
        <v>376</v>
      </c>
      <c r="F66" t="s">
        <v>247</v>
      </c>
      <c r="G66" t="s">
        <v>409</v>
      </c>
      <c r="H66">
        <v>6</v>
      </c>
      <c r="I66" s="22" t="s">
        <v>365</v>
      </c>
      <c r="J66">
        <v>27</v>
      </c>
      <c r="K66" s="23" t="s">
        <v>592</v>
      </c>
      <c r="L66" s="23" t="s">
        <v>593</v>
      </c>
      <c r="M66" s="24" t="s">
        <v>221</v>
      </c>
      <c r="N66" s="24" t="s">
        <v>222</v>
      </c>
      <c r="O66" s="24">
        <v>72</v>
      </c>
      <c r="P66" s="24">
        <v>212</v>
      </c>
      <c r="Q66" s="24" t="s">
        <v>223</v>
      </c>
      <c r="R66" s="24"/>
      <c r="S66" s="22">
        <v>62</v>
      </c>
      <c r="T66" s="22">
        <v>16</v>
      </c>
      <c r="U66" s="22">
        <v>14</v>
      </c>
      <c r="V66" s="22">
        <v>30</v>
      </c>
      <c r="W66" s="22">
        <v>-5</v>
      </c>
      <c r="X66" s="22">
        <v>34</v>
      </c>
      <c r="Y66" s="22">
        <v>159</v>
      </c>
      <c r="Z66" s="25">
        <f t="shared" ref="Z66:Z129" si="14">T66/MAX(1,Y66)</f>
        <v>0.10062893081761007</v>
      </c>
      <c r="AA66" s="3">
        <v>14.91667</v>
      </c>
      <c r="AB66" s="22">
        <v>81</v>
      </c>
      <c r="AC66" s="22">
        <v>13</v>
      </c>
      <c r="AD66" s="22">
        <v>42</v>
      </c>
      <c r="AE66" s="22">
        <v>25</v>
      </c>
      <c r="AF66" s="22">
        <v>20</v>
      </c>
      <c r="AG66" s="26">
        <f t="shared" ref="AG66:AG129" si="15">AB66/(S66*AA66)*60</f>
        <v>5.25499972676164</v>
      </c>
      <c r="AH66" s="26">
        <f t="shared" ref="AH66:AH129" si="16">AC66/(S66*AA66)*60</f>
        <v>0.84339501787532489</v>
      </c>
      <c r="AI66" s="26">
        <f t="shared" ref="AI66:AI129" si="17">AD66/(S66*AA66)*60</f>
        <v>2.7248146731356653</v>
      </c>
      <c r="AJ66" s="26">
        <f t="shared" ref="AJ66:AJ129" si="18">AE66/(S66*AA66)*60</f>
        <v>1.6219134959140864</v>
      </c>
      <c r="AK66" s="26">
        <f t="shared" ref="AK66:AK129" si="19">AF66/(S66*AA66)*60</f>
        <v>1.297530796731269</v>
      </c>
      <c r="AL66" s="5">
        <v>1285</v>
      </c>
      <c r="AM66" s="22">
        <v>9</v>
      </c>
      <c r="AN66" s="22">
        <v>9</v>
      </c>
      <c r="AO66" s="25">
        <f t="shared" ref="AO66:AO129" si="20">AM66/MAX(1,(AM66+AN66))</f>
        <v>0.5</v>
      </c>
      <c r="AP66" s="22">
        <v>0.5</v>
      </c>
      <c r="AQ66">
        <v>2.4</v>
      </c>
      <c r="AR66">
        <v>0.8</v>
      </c>
      <c r="AS66">
        <v>3.2</v>
      </c>
      <c r="AT66">
        <v>3.5</v>
      </c>
      <c r="AU66">
        <v>0.1</v>
      </c>
      <c r="AV66">
        <v>0.30000000000000004</v>
      </c>
      <c r="AW66">
        <v>3.9</v>
      </c>
      <c r="AX66" s="3">
        <f t="shared" ref="AX66:AX129" si="21">AW66/S66</f>
        <v>6.2903225806451607E-2</v>
      </c>
      <c r="AY66" s="4">
        <f t="shared" ref="AY66:AY129" si="22">AW66-(BC66-525000)/1000000*3</f>
        <v>-7.2750000000000004</v>
      </c>
      <c r="AZ66" t="s">
        <v>243</v>
      </c>
      <c r="BA66">
        <v>2015</v>
      </c>
      <c r="BC66" s="27">
        <v>4250000</v>
      </c>
      <c r="BD66" s="22">
        <v>13</v>
      </c>
      <c r="BE66" s="22">
        <v>9</v>
      </c>
      <c r="BF66" s="28">
        <f t="shared" ref="BF66:BF129" si="23">(BD66+BE66)/BI66*60</f>
        <v>1.6215552189354063</v>
      </c>
      <c r="BG66" s="22">
        <v>7</v>
      </c>
      <c r="BH66" s="22">
        <v>7</v>
      </c>
      <c r="BI66" s="4">
        <v>814.03333329999998</v>
      </c>
      <c r="BJ66" s="22">
        <v>3</v>
      </c>
      <c r="BK66" s="22">
        <v>5</v>
      </c>
      <c r="BL66" s="28">
        <f t="shared" ref="BL66:BL129" si="24">(BJ66+BK66)/MAX(1,BO66)*60</f>
        <v>4.37224836932511</v>
      </c>
      <c r="BM66" s="22">
        <v>2</v>
      </c>
      <c r="BN66" s="22">
        <v>2</v>
      </c>
      <c r="BO66" s="4">
        <v>109.7833333</v>
      </c>
      <c r="BP66" s="22">
        <v>0</v>
      </c>
      <c r="BQ66" s="22">
        <v>0</v>
      </c>
      <c r="BR66" s="22">
        <v>0</v>
      </c>
      <c r="BS66" s="22">
        <v>0</v>
      </c>
      <c r="BT66" s="4">
        <v>1.8666666670000001</v>
      </c>
      <c r="BU66" s="22">
        <v>33</v>
      </c>
      <c r="BV66" s="22">
        <v>13</v>
      </c>
      <c r="BW66" s="22">
        <v>8</v>
      </c>
      <c r="BX66" s="22">
        <v>-1</v>
      </c>
      <c r="BY66" s="22">
        <v>13</v>
      </c>
      <c r="BZ66" s="22">
        <v>5</v>
      </c>
      <c r="CA66" s="22">
        <v>4</v>
      </c>
      <c r="CB66" s="22">
        <v>8</v>
      </c>
      <c r="CC66" s="4">
        <v>13.35</v>
      </c>
      <c r="CD66" s="4">
        <v>1.4666666669999999</v>
      </c>
      <c r="CE66" s="4">
        <v>0</v>
      </c>
      <c r="CF66" s="22">
        <v>1</v>
      </c>
      <c r="CG66" s="22">
        <v>1</v>
      </c>
      <c r="CH66" s="22">
        <v>0</v>
      </c>
      <c r="CI66" s="5">
        <v>29</v>
      </c>
      <c r="CJ66" s="22">
        <v>3</v>
      </c>
      <c r="CK66" s="22">
        <v>6</v>
      </c>
      <c r="CL66" s="22">
        <v>-4</v>
      </c>
      <c r="CM66" s="22">
        <v>21</v>
      </c>
      <c r="CN66" s="22">
        <v>9</v>
      </c>
      <c r="CO66" s="22">
        <v>5</v>
      </c>
      <c r="CP66" s="22">
        <v>1</v>
      </c>
      <c r="CQ66" s="26">
        <v>12.878736</v>
      </c>
      <c r="CR66" s="26">
        <v>2.1166670000000001</v>
      </c>
      <c r="CS66" s="26">
        <v>6.4367999999999995E-2</v>
      </c>
      <c r="CT66" s="22">
        <v>1</v>
      </c>
      <c r="CU66" s="22">
        <v>0</v>
      </c>
      <c r="CV66" s="22">
        <v>0</v>
      </c>
      <c r="CW66" s="22">
        <v>5</v>
      </c>
      <c r="CX66" s="22">
        <v>6</v>
      </c>
      <c r="CY66" s="22">
        <v>4</v>
      </c>
      <c r="CZ66" s="22">
        <v>11</v>
      </c>
      <c r="DA66" s="22">
        <v>8</v>
      </c>
      <c r="DB66" s="22">
        <v>-9</v>
      </c>
      <c r="DC66" s="22">
        <v>4</v>
      </c>
      <c r="DD66" s="22">
        <v>0</v>
      </c>
      <c r="DE66" s="22">
        <v>1</v>
      </c>
      <c r="DF66" s="22">
        <v>1</v>
      </c>
      <c r="DG66" s="22">
        <v>0</v>
      </c>
      <c r="DH66" s="22">
        <v>1</v>
      </c>
      <c r="DI66" s="22">
        <v>12</v>
      </c>
      <c r="DJ66" s="22">
        <v>2</v>
      </c>
      <c r="DK66" s="22">
        <v>0</v>
      </c>
      <c r="DL66" s="22">
        <v>0</v>
      </c>
      <c r="DM66" s="22">
        <v>0</v>
      </c>
      <c r="DN66" s="22">
        <v>46</v>
      </c>
      <c r="DO66" s="22">
        <v>16</v>
      </c>
      <c r="DP66" s="22">
        <v>35</v>
      </c>
      <c r="DQ66" s="22">
        <v>0</v>
      </c>
      <c r="DR66" s="22">
        <v>2</v>
      </c>
      <c r="DS66" s="22">
        <v>1</v>
      </c>
      <c r="DT66" s="22">
        <v>0</v>
      </c>
      <c r="DU66">
        <v>12.78</v>
      </c>
      <c r="DV66">
        <v>35.39</v>
      </c>
      <c r="DW66" s="2">
        <f t="shared" ref="DW66:DW129" si="25">DU66/MAX(0.01,(DU66+DV66))</f>
        <v>0.26531035914469586</v>
      </c>
      <c r="DX66">
        <v>0.40700000000000003</v>
      </c>
      <c r="DY66">
        <v>-0.24400000000000002</v>
      </c>
      <c r="DZ66">
        <v>1.996</v>
      </c>
      <c r="EA66">
        <v>5.8360000000000003</v>
      </c>
      <c r="EB66">
        <v>29</v>
      </c>
      <c r="EC66">
        <v>33</v>
      </c>
      <c r="ED66">
        <v>16.100000000000001</v>
      </c>
      <c r="EE66">
        <v>16.66</v>
      </c>
      <c r="EF66">
        <v>0.57000000000000006</v>
      </c>
      <c r="EG66">
        <v>6.58</v>
      </c>
      <c r="EH66">
        <v>912</v>
      </c>
      <c r="EI66">
        <v>978</v>
      </c>
      <c r="EJ66">
        <v>2.2000000000000002</v>
      </c>
      <c r="EK66">
        <v>2.5</v>
      </c>
      <c r="EL66">
        <v>31.2</v>
      </c>
      <c r="EM66">
        <v>26</v>
      </c>
      <c r="EN66">
        <v>14.5</v>
      </c>
      <c r="EO66">
        <v>9.5</v>
      </c>
      <c r="EP66">
        <v>10.8</v>
      </c>
      <c r="EQ66">
        <v>17.5</v>
      </c>
      <c r="ER66">
        <v>3.4</v>
      </c>
      <c r="ES66">
        <v>4</v>
      </c>
      <c r="ET66">
        <v>0.8</v>
      </c>
      <c r="EU66">
        <v>0.8</v>
      </c>
      <c r="EV66">
        <v>2.4900000000000002</v>
      </c>
      <c r="EW66">
        <v>2</v>
      </c>
      <c r="EX66">
        <v>26.7</v>
      </c>
      <c r="EY66">
        <v>29.3</v>
      </c>
      <c r="EZ66">
        <v>10.7</v>
      </c>
      <c r="FA66">
        <v>9.6</v>
      </c>
      <c r="FB66">
        <v>13.2</v>
      </c>
      <c r="FC66">
        <v>14.8</v>
      </c>
      <c r="FD66">
        <v>3.3</v>
      </c>
      <c r="FE66">
        <v>3.4</v>
      </c>
      <c r="FF66">
        <v>117</v>
      </c>
      <c r="FG66">
        <v>122</v>
      </c>
      <c r="FH66">
        <v>86</v>
      </c>
      <c r="FI66">
        <v>84</v>
      </c>
      <c r="FJ66">
        <v>156</v>
      </c>
      <c r="FK66">
        <v>120</v>
      </c>
      <c r="FL66">
        <v>58.4</v>
      </c>
      <c r="FM66">
        <v>271</v>
      </c>
      <c r="FN66">
        <v>262</v>
      </c>
      <c r="FO66">
        <v>242</v>
      </c>
      <c r="FP66">
        <v>50.8</v>
      </c>
      <c r="FQ66">
        <v>1.74</v>
      </c>
      <c r="FR66">
        <v>3.59</v>
      </c>
      <c r="FS66" s="2">
        <f t="shared" ref="FS66:FS129" si="26">FQ66/MAX(0.01,(FQ66+FR66))</f>
        <v>0.32645403377110693</v>
      </c>
      <c r="FT66">
        <v>15</v>
      </c>
      <c r="FU66">
        <v>1</v>
      </c>
      <c r="FV66">
        <v>-27.9</v>
      </c>
      <c r="FW66">
        <v>16.3</v>
      </c>
      <c r="FX66">
        <v>8.35</v>
      </c>
      <c r="FY66">
        <v>0.56000000000000016</v>
      </c>
      <c r="FZ66">
        <v>42.9</v>
      </c>
      <c r="GA66">
        <v>5</v>
      </c>
      <c r="GB66">
        <v>11.1</v>
      </c>
      <c r="GC66">
        <v>1.1000000000000001</v>
      </c>
      <c r="GD66">
        <v>3.9</v>
      </c>
      <c r="GE66">
        <v>20.6</v>
      </c>
      <c r="GF66">
        <v>1.7000000000000002</v>
      </c>
      <c r="GG66">
        <v>2.2000000000000002</v>
      </c>
      <c r="GH66">
        <v>0.03</v>
      </c>
      <c r="GI66">
        <v>5.19</v>
      </c>
      <c r="GJ66" s="2">
        <f t="shared" ref="GJ66:GJ129" si="27">GH66/MAX(0.01,(GH66+GI66))</f>
        <v>5.7471264367816082E-3</v>
      </c>
      <c r="GK66">
        <v>0</v>
      </c>
      <c r="GL66">
        <v>0</v>
      </c>
      <c r="GM66">
        <v>11.6</v>
      </c>
      <c r="GN66">
        <v>0</v>
      </c>
      <c r="GO66">
        <v>0</v>
      </c>
      <c r="GP66">
        <v>0</v>
      </c>
      <c r="GQ66">
        <v>64.3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 s="21">
        <v>64.370590000000007</v>
      </c>
      <c r="GY66" s="21">
        <v>16.4331423</v>
      </c>
      <c r="GZ66" s="21">
        <v>15.5455389</v>
      </c>
      <c r="HA66" s="21">
        <v>31.978681200000004</v>
      </c>
      <c r="HB66" s="21">
        <v>3.1847089999999998</v>
      </c>
      <c r="HC66" s="21">
        <v>0.90837299999999999</v>
      </c>
      <c r="HD66" s="21">
        <v>-8.1600000000000006E-3</v>
      </c>
      <c r="HE66" s="21">
        <v>29.340254000000002</v>
      </c>
      <c r="HF66" s="21">
        <v>4.0849209999999996</v>
      </c>
    </row>
    <row r="67" spans="1:214" ht="15" x14ac:dyDescent="0.25">
      <c r="A67" s="22">
        <v>74</v>
      </c>
      <c r="B67" t="s">
        <v>594</v>
      </c>
      <c r="C67" t="s">
        <v>595</v>
      </c>
      <c r="D67" t="s">
        <v>462</v>
      </c>
      <c r="F67" t="s">
        <v>255</v>
      </c>
      <c r="I67" s="22" t="s">
        <v>248</v>
      </c>
      <c r="J67">
        <v>22</v>
      </c>
      <c r="K67" s="23" t="s">
        <v>596</v>
      </c>
      <c r="L67" s="23" t="s">
        <v>351</v>
      </c>
      <c r="M67" s="24" t="s">
        <v>273</v>
      </c>
      <c r="N67" s="24" t="s">
        <v>233</v>
      </c>
      <c r="O67" s="24">
        <v>73</v>
      </c>
      <c r="P67" s="24">
        <v>185</v>
      </c>
      <c r="Q67" s="24" t="s">
        <v>223</v>
      </c>
      <c r="R67" s="24" t="s">
        <v>234</v>
      </c>
      <c r="S67" s="22">
        <v>2</v>
      </c>
      <c r="T67" s="22">
        <v>0</v>
      </c>
      <c r="U67" s="22">
        <v>0</v>
      </c>
      <c r="V67" s="22">
        <v>0</v>
      </c>
      <c r="W67" s="22">
        <v>-1</v>
      </c>
      <c r="X67" s="22">
        <v>2</v>
      </c>
      <c r="Y67" s="22">
        <v>1</v>
      </c>
      <c r="Z67" s="25">
        <f t="shared" si="14"/>
        <v>0</v>
      </c>
      <c r="AA67" s="3">
        <v>12.48333</v>
      </c>
      <c r="AB67" s="22">
        <v>4</v>
      </c>
      <c r="AC67" s="22">
        <v>0</v>
      </c>
      <c r="AD67" s="22">
        <v>0</v>
      </c>
      <c r="AE67" s="22">
        <v>1</v>
      </c>
      <c r="AF67" s="22">
        <v>0</v>
      </c>
      <c r="AG67" s="26">
        <f t="shared" si="15"/>
        <v>9.6128196562936328</v>
      </c>
      <c r="AH67" s="26">
        <f t="shared" si="16"/>
        <v>0</v>
      </c>
      <c r="AI67" s="26">
        <f t="shared" si="17"/>
        <v>0</v>
      </c>
      <c r="AJ67" s="26">
        <f t="shared" si="18"/>
        <v>2.4032049140734082</v>
      </c>
      <c r="AK67" s="26">
        <f t="shared" si="19"/>
        <v>0</v>
      </c>
      <c r="AL67" s="5">
        <v>36</v>
      </c>
      <c r="AM67" s="22">
        <v>0</v>
      </c>
      <c r="AN67" s="22">
        <v>0</v>
      </c>
      <c r="AO67" s="25">
        <f t="shared" si="20"/>
        <v>0</v>
      </c>
      <c r="AP67" s="22">
        <v>0</v>
      </c>
      <c r="AQ67">
        <v>0</v>
      </c>
      <c r="AR67">
        <v>0</v>
      </c>
      <c r="AS67">
        <v>-0.1</v>
      </c>
      <c r="AT67">
        <v>-0.1</v>
      </c>
      <c r="AU67">
        <v>-0.1</v>
      </c>
      <c r="AV67">
        <v>0</v>
      </c>
      <c r="AW67">
        <v>-0.2</v>
      </c>
      <c r="AX67" s="3">
        <f t="shared" si="21"/>
        <v>-0.1</v>
      </c>
      <c r="AY67" s="4">
        <f t="shared" si="22"/>
        <v>-0.45500000000000002</v>
      </c>
      <c r="AZ67" t="s">
        <v>224</v>
      </c>
      <c r="BA67">
        <v>2013</v>
      </c>
      <c r="BC67" s="27">
        <v>610000</v>
      </c>
      <c r="BD67" s="22">
        <v>0</v>
      </c>
      <c r="BE67" s="22">
        <v>0</v>
      </c>
      <c r="BF67" s="28">
        <f t="shared" si="23"/>
        <v>0</v>
      </c>
      <c r="BG67" s="22">
        <v>0</v>
      </c>
      <c r="BH67" s="22">
        <v>0</v>
      </c>
      <c r="BI67" s="4">
        <v>24.216666669999999</v>
      </c>
      <c r="BJ67" s="22">
        <v>0</v>
      </c>
      <c r="BK67" s="22">
        <v>0</v>
      </c>
      <c r="BL67" s="28">
        <f t="shared" si="24"/>
        <v>0</v>
      </c>
      <c r="BM67" s="22">
        <v>0</v>
      </c>
      <c r="BN67" s="22">
        <v>0</v>
      </c>
      <c r="BO67" s="4">
        <v>0.55000000000000004</v>
      </c>
      <c r="BP67" s="22">
        <v>0</v>
      </c>
      <c r="BQ67" s="22">
        <v>0</v>
      </c>
      <c r="BR67" s="22">
        <v>0</v>
      </c>
      <c r="BS67" s="22">
        <v>0</v>
      </c>
      <c r="BT67" s="4">
        <v>0.21666666700000001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4">
        <v>0</v>
      </c>
      <c r="CD67" s="4">
        <v>0</v>
      </c>
      <c r="CE67" s="4">
        <v>0</v>
      </c>
      <c r="CF67" s="22">
        <v>0</v>
      </c>
      <c r="CG67" s="22">
        <v>0</v>
      </c>
      <c r="CH67" s="22">
        <v>0</v>
      </c>
      <c r="CI67" s="5">
        <v>2</v>
      </c>
      <c r="CJ67" s="22">
        <v>0</v>
      </c>
      <c r="CK67" s="22">
        <v>0</v>
      </c>
      <c r="CL67" s="22">
        <v>-1</v>
      </c>
      <c r="CM67" s="22">
        <v>2</v>
      </c>
      <c r="CN67" s="22">
        <v>1</v>
      </c>
      <c r="CO67" s="22">
        <v>0</v>
      </c>
      <c r="CP67" s="22">
        <v>0</v>
      </c>
      <c r="CQ67" s="26">
        <v>12.108333</v>
      </c>
      <c r="CR67" s="26">
        <v>0.27500000000000002</v>
      </c>
      <c r="CS67" s="26">
        <v>0.108333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B67" s="22">
        <v>-1</v>
      </c>
      <c r="DC67" s="22">
        <v>0</v>
      </c>
      <c r="DD67" s="22">
        <v>0</v>
      </c>
      <c r="DE67" s="22">
        <v>0</v>
      </c>
      <c r="DF67" s="22">
        <v>0</v>
      </c>
      <c r="DG67" s="22">
        <v>0</v>
      </c>
      <c r="DH67" s="22">
        <v>0</v>
      </c>
      <c r="DI67" s="22">
        <v>1</v>
      </c>
      <c r="DJ67" s="22">
        <v>0</v>
      </c>
      <c r="DK67" s="22">
        <v>0</v>
      </c>
      <c r="DL67" s="22">
        <v>0</v>
      </c>
      <c r="DM67" s="22">
        <v>0</v>
      </c>
      <c r="DN67" s="22">
        <v>0</v>
      </c>
      <c r="DO67" s="22">
        <v>0</v>
      </c>
      <c r="DP67" s="22">
        <v>1</v>
      </c>
      <c r="DQ67" s="22">
        <v>0</v>
      </c>
      <c r="DR67" s="22">
        <v>0</v>
      </c>
      <c r="DS67" s="22">
        <v>0</v>
      </c>
      <c r="DT67" s="22">
        <v>0</v>
      </c>
      <c r="DU67">
        <v>12.11</v>
      </c>
      <c r="DV67">
        <v>33.380000000000003</v>
      </c>
      <c r="DW67" s="2">
        <f t="shared" si="25"/>
        <v>0.26621235436359636</v>
      </c>
      <c r="DX67">
        <v>-3.2480000000000002</v>
      </c>
      <c r="DY67">
        <v>4.3609999999999998</v>
      </c>
      <c r="DZ67">
        <v>-1.161</v>
      </c>
      <c r="EA67">
        <v>4.7539999999999996</v>
      </c>
      <c r="EB67">
        <v>0</v>
      </c>
      <c r="EC67">
        <v>1</v>
      </c>
      <c r="ED67">
        <v>18.899999999999999</v>
      </c>
      <c r="EE67">
        <v>0</v>
      </c>
      <c r="EF67">
        <v>-18.87</v>
      </c>
      <c r="EG67">
        <v>0</v>
      </c>
      <c r="EH67">
        <v>917</v>
      </c>
      <c r="EI67">
        <v>917</v>
      </c>
      <c r="EJ67">
        <v>0</v>
      </c>
      <c r="EK67">
        <v>2.48</v>
      </c>
      <c r="EL67">
        <v>22.3</v>
      </c>
      <c r="EM67">
        <v>27.3</v>
      </c>
      <c r="EN67">
        <v>19.8</v>
      </c>
      <c r="EO67">
        <v>19.8</v>
      </c>
      <c r="EP67">
        <v>2.5</v>
      </c>
      <c r="EQ67">
        <v>9.9</v>
      </c>
      <c r="ER67">
        <v>2.5</v>
      </c>
      <c r="ES67">
        <v>7.4</v>
      </c>
      <c r="ET67">
        <v>2.5</v>
      </c>
      <c r="EU67">
        <v>2.5</v>
      </c>
      <c r="EV67">
        <v>2.7</v>
      </c>
      <c r="EW67">
        <v>1.8</v>
      </c>
      <c r="EX67">
        <v>22.5</v>
      </c>
      <c r="EY67">
        <v>37.700000000000003</v>
      </c>
      <c r="EZ67">
        <v>12.6</v>
      </c>
      <c r="FA67">
        <v>12.6</v>
      </c>
      <c r="FB67">
        <v>16.2</v>
      </c>
      <c r="FC67">
        <v>11.7</v>
      </c>
      <c r="FD67">
        <v>4.5</v>
      </c>
      <c r="FE67">
        <v>5.4</v>
      </c>
      <c r="FF67">
        <v>2</v>
      </c>
      <c r="FG67">
        <v>3</v>
      </c>
      <c r="FH67">
        <v>4</v>
      </c>
      <c r="FI67">
        <v>2</v>
      </c>
      <c r="FJ67">
        <v>4</v>
      </c>
      <c r="FK67">
        <v>2</v>
      </c>
      <c r="FL67">
        <v>45.5</v>
      </c>
      <c r="FM67">
        <v>10</v>
      </c>
      <c r="FN67">
        <v>5</v>
      </c>
      <c r="FO67">
        <v>6</v>
      </c>
      <c r="FP67">
        <v>66.7</v>
      </c>
      <c r="FQ67">
        <v>0.27</v>
      </c>
      <c r="FR67">
        <v>6.84</v>
      </c>
      <c r="FS67" s="2">
        <f t="shared" si="26"/>
        <v>3.7974683544303806E-2</v>
      </c>
      <c r="FT67">
        <v>0</v>
      </c>
      <c r="FU67">
        <v>0</v>
      </c>
      <c r="FV67">
        <v>17</v>
      </c>
      <c r="FW67">
        <v>0</v>
      </c>
      <c r="FX67">
        <v>0</v>
      </c>
      <c r="FY67">
        <v>0</v>
      </c>
      <c r="FZ67">
        <v>109.1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0.11</v>
      </c>
      <c r="GI67">
        <v>6.24</v>
      </c>
      <c r="GJ67" s="2">
        <f t="shared" si="27"/>
        <v>1.7322834645669291E-2</v>
      </c>
      <c r="GK67">
        <v>0</v>
      </c>
      <c r="GL67">
        <v>0</v>
      </c>
      <c r="GM67">
        <v>-200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276.89999999999998</v>
      </c>
      <c r="GU67">
        <v>0</v>
      </c>
      <c r="GV67">
        <v>0</v>
      </c>
      <c r="GW67">
        <v>0</v>
      </c>
      <c r="GX67" s="21">
        <v>25.156424999999999</v>
      </c>
      <c r="GY67" s="21">
        <v>1.6174665000000001</v>
      </c>
      <c r="GZ67" s="21">
        <v>4.4784243000000004</v>
      </c>
      <c r="HA67" s="21">
        <v>6.0958908000000003</v>
      </c>
      <c r="HB67" s="21">
        <v>0.36568000000000001</v>
      </c>
      <c r="HC67" s="21">
        <v>0.75675499999999996</v>
      </c>
      <c r="HD67" s="21">
        <v>-1.1900000000000001E-4</v>
      </c>
      <c r="HE67" s="21">
        <v>28.407133000000002</v>
      </c>
      <c r="HF67" s="21">
        <v>1.1223160000000001</v>
      </c>
    </row>
    <row r="68" spans="1:214" ht="15" x14ac:dyDescent="0.25">
      <c r="A68" s="22">
        <v>41</v>
      </c>
      <c r="B68" t="s">
        <v>597</v>
      </c>
      <c r="C68" t="s">
        <v>598</v>
      </c>
      <c r="D68" t="s">
        <v>599</v>
      </c>
      <c r="F68" t="s">
        <v>238</v>
      </c>
      <c r="I68" s="22" t="s">
        <v>248</v>
      </c>
      <c r="J68">
        <v>22</v>
      </c>
      <c r="K68" s="23" t="s">
        <v>600</v>
      </c>
      <c r="L68" s="23" t="s">
        <v>601</v>
      </c>
      <c r="M68" s="24" t="s">
        <v>273</v>
      </c>
      <c r="N68" s="24" t="s">
        <v>233</v>
      </c>
      <c r="O68" s="24">
        <v>76</v>
      </c>
      <c r="P68" s="24">
        <v>215</v>
      </c>
      <c r="Q68" s="24" t="s">
        <v>224</v>
      </c>
      <c r="R68" s="24" t="s">
        <v>234</v>
      </c>
      <c r="S68" s="22">
        <v>6</v>
      </c>
      <c r="T68" s="22">
        <v>0</v>
      </c>
      <c r="U68" s="22">
        <v>0</v>
      </c>
      <c r="V68" s="22">
        <v>0</v>
      </c>
      <c r="W68" s="22">
        <v>1</v>
      </c>
      <c r="X68" s="22">
        <v>2</v>
      </c>
      <c r="Y68" s="22">
        <v>3</v>
      </c>
      <c r="Z68" s="25">
        <f t="shared" si="14"/>
        <v>0</v>
      </c>
      <c r="AA68" s="3">
        <v>10.9</v>
      </c>
      <c r="AB68" s="22">
        <v>9</v>
      </c>
      <c r="AC68" s="22">
        <v>1</v>
      </c>
      <c r="AD68" s="22">
        <v>2</v>
      </c>
      <c r="AE68" s="22">
        <v>0</v>
      </c>
      <c r="AF68" s="22">
        <v>0</v>
      </c>
      <c r="AG68" s="26">
        <f t="shared" si="15"/>
        <v>8.2568807339449535</v>
      </c>
      <c r="AH68" s="26">
        <f t="shared" si="16"/>
        <v>0.91743119266055029</v>
      </c>
      <c r="AI68" s="26">
        <f t="shared" si="17"/>
        <v>1.8348623853211006</v>
      </c>
      <c r="AJ68" s="26">
        <f t="shared" si="18"/>
        <v>0</v>
      </c>
      <c r="AK68" s="26">
        <f t="shared" si="19"/>
        <v>0</v>
      </c>
      <c r="AL68" s="5">
        <v>102</v>
      </c>
      <c r="AM68" s="22">
        <v>0</v>
      </c>
      <c r="AN68" s="22">
        <v>0</v>
      </c>
      <c r="AO68" s="25">
        <f t="shared" si="20"/>
        <v>0</v>
      </c>
      <c r="AP68" s="22">
        <v>0</v>
      </c>
      <c r="AQ68">
        <v>-0.1</v>
      </c>
      <c r="AR68">
        <v>0.2</v>
      </c>
      <c r="AS68">
        <v>0.1</v>
      </c>
      <c r="AT68">
        <v>-0.30000000000000004</v>
      </c>
      <c r="AU68">
        <v>0.7</v>
      </c>
      <c r="AV68">
        <v>0</v>
      </c>
      <c r="AW68">
        <v>0.30000000000000004</v>
      </c>
      <c r="AX68" s="3">
        <f t="shared" si="21"/>
        <v>5.000000000000001E-2</v>
      </c>
      <c r="AY68" s="4">
        <f t="shared" si="22"/>
        <v>0.27</v>
      </c>
      <c r="AZ68" t="s">
        <v>224</v>
      </c>
      <c r="BA68">
        <v>2012</v>
      </c>
      <c r="BC68" s="27">
        <v>535000</v>
      </c>
      <c r="BD68" s="22">
        <v>0</v>
      </c>
      <c r="BE68" s="22">
        <v>0</v>
      </c>
      <c r="BF68" s="28">
        <f t="shared" si="23"/>
        <v>0</v>
      </c>
      <c r="BG68" s="22">
        <v>0</v>
      </c>
      <c r="BH68" s="22">
        <v>0</v>
      </c>
      <c r="BI68" s="4">
        <v>61.683333330000004</v>
      </c>
      <c r="BJ68" s="22">
        <v>0</v>
      </c>
      <c r="BK68" s="22">
        <v>0</v>
      </c>
      <c r="BL68" s="28">
        <f t="shared" si="24"/>
        <v>0</v>
      </c>
      <c r="BM68" s="22">
        <v>0</v>
      </c>
      <c r="BN68" s="22">
        <v>0</v>
      </c>
      <c r="BO68" s="4">
        <v>0</v>
      </c>
      <c r="BP68" s="22">
        <v>0</v>
      </c>
      <c r="BQ68" s="22">
        <v>0</v>
      </c>
      <c r="BR68" s="22">
        <v>0</v>
      </c>
      <c r="BS68" s="22">
        <v>0</v>
      </c>
      <c r="BT68" s="4">
        <v>3.7166666670000001</v>
      </c>
      <c r="BU68" s="22">
        <v>1</v>
      </c>
      <c r="BV68" s="22">
        <v>0</v>
      </c>
      <c r="BW68" s="22">
        <v>0</v>
      </c>
      <c r="BX68" s="22">
        <v>-2</v>
      </c>
      <c r="BY68" s="22">
        <v>0</v>
      </c>
      <c r="BZ68" s="22">
        <v>0</v>
      </c>
      <c r="CA68" s="22">
        <v>0</v>
      </c>
      <c r="CB68" s="22">
        <v>0</v>
      </c>
      <c r="CC68" s="4">
        <v>10.616669999999999</v>
      </c>
      <c r="CD68" s="4">
        <v>0</v>
      </c>
      <c r="CE68" s="4">
        <v>0.85</v>
      </c>
      <c r="CF68" s="22">
        <v>0</v>
      </c>
      <c r="CG68" s="22">
        <v>0</v>
      </c>
      <c r="CH68" s="22">
        <v>0</v>
      </c>
      <c r="CI68" s="5">
        <v>5</v>
      </c>
      <c r="CJ68" s="22">
        <v>0</v>
      </c>
      <c r="CK68" s="22">
        <v>0</v>
      </c>
      <c r="CL68" s="22">
        <v>3</v>
      </c>
      <c r="CM68" s="22">
        <v>2</v>
      </c>
      <c r="CN68" s="22">
        <v>1</v>
      </c>
      <c r="CO68" s="22">
        <v>0</v>
      </c>
      <c r="CP68" s="22">
        <v>0</v>
      </c>
      <c r="CQ68" s="26">
        <v>10.213333</v>
      </c>
      <c r="CR68" s="26">
        <v>0</v>
      </c>
      <c r="CS68" s="26">
        <v>0.57333300000000009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B68" s="22">
        <v>1</v>
      </c>
      <c r="DC68" s="22">
        <v>0</v>
      </c>
      <c r="DD68" s="22">
        <v>0</v>
      </c>
      <c r="DE68" s="22">
        <v>0</v>
      </c>
      <c r="DF68" s="22">
        <v>0</v>
      </c>
      <c r="DG68" s="22">
        <v>0</v>
      </c>
      <c r="DH68" s="22">
        <v>0</v>
      </c>
      <c r="DI68" s="22">
        <v>1</v>
      </c>
      <c r="DJ68" s="22">
        <v>0</v>
      </c>
      <c r="DK68" s="22">
        <v>0</v>
      </c>
      <c r="DL68" s="22">
        <v>0</v>
      </c>
      <c r="DM68" s="22">
        <v>0</v>
      </c>
      <c r="DN68" s="22">
        <v>4</v>
      </c>
      <c r="DO68" s="22">
        <v>0</v>
      </c>
      <c r="DP68" s="22">
        <v>5</v>
      </c>
      <c r="DQ68" s="22">
        <v>2</v>
      </c>
      <c r="DR68" s="22">
        <v>0</v>
      </c>
      <c r="DS68" s="22">
        <v>0</v>
      </c>
      <c r="DT68" s="22">
        <v>0</v>
      </c>
      <c r="DU68">
        <v>10.06</v>
      </c>
      <c r="DV68">
        <v>35.119999999999997</v>
      </c>
      <c r="DW68" s="2">
        <f t="shared" si="25"/>
        <v>0.22266489597166889</v>
      </c>
      <c r="DX68">
        <v>-0.53700000000000003</v>
      </c>
      <c r="DY68">
        <v>0.42900000000000005</v>
      </c>
      <c r="DZ68">
        <v>2.9140000000000001</v>
      </c>
      <c r="EA68">
        <v>11.994999999999999</v>
      </c>
      <c r="EB68">
        <v>4</v>
      </c>
      <c r="EC68">
        <v>3</v>
      </c>
      <c r="ED68">
        <v>-9</v>
      </c>
      <c r="EE68">
        <v>10.93</v>
      </c>
      <c r="EF68">
        <v>19.93</v>
      </c>
      <c r="EG68">
        <v>11.76</v>
      </c>
      <c r="EH68">
        <v>900</v>
      </c>
      <c r="EI68">
        <v>1018</v>
      </c>
      <c r="EJ68">
        <v>3.97</v>
      </c>
      <c r="EK68">
        <v>2.98</v>
      </c>
      <c r="EL68">
        <v>29.8</v>
      </c>
      <c r="EM68">
        <v>26.8</v>
      </c>
      <c r="EN68">
        <v>9.9</v>
      </c>
      <c r="EO68">
        <v>10.9</v>
      </c>
      <c r="EP68">
        <v>9.9</v>
      </c>
      <c r="EQ68">
        <v>17.899999999999999</v>
      </c>
      <c r="ER68">
        <v>5</v>
      </c>
      <c r="ES68">
        <v>6</v>
      </c>
      <c r="ET68">
        <v>1</v>
      </c>
      <c r="EU68">
        <v>2</v>
      </c>
      <c r="EV68">
        <v>1.42</v>
      </c>
      <c r="EW68">
        <v>1.99</v>
      </c>
      <c r="EX68">
        <v>34.700000000000003</v>
      </c>
      <c r="EY68">
        <v>23.3</v>
      </c>
      <c r="EZ68">
        <v>16.8</v>
      </c>
      <c r="FA68">
        <v>13.7</v>
      </c>
      <c r="FB68">
        <v>12</v>
      </c>
      <c r="FC68">
        <v>17.899999999999999</v>
      </c>
      <c r="FD68">
        <v>4</v>
      </c>
      <c r="FE68">
        <v>3.7</v>
      </c>
      <c r="FF68">
        <v>7</v>
      </c>
      <c r="FG68">
        <v>13</v>
      </c>
      <c r="FH68">
        <v>7</v>
      </c>
      <c r="FI68">
        <v>5</v>
      </c>
      <c r="FJ68">
        <v>7</v>
      </c>
      <c r="FK68">
        <v>19</v>
      </c>
      <c r="FL68">
        <v>62.5</v>
      </c>
      <c r="FM68">
        <v>27</v>
      </c>
      <c r="FN68">
        <v>18</v>
      </c>
      <c r="FO68">
        <v>20</v>
      </c>
      <c r="FP68">
        <v>60</v>
      </c>
      <c r="FQ68">
        <v>0</v>
      </c>
      <c r="FR68">
        <v>0</v>
      </c>
      <c r="FS68" s="2">
        <f t="shared" si="26"/>
        <v>0</v>
      </c>
      <c r="FT68">
        <v>0</v>
      </c>
      <c r="FU68">
        <v>0</v>
      </c>
      <c r="FV68">
        <v>0</v>
      </c>
      <c r="FW68" t="s">
        <v>266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0.62</v>
      </c>
      <c r="GI68">
        <v>5.62</v>
      </c>
      <c r="GJ68" s="2">
        <f t="shared" si="27"/>
        <v>9.9358974358974353E-2</v>
      </c>
      <c r="GK68">
        <v>0</v>
      </c>
      <c r="GL68">
        <v>2</v>
      </c>
      <c r="GM68">
        <v>-2.2999999999999998</v>
      </c>
      <c r="GN68">
        <v>0</v>
      </c>
      <c r="GO68">
        <v>32.29</v>
      </c>
      <c r="GP68">
        <v>0</v>
      </c>
      <c r="GQ68">
        <v>32.299999999999997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16.100000000000001</v>
      </c>
      <c r="GX68" s="21">
        <v>28.108924999999999</v>
      </c>
      <c r="GY68" s="21">
        <v>1.5190452000000001</v>
      </c>
      <c r="GZ68" s="21">
        <v>4.5451611000000005</v>
      </c>
      <c r="HA68" s="21">
        <v>6.0642062999999995</v>
      </c>
      <c r="HB68" s="21">
        <v>0.13208600000000001</v>
      </c>
      <c r="HC68" s="21">
        <v>1.242837</v>
      </c>
      <c r="HD68" s="21">
        <v>-2.2000000000000001E-4</v>
      </c>
      <c r="HE68" s="21">
        <v>27.865023000000001</v>
      </c>
      <c r="HF68" s="21">
        <v>1.374703</v>
      </c>
    </row>
    <row r="69" spans="1:214" ht="15" x14ac:dyDescent="0.25">
      <c r="A69" s="22">
        <v>96</v>
      </c>
      <c r="B69" t="s">
        <v>602</v>
      </c>
      <c r="C69" t="s">
        <v>603</v>
      </c>
      <c r="D69" t="s">
        <v>604</v>
      </c>
      <c r="F69" t="s">
        <v>277</v>
      </c>
      <c r="I69" s="22" t="s">
        <v>377</v>
      </c>
      <c r="J69">
        <v>27</v>
      </c>
      <c r="K69" s="23" t="s">
        <v>605</v>
      </c>
      <c r="L69" s="23" t="s">
        <v>452</v>
      </c>
      <c r="M69" s="24" t="s">
        <v>447</v>
      </c>
      <c r="N69" s="24" t="s">
        <v>233</v>
      </c>
      <c r="O69" s="24">
        <v>71</v>
      </c>
      <c r="P69" s="24">
        <v>173</v>
      </c>
      <c r="Q69" s="24" t="s">
        <v>223</v>
      </c>
      <c r="R69" s="24"/>
      <c r="S69" s="22">
        <v>37</v>
      </c>
      <c r="T69" s="22">
        <v>9</v>
      </c>
      <c r="U69" s="22">
        <v>13</v>
      </c>
      <c r="V69" s="22">
        <v>22</v>
      </c>
      <c r="W69" s="22">
        <v>-1</v>
      </c>
      <c r="X69" s="22">
        <v>18</v>
      </c>
      <c r="Y69" s="22">
        <v>84</v>
      </c>
      <c r="Z69" s="25">
        <f t="shared" si="14"/>
        <v>0.10714285714285714</v>
      </c>
      <c r="AA69" s="3">
        <v>16.316669999999998</v>
      </c>
      <c r="AB69" s="22">
        <v>3</v>
      </c>
      <c r="AC69" s="22">
        <v>9</v>
      </c>
      <c r="AD69" s="22">
        <v>22</v>
      </c>
      <c r="AE69" s="22">
        <v>11</v>
      </c>
      <c r="AF69" s="22">
        <v>22</v>
      </c>
      <c r="AG69" s="26">
        <f t="shared" si="15"/>
        <v>0.29815304623215799</v>
      </c>
      <c r="AH69" s="26">
        <f t="shared" si="16"/>
        <v>0.89445913869647398</v>
      </c>
      <c r="AI69" s="26">
        <f t="shared" si="17"/>
        <v>2.1864556723691586</v>
      </c>
      <c r="AJ69" s="26">
        <f t="shared" si="18"/>
        <v>1.0932278361845793</v>
      </c>
      <c r="AK69" s="26">
        <f t="shared" si="19"/>
        <v>2.1864556723691586</v>
      </c>
      <c r="AL69" s="5">
        <v>753</v>
      </c>
      <c r="AM69" s="22">
        <v>4</v>
      </c>
      <c r="AN69" s="22">
        <v>12</v>
      </c>
      <c r="AO69" s="25">
        <f t="shared" si="20"/>
        <v>0.25</v>
      </c>
      <c r="AP69" s="22">
        <v>0.7</v>
      </c>
      <c r="AQ69">
        <v>1.8</v>
      </c>
      <c r="AR69">
        <v>0.8</v>
      </c>
      <c r="AS69">
        <v>2.6</v>
      </c>
      <c r="AT69">
        <v>1.9</v>
      </c>
      <c r="AU69">
        <v>0.9</v>
      </c>
      <c r="AV69">
        <v>-0.60000000000000009</v>
      </c>
      <c r="AW69">
        <v>2.2999999999999998</v>
      </c>
      <c r="AX69" s="3">
        <f t="shared" si="21"/>
        <v>6.2162162162162159E-2</v>
      </c>
      <c r="AY69" s="4">
        <f t="shared" si="22"/>
        <v>-8.365000000000002</v>
      </c>
      <c r="AZ69" t="s">
        <v>243</v>
      </c>
      <c r="BA69">
        <v>2013</v>
      </c>
      <c r="BC69" s="27">
        <v>4080000</v>
      </c>
      <c r="BD69" s="22">
        <v>7</v>
      </c>
      <c r="BE69" s="22">
        <v>8</v>
      </c>
      <c r="BF69" s="28">
        <f t="shared" si="23"/>
        <v>1.8860016764459346</v>
      </c>
      <c r="BG69" s="22">
        <v>3</v>
      </c>
      <c r="BH69" s="22">
        <v>11</v>
      </c>
      <c r="BI69" s="4">
        <v>477.2</v>
      </c>
      <c r="BJ69" s="22">
        <v>2</v>
      </c>
      <c r="BK69" s="22">
        <v>5</v>
      </c>
      <c r="BL69" s="28">
        <f t="shared" si="24"/>
        <v>3.3368644058959576</v>
      </c>
      <c r="BM69" s="22">
        <v>1</v>
      </c>
      <c r="BN69" s="22">
        <v>1</v>
      </c>
      <c r="BO69" s="4">
        <v>125.8666667</v>
      </c>
      <c r="BP69" s="22">
        <v>0</v>
      </c>
      <c r="BQ69" s="22">
        <v>0</v>
      </c>
      <c r="BR69" s="22">
        <v>0</v>
      </c>
      <c r="BS69" s="22">
        <v>0</v>
      </c>
      <c r="BT69" s="4">
        <v>0.91666666700000021</v>
      </c>
      <c r="BU69" s="22">
        <v>18</v>
      </c>
      <c r="BV69" s="22">
        <v>6</v>
      </c>
      <c r="BW69" s="22">
        <v>6</v>
      </c>
      <c r="BX69" s="22">
        <v>0</v>
      </c>
      <c r="BY69" s="22">
        <v>6</v>
      </c>
      <c r="BZ69" s="22">
        <v>2</v>
      </c>
      <c r="CA69" s="22">
        <v>3</v>
      </c>
      <c r="CB69" s="22">
        <v>7</v>
      </c>
      <c r="CC69" s="4">
        <v>12.75</v>
      </c>
      <c r="CD69" s="4">
        <v>3.1</v>
      </c>
      <c r="CE69" s="4">
        <v>3.3333333E-2</v>
      </c>
      <c r="CF69" s="22">
        <v>2</v>
      </c>
      <c r="CG69" s="22">
        <v>0</v>
      </c>
      <c r="CH69" s="22">
        <v>0</v>
      </c>
      <c r="CI69" s="5">
        <v>19</v>
      </c>
      <c r="CJ69" s="22">
        <v>3</v>
      </c>
      <c r="CK69" s="22">
        <v>7</v>
      </c>
      <c r="CL69" s="22">
        <v>-1</v>
      </c>
      <c r="CM69" s="22">
        <v>12</v>
      </c>
      <c r="CN69" s="22">
        <v>1</v>
      </c>
      <c r="CO69" s="22">
        <v>1</v>
      </c>
      <c r="CP69" s="22">
        <v>5</v>
      </c>
      <c r="CQ69" s="26">
        <v>13.036842</v>
      </c>
      <c r="CR69" s="26">
        <v>3.687719</v>
      </c>
      <c r="CS69" s="26">
        <v>1.6667000000000001E-2</v>
      </c>
      <c r="CT69" s="22">
        <v>3</v>
      </c>
      <c r="CU69" s="22">
        <v>1</v>
      </c>
      <c r="CV69" s="22">
        <v>0</v>
      </c>
      <c r="CW69" s="22">
        <v>5</v>
      </c>
      <c r="CX69" s="22">
        <v>3</v>
      </c>
      <c r="CY69" s="22">
        <v>-3</v>
      </c>
      <c r="CZ69" s="22">
        <v>4</v>
      </c>
      <c r="DA69" s="22">
        <v>10</v>
      </c>
      <c r="DB69" s="22">
        <v>2</v>
      </c>
      <c r="DC69" s="22">
        <v>2</v>
      </c>
      <c r="DD69" s="22">
        <v>0</v>
      </c>
      <c r="DE69" s="22">
        <v>3</v>
      </c>
      <c r="DF69" s="22">
        <v>0</v>
      </c>
      <c r="DG69" s="22">
        <v>0</v>
      </c>
      <c r="DH69" s="22">
        <v>0</v>
      </c>
      <c r="DI69" s="22">
        <v>3</v>
      </c>
      <c r="DJ69" s="22">
        <v>0</v>
      </c>
      <c r="DK69" s="22">
        <v>1</v>
      </c>
      <c r="DL69" s="22">
        <v>0</v>
      </c>
      <c r="DM69" s="22">
        <v>0</v>
      </c>
      <c r="DN69" s="22">
        <v>34</v>
      </c>
      <c r="DO69" s="22">
        <v>16</v>
      </c>
      <c r="DP69" s="22">
        <v>19</v>
      </c>
      <c r="DQ69" s="22">
        <v>0</v>
      </c>
      <c r="DR69" s="22">
        <v>5</v>
      </c>
      <c r="DS69" s="22">
        <v>1</v>
      </c>
      <c r="DT69" s="22">
        <v>0</v>
      </c>
      <c r="DU69">
        <v>12.41</v>
      </c>
      <c r="DV69">
        <v>34.4</v>
      </c>
      <c r="DW69" s="2">
        <f t="shared" si="25"/>
        <v>0.26511429181798762</v>
      </c>
      <c r="DX69">
        <v>-0.215</v>
      </c>
      <c r="DY69">
        <v>0.32200000000000001</v>
      </c>
      <c r="DZ69">
        <v>2.7490000000000001</v>
      </c>
      <c r="EA69">
        <v>-9.8309999999999995</v>
      </c>
      <c r="EB69">
        <v>18</v>
      </c>
      <c r="EC69">
        <v>18</v>
      </c>
      <c r="ED69">
        <v>20.5</v>
      </c>
      <c r="EE69">
        <v>0.78</v>
      </c>
      <c r="EF69">
        <v>-19.75</v>
      </c>
      <c r="EG69">
        <v>7.63</v>
      </c>
      <c r="EH69">
        <v>920</v>
      </c>
      <c r="EI69">
        <v>997</v>
      </c>
      <c r="EJ69">
        <v>2.35</v>
      </c>
      <c r="EK69">
        <v>2.35</v>
      </c>
      <c r="EL69">
        <v>28.5</v>
      </c>
      <c r="EM69">
        <v>27.2</v>
      </c>
      <c r="EN69">
        <v>9.9</v>
      </c>
      <c r="EO69">
        <v>11</v>
      </c>
      <c r="EP69">
        <v>14.6</v>
      </c>
      <c r="EQ69">
        <v>15.2</v>
      </c>
      <c r="ER69">
        <v>3.5</v>
      </c>
      <c r="ES69">
        <v>3.9</v>
      </c>
      <c r="ET69">
        <v>0.4</v>
      </c>
      <c r="EU69">
        <v>0.7</v>
      </c>
      <c r="EV69">
        <v>1.7000000000000002</v>
      </c>
      <c r="EW69">
        <v>1.9300000000000002</v>
      </c>
      <c r="EX69">
        <v>22.9</v>
      </c>
      <c r="EY69">
        <v>30.2</v>
      </c>
      <c r="EZ69">
        <v>9.5</v>
      </c>
      <c r="FA69">
        <v>14.3</v>
      </c>
      <c r="FB69">
        <v>17.3</v>
      </c>
      <c r="FC69">
        <v>9.9</v>
      </c>
      <c r="FD69">
        <v>3.5</v>
      </c>
      <c r="FE69">
        <v>3.3</v>
      </c>
      <c r="FF69">
        <v>71</v>
      </c>
      <c r="FG69">
        <v>79</v>
      </c>
      <c r="FH69">
        <v>79</v>
      </c>
      <c r="FI69">
        <v>60</v>
      </c>
      <c r="FJ69">
        <v>69</v>
      </c>
      <c r="FK69">
        <v>57</v>
      </c>
      <c r="FL69">
        <v>51.9</v>
      </c>
      <c r="FM69">
        <v>166</v>
      </c>
      <c r="FN69">
        <v>145</v>
      </c>
      <c r="FO69">
        <v>125</v>
      </c>
      <c r="FP69">
        <v>53.4</v>
      </c>
      <c r="FQ69">
        <v>3.16</v>
      </c>
      <c r="FR69">
        <v>2.3199999999999998</v>
      </c>
      <c r="FS69" s="2">
        <f t="shared" si="26"/>
        <v>0.57664233576642332</v>
      </c>
      <c r="FT69">
        <v>12</v>
      </c>
      <c r="FU69">
        <v>1</v>
      </c>
      <c r="FV69">
        <v>27.5</v>
      </c>
      <c r="FW69">
        <v>11.11</v>
      </c>
      <c r="FX69">
        <v>6.15</v>
      </c>
      <c r="FY69">
        <v>0.51</v>
      </c>
      <c r="FZ69">
        <v>49.2</v>
      </c>
      <c r="GA69">
        <v>9.1999999999999993</v>
      </c>
      <c r="GB69">
        <v>20</v>
      </c>
      <c r="GC69">
        <v>1.5</v>
      </c>
      <c r="GD69">
        <v>1</v>
      </c>
      <c r="GE69">
        <v>22.6</v>
      </c>
      <c r="GF69">
        <v>3.6</v>
      </c>
      <c r="GG69">
        <v>2.6</v>
      </c>
      <c r="GH69">
        <v>0.02</v>
      </c>
      <c r="GI69">
        <v>6.08</v>
      </c>
      <c r="GJ69" s="2">
        <f t="shared" si="27"/>
        <v>3.2786885245901644E-3</v>
      </c>
      <c r="GK69">
        <v>0</v>
      </c>
      <c r="GL69">
        <v>0</v>
      </c>
      <c r="GM69">
        <v>-245.1</v>
      </c>
      <c r="GN69">
        <v>0</v>
      </c>
      <c r="GO69">
        <v>0</v>
      </c>
      <c r="GP69">
        <v>0</v>
      </c>
      <c r="GQ69">
        <v>65.5</v>
      </c>
      <c r="GR69">
        <v>0</v>
      </c>
      <c r="GS69">
        <v>130.9</v>
      </c>
      <c r="GT69">
        <v>130.9</v>
      </c>
      <c r="GU69">
        <v>0</v>
      </c>
      <c r="GV69">
        <v>0</v>
      </c>
      <c r="GW69">
        <v>0</v>
      </c>
      <c r="GX69" s="21">
        <v>51.785342999999997</v>
      </c>
      <c r="GY69" s="21">
        <v>11.212957800000002</v>
      </c>
      <c r="GZ69" s="21">
        <v>17.268818400000001</v>
      </c>
      <c r="HA69" s="21">
        <v>28.481777100000002</v>
      </c>
      <c r="HB69" s="21">
        <v>3.1049199999999999</v>
      </c>
      <c r="HC69" s="21">
        <v>1.387205</v>
      </c>
      <c r="HD69" s="21">
        <v>3.0731000000000001E-2</v>
      </c>
      <c r="HE69" s="21">
        <v>25.760811</v>
      </c>
      <c r="HF69" s="21">
        <v>4.522856</v>
      </c>
    </row>
    <row r="70" spans="1:214" ht="15" x14ac:dyDescent="0.25">
      <c r="A70" s="22">
        <v>51</v>
      </c>
      <c r="B70" t="s">
        <v>606</v>
      </c>
      <c r="C70" t="s">
        <v>607</v>
      </c>
      <c r="D70" t="s">
        <v>608</v>
      </c>
      <c r="F70" t="s">
        <v>489</v>
      </c>
      <c r="I70" s="22" t="s">
        <v>248</v>
      </c>
      <c r="J70">
        <v>36</v>
      </c>
      <c r="K70" s="23" t="s">
        <v>609</v>
      </c>
      <c r="L70" s="23" t="s">
        <v>610</v>
      </c>
      <c r="M70" s="24" t="s">
        <v>561</v>
      </c>
      <c r="N70" s="24" t="s">
        <v>222</v>
      </c>
      <c r="O70" s="24">
        <v>68</v>
      </c>
      <c r="P70" s="24">
        <v>198</v>
      </c>
      <c r="Q70" s="24" t="s">
        <v>223</v>
      </c>
      <c r="R70" s="24"/>
      <c r="S70" s="22">
        <v>66</v>
      </c>
      <c r="T70" s="22">
        <v>4</v>
      </c>
      <c r="U70" s="22">
        <v>7</v>
      </c>
      <c r="V70" s="22">
        <v>11</v>
      </c>
      <c r="W70" s="22">
        <v>-4</v>
      </c>
      <c r="X70" s="22">
        <v>33</v>
      </c>
      <c r="Y70" s="22">
        <v>38</v>
      </c>
      <c r="Z70" s="25">
        <f t="shared" si="14"/>
        <v>0.10526315789473684</v>
      </c>
      <c r="AA70" s="3">
        <v>17.533329999999999</v>
      </c>
      <c r="AB70" s="22">
        <v>103</v>
      </c>
      <c r="AC70" s="22">
        <v>65</v>
      </c>
      <c r="AD70" s="22">
        <v>22</v>
      </c>
      <c r="AE70" s="22">
        <v>29</v>
      </c>
      <c r="AF70" s="22">
        <v>23</v>
      </c>
      <c r="AG70" s="26">
        <f t="shared" si="15"/>
        <v>5.3404780287808213</v>
      </c>
      <c r="AH70" s="26">
        <f t="shared" si="16"/>
        <v>3.3702045812694505</v>
      </c>
      <c r="AI70" s="26">
        <f t="shared" si="17"/>
        <v>1.1406846275065832</v>
      </c>
      <c r="AJ70" s="26">
        <f t="shared" si="18"/>
        <v>1.5036297362586779</v>
      </c>
      <c r="AK70" s="26">
        <f t="shared" si="19"/>
        <v>1.1925339287568826</v>
      </c>
      <c r="AL70" s="5">
        <v>1505</v>
      </c>
      <c r="AM70" s="22">
        <v>0</v>
      </c>
      <c r="AN70" s="22">
        <v>0</v>
      </c>
      <c r="AO70" s="25">
        <f t="shared" si="20"/>
        <v>0</v>
      </c>
      <c r="AP70" s="22">
        <v>0</v>
      </c>
      <c r="AQ70">
        <v>0.30000000000000004</v>
      </c>
      <c r="AR70">
        <v>2.1</v>
      </c>
      <c r="AS70">
        <v>2.4</v>
      </c>
      <c r="AT70">
        <v>-0.7</v>
      </c>
      <c r="AU70">
        <v>2.2999999999999998</v>
      </c>
      <c r="AV70">
        <v>0</v>
      </c>
      <c r="AW70">
        <v>1.6</v>
      </c>
      <c r="AX70" s="3">
        <f t="shared" si="21"/>
        <v>2.4242424242424242E-2</v>
      </c>
      <c r="AY70" s="4">
        <f t="shared" si="22"/>
        <v>-0.87499999999999956</v>
      </c>
      <c r="AZ70" t="s">
        <v>243</v>
      </c>
      <c r="BA70">
        <v>2012</v>
      </c>
      <c r="BC70" s="27">
        <v>1350000</v>
      </c>
      <c r="BD70" s="22">
        <v>4</v>
      </c>
      <c r="BE70" s="22">
        <v>7</v>
      </c>
      <c r="BF70" s="28">
        <f t="shared" si="23"/>
        <v>0.60742717776448385</v>
      </c>
      <c r="BG70" s="22">
        <v>0</v>
      </c>
      <c r="BH70" s="22">
        <v>0</v>
      </c>
      <c r="BI70" s="4">
        <v>1086.55</v>
      </c>
      <c r="BJ70" s="22">
        <v>0</v>
      </c>
      <c r="BK70" s="22">
        <v>0</v>
      </c>
      <c r="BL70" s="28">
        <f t="shared" si="24"/>
        <v>0</v>
      </c>
      <c r="BM70" s="22">
        <v>0</v>
      </c>
      <c r="BN70" s="22">
        <v>0</v>
      </c>
      <c r="BO70" s="4">
        <v>21.216666669999999</v>
      </c>
      <c r="BP70" s="22">
        <v>0</v>
      </c>
      <c r="BQ70" s="22">
        <v>0</v>
      </c>
      <c r="BR70" s="22">
        <v>0</v>
      </c>
      <c r="BS70" s="22">
        <v>0</v>
      </c>
      <c r="BT70" s="4">
        <v>50.266666669999999</v>
      </c>
      <c r="BU70" s="22">
        <v>36</v>
      </c>
      <c r="BV70" s="22">
        <v>1</v>
      </c>
      <c r="BW70" s="22">
        <v>3</v>
      </c>
      <c r="BX70" s="22">
        <v>-2</v>
      </c>
      <c r="BY70" s="22">
        <v>14</v>
      </c>
      <c r="BZ70" s="22">
        <v>7</v>
      </c>
      <c r="CA70" s="22">
        <v>0</v>
      </c>
      <c r="CB70" s="22">
        <v>0</v>
      </c>
      <c r="CC70" s="4">
        <v>16.45</v>
      </c>
      <c r="CD70" s="4">
        <v>0.233333333</v>
      </c>
      <c r="CE70" s="4">
        <v>0.71666666700000003</v>
      </c>
      <c r="CF70" s="22">
        <v>0</v>
      </c>
      <c r="CG70" s="22">
        <v>0</v>
      </c>
      <c r="CH70" s="22">
        <v>0</v>
      </c>
      <c r="CI70" s="5">
        <v>30</v>
      </c>
      <c r="CJ70" s="22">
        <v>3</v>
      </c>
      <c r="CK70" s="22">
        <v>4</v>
      </c>
      <c r="CL70" s="22">
        <v>-2</v>
      </c>
      <c r="CM70" s="22">
        <v>19</v>
      </c>
      <c r="CN70" s="22">
        <v>8</v>
      </c>
      <c r="CO70" s="22">
        <v>0</v>
      </c>
      <c r="CP70" s="22">
        <v>0</v>
      </c>
      <c r="CQ70" s="26">
        <v>16.478332999999999</v>
      </c>
      <c r="CR70" s="26">
        <v>0.42722200000000005</v>
      </c>
      <c r="CS70" s="26">
        <v>0.81555599999999995</v>
      </c>
      <c r="CT70" s="22">
        <v>0</v>
      </c>
      <c r="CU70" s="22">
        <v>0</v>
      </c>
      <c r="CV70" s="22">
        <v>0</v>
      </c>
      <c r="CW70" s="22">
        <v>2</v>
      </c>
      <c r="CX70" s="22">
        <v>2</v>
      </c>
      <c r="CY70" s="22">
        <v>-4</v>
      </c>
      <c r="CZ70" s="22">
        <v>2</v>
      </c>
      <c r="DA70" s="22">
        <v>5</v>
      </c>
      <c r="DB70" s="22">
        <v>0</v>
      </c>
      <c r="DC70" s="22">
        <v>1</v>
      </c>
      <c r="DD70" s="22">
        <v>0</v>
      </c>
      <c r="DE70" s="22">
        <v>2</v>
      </c>
      <c r="DF70" s="22">
        <v>0</v>
      </c>
      <c r="DG70" s="22">
        <v>0</v>
      </c>
      <c r="DH70" s="22">
        <v>0</v>
      </c>
      <c r="DI70" s="22">
        <v>14</v>
      </c>
      <c r="DJ70" s="22">
        <v>1</v>
      </c>
      <c r="DK70" s="22">
        <v>0</v>
      </c>
      <c r="DL70" s="22">
        <v>0</v>
      </c>
      <c r="DM70" s="22">
        <v>0</v>
      </c>
      <c r="DN70" s="22">
        <v>50</v>
      </c>
      <c r="DO70" s="22">
        <v>1</v>
      </c>
      <c r="DP70" s="22">
        <v>65</v>
      </c>
      <c r="DQ70" s="22">
        <v>12</v>
      </c>
      <c r="DR70" s="22">
        <v>0</v>
      </c>
      <c r="DS70" s="22">
        <v>0</v>
      </c>
      <c r="DT70" s="22">
        <v>0</v>
      </c>
      <c r="DU70">
        <v>15.96</v>
      </c>
      <c r="DV70">
        <v>33.94</v>
      </c>
      <c r="DW70" s="2">
        <f t="shared" si="25"/>
        <v>0.31983967935871749</v>
      </c>
      <c r="DX70">
        <v>-0.35200000000000004</v>
      </c>
      <c r="DY70">
        <v>0.90400000000000003</v>
      </c>
      <c r="DZ70">
        <v>-0.38900000000000001</v>
      </c>
      <c r="EA70">
        <v>-7.3650000000000002</v>
      </c>
      <c r="EB70">
        <v>46</v>
      </c>
      <c r="EC70">
        <v>51</v>
      </c>
      <c r="ED70">
        <v>-3.5</v>
      </c>
      <c r="EE70">
        <v>-8.94</v>
      </c>
      <c r="EF70">
        <v>-5.49</v>
      </c>
      <c r="EG70">
        <v>9.43</v>
      </c>
      <c r="EH70">
        <v>909</v>
      </c>
      <c r="EI70">
        <v>1003</v>
      </c>
      <c r="EJ70">
        <v>2.62</v>
      </c>
      <c r="EK70">
        <v>2.91</v>
      </c>
      <c r="EL70">
        <v>25.2</v>
      </c>
      <c r="EM70">
        <v>29</v>
      </c>
      <c r="EN70">
        <v>9.1999999999999993</v>
      </c>
      <c r="EO70">
        <v>11.2</v>
      </c>
      <c r="EP70">
        <v>14</v>
      </c>
      <c r="EQ70">
        <v>11.1</v>
      </c>
      <c r="ER70">
        <v>2.5</v>
      </c>
      <c r="ES70">
        <v>3.4</v>
      </c>
      <c r="ET70">
        <v>0.60000000000000009</v>
      </c>
      <c r="EU70">
        <v>0.60000000000000009</v>
      </c>
      <c r="EV70">
        <v>2.44</v>
      </c>
      <c r="EW70">
        <v>2.06</v>
      </c>
      <c r="EX70">
        <v>25.6</v>
      </c>
      <c r="EY70">
        <v>27.6</v>
      </c>
      <c r="EZ70">
        <v>9.9</v>
      </c>
      <c r="FA70">
        <v>11.4</v>
      </c>
      <c r="FB70">
        <v>14.4</v>
      </c>
      <c r="FC70">
        <v>11.9</v>
      </c>
      <c r="FD70">
        <v>3.1</v>
      </c>
      <c r="FE70">
        <v>2.8</v>
      </c>
      <c r="FF70">
        <v>138</v>
      </c>
      <c r="FG70">
        <v>137</v>
      </c>
      <c r="FH70">
        <v>170</v>
      </c>
      <c r="FI70">
        <v>147</v>
      </c>
      <c r="FJ70">
        <v>148</v>
      </c>
      <c r="FK70">
        <v>188</v>
      </c>
      <c r="FL70">
        <v>46.5</v>
      </c>
      <c r="FM70">
        <v>331</v>
      </c>
      <c r="FN70">
        <v>370</v>
      </c>
      <c r="FO70">
        <v>324</v>
      </c>
      <c r="FP70">
        <v>47.2</v>
      </c>
      <c r="FQ70">
        <v>0.31</v>
      </c>
      <c r="FR70">
        <v>4.47</v>
      </c>
      <c r="FS70" s="2">
        <f t="shared" si="26"/>
        <v>6.4853556485355651E-2</v>
      </c>
      <c r="FT70">
        <v>1</v>
      </c>
      <c r="FU70">
        <v>0</v>
      </c>
      <c r="FV70">
        <v>-20.7</v>
      </c>
      <c r="FW70">
        <v>11.11</v>
      </c>
      <c r="FX70">
        <v>2.91</v>
      </c>
      <c r="FY70">
        <v>0</v>
      </c>
      <c r="FZ70">
        <v>23.3</v>
      </c>
      <c r="GA70">
        <v>8.6999999999999993</v>
      </c>
      <c r="GB70">
        <v>8.6999999999999993</v>
      </c>
      <c r="GC70">
        <v>2.9</v>
      </c>
      <c r="GD70">
        <v>0</v>
      </c>
      <c r="GE70">
        <v>26.2</v>
      </c>
      <c r="GF70">
        <v>0</v>
      </c>
      <c r="GG70">
        <v>0</v>
      </c>
      <c r="GH70">
        <v>0.74</v>
      </c>
      <c r="GI70">
        <v>3.64</v>
      </c>
      <c r="GJ70" s="2">
        <f t="shared" si="27"/>
        <v>0.16894977168949771</v>
      </c>
      <c r="GK70">
        <v>0</v>
      </c>
      <c r="GL70">
        <v>12</v>
      </c>
      <c r="GM70">
        <v>-0.4</v>
      </c>
      <c r="GN70">
        <v>0</v>
      </c>
      <c r="GO70">
        <v>14.81</v>
      </c>
      <c r="GP70">
        <v>13.6</v>
      </c>
      <c r="GQ70">
        <v>53.1</v>
      </c>
      <c r="GR70">
        <v>1.2</v>
      </c>
      <c r="GS70">
        <v>21</v>
      </c>
      <c r="GT70">
        <v>28.4</v>
      </c>
      <c r="GU70">
        <v>3.7</v>
      </c>
      <c r="GV70">
        <v>2.5</v>
      </c>
      <c r="GW70">
        <v>8.6</v>
      </c>
      <c r="GX70" s="21">
        <v>54.152946</v>
      </c>
      <c r="GY70" s="21">
        <v>1.9039949999999999</v>
      </c>
      <c r="GZ70" s="21">
        <v>8.5157766000000006</v>
      </c>
      <c r="HA70" s="21">
        <v>10.419771600000001</v>
      </c>
      <c r="HB70" s="21">
        <v>-0.114318</v>
      </c>
      <c r="HC70" s="21">
        <v>2.4870800000000002</v>
      </c>
      <c r="HD70" s="21">
        <v>-1.3029999999999999E-3</v>
      </c>
      <c r="HE70" s="21">
        <v>24.919968000000001</v>
      </c>
      <c r="HF70" s="21">
        <v>2.3714590000000002</v>
      </c>
    </row>
    <row r="71" spans="1:214" ht="15" x14ac:dyDescent="0.25">
      <c r="A71" s="22">
        <v>22</v>
      </c>
      <c r="B71" t="s">
        <v>611</v>
      </c>
      <c r="C71" t="s">
        <v>612</v>
      </c>
      <c r="D71" t="s">
        <v>450</v>
      </c>
      <c r="F71" t="s">
        <v>501</v>
      </c>
      <c r="I71" s="22" t="s">
        <v>365</v>
      </c>
      <c r="J71">
        <v>35</v>
      </c>
      <c r="K71" s="23" t="s">
        <v>613</v>
      </c>
      <c r="L71" s="23" t="s">
        <v>614</v>
      </c>
      <c r="M71" s="24" t="s">
        <v>615</v>
      </c>
      <c r="N71" s="24" t="s">
        <v>233</v>
      </c>
      <c r="O71" s="24">
        <v>73</v>
      </c>
      <c r="P71" s="24">
        <v>225</v>
      </c>
      <c r="Q71" s="24" t="s">
        <v>223</v>
      </c>
      <c r="R71" s="24"/>
      <c r="S71" s="22">
        <v>51</v>
      </c>
      <c r="T71" s="22">
        <v>0</v>
      </c>
      <c r="U71" s="22">
        <v>0</v>
      </c>
      <c r="V71" s="22">
        <v>0</v>
      </c>
      <c r="W71" s="22">
        <v>-12</v>
      </c>
      <c r="X71" s="22">
        <v>115</v>
      </c>
      <c r="Y71" s="22">
        <v>25</v>
      </c>
      <c r="Z71" s="25">
        <f t="shared" si="14"/>
        <v>0</v>
      </c>
      <c r="AA71" s="3">
        <v>6.5833300000000001</v>
      </c>
      <c r="AB71" s="22">
        <v>89</v>
      </c>
      <c r="AC71" s="22">
        <v>10</v>
      </c>
      <c r="AD71" s="22">
        <v>6</v>
      </c>
      <c r="AE71" s="22">
        <v>6</v>
      </c>
      <c r="AF71" s="22">
        <v>1</v>
      </c>
      <c r="AG71" s="26">
        <f t="shared" si="15"/>
        <v>15.90469904333235</v>
      </c>
      <c r="AH71" s="26">
        <f t="shared" si="16"/>
        <v>1.7870448363294775</v>
      </c>
      <c r="AI71" s="26">
        <f t="shared" si="17"/>
        <v>1.0722269017976866</v>
      </c>
      <c r="AJ71" s="26">
        <f t="shared" si="18"/>
        <v>1.0722269017976866</v>
      </c>
      <c r="AK71" s="26">
        <f t="shared" si="19"/>
        <v>0.17870448363294777</v>
      </c>
      <c r="AL71" s="5">
        <v>508</v>
      </c>
      <c r="AM71" s="22">
        <v>1</v>
      </c>
      <c r="AN71" s="22">
        <v>2</v>
      </c>
      <c r="AO71" s="25">
        <f t="shared" si="20"/>
        <v>0.33333333333333331</v>
      </c>
      <c r="AP71" s="22">
        <v>0.1</v>
      </c>
      <c r="AQ71">
        <v>-1</v>
      </c>
      <c r="AR71">
        <v>0</v>
      </c>
      <c r="AS71">
        <v>-1</v>
      </c>
      <c r="AT71">
        <v>-2.4</v>
      </c>
      <c r="AU71">
        <v>-0.4</v>
      </c>
      <c r="AV71">
        <v>0</v>
      </c>
      <c r="AW71">
        <v>-2.8</v>
      </c>
      <c r="AX71" s="3">
        <f t="shared" si="21"/>
        <v>-5.4901960784313725E-2</v>
      </c>
      <c r="AY71" s="4">
        <f t="shared" si="22"/>
        <v>-3.2124999999999999</v>
      </c>
      <c r="AZ71" t="s">
        <v>243</v>
      </c>
      <c r="BA71">
        <v>2013</v>
      </c>
      <c r="BC71" s="27">
        <v>662500</v>
      </c>
      <c r="BD71" s="22">
        <v>0</v>
      </c>
      <c r="BE71" s="22">
        <v>0</v>
      </c>
      <c r="BF71" s="28">
        <f t="shared" si="23"/>
        <v>0</v>
      </c>
      <c r="BG71" s="22">
        <v>1</v>
      </c>
      <c r="BH71" s="22">
        <v>2</v>
      </c>
      <c r="BI71" s="4">
        <v>333.8</v>
      </c>
      <c r="BJ71" s="22">
        <v>0</v>
      </c>
      <c r="BK71" s="22">
        <v>0</v>
      </c>
      <c r="BL71" s="28">
        <f t="shared" si="24"/>
        <v>0</v>
      </c>
      <c r="BM71" s="22">
        <v>0</v>
      </c>
      <c r="BN71" s="22">
        <v>0</v>
      </c>
      <c r="BO71" s="4">
        <v>1.016666667</v>
      </c>
      <c r="BP71" s="22">
        <v>0</v>
      </c>
      <c r="BQ71" s="22">
        <v>0</v>
      </c>
      <c r="BR71" s="22">
        <v>0</v>
      </c>
      <c r="BS71" s="22">
        <v>0</v>
      </c>
      <c r="BT71" s="4">
        <v>1.016666667</v>
      </c>
      <c r="BU71" s="22">
        <v>25</v>
      </c>
      <c r="BV71" s="22">
        <v>0</v>
      </c>
      <c r="BW71" s="22">
        <v>0</v>
      </c>
      <c r="BX71" s="22">
        <v>-8</v>
      </c>
      <c r="BY71" s="22">
        <v>61</v>
      </c>
      <c r="BZ71" s="22">
        <v>10</v>
      </c>
      <c r="CA71" s="22">
        <v>1</v>
      </c>
      <c r="CB71" s="22">
        <v>1</v>
      </c>
      <c r="CC71" s="4">
        <v>6.2166699999999997</v>
      </c>
      <c r="CD71" s="4">
        <v>0</v>
      </c>
      <c r="CE71" s="4">
        <v>1.6666667E-2</v>
      </c>
      <c r="CF71" s="22">
        <v>0</v>
      </c>
      <c r="CG71" s="22">
        <v>0</v>
      </c>
      <c r="CH71" s="22">
        <v>0</v>
      </c>
      <c r="CI71" s="5">
        <v>26</v>
      </c>
      <c r="CJ71" s="22">
        <v>0</v>
      </c>
      <c r="CK71" s="22">
        <v>0</v>
      </c>
      <c r="CL71" s="22">
        <v>-4</v>
      </c>
      <c r="CM71" s="22">
        <v>54</v>
      </c>
      <c r="CN71" s="22">
        <v>14</v>
      </c>
      <c r="CO71" s="22">
        <v>0</v>
      </c>
      <c r="CP71" s="22">
        <v>1</v>
      </c>
      <c r="CQ71" s="26">
        <v>6.860894</v>
      </c>
      <c r="CR71" s="26">
        <v>3.9102999999999999E-2</v>
      </c>
      <c r="CS71" s="26">
        <v>2.3077E-2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-4</v>
      </c>
      <c r="CZ71" s="22">
        <v>0</v>
      </c>
      <c r="DA71" s="22">
        <v>0</v>
      </c>
      <c r="DB71" s="22">
        <v>-8</v>
      </c>
      <c r="DC71" s="22">
        <v>0</v>
      </c>
      <c r="DD71" s="22">
        <v>0</v>
      </c>
      <c r="DE71" s="22">
        <v>0</v>
      </c>
      <c r="DF71" s="22">
        <v>0</v>
      </c>
      <c r="DG71" s="22">
        <v>0</v>
      </c>
      <c r="DH71" s="22">
        <v>0</v>
      </c>
      <c r="DI71" s="22">
        <v>15</v>
      </c>
      <c r="DJ71" s="22">
        <v>9</v>
      </c>
      <c r="DK71" s="22">
        <v>4</v>
      </c>
      <c r="DL71" s="22">
        <v>0</v>
      </c>
      <c r="DM71" s="22">
        <v>0</v>
      </c>
      <c r="DN71" s="22">
        <v>0</v>
      </c>
      <c r="DO71" s="22">
        <v>0</v>
      </c>
      <c r="DP71" s="22">
        <v>12</v>
      </c>
      <c r="DQ71" s="22">
        <v>0</v>
      </c>
      <c r="DR71" s="22">
        <v>0</v>
      </c>
      <c r="DS71" s="22">
        <v>0</v>
      </c>
      <c r="DT71" s="22">
        <v>0</v>
      </c>
      <c r="DU71">
        <v>6.55</v>
      </c>
      <c r="DV71">
        <v>42.23</v>
      </c>
      <c r="DW71" s="2">
        <f t="shared" si="25"/>
        <v>0.13427634276342765</v>
      </c>
      <c r="DX71">
        <v>-1.4850000000000001</v>
      </c>
      <c r="DY71">
        <v>-1.52</v>
      </c>
      <c r="DZ71">
        <v>-3.1360000000000001</v>
      </c>
      <c r="EA71">
        <v>-2.64</v>
      </c>
      <c r="EB71">
        <v>0</v>
      </c>
      <c r="EC71">
        <v>12</v>
      </c>
      <c r="ED71">
        <v>-26</v>
      </c>
      <c r="EE71">
        <v>-22.29</v>
      </c>
      <c r="EF71">
        <v>3.76</v>
      </c>
      <c r="EG71">
        <v>0</v>
      </c>
      <c r="EH71">
        <v>931</v>
      </c>
      <c r="EI71">
        <v>931</v>
      </c>
      <c r="EJ71">
        <v>0</v>
      </c>
      <c r="EK71">
        <v>2.16</v>
      </c>
      <c r="EL71">
        <v>17.8</v>
      </c>
      <c r="EM71">
        <v>29.1</v>
      </c>
      <c r="EN71">
        <v>5.9</v>
      </c>
      <c r="EO71">
        <v>9.5</v>
      </c>
      <c r="EP71">
        <v>12.4</v>
      </c>
      <c r="EQ71">
        <v>7.2</v>
      </c>
      <c r="ER71">
        <v>4</v>
      </c>
      <c r="ES71">
        <v>4</v>
      </c>
      <c r="ET71">
        <v>1.8</v>
      </c>
      <c r="EU71">
        <v>0.5</v>
      </c>
      <c r="EV71">
        <v>2.5099999999999998</v>
      </c>
      <c r="EW71">
        <v>2.2799999999999998</v>
      </c>
      <c r="EX71">
        <v>24.3</v>
      </c>
      <c r="EY71">
        <v>22.8</v>
      </c>
      <c r="EZ71">
        <v>9.4</v>
      </c>
      <c r="FA71">
        <v>8.1</v>
      </c>
      <c r="FB71">
        <v>10.5</v>
      </c>
      <c r="FC71">
        <v>11.3</v>
      </c>
      <c r="FD71">
        <v>3</v>
      </c>
      <c r="FE71">
        <v>3.3</v>
      </c>
      <c r="FF71">
        <v>34</v>
      </c>
      <c r="FG71">
        <v>43</v>
      </c>
      <c r="FH71">
        <v>37</v>
      </c>
      <c r="FI71">
        <v>39</v>
      </c>
      <c r="FJ71">
        <v>62</v>
      </c>
      <c r="FK71">
        <v>49</v>
      </c>
      <c r="FL71">
        <v>50.3</v>
      </c>
      <c r="FM71">
        <v>90</v>
      </c>
      <c r="FN71">
        <v>106</v>
      </c>
      <c r="FO71">
        <v>95</v>
      </c>
      <c r="FP71">
        <v>45.9</v>
      </c>
      <c r="FQ71">
        <v>0.02</v>
      </c>
      <c r="FR71">
        <v>5.15</v>
      </c>
      <c r="FS71" s="2">
        <f t="shared" si="26"/>
        <v>3.8684719535783366E-3</v>
      </c>
      <c r="FT71">
        <v>0</v>
      </c>
      <c r="FU71">
        <v>0</v>
      </c>
      <c r="FV71">
        <v>-68.8</v>
      </c>
      <c r="FW71">
        <v>0</v>
      </c>
      <c r="FX71">
        <v>0</v>
      </c>
      <c r="FY71">
        <v>0</v>
      </c>
      <c r="FZ71">
        <v>59</v>
      </c>
      <c r="GA71">
        <v>0</v>
      </c>
      <c r="GB71">
        <v>0</v>
      </c>
      <c r="GC71">
        <v>0</v>
      </c>
      <c r="GD71">
        <v>59</v>
      </c>
      <c r="GE71">
        <v>0</v>
      </c>
      <c r="GF71">
        <v>0</v>
      </c>
      <c r="GG71">
        <v>0</v>
      </c>
      <c r="GH71">
        <v>0.02</v>
      </c>
      <c r="GI71">
        <v>5.15</v>
      </c>
      <c r="GJ71" s="2">
        <f t="shared" si="27"/>
        <v>3.8684719535783366E-3</v>
      </c>
      <c r="GK71">
        <v>0</v>
      </c>
      <c r="GL71">
        <v>0</v>
      </c>
      <c r="GM71">
        <v>-53.4</v>
      </c>
      <c r="GN71">
        <v>0</v>
      </c>
      <c r="GO71">
        <v>0</v>
      </c>
      <c r="GP71">
        <v>0</v>
      </c>
      <c r="GQ71">
        <v>59</v>
      </c>
      <c r="GR71">
        <v>0</v>
      </c>
      <c r="GS71">
        <v>0</v>
      </c>
      <c r="GT71">
        <v>59</v>
      </c>
      <c r="GU71">
        <v>0</v>
      </c>
      <c r="GV71">
        <v>0</v>
      </c>
      <c r="GW71">
        <v>0</v>
      </c>
      <c r="GX71" s="21">
        <v>46.531196999999999</v>
      </c>
      <c r="GY71" s="21">
        <v>1.9086399000000001</v>
      </c>
      <c r="GZ71" s="21">
        <v>1.4188860000000001</v>
      </c>
      <c r="HA71" s="21">
        <v>3.3275258999999999</v>
      </c>
      <c r="HB71" s="21">
        <v>-1.1208419999999999</v>
      </c>
      <c r="HC71" s="21">
        <v>0.498025</v>
      </c>
      <c r="HD71" s="21">
        <v>-7.4440000000000001E-3</v>
      </c>
      <c r="HE71" s="21">
        <v>76.787582</v>
      </c>
      <c r="HF71" s="21">
        <v>-0.63026099999999996</v>
      </c>
    </row>
    <row r="72" spans="1:214" ht="15" x14ac:dyDescent="0.25">
      <c r="A72" s="22">
        <v>57</v>
      </c>
      <c r="B72" t="s">
        <v>616</v>
      </c>
      <c r="C72" t="s">
        <v>617</v>
      </c>
      <c r="D72" t="s">
        <v>618</v>
      </c>
      <c r="F72" t="s">
        <v>262</v>
      </c>
      <c r="I72" s="22" t="s">
        <v>278</v>
      </c>
      <c r="J72">
        <v>21</v>
      </c>
      <c r="K72" s="23" t="s">
        <v>619</v>
      </c>
      <c r="L72" s="23" t="s">
        <v>620</v>
      </c>
      <c r="M72" s="24" t="s">
        <v>281</v>
      </c>
      <c r="N72" s="24" t="s">
        <v>233</v>
      </c>
      <c r="O72" s="24">
        <v>73</v>
      </c>
      <c r="P72" s="24">
        <v>210</v>
      </c>
      <c r="Q72" s="24" t="s">
        <v>223</v>
      </c>
      <c r="R72" s="24" t="s">
        <v>234</v>
      </c>
      <c r="S72" s="22">
        <v>27</v>
      </c>
      <c r="T72" s="22">
        <v>1</v>
      </c>
      <c r="U72" s="22">
        <v>2</v>
      </c>
      <c r="V72" s="22">
        <v>3</v>
      </c>
      <c r="W72" s="22">
        <v>-5</v>
      </c>
      <c r="X72" s="22">
        <v>11</v>
      </c>
      <c r="Y72" s="22">
        <v>26</v>
      </c>
      <c r="Z72" s="25">
        <f t="shared" si="14"/>
        <v>3.8461538461538464E-2</v>
      </c>
      <c r="AA72" s="3">
        <v>10.15</v>
      </c>
      <c r="AB72" s="22">
        <v>45</v>
      </c>
      <c r="AC72" s="22">
        <v>26</v>
      </c>
      <c r="AD72" s="22">
        <v>15</v>
      </c>
      <c r="AE72" s="22">
        <v>6</v>
      </c>
      <c r="AF72" s="22">
        <v>8</v>
      </c>
      <c r="AG72" s="26">
        <f t="shared" si="15"/>
        <v>9.8522167487684733</v>
      </c>
      <c r="AH72" s="26">
        <f t="shared" si="16"/>
        <v>5.6923918992884515</v>
      </c>
      <c r="AI72" s="26">
        <f t="shared" si="17"/>
        <v>3.284072249589491</v>
      </c>
      <c r="AJ72" s="26">
        <f t="shared" si="18"/>
        <v>1.3136288998357963</v>
      </c>
      <c r="AK72" s="26">
        <f t="shared" si="19"/>
        <v>1.7515051997810618</v>
      </c>
      <c r="AL72" s="5">
        <v>391</v>
      </c>
      <c r="AM72" s="22">
        <v>11</v>
      </c>
      <c r="AN72" s="22">
        <v>11</v>
      </c>
      <c r="AO72" s="25">
        <f t="shared" si="20"/>
        <v>0.5</v>
      </c>
      <c r="AP72" s="22">
        <v>1.4</v>
      </c>
      <c r="AQ72">
        <v>-0.30000000000000004</v>
      </c>
      <c r="AR72">
        <v>0.1</v>
      </c>
      <c r="AS72">
        <v>-0.2</v>
      </c>
      <c r="AT72">
        <v>-0.7</v>
      </c>
      <c r="AU72">
        <v>0.1</v>
      </c>
      <c r="AV72">
        <v>0</v>
      </c>
      <c r="AW72">
        <v>-0.60000000000000009</v>
      </c>
      <c r="AX72" s="3">
        <f t="shared" si="21"/>
        <v>-2.2222222222222227E-2</v>
      </c>
      <c r="AY72" s="4">
        <f t="shared" si="22"/>
        <v>-1.1049990000000001</v>
      </c>
      <c r="AZ72" t="s">
        <v>224</v>
      </c>
      <c r="BA72">
        <v>2013</v>
      </c>
      <c r="BB72" s="27">
        <v>130000</v>
      </c>
      <c r="BC72" s="27">
        <v>693333</v>
      </c>
      <c r="BD72" s="22">
        <v>1</v>
      </c>
      <c r="BE72" s="22">
        <v>2</v>
      </c>
      <c r="BF72" s="28">
        <f t="shared" si="23"/>
        <v>0.69984447900466562</v>
      </c>
      <c r="BG72" s="22">
        <v>10</v>
      </c>
      <c r="BH72" s="22">
        <v>8</v>
      </c>
      <c r="BI72" s="4">
        <v>257.2</v>
      </c>
      <c r="BJ72" s="22">
        <v>0</v>
      </c>
      <c r="BK72" s="22">
        <v>0</v>
      </c>
      <c r="BL72" s="28">
        <f t="shared" si="24"/>
        <v>0</v>
      </c>
      <c r="BM72" s="22">
        <v>1</v>
      </c>
      <c r="BN72" s="22">
        <v>0</v>
      </c>
      <c r="BO72" s="4">
        <v>3.65</v>
      </c>
      <c r="BP72" s="22">
        <v>0</v>
      </c>
      <c r="BQ72" s="22">
        <v>0</v>
      </c>
      <c r="BR72" s="22">
        <v>0</v>
      </c>
      <c r="BS72" s="22">
        <v>3</v>
      </c>
      <c r="BT72" s="4">
        <v>13.55</v>
      </c>
      <c r="BU72" s="22">
        <v>15</v>
      </c>
      <c r="BV72" s="22">
        <v>1</v>
      </c>
      <c r="BW72" s="22">
        <v>2</v>
      </c>
      <c r="BX72" s="22">
        <v>-3</v>
      </c>
      <c r="BY72" s="22">
        <v>9</v>
      </c>
      <c r="BZ72" s="22">
        <v>3</v>
      </c>
      <c r="CA72" s="22">
        <v>7</v>
      </c>
      <c r="CB72" s="22">
        <v>11</v>
      </c>
      <c r="CC72" s="4">
        <v>10.133330000000001</v>
      </c>
      <c r="CD72" s="4">
        <v>0.233333333</v>
      </c>
      <c r="CE72" s="4">
        <v>0.63333333300000016</v>
      </c>
      <c r="CF72" s="22">
        <v>0</v>
      </c>
      <c r="CG72" s="22">
        <v>0</v>
      </c>
      <c r="CH72" s="22">
        <v>0</v>
      </c>
      <c r="CI72" s="5">
        <v>12</v>
      </c>
      <c r="CJ72" s="22">
        <v>0</v>
      </c>
      <c r="CK72" s="22">
        <v>0</v>
      </c>
      <c r="CL72" s="22">
        <v>-2</v>
      </c>
      <c r="CM72" s="22">
        <v>2</v>
      </c>
      <c r="CN72" s="22">
        <v>1</v>
      </c>
      <c r="CO72" s="22">
        <v>4</v>
      </c>
      <c r="CP72" s="22">
        <v>0</v>
      </c>
      <c r="CQ72" s="26">
        <v>8.7666710000000005</v>
      </c>
      <c r="CR72" s="26">
        <v>1.2500000000000001E-2</v>
      </c>
      <c r="CS72" s="26">
        <v>0.33750000000000002</v>
      </c>
      <c r="CT72" s="22">
        <v>0</v>
      </c>
      <c r="CU72" s="22">
        <v>0</v>
      </c>
      <c r="CV72" s="22">
        <v>0</v>
      </c>
      <c r="CW72" s="22">
        <v>1</v>
      </c>
      <c r="CX72" s="22">
        <v>1</v>
      </c>
      <c r="CY72" s="22">
        <v>-1</v>
      </c>
      <c r="CZ72" s="22">
        <v>0</v>
      </c>
      <c r="DA72" s="22">
        <v>1</v>
      </c>
      <c r="DB72" s="22">
        <v>-4</v>
      </c>
      <c r="DC72" s="22">
        <v>1</v>
      </c>
      <c r="DD72" s="22">
        <v>0</v>
      </c>
      <c r="DE72" s="22">
        <v>0</v>
      </c>
      <c r="DF72" s="22">
        <v>0</v>
      </c>
      <c r="DG72" s="22">
        <v>0</v>
      </c>
      <c r="DH72" s="22">
        <v>0</v>
      </c>
      <c r="DI72" s="22">
        <v>3</v>
      </c>
      <c r="DJ72" s="22">
        <v>1</v>
      </c>
      <c r="DK72" s="22">
        <v>0</v>
      </c>
      <c r="DL72" s="22">
        <v>0</v>
      </c>
      <c r="DM72" s="22">
        <v>0</v>
      </c>
      <c r="DN72" s="22">
        <v>3</v>
      </c>
      <c r="DO72" s="22">
        <v>0</v>
      </c>
      <c r="DP72" s="22">
        <v>9</v>
      </c>
      <c r="DQ72" s="22">
        <v>1</v>
      </c>
      <c r="DR72" s="22">
        <v>0</v>
      </c>
      <c r="DS72" s="22">
        <v>0</v>
      </c>
      <c r="DT72" s="22">
        <v>0</v>
      </c>
      <c r="DU72">
        <v>9.5299999999999994</v>
      </c>
      <c r="DV72">
        <v>39.46</v>
      </c>
      <c r="DW72" s="2">
        <f t="shared" si="25"/>
        <v>0.19452949581547252</v>
      </c>
      <c r="DX72">
        <v>-0.34100000000000008</v>
      </c>
      <c r="DY72">
        <v>0.44600000000000001</v>
      </c>
      <c r="DZ72">
        <v>5.2279999999999998</v>
      </c>
      <c r="EA72">
        <v>-2.5529999999999999</v>
      </c>
      <c r="EB72">
        <v>3</v>
      </c>
      <c r="EC72">
        <v>9</v>
      </c>
      <c r="ED72">
        <v>-2.9</v>
      </c>
      <c r="EE72">
        <v>-13.53</v>
      </c>
      <c r="EF72">
        <v>-10.59</v>
      </c>
      <c r="EG72">
        <v>2.91</v>
      </c>
      <c r="EH72">
        <v>922</v>
      </c>
      <c r="EI72">
        <v>951</v>
      </c>
      <c r="EJ72">
        <v>0.7</v>
      </c>
      <c r="EK72">
        <v>2.1</v>
      </c>
      <c r="EL72">
        <v>23.3</v>
      </c>
      <c r="EM72">
        <v>24.7</v>
      </c>
      <c r="EN72">
        <v>10.7</v>
      </c>
      <c r="EO72">
        <v>11.2</v>
      </c>
      <c r="EP72">
        <v>18.399999999999999</v>
      </c>
      <c r="EQ72">
        <v>8.1999999999999993</v>
      </c>
      <c r="ER72">
        <v>2.6</v>
      </c>
      <c r="ES72">
        <v>4.2</v>
      </c>
      <c r="ET72">
        <v>0.2</v>
      </c>
      <c r="EU72">
        <v>1.2</v>
      </c>
      <c r="EV72">
        <v>2.42</v>
      </c>
      <c r="EW72">
        <v>2.0299999999999998</v>
      </c>
      <c r="EX72">
        <v>22.6</v>
      </c>
      <c r="EY72">
        <v>29.8</v>
      </c>
      <c r="EZ72">
        <v>9.6999999999999993</v>
      </c>
      <c r="FA72">
        <v>13.2</v>
      </c>
      <c r="FB72">
        <v>13.3</v>
      </c>
      <c r="FC72">
        <v>13.1</v>
      </c>
      <c r="FD72">
        <v>3.3</v>
      </c>
      <c r="FE72">
        <v>2.8</v>
      </c>
      <c r="FF72">
        <v>25</v>
      </c>
      <c r="FG72">
        <v>35</v>
      </c>
      <c r="FH72">
        <v>39</v>
      </c>
      <c r="FI72">
        <v>39</v>
      </c>
      <c r="FJ72">
        <v>39</v>
      </c>
      <c r="FK72">
        <v>42</v>
      </c>
      <c r="FL72">
        <v>43.5</v>
      </c>
      <c r="FM72">
        <v>74</v>
      </c>
      <c r="FN72">
        <v>101</v>
      </c>
      <c r="FO72">
        <v>67</v>
      </c>
      <c r="FP72">
        <v>42.3</v>
      </c>
      <c r="FQ72">
        <v>0.14000000000000001</v>
      </c>
      <c r="FR72">
        <v>4.87</v>
      </c>
      <c r="FS72" s="2">
        <f t="shared" si="26"/>
        <v>2.7944111776447109E-2</v>
      </c>
      <c r="FT72">
        <v>0</v>
      </c>
      <c r="FU72">
        <v>0</v>
      </c>
      <c r="FV72">
        <v>-47.4</v>
      </c>
      <c r="FW72">
        <v>0</v>
      </c>
      <c r="FX72">
        <v>0</v>
      </c>
      <c r="FY72">
        <v>0</v>
      </c>
      <c r="FZ72">
        <v>16.399999999999999</v>
      </c>
      <c r="GA72">
        <v>0</v>
      </c>
      <c r="GB72">
        <v>0</v>
      </c>
      <c r="GC72">
        <v>0</v>
      </c>
      <c r="GD72">
        <v>0</v>
      </c>
      <c r="GE72">
        <v>16.399999999999999</v>
      </c>
      <c r="GF72">
        <v>0</v>
      </c>
      <c r="GG72">
        <v>0</v>
      </c>
      <c r="GH72">
        <v>0.5</v>
      </c>
      <c r="GI72">
        <v>4.25</v>
      </c>
      <c r="GJ72" s="2">
        <f t="shared" si="27"/>
        <v>0.10526315789473684</v>
      </c>
      <c r="GK72">
        <v>0</v>
      </c>
      <c r="GL72">
        <v>1</v>
      </c>
      <c r="GM72">
        <v>-25.1</v>
      </c>
      <c r="GN72">
        <v>0</v>
      </c>
      <c r="GO72">
        <v>4.43</v>
      </c>
      <c r="GP72">
        <v>8.9</v>
      </c>
      <c r="GQ72">
        <v>35.4</v>
      </c>
      <c r="GR72">
        <v>0</v>
      </c>
      <c r="GS72">
        <v>48.7</v>
      </c>
      <c r="GT72">
        <v>35.4</v>
      </c>
      <c r="GU72">
        <v>0</v>
      </c>
      <c r="GV72">
        <v>4.4000000000000004</v>
      </c>
      <c r="GW72">
        <v>0</v>
      </c>
      <c r="GX72" s="21">
        <v>38.054324999999999</v>
      </c>
      <c r="GY72" s="21">
        <v>4.2597458999999995</v>
      </c>
      <c r="GZ72" s="21">
        <v>5.5574783999999999</v>
      </c>
      <c r="HA72" s="21">
        <v>9.8172251999999993</v>
      </c>
      <c r="HB72" s="21">
        <v>-4.5685999999999997E-2</v>
      </c>
      <c r="HC72" s="21">
        <v>0.69189999999999996</v>
      </c>
      <c r="HD72" s="21">
        <v>8.9700000000000001E-4</v>
      </c>
      <c r="HE72" s="21">
        <v>25.377544</v>
      </c>
      <c r="HF72" s="21">
        <v>0.64710999999999996</v>
      </c>
    </row>
    <row r="73" spans="1:214" ht="15" x14ac:dyDescent="0.25">
      <c r="A73" s="22">
        <v>43</v>
      </c>
      <c r="B73" t="s">
        <v>621</v>
      </c>
      <c r="C73" t="s">
        <v>622</v>
      </c>
      <c r="D73" t="s">
        <v>479</v>
      </c>
      <c r="F73" t="s">
        <v>623</v>
      </c>
      <c r="I73" s="22" t="s">
        <v>248</v>
      </c>
      <c r="J73">
        <v>22</v>
      </c>
      <c r="K73" s="23" t="s">
        <v>624</v>
      </c>
      <c r="L73" s="23" t="s">
        <v>625</v>
      </c>
      <c r="M73" s="24" t="s">
        <v>447</v>
      </c>
      <c r="N73" s="24" t="s">
        <v>233</v>
      </c>
      <c r="O73" s="24">
        <v>72</v>
      </c>
      <c r="P73" s="24">
        <v>206</v>
      </c>
      <c r="Q73" s="24" t="s">
        <v>223</v>
      </c>
      <c r="R73" s="24" t="s">
        <v>234</v>
      </c>
      <c r="S73" s="22">
        <v>45</v>
      </c>
      <c r="T73" s="22">
        <v>4</v>
      </c>
      <c r="U73" s="22">
        <v>3</v>
      </c>
      <c r="V73" s="22">
        <v>7</v>
      </c>
      <c r="W73" s="22">
        <v>4</v>
      </c>
      <c r="X73" s="22">
        <v>52</v>
      </c>
      <c r="Y73" s="22">
        <v>45</v>
      </c>
      <c r="Z73" s="25">
        <f t="shared" si="14"/>
        <v>8.8888888888888892E-2</v>
      </c>
      <c r="AA73" s="3">
        <v>16.183330000000002</v>
      </c>
      <c r="AB73" s="22">
        <v>73</v>
      </c>
      <c r="AC73" s="22">
        <v>77</v>
      </c>
      <c r="AD73" s="22">
        <v>23</v>
      </c>
      <c r="AE73" s="22">
        <v>27</v>
      </c>
      <c r="AF73" s="22">
        <v>7</v>
      </c>
      <c r="AG73" s="26">
        <f t="shared" si="15"/>
        <v>6.0144193644530102</v>
      </c>
      <c r="AH73" s="26">
        <f t="shared" si="16"/>
        <v>6.34397658990249</v>
      </c>
      <c r="AI73" s="26">
        <f t="shared" si="17"/>
        <v>1.8949540463345098</v>
      </c>
      <c r="AJ73" s="26">
        <f t="shared" si="18"/>
        <v>2.2245112717839897</v>
      </c>
      <c r="AK73" s="26">
        <f t="shared" si="19"/>
        <v>0.57672514453658996</v>
      </c>
      <c r="AL73" s="5">
        <v>974</v>
      </c>
      <c r="AM73" s="22">
        <v>0</v>
      </c>
      <c r="AN73" s="22">
        <v>0</v>
      </c>
      <c r="AO73" s="25">
        <f t="shared" si="20"/>
        <v>0</v>
      </c>
      <c r="AP73" s="22">
        <v>0</v>
      </c>
      <c r="AQ73">
        <v>0.4</v>
      </c>
      <c r="AR73">
        <v>1.5</v>
      </c>
      <c r="AS73">
        <v>1.9</v>
      </c>
      <c r="AT73">
        <v>0.5</v>
      </c>
      <c r="AU73">
        <v>1.5</v>
      </c>
      <c r="AV73">
        <v>0</v>
      </c>
      <c r="AW73">
        <v>2</v>
      </c>
      <c r="AX73" s="3">
        <f t="shared" si="21"/>
        <v>4.4444444444444446E-2</v>
      </c>
      <c r="AY73" s="4">
        <f t="shared" si="22"/>
        <v>0.95000000000000018</v>
      </c>
      <c r="AZ73" t="s">
        <v>224</v>
      </c>
      <c r="BA73">
        <v>2012</v>
      </c>
      <c r="BB73" s="27">
        <v>112500</v>
      </c>
      <c r="BC73" s="27">
        <v>875000</v>
      </c>
      <c r="BD73" s="22">
        <v>4</v>
      </c>
      <c r="BE73" s="22">
        <v>3</v>
      </c>
      <c r="BF73" s="28">
        <f t="shared" si="23"/>
        <v>0.60706800607068012</v>
      </c>
      <c r="BG73" s="22">
        <v>0</v>
      </c>
      <c r="BH73" s="22">
        <v>0</v>
      </c>
      <c r="BI73" s="4">
        <v>691.85</v>
      </c>
      <c r="BJ73" s="22">
        <v>0</v>
      </c>
      <c r="BK73" s="22">
        <v>0</v>
      </c>
      <c r="BL73" s="28">
        <f t="shared" si="24"/>
        <v>0</v>
      </c>
      <c r="BM73" s="22">
        <v>0</v>
      </c>
      <c r="BN73" s="22">
        <v>0</v>
      </c>
      <c r="BO73" s="4">
        <v>14.41666667</v>
      </c>
      <c r="BP73" s="22">
        <v>0</v>
      </c>
      <c r="BQ73" s="22">
        <v>0</v>
      </c>
      <c r="BR73" s="22">
        <v>0</v>
      </c>
      <c r="BS73" s="22">
        <v>0</v>
      </c>
      <c r="BT73" s="4">
        <v>22.333333329999999</v>
      </c>
      <c r="BU73" s="22">
        <v>22</v>
      </c>
      <c r="BV73" s="22">
        <v>1</v>
      </c>
      <c r="BW73" s="22">
        <v>3</v>
      </c>
      <c r="BX73" s="22">
        <v>1</v>
      </c>
      <c r="BY73" s="22">
        <v>12</v>
      </c>
      <c r="BZ73" s="22">
        <v>6</v>
      </c>
      <c r="CA73" s="22">
        <v>0</v>
      </c>
      <c r="CB73" s="22">
        <v>0</v>
      </c>
      <c r="CC73" s="4">
        <v>15.533329999999999</v>
      </c>
      <c r="CD73" s="4">
        <v>0.30000000000000004</v>
      </c>
      <c r="CE73" s="4">
        <v>0.6666666670000001</v>
      </c>
      <c r="CF73" s="22">
        <v>0</v>
      </c>
      <c r="CG73" s="22">
        <v>0</v>
      </c>
      <c r="CH73" s="22">
        <v>0</v>
      </c>
      <c r="CI73" s="5">
        <v>23</v>
      </c>
      <c r="CJ73" s="22">
        <v>3</v>
      </c>
      <c r="CK73" s="22">
        <v>0</v>
      </c>
      <c r="CL73" s="22">
        <v>3</v>
      </c>
      <c r="CM73" s="22">
        <v>40</v>
      </c>
      <c r="CN73" s="22">
        <v>12</v>
      </c>
      <c r="CO73" s="22">
        <v>0</v>
      </c>
      <c r="CP73" s="22">
        <v>0</v>
      </c>
      <c r="CQ73" s="26">
        <v>15.222467</v>
      </c>
      <c r="CR73" s="26">
        <v>0.33985500000000002</v>
      </c>
      <c r="CS73" s="26">
        <v>0.33333300000000005</v>
      </c>
      <c r="CT73" s="22">
        <v>0</v>
      </c>
      <c r="CU73" s="22">
        <v>0</v>
      </c>
      <c r="CV73" s="22">
        <v>0</v>
      </c>
      <c r="CW73" s="22">
        <v>1</v>
      </c>
      <c r="CX73" s="22">
        <v>1</v>
      </c>
      <c r="CY73" s="22">
        <v>2</v>
      </c>
      <c r="CZ73" s="22">
        <v>3</v>
      </c>
      <c r="DA73" s="22">
        <v>2</v>
      </c>
      <c r="DB73" s="22">
        <v>2</v>
      </c>
      <c r="DC73" s="22">
        <v>0</v>
      </c>
      <c r="DD73" s="22">
        <v>0</v>
      </c>
      <c r="DE73" s="22">
        <v>2</v>
      </c>
      <c r="DF73" s="22">
        <v>0</v>
      </c>
      <c r="DG73" s="22">
        <v>0</v>
      </c>
      <c r="DH73" s="22">
        <v>0</v>
      </c>
      <c r="DI73" s="22">
        <v>16</v>
      </c>
      <c r="DJ73" s="22">
        <v>2</v>
      </c>
      <c r="DK73" s="22">
        <v>1</v>
      </c>
      <c r="DL73" s="22">
        <v>0</v>
      </c>
      <c r="DM73" s="22">
        <v>0</v>
      </c>
      <c r="DN73" s="22">
        <v>31</v>
      </c>
      <c r="DO73" s="22">
        <v>0</v>
      </c>
      <c r="DP73" s="22">
        <v>28</v>
      </c>
      <c r="DQ73" s="22">
        <v>1</v>
      </c>
      <c r="DR73" s="22">
        <v>0</v>
      </c>
      <c r="DS73" s="22">
        <v>0</v>
      </c>
      <c r="DT73" s="22">
        <v>0</v>
      </c>
      <c r="DU73">
        <v>14.79</v>
      </c>
      <c r="DV73">
        <v>31.05</v>
      </c>
      <c r="DW73" s="2">
        <f t="shared" si="25"/>
        <v>0.32264397905759157</v>
      </c>
      <c r="DX73">
        <v>3.6999999999999998E-2</v>
      </c>
      <c r="DY73">
        <v>-0.46400000000000002</v>
      </c>
      <c r="DZ73">
        <v>0.52300000000000002</v>
      </c>
      <c r="EA73">
        <v>2.9180000000000001</v>
      </c>
      <c r="EB73">
        <v>29</v>
      </c>
      <c r="EC73">
        <v>26</v>
      </c>
      <c r="ED73">
        <v>-3.2</v>
      </c>
      <c r="EE73">
        <v>2.71</v>
      </c>
      <c r="EF73">
        <v>5.93</v>
      </c>
      <c r="EG73">
        <v>8.7100000000000009</v>
      </c>
      <c r="EH73">
        <v>918</v>
      </c>
      <c r="EI73">
        <v>1006</v>
      </c>
      <c r="EJ73">
        <v>2.61</v>
      </c>
      <c r="EK73">
        <v>2.34</v>
      </c>
      <c r="EL73">
        <v>27.4</v>
      </c>
      <c r="EM73">
        <v>26.4</v>
      </c>
      <c r="EN73">
        <v>11.2</v>
      </c>
      <c r="EO73">
        <v>10.199999999999999</v>
      </c>
      <c r="EP73">
        <v>15.7</v>
      </c>
      <c r="EQ73">
        <v>16.100000000000001</v>
      </c>
      <c r="ER73">
        <v>4.0999999999999996</v>
      </c>
      <c r="ES73">
        <v>4.2</v>
      </c>
      <c r="ET73">
        <v>0.9</v>
      </c>
      <c r="EU73">
        <v>0.1</v>
      </c>
      <c r="EV73">
        <v>2.96</v>
      </c>
      <c r="EW73">
        <v>2.88</v>
      </c>
      <c r="EX73">
        <v>29.4</v>
      </c>
      <c r="EY73">
        <v>26.1</v>
      </c>
      <c r="EZ73">
        <v>12.1</v>
      </c>
      <c r="FA73">
        <v>12.2</v>
      </c>
      <c r="FB73">
        <v>13.9</v>
      </c>
      <c r="FC73">
        <v>16.600000000000001</v>
      </c>
      <c r="FD73">
        <v>4.3</v>
      </c>
      <c r="FE73">
        <v>4.5999999999999996</v>
      </c>
      <c r="FF73">
        <v>83</v>
      </c>
      <c r="FG73">
        <v>84</v>
      </c>
      <c r="FH73">
        <v>93</v>
      </c>
      <c r="FI73">
        <v>81</v>
      </c>
      <c r="FJ73">
        <v>114</v>
      </c>
      <c r="FK73">
        <v>151</v>
      </c>
      <c r="FL73">
        <v>49</v>
      </c>
      <c r="FM73">
        <v>230</v>
      </c>
      <c r="FN73">
        <v>229</v>
      </c>
      <c r="FO73">
        <v>205</v>
      </c>
      <c r="FP73">
        <v>50.1</v>
      </c>
      <c r="FQ73">
        <v>0.32</v>
      </c>
      <c r="FR73">
        <v>6.33</v>
      </c>
      <c r="FS73" s="2">
        <f t="shared" si="26"/>
        <v>4.8120300751879695E-2</v>
      </c>
      <c r="FT73">
        <v>0</v>
      </c>
      <c r="FU73">
        <v>2</v>
      </c>
      <c r="FV73">
        <v>-51.4</v>
      </c>
      <c r="FW73">
        <v>0</v>
      </c>
      <c r="FX73">
        <v>0</v>
      </c>
      <c r="FY73">
        <v>8.2200000000000006</v>
      </c>
      <c r="FZ73">
        <v>32.9</v>
      </c>
      <c r="GA73">
        <v>8.1999999999999993</v>
      </c>
      <c r="GB73">
        <v>16.399999999999999</v>
      </c>
      <c r="GC73">
        <v>4.0999999999999996</v>
      </c>
      <c r="GD73">
        <v>8.1999999999999993</v>
      </c>
      <c r="GE73">
        <v>20.5</v>
      </c>
      <c r="GF73">
        <v>0</v>
      </c>
      <c r="GG73">
        <v>0</v>
      </c>
      <c r="GH73">
        <v>0.5</v>
      </c>
      <c r="GI73">
        <v>5.36</v>
      </c>
      <c r="GJ73" s="2">
        <f t="shared" si="27"/>
        <v>8.5324232081911255E-2</v>
      </c>
      <c r="GK73">
        <v>1</v>
      </c>
      <c r="GL73">
        <v>1</v>
      </c>
      <c r="GM73">
        <v>26.2</v>
      </c>
      <c r="GN73">
        <v>2.69</v>
      </c>
      <c r="GO73">
        <v>2.69</v>
      </c>
      <c r="GP73">
        <v>8.1</v>
      </c>
      <c r="GQ73">
        <v>18.8</v>
      </c>
      <c r="GR73">
        <v>10.7</v>
      </c>
      <c r="GS73">
        <v>24.2</v>
      </c>
      <c r="GT73">
        <v>18.8</v>
      </c>
      <c r="GU73">
        <v>0</v>
      </c>
      <c r="GV73">
        <v>5.4</v>
      </c>
      <c r="GW73">
        <v>5.4</v>
      </c>
      <c r="GX73" s="21">
        <v>50.754013</v>
      </c>
      <c r="GY73" s="21">
        <v>3.6756252000000003</v>
      </c>
      <c r="GZ73" s="21">
        <v>7.5744458999999997</v>
      </c>
      <c r="HA73" s="21">
        <v>11.2500711</v>
      </c>
      <c r="HB73" s="21">
        <v>0.70938199999999996</v>
      </c>
      <c r="HC73" s="21">
        <v>2.002008</v>
      </c>
      <c r="HD73" s="21">
        <v>-2.32E-4</v>
      </c>
      <c r="HE73" s="21">
        <v>60.239032999999999</v>
      </c>
      <c r="HF73" s="21">
        <v>2.7111589999999999</v>
      </c>
    </row>
    <row r="74" spans="1:214" ht="15" x14ac:dyDescent="0.25">
      <c r="A74" s="22">
        <v>57</v>
      </c>
      <c r="B74" t="s">
        <v>626</v>
      </c>
      <c r="C74" t="s">
        <v>627</v>
      </c>
      <c r="D74" t="s">
        <v>628</v>
      </c>
      <c r="F74" t="s">
        <v>489</v>
      </c>
      <c r="I74" s="22" t="s">
        <v>365</v>
      </c>
      <c r="J74">
        <v>21</v>
      </c>
      <c r="K74" s="23" t="s">
        <v>629</v>
      </c>
      <c r="L74" s="23" t="s">
        <v>630</v>
      </c>
      <c r="M74" s="24" t="s">
        <v>447</v>
      </c>
      <c r="N74" s="24" t="s">
        <v>233</v>
      </c>
      <c r="O74" s="24">
        <v>70</v>
      </c>
      <c r="P74" s="24">
        <v>192</v>
      </c>
      <c r="Q74" s="24" t="s">
        <v>223</v>
      </c>
      <c r="R74" s="24" t="s">
        <v>234</v>
      </c>
      <c r="S74" s="22">
        <v>43</v>
      </c>
      <c r="T74" s="22">
        <v>7</v>
      </c>
      <c r="U74" s="22">
        <v>12</v>
      </c>
      <c r="V74" s="22">
        <v>19</v>
      </c>
      <c r="W74" s="22">
        <v>-2</v>
      </c>
      <c r="X74" s="22">
        <v>6</v>
      </c>
      <c r="Y74" s="22">
        <v>59</v>
      </c>
      <c r="Z74" s="25">
        <f t="shared" si="14"/>
        <v>0.11864406779661017</v>
      </c>
      <c r="AA74" s="3">
        <v>12.783329999999999</v>
      </c>
      <c r="AB74" s="22">
        <v>66</v>
      </c>
      <c r="AC74" s="22">
        <v>19</v>
      </c>
      <c r="AD74" s="22">
        <v>13</v>
      </c>
      <c r="AE74" s="22">
        <v>9</v>
      </c>
      <c r="AF74" s="22">
        <v>20</v>
      </c>
      <c r="AG74" s="26">
        <f t="shared" si="15"/>
        <v>7.2041497212239651</v>
      </c>
      <c r="AH74" s="26">
        <f t="shared" si="16"/>
        <v>2.0739218894432629</v>
      </c>
      <c r="AI74" s="26">
        <f t="shared" si="17"/>
        <v>1.4189991875138115</v>
      </c>
      <c r="AJ74" s="26">
        <f t="shared" si="18"/>
        <v>0.98238405289417707</v>
      </c>
      <c r="AK74" s="26">
        <f t="shared" si="19"/>
        <v>2.1830756730981715</v>
      </c>
      <c r="AL74" s="5">
        <v>762</v>
      </c>
      <c r="AM74" s="22">
        <v>0</v>
      </c>
      <c r="AN74" s="22">
        <v>1</v>
      </c>
      <c r="AO74" s="25">
        <f t="shared" si="20"/>
        <v>0</v>
      </c>
      <c r="AP74" s="22">
        <v>0</v>
      </c>
      <c r="AQ74">
        <v>1.3</v>
      </c>
      <c r="AR74">
        <v>0.5</v>
      </c>
      <c r="AS74">
        <v>1.9</v>
      </c>
      <c r="AT74">
        <v>2</v>
      </c>
      <c r="AU74">
        <v>0.9</v>
      </c>
      <c r="AV74">
        <v>0</v>
      </c>
      <c r="AW74">
        <v>2.9</v>
      </c>
      <c r="AX74" s="3">
        <f t="shared" si="21"/>
        <v>6.7441860465116271E-2</v>
      </c>
      <c r="AY74" s="4">
        <f t="shared" si="22"/>
        <v>2.6200009999999998</v>
      </c>
      <c r="AZ74" t="s">
        <v>224</v>
      </c>
      <c r="BA74">
        <v>2013</v>
      </c>
      <c r="BC74" s="27">
        <v>618333</v>
      </c>
      <c r="BD74" s="22">
        <v>7</v>
      </c>
      <c r="BE74" s="22">
        <v>12</v>
      </c>
      <c r="BF74" s="28">
        <f t="shared" si="23"/>
        <v>2.1038385825477461</v>
      </c>
      <c r="BG74" s="22">
        <v>0</v>
      </c>
      <c r="BH74" s="22">
        <v>1</v>
      </c>
      <c r="BI74" s="4">
        <v>541.8666667</v>
      </c>
      <c r="BJ74" s="22">
        <v>0</v>
      </c>
      <c r="BK74" s="22">
        <v>0</v>
      </c>
      <c r="BL74" s="28">
        <f t="shared" si="24"/>
        <v>0</v>
      </c>
      <c r="BM74" s="22">
        <v>0</v>
      </c>
      <c r="BN74" s="22">
        <v>0</v>
      </c>
      <c r="BO74" s="4">
        <v>3.266666667</v>
      </c>
      <c r="BP74" s="22">
        <v>0</v>
      </c>
      <c r="BQ74" s="22">
        <v>0</v>
      </c>
      <c r="BR74" s="22">
        <v>0</v>
      </c>
      <c r="BS74" s="22">
        <v>0</v>
      </c>
      <c r="BT74" s="4">
        <v>4.7833333329999999</v>
      </c>
      <c r="BU74" s="22">
        <v>21</v>
      </c>
      <c r="BV74" s="22">
        <v>3</v>
      </c>
      <c r="BW74" s="22">
        <v>7</v>
      </c>
      <c r="BX74" s="22">
        <v>-4</v>
      </c>
      <c r="BY74" s="22">
        <v>4</v>
      </c>
      <c r="BZ74" s="22">
        <v>2</v>
      </c>
      <c r="CA74" s="22">
        <v>0</v>
      </c>
      <c r="CB74" s="22">
        <v>0</v>
      </c>
      <c r="CC74" s="4">
        <v>12.83333</v>
      </c>
      <c r="CD74" s="4">
        <v>8.3333332999999996E-2</v>
      </c>
      <c r="CE74" s="4">
        <v>1.6666667E-2</v>
      </c>
      <c r="CF74" s="22">
        <v>0</v>
      </c>
      <c r="CG74" s="22">
        <v>0</v>
      </c>
      <c r="CH74" s="22">
        <v>0</v>
      </c>
      <c r="CI74" s="5">
        <v>22</v>
      </c>
      <c r="CJ74" s="22">
        <v>4</v>
      </c>
      <c r="CK74" s="22">
        <v>5</v>
      </c>
      <c r="CL74" s="22">
        <v>2</v>
      </c>
      <c r="CM74" s="22">
        <v>2</v>
      </c>
      <c r="CN74" s="22">
        <v>1</v>
      </c>
      <c r="CO74" s="22">
        <v>0</v>
      </c>
      <c r="CP74" s="22">
        <v>1</v>
      </c>
      <c r="CQ74" s="26">
        <v>12.380305999999999</v>
      </c>
      <c r="CR74" s="26">
        <v>6.8939E-2</v>
      </c>
      <c r="CS74" s="26">
        <v>0.201515</v>
      </c>
      <c r="CT74" s="22">
        <v>0</v>
      </c>
      <c r="CU74" s="22">
        <v>0</v>
      </c>
      <c r="CV74" s="22">
        <v>0</v>
      </c>
      <c r="CW74" s="22">
        <v>1</v>
      </c>
      <c r="CX74" s="22">
        <v>2</v>
      </c>
      <c r="CY74" s="22">
        <v>-4</v>
      </c>
      <c r="CZ74" s="22">
        <v>6</v>
      </c>
      <c r="DA74" s="22">
        <v>10</v>
      </c>
      <c r="DB74" s="22">
        <v>2</v>
      </c>
      <c r="DC74" s="22">
        <v>2</v>
      </c>
      <c r="DD74" s="22">
        <v>0</v>
      </c>
      <c r="DE74" s="22">
        <v>1</v>
      </c>
      <c r="DF74" s="22">
        <v>0</v>
      </c>
      <c r="DG74" s="22">
        <v>0</v>
      </c>
      <c r="DH74" s="22">
        <v>0</v>
      </c>
      <c r="DI74" s="22">
        <v>3</v>
      </c>
      <c r="DJ74" s="22">
        <v>0</v>
      </c>
      <c r="DK74" s="22">
        <v>0</v>
      </c>
      <c r="DL74" s="22">
        <v>0</v>
      </c>
      <c r="DM74" s="22">
        <v>0</v>
      </c>
      <c r="DN74" s="22">
        <v>24</v>
      </c>
      <c r="DO74" s="22">
        <v>0</v>
      </c>
      <c r="DP74" s="22">
        <v>27</v>
      </c>
      <c r="DQ74" s="22">
        <v>1</v>
      </c>
      <c r="DR74" s="22">
        <v>0</v>
      </c>
      <c r="DS74" s="22">
        <v>0</v>
      </c>
      <c r="DT74" s="22">
        <v>0</v>
      </c>
      <c r="DU74">
        <v>12.6</v>
      </c>
      <c r="DV74">
        <v>38.18</v>
      </c>
      <c r="DW74" s="2">
        <f t="shared" si="25"/>
        <v>0.24812918471839304</v>
      </c>
      <c r="DX74">
        <v>-0.34600000000000003</v>
      </c>
      <c r="DY74">
        <v>1.65</v>
      </c>
      <c r="DZ74">
        <v>-0.56700000000000006</v>
      </c>
      <c r="EA74">
        <v>-7.4219999999999997</v>
      </c>
      <c r="EB74">
        <v>24</v>
      </c>
      <c r="EC74">
        <v>26</v>
      </c>
      <c r="ED74">
        <v>4.5</v>
      </c>
      <c r="EE74">
        <v>-2.5499999999999998</v>
      </c>
      <c r="EF74">
        <v>-7.09</v>
      </c>
      <c r="EG74">
        <v>9.34</v>
      </c>
      <c r="EH74">
        <v>903</v>
      </c>
      <c r="EI74">
        <v>997</v>
      </c>
      <c r="EJ74">
        <v>2.66</v>
      </c>
      <c r="EK74">
        <v>2.88</v>
      </c>
      <c r="EL74">
        <v>25.8</v>
      </c>
      <c r="EM74">
        <v>26.9</v>
      </c>
      <c r="EN74">
        <v>10.9</v>
      </c>
      <c r="EO74">
        <v>10.7</v>
      </c>
      <c r="EP74">
        <v>14.7</v>
      </c>
      <c r="EQ74">
        <v>13.4</v>
      </c>
      <c r="ER74">
        <v>2.2000000000000002</v>
      </c>
      <c r="ES74">
        <v>3.1</v>
      </c>
      <c r="ET74">
        <v>0.30000000000000004</v>
      </c>
      <c r="EU74">
        <v>0.30000000000000004</v>
      </c>
      <c r="EV74">
        <v>2.81</v>
      </c>
      <c r="EW74">
        <v>2.08</v>
      </c>
      <c r="EX74">
        <v>24.9</v>
      </c>
      <c r="EY74">
        <v>27.7</v>
      </c>
      <c r="EZ74">
        <v>9.1999999999999993</v>
      </c>
      <c r="FA74">
        <v>11.3</v>
      </c>
      <c r="FB74">
        <v>14.7</v>
      </c>
      <c r="FC74">
        <v>11.8</v>
      </c>
      <c r="FD74">
        <v>2.7</v>
      </c>
      <c r="FE74">
        <v>2.5</v>
      </c>
      <c r="FF74">
        <v>72</v>
      </c>
      <c r="FG74">
        <v>88</v>
      </c>
      <c r="FH74">
        <v>63</v>
      </c>
      <c r="FI74">
        <v>65</v>
      </c>
      <c r="FJ74">
        <v>95</v>
      </c>
      <c r="FK74">
        <v>104</v>
      </c>
      <c r="FL74">
        <v>55.6</v>
      </c>
      <c r="FM74">
        <v>177</v>
      </c>
      <c r="FN74">
        <v>189</v>
      </c>
      <c r="FO74">
        <v>178</v>
      </c>
      <c r="FP74">
        <v>48.4</v>
      </c>
      <c r="FQ74">
        <v>0.08</v>
      </c>
      <c r="FR74">
        <v>4.3</v>
      </c>
      <c r="FS74" s="2">
        <f t="shared" si="26"/>
        <v>1.8264840182648404E-2</v>
      </c>
      <c r="FT74">
        <v>0</v>
      </c>
      <c r="FU74">
        <v>0</v>
      </c>
      <c r="FV74">
        <v>-3</v>
      </c>
      <c r="FW74">
        <v>0</v>
      </c>
      <c r="FX74">
        <v>0</v>
      </c>
      <c r="FY74">
        <v>0</v>
      </c>
      <c r="FZ74">
        <v>18.399999999999999</v>
      </c>
      <c r="GA74">
        <v>0</v>
      </c>
      <c r="GB74">
        <v>0</v>
      </c>
      <c r="GC74">
        <v>18.399999999999999</v>
      </c>
      <c r="GD74">
        <v>0</v>
      </c>
      <c r="GE74">
        <v>55.1</v>
      </c>
      <c r="GF74">
        <v>0</v>
      </c>
      <c r="GG74">
        <v>0</v>
      </c>
      <c r="GH74">
        <v>0.11</v>
      </c>
      <c r="GI74">
        <v>3.88</v>
      </c>
      <c r="GJ74" s="2">
        <f t="shared" si="27"/>
        <v>2.7568922305764413E-2</v>
      </c>
      <c r="GK74">
        <v>0</v>
      </c>
      <c r="GL74">
        <v>1</v>
      </c>
      <c r="GM74">
        <v>16.399999999999999</v>
      </c>
      <c r="GN74">
        <v>0</v>
      </c>
      <c r="GO74">
        <v>12.54</v>
      </c>
      <c r="GP74">
        <v>12.5</v>
      </c>
      <c r="GQ74">
        <v>50.2</v>
      </c>
      <c r="GR74">
        <v>12.5</v>
      </c>
      <c r="GS74">
        <v>25.1</v>
      </c>
      <c r="GT74">
        <v>12.5</v>
      </c>
      <c r="GU74">
        <v>0</v>
      </c>
      <c r="GV74">
        <v>0</v>
      </c>
      <c r="GW74">
        <v>0</v>
      </c>
      <c r="GX74" s="21">
        <v>53.673107000000002</v>
      </c>
      <c r="GY74" s="21">
        <v>11.936885400000001</v>
      </c>
      <c r="GZ74" s="21">
        <v>16.654974300000003</v>
      </c>
      <c r="HA74" s="21">
        <v>28.5918606</v>
      </c>
      <c r="HB74" s="21">
        <v>3.5175540000000001</v>
      </c>
      <c r="HC74" s="21">
        <v>1.18605</v>
      </c>
      <c r="HD74" s="21">
        <v>-1.45E-4</v>
      </c>
      <c r="HE74" s="21">
        <v>21.849701</v>
      </c>
      <c r="HF74" s="21">
        <v>4.7034599999999998</v>
      </c>
    </row>
    <row r="75" spans="1:214" ht="15" x14ac:dyDescent="0.25">
      <c r="A75" s="22">
        <v>27</v>
      </c>
      <c r="B75" t="s">
        <v>631</v>
      </c>
      <c r="C75" t="s">
        <v>627</v>
      </c>
      <c r="D75" t="s">
        <v>632</v>
      </c>
      <c r="F75" t="s">
        <v>547</v>
      </c>
      <c r="G75" t="s">
        <v>262</v>
      </c>
      <c r="H75">
        <v>38</v>
      </c>
      <c r="I75" s="22" t="s">
        <v>336</v>
      </c>
      <c r="J75">
        <v>30</v>
      </c>
      <c r="K75" s="23" t="s">
        <v>633</v>
      </c>
      <c r="L75" s="23" t="s">
        <v>634</v>
      </c>
      <c r="M75" s="24" t="s">
        <v>281</v>
      </c>
      <c r="N75" s="24" t="s">
        <v>233</v>
      </c>
      <c r="O75" s="24">
        <v>74</v>
      </c>
      <c r="P75" s="24">
        <v>211</v>
      </c>
      <c r="Q75" s="24" t="s">
        <v>223</v>
      </c>
      <c r="R75" s="24"/>
      <c r="S75" s="22">
        <v>76</v>
      </c>
      <c r="T75" s="22">
        <v>18</v>
      </c>
      <c r="U75" s="22">
        <v>6</v>
      </c>
      <c r="V75" s="22">
        <v>24</v>
      </c>
      <c r="W75" s="22">
        <v>-19</v>
      </c>
      <c r="X75" s="22">
        <v>68</v>
      </c>
      <c r="Y75" s="22">
        <v>158</v>
      </c>
      <c r="Z75" s="25">
        <f t="shared" si="14"/>
        <v>0.11392405063291139</v>
      </c>
      <c r="AA75" s="3">
        <v>17.816669999999998</v>
      </c>
      <c r="AB75" s="22">
        <v>86</v>
      </c>
      <c r="AC75" s="22">
        <v>25</v>
      </c>
      <c r="AD75" s="22">
        <v>63</v>
      </c>
      <c r="AE75" s="22">
        <v>27</v>
      </c>
      <c r="AF75" s="22">
        <v>32</v>
      </c>
      <c r="AG75" s="26">
        <f t="shared" si="15"/>
        <v>3.8107422342169026</v>
      </c>
      <c r="AH75" s="26">
        <f t="shared" si="16"/>
        <v>1.1077739052956113</v>
      </c>
      <c r="AI75" s="26">
        <f t="shared" si="17"/>
        <v>2.7915902413449403</v>
      </c>
      <c r="AJ75" s="26">
        <f t="shared" si="18"/>
        <v>1.1963958177192602</v>
      </c>
      <c r="AK75" s="26">
        <f t="shared" si="19"/>
        <v>1.4179505987783823</v>
      </c>
      <c r="AL75" s="5">
        <v>1699</v>
      </c>
      <c r="AM75" s="22">
        <v>12</v>
      </c>
      <c r="AN75" s="22">
        <v>8</v>
      </c>
      <c r="AO75" s="25">
        <f t="shared" si="20"/>
        <v>0.6</v>
      </c>
      <c r="AP75" s="22">
        <v>0.4</v>
      </c>
      <c r="AQ75">
        <v>1</v>
      </c>
      <c r="AR75">
        <v>0.9</v>
      </c>
      <c r="AS75">
        <v>1.9</v>
      </c>
      <c r="AT75">
        <v>-0.30000000000000004</v>
      </c>
      <c r="AU75">
        <v>2.6</v>
      </c>
      <c r="AV75">
        <v>0.30000000000000004</v>
      </c>
      <c r="AW75">
        <v>2.5</v>
      </c>
      <c r="AX75" s="3">
        <f t="shared" si="21"/>
        <v>3.2894736842105261E-2</v>
      </c>
      <c r="AY75" s="4">
        <f t="shared" si="22"/>
        <v>-5.9249989999999997</v>
      </c>
      <c r="AZ75" t="s">
        <v>243</v>
      </c>
      <c r="BA75">
        <v>2016</v>
      </c>
      <c r="BC75" s="27">
        <v>3333333</v>
      </c>
      <c r="BD75" s="22">
        <v>14</v>
      </c>
      <c r="BE75" s="22">
        <v>3</v>
      </c>
      <c r="BF75" s="28">
        <f t="shared" si="23"/>
        <v>0.99107706789884442</v>
      </c>
      <c r="BG75" s="22">
        <v>6</v>
      </c>
      <c r="BH75" s="22">
        <v>3</v>
      </c>
      <c r="BI75" s="4">
        <v>1029.1833329999999</v>
      </c>
      <c r="BJ75" s="22">
        <v>3</v>
      </c>
      <c r="BK75" s="22">
        <v>3</v>
      </c>
      <c r="BL75" s="28">
        <f t="shared" si="24"/>
        <v>1.9415730333588184</v>
      </c>
      <c r="BM75" s="22">
        <v>0</v>
      </c>
      <c r="BN75" s="22">
        <v>2</v>
      </c>
      <c r="BO75" s="4">
        <v>185.41666670000001</v>
      </c>
      <c r="BP75" s="22">
        <v>1</v>
      </c>
      <c r="BQ75" s="22">
        <v>0</v>
      </c>
      <c r="BR75" s="22">
        <v>6</v>
      </c>
      <c r="BS75" s="22">
        <v>3</v>
      </c>
      <c r="BT75" s="4">
        <v>140.2333333</v>
      </c>
      <c r="BU75" s="22">
        <v>34</v>
      </c>
      <c r="BV75" s="22">
        <v>7</v>
      </c>
      <c r="BW75" s="22">
        <v>1</v>
      </c>
      <c r="BX75" s="22">
        <v>-8</v>
      </c>
      <c r="BY75" s="22">
        <v>33</v>
      </c>
      <c r="BZ75" s="22">
        <v>11</v>
      </c>
      <c r="CA75" s="22">
        <v>7</v>
      </c>
      <c r="CB75" s="22">
        <v>2</v>
      </c>
      <c r="CC75" s="4">
        <v>13.883330000000001</v>
      </c>
      <c r="CD75" s="4">
        <v>2.5499999999999998</v>
      </c>
      <c r="CE75" s="4">
        <v>1.6166666670000001</v>
      </c>
      <c r="CF75" s="22">
        <v>4</v>
      </c>
      <c r="CG75" s="22">
        <v>2</v>
      </c>
      <c r="CH75" s="22">
        <v>0</v>
      </c>
      <c r="CI75" s="5">
        <v>42</v>
      </c>
      <c r="CJ75" s="22">
        <v>11</v>
      </c>
      <c r="CK75" s="22">
        <v>5</v>
      </c>
      <c r="CL75" s="22">
        <v>-11</v>
      </c>
      <c r="CM75" s="22">
        <v>35</v>
      </c>
      <c r="CN75" s="22">
        <v>10</v>
      </c>
      <c r="CO75" s="22">
        <v>5</v>
      </c>
      <c r="CP75" s="22">
        <v>6</v>
      </c>
      <c r="CQ75" s="26">
        <v>13.265478999999999</v>
      </c>
      <c r="CR75" s="26">
        <v>2.3503970000000001</v>
      </c>
      <c r="CS75" s="26">
        <v>2.0301589999999998</v>
      </c>
      <c r="CT75" s="22">
        <v>0</v>
      </c>
      <c r="CU75" s="22">
        <v>0</v>
      </c>
      <c r="CV75" s="22">
        <v>0</v>
      </c>
      <c r="CW75" s="22">
        <v>5</v>
      </c>
      <c r="CX75" s="22">
        <v>2</v>
      </c>
      <c r="CY75" s="22">
        <v>-4</v>
      </c>
      <c r="CZ75" s="22">
        <v>13</v>
      </c>
      <c r="DA75" s="22">
        <v>4</v>
      </c>
      <c r="DB75" s="22">
        <v>-15</v>
      </c>
      <c r="DC75" s="22">
        <v>3</v>
      </c>
      <c r="DD75" s="22">
        <v>0</v>
      </c>
      <c r="DE75" s="22">
        <v>1</v>
      </c>
      <c r="DF75" s="22">
        <v>1</v>
      </c>
      <c r="DG75" s="22">
        <v>0</v>
      </c>
      <c r="DH75" s="22">
        <v>0</v>
      </c>
      <c r="DI75" s="22">
        <v>19</v>
      </c>
      <c r="DJ75" s="22">
        <v>2</v>
      </c>
      <c r="DK75" s="22">
        <v>1</v>
      </c>
      <c r="DL75" s="22">
        <v>1</v>
      </c>
      <c r="DM75" s="22">
        <v>0</v>
      </c>
      <c r="DN75" s="22">
        <v>45</v>
      </c>
      <c r="DO75" s="22">
        <v>12</v>
      </c>
      <c r="DP75" s="22">
        <v>65</v>
      </c>
      <c r="DQ75" s="22">
        <v>13</v>
      </c>
      <c r="DR75" s="22">
        <v>4</v>
      </c>
      <c r="DS75" s="22">
        <v>2</v>
      </c>
      <c r="DT75" s="22">
        <v>0</v>
      </c>
      <c r="DU75">
        <v>13.08</v>
      </c>
      <c r="DV75">
        <v>34.119999999999997</v>
      </c>
      <c r="DW75" s="2">
        <f t="shared" si="25"/>
        <v>0.27711864406779663</v>
      </c>
      <c r="DX75">
        <v>0.69300000000000006</v>
      </c>
      <c r="DY75">
        <v>8.7999999999999995E-2</v>
      </c>
      <c r="DZ75">
        <v>-1.034</v>
      </c>
      <c r="EA75">
        <v>-5.5220000000000002</v>
      </c>
      <c r="EB75">
        <v>32</v>
      </c>
      <c r="EC75">
        <v>48</v>
      </c>
      <c r="ED75">
        <v>-5.9</v>
      </c>
      <c r="EE75">
        <v>-10.08</v>
      </c>
      <c r="EF75">
        <v>-4.1900000000000004</v>
      </c>
      <c r="EG75">
        <v>7.64</v>
      </c>
      <c r="EH75">
        <v>907</v>
      </c>
      <c r="EI75">
        <v>984</v>
      </c>
      <c r="EJ75">
        <v>1.9300000000000002</v>
      </c>
      <c r="EK75">
        <v>2.9</v>
      </c>
      <c r="EL75">
        <v>23.4</v>
      </c>
      <c r="EM75">
        <v>28.4</v>
      </c>
      <c r="EN75">
        <v>8.9</v>
      </c>
      <c r="EO75">
        <v>12.2</v>
      </c>
      <c r="EP75">
        <v>14.8</v>
      </c>
      <c r="EQ75">
        <v>13.9</v>
      </c>
      <c r="ER75">
        <v>4.4000000000000004</v>
      </c>
      <c r="ES75">
        <v>3.5</v>
      </c>
      <c r="ET75">
        <v>1</v>
      </c>
      <c r="EU75">
        <v>0.4</v>
      </c>
      <c r="EV75">
        <v>2.4300000000000002</v>
      </c>
      <c r="EW75">
        <v>2.29</v>
      </c>
      <c r="EX75">
        <v>25.8</v>
      </c>
      <c r="EY75">
        <v>27.8</v>
      </c>
      <c r="EZ75">
        <v>9.9</v>
      </c>
      <c r="FA75">
        <v>12.4</v>
      </c>
      <c r="FB75">
        <v>14.7</v>
      </c>
      <c r="FC75">
        <v>14.8</v>
      </c>
      <c r="FD75">
        <v>3.5</v>
      </c>
      <c r="FE75">
        <v>3.9</v>
      </c>
      <c r="FF75">
        <v>159</v>
      </c>
      <c r="FG75">
        <v>142</v>
      </c>
      <c r="FH75">
        <v>157</v>
      </c>
      <c r="FI75">
        <v>175</v>
      </c>
      <c r="FJ75">
        <v>140</v>
      </c>
      <c r="FK75">
        <v>197</v>
      </c>
      <c r="FL75">
        <v>47.6</v>
      </c>
      <c r="FM75">
        <v>339</v>
      </c>
      <c r="FN75">
        <v>371</v>
      </c>
      <c r="FO75">
        <v>332</v>
      </c>
      <c r="FP75">
        <v>47.7</v>
      </c>
      <c r="FQ75">
        <v>2.38</v>
      </c>
      <c r="FR75">
        <v>3.24</v>
      </c>
      <c r="FS75" s="2">
        <f t="shared" si="26"/>
        <v>0.42348754448398573</v>
      </c>
      <c r="FT75">
        <v>12</v>
      </c>
      <c r="FU75">
        <v>2</v>
      </c>
      <c r="FV75">
        <v>-3.4</v>
      </c>
      <c r="FW75">
        <v>9.92</v>
      </c>
      <c r="FX75">
        <v>3.97</v>
      </c>
      <c r="FY75">
        <v>0.66</v>
      </c>
      <c r="FZ75">
        <v>36.1</v>
      </c>
      <c r="GA75">
        <v>7.6</v>
      </c>
      <c r="GB75">
        <v>15.6</v>
      </c>
      <c r="GC75">
        <v>3</v>
      </c>
      <c r="GD75">
        <v>1</v>
      </c>
      <c r="GE75">
        <v>21.5</v>
      </c>
      <c r="GF75">
        <v>2.6</v>
      </c>
      <c r="GG75">
        <v>1.3</v>
      </c>
      <c r="GH75">
        <v>1.85</v>
      </c>
      <c r="GI75">
        <v>3.88</v>
      </c>
      <c r="GJ75" s="2">
        <f t="shared" si="27"/>
        <v>0.32286212914485163</v>
      </c>
      <c r="GK75">
        <v>1</v>
      </c>
      <c r="GL75">
        <v>13</v>
      </c>
      <c r="GM75">
        <v>9.6</v>
      </c>
      <c r="GN75">
        <v>0.43</v>
      </c>
      <c r="GO75">
        <v>5.56</v>
      </c>
      <c r="GP75">
        <v>7.7</v>
      </c>
      <c r="GQ75">
        <v>33.799999999999997</v>
      </c>
      <c r="GR75">
        <v>3</v>
      </c>
      <c r="GS75">
        <v>21.4</v>
      </c>
      <c r="GT75">
        <v>21.8</v>
      </c>
      <c r="GU75">
        <v>3.9</v>
      </c>
      <c r="GV75">
        <v>1.3</v>
      </c>
      <c r="GW75">
        <v>1.7000000000000002</v>
      </c>
      <c r="GX75" s="21">
        <v>66.894165000000001</v>
      </c>
      <c r="GY75" s="21">
        <v>14.3152533</v>
      </c>
      <c r="GZ75" s="21">
        <v>11.997522</v>
      </c>
      <c r="HA75" s="21">
        <v>26.312775299999998</v>
      </c>
      <c r="HB75" s="21">
        <v>2.1245720000000001</v>
      </c>
      <c r="HC75" s="21">
        <v>1.702863</v>
      </c>
      <c r="HD75" s="21">
        <v>1.6698999999999999E-2</v>
      </c>
      <c r="HE75" s="21">
        <v>49.157508999999997</v>
      </c>
      <c r="HF75" s="21">
        <v>3.8441350000000001</v>
      </c>
    </row>
    <row r="76" spans="1:214" ht="15" x14ac:dyDescent="0.25">
      <c r="A76" s="22">
        <v>4</v>
      </c>
      <c r="B76" t="s">
        <v>635</v>
      </c>
      <c r="C76" t="s">
        <v>636</v>
      </c>
      <c r="D76" t="s">
        <v>438</v>
      </c>
      <c r="F76" t="s">
        <v>262</v>
      </c>
      <c r="I76" s="22" t="s">
        <v>248</v>
      </c>
      <c r="J76">
        <v>28</v>
      </c>
      <c r="K76" s="23" t="s">
        <v>637</v>
      </c>
      <c r="L76" s="23" t="s">
        <v>638</v>
      </c>
      <c r="M76" s="24" t="s">
        <v>281</v>
      </c>
      <c r="N76" s="24" t="s">
        <v>233</v>
      </c>
      <c r="O76" s="24">
        <v>76</v>
      </c>
      <c r="P76" s="24">
        <v>212</v>
      </c>
      <c r="Q76" s="24" t="s">
        <v>223</v>
      </c>
      <c r="R76" s="24"/>
      <c r="S76" s="22">
        <v>82</v>
      </c>
      <c r="T76" s="22">
        <v>5</v>
      </c>
      <c r="U76" s="22">
        <v>24</v>
      </c>
      <c r="V76" s="22">
        <v>29</v>
      </c>
      <c r="W76" s="22">
        <v>-21</v>
      </c>
      <c r="X76" s="22">
        <v>26</v>
      </c>
      <c r="Y76" s="22">
        <v>107</v>
      </c>
      <c r="Z76" s="25">
        <f t="shared" si="14"/>
        <v>4.6728971962616821E-2</v>
      </c>
      <c r="AA76" s="3">
        <v>25.95</v>
      </c>
      <c r="AB76" s="22">
        <v>69</v>
      </c>
      <c r="AC76" s="22">
        <v>118</v>
      </c>
      <c r="AD76" s="22">
        <v>57</v>
      </c>
      <c r="AE76" s="22">
        <v>60</v>
      </c>
      <c r="AF76" s="22">
        <v>25</v>
      </c>
      <c r="AG76" s="26">
        <f t="shared" si="15"/>
        <v>1.9455801494431131</v>
      </c>
      <c r="AH76" s="26">
        <f t="shared" si="16"/>
        <v>3.3272240236853237</v>
      </c>
      <c r="AI76" s="26">
        <f t="shared" si="17"/>
        <v>1.6072183843225714</v>
      </c>
      <c r="AJ76" s="26">
        <f t="shared" si="18"/>
        <v>1.6918088256027068</v>
      </c>
      <c r="AK76" s="26">
        <f t="shared" si="19"/>
        <v>0.7049203440011278</v>
      </c>
      <c r="AL76" s="5">
        <v>2343</v>
      </c>
      <c r="AM76" s="22">
        <v>0</v>
      </c>
      <c r="AN76" s="22">
        <v>0</v>
      </c>
      <c r="AO76" s="25">
        <f t="shared" si="20"/>
        <v>0</v>
      </c>
      <c r="AP76" s="22">
        <v>0</v>
      </c>
      <c r="AQ76">
        <v>1.4</v>
      </c>
      <c r="AR76">
        <v>3.4</v>
      </c>
      <c r="AS76">
        <v>4.8</v>
      </c>
      <c r="AT76">
        <v>2.2000000000000002</v>
      </c>
      <c r="AU76">
        <v>3.8</v>
      </c>
      <c r="AV76">
        <v>0</v>
      </c>
      <c r="AW76">
        <v>6</v>
      </c>
      <c r="AX76" s="3">
        <f t="shared" si="21"/>
        <v>7.3170731707317069E-2</v>
      </c>
      <c r="AY76" s="4">
        <f t="shared" si="22"/>
        <v>-12.465</v>
      </c>
      <c r="AZ76" t="s">
        <v>243</v>
      </c>
      <c r="BA76">
        <v>2014</v>
      </c>
      <c r="BC76" s="27">
        <v>6680000</v>
      </c>
      <c r="BD76" s="22">
        <v>3</v>
      </c>
      <c r="BE76" s="22">
        <v>16</v>
      </c>
      <c r="BF76" s="28">
        <f t="shared" si="23"/>
        <v>0.67923853784967381</v>
      </c>
      <c r="BG76" s="22">
        <v>0</v>
      </c>
      <c r="BH76" s="22">
        <v>0</v>
      </c>
      <c r="BI76" s="4">
        <v>1678.35</v>
      </c>
      <c r="BJ76" s="22">
        <v>2</v>
      </c>
      <c r="BK76" s="22">
        <v>8</v>
      </c>
      <c r="BL76" s="28">
        <f t="shared" si="24"/>
        <v>3.3560175264950156</v>
      </c>
      <c r="BM76" s="22">
        <v>0</v>
      </c>
      <c r="BN76" s="22">
        <v>0</v>
      </c>
      <c r="BO76" s="4">
        <v>178.78333330000001</v>
      </c>
      <c r="BP76" s="22">
        <v>0</v>
      </c>
      <c r="BQ76" s="22">
        <v>0</v>
      </c>
      <c r="BR76" s="22">
        <v>0</v>
      </c>
      <c r="BS76" s="22">
        <v>0</v>
      </c>
      <c r="BT76" s="4">
        <v>271.3833333</v>
      </c>
      <c r="BU76" s="22">
        <v>41</v>
      </c>
      <c r="BV76" s="22">
        <v>4</v>
      </c>
      <c r="BW76" s="22">
        <v>13</v>
      </c>
      <c r="BX76" s="22">
        <v>-6</v>
      </c>
      <c r="BY76" s="22">
        <v>10</v>
      </c>
      <c r="BZ76" s="22">
        <v>5</v>
      </c>
      <c r="CA76" s="22">
        <v>0</v>
      </c>
      <c r="CB76" s="22">
        <v>0</v>
      </c>
      <c r="CC76" s="4">
        <v>20.2</v>
      </c>
      <c r="CD76" s="4">
        <v>2.3333333330000001</v>
      </c>
      <c r="CE76" s="4">
        <v>3.1833333330000002</v>
      </c>
      <c r="CF76" s="22">
        <v>0</v>
      </c>
      <c r="CG76" s="22">
        <v>0</v>
      </c>
      <c r="CH76" s="22">
        <v>0</v>
      </c>
      <c r="CI76" s="5">
        <v>41</v>
      </c>
      <c r="CJ76" s="22">
        <v>1</v>
      </c>
      <c r="CK76" s="22">
        <v>11</v>
      </c>
      <c r="CL76" s="22">
        <v>-15</v>
      </c>
      <c r="CM76" s="22">
        <v>16</v>
      </c>
      <c r="CN76" s="22">
        <v>7</v>
      </c>
      <c r="CO76" s="22">
        <v>0</v>
      </c>
      <c r="CP76" s="22">
        <v>0</v>
      </c>
      <c r="CQ76" s="26">
        <v>20.735365999999999</v>
      </c>
      <c r="CR76" s="26">
        <v>2.0272359999999998</v>
      </c>
      <c r="CS76" s="26">
        <v>3.435772</v>
      </c>
      <c r="CT76" s="22">
        <v>0</v>
      </c>
      <c r="CU76" s="22">
        <v>0</v>
      </c>
      <c r="CV76" s="22">
        <v>0</v>
      </c>
      <c r="CW76" s="22">
        <v>2</v>
      </c>
      <c r="CX76" s="22">
        <v>9</v>
      </c>
      <c r="CY76" s="22">
        <v>0</v>
      </c>
      <c r="CZ76" s="22">
        <v>3</v>
      </c>
      <c r="DA76" s="22">
        <v>15</v>
      </c>
      <c r="DB76" s="22">
        <v>-21</v>
      </c>
      <c r="DC76" s="22">
        <v>1</v>
      </c>
      <c r="DD76" s="22">
        <v>0</v>
      </c>
      <c r="DE76" s="22">
        <v>1</v>
      </c>
      <c r="DF76" s="22">
        <v>0</v>
      </c>
      <c r="DG76" s="22">
        <v>0</v>
      </c>
      <c r="DH76" s="22">
        <v>0</v>
      </c>
      <c r="DI76" s="22">
        <v>12</v>
      </c>
      <c r="DJ76" s="22">
        <v>0</v>
      </c>
      <c r="DK76" s="22">
        <v>0</v>
      </c>
      <c r="DL76" s="22">
        <v>0</v>
      </c>
      <c r="DM76" s="22">
        <v>0</v>
      </c>
      <c r="DN76" s="22">
        <v>74</v>
      </c>
      <c r="DO76" s="22">
        <v>20</v>
      </c>
      <c r="DP76" s="22">
        <v>105</v>
      </c>
      <c r="DQ76" s="22">
        <v>30</v>
      </c>
      <c r="DR76" s="22">
        <v>0</v>
      </c>
      <c r="DS76" s="22">
        <v>0</v>
      </c>
      <c r="DT76" s="22">
        <v>0</v>
      </c>
      <c r="DU76">
        <v>19.350000000000001</v>
      </c>
      <c r="DV76">
        <v>29.2</v>
      </c>
      <c r="DW76" s="2">
        <f t="shared" si="25"/>
        <v>0.39855818743563343</v>
      </c>
      <c r="DX76">
        <v>1.6719999999999999</v>
      </c>
      <c r="DY76">
        <v>1.427</v>
      </c>
      <c r="DZ76">
        <v>-1.232</v>
      </c>
      <c r="EA76">
        <v>-6.1929999999999996</v>
      </c>
      <c r="EB76">
        <v>50</v>
      </c>
      <c r="EC76">
        <v>66</v>
      </c>
      <c r="ED76">
        <v>-5.9</v>
      </c>
      <c r="EE76">
        <v>-9.3800000000000008</v>
      </c>
      <c r="EF76">
        <v>-3.46</v>
      </c>
      <c r="EG76">
        <v>7.19</v>
      </c>
      <c r="EH76">
        <v>924</v>
      </c>
      <c r="EI76">
        <v>996</v>
      </c>
      <c r="EJ76">
        <v>1.89</v>
      </c>
      <c r="EK76">
        <v>2.5</v>
      </c>
      <c r="EL76">
        <v>24.4</v>
      </c>
      <c r="EM76">
        <v>30.2</v>
      </c>
      <c r="EN76">
        <v>10.199999999999999</v>
      </c>
      <c r="EO76">
        <v>12.7</v>
      </c>
      <c r="EP76">
        <v>13.2</v>
      </c>
      <c r="EQ76">
        <v>12.7</v>
      </c>
      <c r="ER76">
        <v>2.9</v>
      </c>
      <c r="ES76">
        <v>3.6</v>
      </c>
      <c r="ET76">
        <v>0.30000000000000004</v>
      </c>
      <c r="EU76">
        <v>0.30000000000000004</v>
      </c>
      <c r="EV76">
        <v>2.2799999999999998</v>
      </c>
      <c r="EW76">
        <v>2.36</v>
      </c>
      <c r="EX76">
        <v>25.2</v>
      </c>
      <c r="EY76">
        <v>26.5</v>
      </c>
      <c r="EZ76">
        <v>9.9</v>
      </c>
      <c r="FA76">
        <v>11.6</v>
      </c>
      <c r="FB76">
        <v>14.2</v>
      </c>
      <c r="FC76">
        <v>13.8</v>
      </c>
      <c r="FD76">
        <v>3.5</v>
      </c>
      <c r="FE76">
        <v>2.8</v>
      </c>
      <c r="FF76">
        <v>192</v>
      </c>
      <c r="FG76">
        <v>211</v>
      </c>
      <c r="FH76">
        <v>233</v>
      </c>
      <c r="FI76">
        <v>260</v>
      </c>
      <c r="FJ76">
        <v>224</v>
      </c>
      <c r="FK76">
        <v>301</v>
      </c>
      <c r="FL76">
        <v>45</v>
      </c>
      <c r="FM76">
        <v>536</v>
      </c>
      <c r="FN76">
        <v>580</v>
      </c>
      <c r="FO76">
        <v>496</v>
      </c>
      <c r="FP76">
        <v>48</v>
      </c>
      <c r="FQ76">
        <v>2.19</v>
      </c>
      <c r="FR76">
        <v>2.98</v>
      </c>
      <c r="FS76" s="2">
        <f t="shared" si="26"/>
        <v>0.42359767891682787</v>
      </c>
      <c r="FT76">
        <v>20</v>
      </c>
      <c r="FU76">
        <v>3</v>
      </c>
      <c r="FV76">
        <v>3.3</v>
      </c>
      <c r="FW76">
        <v>14.29</v>
      </c>
      <c r="FX76">
        <v>6.69</v>
      </c>
      <c r="FY76">
        <v>1</v>
      </c>
      <c r="FZ76">
        <v>40.1</v>
      </c>
      <c r="GA76">
        <v>7</v>
      </c>
      <c r="GB76">
        <v>15.7</v>
      </c>
      <c r="GC76">
        <v>1.7000000000000002</v>
      </c>
      <c r="GD76">
        <v>2.2999999999999998</v>
      </c>
      <c r="GE76">
        <v>24.4</v>
      </c>
      <c r="GF76">
        <v>1.3</v>
      </c>
      <c r="GG76">
        <v>1.3</v>
      </c>
      <c r="GH76">
        <v>3.12</v>
      </c>
      <c r="GI76">
        <v>1.81</v>
      </c>
      <c r="GJ76" s="2">
        <f t="shared" si="27"/>
        <v>0.63286004056795142</v>
      </c>
      <c r="GK76">
        <v>1</v>
      </c>
      <c r="GL76">
        <v>25</v>
      </c>
      <c r="GM76">
        <v>-18.100000000000001</v>
      </c>
      <c r="GN76">
        <v>0.23</v>
      </c>
      <c r="GO76">
        <v>5.86</v>
      </c>
      <c r="GP76">
        <v>4.7</v>
      </c>
      <c r="GQ76">
        <v>45.2</v>
      </c>
      <c r="GR76">
        <v>2.1</v>
      </c>
      <c r="GS76">
        <v>22.7</v>
      </c>
      <c r="GT76">
        <v>24.8</v>
      </c>
      <c r="GU76">
        <v>1.4</v>
      </c>
      <c r="GV76">
        <v>1.2</v>
      </c>
      <c r="GW76">
        <v>2.6</v>
      </c>
      <c r="GX76" s="21">
        <v>69.863686000000001</v>
      </c>
      <c r="GY76" s="21">
        <v>4.5056745000000005</v>
      </c>
      <c r="GZ76" s="21">
        <v>18.4746834</v>
      </c>
      <c r="HA76" s="21">
        <v>22.980357900000001</v>
      </c>
      <c r="HB76" s="21">
        <v>1.9009879999999999</v>
      </c>
      <c r="HC76" s="21">
        <v>4.03904</v>
      </c>
      <c r="HD76" s="21">
        <v>-9.4730000000000005E-3</v>
      </c>
      <c r="HE76" s="21">
        <v>27.611013</v>
      </c>
      <c r="HF76" s="21">
        <v>5.9305539999999999</v>
      </c>
    </row>
    <row r="77" spans="1:214" ht="15" x14ac:dyDescent="0.25">
      <c r="A77" s="22">
        <v>21</v>
      </c>
      <c r="B77" t="s">
        <v>639</v>
      </c>
      <c r="C77" t="s">
        <v>640</v>
      </c>
      <c r="D77" t="s">
        <v>641</v>
      </c>
      <c r="F77" t="s">
        <v>270</v>
      </c>
      <c r="I77" s="22" t="s">
        <v>218</v>
      </c>
      <c r="J77">
        <v>22</v>
      </c>
      <c r="K77" s="23" t="s">
        <v>642</v>
      </c>
      <c r="L77" s="23" t="s">
        <v>643</v>
      </c>
      <c r="M77" s="24" t="s">
        <v>221</v>
      </c>
      <c r="N77" s="24" t="s">
        <v>222</v>
      </c>
      <c r="O77" s="24">
        <v>73</v>
      </c>
      <c r="P77" s="24">
        <v>190</v>
      </c>
      <c r="Q77" s="24" t="s">
        <v>223</v>
      </c>
      <c r="R77" s="24"/>
      <c r="S77" s="22">
        <v>37</v>
      </c>
      <c r="T77" s="22">
        <v>6</v>
      </c>
      <c r="U77" s="22">
        <v>7</v>
      </c>
      <c r="V77" s="22">
        <v>13</v>
      </c>
      <c r="W77" s="22">
        <v>2</v>
      </c>
      <c r="X77" s="22">
        <v>4</v>
      </c>
      <c r="Y77" s="22">
        <v>70</v>
      </c>
      <c r="Z77" s="25">
        <f t="shared" si="14"/>
        <v>8.5714285714285715E-2</v>
      </c>
      <c r="AA77" s="3">
        <v>13.35</v>
      </c>
      <c r="AB77" s="22">
        <v>54</v>
      </c>
      <c r="AC77" s="22">
        <v>10</v>
      </c>
      <c r="AD77" s="22">
        <v>19</v>
      </c>
      <c r="AE77" s="22">
        <v>8</v>
      </c>
      <c r="AF77" s="22">
        <v>10</v>
      </c>
      <c r="AG77" s="26">
        <f t="shared" si="15"/>
        <v>6.5593683571211665</v>
      </c>
      <c r="AH77" s="26">
        <f t="shared" si="16"/>
        <v>1.2146978439113272</v>
      </c>
      <c r="AI77" s="26">
        <f t="shared" si="17"/>
        <v>2.3079259034315216</v>
      </c>
      <c r="AJ77" s="26">
        <f t="shared" si="18"/>
        <v>0.97175827512906177</v>
      </c>
      <c r="AK77" s="26">
        <f t="shared" si="19"/>
        <v>1.2146978439113272</v>
      </c>
      <c r="AL77" s="5">
        <v>739</v>
      </c>
      <c r="AM77" s="22">
        <v>0</v>
      </c>
      <c r="AN77" s="22">
        <v>0</v>
      </c>
      <c r="AO77" s="25">
        <f t="shared" si="20"/>
        <v>0</v>
      </c>
      <c r="AP77" s="22">
        <v>0</v>
      </c>
      <c r="AQ77">
        <v>0.8</v>
      </c>
      <c r="AR77">
        <v>0.60000000000000009</v>
      </c>
      <c r="AS77">
        <v>1.5</v>
      </c>
      <c r="AT77">
        <v>1.4</v>
      </c>
      <c r="AU77">
        <v>1.2</v>
      </c>
      <c r="AV77">
        <v>0</v>
      </c>
      <c r="AW77">
        <v>2.5</v>
      </c>
      <c r="AX77" s="3">
        <f t="shared" si="21"/>
        <v>6.7567567567567571E-2</v>
      </c>
      <c r="AY77" s="4">
        <f t="shared" si="22"/>
        <v>1.537501</v>
      </c>
      <c r="AZ77" t="s">
        <v>224</v>
      </c>
      <c r="BA77">
        <v>2012</v>
      </c>
      <c r="BB77" s="27">
        <v>137500</v>
      </c>
      <c r="BC77" s="27">
        <v>845833</v>
      </c>
      <c r="BD77" s="22">
        <v>6</v>
      </c>
      <c r="BE77" s="22">
        <v>6</v>
      </c>
      <c r="BF77" s="28">
        <f t="shared" si="23"/>
        <v>1.5733119674829421</v>
      </c>
      <c r="BG77" s="22">
        <v>0</v>
      </c>
      <c r="BH77" s="22">
        <v>0</v>
      </c>
      <c r="BI77" s="4">
        <v>457.6333333</v>
      </c>
      <c r="BJ77" s="22">
        <v>0</v>
      </c>
      <c r="BK77" s="22">
        <v>1</v>
      </c>
      <c r="BL77" s="28">
        <f t="shared" si="24"/>
        <v>1.8172640078932596</v>
      </c>
      <c r="BM77" s="22">
        <v>0</v>
      </c>
      <c r="BN77" s="22">
        <v>0</v>
      </c>
      <c r="BO77" s="4">
        <v>33.016666669999999</v>
      </c>
      <c r="BP77" s="22">
        <v>0</v>
      </c>
      <c r="BQ77" s="22">
        <v>0</v>
      </c>
      <c r="BR77" s="22">
        <v>0</v>
      </c>
      <c r="BS77" s="22">
        <v>0</v>
      </c>
      <c r="BT77" s="4">
        <v>3.4</v>
      </c>
      <c r="BU77" s="22">
        <v>21</v>
      </c>
      <c r="BV77" s="22">
        <v>2</v>
      </c>
      <c r="BW77" s="22">
        <v>5</v>
      </c>
      <c r="BX77" s="22">
        <v>4</v>
      </c>
      <c r="BY77" s="22">
        <v>2</v>
      </c>
      <c r="BZ77" s="22">
        <v>1</v>
      </c>
      <c r="CA77" s="22">
        <v>0</v>
      </c>
      <c r="CB77" s="22">
        <v>0</v>
      </c>
      <c r="CC77" s="4">
        <v>12.23333</v>
      </c>
      <c r="CD77" s="4">
        <v>0.85</v>
      </c>
      <c r="CE77" s="4">
        <v>0.133333333</v>
      </c>
      <c r="CF77" s="22">
        <v>0</v>
      </c>
      <c r="CG77" s="22">
        <v>0</v>
      </c>
      <c r="CH77" s="22">
        <v>0</v>
      </c>
      <c r="CI77" s="5">
        <v>16</v>
      </c>
      <c r="CJ77" s="22">
        <v>4</v>
      </c>
      <c r="CK77" s="22">
        <v>2</v>
      </c>
      <c r="CL77" s="22">
        <v>-2</v>
      </c>
      <c r="CM77" s="22">
        <v>2</v>
      </c>
      <c r="CN77" s="22">
        <v>1</v>
      </c>
      <c r="CO77" s="22">
        <v>0</v>
      </c>
      <c r="CP77" s="22">
        <v>0</v>
      </c>
      <c r="CQ77" s="26">
        <v>12.545838</v>
      </c>
      <c r="CR77" s="26">
        <v>0.94791700000000012</v>
      </c>
      <c r="CS77" s="26">
        <v>3.7499999999999999E-2</v>
      </c>
      <c r="CT77" s="22">
        <v>0</v>
      </c>
      <c r="CU77" s="22">
        <v>0</v>
      </c>
      <c r="CV77" s="22">
        <v>0</v>
      </c>
      <c r="CW77" s="22">
        <v>0</v>
      </c>
      <c r="CX77" s="22">
        <v>2</v>
      </c>
      <c r="CY77" s="22">
        <v>-1</v>
      </c>
      <c r="CZ77" s="22">
        <v>6</v>
      </c>
      <c r="DA77" s="22">
        <v>5</v>
      </c>
      <c r="DB77" s="22">
        <v>3</v>
      </c>
      <c r="DC77" s="22">
        <v>1</v>
      </c>
      <c r="DD77" s="22">
        <v>0</v>
      </c>
      <c r="DE77" s="22">
        <v>0</v>
      </c>
      <c r="DF77" s="22">
        <v>0</v>
      </c>
      <c r="DG77" s="22">
        <v>0</v>
      </c>
      <c r="DH77" s="22">
        <v>0</v>
      </c>
      <c r="DI77" s="22">
        <v>2</v>
      </c>
      <c r="DJ77" s="22">
        <v>0</v>
      </c>
      <c r="DK77" s="22">
        <v>0</v>
      </c>
      <c r="DL77" s="22">
        <v>0</v>
      </c>
      <c r="DM77" s="22">
        <v>0</v>
      </c>
      <c r="DN77" s="22">
        <v>21</v>
      </c>
      <c r="DO77" s="22">
        <v>2</v>
      </c>
      <c r="DP77" s="22">
        <v>17</v>
      </c>
      <c r="DQ77" s="22">
        <v>0</v>
      </c>
      <c r="DR77" s="22">
        <v>0</v>
      </c>
      <c r="DS77" s="22">
        <v>0</v>
      </c>
      <c r="DT77" s="22">
        <v>0</v>
      </c>
      <c r="DU77">
        <v>12.25</v>
      </c>
      <c r="DV77">
        <v>36.78</v>
      </c>
      <c r="DW77" s="2">
        <f t="shared" si="25"/>
        <v>0.24984703242912501</v>
      </c>
      <c r="DX77">
        <v>0.54100000000000004</v>
      </c>
      <c r="DY77">
        <v>0.12</v>
      </c>
      <c r="DZ77">
        <v>-9.0000000000000011E-3</v>
      </c>
      <c r="EA77">
        <v>-4.258</v>
      </c>
      <c r="EB77">
        <v>18</v>
      </c>
      <c r="EC77">
        <v>17</v>
      </c>
      <c r="ED77">
        <v>8.6</v>
      </c>
      <c r="EE77">
        <v>1.72</v>
      </c>
      <c r="EF77">
        <v>-6.88</v>
      </c>
      <c r="EG77">
        <v>7.41</v>
      </c>
      <c r="EH77">
        <v>927</v>
      </c>
      <c r="EI77">
        <v>1001</v>
      </c>
      <c r="EJ77">
        <v>2.38</v>
      </c>
      <c r="EK77">
        <v>2.25</v>
      </c>
      <c r="EL77">
        <v>29.8</v>
      </c>
      <c r="EM77">
        <v>28.6</v>
      </c>
      <c r="EN77">
        <v>10.9</v>
      </c>
      <c r="EO77">
        <v>10.9</v>
      </c>
      <c r="EP77">
        <v>14.6</v>
      </c>
      <c r="EQ77">
        <v>15</v>
      </c>
      <c r="ER77">
        <v>1.6</v>
      </c>
      <c r="ES77">
        <v>3.7</v>
      </c>
      <c r="ET77">
        <v>0.30000000000000004</v>
      </c>
      <c r="EU77">
        <v>0.8</v>
      </c>
      <c r="EV77">
        <v>2.16</v>
      </c>
      <c r="EW77">
        <v>2.69</v>
      </c>
      <c r="EX77">
        <v>26.8</v>
      </c>
      <c r="EY77">
        <v>29.3</v>
      </c>
      <c r="EZ77">
        <v>12.2</v>
      </c>
      <c r="FA77">
        <v>14.1</v>
      </c>
      <c r="FB77">
        <v>15.7</v>
      </c>
      <c r="FC77">
        <v>13.7</v>
      </c>
      <c r="FD77">
        <v>3.3</v>
      </c>
      <c r="FE77">
        <v>3.4</v>
      </c>
      <c r="FF77">
        <v>62</v>
      </c>
      <c r="FG77">
        <v>70</v>
      </c>
      <c r="FH77">
        <v>55</v>
      </c>
      <c r="FI77">
        <v>61</v>
      </c>
      <c r="FJ77">
        <v>70</v>
      </c>
      <c r="FK77">
        <v>74</v>
      </c>
      <c r="FL77">
        <v>53.2</v>
      </c>
      <c r="FM77">
        <v>169</v>
      </c>
      <c r="FN77">
        <v>165</v>
      </c>
      <c r="FO77">
        <v>121</v>
      </c>
      <c r="FP77">
        <v>50.6</v>
      </c>
      <c r="FQ77">
        <v>0.89</v>
      </c>
      <c r="FR77">
        <v>4.46</v>
      </c>
      <c r="FS77" s="2">
        <f t="shared" si="26"/>
        <v>0.16635514018691591</v>
      </c>
      <c r="FT77">
        <v>2</v>
      </c>
      <c r="FU77">
        <v>0</v>
      </c>
      <c r="FV77">
        <v>2.9</v>
      </c>
      <c r="FW77">
        <v>7.41</v>
      </c>
      <c r="FX77">
        <v>3.65</v>
      </c>
      <c r="FY77">
        <v>0</v>
      </c>
      <c r="FZ77">
        <v>45.6</v>
      </c>
      <c r="GA77">
        <v>11</v>
      </c>
      <c r="GB77">
        <v>23.7</v>
      </c>
      <c r="GC77">
        <v>3.7</v>
      </c>
      <c r="GD77">
        <v>5.5</v>
      </c>
      <c r="GE77">
        <v>23.7</v>
      </c>
      <c r="GF77">
        <v>0</v>
      </c>
      <c r="GG77">
        <v>3.7</v>
      </c>
      <c r="GH77">
        <v>0.09</v>
      </c>
      <c r="GI77">
        <v>4.04</v>
      </c>
      <c r="GJ77" s="2">
        <f t="shared" si="27"/>
        <v>2.1791767554479417E-2</v>
      </c>
      <c r="GK77">
        <v>0</v>
      </c>
      <c r="GL77">
        <v>0</v>
      </c>
      <c r="GM77">
        <v>59.8</v>
      </c>
      <c r="GN77">
        <v>0</v>
      </c>
      <c r="GO77">
        <v>0</v>
      </c>
      <c r="GP77">
        <v>0</v>
      </c>
      <c r="GQ77">
        <v>17.600000000000001</v>
      </c>
      <c r="GR77">
        <v>0</v>
      </c>
      <c r="GS77">
        <v>35.299999999999997</v>
      </c>
      <c r="GT77">
        <v>0</v>
      </c>
      <c r="GU77">
        <v>17.600000000000001</v>
      </c>
      <c r="GV77">
        <v>0</v>
      </c>
      <c r="GW77">
        <v>0</v>
      </c>
      <c r="GX77" s="21">
        <v>43.091095000000003</v>
      </c>
      <c r="GY77" s="21">
        <v>7.0448823000000003</v>
      </c>
      <c r="GZ77" s="21">
        <v>8.5546692000000011</v>
      </c>
      <c r="HA77" s="21">
        <v>15.5995515</v>
      </c>
      <c r="HB77" s="21">
        <v>1.271047</v>
      </c>
      <c r="HC77" s="21">
        <v>1.262499</v>
      </c>
      <c r="HD77" s="21">
        <v>-3.82E-3</v>
      </c>
      <c r="HE77" s="21">
        <v>19.095879</v>
      </c>
      <c r="HF77" s="21">
        <v>2.5297260000000001</v>
      </c>
    </row>
    <row r="78" spans="1:214" ht="15" x14ac:dyDescent="0.25">
      <c r="A78" s="22">
        <v>43</v>
      </c>
      <c r="B78" t="s">
        <v>644</v>
      </c>
      <c r="C78" t="s">
        <v>645</v>
      </c>
      <c r="D78" t="s">
        <v>646</v>
      </c>
      <c r="F78" t="s">
        <v>342</v>
      </c>
      <c r="G78" t="s">
        <v>317</v>
      </c>
      <c r="H78">
        <v>17</v>
      </c>
      <c r="I78" s="22" t="s">
        <v>278</v>
      </c>
      <c r="J78">
        <v>27</v>
      </c>
      <c r="K78" s="23" t="s">
        <v>647</v>
      </c>
      <c r="L78" s="23" t="s">
        <v>648</v>
      </c>
      <c r="M78" s="24" t="s">
        <v>649</v>
      </c>
      <c r="N78" s="24" t="s">
        <v>233</v>
      </c>
      <c r="O78" s="24">
        <v>72</v>
      </c>
      <c r="P78" s="24">
        <v>200</v>
      </c>
      <c r="Q78" s="24" t="s">
        <v>223</v>
      </c>
      <c r="R78" s="24"/>
      <c r="S78" s="22">
        <v>37</v>
      </c>
      <c r="T78" s="22">
        <v>1</v>
      </c>
      <c r="U78" s="22">
        <v>4</v>
      </c>
      <c r="V78" s="22">
        <v>5</v>
      </c>
      <c r="W78" s="22">
        <v>-8</v>
      </c>
      <c r="X78" s="22">
        <v>35</v>
      </c>
      <c r="Y78" s="22">
        <v>25</v>
      </c>
      <c r="Z78" s="25">
        <f t="shared" si="14"/>
        <v>0.04</v>
      </c>
      <c r="AA78" s="3">
        <v>9.9666700000000006</v>
      </c>
      <c r="AB78" s="22">
        <v>46</v>
      </c>
      <c r="AC78" s="22">
        <v>14</v>
      </c>
      <c r="AD78" s="22">
        <v>12</v>
      </c>
      <c r="AE78" s="22">
        <v>8</v>
      </c>
      <c r="AF78" s="22">
        <v>6</v>
      </c>
      <c r="AG78" s="26">
        <f t="shared" si="15"/>
        <v>7.4844049812620055</v>
      </c>
      <c r="AH78" s="26">
        <f t="shared" si="16"/>
        <v>2.2778623856014799</v>
      </c>
      <c r="AI78" s="26">
        <f t="shared" si="17"/>
        <v>1.9524534733726973</v>
      </c>
      <c r="AJ78" s="26">
        <f t="shared" si="18"/>
        <v>1.3016356489151315</v>
      </c>
      <c r="AK78" s="26">
        <f t="shared" si="19"/>
        <v>0.97622673668634863</v>
      </c>
      <c r="AL78" s="5">
        <v>549</v>
      </c>
      <c r="AM78" s="22">
        <v>84</v>
      </c>
      <c r="AN78" s="22">
        <v>79</v>
      </c>
      <c r="AO78" s="25">
        <f t="shared" si="20"/>
        <v>0.51533742331288346</v>
      </c>
      <c r="AP78" s="22">
        <v>7.7</v>
      </c>
      <c r="AQ78">
        <v>-0.4</v>
      </c>
      <c r="AR78">
        <v>0</v>
      </c>
      <c r="AS78">
        <v>-0.30000000000000004</v>
      </c>
      <c r="AT78">
        <v>-0.8</v>
      </c>
      <c r="AU78">
        <v>0.1</v>
      </c>
      <c r="AV78">
        <v>0</v>
      </c>
      <c r="AW78">
        <v>-0.7</v>
      </c>
      <c r="AX78" s="3">
        <f t="shared" si="21"/>
        <v>-1.8918918918918916E-2</v>
      </c>
      <c r="AY78" s="4">
        <f t="shared" si="22"/>
        <v>-1.2249999999999999</v>
      </c>
      <c r="AZ78" t="s">
        <v>243</v>
      </c>
      <c r="BA78">
        <v>2012</v>
      </c>
      <c r="BC78" s="27">
        <v>700000</v>
      </c>
      <c r="BD78" s="22">
        <v>1</v>
      </c>
      <c r="BE78" s="22">
        <v>4</v>
      </c>
      <c r="BF78" s="28">
        <f t="shared" si="23"/>
        <v>0.90909090909090917</v>
      </c>
      <c r="BG78" s="22">
        <v>73</v>
      </c>
      <c r="BH78" s="22">
        <v>67</v>
      </c>
      <c r="BI78" s="4">
        <v>330</v>
      </c>
      <c r="BJ78" s="22">
        <v>0</v>
      </c>
      <c r="BK78" s="22">
        <v>0</v>
      </c>
      <c r="BL78" s="28">
        <f t="shared" si="24"/>
        <v>0</v>
      </c>
      <c r="BM78" s="22">
        <v>0</v>
      </c>
      <c r="BN78" s="22">
        <v>2</v>
      </c>
      <c r="BO78" s="4">
        <v>1.7166666669999999</v>
      </c>
      <c r="BP78" s="22">
        <v>0</v>
      </c>
      <c r="BQ78" s="22">
        <v>0</v>
      </c>
      <c r="BR78" s="22">
        <v>11</v>
      </c>
      <c r="BS78" s="22">
        <v>10</v>
      </c>
      <c r="BT78" s="4">
        <v>37.616666670000001</v>
      </c>
      <c r="BU78" s="22">
        <v>19</v>
      </c>
      <c r="BV78" s="22">
        <v>1</v>
      </c>
      <c r="BW78" s="22">
        <v>0</v>
      </c>
      <c r="BX78" s="22">
        <v>-3</v>
      </c>
      <c r="BY78" s="22">
        <v>22</v>
      </c>
      <c r="BZ78" s="22">
        <v>7</v>
      </c>
      <c r="CA78" s="22">
        <v>45</v>
      </c>
      <c r="CB78" s="22">
        <v>38</v>
      </c>
      <c r="CC78" s="4">
        <v>9.1</v>
      </c>
      <c r="CD78" s="4">
        <v>3.3333333E-2</v>
      </c>
      <c r="CE78" s="4">
        <v>1.016666667</v>
      </c>
      <c r="CF78" s="22">
        <v>0</v>
      </c>
      <c r="CG78" s="22">
        <v>0</v>
      </c>
      <c r="CH78" s="22">
        <v>0</v>
      </c>
      <c r="CI78" s="5">
        <v>18</v>
      </c>
      <c r="CJ78" s="22">
        <v>0</v>
      </c>
      <c r="CK78" s="22">
        <v>4</v>
      </c>
      <c r="CL78" s="22">
        <v>-5</v>
      </c>
      <c r="CM78" s="22">
        <v>13</v>
      </c>
      <c r="CN78" s="22">
        <v>3</v>
      </c>
      <c r="CO78" s="22">
        <v>39</v>
      </c>
      <c r="CP78" s="22">
        <v>41</v>
      </c>
      <c r="CQ78" s="26">
        <v>8.7277780000000007</v>
      </c>
      <c r="CR78" s="26">
        <v>6.0185000000000002E-2</v>
      </c>
      <c r="CS78" s="26">
        <v>1.016667</v>
      </c>
      <c r="CT78" s="22">
        <v>0</v>
      </c>
      <c r="CU78" s="22">
        <v>0</v>
      </c>
      <c r="CV78" s="22">
        <v>0</v>
      </c>
      <c r="CW78" s="22">
        <v>0</v>
      </c>
      <c r="CX78" s="22">
        <v>1</v>
      </c>
      <c r="CY78" s="22">
        <v>-3</v>
      </c>
      <c r="CZ78" s="22">
        <v>1</v>
      </c>
      <c r="DA78" s="22">
        <v>3</v>
      </c>
      <c r="DB78" s="22">
        <v>-5</v>
      </c>
      <c r="DC78" s="22">
        <v>0</v>
      </c>
      <c r="DD78" s="22">
        <v>0</v>
      </c>
      <c r="DE78" s="22">
        <v>1</v>
      </c>
      <c r="DF78" s="22">
        <v>0</v>
      </c>
      <c r="DG78" s="22">
        <v>0</v>
      </c>
      <c r="DH78" s="22">
        <v>0</v>
      </c>
      <c r="DI78" s="22">
        <v>9</v>
      </c>
      <c r="DJ78" s="22">
        <v>1</v>
      </c>
      <c r="DK78" s="22">
        <v>1</v>
      </c>
      <c r="DL78" s="22">
        <v>0</v>
      </c>
      <c r="DM78" s="22">
        <v>0</v>
      </c>
      <c r="DN78" s="22">
        <v>6</v>
      </c>
      <c r="DO78" s="22">
        <v>0</v>
      </c>
      <c r="DP78" s="22">
        <v>18</v>
      </c>
      <c r="DQ78" s="22">
        <v>4</v>
      </c>
      <c r="DR78" s="22">
        <v>0</v>
      </c>
      <c r="DS78" s="22">
        <v>0</v>
      </c>
      <c r="DT78" s="22">
        <v>0</v>
      </c>
      <c r="DU78">
        <v>8.89</v>
      </c>
      <c r="DV78">
        <v>38.89</v>
      </c>
      <c r="DW78" s="2">
        <f t="shared" si="25"/>
        <v>0.18606111343658435</v>
      </c>
      <c r="DX78">
        <v>0.19400000000000001</v>
      </c>
      <c r="DY78">
        <v>0.66</v>
      </c>
      <c r="DZ78">
        <v>-2.82</v>
      </c>
      <c r="EA78">
        <v>-6.577</v>
      </c>
      <c r="EB78">
        <v>6</v>
      </c>
      <c r="EC78">
        <v>13</v>
      </c>
      <c r="ED78">
        <v>-11.3</v>
      </c>
      <c r="EE78">
        <v>-16.78</v>
      </c>
      <c r="EF78">
        <v>-5.5</v>
      </c>
      <c r="EG78">
        <v>5.08</v>
      </c>
      <c r="EH78">
        <v>923</v>
      </c>
      <c r="EI78">
        <v>974</v>
      </c>
      <c r="EJ78">
        <v>1.0900000000000001</v>
      </c>
      <c r="EK78">
        <v>2.37</v>
      </c>
      <c r="EL78">
        <v>20.399999999999999</v>
      </c>
      <c r="EM78">
        <v>28.5</v>
      </c>
      <c r="EN78">
        <v>8.6</v>
      </c>
      <c r="EO78">
        <v>12.2</v>
      </c>
      <c r="EP78">
        <v>15.1</v>
      </c>
      <c r="EQ78">
        <v>11.3</v>
      </c>
      <c r="ER78">
        <v>4.7</v>
      </c>
      <c r="ES78">
        <v>4.5999999999999996</v>
      </c>
      <c r="ET78">
        <v>1.1000000000000001</v>
      </c>
      <c r="EU78">
        <v>1.6</v>
      </c>
      <c r="EV78">
        <v>3</v>
      </c>
      <c r="EW78">
        <v>2.79</v>
      </c>
      <c r="EX78">
        <v>26.6</v>
      </c>
      <c r="EY78">
        <v>30.1</v>
      </c>
      <c r="EZ78">
        <v>11.2</v>
      </c>
      <c r="FA78">
        <v>13.3</v>
      </c>
      <c r="FB78">
        <v>14.8</v>
      </c>
      <c r="FC78">
        <v>14.6</v>
      </c>
      <c r="FD78">
        <v>3</v>
      </c>
      <c r="FE78">
        <v>3.5</v>
      </c>
      <c r="FF78">
        <v>49</v>
      </c>
      <c r="FG78">
        <v>31</v>
      </c>
      <c r="FH78">
        <v>65</v>
      </c>
      <c r="FI78">
        <v>47</v>
      </c>
      <c r="FJ78">
        <v>45</v>
      </c>
      <c r="FK78">
        <v>57</v>
      </c>
      <c r="FL78">
        <v>41.7</v>
      </c>
      <c r="FM78">
        <v>107</v>
      </c>
      <c r="FN78">
        <v>127</v>
      </c>
      <c r="FO78">
        <v>80</v>
      </c>
      <c r="FP78">
        <v>45.7</v>
      </c>
      <c r="FQ78">
        <v>0.05</v>
      </c>
      <c r="FR78">
        <v>6.02</v>
      </c>
      <c r="FS78" s="2">
        <f t="shared" si="26"/>
        <v>8.237232289950578E-3</v>
      </c>
      <c r="FT78">
        <v>0</v>
      </c>
      <c r="FU78">
        <v>0</v>
      </c>
      <c r="FV78">
        <v>-53.6</v>
      </c>
      <c r="FW78">
        <v>0</v>
      </c>
      <c r="FX78">
        <v>0</v>
      </c>
      <c r="FY78">
        <v>0</v>
      </c>
      <c r="FZ78">
        <v>35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1.01</v>
      </c>
      <c r="GI78">
        <v>3.85</v>
      </c>
      <c r="GJ78" s="2">
        <f t="shared" si="27"/>
        <v>0.20781893004115226</v>
      </c>
      <c r="GK78">
        <v>0</v>
      </c>
      <c r="GL78">
        <v>4</v>
      </c>
      <c r="GM78">
        <v>9.4</v>
      </c>
      <c r="GN78">
        <v>0</v>
      </c>
      <c r="GO78">
        <v>6.44</v>
      </c>
      <c r="GP78">
        <v>4.8</v>
      </c>
      <c r="GQ78">
        <v>25.8</v>
      </c>
      <c r="GR78">
        <v>3.2</v>
      </c>
      <c r="GS78">
        <v>19.3</v>
      </c>
      <c r="GT78">
        <v>29</v>
      </c>
      <c r="GU78">
        <v>6.4</v>
      </c>
      <c r="GV78">
        <v>1.6</v>
      </c>
      <c r="GW78">
        <v>8.1</v>
      </c>
      <c r="GX78" s="21">
        <v>42.212401999999997</v>
      </c>
      <c r="GY78" s="21">
        <v>3.4590122999999999</v>
      </c>
      <c r="GZ78" s="21">
        <v>6.0996230999999996</v>
      </c>
      <c r="HA78" s="21">
        <v>9.5586354</v>
      </c>
      <c r="HB78" s="21">
        <v>-0.18168799999999999</v>
      </c>
      <c r="HC78" s="21">
        <v>0.94031100000000001</v>
      </c>
      <c r="HD78" s="21">
        <v>-6.6399999999999999E-4</v>
      </c>
      <c r="HE78" s="21">
        <v>37.430782000000001</v>
      </c>
      <c r="HF78" s="21">
        <v>0.75795900000000005</v>
      </c>
    </row>
    <row r="79" spans="1:214" ht="15" x14ac:dyDescent="0.25">
      <c r="A79" s="22">
        <v>55</v>
      </c>
      <c r="B79" t="s">
        <v>650</v>
      </c>
      <c r="C79" t="s">
        <v>651</v>
      </c>
      <c r="D79" t="s">
        <v>652</v>
      </c>
      <c r="F79" t="s">
        <v>428</v>
      </c>
      <c r="I79" s="22" t="s">
        <v>248</v>
      </c>
      <c r="J79">
        <v>27</v>
      </c>
      <c r="K79" s="23" t="s">
        <v>653</v>
      </c>
      <c r="L79" s="23" t="s">
        <v>638</v>
      </c>
      <c r="M79" s="24" t="s">
        <v>281</v>
      </c>
      <c r="N79" s="24" t="s">
        <v>233</v>
      </c>
      <c r="O79" s="24">
        <v>74</v>
      </c>
      <c r="P79" s="24">
        <v>225</v>
      </c>
      <c r="Q79" s="24" t="s">
        <v>224</v>
      </c>
      <c r="R79" s="24"/>
      <c r="S79" s="22">
        <v>77</v>
      </c>
      <c r="T79" s="22">
        <v>5</v>
      </c>
      <c r="U79" s="22">
        <v>10</v>
      </c>
      <c r="V79" s="22">
        <v>15</v>
      </c>
      <c r="W79" s="22">
        <v>27</v>
      </c>
      <c r="X79" s="22">
        <v>53</v>
      </c>
      <c r="Y79" s="22">
        <v>171</v>
      </c>
      <c r="Z79" s="25">
        <f t="shared" si="14"/>
        <v>2.9239766081871343E-2</v>
      </c>
      <c r="AA79" s="3">
        <v>20.6</v>
      </c>
      <c r="AB79" s="22">
        <v>145</v>
      </c>
      <c r="AC79" s="22">
        <v>133</v>
      </c>
      <c r="AD79" s="22">
        <v>72</v>
      </c>
      <c r="AE79" s="22">
        <v>31</v>
      </c>
      <c r="AF79" s="22">
        <v>8</v>
      </c>
      <c r="AG79" s="26">
        <f t="shared" si="15"/>
        <v>5.4848064556802418</v>
      </c>
      <c r="AH79" s="26">
        <f t="shared" si="16"/>
        <v>5.0308914386584291</v>
      </c>
      <c r="AI79" s="26">
        <f t="shared" si="17"/>
        <v>2.7234901021308788</v>
      </c>
      <c r="AJ79" s="26">
        <f t="shared" si="18"/>
        <v>1.1726137939730172</v>
      </c>
      <c r="AK79" s="26">
        <f t="shared" si="19"/>
        <v>0.30261001134787541</v>
      </c>
      <c r="AL79" s="5">
        <v>1954</v>
      </c>
      <c r="AM79" s="22">
        <v>0</v>
      </c>
      <c r="AN79" s="22">
        <v>0</v>
      </c>
      <c r="AO79" s="25">
        <f t="shared" si="20"/>
        <v>0</v>
      </c>
      <c r="AP79" s="22">
        <v>0</v>
      </c>
      <c r="AQ79">
        <v>0.4</v>
      </c>
      <c r="AR79">
        <v>4.7</v>
      </c>
      <c r="AS79">
        <v>5.0999999999999996</v>
      </c>
      <c r="AT79">
        <v>0.4</v>
      </c>
      <c r="AU79">
        <v>5.3</v>
      </c>
      <c r="AV79">
        <v>0</v>
      </c>
      <c r="AW79">
        <v>5.7</v>
      </c>
      <c r="AX79" s="3">
        <f t="shared" si="21"/>
        <v>7.4025974025974023E-2</v>
      </c>
      <c r="AY79" s="4">
        <f t="shared" si="22"/>
        <v>1.6499999999999995</v>
      </c>
      <c r="AZ79" t="s">
        <v>243</v>
      </c>
      <c r="BA79">
        <v>2015</v>
      </c>
      <c r="BC79" s="27">
        <v>1875000</v>
      </c>
      <c r="BD79" s="22">
        <v>5</v>
      </c>
      <c r="BE79" s="22">
        <v>10</v>
      </c>
      <c r="BF79" s="28">
        <f t="shared" si="23"/>
        <v>0.64721040346310543</v>
      </c>
      <c r="BG79" s="22">
        <v>0</v>
      </c>
      <c r="BH79" s="22">
        <v>0</v>
      </c>
      <c r="BI79" s="4">
        <v>1390.583333</v>
      </c>
      <c r="BJ79" s="22">
        <v>0</v>
      </c>
      <c r="BK79" s="22">
        <v>0</v>
      </c>
      <c r="BL79" s="28">
        <f t="shared" si="24"/>
        <v>0</v>
      </c>
      <c r="BM79" s="22">
        <v>0</v>
      </c>
      <c r="BN79" s="22">
        <v>0</v>
      </c>
      <c r="BO79" s="4">
        <v>25.4</v>
      </c>
      <c r="BP79" s="22">
        <v>0</v>
      </c>
      <c r="BQ79" s="22">
        <v>0</v>
      </c>
      <c r="BR79" s="22">
        <v>0</v>
      </c>
      <c r="BS79" s="22">
        <v>0</v>
      </c>
      <c r="BT79" s="4">
        <v>171.3</v>
      </c>
      <c r="BU79" s="22">
        <v>37</v>
      </c>
      <c r="BV79" s="22">
        <v>5</v>
      </c>
      <c r="BW79" s="22">
        <v>5</v>
      </c>
      <c r="BX79" s="22">
        <v>18</v>
      </c>
      <c r="BY79" s="22">
        <v>22</v>
      </c>
      <c r="BZ79" s="22">
        <v>8</v>
      </c>
      <c r="CA79" s="22">
        <v>0</v>
      </c>
      <c r="CB79" s="22">
        <v>0</v>
      </c>
      <c r="CC79" s="4">
        <v>18.016670000000001</v>
      </c>
      <c r="CD79" s="4">
        <v>0.30000000000000004</v>
      </c>
      <c r="CE79" s="4">
        <v>2.2833333329999999</v>
      </c>
      <c r="CF79" s="22">
        <v>0</v>
      </c>
      <c r="CG79" s="22">
        <v>0</v>
      </c>
      <c r="CH79" s="22">
        <v>0</v>
      </c>
      <c r="CI79" s="5">
        <v>40</v>
      </c>
      <c r="CJ79" s="22">
        <v>0</v>
      </c>
      <c r="CK79" s="22">
        <v>5</v>
      </c>
      <c r="CL79" s="22">
        <v>9</v>
      </c>
      <c r="CM79" s="22">
        <v>31</v>
      </c>
      <c r="CN79" s="22">
        <v>9</v>
      </c>
      <c r="CO79" s="22">
        <v>0</v>
      </c>
      <c r="CP79" s="22">
        <v>0</v>
      </c>
      <c r="CQ79" s="26">
        <v>18.099163999999998</v>
      </c>
      <c r="CR79" s="26">
        <v>0.35750000000000004</v>
      </c>
      <c r="CS79" s="26">
        <v>2.170417</v>
      </c>
      <c r="CT79" s="22">
        <v>0</v>
      </c>
      <c r="CU79" s="22">
        <v>0</v>
      </c>
      <c r="CV79" s="22">
        <v>0</v>
      </c>
      <c r="CW79" s="22">
        <v>3</v>
      </c>
      <c r="CX79" s="22">
        <v>4</v>
      </c>
      <c r="CY79" s="22">
        <v>15</v>
      </c>
      <c r="CZ79" s="22">
        <v>2</v>
      </c>
      <c r="DA79" s="22">
        <v>6</v>
      </c>
      <c r="DB79" s="22">
        <v>12</v>
      </c>
      <c r="DC79" s="22">
        <v>1</v>
      </c>
      <c r="DD79" s="22">
        <v>0</v>
      </c>
      <c r="DE79" s="22">
        <v>2</v>
      </c>
      <c r="DF79" s="22">
        <v>0</v>
      </c>
      <c r="DG79" s="22">
        <v>0</v>
      </c>
      <c r="DH79" s="22">
        <v>0</v>
      </c>
      <c r="DI79" s="22">
        <v>14</v>
      </c>
      <c r="DJ79" s="22">
        <v>3</v>
      </c>
      <c r="DK79" s="22">
        <v>1</v>
      </c>
      <c r="DL79" s="22">
        <v>0</v>
      </c>
      <c r="DM79" s="22">
        <v>0</v>
      </c>
      <c r="DN79" s="22">
        <v>77</v>
      </c>
      <c r="DO79" s="22">
        <v>1</v>
      </c>
      <c r="DP79" s="22">
        <v>63</v>
      </c>
      <c r="DQ79" s="22">
        <v>14</v>
      </c>
      <c r="DR79" s="22">
        <v>0</v>
      </c>
      <c r="DS79" s="22">
        <v>0</v>
      </c>
      <c r="DT79" s="22">
        <v>0</v>
      </c>
      <c r="DU79">
        <v>17.38</v>
      </c>
      <c r="DV79">
        <v>31.54</v>
      </c>
      <c r="DW79" s="2">
        <f t="shared" si="25"/>
        <v>0.35527391659852819</v>
      </c>
      <c r="DX79">
        <v>0.89600000000000002</v>
      </c>
      <c r="DY79">
        <v>-7.8E-2</v>
      </c>
      <c r="DZ79">
        <v>3.3690000000000002</v>
      </c>
      <c r="EA79">
        <v>10.074</v>
      </c>
      <c r="EB79">
        <v>72</v>
      </c>
      <c r="EC79">
        <v>50</v>
      </c>
      <c r="ED79">
        <v>7.2</v>
      </c>
      <c r="EE79">
        <v>13.54</v>
      </c>
      <c r="EF79">
        <v>6.33</v>
      </c>
      <c r="EG79">
        <v>9.27</v>
      </c>
      <c r="EH79">
        <v>919</v>
      </c>
      <c r="EI79">
        <v>1012</v>
      </c>
      <c r="EJ79">
        <v>3.23</v>
      </c>
      <c r="EK79">
        <v>2.2400000000000002</v>
      </c>
      <c r="EL79">
        <v>31.6</v>
      </c>
      <c r="EM79">
        <v>25.4</v>
      </c>
      <c r="EN79">
        <v>13.2</v>
      </c>
      <c r="EO79">
        <v>9</v>
      </c>
      <c r="EP79">
        <v>13.3</v>
      </c>
      <c r="EQ79">
        <v>15.4</v>
      </c>
      <c r="ER79">
        <v>3.4</v>
      </c>
      <c r="ES79">
        <v>3.1</v>
      </c>
      <c r="ET79">
        <v>0.4</v>
      </c>
      <c r="EU79">
        <v>0.4</v>
      </c>
      <c r="EV79">
        <v>2.97</v>
      </c>
      <c r="EW79">
        <v>2.35</v>
      </c>
      <c r="EX79">
        <v>27.9</v>
      </c>
      <c r="EY79">
        <v>27.1</v>
      </c>
      <c r="EZ79">
        <v>12</v>
      </c>
      <c r="FA79">
        <v>10.5</v>
      </c>
      <c r="FB79">
        <v>12.8</v>
      </c>
      <c r="FC79">
        <v>16.100000000000001</v>
      </c>
      <c r="FD79">
        <v>3.1</v>
      </c>
      <c r="FE79">
        <v>3.1</v>
      </c>
      <c r="FF79">
        <v>221</v>
      </c>
      <c r="FG79">
        <v>196</v>
      </c>
      <c r="FH79">
        <v>216</v>
      </c>
      <c r="FI79">
        <v>158</v>
      </c>
      <c r="FJ79">
        <v>252</v>
      </c>
      <c r="FK79">
        <v>233</v>
      </c>
      <c r="FL79">
        <v>52.7</v>
      </c>
      <c r="FM79">
        <v>430</v>
      </c>
      <c r="FN79">
        <v>462</v>
      </c>
      <c r="FO79">
        <v>427</v>
      </c>
      <c r="FP79">
        <v>48.2</v>
      </c>
      <c r="FQ79">
        <v>0.32</v>
      </c>
      <c r="FR79">
        <v>4.5199999999999996</v>
      </c>
      <c r="FS79" s="2">
        <f t="shared" si="26"/>
        <v>6.6115702479338845E-2</v>
      </c>
      <c r="FT79">
        <v>1</v>
      </c>
      <c r="FU79">
        <v>0</v>
      </c>
      <c r="FV79">
        <v>-22.8</v>
      </c>
      <c r="FW79">
        <v>6.25</v>
      </c>
      <c r="FX79">
        <v>2.41</v>
      </c>
      <c r="FY79">
        <v>0</v>
      </c>
      <c r="FZ79">
        <v>36.1</v>
      </c>
      <c r="GA79">
        <v>12</v>
      </c>
      <c r="GB79">
        <v>14.5</v>
      </c>
      <c r="GC79">
        <v>9.6</v>
      </c>
      <c r="GD79">
        <v>0</v>
      </c>
      <c r="GE79">
        <v>31.3</v>
      </c>
      <c r="GF79">
        <v>2.4</v>
      </c>
      <c r="GG79">
        <v>2.4</v>
      </c>
      <c r="GH79">
        <v>2.11</v>
      </c>
      <c r="GI79">
        <v>2.75</v>
      </c>
      <c r="GJ79" s="2">
        <f t="shared" si="27"/>
        <v>0.43415637860082307</v>
      </c>
      <c r="GK79">
        <v>4</v>
      </c>
      <c r="GL79">
        <v>11</v>
      </c>
      <c r="GM79">
        <v>-1.9</v>
      </c>
      <c r="GN79">
        <v>1.48</v>
      </c>
      <c r="GO79">
        <v>4.07</v>
      </c>
      <c r="GP79">
        <v>11.5</v>
      </c>
      <c r="GQ79">
        <v>49.2</v>
      </c>
      <c r="GR79">
        <v>2.2000000000000002</v>
      </c>
      <c r="GS79">
        <v>16.3</v>
      </c>
      <c r="GT79">
        <v>19.2</v>
      </c>
      <c r="GU79">
        <v>1.1000000000000001</v>
      </c>
      <c r="GV79">
        <v>2.2000000000000002</v>
      </c>
      <c r="GW79">
        <v>5.2</v>
      </c>
      <c r="GX79" s="21">
        <v>67.755263999999997</v>
      </c>
      <c r="GY79" s="21">
        <v>5.7182247000000004</v>
      </c>
      <c r="GZ79" s="21">
        <v>14.953316399999999</v>
      </c>
      <c r="HA79" s="21">
        <v>20.671541099999999</v>
      </c>
      <c r="HB79" s="21">
        <v>2.2929750000000002</v>
      </c>
      <c r="HC79" s="21">
        <v>3.9120539999999999</v>
      </c>
      <c r="HD79" s="21">
        <v>-3.3869999999999998E-3</v>
      </c>
      <c r="HE79" s="21">
        <v>49.941380000000002</v>
      </c>
      <c r="HF79" s="21">
        <v>6.2016429999999998</v>
      </c>
    </row>
    <row r="80" spans="1:214" ht="15" x14ac:dyDescent="0.25">
      <c r="A80" s="22">
        <v>11</v>
      </c>
      <c r="B80" t="s">
        <v>654</v>
      </c>
      <c r="C80" t="s">
        <v>651</v>
      </c>
      <c r="D80" t="s">
        <v>558</v>
      </c>
      <c r="F80" t="s">
        <v>270</v>
      </c>
      <c r="I80" s="22" t="s">
        <v>218</v>
      </c>
      <c r="J80">
        <v>22</v>
      </c>
      <c r="K80" s="23" t="s">
        <v>655</v>
      </c>
      <c r="L80" s="23" t="s">
        <v>656</v>
      </c>
      <c r="M80" s="24" t="s">
        <v>281</v>
      </c>
      <c r="N80" s="24" t="s">
        <v>233</v>
      </c>
      <c r="O80" s="24">
        <v>70</v>
      </c>
      <c r="P80" s="24">
        <v>185</v>
      </c>
      <c r="Q80" s="24" t="s">
        <v>223</v>
      </c>
      <c r="R80" s="24"/>
      <c r="S80" s="22">
        <v>16</v>
      </c>
      <c r="T80" s="22">
        <v>0</v>
      </c>
      <c r="U80" s="22">
        <v>2</v>
      </c>
      <c r="V80" s="22">
        <v>2</v>
      </c>
      <c r="W80" s="22">
        <v>-3</v>
      </c>
      <c r="X80" s="22">
        <v>0</v>
      </c>
      <c r="Y80" s="22">
        <v>10</v>
      </c>
      <c r="Z80" s="25">
        <f t="shared" si="14"/>
        <v>0</v>
      </c>
      <c r="AA80" s="3">
        <v>8.9166699999999999</v>
      </c>
      <c r="AB80" s="22">
        <v>16</v>
      </c>
      <c r="AC80" s="22">
        <v>2</v>
      </c>
      <c r="AD80" s="22">
        <v>3</v>
      </c>
      <c r="AE80" s="22">
        <v>2</v>
      </c>
      <c r="AF80" s="22">
        <v>2</v>
      </c>
      <c r="AG80" s="26">
        <f t="shared" si="15"/>
        <v>6.728969447114225</v>
      </c>
      <c r="AH80" s="26">
        <f t="shared" si="16"/>
        <v>0.84112118088927812</v>
      </c>
      <c r="AI80" s="26">
        <f t="shared" si="17"/>
        <v>1.2616817713339175</v>
      </c>
      <c r="AJ80" s="26">
        <f t="shared" si="18"/>
        <v>0.84112118088927812</v>
      </c>
      <c r="AK80" s="26">
        <f t="shared" si="19"/>
        <v>0.84112118088927812</v>
      </c>
      <c r="AL80" s="5">
        <v>216</v>
      </c>
      <c r="AM80" s="22">
        <v>2</v>
      </c>
      <c r="AN80" s="22">
        <v>2</v>
      </c>
      <c r="AO80" s="25">
        <f t="shared" si="20"/>
        <v>0.5</v>
      </c>
      <c r="AP80" s="22">
        <v>0.4</v>
      </c>
      <c r="AQ80">
        <v>-0.2</v>
      </c>
      <c r="AR80">
        <v>0</v>
      </c>
      <c r="AS80">
        <v>-0.1</v>
      </c>
      <c r="AT80">
        <v>-0.60000000000000009</v>
      </c>
      <c r="AU80">
        <v>0</v>
      </c>
      <c r="AV80">
        <v>0</v>
      </c>
      <c r="AW80">
        <v>-0.60000000000000009</v>
      </c>
      <c r="AX80" s="3">
        <f t="shared" si="21"/>
        <v>-3.7500000000000006E-2</v>
      </c>
      <c r="AY80" s="4">
        <f t="shared" si="22"/>
        <v>-2.6124990000000001</v>
      </c>
      <c r="AZ80" t="s">
        <v>224</v>
      </c>
      <c r="BA80">
        <v>2012</v>
      </c>
      <c r="BB80" s="27">
        <v>350000</v>
      </c>
      <c r="BC80" s="27">
        <v>1195833</v>
      </c>
      <c r="BD80" s="22">
        <v>0</v>
      </c>
      <c r="BE80" s="22">
        <v>2</v>
      </c>
      <c r="BF80" s="28">
        <f t="shared" si="23"/>
        <v>0.9247367066722999</v>
      </c>
      <c r="BG80" s="22">
        <v>2</v>
      </c>
      <c r="BH80" s="22">
        <v>2</v>
      </c>
      <c r="BI80" s="4">
        <v>129.7666667</v>
      </c>
      <c r="BJ80" s="22">
        <v>0</v>
      </c>
      <c r="BK80" s="22">
        <v>0</v>
      </c>
      <c r="BL80" s="28">
        <f t="shared" si="24"/>
        <v>0</v>
      </c>
      <c r="BM80" s="22">
        <v>0</v>
      </c>
      <c r="BN80" s="22">
        <v>0</v>
      </c>
      <c r="BO80" s="4">
        <v>12.95</v>
      </c>
      <c r="BP80" s="22">
        <v>0</v>
      </c>
      <c r="BQ80" s="22">
        <v>0</v>
      </c>
      <c r="BR80" s="22">
        <v>0</v>
      </c>
      <c r="BS80" s="22">
        <v>0</v>
      </c>
      <c r="BT80" s="4">
        <v>0</v>
      </c>
      <c r="BU80" s="22">
        <v>12</v>
      </c>
      <c r="BV80" s="22">
        <v>0</v>
      </c>
      <c r="BW80" s="22">
        <v>0</v>
      </c>
      <c r="BX80" s="22">
        <v>-2</v>
      </c>
      <c r="BY80" s="22">
        <v>0</v>
      </c>
      <c r="BZ80" s="22">
        <v>0</v>
      </c>
      <c r="CA80" s="22">
        <v>1</v>
      </c>
      <c r="CB80" s="22">
        <v>1</v>
      </c>
      <c r="CC80" s="4">
        <v>7.0833300000000001</v>
      </c>
      <c r="CD80" s="4">
        <v>0.9</v>
      </c>
      <c r="CE80" s="4">
        <v>0</v>
      </c>
      <c r="CF80" s="22">
        <v>0</v>
      </c>
      <c r="CG80" s="22">
        <v>0</v>
      </c>
      <c r="CH80" s="22">
        <v>0</v>
      </c>
      <c r="CI80" s="5">
        <v>4</v>
      </c>
      <c r="CJ80" s="22">
        <v>0</v>
      </c>
      <c r="CK80" s="22">
        <v>2</v>
      </c>
      <c r="CL80" s="22">
        <v>-1</v>
      </c>
      <c r="CM80" s="22">
        <v>0</v>
      </c>
      <c r="CN80" s="22">
        <v>0</v>
      </c>
      <c r="CO80" s="22">
        <v>1</v>
      </c>
      <c r="CP80" s="22">
        <v>1</v>
      </c>
      <c r="CQ80" s="26">
        <v>11.191677</v>
      </c>
      <c r="CR80" s="26">
        <v>0.53750000000000009</v>
      </c>
      <c r="CS80" s="26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-1</v>
      </c>
      <c r="CZ80" s="22">
        <v>0</v>
      </c>
      <c r="DA80" s="22">
        <v>2</v>
      </c>
      <c r="DB80" s="22">
        <v>-2</v>
      </c>
      <c r="DC80" s="22">
        <v>0</v>
      </c>
      <c r="DD80" s="22">
        <v>0</v>
      </c>
      <c r="DE80" s="22">
        <v>0</v>
      </c>
      <c r="DF80" s="22">
        <v>0</v>
      </c>
      <c r="DG80" s="22">
        <v>0</v>
      </c>
      <c r="DH80" s="22">
        <v>0</v>
      </c>
      <c r="DI80" s="22">
        <v>0</v>
      </c>
      <c r="DJ80" s="22">
        <v>0</v>
      </c>
      <c r="DK80" s="22">
        <v>0</v>
      </c>
      <c r="DL80" s="22">
        <v>0</v>
      </c>
      <c r="DM80" s="22">
        <v>0</v>
      </c>
      <c r="DN80" s="22">
        <v>4</v>
      </c>
      <c r="DO80" s="22">
        <v>1</v>
      </c>
      <c r="DP80" s="22">
        <v>6</v>
      </c>
      <c r="DQ80" s="22">
        <v>0</v>
      </c>
      <c r="DR80" s="22">
        <v>0</v>
      </c>
      <c r="DS80" s="22">
        <v>0</v>
      </c>
      <c r="DT80" s="22">
        <v>0</v>
      </c>
      <c r="DU80">
        <v>8.0500000000000007</v>
      </c>
      <c r="DV80">
        <v>39.58</v>
      </c>
      <c r="DW80" s="2">
        <f t="shared" si="25"/>
        <v>0.16901112744068866</v>
      </c>
      <c r="DX80">
        <v>-1.03</v>
      </c>
      <c r="DY80">
        <v>-2.8610000000000002</v>
      </c>
      <c r="DZ80">
        <v>-0.48500000000000004</v>
      </c>
      <c r="EA80">
        <v>-4.8550000000000004</v>
      </c>
      <c r="EB80">
        <v>3</v>
      </c>
      <c r="EC80">
        <v>6</v>
      </c>
      <c r="ED80">
        <v>10.7</v>
      </c>
      <c r="EE80">
        <v>6.98</v>
      </c>
      <c r="EF80">
        <v>-3.69</v>
      </c>
      <c r="EG80">
        <v>5.45</v>
      </c>
      <c r="EH80">
        <v>895</v>
      </c>
      <c r="EI80">
        <v>949</v>
      </c>
      <c r="EJ80">
        <v>1.4</v>
      </c>
      <c r="EK80">
        <v>2.79</v>
      </c>
      <c r="EL80">
        <v>24.2</v>
      </c>
      <c r="EM80">
        <v>23.7</v>
      </c>
      <c r="EN80">
        <v>12.6</v>
      </c>
      <c r="EO80">
        <v>9.8000000000000007</v>
      </c>
      <c r="EP80">
        <v>11.6</v>
      </c>
      <c r="EQ80">
        <v>16.8</v>
      </c>
      <c r="ER80">
        <v>3.7</v>
      </c>
      <c r="ES80">
        <v>2.8</v>
      </c>
      <c r="ET80">
        <v>0</v>
      </c>
      <c r="EU80">
        <v>1.9</v>
      </c>
      <c r="EV80">
        <v>2.08</v>
      </c>
      <c r="EW80">
        <v>3.13</v>
      </c>
      <c r="EX80">
        <v>25.8</v>
      </c>
      <c r="EY80">
        <v>28</v>
      </c>
      <c r="EZ80">
        <v>13.3</v>
      </c>
      <c r="FA80">
        <v>12.8</v>
      </c>
      <c r="FB80">
        <v>16.100000000000001</v>
      </c>
      <c r="FC80">
        <v>15.3</v>
      </c>
      <c r="FD80">
        <v>2.9</v>
      </c>
      <c r="FE80">
        <v>4.5</v>
      </c>
      <c r="FF80">
        <v>17</v>
      </c>
      <c r="FG80">
        <v>26</v>
      </c>
      <c r="FH80">
        <v>15</v>
      </c>
      <c r="FI80">
        <v>19</v>
      </c>
      <c r="FJ80">
        <v>18</v>
      </c>
      <c r="FK80">
        <v>22</v>
      </c>
      <c r="FL80">
        <v>55.8</v>
      </c>
      <c r="FM80">
        <v>44</v>
      </c>
      <c r="FN80">
        <v>50</v>
      </c>
      <c r="FO80">
        <v>38</v>
      </c>
      <c r="FP80">
        <v>46.8</v>
      </c>
      <c r="FQ80">
        <v>0.81</v>
      </c>
      <c r="FR80">
        <v>5.74</v>
      </c>
      <c r="FS80" s="2">
        <f t="shared" si="26"/>
        <v>0.12366412213740458</v>
      </c>
      <c r="FT80">
        <v>1</v>
      </c>
      <c r="FU80">
        <v>0</v>
      </c>
      <c r="FV80">
        <v>-30.7</v>
      </c>
      <c r="FW80">
        <v>11.11</v>
      </c>
      <c r="FX80">
        <v>4.63</v>
      </c>
      <c r="FY80">
        <v>0</v>
      </c>
      <c r="FZ80">
        <v>37.1</v>
      </c>
      <c r="GA80">
        <v>0</v>
      </c>
      <c r="GB80">
        <v>18.5</v>
      </c>
      <c r="GC80">
        <v>18.5</v>
      </c>
      <c r="GD80">
        <v>9.3000000000000007</v>
      </c>
      <c r="GE80">
        <v>18.5</v>
      </c>
      <c r="GF80">
        <v>0</v>
      </c>
      <c r="GG80">
        <v>0</v>
      </c>
      <c r="GH80">
        <v>0</v>
      </c>
      <c r="GI80">
        <v>0</v>
      </c>
      <c r="GJ80" s="2">
        <f t="shared" si="27"/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 s="21">
        <v>32.244591</v>
      </c>
      <c r="GY80" s="21">
        <v>4.2275232000000003</v>
      </c>
      <c r="GZ80" s="21">
        <v>5.6119706999999996</v>
      </c>
      <c r="HA80" s="21">
        <v>9.8394948000000007</v>
      </c>
      <c r="HB80" s="21">
        <v>0.487904</v>
      </c>
      <c r="HC80" s="21">
        <v>0.60916499999999996</v>
      </c>
      <c r="HD80" s="21">
        <v>2.8499999999999999E-4</v>
      </c>
      <c r="HE80" s="21">
        <v>18.093702</v>
      </c>
      <c r="HF80" s="21">
        <v>1.0973550000000001</v>
      </c>
    </row>
    <row r="81" spans="1:214" ht="15" x14ac:dyDescent="0.25">
      <c r="A81" s="22">
        <v>22</v>
      </c>
      <c r="B81" t="s">
        <v>657</v>
      </c>
      <c r="C81" t="s">
        <v>658</v>
      </c>
      <c r="D81" t="s">
        <v>659</v>
      </c>
      <c r="F81" t="s">
        <v>228</v>
      </c>
      <c r="I81" s="22" t="s">
        <v>354</v>
      </c>
      <c r="J81">
        <v>29</v>
      </c>
      <c r="K81" s="23" t="s">
        <v>660</v>
      </c>
      <c r="L81" s="23" t="s">
        <v>661</v>
      </c>
      <c r="M81" s="24" t="s">
        <v>273</v>
      </c>
      <c r="N81" s="24" t="s">
        <v>233</v>
      </c>
      <c r="O81" s="24">
        <v>72</v>
      </c>
      <c r="P81" s="24">
        <v>204</v>
      </c>
      <c r="Q81" s="24" t="s">
        <v>224</v>
      </c>
      <c r="R81" s="24"/>
      <c r="S81" s="22">
        <v>65</v>
      </c>
      <c r="T81" s="22">
        <v>8</v>
      </c>
      <c r="U81" s="22">
        <v>15</v>
      </c>
      <c r="V81" s="22">
        <v>23</v>
      </c>
      <c r="W81" s="22">
        <v>2</v>
      </c>
      <c r="X81" s="22">
        <v>6</v>
      </c>
      <c r="Y81" s="22">
        <v>100</v>
      </c>
      <c r="Z81" s="25">
        <f t="shared" si="14"/>
        <v>0.08</v>
      </c>
      <c r="AA81" s="3">
        <v>13.16667</v>
      </c>
      <c r="AB81" s="22">
        <v>29</v>
      </c>
      <c r="AC81" s="22">
        <v>24</v>
      </c>
      <c r="AD81" s="22">
        <v>37</v>
      </c>
      <c r="AE81" s="22">
        <v>26</v>
      </c>
      <c r="AF81" s="22">
        <v>18</v>
      </c>
      <c r="AG81" s="26">
        <f t="shared" si="15"/>
        <v>2.0331056196616739</v>
      </c>
      <c r="AH81" s="26">
        <f t="shared" si="16"/>
        <v>1.682570167995868</v>
      </c>
      <c r="AI81" s="26">
        <f t="shared" si="17"/>
        <v>2.5939623423269631</v>
      </c>
      <c r="AJ81" s="26">
        <f t="shared" si="18"/>
        <v>1.8227843486621902</v>
      </c>
      <c r="AK81" s="26">
        <f t="shared" si="19"/>
        <v>1.261927625996901</v>
      </c>
      <c r="AL81" s="5">
        <v>1056</v>
      </c>
      <c r="AM81" s="22">
        <v>126</v>
      </c>
      <c r="AN81" s="22">
        <v>141</v>
      </c>
      <c r="AO81" s="25">
        <f t="shared" si="20"/>
        <v>0.47191011235955055</v>
      </c>
      <c r="AP81" s="22">
        <v>7</v>
      </c>
      <c r="AQ81">
        <v>1.1000000000000001</v>
      </c>
      <c r="AR81">
        <v>1</v>
      </c>
      <c r="AS81">
        <v>2.1</v>
      </c>
      <c r="AT81">
        <v>2.1</v>
      </c>
      <c r="AU81">
        <v>1.1000000000000001</v>
      </c>
      <c r="AV81">
        <v>0.8</v>
      </c>
      <c r="AW81">
        <v>4</v>
      </c>
      <c r="AX81" s="3">
        <f t="shared" si="21"/>
        <v>6.1538461538461542E-2</v>
      </c>
      <c r="AY81" s="4">
        <f t="shared" si="22"/>
        <v>-6.4250000000000007</v>
      </c>
      <c r="AZ81" t="s">
        <v>243</v>
      </c>
      <c r="BA81">
        <v>2012</v>
      </c>
      <c r="BC81" s="27">
        <v>4000000</v>
      </c>
      <c r="BD81" s="22">
        <v>6</v>
      </c>
      <c r="BE81" s="22">
        <v>9</v>
      </c>
      <c r="BF81" s="28">
        <f t="shared" si="23"/>
        <v>1.2477182928788688</v>
      </c>
      <c r="BG81" s="22">
        <v>118</v>
      </c>
      <c r="BH81" s="22">
        <v>132</v>
      </c>
      <c r="BI81" s="4">
        <v>721.31666670000004</v>
      </c>
      <c r="BJ81" s="22">
        <v>2</v>
      </c>
      <c r="BK81" s="22">
        <v>6</v>
      </c>
      <c r="BL81" s="28">
        <f t="shared" si="24"/>
        <v>3.7190082635023218</v>
      </c>
      <c r="BM81" s="22">
        <v>8</v>
      </c>
      <c r="BN81" s="22">
        <v>5</v>
      </c>
      <c r="BO81" s="4">
        <v>129.06666670000001</v>
      </c>
      <c r="BP81" s="22">
        <v>0</v>
      </c>
      <c r="BQ81" s="22">
        <v>0</v>
      </c>
      <c r="BR81" s="22">
        <v>0</v>
      </c>
      <c r="BS81" s="22">
        <v>4</v>
      </c>
      <c r="BT81" s="4">
        <v>5.4666666670000001</v>
      </c>
      <c r="BU81" s="22">
        <v>31</v>
      </c>
      <c r="BV81" s="22">
        <v>3</v>
      </c>
      <c r="BW81" s="22">
        <v>7</v>
      </c>
      <c r="BX81" s="22">
        <v>-2</v>
      </c>
      <c r="BY81" s="22">
        <v>2</v>
      </c>
      <c r="BZ81" s="22">
        <v>1</v>
      </c>
      <c r="CA81" s="22">
        <v>55</v>
      </c>
      <c r="CB81" s="22">
        <v>58</v>
      </c>
      <c r="CC81" s="4">
        <v>10.06667</v>
      </c>
      <c r="CD81" s="4">
        <v>2.6166666670000001</v>
      </c>
      <c r="CE81" s="4">
        <v>0.1</v>
      </c>
      <c r="CF81" s="22">
        <v>5</v>
      </c>
      <c r="CG81" s="22">
        <v>2</v>
      </c>
      <c r="CH81" s="22">
        <v>0</v>
      </c>
      <c r="CI81" s="5">
        <v>34</v>
      </c>
      <c r="CJ81" s="22">
        <v>5</v>
      </c>
      <c r="CK81" s="22">
        <v>8</v>
      </c>
      <c r="CL81" s="22">
        <v>4</v>
      </c>
      <c r="CM81" s="22">
        <v>4</v>
      </c>
      <c r="CN81" s="22">
        <v>2</v>
      </c>
      <c r="CO81" s="22">
        <v>71</v>
      </c>
      <c r="CP81" s="22">
        <v>83</v>
      </c>
      <c r="CQ81" s="26">
        <v>12.036762</v>
      </c>
      <c r="CR81" s="26">
        <v>1.4102939999999999</v>
      </c>
      <c r="CS81" s="26">
        <v>6.9608000000000003E-2</v>
      </c>
      <c r="CT81" s="22">
        <v>7</v>
      </c>
      <c r="CU81" s="22">
        <v>3</v>
      </c>
      <c r="CV81" s="22">
        <v>2</v>
      </c>
      <c r="CW81" s="22">
        <v>3</v>
      </c>
      <c r="CX81" s="22">
        <v>1</v>
      </c>
      <c r="CY81" s="22">
        <v>2</v>
      </c>
      <c r="CZ81" s="22">
        <v>5</v>
      </c>
      <c r="DA81" s="22">
        <v>14</v>
      </c>
      <c r="DB81" s="22">
        <v>0</v>
      </c>
      <c r="DC81" s="22">
        <v>2</v>
      </c>
      <c r="DD81" s="22">
        <v>0</v>
      </c>
      <c r="DE81" s="22">
        <v>0</v>
      </c>
      <c r="DF81" s="22">
        <v>0</v>
      </c>
      <c r="DG81" s="22">
        <v>0</v>
      </c>
      <c r="DH81" s="22">
        <v>0</v>
      </c>
      <c r="DI81" s="22">
        <v>3</v>
      </c>
      <c r="DJ81" s="22">
        <v>0</v>
      </c>
      <c r="DK81" s="22">
        <v>0</v>
      </c>
      <c r="DL81" s="22">
        <v>0</v>
      </c>
      <c r="DM81" s="22">
        <v>0</v>
      </c>
      <c r="DN81" s="22">
        <v>35</v>
      </c>
      <c r="DO81" s="22">
        <v>13</v>
      </c>
      <c r="DP81" s="22">
        <v>21</v>
      </c>
      <c r="DQ81" s="22">
        <v>1</v>
      </c>
      <c r="DR81" s="22">
        <v>12</v>
      </c>
      <c r="DS81" s="22">
        <v>5</v>
      </c>
      <c r="DT81" s="22">
        <v>2</v>
      </c>
      <c r="DU81">
        <v>10.86</v>
      </c>
      <c r="DV81">
        <v>38.22</v>
      </c>
      <c r="DW81" s="2">
        <f t="shared" si="25"/>
        <v>0.22127139364303178</v>
      </c>
      <c r="DX81">
        <v>-0.11800000000000001</v>
      </c>
      <c r="DY81">
        <v>-0.123</v>
      </c>
      <c r="DZ81">
        <v>2.1000000000000001E-2</v>
      </c>
      <c r="EA81">
        <v>-1.8540000000000001</v>
      </c>
      <c r="EB81">
        <v>22</v>
      </c>
      <c r="EC81">
        <v>18</v>
      </c>
      <c r="ED81">
        <v>1.9</v>
      </c>
      <c r="EE81">
        <v>0.68</v>
      </c>
      <c r="EF81">
        <v>-1.26</v>
      </c>
      <c r="EG81">
        <v>6.55</v>
      </c>
      <c r="EH81">
        <v>948</v>
      </c>
      <c r="EI81">
        <v>1013</v>
      </c>
      <c r="EJ81">
        <v>1.87</v>
      </c>
      <c r="EK81">
        <v>1.53</v>
      </c>
      <c r="EL81">
        <v>26.7</v>
      </c>
      <c r="EM81">
        <v>27.6</v>
      </c>
      <c r="EN81">
        <v>13</v>
      </c>
      <c r="EO81">
        <v>12.6</v>
      </c>
      <c r="EP81">
        <v>13.3</v>
      </c>
      <c r="EQ81">
        <v>14.2</v>
      </c>
      <c r="ER81">
        <v>3.2</v>
      </c>
      <c r="ES81">
        <v>3.2</v>
      </c>
      <c r="ET81">
        <v>0.30000000000000004</v>
      </c>
      <c r="EU81">
        <v>0.5</v>
      </c>
      <c r="EV81">
        <v>2.61</v>
      </c>
      <c r="EW81">
        <v>2.39</v>
      </c>
      <c r="EX81">
        <v>26.3</v>
      </c>
      <c r="EY81">
        <v>27.6</v>
      </c>
      <c r="EZ81">
        <v>10.4</v>
      </c>
      <c r="FA81">
        <v>11.7</v>
      </c>
      <c r="FB81">
        <v>12.8</v>
      </c>
      <c r="FC81">
        <v>14</v>
      </c>
      <c r="FD81">
        <v>3.1</v>
      </c>
      <c r="FE81">
        <v>3.2</v>
      </c>
      <c r="FF81">
        <v>89</v>
      </c>
      <c r="FG81">
        <v>110</v>
      </c>
      <c r="FH81">
        <v>90</v>
      </c>
      <c r="FI81">
        <v>80</v>
      </c>
      <c r="FJ81">
        <v>102</v>
      </c>
      <c r="FK81">
        <v>108</v>
      </c>
      <c r="FL81">
        <v>53.9</v>
      </c>
      <c r="FM81">
        <v>246</v>
      </c>
      <c r="FN81">
        <v>229</v>
      </c>
      <c r="FO81">
        <v>191</v>
      </c>
      <c r="FP81">
        <v>51.8</v>
      </c>
      <c r="FQ81">
        <v>1.96</v>
      </c>
      <c r="FR81">
        <v>2.94</v>
      </c>
      <c r="FS81" s="2">
        <f t="shared" si="26"/>
        <v>0.39999999999999997</v>
      </c>
      <c r="FT81">
        <v>13</v>
      </c>
      <c r="FU81">
        <v>2</v>
      </c>
      <c r="FV81">
        <v>3.9</v>
      </c>
      <c r="FW81">
        <v>11.71</v>
      </c>
      <c r="FX81">
        <v>6.13</v>
      </c>
      <c r="FY81">
        <v>0.94</v>
      </c>
      <c r="FZ81">
        <v>46.2</v>
      </c>
      <c r="GA81">
        <v>11.3</v>
      </c>
      <c r="GB81">
        <v>17</v>
      </c>
      <c r="GC81">
        <v>1.4</v>
      </c>
      <c r="GD81">
        <v>1.9</v>
      </c>
      <c r="GE81">
        <v>29.7</v>
      </c>
      <c r="GF81">
        <v>2.4</v>
      </c>
      <c r="GG81">
        <v>1.4</v>
      </c>
      <c r="GH81">
        <v>0.08</v>
      </c>
      <c r="GI81">
        <v>4.78</v>
      </c>
      <c r="GJ81" s="2">
        <f t="shared" si="27"/>
        <v>1.6460905349794237E-2</v>
      </c>
      <c r="GK81">
        <v>0</v>
      </c>
      <c r="GL81">
        <v>1</v>
      </c>
      <c r="GM81">
        <v>-16.5</v>
      </c>
      <c r="GN81">
        <v>0</v>
      </c>
      <c r="GO81">
        <v>10.98</v>
      </c>
      <c r="GP81">
        <v>0</v>
      </c>
      <c r="GQ81">
        <v>43.9</v>
      </c>
      <c r="GR81">
        <v>0</v>
      </c>
      <c r="GS81">
        <v>22</v>
      </c>
      <c r="GT81">
        <v>22</v>
      </c>
      <c r="GU81">
        <v>0</v>
      </c>
      <c r="GV81">
        <v>0</v>
      </c>
      <c r="GW81">
        <v>0</v>
      </c>
      <c r="GX81" s="21">
        <v>59.526386000000002</v>
      </c>
      <c r="GY81" s="21">
        <v>9.1219526999999996</v>
      </c>
      <c r="GZ81" s="21">
        <v>17.182842300000001</v>
      </c>
      <c r="HA81" s="21">
        <v>26.304795000000002</v>
      </c>
      <c r="HB81" s="21">
        <v>2.5692629999999999</v>
      </c>
      <c r="HC81" s="21">
        <v>1.6397470000000001</v>
      </c>
      <c r="HD81" s="21">
        <v>9.9905999999999995E-2</v>
      </c>
      <c r="HE81" s="21">
        <v>12.505801999999999</v>
      </c>
      <c r="HF81" s="21">
        <v>4.3089170000000001</v>
      </c>
    </row>
    <row r="82" spans="1:214" ht="15" x14ac:dyDescent="0.25">
      <c r="A82" s="22">
        <v>22</v>
      </c>
      <c r="B82" t="s">
        <v>662</v>
      </c>
      <c r="C82" t="s">
        <v>663</v>
      </c>
      <c r="D82" t="s">
        <v>664</v>
      </c>
      <c r="F82" t="s">
        <v>303</v>
      </c>
      <c r="I82" s="22" t="s">
        <v>278</v>
      </c>
      <c r="J82">
        <v>27</v>
      </c>
      <c r="K82" s="23" t="s">
        <v>665</v>
      </c>
      <c r="L82" s="23" t="s">
        <v>666</v>
      </c>
      <c r="M82" s="24" t="s">
        <v>357</v>
      </c>
      <c r="N82" s="24" t="s">
        <v>222</v>
      </c>
      <c r="O82" s="24">
        <v>79</v>
      </c>
      <c r="P82" s="24">
        <v>244</v>
      </c>
      <c r="Q82" s="24" t="s">
        <v>223</v>
      </c>
      <c r="R82" s="24"/>
      <c r="S82" s="22">
        <v>82</v>
      </c>
      <c r="T82" s="22">
        <v>11</v>
      </c>
      <c r="U82" s="22">
        <v>15</v>
      </c>
      <c r="V82" s="22">
        <v>26</v>
      </c>
      <c r="W82" s="22">
        <v>2</v>
      </c>
      <c r="X82" s="22">
        <v>59</v>
      </c>
      <c r="Y82" s="22">
        <v>165</v>
      </c>
      <c r="Z82" s="25">
        <f t="shared" si="14"/>
        <v>6.6666666666666666E-2</v>
      </c>
      <c r="AA82" s="3">
        <v>15.23333</v>
      </c>
      <c r="AB82" s="22">
        <v>236</v>
      </c>
      <c r="AC82" s="22">
        <v>83</v>
      </c>
      <c r="AD82" s="22">
        <v>67</v>
      </c>
      <c r="AE82" s="22">
        <v>15</v>
      </c>
      <c r="AF82" s="22">
        <v>25</v>
      </c>
      <c r="AG82" s="26">
        <f t="shared" si="15"/>
        <v>11.335862009768597</v>
      </c>
      <c r="AH82" s="26">
        <f t="shared" si="16"/>
        <v>3.9867650288592951</v>
      </c>
      <c r="AI82" s="26">
        <f t="shared" si="17"/>
        <v>3.2182320112478644</v>
      </c>
      <c r="AJ82" s="26">
        <f t="shared" si="18"/>
        <v>0.72049970401071595</v>
      </c>
      <c r="AK82" s="26">
        <f t="shared" si="19"/>
        <v>1.2008328400178598</v>
      </c>
      <c r="AL82" s="5">
        <v>1659</v>
      </c>
      <c r="AM82" s="22">
        <v>629</v>
      </c>
      <c r="AN82" s="22">
        <v>586</v>
      </c>
      <c r="AO82" s="25">
        <f t="shared" si="20"/>
        <v>0.51769547325102883</v>
      </c>
      <c r="AP82" s="22">
        <v>26.5</v>
      </c>
      <c r="AQ82">
        <v>0.60000000000000009</v>
      </c>
      <c r="AR82">
        <v>1.6</v>
      </c>
      <c r="AS82">
        <v>2.2000000000000002</v>
      </c>
      <c r="AT82">
        <v>0.30000000000000004</v>
      </c>
      <c r="AU82">
        <v>3.6</v>
      </c>
      <c r="AV82">
        <v>0</v>
      </c>
      <c r="AW82">
        <v>3.9</v>
      </c>
      <c r="AX82" s="3">
        <f t="shared" si="21"/>
        <v>4.7560975609756098E-2</v>
      </c>
      <c r="AY82" s="4">
        <f t="shared" si="22"/>
        <v>0.37499999999999956</v>
      </c>
      <c r="AZ82" t="s">
        <v>243</v>
      </c>
      <c r="BA82">
        <v>2014</v>
      </c>
      <c r="BC82" s="27">
        <v>1700000</v>
      </c>
      <c r="BD82" s="22">
        <v>11</v>
      </c>
      <c r="BE82" s="22">
        <v>13</v>
      </c>
      <c r="BF82" s="28">
        <f t="shared" si="23"/>
        <v>1.4155812238879333</v>
      </c>
      <c r="BG82" s="22">
        <v>503</v>
      </c>
      <c r="BH82" s="22">
        <v>455</v>
      </c>
      <c r="BI82" s="4">
        <v>1017.25</v>
      </c>
      <c r="BJ82" s="22">
        <v>0</v>
      </c>
      <c r="BK82" s="22">
        <v>1</v>
      </c>
      <c r="BL82" s="28">
        <f t="shared" si="24"/>
        <v>0.87040618959721505</v>
      </c>
      <c r="BM82" s="22">
        <v>34</v>
      </c>
      <c r="BN82" s="22">
        <v>25</v>
      </c>
      <c r="BO82" s="4">
        <v>68.933333329999996</v>
      </c>
      <c r="BP82" s="22">
        <v>0</v>
      </c>
      <c r="BQ82" s="22">
        <v>1</v>
      </c>
      <c r="BR82" s="22">
        <v>92</v>
      </c>
      <c r="BS82" s="22">
        <v>106</v>
      </c>
      <c r="BT82" s="4">
        <v>163.4</v>
      </c>
      <c r="BU82" s="22">
        <v>41</v>
      </c>
      <c r="BV82" s="22">
        <v>4</v>
      </c>
      <c r="BW82" s="22">
        <v>8</v>
      </c>
      <c r="BX82" s="22">
        <v>-1</v>
      </c>
      <c r="BY82" s="22">
        <v>25</v>
      </c>
      <c r="BZ82" s="22">
        <v>11</v>
      </c>
      <c r="CA82" s="22">
        <v>323</v>
      </c>
      <c r="CB82" s="22">
        <v>272</v>
      </c>
      <c r="CC82" s="4">
        <v>12.383330000000001</v>
      </c>
      <c r="CD82" s="4">
        <v>0.73333333300000003</v>
      </c>
      <c r="CE82" s="4">
        <v>1.733333333</v>
      </c>
      <c r="CF82" s="22">
        <v>0</v>
      </c>
      <c r="CG82" s="22">
        <v>0</v>
      </c>
      <c r="CH82" s="22">
        <v>0</v>
      </c>
      <c r="CI82" s="5">
        <v>41</v>
      </c>
      <c r="CJ82" s="22">
        <v>7</v>
      </c>
      <c r="CK82" s="22">
        <v>7</v>
      </c>
      <c r="CL82" s="22">
        <v>3</v>
      </c>
      <c r="CM82" s="22">
        <v>34</v>
      </c>
      <c r="CN82" s="22">
        <v>14</v>
      </c>
      <c r="CO82" s="22">
        <v>306</v>
      </c>
      <c r="CP82" s="22">
        <v>314</v>
      </c>
      <c r="CQ82" s="26">
        <v>12.427645999999999</v>
      </c>
      <c r="CR82" s="26">
        <v>0.947967</v>
      </c>
      <c r="CS82" s="26">
        <v>2.252033</v>
      </c>
      <c r="CT82" s="22">
        <v>0</v>
      </c>
      <c r="CU82" s="22">
        <v>0</v>
      </c>
      <c r="CV82" s="22">
        <v>0</v>
      </c>
      <c r="CW82" s="22">
        <v>3</v>
      </c>
      <c r="CX82" s="22">
        <v>5</v>
      </c>
      <c r="CY82" s="22">
        <v>-1</v>
      </c>
      <c r="CZ82" s="22">
        <v>8</v>
      </c>
      <c r="DA82" s="22">
        <v>10</v>
      </c>
      <c r="DB82" s="22">
        <v>3</v>
      </c>
      <c r="DC82" s="22">
        <v>1</v>
      </c>
      <c r="DD82" s="22">
        <v>0</v>
      </c>
      <c r="DE82" s="22">
        <v>2</v>
      </c>
      <c r="DF82" s="22">
        <v>0</v>
      </c>
      <c r="DG82" s="22">
        <v>0</v>
      </c>
      <c r="DH82" s="22">
        <v>0</v>
      </c>
      <c r="DI82" s="22">
        <v>22</v>
      </c>
      <c r="DJ82" s="22">
        <v>3</v>
      </c>
      <c r="DK82" s="22">
        <v>0</v>
      </c>
      <c r="DL82" s="22">
        <v>0</v>
      </c>
      <c r="DM82" s="22">
        <v>0</v>
      </c>
      <c r="DN82" s="22">
        <v>46</v>
      </c>
      <c r="DO82" s="22">
        <v>6</v>
      </c>
      <c r="DP82" s="22">
        <v>48</v>
      </c>
      <c r="DQ82" s="22">
        <v>10</v>
      </c>
      <c r="DR82" s="22">
        <v>0</v>
      </c>
      <c r="DS82" s="22">
        <v>0</v>
      </c>
      <c r="DT82" s="22">
        <v>0</v>
      </c>
      <c r="DU82">
        <v>12.28</v>
      </c>
      <c r="DV82">
        <v>35.81</v>
      </c>
      <c r="DW82" s="2">
        <f t="shared" si="25"/>
        <v>0.25535454356415049</v>
      </c>
      <c r="DX82">
        <v>0.44600000000000001</v>
      </c>
      <c r="DY82">
        <v>0.58100000000000007</v>
      </c>
      <c r="DZ82">
        <v>-0.39</v>
      </c>
      <c r="EA82">
        <v>-5.2270000000000003</v>
      </c>
      <c r="EB82">
        <v>38</v>
      </c>
      <c r="EC82">
        <v>36</v>
      </c>
      <c r="ED82">
        <v>0.9</v>
      </c>
      <c r="EE82">
        <v>-4.41</v>
      </c>
      <c r="EF82">
        <v>-5.31</v>
      </c>
      <c r="EG82">
        <v>8.09</v>
      </c>
      <c r="EH82">
        <v>918</v>
      </c>
      <c r="EI82">
        <v>999</v>
      </c>
      <c r="EJ82">
        <v>2.2599999999999998</v>
      </c>
      <c r="EK82">
        <v>2.15</v>
      </c>
      <c r="EL82">
        <v>25.7</v>
      </c>
      <c r="EM82">
        <v>24.1</v>
      </c>
      <c r="EN82">
        <v>9.8000000000000007</v>
      </c>
      <c r="EO82">
        <v>11.1</v>
      </c>
      <c r="EP82">
        <v>17.8</v>
      </c>
      <c r="EQ82">
        <v>13</v>
      </c>
      <c r="ER82">
        <v>3.6</v>
      </c>
      <c r="ES82">
        <v>3.4</v>
      </c>
      <c r="ET82">
        <v>0.7</v>
      </c>
      <c r="EU82">
        <v>1</v>
      </c>
      <c r="EV82">
        <v>2.4700000000000002</v>
      </c>
      <c r="EW82">
        <v>2.08</v>
      </c>
      <c r="EX82">
        <v>25.2</v>
      </c>
      <c r="EY82">
        <v>26</v>
      </c>
      <c r="EZ82">
        <v>10.199999999999999</v>
      </c>
      <c r="FA82">
        <v>11.3</v>
      </c>
      <c r="FB82">
        <v>15.8</v>
      </c>
      <c r="FC82">
        <v>12</v>
      </c>
      <c r="FD82">
        <v>3.2</v>
      </c>
      <c r="FE82">
        <v>3.4</v>
      </c>
      <c r="FF82">
        <v>99</v>
      </c>
      <c r="FG82">
        <v>88</v>
      </c>
      <c r="FH82">
        <v>254</v>
      </c>
      <c r="FI82">
        <v>209</v>
      </c>
      <c r="FJ82">
        <v>186</v>
      </c>
      <c r="FK82">
        <v>184</v>
      </c>
      <c r="FL82">
        <v>28.8</v>
      </c>
      <c r="FM82">
        <v>304</v>
      </c>
      <c r="FN82">
        <v>388</v>
      </c>
      <c r="FO82">
        <v>319</v>
      </c>
      <c r="FP82">
        <v>43.9</v>
      </c>
      <c r="FQ82">
        <v>0.83</v>
      </c>
      <c r="FR82">
        <v>4.51</v>
      </c>
      <c r="FS82" s="2">
        <f t="shared" si="26"/>
        <v>0.15543071161048688</v>
      </c>
      <c r="FT82">
        <v>6</v>
      </c>
      <c r="FU82">
        <v>2</v>
      </c>
      <c r="FV82">
        <v>-3.6</v>
      </c>
      <c r="FW82">
        <v>11.76</v>
      </c>
      <c r="FX82">
        <v>5.26</v>
      </c>
      <c r="FY82">
        <v>1.75</v>
      </c>
      <c r="FZ82">
        <v>39.5</v>
      </c>
      <c r="GA82">
        <v>6.1</v>
      </c>
      <c r="GB82">
        <v>16.7</v>
      </c>
      <c r="GC82">
        <v>3.5</v>
      </c>
      <c r="GD82">
        <v>5.3</v>
      </c>
      <c r="GE82">
        <v>25.4</v>
      </c>
      <c r="GF82">
        <v>4.4000000000000004</v>
      </c>
      <c r="GG82">
        <v>2.6</v>
      </c>
      <c r="GH82">
        <v>1.94</v>
      </c>
      <c r="GI82">
        <v>3.23</v>
      </c>
      <c r="GJ82" s="2">
        <f t="shared" si="27"/>
        <v>0.37524177949709864</v>
      </c>
      <c r="GK82">
        <v>2</v>
      </c>
      <c r="GL82">
        <v>10</v>
      </c>
      <c r="GM82">
        <v>-24.2</v>
      </c>
      <c r="GN82">
        <v>0.76</v>
      </c>
      <c r="GO82">
        <v>3.78</v>
      </c>
      <c r="GP82">
        <v>5.3</v>
      </c>
      <c r="GQ82">
        <v>45.7</v>
      </c>
      <c r="GR82">
        <v>3.4</v>
      </c>
      <c r="GS82">
        <v>26.8</v>
      </c>
      <c r="GT82">
        <v>32.1</v>
      </c>
      <c r="GU82">
        <v>1.9</v>
      </c>
      <c r="GV82">
        <v>1.9</v>
      </c>
      <c r="GW82">
        <v>2.2999999999999998</v>
      </c>
      <c r="GX82" s="21">
        <v>70.669441000000006</v>
      </c>
      <c r="GY82" s="21">
        <v>13.5265266</v>
      </c>
      <c r="GZ82" s="21">
        <v>13.981119300000001</v>
      </c>
      <c r="HA82" s="21">
        <v>27.5076468</v>
      </c>
      <c r="HB82" s="21">
        <v>2.1479680000000001</v>
      </c>
      <c r="HC82" s="21">
        <v>2.627669</v>
      </c>
      <c r="HD82" s="21">
        <v>-2.3435999999999998E-2</v>
      </c>
      <c r="HE82" s="21">
        <v>53.446311999999999</v>
      </c>
      <c r="HF82" s="21">
        <v>4.7522000000000002</v>
      </c>
    </row>
    <row r="83" spans="1:214" ht="15" x14ac:dyDescent="0.25">
      <c r="A83" s="22">
        <v>22</v>
      </c>
      <c r="B83" t="s">
        <v>667</v>
      </c>
      <c r="C83" t="s">
        <v>663</v>
      </c>
      <c r="D83" t="s">
        <v>668</v>
      </c>
      <c r="F83" t="s">
        <v>669</v>
      </c>
      <c r="I83" s="22" t="s">
        <v>248</v>
      </c>
      <c r="J83">
        <v>35</v>
      </c>
      <c r="K83" s="23" t="s">
        <v>670</v>
      </c>
      <c r="L83" s="23" t="s">
        <v>351</v>
      </c>
      <c r="M83" s="24" t="s">
        <v>273</v>
      </c>
      <c r="N83" s="24" t="s">
        <v>233</v>
      </c>
      <c r="O83" s="24">
        <v>71</v>
      </c>
      <c r="P83" s="24">
        <v>190</v>
      </c>
      <c r="Q83" s="24" t="s">
        <v>224</v>
      </c>
      <c r="R83" s="24"/>
      <c r="S83" s="22">
        <v>81</v>
      </c>
      <c r="T83" s="22">
        <v>9</v>
      </c>
      <c r="U83" s="22">
        <v>39</v>
      </c>
      <c r="V83" s="22">
        <v>48</v>
      </c>
      <c r="W83" s="22">
        <v>10</v>
      </c>
      <c r="X83" s="22">
        <v>57</v>
      </c>
      <c r="Y83" s="22">
        <v>252</v>
      </c>
      <c r="Z83" s="25">
        <f t="shared" si="14"/>
        <v>3.5714285714285712E-2</v>
      </c>
      <c r="AA83" s="3">
        <v>25.566669999999998</v>
      </c>
      <c r="AB83" s="22">
        <v>58</v>
      </c>
      <c r="AC83" s="22">
        <v>137</v>
      </c>
      <c r="AD83" s="22">
        <v>98</v>
      </c>
      <c r="AE83" s="22">
        <v>66</v>
      </c>
      <c r="AF83" s="22">
        <v>21</v>
      </c>
      <c r="AG83" s="26">
        <f t="shared" si="15"/>
        <v>1.6804285799817871</v>
      </c>
      <c r="AH83" s="26">
        <f t="shared" si="16"/>
        <v>3.9692881975431868</v>
      </c>
      <c r="AI83" s="26">
        <f t="shared" si="17"/>
        <v>2.8393448420381922</v>
      </c>
      <c r="AJ83" s="26">
        <f t="shared" si="18"/>
        <v>1.9122118323930684</v>
      </c>
      <c r="AK83" s="26">
        <f t="shared" si="19"/>
        <v>0.6084310375796127</v>
      </c>
      <c r="AL83" s="5">
        <v>2381</v>
      </c>
      <c r="AM83" s="22">
        <v>0</v>
      </c>
      <c r="AN83" s="22">
        <v>0</v>
      </c>
      <c r="AO83" s="25">
        <f t="shared" si="20"/>
        <v>0</v>
      </c>
      <c r="AP83" s="22">
        <v>0</v>
      </c>
      <c r="AQ83">
        <v>3.9</v>
      </c>
      <c r="AR83">
        <v>5.5</v>
      </c>
      <c r="AS83">
        <v>9.4</v>
      </c>
      <c r="AT83">
        <v>6.5</v>
      </c>
      <c r="AU83">
        <v>6.4</v>
      </c>
      <c r="AV83">
        <v>-1.1000000000000001</v>
      </c>
      <c r="AW83">
        <v>11.8</v>
      </c>
      <c r="AX83" s="3">
        <f t="shared" si="21"/>
        <v>0.14567901234567901</v>
      </c>
      <c r="AY83" s="4">
        <f t="shared" si="22"/>
        <v>-6.625001000000001</v>
      </c>
      <c r="AZ83" t="s">
        <v>243</v>
      </c>
      <c r="BA83">
        <v>2014</v>
      </c>
      <c r="BC83" s="27">
        <v>6666667</v>
      </c>
      <c r="BD83" s="22">
        <v>6</v>
      </c>
      <c r="BE83" s="22">
        <v>25</v>
      </c>
      <c r="BF83" s="28">
        <f t="shared" si="23"/>
        <v>1.1396826047547399</v>
      </c>
      <c r="BG83" s="22">
        <v>0</v>
      </c>
      <c r="BH83" s="22">
        <v>0</v>
      </c>
      <c r="BI83" s="4">
        <v>1632.0333330000001</v>
      </c>
      <c r="BJ83" s="22">
        <v>3</v>
      </c>
      <c r="BK83" s="22">
        <v>14</v>
      </c>
      <c r="BL83" s="28">
        <f t="shared" si="24"/>
        <v>3.2006694213901645</v>
      </c>
      <c r="BM83" s="22">
        <v>0</v>
      </c>
      <c r="BN83" s="22">
        <v>0</v>
      </c>
      <c r="BO83" s="4">
        <v>318.68333330000002</v>
      </c>
      <c r="BP83" s="22">
        <v>0</v>
      </c>
      <c r="BQ83" s="22">
        <v>0</v>
      </c>
      <c r="BR83" s="22">
        <v>0</v>
      </c>
      <c r="BS83" s="22">
        <v>0</v>
      </c>
      <c r="BT83" s="4">
        <v>121.5166667</v>
      </c>
      <c r="BU83" s="22">
        <v>40</v>
      </c>
      <c r="BV83" s="22">
        <v>4</v>
      </c>
      <c r="BW83" s="22">
        <v>18</v>
      </c>
      <c r="BX83" s="22">
        <v>10</v>
      </c>
      <c r="BY83" s="22">
        <v>27</v>
      </c>
      <c r="BZ83" s="22">
        <v>8</v>
      </c>
      <c r="CA83" s="22">
        <v>0</v>
      </c>
      <c r="CB83" s="22">
        <v>0</v>
      </c>
      <c r="CC83" s="4">
        <v>19.850000000000001</v>
      </c>
      <c r="CD83" s="4">
        <v>3.95</v>
      </c>
      <c r="CE83" s="4">
        <v>1.35</v>
      </c>
      <c r="CF83" s="22">
        <v>3</v>
      </c>
      <c r="CG83" s="22">
        <v>0</v>
      </c>
      <c r="CH83" s="22">
        <v>0</v>
      </c>
      <c r="CI83" s="5">
        <v>41</v>
      </c>
      <c r="CJ83" s="22">
        <v>5</v>
      </c>
      <c r="CK83" s="22">
        <v>21</v>
      </c>
      <c r="CL83" s="22">
        <v>0</v>
      </c>
      <c r="CM83" s="22">
        <v>30</v>
      </c>
      <c r="CN83" s="22">
        <v>9</v>
      </c>
      <c r="CO83" s="22">
        <v>0</v>
      </c>
      <c r="CP83" s="22">
        <v>0</v>
      </c>
      <c r="CQ83" s="26">
        <v>20.439837000000001</v>
      </c>
      <c r="CR83" s="26">
        <v>3.9191060000000002</v>
      </c>
      <c r="CS83" s="26">
        <v>1.6467480000000001</v>
      </c>
      <c r="CT83" s="22">
        <v>1</v>
      </c>
      <c r="CU83" s="22">
        <v>0</v>
      </c>
      <c r="CV83" s="22">
        <v>0</v>
      </c>
      <c r="CW83" s="22">
        <v>4</v>
      </c>
      <c r="CX83" s="22">
        <v>8</v>
      </c>
      <c r="CY83" s="22">
        <v>-2</v>
      </c>
      <c r="CZ83" s="22">
        <v>5</v>
      </c>
      <c r="DA83" s="22">
        <v>31</v>
      </c>
      <c r="DB83" s="22">
        <v>12</v>
      </c>
      <c r="DC83" s="22">
        <v>0</v>
      </c>
      <c r="DD83" s="22">
        <v>1</v>
      </c>
      <c r="DE83" s="22">
        <v>2</v>
      </c>
      <c r="DF83" s="22">
        <v>0</v>
      </c>
      <c r="DG83" s="22">
        <v>0</v>
      </c>
      <c r="DH83" s="22">
        <v>0</v>
      </c>
      <c r="DI83" s="22">
        <v>16</v>
      </c>
      <c r="DJ83" s="22">
        <v>1</v>
      </c>
      <c r="DK83" s="22">
        <v>2</v>
      </c>
      <c r="DL83" s="22">
        <v>0</v>
      </c>
      <c r="DM83" s="22">
        <v>0</v>
      </c>
      <c r="DN83" s="22">
        <v>121</v>
      </c>
      <c r="DO83" s="22">
        <v>45</v>
      </c>
      <c r="DP83" s="22">
        <v>86</v>
      </c>
      <c r="DQ83" s="22">
        <v>20</v>
      </c>
      <c r="DR83" s="22">
        <v>4</v>
      </c>
      <c r="DS83" s="22">
        <v>0</v>
      </c>
      <c r="DT83" s="22">
        <v>0</v>
      </c>
      <c r="DU83">
        <v>19.260000000000002</v>
      </c>
      <c r="DV83">
        <v>30.08</v>
      </c>
      <c r="DW83" s="2">
        <f t="shared" si="25"/>
        <v>0.39035265504661532</v>
      </c>
      <c r="DX83">
        <v>1.1990000000000001</v>
      </c>
      <c r="DY83">
        <v>0.88300000000000012</v>
      </c>
      <c r="DZ83">
        <v>2.7170000000000001</v>
      </c>
      <c r="EA83">
        <v>6.1669999999999998</v>
      </c>
      <c r="EB83">
        <v>70</v>
      </c>
      <c r="EC83">
        <v>60</v>
      </c>
      <c r="ED83">
        <v>1.7000000000000002</v>
      </c>
      <c r="EE83">
        <v>5.54</v>
      </c>
      <c r="EF83">
        <v>3.87</v>
      </c>
      <c r="EG83">
        <v>7.87</v>
      </c>
      <c r="EH83">
        <v>919</v>
      </c>
      <c r="EI83">
        <v>998</v>
      </c>
      <c r="EJ83">
        <v>2.69</v>
      </c>
      <c r="EK83">
        <v>2.31</v>
      </c>
      <c r="EL83">
        <v>31.5</v>
      </c>
      <c r="EM83">
        <v>26.3</v>
      </c>
      <c r="EN83">
        <v>11.8</v>
      </c>
      <c r="EO83">
        <v>11</v>
      </c>
      <c r="EP83">
        <v>17.100000000000001</v>
      </c>
      <c r="EQ83">
        <v>16.2</v>
      </c>
      <c r="ER83">
        <v>2.2999999999999998</v>
      </c>
      <c r="ES83">
        <v>3.5</v>
      </c>
      <c r="ET83">
        <v>0.5</v>
      </c>
      <c r="EU83">
        <v>0.4</v>
      </c>
      <c r="EV83">
        <v>1.99</v>
      </c>
      <c r="EW83">
        <v>1.87</v>
      </c>
      <c r="EX83">
        <v>28.9</v>
      </c>
      <c r="EY83">
        <v>25.5</v>
      </c>
      <c r="EZ83">
        <v>12.1</v>
      </c>
      <c r="FA83">
        <v>11.2</v>
      </c>
      <c r="FB83">
        <v>15.6</v>
      </c>
      <c r="FC83">
        <v>15</v>
      </c>
      <c r="FD83">
        <v>3</v>
      </c>
      <c r="FE83">
        <v>3.5</v>
      </c>
      <c r="FF83">
        <v>289</v>
      </c>
      <c r="FG83">
        <v>257</v>
      </c>
      <c r="FH83">
        <v>241</v>
      </c>
      <c r="FI83">
        <v>220</v>
      </c>
      <c r="FJ83">
        <v>303</v>
      </c>
      <c r="FK83">
        <v>227</v>
      </c>
      <c r="FL83">
        <v>54.2</v>
      </c>
      <c r="FM83">
        <v>569</v>
      </c>
      <c r="FN83">
        <v>583</v>
      </c>
      <c r="FO83">
        <v>473</v>
      </c>
      <c r="FP83">
        <v>49.4</v>
      </c>
      <c r="FQ83">
        <v>3.77</v>
      </c>
      <c r="FR83">
        <v>1.59</v>
      </c>
      <c r="FS83" s="2">
        <f t="shared" si="26"/>
        <v>0.70335820895522383</v>
      </c>
      <c r="FT83">
        <v>41</v>
      </c>
      <c r="FU83">
        <v>2</v>
      </c>
      <c r="FV83">
        <v>23</v>
      </c>
      <c r="FW83">
        <v>11.99</v>
      </c>
      <c r="FX83">
        <v>8.07</v>
      </c>
      <c r="FY83">
        <v>0.39</v>
      </c>
      <c r="FZ83">
        <v>59.2</v>
      </c>
      <c r="GA83">
        <v>7.3</v>
      </c>
      <c r="GB83">
        <v>26.8</v>
      </c>
      <c r="GC83">
        <v>1</v>
      </c>
      <c r="GD83">
        <v>1.6</v>
      </c>
      <c r="GE83">
        <v>32.1</v>
      </c>
      <c r="GF83">
        <v>2.2000000000000002</v>
      </c>
      <c r="GG83">
        <v>1.4</v>
      </c>
      <c r="GH83">
        <v>1.47</v>
      </c>
      <c r="GI83">
        <v>2.77</v>
      </c>
      <c r="GJ83" s="2">
        <f t="shared" si="27"/>
        <v>0.34669811320754712</v>
      </c>
      <c r="GK83">
        <v>1</v>
      </c>
      <c r="GL83">
        <v>20</v>
      </c>
      <c r="GM83">
        <v>11.5</v>
      </c>
      <c r="GN83">
        <v>0.5</v>
      </c>
      <c r="GO83">
        <v>10.07</v>
      </c>
      <c r="GP83">
        <v>6</v>
      </c>
      <c r="GQ83">
        <v>36.799999999999997</v>
      </c>
      <c r="GR83">
        <v>3</v>
      </c>
      <c r="GS83">
        <v>21.7</v>
      </c>
      <c r="GT83">
        <v>26.7</v>
      </c>
      <c r="GU83">
        <v>1</v>
      </c>
      <c r="GV83">
        <v>2</v>
      </c>
      <c r="GW83">
        <v>1.5</v>
      </c>
      <c r="GX83" s="21">
        <v>72.387992999999994</v>
      </c>
      <c r="GY83" s="21">
        <v>8.6684480999999991</v>
      </c>
      <c r="GZ83" s="21">
        <v>30.381842700000004</v>
      </c>
      <c r="HA83" s="21">
        <v>39.050290799999999</v>
      </c>
      <c r="HB83" s="21">
        <v>6.3217869999999996</v>
      </c>
      <c r="HC83" s="21">
        <v>4.4732789999999998</v>
      </c>
      <c r="HD83" s="21">
        <v>-1.6027E-2</v>
      </c>
      <c r="HE83" s="21">
        <v>46.230784999999997</v>
      </c>
      <c r="HF83" s="21">
        <v>10.779038999999999</v>
      </c>
    </row>
    <row r="84" spans="1:214" ht="15" x14ac:dyDescent="0.25">
      <c r="A84" s="22">
        <v>42</v>
      </c>
      <c r="B84" t="s">
        <v>671</v>
      </c>
      <c r="C84" t="s">
        <v>672</v>
      </c>
      <c r="D84" t="s">
        <v>673</v>
      </c>
      <c r="F84" t="s">
        <v>317</v>
      </c>
      <c r="I84" s="22" t="s">
        <v>278</v>
      </c>
      <c r="J84">
        <v>25</v>
      </c>
      <c r="K84" s="23" t="s">
        <v>674</v>
      </c>
      <c r="L84" s="23" t="s">
        <v>675</v>
      </c>
      <c r="M84" s="24" t="s">
        <v>320</v>
      </c>
      <c r="N84" s="24" t="s">
        <v>233</v>
      </c>
      <c r="O84" s="24">
        <v>73</v>
      </c>
      <c r="P84" s="24">
        <v>195</v>
      </c>
      <c r="Q84" s="24" t="s">
        <v>224</v>
      </c>
      <c r="R84" s="24"/>
      <c r="S84" s="22">
        <v>73</v>
      </c>
      <c r="T84" s="22">
        <v>18</v>
      </c>
      <c r="U84" s="22">
        <v>29</v>
      </c>
      <c r="V84" s="22">
        <v>47</v>
      </c>
      <c r="W84" s="22">
        <v>-7</v>
      </c>
      <c r="X84" s="22">
        <v>22</v>
      </c>
      <c r="Y84" s="22">
        <v>109</v>
      </c>
      <c r="Z84" s="25">
        <f t="shared" si="14"/>
        <v>0.16513761467889909</v>
      </c>
      <c r="AA84" s="3">
        <v>18.83333</v>
      </c>
      <c r="AB84" s="22">
        <v>117</v>
      </c>
      <c r="AC84" s="22">
        <v>34</v>
      </c>
      <c r="AD84" s="22">
        <v>54</v>
      </c>
      <c r="AE84" s="22">
        <v>26</v>
      </c>
      <c r="AF84" s="22">
        <v>40</v>
      </c>
      <c r="AG84" s="26">
        <f t="shared" si="15"/>
        <v>5.1060743671800912</v>
      </c>
      <c r="AH84" s="26">
        <f t="shared" si="16"/>
        <v>1.4838164827702829</v>
      </c>
      <c r="AI84" s="26">
        <f t="shared" si="17"/>
        <v>2.356649707929273</v>
      </c>
      <c r="AJ84" s="26">
        <f t="shared" si="18"/>
        <v>1.1346831927066869</v>
      </c>
      <c r="AK84" s="26">
        <f t="shared" si="19"/>
        <v>1.74566645031798</v>
      </c>
      <c r="AL84" s="5">
        <v>1669</v>
      </c>
      <c r="AM84" s="22">
        <v>631</v>
      </c>
      <c r="AN84" s="22">
        <v>567</v>
      </c>
      <c r="AO84" s="25">
        <f t="shared" si="20"/>
        <v>0.52671118530884808</v>
      </c>
      <c r="AP84" s="22">
        <v>28.6</v>
      </c>
      <c r="AQ84">
        <v>3.4</v>
      </c>
      <c r="AR84">
        <v>1</v>
      </c>
      <c r="AS84">
        <v>4.4000000000000004</v>
      </c>
      <c r="AT84">
        <v>4.0999999999999996</v>
      </c>
      <c r="AU84">
        <v>2.2000000000000002</v>
      </c>
      <c r="AV84">
        <v>0</v>
      </c>
      <c r="AW84">
        <v>6.3</v>
      </c>
      <c r="AX84" s="3">
        <f t="shared" si="21"/>
        <v>8.6301369863013691E-2</v>
      </c>
      <c r="AY84" s="4">
        <f t="shared" si="22"/>
        <v>3.375</v>
      </c>
      <c r="AZ84" t="s">
        <v>243</v>
      </c>
      <c r="BA84">
        <v>2013</v>
      </c>
      <c r="BC84" s="27">
        <v>1500000</v>
      </c>
      <c r="BD84" s="22">
        <v>14</v>
      </c>
      <c r="BE84" s="22">
        <v>20</v>
      </c>
      <c r="BF84" s="28">
        <f t="shared" si="23"/>
        <v>1.8183708947211894</v>
      </c>
      <c r="BG84" s="22">
        <v>494</v>
      </c>
      <c r="BH84" s="22">
        <v>457</v>
      </c>
      <c r="BI84" s="4">
        <v>1121.883333</v>
      </c>
      <c r="BJ84" s="22">
        <v>4</v>
      </c>
      <c r="BK84" s="22">
        <v>8</v>
      </c>
      <c r="BL84" s="28">
        <f t="shared" si="24"/>
        <v>3.5375040949127912</v>
      </c>
      <c r="BM84" s="22">
        <v>112</v>
      </c>
      <c r="BN84" s="22">
        <v>93</v>
      </c>
      <c r="BO84" s="4">
        <v>203.53333330000001</v>
      </c>
      <c r="BP84" s="22">
        <v>0</v>
      </c>
      <c r="BQ84" s="22">
        <v>1</v>
      </c>
      <c r="BR84" s="22">
        <v>25</v>
      </c>
      <c r="BS84" s="22">
        <v>17</v>
      </c>
      <c r="BT84" s="4">
        <v>50.05</v>
      </c>
      <c r="BU84" s="22">
        <v>36</v>
      </c>
      <c r="BV84" s="22">
        <v>4</v>
      </c>
      <c r="BW84" s="22">
        <v>13</v>
      </c>
      <c r="BX84" s="22">
        <v>0</v>
      </c>
      <c r="BY84" s="22">
        <v>8</v>
      </c>
      <c r="BZ84" s="22">
        <v>4</v>
      </c>
      <c r="CA84" s="22">
        <v>325</v>
      </c>
      <c r="CB84" s="22">
        <v>290</v>
      </c>
      <c r="CC84" s="4">
        <v>15.33333</v>
      </c>
      <c r="CD84" s="4">
        <v>3.1</v>
      </c>
      <c r="CE84" s="4">
        <v>0.58333333300000001</v>
      </c>
      <c r="CF84" s="22">
        <v>2</v>
      </c>
      <c r="CG84" s="22">
        <v>0</v>
      </c>
      <c r="CH84" s="22">
        <v>0</v>
      </c>
      <c r="CI84" s="5">
        <v>37</v>
      </c>
      <c r="CJ84" s="22">
        <v>14</v>
      </c>
      <c r="CK84" s="22">
        <v>16</v>
      </c>
      <c r="CL84" s="22">
        <v>-7</v>
      </c>
      <c r="CM84" s="22">
        <v>14</v>
      </c>
      <c r="CN84" s="22">
        <v>7</v>
      </c>
      <c r="CO84" s="22">
        <v>306</v>
      </c>
      <c r="CP84" s="22">
        <v>277</v>
      </c>
      <c r="CQ84" s="26">
        <v>15.402255</v>
      </c>
      <c r="CR84" s="26">
        <v>2.4846849999999998</v>
      </c>
      <c r="CS84" s="26">
        <v>0.78513500000000003</v>
      </c>
      <c r="CT84" s="22">
        <v>1</v>
      </c>
      <c r="CU84" s="22">
        <v>1</v>
      </c>
      <c r="CV84" s="22">
        <v>0</v>
      </c>
      <c r="CW84" s="22">
        <v>4</v>
      </c>
      <c r="CX84" s="22">
        <v>8</v>
      </c>
      <c r="CY84" s="22">
        <v>-3</v>
      </c>
      <c r="CZ84" s="22">
        <v>14</v>
      </c>
      <c r="DA84" s="22">
        <v>21</v>
      </c>
      <c r="DB84" s="22">
        <v>-4</v>
      </c>
      <c r="DC84" s="22">
        <v>4</v>
      </c>
      <c r="DD84" s="22">
        <v>0</v>
      </c>
      <c r="DE84" s="22">
        <v>1</v>
      </c>
      <c r="DF84" s="22">
        <v>0</v>
      </c>
      <c r="DG84" s="22">
        <v>0</v>
      </c>
      <c r="DH84" s="22">
        <v>0</v>
      </c>
      <c r="DI84" s="22">
        <v>11</v>
      </c>
      <c r="DJ84" s="22">
        <v>0</v>
      </c>
      <c r="DK84" s="22">
        <v>0</v>
      </c>
      <c r="DL84" s="22">
        <v>0</v>
      </c>
      <c r="DM84" s="22">
        <v>0</v>
      </c>
      <c r="DN84" s="22">
        <v>82</v>
      </c>
      <c r="DO84" s="22">
        <v>23</v>
      </c>
      <c r="DP84" s="22">
        <v>72</v>
      </c>
      <c r="DQ84" s="22">
        <v>6</v>
      </c>
      <c r="DR84" s="22">
        <v>3</v>
      </c>
      <c r="DS84" s="22">
        <v>1</v>
      </c>
      <c r="DT84" s="22">
        <v>0</v>
      </c>
      <c r="DU84">
        <v>14.82</v>
      </c>
      <c r="DV84">
        <v>34.450000000000003</v>
      </c>
      <c r="DW84" s="2">
        <f t="shared" si="25"/>
        <v>0.30079155672823216</v>
      </c>
      <c r="DX84">
        <v>0.34</v>
      </c>
      <c r="DY84">
        <v>2.9000000000000005E-2</v>
      </c>
      <c r="DZ84">
        <v>0.36100000000000004</v>
      </c>
      <c r="EA84">
        <v>-2.073</v>
      </c>
      <c r="EB84">
        <v>53</v>
      </c>
      <c r="EC84">
        <v>62</v>
      </c>
      <c r="ED84">
        <v>-4.9000000000000004</v>
      </c>
      <c r="EE84">
        <v>-4.99</v>
      </c>
      <c r="EF84">
        <v>-0.05</v>
      </c>
      <c r="EG84">
        <v>9.58</v>
      </c>
      <c r="EH84">
        <v>900</v>
      </c>
      <c r="EI84">
        <v>996</v>
      </c>
      <c r="EJ84">
        <v>2.94</v>
      </c>
      <c r="EK84">
        <v>3.44</v>
      </c>
      <c r="EL84">
        <v>27.7</v>
      </c>
      <c r="EM84">
        <v>30.8</v>
      </c>
      <c r="EN84">
        <v>11.1</v>
      </c>
      <c r="EO84">
        <v>14.1</v>
      </c>
      <c r="EP84">
        <v>14.7</v>
      </c>
      <c r="EQ84">
        <v>16.399999999999999</v>
      </c>
      <c r="ER84">
        <v>2.9</v>
      </c>
      <c r="ES84">
        <v>2.8</v>
      </c>
      <c r="ET84">
        <v>0.5</v>
      </c>
      <c r="EU84">
        <v>0.5</v>
      </c>
      <c r="EV84">
        <v>2.1</v>
      </c>
      <c r="EW84">
        <v>2.62</v>
      </c>
      <c r="EX84">
        <v>24.9</v>
      </c>
      <c r="EY84">
        <v>25.6</v>
      </c>
      <c r="EZ84">
        <v>12.5</v>
      </c>
      <c r="FA84">
        <v>12.3</v>
      </c>
      <c r="FB84">
        <v>14.9</v>
      </c>
      <c r="FC84">
        <v>15.9</v>
      </c>
      <c r="FD84">
        <v>3.1</v>
      </c>
      <c r="FE84">
        <v>3.4</v>
      </c>
      <c r="FF84">
        <v>168</v>
      </c>
      <c r="FG84">
        <v>163</v>
      </c>
      <c r="FH84">
        <v>157</v>
      </c>
      <c r="FI84">
        <v>143</v>
      </c>
      <c r="FJ84">
        <v>163</v>
      </c>
      <c r="FK84">
        <v>174</v>
      </c>
      <c r="FL84">
        <v>52.5</v>
      </c>
      <c r="FM84">
        <v>402</v>
      </c>
      <c r="FN84">
        <v>342</v>
      </c>
      <c r="FO84">
        <v>350</v>
      </c>
      <c r="FP84">
        <v>54</v>
      </c>
      <c r="FQ84">
        <v>2.63</v>
      </c>
      <c r="FR84">
        <v>2.31</v>
      </c>
      <c r="FS84" s="2">
        <f t="shared" si="26"/>
        <v>0.53238866396761142</v>
      </c>
      <c r="FT84">
        <v>19</v>
      </c>
      <c r="FU84">
        <v>1</v>
      </c>
      <c r="FV84">
        <v>14.4</v>
      </c>
      <c r="FW84">
        <v>12.67</v>
      </c>
      <c r="FX84">
        <v>5.94</v>
      </c>
      <c r="FY84">
        <v>0.31</v>
      </c>
      <c r="FZ84">
        <v>41</v>
      </c>
      <c r="GA84">
        <v>8.4</v>
      </c>
      <c r="GB84">
        <v>20</v>
      </c>
      <c r="GC84">
        <v>3.4</v>
      </c>
      <c r="GD84">
        <v>0.60000000000000009</v>
      </c>
      <c r="GE84">
        <v>27.8</v>
      </c>
      <c r="GF84">
        <v>3.1</v>
      </c>
      <c r="GG84">
        <v>1.3</v>
      </c>
      <c r="GH84">
        <v>0.67</v>
      </c>
      <c r="GI84">
        <v>3.84</v>
      </c>
      <c r="GJ84" s="2">
        <f t="shared" si="27"/>
        <v>0.1485587583148559</v>
      </c>
      <c r="GK84">
        <v>1</v>
      </c>
      <c r="GL84">
        <v>6</v>
      </c>
      <c r="GM84">
        <v>4.9000000000000004</v>
      </c>
      <c r="GN84">
        <v>1.22</v>
      </c>
      <c r="GO84">
        <v>7.31</v>
      </c>
      <c r="GP84">
        <v>9.6999999999999993</v>
      </c>
      <c r="GQ84">
        <v>51.2</v>
      </c>
      <c r="GR84">
        <v>0</v>
      </c>
      <c r="GS84">
        <v>17.100000000000001</v>
      </c>
      <c r="GT84">
        <v>21.9</v>
      </c>
      <c r="GU84">
        <v>2.4</v>
      </c>
      <c r="GV84">
        <v>3.7</v>
      </c>
      <c r="GW84">
        <v>6.1</v>
      </c>
      <c r="GX84" s="21">
        <v>68.416267000000005</v>
      </c>
      <c r="GY84" s="21">
        <v>14.6868237</v>
      </c>
      <c r="GZ84" s="21">
        <v>22.5146187</v>
      </c>
      <c r="HA84" s="21">
        <v>37.201442399999998</v>
      </c>
      <c r="HB84" s="21">
        <v>3.290467</v>
      </c>
      <c r="HC84" s="21">
        <v>1.7569269999999999</v>
      </c>
      <c r="HD84" s="21">
        <v>6.4979999999999996E-2</v>
      </c>
      <c r="HE84" s="21">
        <v>20.307421000000001</v>
      </c>
      <c r="HF84" s="21">
        <v>5.112374</v>
      </c>
    </row>
    <row r="85" spans="1:214" ht="15" x14ac:dyDescent="0.25">
      <c r="A85" s="22">
        <v>22</v>
      </c>
      <c r="B85" t="s">
        <v>676</v>
      </c>
      <c r="C85" t="s">
        <v>677</v>
      </c>
      <c r="D85" t="s">
        <v>426</v>
      </c>
      <c r="F85" t="s">
        <v>409</v>
      </c>
      <c r="I85" s="22" t="s">
        <v>239</v>
      </c>
      <c r="J85">
        <v>33</v>
      </c>
      <c r="K85" s="23" t="s">
        <v>678</v>
      </c>
      <c r="L85" s="23" t="s">
        <v>679</v>
      </c>
      <c r="M85" s="24" t="s">
        <v>273</v>
      </c>
      <c r="N85" s="24" t="s">
        <v>233</v>
      </c>
      <c r="O85" s="24">
        <v>75</v>
      </c>
      <c r="P85" s="24">
        <v>200</v>
      </c>
      <c r="Q85" s="24" t="s">
        <v>224</v>
      </c>
      <c r="R85" s="24"/>
      <c r="S85" s="22">
        <v>45</v>
      </c>
      <c r="T85" s="22">
        <v>3</v>
      </c>
      <c r="U85" s="22">
        <v>5</v>
      </c>
      <c r="V85" s="22">
        <v>8</v>
      </c>
      <c r="W85" s="22">
        <v>-3</v>
      </c>
      <c r="X85" s="22">
        <v>31</v>
      </c>
      <c r="Y85" s="22">
        <v>35</v>
      </c>
      <c r="Z85" s="25">
        <f t="shared" si="14"/>
        <v>8.5714285714285715E-2</v>
      </c>
      <c r="AA85" s="3">
        <v>10.866669999999999</v>
      </c>
      <c r="AB85" s="22">
        <v>134</v>
      </c>
      <c r="AC85" s="22">
        <v>11</v>
      </c>
      <c r="AD85" s="22">
        <v>6</v>
      </c>
      <c r="AE85" s="22">
        <v>2</v>
      </c>
      <c r="AF85" s="22">
        <v>7</v>
      </c>
      <c r="AG85" s="26">
        <f t="shared" si="15"/>
        <v>16.441712747940876</v>
      </c>
      <c r="AH85" s="26">
        <f t="shared" si="16"/>
        <v>1.3496928375175345</v>
      </c>
      <c r="AI85" s="26">
        <f t="shared" si="17"/>
        <v>0.73619609319138257</v>
      </c>
      <c r="AJ85" s="26">
        <f t="shared" si="18"/>
        <v>0.24539869773046086</v>
      </c>
      <c r="AK85" s="26">
        <f t="shared" si="19"/>
        <v>0.85889544205661283</v>
      </c>
      <c r="AL85" s="5">
        <v>697</v>
      </c>
      <c r="AM85" s="22">
        <v>12</v>
      </c>
      <c r="AN85" s="22">
        <v>16</v>
      </c>
      <c r="AO85" s="25">
        <f t="shared" si="20"/>
        <v>0.42857142857142855</v>
      </c>
      <c r="AP85" s="22">
        <v>1.1000000000000001</v>
      </c>
      <c r="AQ85">
        <v>-0.2</v>
      </c>
      <c r="AR85">
        <v>0.5</v>
      </c>
      <c r="AS85">
        <v>0.30000000000000004</v>
      </c>
      <c r="AT85">
        <v>-0.8</v>
      </c>
      <c r="AU85">
        <v>0.9</v>
      </c>
      <c r="AV85">
        <v>0</v>
      </c>
      <c r="AW85">
        <v>0</v>
      </c>
      <c r="AX85" s="3">
        <f t="shared" si="21"/>
        <v>0</v>
      </c>
      <c r="AY85" s="4">
        <f t="shared" si="22"/>
        <v>-1.2749999999999999</v>
      </c>
      <c r="AZ85" t="s">
        <v>243</v>
      </c>
      <c r="BA85">
        <v>2013</v>
      </c>
      <c r="BC85" s="27">
        <v>950000</v>
      </c>
      <c r="BD85" s="22">
        <v>3</v>
      </c>
      <c r="BE85" s="22">
        <v>5</v>
      </c>
      <c r="BF85" s="28">
        <f t="shared" si="23"/>
        <v>1.0326281822181878</v>
      </c>
      <c r="BG85" s="22">
        <v>11</v>
      </c>
      <c r="BH85" s="22">
        <v>13</v>
      </c>
      <c r="BI85" s="4">
        <v>464.83333329999999</v>
      </c>
      <c r="BJ85" s="22">
        <v>0</v>
      </c>
      <c r="BK85" s="22">
        <v>0</v>
      </c>
      <c r="BL85" s="28">
        <f t="shared" si="24"/>
        <v>0</v>
      </c>
      <c r="BM85" s="22">
        <v>1</v>
      </c>
      <c r="BN85" s="22">
        <v>1</v>
      </c>
      <c r="BO85" s="4">
        <v>6.1833333330000002</v>
      </c>
      <c r="BP85" s="22">
        <v>0</v>
      </c>
      <c r="BQ85" s="22">
        <v>0</v>
      </c>
      <c r="BR85" s="22">
        <v>0</v>
      </c>
      <c r="BS85" s="22">
        <v>2</v>
      </c>
      <c r="BT85" s="4">
        <v>18.3</v>
      </c>
      <c r="BU85" s="22">
        <v>24</v>
      </c>
      <c r="BV85" s="22">
        <v>3</v>
      </c>
      <c r="BW85" s="22">
        <v>2</v>
      </c>
      <c r="BX85" s="22">
        <v>0</v>
      </c>
      <c r="BY85" s="22">
        <v>29</v>
      </c>
      <c r="BZ85" s="22">
        <v>7</v>
      </c>
      <c r="CA85" s="22">
        <v>8</v>
      </c>
      <c r="CB85" s="22">
        <v>7</v>
      </c>
      <c r="CC85" s="4">
        <v>9.85</v>
      </c>
      <c r="CD85" s="4">
        <v>0.05</v>
      </c>
      <c r="CE85" s="4">
        <v>0.43333333300000004</v>
      </c>
      <c r="CF85" s="22">
        <v>0</v>
      </c>
      <c r="CG85" s="22">
        <v>0</v>
      </c>
      <c r="CH85" s="22">
        <v>0</v>
      </c>
      <c r="CI85" s="5">
        <v>21</v>
      </c>
      <c r="CJ85" s="22">
        <v>0</v>
      </c>
      <c r="CK85" s="22">
        <v>3</v>
      </c>
      <c r="CL85" s="22">
        <v>-3</v>
      </c>
      <c r="CM85" s="22">
        <v>2</v>
      </c>
      <c r="CN85" s="22">
        <v>1</v>
      </c>
      <c r="CO85" s="22">
        <v>4</v>
      </c>
      <c r="CP85" s="22">
        <v>9</v>
      </c>
      <c r="CQ85" s="26">
        <v>10.877777999999999</v>
      </c>
      <c r="CR85" s="26">
        <v>0.23730200000000001</v>
      </c>
      <c r="CS85" s="26">
        <v>0.37619000000000002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-5</v>
      </c>
      <c r="CZ85" s="22">
        <v>3</v>
      </c>
      <c r="DA85" s="22">
        <v>5</v>
      </c>
      <c r="DB85" s="22">
        <v>2</v>
      </c>
      <c r="DC85" s="22">
        <v>0</v>
      </c>
      <c r="DD85" s="22">
        <v>0</v>
      </c>
      <c r="DE85" s="22">
        <v>0</v>
      </c>
      <c r="DF85" s="22">
        <v>1</v>
      </c>
      <c r="DG85" s="22">
        <v>0</v>
      </c>
      <c r="DH85" s="22">
        <v>0</v>
      </c>
      <c r="DI85" s="22">
        <v>3</v>
      </c>
      <c r="DJ85" s="22">
        <v>5</v>
      </c>
      <c r="DK85" s="22">
        <v>0</v>
      </c>
      <c r="DL85" s="22">
        <v>0</v>
      </c>
      <c r="DM85" s="22">
        <v>0</v>
      </c>
      <c r="DN85" s="22">
        <v>14</v>
      </c>
      <c r="DO85" s="22">
        <v>2</v>
      </c>
      <c r="DP85" s="22">
        <v>16</v>
      </c>
      <c r="DQ85" s="22">
        <v>1</v>
      </c>
      <c r="DR85" s="22">
        <v>0</v>
      </c>
      <c r="DS85" s="22">
        <v>0</v>
      </c>
      <c r="DT85" s="22">
        <v>0</v>
      </c>
      <c r="DU85">
        <v>10.31</v>
      </c>
      <c r="DV85">
        <v>38.299999999999997</v>
      </c>
      <c r="DW85" s="2">
        <f t="shared" si="25"/>
        <v>0.21209627648631971</v>
      </c>
      <c r="DX85">
        <v>-0.59700000000000009</v>
      </c>
      <c r="DY85">
        <v>-0.93</v>
      </c>
      <c r="DZ85">
        <v>-1.5620000000000001</v>
      </c>
      <c r="EA85">
        <v>-3.0739999999999998</v>
      </c>
      <c r="EB85">
        <v>12</v>
      </c>
      <c r="EC85">
        <v>14</v>
      </c>
      <c r="ED85">
        <v>-20.9</v>
      </c>
      <c r="EE85">
        <v>-17.84</v>
      </c>
      <c r="EF85">
        <v>3.03</v>
      </c>
      <c r="EG85">
        <v>6.52</v>
      </c>
      <c r="EH85">
        <v>943</v>
      </c>
      <c r="EI85">
        <v>1008</v>
      </c>
      <c r="EJ85">
        <v>1.55</v>
      </c>
      <c r="EK85">
        <v>1.81</v>
      </c>
      <c r="EL85">
        <v>22.2</v>
      </c>
      <c r="EM85">
        <v>29.9</v>
      </c>
      <c r="EN85">
        <v>5.9</v>
      </c>
      <c r="EO85">
        <v>11.1</v>
      </c>
      <c r="EP85">
        <v>16.399999999999999</v>
      </c>
      <c r="EQ85">
        <v>11.6</v>
      </c>
      <c r="ER85">
        <v>2.8</v>
      </c>
      <c r="ES85">
        <v>3.5</v>
      </c>
      <c r="ET85">
        <v>0.4</v>
      </c>
      <c r="EU85">
        <v>0.8</v>
      </c>
      <c r="EV85">
        <v>2.33</v>
      </c>
      <c r="EW85">
        <v>2.37</v>
      </c>
      <c r="EX85">
        <v>27.8</v>
      </c>
      <c r="EY85">
        <v>27.8</v>
      </c>
      <c r="EZ85">
        <v>12.2</v>
      </c>
      <c r="FA85">
        <v>10.199999999999999</v>
      </c>
      <c r="FB85">
        <v>12.5</v>
      </c>
      <c r="FC85">
        <v>13.6</v>
      </c>
      <c r="FD85">
        <v>3.3</v>
      </c>
      <c r="FE85">
        <v>3.9</v>
      </c>
      <c r="FF85">
        <v>49</v>
      </c>
      <c r="FG85">
        <v>67</v>
      </c>
      <c r="FH85">
        <v>52</v>
      </c>
      <c r="FI85">
        <v>65</v>
      </c>
      <c r="FJ85">
        <v>96</v>
      </c>
      <c r="FK85">
        <v>91</v>
      </c>
      <c r="FL85">
        <v>49.8</v>
      </c>
      <c r="FM85">
        <v>141</v>
      </c>
      <c r="FN85">
        <v>151</v>
      </c>
      <c r="FO85">
        <v>164</v>
      </c>
      <c r="FP85">
        <v>48.3</v>
      </c>
      <c r="FQ85">
        <v>0.14000000000000001</v>
      </c>
      <c r="FR85">
        <v>5.66</v>
      </c>
      <c r="FS85" s="2">
        <f t="shared" si="26"/>
        <v>2.4137931034482762E-2</v>
      </c>
      <c r="FT85">
        <v>2</v>
      </c>
      <c r="FU85">
        <v>0</v>
      </c>
      <c r="FV85">
        <v>-29</v>
      </c>
      <c r="FW85">
        <v>66.67</v>
      </c>
      <c r="FX85">
        <v>19.41</v>
      </c>
      <c r="FY85">
        <v>0</v>
      </c>
      <c r="FZ85">
        <v>9.6999999999999993</v>
      </c>
      <c r="GA85">
        <v>9.6999999999999993</v>
      </c>
      <c r="GB85">
        <v>9.6999999999999993</v>
      </c>
      <c r="GC85">
        <v>9.6999999999999993</v>
      </c>
      <c r="GD85">
        <v>0</v>
      </c>
      <c r="GE85">
        <v>29.1</v>
      </c>
      <c r="GF85">
        <v>9.6999999999999993</v>
      </c>
      <c r="GG85">
        <v>0</v>
      </c>
      <c r="GH85">
        <v>0.41</v>
      </c>
      <c r="GI85">
        <v>4.3899999999999997</v>
      </c>
      <c r="GJ85" s="2">
        <f t="shared" si="27"/>
        <v>8.5416666666666669E-2</v>
      </c>
      <c r="GK85">
        <v>0</v>
      </c>
      <c r="GL85">
        <v>1</v>
      </c>
      <c r="GM85">
        <v>24.8</v>
      </c>
      <c r="GN85">
        <v>0</v>
      </c>
      <c r="GO85">
        <v>3.28</v>
      </c>
      <c r="GP85">
        <v>16.399999999999999</v>
      </c>
      <c r="GQ85">
        <v>26.2</v>
      </c>
      <c r="GR85">
        <v>0</v>
      </c>
      <c r="GS85">
        <v>29.5</v>
      </c>
      <c r="GT85">
        <v>19.7</v>
      </c>
      <c r="GU85">
        <v>0</v>
      </c>
      <c r="GV85">
        <v>0</v>
      </c>
      <c r="GW85">
        <v>3.3</v>
      </c>
      <c r="GX85" s="21">
        <v>47.208678999999997</v>
      </c>
      <c r="GY85" s="21">
        <v>3.6567170999999998</v>
      </c>
      <c r="GZ85" s="21">
        <v>5.4348948000000004</v>
      </c>
      <c r="HA85" s="21">
        <v>9.0916119000000002</v>
      </c>
      <c r="HB85" s="21">
        <v>-0.47217300000000001</v>
      </c>
      <c r="HC85" s="21">
        <v>0.935886</v>
      </c>
      <c r="HD85" s="21">
        <v>-2.3080000000000002E-3</v>
      </c>
      <c r="HE85" s="21">
        <v>35.833739999999999</v>
      </c>
      <c r="HF85" s="21">
        <v>0.46140500000000001</v>
      </c>
    </row>
    <row r="86" spans="1:214" ht="15" x14ac:dyDescent="0.25">
      <c r="A86" s="22">
        <v>16</v>
      </c>
      <c r="B86" t="s">
        <v>680</v>
      </c>
      <c r="C86" t="s">
        <v>681</v>
      </c>
      <c r="D86" t="s">
        <v>682</v>
      </c>
      <c r="F86" t="s">
        <v>342</v>
      </c>
      <c r="I86" s="22" t="s">
        <v>278</v>
      </c>
      <c r="J86">
        <v>24</v>
      </c>
      <c r="K86" s="23" t="s">
        <v>683</v>
      </c>
      <c r="L86" s="23" t="s">
        <v>684</v>
      </c>
      <c r="M86" s="24" t="s">
        <v>447</v>
      </c>
      <c r="N86" s="24" t="s">
        <v>233</v>
      </c>
      <c r="O86" s="24">
        <v>73</v>
      </c>
      <c r="P86" s="24">
        <v>202</v>
      </c>
      <c r="Q86" s="24" t="s">
        <v>223</v>
      </c>
      <c r="R86" s="24"/>
      <c r="S86" s="22">
        <v>74</v>
      </c>
      <c r="T86" s="22">
        <v>14</v>
      </c>
      <c r="U86" s="22">
        <v>27</v>
      </c>
      <c r="V86" s="22">
        <v>41</v>
      </c>
      <c r="W86" s="22">
        <v>-20</v>
      </c>
      <c r="X86" s="22">
        <v>42</v>
      </c>
      <c r="Y86" s="22">
        <v>125</v>
      </c>
      <c r="Z86" s="25">
        <f t="shared" si="14"/>
        <v>0.112</v>
      </c>
      <c r="AA86" s="3">
        <v>16.33333</v>
      </c>
      <c r="AB86" s="22">
        <v>137</v>
      </c>
      <c r="AC86" s="22">
        <v>16</v>
      </c>
      <c r="AD86" s="22">
        <v>31</v>
      </c>
      <c r="AE86" s="22">
        <v>28</v>
      </c>
      <c r="AF86" s="22">
        <v>35</v>
      </c>
      <c r="AG86" s="26">
        <f t="shared" si="15"/>
        <v>6.8008839031037196</v>
      </c>
      <c r="AH86" s="26">
        <f t="shared" si="16"/>
        <v>0.79426381350116437</v>
      </c>
      <c r="AI86" s="26">
        <f t="shared" si="17"/>
        <v>1.538886138658506</v>
      </c>
      <c r="AJ86" s="26">
        <f t="shared" si="18"/>
        <v>1.3899616736270375</v>
      </c>
      <c r="AK86" s="26">
        <f t="shared" si="19"/>
        <v>1.737452092033797</v>
      </c>
      <c r="AL86" s="5">
        <v>1529</v>
      </c>
      <c r="AM86" s="22">
        <v>278</v>
      </c>
      <c r="AN86" s="22">
        <v>339</v>
      </c>
      <c r="AO86" s="25">
        <f t="shared" si="20"/>
        <v>0.45056726094003241</v>
      </c>
      <c r="AP86" s="22">
        <v>14.2</v>
      </c>
      <c r="AQ86">
        <v>2.8</v>
      </c>
      <c r="AR86">
        <v>0.5</v>
      </c>
      <c r="AS86">
        <v>3.3</v>
      </c>
      <c r="AT86">
        <v>3.3</v>
      </c>
      <c r="AU86">
        <v>0.8</v>
      </c>
      <c r="AV86">
        <v>-0.30000000000000004</v>
      </c>
      <c r="AW86">
        <v>3.9</v>
      </c>
      <c r="AX86" s="3">
        <f t="shared" si="21"/>
        <v>5.2702702702702699E-2</v>
      </c>
      <c r="AY86" s="4">
        <f t="shared" si="22"/>
        <v>-4.1249999999999982</v>
      </c>
      <c r="AZ86" t="s">
        <v>224</v>
      </c>
      <c r="BA86">
        <v>2014</v>
      </c>
      <c r="BC86" s="27">
        <v>3200000</v>
      </c>
      <c r="BD86" s="22">
        <v>9</v>
      </c>
      <c r="BE86" s="22">
        <v>17</v>
      </c>
      <c r="BF86" s="28">
        <f t="shared" si="23"/>
        <v>1.6025202026570839</v>
      </c>
      <c r="BG86" s="22">
        <v>244</v>
      </c>
      <c r="BH86" s="22">
        <v>299</v>
      </c>
      <c r="BI86" s="4">
        <v>973.46666670000002</v>
      </c>
      <c r="BJ86" s="22">
        <v>5</v>
      </c>
      <c r="BK86" s="22">
        <v>10</v>
      </c>
      <c r="BL86" s="28">
        <f t="shared" si="24"/>
        <v>3.9761431411530817</v>
      </c>
      <c r="BM86" s="22">
        <v>26</v>
      </c>
      <c r="BN86" s="22">
        <v>31</v>
      </c>
      <c r="BO86" s="4">
        <v>226.35</v>
      </c>
      <c r="BP86" s="22">
        <v>0</v>
      </c>
      <c r="BQ86" s="22">
        <v>0</v>
      </c>
      <c r="BR86" s="22">
        <v>8</v>
      </c>
      <c r="BS86" s="22">
        <v>9</v>
      </c>
      <c r="BT86" s="4">
        <v>9.1</v>
      </c>
      <c r="BU86" s="22">
        <v>37</v>
      </c>
      <c r="BV86" s="22">
        <v>7</v>
      </c>
      <c r="BW86" s="22">
        <v>16</v>
      </c>
      <c r="BX86" s="22">
        <v>-6</v>
      </c>
      <c r="BY86" s="22">
        <v>15</v>
      </c>
      <c r="BZ86" s="22">
        <v>6</v>
      </c>
      <c r="CA86" s="22">
        <v>129</v>
      </c>
      <c r="CB86" s="22">
        <v>155</v>
      </c>
      <c r="CC86" s="4">
        <v>13.06667</v>
      </c>
      <c r="CD86" s="4">
        <v>3.2166666670000001</v>
      </c>
      <c r="CE86" s="4">
        <v>0.116666667</v>
      </c>
      <c r="CF86" s="22">
        <v>0</v>
      </c>
      <c r="CG86" s="22">
        <v>0</v>
      </c>
      <c r="CH86" s="22">
        <v>0</v>
      </c>
      <c r="CI86" s="5">
        <v>37</v>
      </c>
      <c r="CJ86" s="22">
        <v>7</v>
      </c>
      <c r="CK86" s="22">
        <v>11</v>
      </c>
      <c r="CL86" s="22">
        <v>-14</v>
      </c>
      <c r="CM86" s="22">
        <v>27</v>
      </c>
      <c r="CN86" s="22">
        <v>12</v>
      </c>
      <c r="CO86" s="22">
        <v>149</v>
      </c>
      <c r="CP86" s="22">
        <v>184</v>
      </c>
      <c r="CQ86" s="26">
        <v>13.24324</v>
      </c>
      <c r="CR86" s="26">
        <v>2.9009010000000002</v>
      </c>
      <c r="CS86" s="26">
        <v>0.12927900000000001</v>
      </c>
      <c r="CT86" s="22">
        <v>1</v>
      </c>
      <c r="CU86" s="22">
        <v>0</v>
      </c>
      <c r="CV86" s="22">
        <v>0</v>
      </c>
      <c r="CW86" s="22">
        <v>4</v>
      </c>
      <c r="CX86" s="22">
        <v>5</v>
      </c>
      <c r="CY86" s="22">
        <v>-19</v>
      </c>
      <c r="CZ86" s="22">
        <v>10</v>
      </c>
      <c r="DA86" s="22">
        <v>22</v>
      </c>
      <c r="DB86" s="22">
        <v>-1</v>
      </c>
      <c r="DC86" s="22">
        <v>2</v>
      </c>
      <c r="DD86" s="22">
        <v>1</v>
      </c>
      <c r="DE86" s="22">
        <v>3</v>
      </c>
      <c r="DF86" s="22">
        <v>0</v>
      </c>
      <c r="DG86" s="22">
        <v>0</v>
      </c>
      <c r="DH86" s="22">
        <v>0</v>
      </c>
      <c r="DI86" s="22">
        <v>16</v>
      </c>
      <c r="DJ86" s="22">
        <v>2</v>
      </c>
      <c r="DK86" s="22">
        <v>0</v>
      </c>
      <c r="DL86" s="22">
        <v>0</v>
      </c>
      <c r="DM86" s="22">
        <v>0</v>
      </c>
      <c r="DN86" s="22">
        <v>59</v>
      </c>
      <c r="DO86" s="22">
        <v>22</v>
      </c>
      <c r="DP86" s="22">
        <v>58</v>
      </c>
      <c r="DQ86" s="22">
        <v>1</v>
      </c>
      <c r="DR86" s="22">
        <v>1</v>
      </c>
      <c r="DS86" s="22">
        <v>0</v>
      </c>
      <c r="DT86" s="22">
        <v>0</v>
      </c>
      <c r="DU86">
        <v>12.71</v>
      </c>
      <c r="DV86">
        <v>34.5</v>
      </c>
      <c r="DW86" s="2">
        <f t="shared" si="25"/>
        <v>0.26922262232577843</v>
      </c>
      <c r="DX86">
        <v>0.46200000000000002</v>
      </c>
      <c r="DY86">
        <v>1.5880000000000001</v>
      </c>
      <c r="DZ86">
        <v>7.0000000000000001E-3</v>
      </c>
      <c r="EA86">
        <v>-4.0949999999999998</v>
      </c>
      <c r="EB86">
        <v>36</v>
      </c>
      <c r="EC86">
        <v>49</v>
      </c>
      <c r="ED86">
        <v>0.30000000000000004</v>
      </c>
      <c r="EE86">
        <v>-5.23</v>
      </c>
      <c r="EF86">
        <v>-5.57</v>
      </c>
      <c r="EG86">
        <v>7.83</v>
      </c>
      <c r="EH86">
        <v>905</v>
      </c>
      <c r="EI86">
        <v>983</v>
      </c>
      <c r="EJ86">
        <v>2.2999999999999998</v>
      </c>
      <c r="EK86">
        <v>3.13</v>
      </c>
      <c r="EL86">
        <v>27</v>
      </c>
      <c r="EM86">
        <v>29.8</v>
      </c>
      <c r="EN86">
        <v>8.8000000000000007</v>
      </c>
      <c r="EO86">
        <v>11</v>
      </c>
      <c r="EP86">
        <v>13.3</v>
      </c>
      <c r="EQ86">
        <v>13.8</v>
      </c>
      <c r="ER86">
        <v>3.8</v>
      </c>
      <c r="ES86">
        <v>5.3</v>
      </c>
      <c r="ET86">
        <v>0.8</v>
      </c>
      <c r="EU86">
        <v>1.4</v>
      </c>
      <c r="EV86">
        <v>2.12</v>
      </c>
      <c r="EW86">
        <v>2.75</v>
      </c>
      <c r="EX86">
        <v>25.5</v>
      </c>
      <c r="EY86">
        <v>28.3</v>
      </c>
      <c r="EZ86">
        <v>10</v>
      </c>
      <c r="FA86">
        <v>10.1</v>
      </c>
      <c r="FB86">
        <v>13.6</v>
      </c>
      <c r="FC86">
        <v>11.4</v>
      </c>
      <c r="FD86">
        <v>3.5</v>
      </c>
      <c r="FE86">
        <v>3.6</v>
      </c>
      <c r="FF86">
        <v>135</v>
      </c>
      <c r="FG86">
        <v>128</v>
      </c>
      <c r="FH86">
        <v>124</v>
      </c>
      <c r="FI86">
        <v>132</v>
      </c>
      <c r="FJ86">
        <v>131</v>
      </c>
      <c r="FK86">
        <v>169</v>
      </c>
      <c r="FL86">
        <v>50.7</v>
      </c>
      <c r="FM86">
        <v>327</v>
      </c>
      <c r="FN86">
        <v>360</v>
      </c>
      <c r="FO86">
        <v>293</v>
      </c>
      <c r="FP86">
        <v>47.6</v>
      </c>
      <c r="FQ86">
        <v>3</v>
      </c>
      <c r="FR86">
        <v>3.36</v>
      </c>
      <c r="FS86" s="2">
        <f t="shared" si="26"/>
        <v>0.47169811320754723</v>
      </c>
      <c r="FT86">
        <v>20</v>
      </c>
      <c r="FU86">
        <v>6</v>
      </c>
      <c r="FV86">
        <v>-4.3</v>
      </c>
      <c r="FW86">
        <v>10.15</v>
      </c>
      <c r="FX86">
        <v>5.41</v>
      </c>
      <c r="FY86">
        <v>1.62</v>
      </c>
      <c r="FZ86">
        <v>47.8</v>
      </c>
      <c r="GA86">
        <v>6.5</v>
      </c>
      <c r="GB86">
        <v>17.600000000000001</v>
      </c>
      <c r="GC86">
        <v>1.1000000000000001</v>
      </c>
      <c r="GD86">
        <v>1.9</v>
      </c>
      <c r="GE86">
        <v>27.8</v>
      </c>
      <c r="GF86">
        <v>0.8</v>
      </c>
      <c r="GG86">
        <v>0.5</v>
      </c>
      <c r="GH86">
        <v>0.12</v>
      </c>
      <c r="GI86">
        <v>4.9800000000000004</v>
      </c>
      <c r="GJ86" s="2">
        <f t="shared" si="27"/>
        <v>2.3529411764705879E-2</v>
      </c>
      <c r="GK86">
        <v>0</v>
      </c>
      <c r="GL86">
        <v>1</v>
      </c>
      <c r="GM86">
        <v>70.400000000000006</v>
      </c>
      <c r="GN86">
        <v>0</v>
      </c>
      <c r="GO86">
        <v>6.53</v>
      </c>
      <c r="GP86">
        <v>32.700000000000003</v>
      </c>
      <c r="GQ86">
        <v>19.600000000000001</v>
      </c>
      <c r="GR86">
        <v>6.5</v>
      </c>
      <c r="GS86">
        <v>6.5</v>
      </c>
      <c r="GT86">
        <v>19.600000000000001</v>
      </c>
      <c r="GU86">
        <v>6.5</v>
      </c>
      <c r="GV86">
        <v>6.5</v>
      </c>
      <c r="GW86">
        <v>0</v>
      </c>
      <c r="GX86" s="21">
        <v>65.228683000000004</v>
      </c>
      <c r="GY86" s="21">
        <v>14.898141000000001</v>
      </c>
      <c r="GZ86" s="21">
        <v>23.601166199999998</v>
      </c>
      <c r="HA86" s="21">
        <v>38.499307200000004</v>
      </c>
      <c r="HB86" s="21">
        <v>4.3104189999999996</v>
      </c>
      <c r="HC86" s="21">
        <v>1.427513</v>
      </c>
      <c r="HD86" s="21">
        <v>-6.7530000000000003E-3</v>
      </c>
      <c r="HE86" s="21">
        <v>40.629207999999998</v>
      </c>
      <c r="HF86" s="21">
        <v>5.731179</v>
      </c>
    </row>
    <row r="87" spans="1:214" ht="15" x14ac:dyDescent="0.25">
      <c r="A87" s="22">
        <v>61</v>
      </c>
      <c r="B87" t="s">
        <v>685</v>
      </c>
      <c r="C87" t="s">
        <v>686</v>
      </c>
      <c r="D87" t="s">
        <v>216</v>
      </c>
      <c r="F87" t="s">
        <v>669</v>
      </c>
      <c r="I87" s="22" t="s">
        <v>248</v>
      </c>
      <c r="J87">
        <v>24</v>
      </c>
      <c r="K87" s="23" t="s">
        <v>687</v>
      </c>
      <c r="L87" s="23" t="s">
        <v>250</v>
      </c>
      <c r="M87" s="24" t="s">
        <v>251</v>
      </c>
      <c r="N87" s="24" t="s">
        <v>222</v>
      </c>
      <c r="O87" s="24">
        <v>74</v>
      </c>
      <c r="P87" s="24">
        <v>200</v>
      </c>
      <c r="Q87" s="24" t="s">
        <v>224</v>
      </c>
      <c r="R87" s="24"/>
      <c r="S87" s="22">
        <v>66</v>
      </c>
      <c r="T87" s="22">
        <v>2</v>
      </c>
      <c r="U87" s="22">
        <v>9</v>
      </c>
      <c r="V87" s="22">
        <v>11</v>
      </c>
      <c r="W87" s="22">
        <v>-2</v>
      </c>
      <c r="X87" s="22">
        <v>23</v>
      </c>
      <c r="Y87" s="22">
        <v>113</v>
      </c>
      <c r="Z87" s="25">
        <f t="shared" si="14"/>
        <v>1.7699115044247787E-2</v>
      </c>
      <c r="AA87" s="3">
        <v>16.533329999999999</v>
      </c>
      <c r="AB87" s="22">
        <v>46</v>
      </c>
      <c r="AC87" s="22">
        <v>66</v>
      </c>
      <c r="AD87" s="22">
        <v>56</v>
      </c>
      <c r="AE87" s="22">
        <v>31</v>
      </c>
      <c r="AF87" s="22">
        <v>16</v>
      </c>
      <c r="AG87" s="26">
        <f t="shared" si="15"/>
        <v>2.5293260231412438</v>
      </c>
      <c r="AH87" s="26">
        <f t="shared" si="16"/>
        <v>3.6290329897243936</v>
      </c>
      <c r="AI87" s="26">
        <f t="shared" si="17"/>
        <v>3.0791795064328187</v>
      </c>
      <c r="AJ87" s="26">
        <f t="shared" si="18"/>
        <v>1.7045457982038819</v>
      </c>
      <c r="AK87" s="26">
        <f t="shared" si="19"/>
        <v>0.87976557326651961</v>
      </c>
      <c r="AL87" s="5">
        <v>1542</v>
      </c>
      <c r="AM87" s="22">
        <v>0</v>
      </c>
      <c r="AN87" s="22">
        <v>0</v>
      </c>
      <c r="AO87" s="25">
        <f t="shared" si="20"/>
        <v>0</v>
      </c>
      <c r="AP87" s="22">
        <v>0</v>
      </c>
      <c r="AQ87">
        <v>0.1</v>
      </c>
      <c r="AR87">
        <v>2.2999999999999998</v>
      </c>
      <c r="AS87">
        <v>2.4</v>
      </c>
      <c r="AT87">
        <v>-0.7</v>
      </c>
      <c r="AU87">
        <v>2.2000000000000002</v>
      </c>
      <c r="AV87">
        <v>0</v>
      </c>
      <c r="AW87">
        <v>1.5</v>
      </c>
      <c r="AX87" s="3">
        <f t="shared" si="21"/>
        <v>2.2727272727272728E-2</v>
      </c>
      <c r="AY87" s="4">
        <f t="shared" si="22"/>
        <v>0.45000000000000018</v>
      </c>
      <c r="AZ87" t="s">
        <v>224</v>
      </c>
      <c r="BA87">
        <v>2012</v>
      </c>
      <c r="BB87" s="27">
        <v>162500</v>
      </c>
      <c r="BC87" s="27">
        <v>875000</v>
      </c>
      <c r="BD87" s="22">
        <v>1</v>
      </c>
      <c r="BE87" s="22">
        <v>7</v>
      </c>
      <c r="BF87" s="28">
        <f t="shared" si="23"/>
        <v>0.50405166531333645</v>
      </c>
      <c r="BG87" s="22">
        <v>0</v>
      </c>
      <c r="BH87" s="22">
        <v>0</v>
      </c>
      <c r="BI87" s="4">
        <v>952.28333329999998</v>
      </c>
      <c r="BJ87" s="22">
        <v>1</v>
      </c>
      <c r="BK87" s="22">
        <v>2</v>
      </c>
      <c r="BL87" s="28">
        <f t="shared" si="24"/>
        <v>2.4713958811199723</v>
      </c>
      <c r="BM87" s="22">
        <v>0</v>
      </c>
      <c r="BN87" s="22">
        <v>0</v>
      </c>
      <c r="BO87" s="4">
        <v>72.833333330000002</v>
      </c>
      <c r="BP87" s="22">
        <v>0</v>
      </c>
      <c r="BQ87" s="22">
        <v>0</v>
      </c>
      <c r="BR87" s="22">
        <v>0</v>
      </c>
      <c r="BS87" s="22">
        <v>0</v>
      </c>
      <c r="BT87" s="4">
        <v>66.966666669999995</v>
      </c>
      <c r="BU87" s="22">
        <v>33</v>
      </c>
      <c r="BV87" s="22">
        <v>1</v>
      </c>
      <c r="BW87" s="22">
        <v>7</v>
      </c>
      <c r="BX87" s="22">
        <v>6</v>
      </c>
      <c r="BY87" s="22">
        <v>13</v>
      </c>
      <c r="BZ87" s="22">
        <v>5</v>
      </c>
      <c r="CA87" s="22">
        <v>0</v>
      </c>
      <c r="CB87" s="22">
        <v>0</v>
      </c>
      <c r="CC87" s="4">
        <v>14.95</v>
      </c>
      <c r="CD87" s="4">
        <v>1.1666666670000001</v>
      </c>
      <c r="CE87" s="4">
        <v>1.0333333330000001</v>
      </c>
      <c r="CF87" s="22">
        <v>0</v>
      </c>
      <c r="CG87" s="22">
        <v>0</v>
      </c>
      <c r="CH87" s="22">
        <v>0</v>
      </c>
      <c r="CI87" s="5">
        <v>33</v>
      </c>
      <c r="CJ87" s="22">
        <v>1</v>
      </c>
      <c r="CK87" s="22">
        <v>2</v>
      </c>
      <c r="CL87" s="22">
        <v>-8</v>
      </c>
      <c r="CM87" s="22">
        <v>10</v>
      </c>
      <c r="CN87" s="22">
        <v>5</v>
      </c>
      <c r="CO87" s="22">
        <v>0</v>
      </c>
      <c r="CP87" s="22">
        <v>0</v>
      </c>
      <c r="CQ87" s="26">
        <v>13.907071</v>
      </c>
      <c r="CR87" s="26">
        <v>1.0404040000000001</v>
      </c>
      <c r="CS87" s="26">
        <v>0.99596000000000007</v>
      </c>
      <c r="CT87" s="22">
        <v>0</v>
      </c>
      <c r="CU87" s="22">
        <v>0</v>
      </c>
      <c r="CV87" s="22">
        <v>0</v>
      </c>
      <c r="CW87" s="22">
        <v>0</v>
      </c>
      <c r="CX87" s="22">
        <v>2</v>
      </c>
      <c r="CY87" s="22">
        <v>-1</v>
      </c>
      <c r="CZ87" s="22">
        <v>2</v>
      </c>
      <c r="DA87" s="22">
        <v>7</v>
      </c>
      <c r="DB87" s="22">
        <v>-1</v>
      </c>
      <c r="DC87" s="22">
        <v>1</v>
      </c>
      <c r="DD87" s="22">
        <v>0</v>
      </c>
      <c r="DE87" s="22">
        <v>0</v>
      </c>
      <c r="DF87" s="22">
        <v>0</v>
      </c>
      <c r="DG87" s="22">
        <v>0</v>
      </c>
      <c r="DH87" s="22">
        <v>0</v>
      </c>
      <c r="DI87" s="22">
        <v>9</v>
      </c>
      <c r="DJ87" s="22">
        <v>1</v>
      </c>
      <c r="DK87" s="22">
        <v>0</v>
      </c>
      <c r="DL87" s="22">
        <v>0</v>
      </c>
      <c r="DM87" s="22">
        <v>0</v>
      </c>
      <c r="DN87" s="22">
        <v>43</v>
      </c>
      <c r="DO87" s="22">
        <v>12</v>
      </c>
      <c r="DP87" s="22">
        <v>43</v>
      </c>
      <c r="DQ87" s="22">
        <v>10</v>
      </c>
      <c r="DR87" s="22">
        <v>0</v>
      </c>
      <c r="DS87" s="22">
        <v>0</v>
      </c>
      <c r="DT87" s="22">
        <v>0</v>
      </c>
      <c r="DU87">
        <v>13.9</v>
      </c>
      <c r="DV87">
        <v>35.53</v>
      </c>
      <c r="DW87" s="2">
        <f t="shared" si="25"/>
        <v>0.28120574549868504</v>
      </c>
      <c r="DX87">
        <v>-0.312</v>
      </c>
      <c r="DY87">
        <v>-0.52700000000000002</v>
      </c>
      <c r="DZ87">
        <v>-1.42</v>
      </c>
      <c r="EA87">
        <v>3.5219999999999998</v>
      </c>
      <c r="EB87">
        <v>29</v>
      </c>
      <c r="EC87">
        <v>31</v>
      </c>
      <c r="ED87">
        <v>8.3000000000000007</v>
      </c>
      <c r="EE87">
        <v>8.57</v>
      </c>
      <c r="EF87">
        <v>0.23</v>
      </c>
      <c r="EG87">
        <v>6.14</v>
      </c>
      <c r="EH87">
        <v>921</v>
      </c>
      <c r="EI87">
        <v>982</v>
      </c>
      <c r="EJ87">
        <v>1.9</v>
      </c>
      <c r="EK87">
        <v>2.0299999999999998</v>
      </c>
      <c r="EL87">
        <v>29</v>
      </c>
      <c r="EM87">
        <v>23.5</v>
      </c>
      <c r="EN87">
        <v>12</v>
      </c>
      <c r="EO87">
        <v>9.6</v>
      </c>
      <c r="EP87">
        <v>13.8</v>
      </c>
      <c r="EQ87">
        <v>14.6</v>
      </c>
      <c r="ER87">
        <v>2.9</v>
      </c>
      <c r="ES87">
        <v>3.2</v>
      </c>
      <c r="ET87">
        <v>0.5</v>
      </c>
      <c r="EU87">
        <v>0.5</v>
      </c>
      <c r="EV87">
        <v>2.48</v>
      </c>
      <c r="EW87">
        <v>2.12</v>
      </c>
      <c r="EX87">
        <v>29.4</v>
      </c>
      <c r="EY87">
        <v>27.2</v>
      </c>
      <c r="EZ87">
        <v>11.8</v>
      </c>
      <c r="FA87">
        <v>11.9</v>
      </c>
      <c r="FB87">
        <v>17.3</v>
      </c>
      <c r="FC87">
        <v>14.9</v>
      </c>
      <c r="FD87">
        <v>2.7</v>
      </c>
      <c r="FE87">
        <v>3.5</v>
      </c>
      <c r="FF87">
        <v>151</v>
      </c>
      <c r="FG87">
        <v>123</v>
      </c>
      <c r="FH87">
        <v>166</v>
      </c>
      <c r="FI87">
        <v>145</v>
      </c>
      <c r="FJ87">
        <v>167</v>
      </c>
      <c r="FK87">
        <v>144</v>
      </c>
      <c r="FL87">
        <v>46.8</v>
      </c>
      <c r="FM87">
        <v>301</v>
      </c>
      <c r="FN87">
        <v>341</v>
      </c>
      <c r="FO87">
        <v>262</v>
      </c>
      <c r="FP87">
        <v>46.9</v>
      </c>
      <c r="FQ87">
        <v>1.1100000000000001</v>
      </c>
      <c r="FR87">
        <v>4.17</v>
      </c>
      <c r="FS87" s="2">
        <f t="shared" si="26"/>
        <v>0.21022727272727273</v>
      </c>
      <c r="FT87">
        <v>12</v>
      </c>
      <c r="FU87">
        <v>0</v>
      </c>
      <c r="FV87">
        <v>11.2</v>
      </c>
      <c r="FW87">
        <v>12</v>
      </c>
      <c r="FX87">
        <v>9.86</v>
      </c>
      <c r="FY87">
        <v>0</v>
      </c>
      <c r="FZ87">
        <v>72.3</v>
      </c>
      <c r="GA87">
        <v>5.8</v>
      </c>
      <c r="GB87">
        <v>27.1</v>
      </c>
      <c r="GC87">
        <v>1.6</v>
      </c>
      <c r="GD87">
        <v>3.3</v>
      </c>
      <c r="GE87">
        <v>19.7</v>
      </c>
      <c r="GF87">
        <v>3.3</v>
      </c>
      <c r="GG87">
        <v>0.8</v>
      </c>
      <c r="GH87">
        <v>1</v>
      </c>
      <c r="GI87">
        <v>3.15</v>
      </c>
      <c r="GJ87" s="2">
        <f t="shared" si="27"/>
        <v>0.24096385542168672</v>
      </c>
      <c r="GK87">
        <v>0</v>
      </c>
      <c r="GL87">
        <v>9</v>
      </c>
      <c r="GM87">
        <v>-15.8</v>
      </c>
      <c r="GN87">
        <v>0</v>
      </c>
      <c r="GO87">
        <v>8.19</v>
      </c>
      <c r="GP87">
        <v>6.4</v>
      </c>
      <c r="GQ87">
        <v>50.1</v>
      </c>
      <c r="GR87">
        <v>3.6</v>
      </c>
      <c r="GS87">
        <v>18.2</v>
      </c>
      <c r="GT87">
        <v>35.5</v>
      </c>
      <c r="GU87">
        <v>0.9</v>
      </c>
      <c r="GV87">
        <v>1.8</v>
      </c>
      <c r="GW87">
        <v>1.8</v>
      </c>
      <c r="GX87" s="21">
        <v>62.241897999999999</v>
      </c>
      <c r="GY87" s="21">
        <v>4.4399286</v>
      </c>
      <c r="GZ87" s="21">
        <v>12.7338714</v>
      </c>
      <c r="HA87" s="21">
        <v>17.1737991</v>
      </c>
      <c r="HB87" s="21">
        <v>1.1246149999999999</v>
      </c>
      <c r="HC87" s="21">
        <v>2.576562</v>
      </c>
      <c r="HD87" s="21">
        <v>1.591E-3</v>
      </c>
      <c r="HE87" s="21">
        <v>34.876914999999997</v>
      </c>
      <c r="HF87" s="21">
        <v>3.7027679999999998</v>
      </c>
    </row>
    <row r="88" spans="1:214" ht="15" x14ac:dyDescent="0.25">
      <c r="A88" s="22">
        <v>33</v>
      </c>
      <c r="B88" t="s">
        <v>688</v>
      </c>
      <c r="C88" t="s">
        <v>689</v>
      </c>
      <c r="D88" t="s">
        <v>690</v>
      </c>
      <c r="E88" t="s">
        <v>691</v>
      </c>
      <c r="F88" t="s">
        <v>228</v>
      </c>
      <c r="I88" s="22" t="s">
        <v>248</v>
      </c>
      <c r="J88">
        <v>22</v>
      </c>
      <c r="K88" s="23" t="s">
        <v>692</v>
      </c>
      <c r="L88" s="23" t="s">
        <v>693</v>
      </c>
      <c r="M88" s="24" t="s">
        <v>694</v>
      </c>
      <c r="N88" s="24" t="s">
        <v>222</v>
      </c>
      <c r="O88" s="24">
        <v>73</v>
      </c>
      <c r="P88" s="24">
        <v>214</v>
      </c>
      <c r="Q88" s="24" t="s">
        <v>223</v>
      </c>
      <c r="R88" s="24" t="s">
        <v>234</v>
      </c>
      <c r="S88" s="22">
        <v>11</v>
      </c>
      <c r="T88" s="22">
        <v>1</v>
      </c>
      <c r="U88" s="22">
        <v>0</v>
      </c>
      <c r="V88" s="22">
        <v>1</v>
      </c>
      <c r="W88" s="22">
        <v>0</v>
      </c>
      <c r="X88" s="22">
        <v>6</v>
      </c>
      <c r="Y88" s="22">
        <v>14</v>
      </c>
      <c r="Z88" s="25">
        <f t="shared" si="14"/>
        <v>7.1428571428571425E-2</v>
      </c>
      <c r="AA88" s="3">
        <v>14.116669999999999</v>
      </c>
      <c r="AB88" s="22">
        <v>20</v>
      </c>
      <c r="AC88" s="22">
        <v>6</v>
      </c>
      <c r="AD88" s="22">
        <v>11</v>
      </c>
      <c r="AE88" s="22">
        <v>2</v>
      </c>
      <c r="AF88" s="22">
        <v>1</v>
      </c>
      <c r="AG88" s="26">
        <f t="shared" si="15"/>
        <v>7.727807555953996</v>
      </c>
      <c r="AH88" s="26">
        <f t="shared" si="16"/>
        <v>2.3183422667861988</v>
      </c>
      <c r="AI88" s="26">
        <f t="shared" si="17"/>
        <v>4.2502941557746983</v>
      </c>
      <c r="AJ88" s="26">
        <f t="shared" si="18"/>
        <v>0.7727807555953996</v>
      </c>
      <c r="AK88" s="26">
        <f t="shared" si="19"/>
        <v>0.3863903777976998</v>
      </c>
      <c r="AL88" s="5">
        <v>205</v>
      </c>
      <c r="AM88" s="22">
        <v>0</v>
      </c>
      <c r="AN88" s="22">
        <v>0</v>
      </c>
      <c r="AO88" s="25">
        <f t="shared" si="20"/>
        <v>0</v>
      </c>
      <c r="AP88" s="22">
        <v>0</v>
      </c>
      <c r="AQ88">
        <v>0</v>
      </c>
      <c r="AR88">
        <v>0.30000000000000004</v>
      </c>
      <c r="AS88">
        <v>0.4</v>
      </c>
      <c r="AT88">
        <v>0</v>
      </c>
      <c r="AU88">
        <v>0.30000000000000004</v>
      </c>
      <c r="AV88">
        <v>0</v>
      </c>
      <c r="AW88">
        <v>0.2</v>
      </c>
      <c r="AX88" s="3">
        <f t="shared" si="21"/>
        <v>1.8181818181818184E-2</v>
      </c>
      <c r="AY88" s="4">
        <f t="shared" si="22"/>
        <v>-0.84999999999999987</v>
      </c>
      <c r="AZ88" t="s">
        <v>224</v>
      </c>
      <c r="BA88">
        <v>2012</v>
      </c>
      <c r="BB88" s="27">
        <v>162500</v>
      </c>
      <c r="BC88" s="27">
        <v>875000</v>
      </c>
      <c r="BD88" s="22">
        <v>1</v>
      </c>
      <c r="BE88" s="22">
        <v>0</v>
      </c>
      <c r="BF88" s="28">
        <f t="shared" si="23"/>
        <v>0.41773033196048509</v>
      </c>
      <c r="BG88" s="22">
        <v>0</v>
      </c>
      <c r="BH88" s="22">
        <v>0</v>
      </c>
      <c r="BI88" s="4">
        <v>143.6333333</v>
      </c>
      <c r="BJ88" s="22">
        <v>0</v>
      </c>
      <c r="BK88" s="22">
        <v>0</v>
      </c>
      <c r="BL88" s="28">
        <f t="shared" si="24"/>
        <v>0</v>
      </c>
      <c r="BM88" s="22">
        <v>0</v>
      </c>
      <c r="BN88" s="22">
        <v>0</v>
      </c>
      <c r="BO88" s="4">
        <v>7.5666666669999998</v>
      </c>
      <c r="BP88" s="22">
        <v>0</v>
      </c>
      <c r="BQ88" s="22">
        <v>0</v>
      </c>
      <c r="BR88" s="22">
        <v>0</v>
      </c>
      <c r="BS88" s="22">
        <v>0</v>
      </c>
      <c r="BT88" s="4">
        <v>4.1333333330000004</v>
      </c>
      <c r="BU88" s="22">
        <v>4</v>
      </c>
      <c r="BV88" s="22">
        <v>1</v>
      </c>
      <c r="BW88" s="22">
        <v>0</v>
      </c>
      <c r="BX88" s="22">
        <v>1</v>
      </c>
      <c r="BY88" s="22">
        <v>2</v>
      </c>
      <c r="BZ88" s="22">
        <v>1</v>
      </c>
      <c r="CA88" s="22">
        <v>0</v>
      </c>
      <c r="CB88" s="22">
        <v>0</v>
      </c>
      <c r="CC88" s="4">
        <v>12.8</v>
      </c>
      <c r="CD88" s="4">
        <v>0.96666666700000003</v>
      </c>
      <c r="CE88" s="4">
        <v>0.60000000000000009</v>
      </c>
      <c r="CF88" s="22">
        <v>0</v>
      </c>
      <c r="CG88" s="22">
        <v>0</v>
      </c>
      <c r="CH88" s="22">
        <v>0</v>
      </c>
      <c r="CI88" s="5">
        <v>7</v>
      </c>
      <c r="CJ88" s="22">
        <v>0</v>
      </c>
      <c r="CK88" s="22">
        <v>0</v>
      </c>
      <c r="CL88" s="22">
        <v>-1</v>
      </c>
      <c r="CM88" s="22">
        <v>4</v>
      </c>
      <c r="CN88" s="22">
        <v>2</v>
      </c>
      <c r="CO88" s="22">
        <v>0</v>
      </c>
      <c r="CP88" s="22">
        <v>0</v>
      </c>
      <c r="CQ88" s="26">
        <v>13.204762000000001</v>
      </c>
      <c r="CR88" s="26">
        <v>0.52857100000000001</v>
      </c>
      <c r="CS88" s="26">
        <v>0.24761900000000001</v>
      </c>
      <c r="CT88" s="22">
        <v>0</v>
      </c>
      <c r="CU88" s="22">
        <v>0</v>
      </c>
      <c r="CV88" s="22">
        <v>0</v>
      </c>
      <c r="CW88" s="22">
        <v>1</v>
      </c>
      <c r="CX88" s="22">
        <v>0</v>
      </c>
      <c r="CY88" s="22">
        <v>2</v>
      </c>
      <c r="CZ88" s="22">
        <v>0</v>
      </c>
      <c r="DA88" s="22">
        <v>0</v>
      </c>
      <c r="DB88" s="22">
        <v>-2</v>
      </c>
      <c r="DC88" s="22">
        <v>0</v>
      </c>
      <c r="DD88" s="22">
        <v>0</v>
      </c>
      <c r="DE88" s="22">
        <v>0</v>
      </c>
      <c r="DF88" s="22">
        <v>0</v>
      </c>
      <c r="DG88" s="22">
        <v>0</v>
      </c>
      <c r="DH88" s="22">
        <v>0</v>
      </c>
      <c r="DI88" s="22">
        <v>3</v>
      </c>
      <c r="DJ88" s="22">
        <v>0</v>
      </c>
      <c r="DK88" s="22">
        <v>0</v>
      </c>
      <c r="DL88" s="22">
        <v>0</v>
      </c>
      <c r="DM88" s="22">
        <v>0</v>
      </c>
      <c r="DN88" s="22">
        <v>5</v>
      </c>
      <c r="DO88" s="22">
        <v>0</v>
      </c>
      <c r="DP88" s="22">
        <v>5</v>
      </c>
      <c r="DQ88" s="22">
        <v>0</v>
      </c>
      <c r="DR88" s="22">
        <v>0</v>
      </c>
      <c r="DS88" s="22">
        <v>0</v>
      </c>
      <c r="DT88" s="22">
        <v>0</v>
      </c>
      <c r="DU88">
        <v>12.79</v>
      </c>
      <c r="DV88">
        <v>35.270000000000003</v>
      </c>
      <c r="DW88" s="2">
        <f t="shared" si="25"/>
        <v>0.26612567623803574</v>
      </c>
      <c r="DX88">
        <v>-1.466</v>
      </c>
      <c r="DY88">
        <v>0.71400000000000008</v>
      </c>
      <c r="DZ88">
        <v>1.333</v>
      </c>
      <c r="EA88">
        <v>-0.879</v>
      </c>
      <c r="EB88">
        <v>5</v>
      </c>
      <c r="EC88">
        <v>5</v>
      </c>
      <c r="ED88">
        <v>8.9</v>
      </c>
      <c r="EE88">
        <v>-0.85</v>
      </c>
      <c r="EF88">
        <v>-9.74</v>
      </c>
      <c r="EG88">
        <v>8.4700000000000006</v>
      </c>
      <c r="EH88">
        <v>930</v>
      </c>
      <c r="EI88">
        <v>1014</v>
      </c>
      <c r="EJ88">
        <v>2.13</v>
      </c>
      <c r="EK88">
        <v>2.13</v>
      </c>
      <c r="EL88">
        <v>23</v>
      </c>
      <c r="EM88">
        <v>28.1</v>
      </c>
      <c r="EN88">
        <v>14.1</v>
      </c>
      <c r="EO88">
        <v>9.4</v>
      </c>
      <c r="EP88">
        <v>10.199999999999999</v>
      </c>
      <c r="EQ88">
        <v>9.8000000000000007</v>
      </c>
      <c r="ER88">
        <v>5.5</v>
      </c>
      <c r="ES88">
        <v>2.6</v>
      </c>
      <c r="ET88">
        <v>0.9</v>
      </c>
      <c r="EU88">
        <v>0.9</v>
      </c>
      <c r="EV88">
        <v>2.3199999999999998</v>
      </c>
      <c r="EW88">
        <v>3.25</v>
      </c>
      <c r="EX88">
        <v>26.9</v>
      </c>
      <c r="EY88">
        <v>28.3</v>
      </c>
      <c r="EZ88">
        <v>9.6</v>
      </c>
      <c r="FA88">
        <v>12.7</v>
      </c>
      <c r="FB88">
        <v>15.3</v>
      </c>
      <c r="FC88">
        <v>11</v>
      </c>
      <c r="FD88">
        <v>3.4</v>
      </c>
      <c r="FE88">
        <v>3.2</v>
      </c>
      <c r="FF88">
        <v>16</v>
      </c>
      <c r="FG88">
        <v>22</v>
      </c>
      <c r="FH88">
        <v>10</v>
      </c>
      <c r="FI88">
        <v>19</v>
      </c>
      <c r="FJ88">
        <v>15</v>
      </c>
      <c r="FK88">
        <v>26</v>
      </c>
      <c r="FL88">
        <v>56.7</v>
      </c>
      <c r="FM88">
        <v>38</v>
      </c>
      <c r="FN88">
        <v>34</v>
      </c>
      <c r="FO88">
        <v>32</v>
      </c>
      <c r="FP88">
        <v>52.8</v>
      </c>
      <c r="FQ88">
        <v>0.72</v>
      </c>
      <c r="FR88">
        <v>4.0999999999999996</v>
      </c>
      <c r="FS88" s="2">
        <f t="shared" si="26"/>
        <v>0.14937759336099588</v>
      </c>
      <c r="FT88">
        <v>0</v>
      </c>
      <c r="FU88">
        <v>0</v>
      </c>
      <c r="FV88">
        <v>-18.899999999999999</v>
      </c>
      <c r="FW88">
        <v>0</v>
      </c>
      <c r="FX88">
        <v>0</v>
      </c>
      <c r="FY88">
        <v>0</v>
      </c>
      <c r="FZ88">
        <v>30.4</v>
      </c>
      <c r="GA88">
        <v>7.6</v>
      </c>
      <c r="GB88">
        <v>30.4</v>
      </c>
      <c r="GC88">
        <v>0</v>
      </c>
      <c r="GD88">
        <v>0</v>
      </c>
      <c r="GE88">
        <v>7.6</v>
      </c>
      <c r="GF88">
        <v>0</v>
      </c>
      <c r="GG88">
        <v>7.6</v>
      </c>
      <c r="GH88">
        <v>0.38</v>
      </c>
      <c r="GI88">
        <v>5.44</v>
      </c>
      <c r="GJ88" s="2">
        <f t="shared" si="27"/>
        <v>6.5292096219931275E-2</v>
      </c>
      <c r="GK88">
        <v>0</v>
      </c>
      <c r="GL88">
        <v>0</v>
      </c>
      <c r="GM88">
        <v>11.6</v>
      </c>
      <c r="GN88">
        <v>0</v>
      </c>
      <c r="GO88">
        <v>0</v>
      </c>
      <c r="GP88">
        <v>0</v>
      </c>
      <c r="GQ88">
        <v>58.1</v>
      </c>
      <c r="GR88">
        <v>0</v>
      </c>
      <c r="GS88">
        <v>14.5</v>
      </c>
      <c r="GT88">
        <v>0</v>
      </c>
      <c r="GU88">
        <v>0</v>
      </c>
      <c r="GV88">
        <v>0</v>
      </c>
      <c r="GW88">
        <v>14.5</v>
      </c>
      <c r="GX88" s="21">
        <v>30.607313000000001</v>
      </c>
      <c r="GY88" s="21">
        <v>2.2069592999999998</v>
      </c>
      <c r="GZ88" s="21">
        <v>5.0362650000000002</v>
      </c>
      <c r="HA88" s="21">
        <v>7.2432242999999996</v>
      </c>
      <c r="HB88" s="21">
        <v>0.482186</v>
      </c>
      <c r="HC88" s="21">
        <v>1.0568820000000001</v>
      </c>
      <c r="HD88" s="21">
        <v>-1.5100000000000001E-4</v>
      </c>
      <c r="HE88" s="21">
        <v>30.404219000000001</v>
      </c>
      <c r="HF88" s="21">
        <v>1.538916</v>
      </c>
    </row>
    <row r="89" spans="1:214" ht="15" x14ac:dyDescent="0.25">
      <c r="A89" s="22">
        <v>37</v>
      </c>
      <c r="B89" t="s">
        <v>695</v>
      </c>
      <c r="C89" t="s">
        <v>696</v>
      </c>
      <c r="D89" t="s">
        <v>697</v>
      </c>
      <c r="F89" t="s">
        <v>270</v>
      </c>
      <c r="I89" s="22" t="s">
        <v>278</v>
      </c>
      <c r="J89">
        <v>27</v>
      </c>
      <c r="K89" s="23" t="s">
        <v>698</v>
      </c>
      <c r="L89" s="23" t="s">
        <v>699</v>
      </c>
      <c r="M89" s="24"/>
      <c r="N89" s="24" t="s">
        <v>233</v>
      </c>
      <c r="O89" s="24">
        <v>72</v>
      </c>
      <c r="P89" s="24">
        <v>188</v>
      </c>
      <c r="Q89" s="24" t="s">
        <v>224</v>
      </c>
      <c r="R89" s="24"/>
      <c r="S89" s="22">
        <v>79</v>
      </c>
      <c r="T89" s="22">
        <v>12</v>
      </c>
      <c r="U89" s="22">
        <v>12</v>
      </c>
      <c r="V89" s="22">
        <v>24</v>
      </c>
      <c r="W89" s="22">
        <v>-8</v>
      </c>
      <c r="X89" s="22">
        <v>27</v>
      </c>
      <c r="Y89" s="22">
        <v>71</v>
      </c>
      <c r="Z89" s="25">
        <f t="shared" si="14"/>
        <v>0.16901408450704225</v>
      </c>
      <c r="AA89" s="3">
        <v>10.883330000000001</v>
      </c>
      <c r="AB89" s="22">
        <v>64</v>
      </c>
      <c r="AC89" s="22">
        <v>33</v>
      </c>
      <c r="AD89" s="22">
        <v>25</v>
      </c>
      <c r="AE89" s="22">
        <v>13</v>
      </c>
      <c r="AF89" s="22">
        <v>19</v>
      </c>
      <c r="AG89" s="26">
        <f t="shared" si="15"/>
        <v>4.4662428628653972</v>
      </c>
      <c r="AH89" s="26">
        <f t="shared" si="16"/>
        <v>2.3029064761649702</v>
      </c>
      <c r="AI89" s="26">
        <f t="shared" si="17"/>
        <v>1.7446261183067955</v>
      </c>
      <c r="AJ89" s="26">
        <f t="shared" si="18"/>
        <v>0.90720558151953368</v>
      </c>
      <c r="AK89" s="26">
        <f t="shared" si="19"/>
        <v>1.3259158499131647</v>
      </c>
      <c r="AL89" s="5">
        <v>1265</v>
      </c>
      <c r="AM89" s="22">
        <v>278</v>
      </c>
      <c r="AN89" s="22">
        <v>293</v>
      </c>
      <c r="AO89" s="25">
        <f t="shared" si="20"/>
        <v>0.48686514886164622</v>
      </c>
      <c r="AP89" s="22">
        <v>12.2</v>
      </c>
      <c r="AQ89">
        <v>1.8</v>
      </c>
      <c r="AR89">
        <v>0.60000000000000009</v>
      </c>
      <c r="AS89">
        <v>2.4</v>
      </c>
      <c r="AT89">
        <v>1.5</v>
      </c>
      <c r="AU89">
        <v>0.8</v>
      </c>
      <c r="AV89">
        <v>0</v>
      </c>
      <c r="AW89">
        <v>2.2999999999999998</v>
      </c>
      <c r="AX89" s="3">
        <f t="shared" si="21"/>
        <v>2.911392405063291E-2</v>
      </c>
      <c r="AY89" s="4">
        <f t="shared" si="22"/>
        <v>1.6249999999999998</v>
      </c>
      <c r="AZ89" t="s">
        <v>243</v>
      </c>
      <c r="BA89">
        <v>2013</v>
      </c>
      <c r="BC89" s="27">
        <v>750000</v>
      </c>
      <c r="BD89" s="22">
        <v>8</v>
      </c>
      <c r="BE89" s="22">
        <v>8</v>
      </c>
      <c r="BF89" s="28">
        <f t="shared" si="23"/>
        <v>1.3843824356478476</v>
      </c>
      <c r="BG89" s="22">
        <v>232</v>
      </c>
      <c r="BH89" s="22">
        <v>243</v>
      </c>
      <c r="BI89" s="4">
        <v>693.45</v>
      </c>
      <c r="BJ89" s="22">
        <v>3</v>
      </c>
      <c r="BK89" s="22">
        <v>4</v>
      </c>
      <c r="BL89" s="28">
        <f t="shared" si="24"/>
        <v>3.4285714285714284</v>
      </c>
      <c r="BM89" s="22">
        <v>25</v>
      </c>
      <c r="BN89" s="22">
        <v>27</v>
      </c>
      <c r="BO89" s="4">
        <v>122.5</v>
      </c>
      <c r="BP89" s="22">
        <v>1</v>
      </c>
      <c r="BQ89" s="22">
        <v>0</v>
      </c>
      <c r="BR89" s="22">
        <v>21</v>
      </c>
      <c r="BS89" s="22">
        <v>23</v>
      </c>
      <c r="BT89" s="4">
        <v>44.3</v>
      </c>
      <c r="BU89" s="22">
        <v>38</v>
      </c>
      <c r="BV89" s="22">
        <v>4</v>
      </c>
      <c r="BW89" s="22">
        <v>9</v>
      </c>
      <c r="BX89" s="22">
        <v>-1</v>
      </c>
      <c r="BY89" s="22">
        <v>8</v>
      </c>
      <c r="BZ89" s="22">
        <v>4</v>
      </c>
      <c r="CA89" s="22">
        <v>140</v>
      </c>
      <c r="CB89" s="22">
        <v>139</v>
      </c>
      <c r="CC89" s="4">
        <v>8.4</v>
      </c>
      <c r="CD89" s="4">
        <v>1.566666667</v>
      </c>
      <c r="CE89" s="4">
        <v>0.45</v>
      </c>
      <c r="CF89" s="22">
        <v>0</v>
      </c>
      <c r="CG89" s="22">
        <v>0</v>
      </c>
      <c r="CH89" s="22">
        <v>0</v>
      </c>
      <c r="CI89" s="5">
        <v>41</v>
      </c>
      <c r="CJ89" s="22">
        <v>8</v>
      </c>
      <c r="CK89" s="22">
        <v>3</v>
      </c>
      <c r="CL89" s="22">
        <v>-7</v>
      </c>
      <c r="CM89" s="22">
        <v>19</v>
      </c>
      <c r="CN89" s="22">
        <v>8</v>
      </c>
      <c r="CO89" s="22">
        <v>138</v>
      </c>
      <c r="CP89" s="22">
        <v>154</v>
      </c>
      <c r="CQ89" s="26">
        <v>9.1280490000000007</v>
      </c>
      <c r="CR89" s="26">
        <v>1.5357719999999999</v>
      </c>
      <c r="CS89" s="26">
        <v>0.66341500000000009</v>
      </c>
      <c r="CT89" s="22">
        <v>0</v>
      </c>
      <c r="CU89" s="22">
        <v>0</v>
      </c>
      <c r="CV89" s="22">
        <v>0</v>
      </c>
      <c r="CW89" s="22">
        <v>2</v>
      </c>
      <c r="CX89" s="22">
        <v>3</v>
      </c>
      <c r="CY89" s="22">
        <v>-5</v>
      </c>
      <c r="CZ89" s="22">
        <v>10</v>
      </c>
      <c r="DA89" s="22">
        <v>9</v>
      </c>
      <c r="DB89" s="22">
        <v>-3</v>
      </c>
      <c r="DC89" s="22">
        <v>3</v>
      </c>
      <c r="DD89" s="22">
        <v>0</v>
      </c>
      <c r="DE89" s="22">
        <v>3</v>
      </c>
      <c r="DF89" s="22">
        <v>0</v>
      </c>
      <c r="DG89" s="22">
        <v>0</v>
      </c>
      <c r="DH89" s="22">
        <v>0</v>
      </c>
      <c r="DI89" s="22">
        <v>11</v>
      </c>
      <c r="DJ89" s="22">
        <v>1</v>
      </c>
      <c r="DK89" s="22">
        <v>0</v>
      </c>
      <c r="DL89" s="22">
        <v>0</v>
      </c>
      <c r="DM89" s="22">
        <v>0</v>
      </c>
      <c r="DN89" s="22">
        <v>41</v>
      </c>
      <c r="DO89" s="22">
        <v>16</v>
      </c>
      <c r="DP89" s="22">
        <v>36</v>
      </c>
      <c r="DQ89" s="22">
        <v>3</v>
      </c>
      <c r="DR89" s="22">
        <v>0</v>
      </c>
      <c r="DS89" s="22">
        <v>0</v>
      </c>
      <c r="DT89" s="22">
        <v>0</v>
      </c>
      <c r="DU89">
        <v>8.7100000000000009</v>
      </c>
      <c r="DV89">
        <v>39.46</v>
      </c>
      <c r="DW89" s="2">
        <f t="shared" si="25"/>
        <v>0.18081793647498445</v>
      </c>
      <c r="DX89">
        <v>-0.78200000000000003</v>
      </c>
      <c r="DY89">
        <v>-1.4930000000000001</v>
      </c>
      <c r="DZ89">
        <v>-1.0960000000000001</v>
      </c>
      <c r="EA89">
        <v>-5.19</v>
      </c>
      <c r="EB89">
        <v>24</v>
      </c>
      <c r="EC89">
        <v>32</v>
      </c>
      <c r="ED89">
        <v>-13.4</v>
      </c>
      <c r="EE89">
        <v>-15.7</v>
      </c>
      <c r="EF89">
        <v>-2.27</v>
      </c>
      <c r="EG89">
        <v>9.1999999999999993</v>
      </c>
      <c r="EH89">
        <v>914</v>
      </c>
      <c r="EI89">
        <v>1006</v>
      </c>
      <c r="EJ89">
        <v>2.09</v>
      </c>
      <c r="EK89">
        <v>2.79</v>
      </c>
      <c r="EL89">
        <v>20.7</v>
      </c>
      <c r="EM89">
        <v>29.6</v>
      </c>
      <c r="EN89">
        <v>9.8000000000000007</v>
      </c>
      <c r="EO89">
        <v>12.2</v>
      </c>
      <c r="EP89">
        <v>15.7</v>
      </c>
      <c r="EQ89">
        <v>12.1</v>
      </c>
      <c r="ER89">
        <v>3.8</v>
      </c>
      <c r="ES89">
        <v>2.7</v>
      </c>
      <c r="ET89">
        <v>0.5</v>
      </c>
      <c r="EU89">
        <v>0.30000000000000004</v>
      </c>
      <c r="EV89">
        <v>2.19</v>
      </c>
      <c r="EW89">
        <v>2.58</v>
      </c>
      <c r="EX89">
        <v>28</v>
      </c>
      <c r="EY89">
        <v>29.5</v>
      </c>
      <c r="EZ89">
        <v>12.4</v>
      </c>
      <c r="FA89">
        <v>12.8</v>
      </c>
      <c r="FB89">
        <v>15.2</v>
      </c>
      <c r="FC89">
        <v>15.3</v>
      </c>
      <c r="FD89">
        <v>3.2</v>
      </c>
      <c r="FE89">
        <v>3.9</v>
      </c>
      <c r="FF89">
        <v>99</v>
      </c>
      <c r="FG89">
        <v>90</v>
      </c>
      <c r="FH89">
        <v>100</v>
      </c>
      <c r="FI89">
        <v>97</v>
      </c>
      <c r="FJ89">
        <v>105</v>
      </c>
      <c r="FK89">
        <v>106</v>
      </c>
      <c r="FL89">
        <v>49</v>
      </c>
      <c r="FM89">
        <v>225</v>
      </c>
      <c r="FN89">
        <v>232</v>
      </c>
      <c r="FO89">
        <v>218</v>
      </c>
      <c r="FP89">
        <v>49.2</v>
      </c>
      <c r="FQ89">
        <v>1.52</v>
      </c>
      <c r="FR89">
        <v>4.05</v>
      </c>
      <c r="FS89" s="2">
        <f t="shared" si="26"/>
        <v>0.27289048473967681</v>
      </c>
      <c r="FT89">
        <v>16</v>
      </c>
      <c r="FU89">
        <v>0</v>
      </c>
      <c r="FV89">
        <v>-8.5</v>
      </c>
      <c r="FW89">
        <v>16.84</v>
      </c>
      <c r="FX89">
        <v>8</v>
      </c>
      <c r="FY89">
        <v>0</v>
      </c>
      <c r="FZ89">
        <v>39.5</v>
      </c>
      <c r="GA89">
        <v>10</v>
      </c>
      <c r="GB89">
        <v>19.5</v>
      </c>
      <c r="GC89">
        <v>2</v>
      </c>
      <c r="GD89">
        <v>3</v>
      </c>
      <c r="GE89">
        <v>17</v>
      </c>
      <c r="GF89">
        <v>1</v>
      </c>
      <c r="GG89">
        <v>2.5</v>
      </c>
      <c r="GH89">
        <v>0.54</v>
      </c>
      <c r="GI89">
        <v>4.17</v>
      </c>
      <c r="GJ89" s="2">
        <f t="shared" si="27"/>
        <v>0.11464968152866242</v>
      </c>
      <c r="GK89">
        <v>1</v>
      </c>
      <c r="GL89">
        <v>3</v>
      </c>
      <c r="GM89">
        <v>-28.1</v>
      </c>
      <c r="GN89">
        <v>1.41</v>
      </c>
      <c r="GO89">
        <v>4.22</v>
      </c>
      <c r="GP89">
        <v>5.6</v>
      </c>
      <c r="GQ89">
        <v>61.9</v>
      </c>
      <c r="GR89">
        <v>1.4</v>
      </c>
      <c r="GS89">
        <v>22.5</v>
      </c>
      <c r="GT89">
        <v>29.5</v>
      </c>
      <c r="GU89">
        <v>0</v>
      </c>
      <c r="GV89">
        <v>1.4</v>
      </c>
      <c r="GW89">
        <v>4.2</v>
      </c>
      <c r="GX89" s="21">
        <v>61.551357000000003</v>
      </c>
      <c r="GY89" s="21">
        <v>8.3251602000000009</v>
      </c>
      <c r="GZ89" s="21">
        <v>11.130784200000001</v>
      </c>
      <c r="HA89" s="21">
        <v>19.4559453</v>
      </c>
      <c r="HB89" s="21">
        <v>1.0425219999999999</v>
      </c>
      <c r="HC89" s="21">
        <v>1.2936019999999999</v>
      </c>
      <c r="HD89" s="21">
        <v>-1.2827E-2</v>
      </c>
      <c r="HE89" s="21">
        <v>22.512108000000001</v>
      </c>
      <c r="HF89" s="21">
        <v>2.3232970000000002</v>
      </c>
    </row>
    <row r="90" spans="1:214" ht="15" x14ac:dyDescent="0.25">
      <c r="A90" s="22">
        <v>2</v>
      </c>
      <c r="B90" t="s">
        <v>700</v>
      </c>
      <c r="C90" t="s">
        <v>701</v>
      </c>
      <c r="D90" t="s">
        <v>450</v>
      </c>
      <c r="F90" t="s">
        <v>297</v>
      </c>
      <c r="I90" s="22" t="s">
        <v>248</v>
      </c>
      <c r="J90">
        <v>32</v>
      </c>
      <c r="K90" s="23" t="s">
        <v>702</v>
      </c>
      <c r="L90" s="23" t="s">
        <v>703</v>
      </c>
      <c r="M90" s="24" t="s">
        <v>288</v>
      </c>
      <c r="N90" s="24" t="s">
        <v>233</v>
      </c>
      <c r="O90" s="24">
        <v>75</v>
      </c>
      <c r="P90" s="24">
        <v>220</v>
      </c>
      <c r="Q90" s="24" t="s">
        <v>223</v>
      </c>
      <c r="R90" s="24"/>
      <c r="S90" s="22">
        <v>82</v>
      </c>
      <c r="T90" s="22">
        <v>1</v>
      </c>
      <c r="U90" s="22">
        <v>20</v>
      </c>
      <c r="V90" s="22">
        <v>21</v>
      </c>
      <c r="W90" s="22">
        <v>-5</v>
      </c>
      <c r="X90" s="22">
        <v>49</v>
      </c>
      <c r="Y90" s="22">
        <v>83</v>
      </c>
      <c r="Z90" s="25">
        <f t="shared" si="14"/>
        <v>1.2048192771084338E-2</v>
      </c>
      <c r="AA90" s="3">
        <v>23.266670000000001</v>
      </c>
      <c r="AB90" s="22">
        <v>197</v>
      </c>
      <c r="AC90" s="22">
        <v>176</v>
      </c>
      <c r="AD90" s="22">
        <v>51</v>
      </c>
      <c r="AE90" s="22">
        <v>37</v>
      </c>
      <c r="AF90" s="22">
        <v>26</v>
      </c>
      <c r="AG90" s="26">
        <f t="shared" si="15"/>
        <v>6.1954006079690229</v>
      </c>
      <c r="AH90" s="26">
        <f t="shared" si="16"/>
        <v>5.5349771929063358</v>
      </c>
      <c r="AI90" s="26">
        <f t="shared" si="17"/>
        <v>1.6038854365808131</v>
      </c>
      <c r="AJ90" s="26">
        <f t="shared" si="18"/>
        <v>1.1636031598723546</v>
      </c>
      <c r="AK90" s="26">
        <f t="shared" si="19"/>
        <v>0.81766708531570864</v>
      </c>
      <c r="AL90" s="5">
        <v>2387</v>
      </c>
      <c r="AM90" s="22">
        <v>0</v>
      </c>
      <c r="AN90" s="22">
        <v>0</v>
      </c>
      <c r="AO90" s="25">
        <f t="shared" si="20"/>
        <v>0</v>
      </c>
      <c r="AP90" s="22">
        <v>0</v>
      </c>
      <c r="AQ90">
        <v>0.2</v>
      </c>
      <c r="AR90">
        <v>2.5</v>
      </c>
      <c r="AS90">
        <v>2.7</v>
      </c>
      <c r="AT90">
        <v>0</v>
      </c>
      <c r="AU90">
        <v>4.4000000000000004</v>
      </c>
      <c r="AV90">
        <v>0</v>
      </c>
      <c r="AW90">
        <v>4.3</v>
      </c>
      <c r="AX90" s="3">
        <f t="shared" si="21"/>
        <v>5.24390243902439E-2</v>
      </c>
      <c r="AY90" s="4">
        <f t="shared" si="22"/>
        <v>-5.6750000000000016</v>
      </c>
      <c r="AZ90" t="s">
        <v>243</v>
      </c>
      <c r="BA90">
        <v>2015</v>
      </c>
      <c r="BC90" s="27">
        <v>3850000</v>
      </c>
      <c r="BD90" s="22">
        <v>1</v>
      </c>
      <c r="BE90" s="22">
        <v>16</v>
      </c>
      <c r="BF90" s="28">
        <f t="shared" si="23"/>
        <v>0.65744948274195103</v>
      </c>
      <c r="BG90" s="22">
        <v>0</v>
      </c>
      <c r="BH90" s="22">
        <v>0</v>
      </c>
      <c r="BI90" s="4">
        <v>1551.45</v>
      </c>
      <c r="BJ90" s="22">
        <v>0</v>
      </c>
      <c r="BK90" s="22">
        <v>3</v>
      </c>
      <c r="BL90" s="28">
        <f t="shared" si="24"/>
        <v>1.9733235884533775</v>
      </c>
      <c r="BM90" s="22">
        <v>0</v>
      </c>
      <c r="BN90" s="22">
        <v>0</v>
      </c>
      <c r="BO90" s="4">
        <v>91.216666669999995</v>
      </c>
      <c r="BP90" s="22">
        <v>0</v>
      </c>
      <c r="BQ90" s="22">
        <v>1</v>
      </c>
      <c r="BR90" s="22">
        <v>0</v>
      </c>
      <c r="BS90" s="22">
        <v>0</v>
      </c>
      <c r="BT90" s="4">
        <v>265.31666669999998</v>
      </c>
      <c r="BU90" s="22">
        <v>41</v>
      </c>
      <c r="BV90" s="22">
        <v>0</v>
      </c>
      <c r="BW90" s="22">
        <v>9</v>
      </c>
      <c r="BX90" s="22">
        <v>12</v>
      </c>
      <c r="BY90" s="22">
        <v>23</v>
      </c>
      <c r="BZ90" s="22">
        <v>10</v>
      </c>
      <c r="CA90" s="22">
        <v>0</v>
      </c>
      <c r="CB90" s="22">
        <v>0</v>
      </c>
      <c r="CC90" s="4">
        <v>19</v>
      </c>
      <c r="CD90" s="4">
        <v>1.05</v>
      </c>
      <c r="CE90" s="4">
        <v>3.1666666669999999</v>
      </c>
      <c r="CF90" s="22">
        <v>0</v>
      </c>
      <c r="CG90" s="22">
        <v>0</v>
      </c>
      <c r="CH90" s="22">
        <v>0</v>
      </c>
      <c r="CI90" s="5">
        <v>41</v>
      </c>
      <c r="CJ90" s="22">
        <v>1</v>
      </c>
      <c r="CK90" s="22">
        <v>11</v>
      </c>
      <c r="CL90" s="22">
        <v>-17</v>
      </c>
      <c r="CM90" s="22">
        <v>26</v>
      </c>
      <c r="CN90" s="22">
        <v>13</v>
      </c>
      <c r="CO90" s="22">
        <v>0</v>
      </c>
      <c r="CP90" s="22">
        <v>0</v>
      </c>
      <c r="CQ90" s="26">
        <v>18.840243999999998</v>
      </c>
      <c r="CR90" s="26">
        <v>1.1747970000000001</v>
      </c>
      <c r="CS90" s="26">
        <v>3.3044720000000001</v>
      </c>
      <c r="CT90" s="22">
        <v>0</v>
      </c>
      <c r="CU90" s="22">
        <v>0</v>
      </c>
      <c r="CV90" s="22">
        <v>0</v>
      </c>
      <c r="CW90" s="22">
        <v>0</v>
      </c>
      <c r="CX90" s="22">
        <v>5</v>
      </c>
      <c r="CY90" s="22">
        <v>-5</v>
      </c>
      <c r="CZ90" s="22">
        <v>1</v>
      </c>
      <c r="DA90" s="22">
        <v>15</v>
      </c>
      <c r="DB90" s="22">
        <v>0</v>
      </c>
      <c r="DC90" s="22">
        <v>0</v>
      </c>
      <c r="DD90" s="22">
        <v>0</v>
      </c>
      <c r="DE90" s="22">
        <v>0</v>
      </c>
      <c r="DF90" s="22">
        <v>0</v>
      </c>
      <c r="DG90" s="22">
        <v>0</v>
      </c>
      <c r="DH90" s="22">
        <v>0</v>
      </c>
      <c r="DI90" s="22">
        <v>22</v>
      </c>
      <c r="DJ90" s="22">
        <v>1</v>
      </c>
      <c r="DK90" s="22">
        <v>0</v>
      </c>
      <c r="DL90" s="22">
        <v>0</v>
      </c>
      <c r="DM90" s="22">
        <v>0</v>
      </c>
      <c r="DN90" s="22">
        <v>84</v>
      </c>
      <c r="DO90" s="22">
        <v>8</v>
      </c>
      <c r="DP90" s="22">
        <v>119</v>
      </c>
      <c r="DQ90" s="22">
        <v>38</v>
      </c>
      <c r="DR90" s="22">
        <v>0</v>
      </c>
      <c r="DS90" s="22">
        <v>0</v>
      </c>
      <c r="DT90" s="22">
        <v>0</v>
      </c>
      <c r="DU90">
        <v>18.27</v>
      </c>
      <c r="DV90">
        <v>30.12</v>
      </c>
      <c r="DW90" s="2">
        <f t="shared" si="25"/>
        <v>0.37755734655920642</v>
      </c>
      <c r="DX90">
        <v>1.2689999999999999</v>
      </c>
      <c r="DY90">
        <v>0.65200000000000002</v>
      </c>
      <c r="DZ90">
        <v>-0.39500000000000002</v>
      </c>
      <c r="EA90">
        <v>-5.4459999999999997</v>
      </c>
      <c r="EB90">
        <v>70</v>
      </c>
      <c r="EC90">
        <v>75</v>
      </c>
      <c r="ED90">
        <v>-7.8</v>
      </c>
      <c r="EE90">
        <v>-10.77</v>
      </c>
      <c r="EF90">
        <v>-2.96</v>
      </c>
      <c r="EG90">
        <v>10.43</v>
      </c>
      <c r="EH90">
        <v>902</v>
      </c>
      <c r="EI90">
        <v>1006</v>
      </c>
      <c r="EJ90">
        <v>2.8</v>
      </c>
      <c r="EK90">
        <v>3</v>
      </c>
      <c r="EL90">
        <v>24.1</v>
      </c>
      <c r="EM90">
        <v>27.6</v>
      </c>
      <c r="EN90">
        <v>9.5</v>
      </c>
      <c r="EO90">
        <v>12.5</v>
      </c>
      <c r="EP90">
        <v>16.3</v>
      </c>
      <c r="EQ90">
        <v>12.3</v>
      </c>
      <c r="ER90">
        <v>3.5</v>
      </c>
      <c r="ES90">
        <v>3.5</v>
      </c>
      <c r="ET90">
        <v>0.60000000000000009</v>
      </c>
      <c r="EU90">
        <v>0.1</v>
      </c>
      <c r="EV90">
        <v>2.62</v>
      </c>
      <c r="EW90">
        <v>2.92</v>
      </c>
      <c r="EX90">
        <v>24.4</v>
      </c>
      <c r="EY90">
        <v>25.6</v>
      </c>
      <c r="EZ90">
        <v>11</v>
      </c>
      <c r="FA90">
        <v>11.1</v>
      </c>
      <c r="FB90">
        <v>15.2</v>
      </c>
      <c r="FC90">
        <v>13.8</v>
      </c>
      <c r="FD90">
        <v>3.5</v>
      </c>
      <c r="FE90">
        <v>3.4</v>
      </c>
      <c r="FF90">
        <v>149</v>
      </c>
      <c r="FG90">
        <v>152</v>
      </c>
      <c r="FH90">
        <v>294</v>
      </c>
      <c r="FI90">
        <v>301</v>
      </c>
      <c r="FJ90">
        <v>338</v>
      </c>
      <c r="FK90">
        <v>303</v>
      </c>
      <c r="FL90">
        <v>33.6</v>
      </c>
      <c r="FM90">
        <v>440</v>
      </c>
      <c r="FN90">
        <v>570</v>
      </c>
      <c r="FO90">
        <v>542</v>
      </c>
      <c r="FP90">
        <v>43.6</v>
      </c>
      <c r="FQ90">
        <v>1.1100000000000001</v>
      </c>
      <c r="FR90">
        <v>3.97</v>
      </c>
      <c r="FS90" s="2">
        <f t="shared" si="26"/>
        <v>0.21850393700787404</v>
      </c>
      <c r="FT90">
        <v>7</v>
      </c>
      <c r="FU90">
        <v>2</v>
      </c>
      <c r="FV90">
        <v>5.6</v>
      </c>
      <c r="FW90">
        <v>10.94</v>
      </c>
      <c r="FX90">
        <v>4.63</v>
      </c>
      <c r="FY90">
        <v>1.32</v>
      </c>
      <c r="FZ90">
        <v>37.700000000000003</v>
      </c>
      <c r="GA90">
        <v>10.6</v>
      </c>
      <c r="GB90">
        <v>22.5</v>
      </c>
      <c r="GC90">
        <v>3.3</v>
      </c>
      <c r="GD90">
        <v>4.5999999999999996</v>
      </c>
      <c r="GE90">
        <v>21.8</v>
      </c>
      <c r="GF90">
        <v>4</v>
      </c>
      <c r="GG90">
        <v>0.7</v>
      </c>
      <c r="GH90">
        <v>3.11</v>
      </c>
      <c r="GI90">
        <v>2.15</v>
      </c>
      <c r="GJ90" s="2">
        <f t="shared" si="27"/>
        <v>0.59125475285171103</v>
      </c>
      <c r="GK90">
        <v>2</v>
      </c>
      <c r="GL90">
        <v>34</v>
      </c>
      <c r="GM90">
        <v>-13.5</v>
      </c>
      <c r="GN90">
        <v>0.47</v>
      </c>
      <c r="GO90">
        <v>8</v>
      </c>
      <c r="GP90">
        <v>5.4</v>
      </c>
      <c r="GQ90">
        <v>48.7</v>
      </c>
      <c r="GR90">
        <v>1.6</v>
      </c>
      <c r="GS90">
        <v>25.4</v>
      </c>
      <c r="GT90">
        <v>24.2</v>
      </c>
      <c r="GU90">
        <v>0.9</v>
      </c>
      <c r="GV90">
        <v>1.4</v>
      </c>
      <c r="GW90">
        <v>3.3</v>
      </c>
      <c r="GX90" s="21">
        <v>65.510024999999999</v>
      </c>
      <c r="GY90" s="21">
        <v>2.6723502000000003</v>
      </c>
      <c r="GZ90" s="21">
        <v>12.9293289</v>
      </c>
      <c r="HA90" s="21">
        <v>15.6016791</v>
      </c>
      <c r="HB90" s="21">
        <v>0.57221900000000003</v>
      </c>
      <c r="HC90" s="21">
        <v>3.6947160000000001</v>
      </c>
      <c r="HD90" s="21">
        <v>-1.9599999999999999E-4</v>
      </c>
      <c r="HE90" s="21">
        <v>41.659987999999998</v>
      </c>
      <c r="HF90" s="21">
        <v>4.2667390000000003</v>
      </c>
    </row>
    <row r="91" spans="1:214" ht="15" x14ac:dyDescent="0.25">
      <c r="A91" s="22">
        <v>48</v>
      </c>
      <c r="B91" t="s">
        <v>704</v>
      </c>
      <c r="C91" t="s">
        <v>705</v>
      </c>
      <c r="D91" t="s">
        <v>706</v>
      </c>
      <c r="E91" t="s">
        <v>254</v>
      </c>
      <c r="F91" t="s">
        <v>623</v>
      </c>
      <c r="I91" s="22" t="s">
        <v>354</v>
      </c>
      <c r="J91">
        <v>34</v>
      </c>
      <c r="K91" s="23" t="s">
        <v>707</v>
      </c>
      <c r="L91" s="23" t="s">
        <v>708</v>
      </c>
      <c r="M91" s="24" t="s">
        <v>447</v>
      </c>
      <c r="N91" s="24" t="s">
        <v>233</v>
      </c>
      <c r="O91" s="24">
        <v>70</v>
      </c>
      <c r="P91" s="24">
        <v>179</v>
      </c>
      <c r="Q91" s="24" t="s">
        <v>224</v>
      </c>
      <c r="R91" s="24"/>
      <c r="S91" s="22">
        <v>70</v>
      </c>
      <c r="T91" s="22">
        <v>16</v>
      </c>
      <c r="U91" s="22">
        <v>33</v>
      </c>
      <c r="V91" s="22">
        <v>49</v>
      </c>
      <c r="W91" s="22">
        <v>5</v>
      </c>
      <c r="X91" s="22">
        <v>69</v>
      </c>
      <c r="Y91" s="22">
        <v>174</v>
      </c>
      <c r="Z91" s="25">
        <f t="shared" si="14"/>
        <v>9.1954022988505746E-2</v>
      </c>
      <c r="AA91" s="3">
        <v>17.350000000000001</v>
      </c>
      <c r="AB91" s="22">
        <v>48</v>
      </c>
      <c r="AC91" s="22">
        <v>16</v>
      </c>
      <c r="AD91" s="22">
        <v>52</v>
      </c>
      <c r="AE91" s="22">
        <v>32</v>
      </c>
      <c r="AF91" s="22">
        <v>18</v>
      </c>
      <c r="AG91" s="26">
        <f t="shared" si="15"/>
        <v>2.3713462330177029</v>
      </c>
      <c r="AH91" s="26">
        <f t="shared" si="16"/>
        <v>0.79044874433923429</v>
      </c>
      <c r="AI91" s="26">
        <f t="shared" si="17"/>
        <v>2.5689584191025112</v>
      </c>
      <c r="AJ91" s="26">
        <f t="shared" si="18"/>
        <v>1.5808974886784686</v>
      </c>
      <c r="AK91" s="26">
        <f t="shared" si="19"/>
        <v>0.88925483738163846</v>
      </c>
      <c r="AL91" s="5">
        <v>1473</v>
      </c>
      <c r="AM91" s="22">
        <v>406</v>
      </c>
      <c r="AN91" s="22">
        <v>425</v>
      </c>
      <c r="AO91" s="25">
        <f t="shared" si="20"/>
        <v>0.48856799037304455</v>
      </c>
      <c r="AP91" s="22">
        <v>20.100000000000001</v>
      </c>
      <c r="AQ91">
        <v>3.9</v>
      </c>
      <c r="AR91">
        <v>1.2</v>
      </c>
      <c r="AS91">
        <v>5.0999999999999996</v>
      </c>
      <c r="AT91">
        <v>7.5</v>
      </c>
      <c r="AU91">
        <v>1.3</v>
      </c>
      <c r="AV91">
        <v>-0.30000000000000004</v>
      </c>
      <c r="AW91">
        <v>8.5</v>
      </c>
      <c r="AX91" s="3">
        <f t="shared" si="21"/>
        <v>0.12142857142857143</v>
      </c>
      <c r="AY91" s="4">
        <f t="shared" si="22"/>
        <v>-9.4249999999999972</v>
      </c>
      <c r="AZ91" t="s">
        <v>243</v>
      </c>
      <c r="BA91">
        <v>2015</v>
      </c>
      <c r="BC91" s="27">
        <v>6500000</v>
      </c>
      <c r="BD91" s="22">
        <v>12</v>
      </c>
      <c r="BE91" s="22">
        <v>20</v>
      </c>
      <c r="BF91" s="28">
        <f t="shared" si="23"/>
        <v>1.947130011427654</v>
      </c>
      <c r="BG91" s="22">
        <v>330</v>
      </c>
      <c r="BH91" s="22">
        <v>363</v>
      </c>
      <c r="BI91" s="4">
        <v>986.06666670000004</v>
      </c>
      <c r="BJ91" s="22">
        <v>4</v>
      </c>
      <c r="BK91" s="22">
        <v>13</v>
      </c>
      <c r="BL91" s="28">
        <f t="shared" si="24"/>
        <v>4.5309839335854027</v>
      </c>
      <c r="BM91" s="22">
        <v>74</v>
      </c>
      <c r="BN91" s="22">
        <v>61</v>
      </c>
      <c r="BO91" s="4">
        <v>225.1166667</v>
      </c>
      <c r="BP91" s="22">
        <v>0</v>
      </c>
      <c r="BQ91" s="22">
        <v>0</v>
      </c>
      <c r="BR91" s="22">
        <v>2</v>
      </c>
      <c r="BS91" s="22">
        <v>1</v>
      </c>
      <c r="BT91" s="4">
        <v>4</v>
      </c>
      <c r="BU91" s="22">
        <v>34</v>
      </c>
      <c r="BV91" s="22">
        <v>12</v>
      </c>
      <c r="BW91" s="22">
        <v>19</v>
      </c>
      <c r="BX91" s="22">
        <v>6</v>
      </c>
      <c r="BY91" s="22">
        <v>43</v>
      </c>
      <c r="BZ91" s="22">
        <v>14</v>
      </c>
      <c r="CA91" s="22">
        <v>214</v>
      </c>
      <c r="CB91" s="22">
        <v>215</v>
      </c>
      <c r="CC91" s="4">
        <v>14.33333</v>
      </c>
      <c r="CD91" s="4">
        <v>3.3166666669999998</v>
      </c>
      <c r="CE91" s="4">
        <v>3.3333333E-2</v>
      </c>
      <c r="CF91" s="22">
        <v>4</v>
      </c>
      <c r="CG91" s="22">
        <v>1</v>
      </c>
      <c r="CH91" s="22">
        <v>0</v>
      </c>
      <c r="CI91" s="5">
        <v>36</v>
      </c>
      <c r="CJ91" s="22">
        <v>4</v>
      </c>
      <c r="CK91" s="22">
        <v>14</v>
      </c>
      <c r="CL91" s="22">
        <v>-1</v>
      </c>
      <c r="CM91" s="22">
        <v>26</v>
      </c>
      <c r="CN91" s="22">
        <v>12</v>
      </c>
      <c r="CO91" s="22">
        <v>192</v>
      </c>
      <c r="CP91" s="22">
        <v>210</v>
      </c>
      <c r="CQ91" s="26">
        <v>13.853707</v>
      </c>
      <c r="CR91" s="26">
        <v>3.1208330000000002</v>
      </c>
      <c r="CS91" s="26">
        <v>7.9630000000000006E-2</v>
      </c>
      <c r="CT91" s="22">
        <v>3</v>
      </c>
      <c r="CU91" s="22">
        <v>1</v>
      </c>
      <c r="CV91" s="22">
        <v>0</v>
      </c>
      <c r="CW91" s="22">
        <v>4</v>
      </c>
      <c r="CX91" s="22">
        <v>3</v>
      </c>
      <c r="CY91" s="22">
        <v>-4</v>
      </c>
      <c r="CZ91" s="22">
        <v>12</v>
      </c>
      <c r="DA91" s="22">
        <v>30</v>
      </c>
      <c r="DB91" s="22">
        <v>9</v>
      </c>
      <c r="DC91" s="22">
        <v>4</v>
      </c>
      <c r="DD91" s="22">
        <v>2</v>
      </c>
      <c r="DE91" s="22">
        <v>3</v>
      </c>
      <c r="DF91" s="22">
        <v>1</v>
      </c>
      <c r="DG91" s="22">
        <v>0</v>
      </c>
      <c r="DH91" s="22">
        <v>1</v>
      </c>
      <c r="DI91" s="22">
        <v>25</v>
      </c>
      <c r="DJ91" s="22">
        <v>1</v>
      </c>
      <c r="DK91" s="22">
        <v>1</v>
      </c>
      <c r="DL91" s="22">
        <v>0</v>
      </c>
      <c r="DM91" s="22">
        <v>0</v>
      </c>
      <c r="DN91" s="22">
        <v>75</v>
      </c>
      <c r="DO91" s="22">
        <v>28</v>
      </c>
      <c r="DP91" s="22">
        <v>42</v>
      </c>
      <c r="DQ91" s="22">
        <v>0</v>
      </c>
      <c r="DR91" s="22">
        <v>7</v>
      </c>
      <c r="DS91" s="22">
        <v>2</v>
      </c>
      <c r="DT91" s="22">
        <v>0</v>
      </c>
      <c r="DU91">
        <v>13.32</v>
      </c>
      <c r="DV91">
        <v>32.6</v>
      </c>
      <c r="DW91" s="2">
        <f t="shared" si="25"/>
        <v>0.29006968641114983</v>
      </c>
      <c r="DX91">
        <v>0.36500000000000005</v>
      </c>
      <c r="DY91">
        <v>-3.6999999999999998E-2</v>
      </c>
      <c r="DZ91">
        <v>-0.01</v>
      </c>
      <c r="EA91">
        <v>2.6040000000000001</v>
      </c>
      <c r="EB91">
        <v>39</v>
      </c>
      <c r="EC91">
        <v>39</v>
      </c>
      <c r="ED91">
        <v>-3.1</v>
      </c>
      <c r="EE91">
        <v>-0.71</v>
      </c>
      <c r="EF91">
        <v>2.37</v>
      </c>
      <c r="EG91">
        <v>8.14</v>
      </c>
      <c r="EH91">
        <v>914</v>
      </c>
      <c r="EI91">
        <v>996</v>
      </c>
      <c r="EJ91">
        <v>2.5099999999999998</v>
      </c>
      <c r="EK91">
        <v>2.5099999999999998</v>
      </c>
      <c r="EL91">
        <v>28.3</v>
      </c>
      <c r="EM91">
        <v>26.8</v>
      </c>
      <c r="EN91">
        <v>11.8</v>
      </c>
      <c r="EO91">
        <v>13.3</v>
      </c>
      <c r="EP91">
        <v>17.399999999999999</v>
      </c>
      <c r="EQ91">
        <v>16.600000000000001</v>
      </c>
      <c r="ER91">
        <v>4.5999999999999996</v>
      </c>
      <c r="ES91">
        <v>5.3</v>
      </c>
      <c r="ET91">
        <v>1.1000000000000001</v>
      </c>
      <c r="EU91">
        <v>1.3</v>
      </c>
      <c r="EV91">
        <v>2.95</v>
      </c>
      <c r="EW91">
        <v>2.31</v>
      </c>
      <c r="EX91">
        <v>28.5</v>
      </c>
      <c r="EY91">
        <v>26.4</v>
      </c>
      <c r="EZ91">
        <v>10.7</v>
      </c>
      <c r="FA91">
        <v>11.3</v>
      </c>
      <c r="FB91">
        <v>14.3</v>
      </c>
      <c r="FC91">
        <v>14.6</v>
      </c>
      <c r="FD91">
        <v>4</v>
      </c>
      <c r="FE91">
        <v>4.0999999999999996</v>
      </c>
      <c r="FF91">
        <v>132</v>
      </c>
      <c r="FG91">
        <v>174</v>
      </c>
      <c r="FH91">
        <v>100</v>
      </c>
      <c r="FI91">
        <v>131</v>
      </c>
      <c r="FJ91">
        <v>172</v>
      </c>
      <c r="FK91">
        <v>156</v>
      </c>
      <c r="FL91">
        <v>57</v>
      </c>
      <c r="FM91">
        <v>346</v>
      </c>
      <c r="FN91">
        <v>336</v>
      </c>
      <c r="FO91">
        <v>324</v>
      </c>
      <c r="FP91">
        <v>50.7</v>
      </c>
      <c r="FQ91">
        <v>3.04</v>
      </c>
      <c r="FR91">
        <v>3.34</v>
      </c>
      <c r="FS91" s="2">
        <f t="shared" si="26"/>
        <v>0.47648902821316613</v>
      </c>
      <c r="FT91">
        <v>23</v>
      </c>
      <c r="FU91">
        <v>2</v>
      </c>
      <c r="FV91">
        <v>-17.3</v>
      </c>
      <c r="FW91">
        <v>14.2</v>
      </c>
      <c r="FX91">
        <v>6.47</v>
      </c>
      <c r="FY91">
        <v>0.56000000000000016</v>
      </c>
      <c r="FZ91">
        <v>39.1</v>
      </c>
      <c r="GA91">
        <v>7.6</v>
      </c>
      <c r="GB91">
        <v>17.2</v>
      </c>
      <c r="GC91">
        <v>2.8</v>
      </c>
      <c r="GD91">
        <v>2.8</v>
      </c>
      <c r="GE91">
        <v>25.3</v>
      </c>
      <c r="GF91">
        <v>2.5</v>
      </c>
      <c r="GG91">
        <v>0.8</v>
      </c>
      <c r="GH91">
        <v>0.06</v>
      </c>
      <c r="GI91">
        <v>5.82</v>
      </c>
      <c r="GJ91" s="2">
        <f t="shared" si="27"/>
        <v>1.020408163265306E-2</v>
      </c>
      <c r="GK91">
        <v>0</v>
      </c>
      <c r="GL91">
        <v>0</v>
      </c>
      <c r="GM91">
        <v>65.099999999999994</v>
      </c>
      <c r="GN91">
        <v>0</v>
      </c>
      <c r="GO91">
        <v>0</v>
      </c>
      <c r="GP91">
        <v>15.5</v>
      </c>
      <c r="GQ91">
        <v>15.5</v>
      </c>
      <c r="GR91">
        <v>0</v>
      </c>
      <c r="GS91">
        <v>0</v>
      </c>
      <c r="GT91">
        <v>15.5</v>
      </c>
      <c r="GU91">
        <v>15.5</v>
      </c>
      <c r="GV91">
        <v>0</v>
      </c>
      <c r="GW91">
        <v>31</v>
      </c>
      <c r="GX91" s="21">
        <v>65.777229000000005</v>
      </c>
      <c r="GY91" s="21">
        <v>20.0820483</v>
      </c>
      <c r="GZ91" s="21">
        <v>27.5097843</v>
      </c>
      <c r="HA91" s="21">
        <v>47.591832600000004</v>
      </c>
      <c r="HB91" s="21">
        <v>7.7218200000000001</v>
      </c>
      <c r="HC91" s="21">
        <v>1.2600789999999999</v>
      </c>
      <c r="HD91" s="21">
        <v>-7.0939999999999996E-3</v>
      </c>
      <c r="HE91" s="21">
        <v>55.021473</v>
      </c>
      <c r="HF91" s="21">
        <v>8.9748049999999999</v>
      </c>
    </row>
    <row r="92" spans="1:214" ht="15" x14ac:dyDescent="0.25">
      <c r="A92" s="22">
        <v>7</v>
      </c>
      <c r="B92" t="s">
        <v>709</v>
      </c>
      <c r="C92" t="s">
        <v>710</v>
      </c>
      <c r="D92" t="s">
        <v>690</v>
      </c>
      <c r="E92" t="s">
        <v>691</v>
      </c>
      <c r="F92" t="s">
        <v>262</v>
      </c>
      <c r="I92" s="22" t="s">
        <v>248</v>
      </c>
      <c r="J92">
        <v>21</v>
      </c>
      <c r="K92" s="23" t="s">
        <v>711</v>
      </c>
      <c r="L92" s="23" t="s">
        <v>712</v>
      </c>
      <c r="M92" s="24" t="s">
        <v>273</v>
      </c>
      <c r="N92" s="24" t="s">
        <v>233</v>
      </c>
      <c r="O92" s="24">
        <v>73</v>
      </c>
      <c r="P92" s="24">
        <v>182</v>
      </c>
      <c r="Q92" s="24" t="s">
        <v>223</v>
      </c>
      <c r="R92" s="24" t="s">
        <v>234</v>
      </c>
      <c r="S92" s="22">
        <v>54</v>
      </c>
      <c r="T92" s="22">
        <v>2</v>
      </c>
      <c r="U92" s="22">
        <v>12</v>
      </c>
      <c r="V92" s="22">
        <v>14</v>
      </c>
      <c r="W92" s="22">
        <v>3</v>
      </c>
      <c r="X92" s="22">
        <v>14</v>
      </c>
      <c r="Y92" s="22">
        <v>44</v>
      </c>
      <c r="Z92" s="25">
        <f t="shared" si="14"/>
        <v>4.5454545454545456E-2</v>
      </c>
      <c r="AA92" s="3">
        <v>16.466670000000001</v>
      </c>
      <c r="AB92" s="22">
        <v>43</v>
      </c>
      <c r="AC92" s="22">
        <v>38</v>
      </c>
      <c r="AD92" s="22">
        <v>17</v>
      </c>
      <c r="AE92" s="22">
        <v>43</v>
      </c>
      <c r="AF92" s="22">
        <v>25</v>
      </c>
      <c r="AG92" s="26">
        <f t="shared" si="15"/>
        <v>2.9014838930869309</v>
      </c>
      <c r="AH92" s="26">
        <f t="shared" si="16"/>
        <v>2.5641020450535672</v>
      </c>
      <c r="AI92" s="26">
        <f t="shared" si="17"/>
        <v>1.1470982833134378</v>
      </c>
      <c r="AJ92" s="26">
        <f t="shared" si="18"/>
        <v>2.9014838930869309</v>
      </c>
      <c r="AK92" s="26">
        <f t="shared" si="19"/>
        <v>1.6869092401668202</v>
      </c>
      <c r="AL92" s="5">
        <v>1125</v>
      </c>
      <c r="AM92" s="22">
        <v>0</v>
      </c>
      <c r="AN92" s="22">
        <v>0</v>
      </c>
      <c r="AO92" s="25">
        <f t="shared" si="20"/>
        <v>0</v>
      </c>
      <c r="AP92" s="22">
        <v>0</v>
      </c>
      <c r="AQ92">
        <v>0.8</v>
      </c>
      <c r="AR92">
        <v>2.4</v>
      </c>
      <c r="AS92">
        <v>3.2</v>
      </c>
      <c r="AT92">
        <v>1.1000000000000001</v>
      </c>
      <c r="AU92">
        <v>2.1</v>
      </c>
      <c r="AV92">
        <v>-0.60000000000000009</v>
      </c>
      <c r="AW92">
        <v>2.6</v>
      </c>
      <c r="AX92" s="3">
        <f t="shared" si="21"/>
        <v>4.8148148148148148E-2</v>
      </c>
      <c r="AY92" s="4">
        <f t="shared" si="22"/>
        <v>1.950002</v>
      </c>
      <c r="AZ92" t="s">
        <v>224</v>
      </c>
      <c r="BA92">
        <v>2013</v>
      </c>
      <c r="BB92" s="27">
        <v>175000</v>
      </c>
      <c r="BC92" s="27">
        <v>741666</v>
      </c>
      <c r="BD92" s="22">
        <v>1</v>
      </c>
      <c r="BE92" s="22">
        <v>7</v>
      </c>
      <c r="BF92" s="28">
        <f t="shared" si="23"/>
        <v>0.60491493383742911</v>
      </c>
      <c r="BG92" s="22">
        <v>0</v>
      </c>
      <c r="BH92" s="22">
        <v>0</v>
      </c>
      <c r="BI92" s="4">
        <v>793.5</v>
      </c>
      <c r="BJ92" s="22">
        <v>1</v>
      </c>
      <c r="BK92" s="22">
        <v>5</v>
      </c>
      <c r="BL92" s="28">
        <f t="shared" si="24"/>
        <v>3.8304663948866988</v>
      </c>
      <c r="BM92" s="22">
        <v>0</v>
      </c>
      <c r="BN92" s="22">
        <v>0</v>
      </c>
      <c r="BO92" s="4">
        <v>93.983333329999994</v>
      </c>
      <c r="BP92" s="22">
        <v>0</v>
      </c>
      <c r="BQ92" s="22">
        <v>0</v>
      </c>
      <c r="BR92" s="22">
        <v>0</v>
      </c>
      <c r="BS92" s="22">
        <v>0</v>
      </c>
      <c r="BT92" s="4">
        <v>2.3833333329999999</v>
      </c>
      <c r="BU92" s="22">
        <v>25</v>
      </c>
      <c r="BV92" s="22">
        <v>1</v>
      </c>
      <c r="BW92" s="22">
        <v>7</v>
      </c>
      <c r="BX92" s="22">
        <v>12</v>
      </c>
      <c r="BY92" s="22">
        <v>4</v>
      </c>
      <c r="BZ92" s="22">
        <v>2</v>
      </c>
      <c r="CA92" s="22">
        <v>0</v>
      </c>
      <c r="CB92" s="22">
        <v>0</v>
      </c>
      <c r="CC92" s="4">
        <v>14.83333</v>
      </c>
      <c r="CD92" s="4">
        <v>1.8666666670000001</v>
      </c>
      <c r="CE92" s="4">
        <v>3.3333333E-2</v>
      </c>
      <c r="CF92" s="22">
        <v>0</v>
      </c>
      <c r="CG92" s="22">
        <v>0</v>
      </c>
      <c r="CH92" s="22">
        <v>0</v>
      </c>
      <c r="CI92" s="5">
        <v>29</v>
      </c>
      <c r="CJ92" s="22">
        <v>1</v>
      </c>
      <c r="CK92" s="22">
        <v>5</v>
      </c>
      <c r="CL92" s="22">
        <v>-9</v>
      </c>
      <c r="CM92" s="22">
        <v>10</v>
      </c>
      <c r="CN92" s="22">
        <v>5</v>
      </c>
      <c r="CO92" s="22">
        <v>0</v>
      </c>
      <c r="CP92" s="22">
        <v>0</v>
      </c>
      <c r="CQ92" s="26">
        <v>14.574716</v>
      </c>
      <c r="CR92" s="26">
        <v>1.6316090000000001</v>
      </c>
      <c r="CS92" s="26">
        <v>5.3448000000000002E-2</v>
      </c>
      <c r="CT92" s="22">
        <v>2</v>
      </c>
      <c r="CU92" s="22">
        <v>0</v>
      </c>
      <c r="CV92" s="22">
        <v>0</v>
      </c>
      <c r="CW92" s="22">
        <v>1</v>
      </c>
      <c r="CX92" s="22">
        <v>1</v>
      </c>
      <c r="CY92" s="22">
        <v>-1</v>
      </c>
      <c r="CZ92" s="22">
        <v>1</v>
      </c>
      <c r="DA92" s="22">
        <v>11</v>
      </c>
      <c r="DB92" s="22">
        <v>4</v>
      </c>
      <c r="DC92" s="22">
        <v>0</v>
      </c>
      <c r="DD92" s="22">
        <v>0</v>
      </c>
      <c r="DE92" s="22">
        <v>2</v>
      </c>
      <c r="DF92" s="22">
        <v>0</v>
      </c>
      <c r="DG92" s="22">
        <v>0</v>
      </c>
      <c r="DH92" s="22">
        <v>0</v>
      </c>
      <c r="DI92" s="22">
        <v>7</v>
      </c>
      <c r="DJ92" s="22">
        <v>0</v>
      </c>
      <c r="DK92" s="22">
        <v>0</v>
      </c>
      <c r="DL92" s="22">
        <v>0</v>
      </c>
      <c r="DM92" s="22">
        <v>0</v>
      </c>
      <c r="DN92" s="22">
        <v>40</v>
      </c>
      <c r="DO92" s="22">
        <v>9</v>
      </c>
      <c r="DP92" s="22">
        <v>29</v>
      </c>
      <c r="DQ92" s="22">
        <v>1</v>
      </c>
      <c r="DR92" s="22">
        <v>2</v>
      </c>
      <c r="DS92" s="22">
        <v>0</v>
      </c>
      <c r="DT92" s="22">
        <v>0</v>
      </c>
      <c r="DU92">
        <v>14.32</v>
      </c>
      <c r="DV92">
        <v>34.78</v>
      </c>
      <c r="DW92" s="2">
        <f t="shared" si="25"/>
        <v>0.29164969450101835</v>
      </c>
      <c r="DX92">
        <v>-1.3180000000000001</v>
      </c>
      <c r="DY92">
        <v>-0.57400000000000007</v>
      </c>
      <c r="DZ92">
        <v>2.0739999999999998</v>
      </c>
      <c r="EA92">
        <v>-4.4669999999999996</v>
      </c>
      <c r="EB92">
        <v>31</v>
      </c>
      <c r="EC92">
        <v>26</v>
      </c>
      <c r="ED92">
        <v>17</v>
      </c>
      <c r="EE92">
        <v>3.34</v>
      </c>
      <c r="EF92">
        <v>-13.64</v>
      </c>
      <c r="EG92">
        <v>8.56</v>
      </c>
      <c r="EH92">
        <v>924</v>
      </c>
      <c r="EI92">
        <v>1009</v>
      </c>
      <c r="EJ92">
        <v>2.4</v>
      </c>
      <c r="EK92">
        <v>2.02</v>
      </c>
      <c r="EL92">
        <v>25.7</v>
      </c>
      <c r="EM92">
        <v>24.4</v>
      </c>
      <c r="EN92">
        <v>9.1999999999999993</v>
      </c>
      <c r="EO92">
        <v>10.3</v>
      </c>
      <c r="EP92">
        <v>12.2</v>
      </c>
      <c r="EQ92">
        <v>14.9</v>
      </c>
      <c r="ER92">
        <v>2.4</v>
      </c>
      <c r="ES92">
        <v>2.5</v>
      </c>
      <c r="ET92">
        <v>0.5</v>
      </c>
      <c r="EU92">
        <v>0.4</v>
      </c>
      <c r="EV92">
        <v>2.08</v>
      </c>
      <c r="EW92">
        <v>2.68</v>
      </c>
      <c r="EX92">
        <v>24</v>
      </c>
      <c r="EY92">
        <v>31.5</v>
      </c>
      <c r="EZ92">
        <v>9</v>
      </c>
      <c r="FA92">
        <v>12.7</v>
      </c>
      <c r="FB92">
        <v>13.7</v>
      </c>
      <c r="FC92">
        <v>11.9</v>
      </c>
      <c r="FD92">
        <v>3.6</v>
      </c>
      <c r="FE92">
        <v>3.1</v>
      </c>
      <c r="FF92">
        <v>113</v>
      </c>
      <c r="FG92">
        <v>107</v>
      </c>
      <c r="FH92">
        <v>103</v>
      </c>
      <c r="FI92">
        <v>101</v>
      </c>
      <c r="FJ92">
        <v>112</v>
      </c>
      <c r="FK92">
        <v>143</v>
      </c>
      <c r="FL92">
        <v>51.9</v>
      </c>
      <c r="FM92">
        <v>253</v>
      </c>
      <c r="FN92">
        <v>231</v>
      </c>
      <c r="FO92">
        <v>230</v>
      </c>
      <c r="FP92">
        <v>52.3</v>
      </c>
      <c r="FQ92">
        <v>1.73</v>
      </c>
      <c r="FR92">
        <v>3.14</v>
      </c>
      <c r="FS92" s="2">
        <f t="shared" si="26"/>
        <v>0.35523613963039014</v>
      </c>
      <c r="FT92">
        <v>9</v>
      </c>
      <c r="FU92">
        <v>2</v>
      </c>
      <c r="FV92">
        <v>-15.6</v>
      </c>
      <c r="FW92">
        <v>13.43</v>
      </c>
      <c r="FX92">
        <v>5.78</v>
      </c>
      <c r="FY92">
        <v>1.28</v>
      </c>
      <c r="FZ92">
        <v>37.200000000000003</v>
      </c>
      <c r="GA92">
        <v>5.8</v>
      </c>
      <c r="GB92">
        <v>13.5</v>
      </c>
      <c r="GC92">
        <v>1.9</v>
      </c>
      <c r="GD92">
        <v>1.3</v>
      </c>
      <c r="GE92">
        <v>17.3</v>
      </c>
      <c r="GF92">
        <v>2.6</v>
      </c>
      <c r="GG92">
        <v>0.60000000000000009</v>
      </c>
      <c r="GH92">
        <v>0.04</v>
      </c>
      <c r="GI92">
        <v>4.87</v>
      </c>
      <c r="GJ92" s="2">
        <f t="shared" si="27"/>
        <v>8.1466395112016286E-3</v>
      </c>
      <c r="GK92">
        <v>0</v>
      </c>
      <c r="GL92">
        <v>1</v>
      </c>
      <c r="GM92">
        <v>25.9</v>
      </c>
      <c r="GN92">
        <v>0</v>
      </c>
      <c r="GO92">
        <v>25.17</v>
      </c>
      <c r="GP92">
        <v>0</v>
      </c>
      <c r="GQ92">
        <v>0</v>
      </c>
      <c r="GR92">
        <v>25.2</v>
      </c>
      <c r="GS92">
        <v>50.3</v>
      </c>
      <c r="GT92">
        <v>0</v>
      </c>
      <c r="GU92">
        <v>0</v>
      </c>
      <c r="GV92">
        <v>0</v>
      </c>
      <c r="GW92">
        <v>0</v>
      </c>
      <c r="GX92" s="21">
        <v>57.031567000000003</v>
      </c>
      <c r="GY92" s="21">
        <v>3.3081084000000001</v>
      </c>
      <c r="GZ92" s="21">
        <v>12.300529500000001</v>
      </c>
      <c r="HA92" s="21">
        <v>15.608638800000001</v>
      </c>
      <c r="HB92" s="21">
        <v>1.061026</v>
      </c>
      <c r="HC92" s="21">
        <v>2.2786240000000002</v>
      </c>
      <c r="HD92" s="21">
        <v>4.9829999999999996E-3</v>
      </c>
      <c r="HE92" s="21">
        <v>25.335587</v>
      </c>
      <c r="HF92" s="21">
        <v>3.3446319999999998</v>
      </c>
    </row>
    <row r="93" spans="1:214" ht="15" x14ac:dyDescent="0.25">
      <c r="A93" s="22">
        <v>21</v>
      </c>
      <c r="B93" t="s">
        <v>713</v>
      </c>
      <c r="C93" t="s">
        <v>714</v>
      </c>
      <c r="D93" t="s">
        <v>715</v>
      </c>
      <c r="F93" t="s">
        <v>277</v>
      </c>
      <c r="I93" s="22" t="s">
        <v>278</v>
      </c>
      <c r="J93">
        <v>27</v>
      </c>
      <c r="K93" s="23" t="s">
        <v>716</v>
      </c>
      <c r="L93" s="23" t="s">
        <v>717</v>
      </c>
      <c r="M93" s="24" t="s">
        <v>281</v>
      </c>
      <c r="N93" s="24" t="s">
        <v>233</v>
      </c>
      <c r="O93" s="24">
        <v>74</v>
      </c>
      <c r="P93" s="24">
        <v>209</v>
      </c>
      <c r="Q93" s="24" t="s">
        <v>224</v>
      </c>
      <c r="R93" s="24"/>
      <c r="S93" s="22">
        <v>82</v>
      </c>
      <c r="T93" s="22">
        <v>22</v>
      </c>
      <c r="U93" s="22">
        <v>22</v>
      </c>
      <c r="V93" s="22">
        <v>44</v>
      </c>
      <c r="W93" s="22">
        <v>-15</v>
      </c>
      <c r="X93" s="22">
        <v>66</v>
      </c>
      <c r="Y93" s="22">
        <v>160</v>
      </c>
      <c r="Z93" s="25">
        <f t="shared" si="14"/>
        <v>0.13750000000000001</v>
      </c>
      <c r="AA93" s="3">
        <v>19.05</v>
      </c>
      <c r="AB93" s="22">
        <v>81</v>
      </c>
      <c r="AC93" s="22">
        <v>62</v>
      </c>
      <c r="AD93" s="22">
        <v>65</v>
      </c>
      <c r="AE93" s="22">
        <v>27</v>
      </c>
      <c r="AF93" s="22">
        <v>70</v>
      </c>
      <c r="AG93" s="26">
        <f t="shared" si="15"/>
        <v>3.1111964662953713</v>
      </c>
      <c r="AH93" s="26">
        <f t="shared" si="16"/>
        <v>2.3814096408680618</v>
      </c>
      <c r="AI93" s="26">
        <f t="shared" si="17"/>
        <v>2.4966391396197425</v>
      </c>
      <c r="AJ93" s="26">
        <f t="shared" si="18"/>
        <v>1.0370654887651238</v>
      </c>
      <c r="AK93" s="26">
        <f t="shared" si="19"/>
        <v>2.6886883042058765</v>
      </c>
      <c r="AL93" s="5">
        <v>2076</v>
      </c>
      <c r="AM93" s="22">
        <v>707</v>
      </c>
      <c r="AN93" s="22">
        <v>722</v>
      </c>
      <c r="AO93" s="25">
        <f t="shared" si="20"/>
        <v>0.49475157452764168</v>
      </c>
      <c r="AP93" s="22">
        <v>29.7</v>
      </c>
      <c r="AQ93">
        <v>3</v>
      </c>
      <c r="AR93">
        <v>1.5</v>
      </c>
      <c r="AS93">
        <v>4.5</v>
      </c>
      <c r="AT93">
        <v>5</v>
      </c>
      <c r="AU93">
        <v>3.2</v>
      </c>
      <c r="AV93">
        <v>0.30000000000000004</v>
      </c>
      <c r="AW93">
        <v>8.5</v>
      </c>
      <c r="AX93" s="3">
        <f t="shared" si="21"/>
        <v>0.10365853658536585</v>
      </c>
      <c r="AY93" s="4">
        <f t="shared" si="22"/>
        <v>6.625</v>
      </c>
      <c r="AZ93" t="s">
        <v>243</v>
      </c>
      <c r="BA93">
        <v>2015</v>
      </c>
      <c r="BC93" s="27">
        <v>1150000</v>
      </c>
      <c r="BD93" s="22">
        <v>17</v>
      </c>
      <c r="BE93" s="22">
        <v>16</v>
      </c>
      <c r="BF93" s="28">
        <f t="shared" si="23"/>
        <v>1.6141523662006276</v>
      </c>
      <c r="BG93" s="22">
        <v>545</v>
      </c>
      <c r="BH93" s="22">
        <v>558</v>
      </c>
      <c r="BI93" s="4">
        <v>1226.6500000000001</v>
      </c>
      <c r="BJ93" s="22">
        <v>5</v>
      </c>
      <c r="BK93" s="22">
        <v>6</v>
      </c>
      <c r="BL93" s="28">
        <f t="shared" si="24"/>
        <v>4.795930724283413</v>
      </c>
      <c r="BM93" s="22">
        <v>50</v>
      </c>
      <c r="BN93" s="22">
        <v>43</v>
      </c>
      <c r="BO93" s="4">
        <v>137.6166667</v>
      </c>
      <c r="BP93" s="22">
        <v>0</v>
      </c>
      <c r="BQ93" s="22">
        <v>0</v>
      </c>
      <c r="BR93" s="22">
        <v>112</v>
      </c>
      <c r="BS93" s="22">
        <v>121</v>
      </c>
      <c r="BT93" s="4">
        <v>199.08333329999999</v>
      </c>
      <c r="BU93" s="22">
        <v>41</v>
      </c>
      <c r="BV93" s="22">
        <v>10</v>
      </c>
      <c r="BW93" s="22">
        <v>11</v>
      </c>
      <c r="BX93" s="22">
        <v>-11</v>
      </c>
      <c r="BY93" s="22">
        <v>22</v>
      </c>
      <c r="BZ93" s="22">
        <v>11</v>
      </c>
      <c r="CA93" s="22">
        <v>340</v>
      </c>
      <c r="CB93" s="22">
        <v>371</v>
      </c>
      <c r="CC93" s="4">
        <v>15.466670000000001</v>
      </c>
      <c r="CD93" s="4">
        <v>1.516666667</v>
      </c>
      <c r="CE93" s="4">
        <v>2.25</v>
      </c>
      <c r="CF93" s="22">
        <v>0</v>
      </c>
      <c r="CG93" s="22">
        <v>0</v>
      </c>
      <c r="CH93" s="22">
        <v>0</v>
      </c>
      <c r="CI93" s="5">
        <v>41</v>
      </c>
      <c r="CJ93" s="22">
        <v>12</v>
      </c>
      <c r="CK93" s="22">
        <v>11</v>
      </c>
      <c r="CL93" s="22">
        <v>-4</v>
      </c>
      <c r="CM93" s="22">
        <v>44</v>
      </c>
      <c r="CN93" s="22">
        <v>9</v>
      </c>
      <c r="CO93" s="22">
        <v>367</v>
      </c>
      <c r="CP93" s="22">
        <v>351</v>
      </c>
      <c r="CQ93" s="26">
        <v>14.451623</v>
      </c>
      <c r="CR93" s="26">
        <v>1.8398369999999997</v>
      </c>
      <c r="CS93" s="26">
        <v>2.6056910000000002</v>
      </c>
      <c r="CT93" s="22">
        <v>2</v>
      </c>
      <c r="CU93" s="22">
        <v>1</v>
      </c>
      <c r="CV93" s="22">
        <v>1</v>
      </c>
      <c r="CW93" s="22">
        <v>3</v>
      </c>
      <c r="CX93" s="22">
        <v>11</v>
      </c>
      <c r="CY93" s="22">
        <v>-5</v>
      </c>
      <c r="CZ93" s="22">
        <v>19</v>
      </c>
      <c r="DA93" s="22">
        <v>11</v>
      </c>
      <c r="DB93" s="22">
        <v>-10</v>
      </c>
      <c r="DC93" s="22">
        <v>4</v>
      </c>
      <c r="DD93" s="22">
        <v>0</v>
      </c>
      <c r="DE93" s="22">
        <v>0</v>
      </c>
      <c r="DF93" s="22">
        <v>1</v>
      </c>
      <c r="DG93" s="22">
        <v>0</v>
      </c>
      <c r="DH93" s="22">
        <v>0</v>
      </c>
      <c r="DI93" s="22">
        <v>18</v>
      </c>
      <c r="DJ93" s="22">
        <v>2</v>
      </c>
      <c r="DK93" s="22">
        <v>1</v>
      </c>
      <c r="DL93" s="22">
        <v>1</v>
      </c>
      <c r="DM93" s="22">
        <v>0</v>
      </c>
      <c r="DN93" s="22">
        <v>52</v>
      </c>
      <c r="DO93" s="22">
        <v>15</v>
      </c>
      <c r="DP93" s="22">
        <v>77</v>
      </c>
      <c r="DQ93" s="22">
        <v>25</v>
      </c>
      <c r="DR93" s="22">
        <v>2</v>
      </c>
      <c r="DS93" s="22">
        <v>1</v>
      </c>
      <c r="DT93" s="22">
        <v>1</v>
      </c>
      <c r="DU93">
        <v>14.24</v>
      </c>
      <c r="DV93">
        <v>33.75</v>
      </c>
      <c r="DW93" s="2">
        <f t="shared" si="25"/>
        <v>0.2967284851010627</v>
      </c>
      <c r="DX93">
        <v>1.071</v>
      </c>
      <c r="DY93">
        <v>1.4419999999999999</v>
      </c>
      <c r="DZ93">
        <v>-0.85400000000000009</v>
      </c>
      <c r="EA93">
        <v>-12.045999999999999</v>
      </c>
      <c r="EB93">
        <v>36</v>
      </c>
      <c r="EC93">
        <v>48</v>
      </c>
      <c r="ED93">
        <v>-1</v>
      </c>
      <c r="EE93">
        <v>-12.95</v>
      </c>
      <c r="EF93">
        <v>-11.93</v>
      </c>
      <c r="EG93">
        <v>6.92</v>
      </c>
      <c r="EH93">
        <v>922</v>
      </c>
      <c r="EI93">
        <v>992</v>
      </c>
      <c r="EJ93">
        <v>1.85</v>
      </c>
      <c r="EK93">
        <v>2.4700000000000002</v>
      </c>
      <c r="EL93">
        <v>24.9</v>
      </c>
      <c r="EM93">
        <v>29.3</v>
      </c>
      <c r="EN93">
        <v>10.4</v>
      </c>
      <c r="EO93">
        <v>14.2</v>
      </c>
      <c r="EP93">
        <v>17.5</v>
      </c>
      <c r="EQ93">
        <v>13.4</v>
      </c>
      <c r="ER93">
        <v>3.4</v>
      </c>
      <c r="ES93">
        <v>2.9</v>
      </c>
      <c r="ET93">
        <v>0.7</v>
      </c>
      <c r="EU93">
        <v>0.7</v>
      </c>
      <c r="EV93">
        <v>1.73</v>
      </c>
      <c r="EW93">
        <v>2.3199999999999998</v>
      </c>
      <c r="EX93">
        <v>23.6</v>
      </c>
      <c r="EY93">
        <v>28</v>
      </c>
      <c r="EZ93">
        <v>9.6999999999999993</v>
      </c>
      <c r="FA93">
        <v>12.8</v>
      </c>
      <c r="FB93">
        <v>16.100000000000001</v>
      </c>
      <c r="FC93">
        <v>12.3</v>
      </c>
      <c r="FD93">
        <v>3.6</v>
      </c>
      <c r="FE93">
        <v>3.2</v>
      </c>
      <c r="FF93">
        <v>147</v>
      </c>
      <c r="FG93">
        <v>145</v>
      </c>
      <c r="FH93">
        <v>210</v>
      </c>
      <c r="FI93">
        <v>236</v>
      </c>
      <c r="FJ93">
        <v>196</v>
      </c>
      <c r="FK93">
        <v>189</v>
      </c>
      <c r="FL93">
        <v>39.6</v>
      </c>
      <c r="FM93">
        <v>399</v>
      </c>
      <c r="FN93">
        <v>471</v>
      </c>
      <c r="FO93">
        <v>353</v>
      </c>
      <c r="FP93">
        <v>45.9</v>
      </c>
      <c r="FQ93">
        <v>1.62</v>
      </c>
      <c r="FR93">
        <v>3.32</v>
      </c>
      <c r="FS93" s="2">
        <f t="shared" si="26"/>
        <v>0.32793522267206482</v>
      </c>
      <c r="FT93">
        <v>13</v>
      </c>
      <c r="FU93">
        <v>1</v>
      </c>
      <c r="FV93">
        <v>-5.4</v>
      </c>
      <c r="FW93">
        <v>12.38</v>
      </c>
      <c r="FX93">
        <v>5.86</v>
      </c>
      <c r="FY93">
        <v>0.45</v>
      </c>
      <c r="FZ93">
        <v>41.5</v>
      </c>
      <c r="GA93">
        <v>8.6</v>
      </c>
      <c r="GB93">
        <v>21.2</v>
      </c>
      <c r="GC93">
        <v>4.0999999999999996</v>
      </c>
      <c r="GD93">
        <v>2.7</v>
      </c>
      <c r="GE93">
        <v>20.3</v>
      </c>
      <c r="GF93">
        <v>1.4</v>
      </c>
      <c r="GG93">
        <v>2.7</v>
      </c>
      <c r="GH93">
        <v>2.2799999999999998</v>
      </c>
      <c r="GI93">
        <v>3.28</v>
      </c>
      <c r="GJ93" s="2">
        <f t="shared" si="27"/>
        <v>0.41007194244604317</v>
      </c>
      <c r="GK93">
        <v>0</v>
      </c>
      <c r="GL93">
        <v>22</v>
      </c>
      <c r="GM93">
        <v>-3.6</v>
      </c>
      <c r="GN93">
        <v>0</v>
      </c>
      <c r="GO93">
        <v>7.06</v>
      </c>
      <c r="GP93">
        <v>5.5</v>
      </c>
      <c r="GQ93">
        <v>44.6</v>
      </c>
      <c r="GR93">
        <v>3.2</v>
      </c>
      <c r="GS93">
        <v>19.600000000000001</v>
      </c>
      <c r="GT93">
        <v>23.1</v>
      </c>
      <c r="GU93">
        <v>1</v>
      </c>
      <c r="GV93">
        <v>1.3</v>
      </c>
      <c r="GW93">
        <v>2.6</v>
      </c>
      <c r="GX93" s="21">
        <v>71.694907999999998</v>
      </c>
      <c r="GY93" s="21">
        <v>16.431061499999998</v>
      </c>
      <c r="GZ93" s="21">
        <v>19.755474300000003</v>
      </c>
      <c r="HA93" s="21">
        <v>36.186535800000001</v>
      </c>
      <c r="HB93" s="21">
        <v>4.0046609999999996</v>
      </c>
      <c r="HC93" s="21">
        <v>2.5516299999999998</v>
      </c>
      <c r="HD93" s="21">
        <v>1.0253999999999999E-2</v>
      </c>
      <c r="HE93" s="21">
        <v>53.232348999999999</v>
      </c>
      <c r="HF93" s="21">
        <v>6.5665440000000004</v>
      </c>
    </row>
    <row r="94" spans="1:214" ht="15" x14ac:dyDescent="0.25">
      <c r="A94" s="22">
        <v>21</v>
      </c>
      <c r="B94" t="s">
        <v>718</v>
      </c>
      <c r="C94" t="s">
        <v>719</v>
      </c>
      <c r="D94" t="s">
        <v>720</v>
      </c>
      <c r="F94" t="s">
        <v>444</v>
      </c>
      <c r="I94" s="22" t="s">
        <v>248</v>
      </c>
      <c r="J94">
        <v>31</v>
      </c>
      <c r="K94" s="23" t="s">
        <v>721</v>
      </c>
      <c r="L94" s="23" t="s">
        <v>722</v>
      </c>
      <c r="M94" s="24" t="s">
        <v>320</v>
      </c>
      <c r="N94" s="24" t="s">
        <v>233</v>
      </c>
      <c r="O94" s="24">
        <v>73</v>
      </c>
      <c r="P94" s="24">
        <v>202</v>
      </c>
      <c r="Q94" s="24" t="s">
        <v>224</v>
      </c>
      <c r="R94" s="24"/>
      <c r="S94" s="22">
        <v>80</v>
      </c>
      <c r="T94" s="22">
        <v>3</v>
      </c>
      <c r="U94" s="22">
        <v>11</v>
      </c>
      <c r="V94" s="22">
        <v>14</v>
      </c>
      <c r="W94" s="22">
        <v>11</v>
      </c>
      <c r="X94" s="22">
        <v>72</v>
      </c>
      <c r="Y94" s="22">
        <v>49</v>
      </c>
      <c r="Z94" s="25">
        <f t="shared" si="14"/>
        <v>6.1224489795918366E-2</v>
      </c>
      <c r="AA94" s="3">
        <v>15.6</v>
      </c>
      <c r="AB94" s="22">
        <v>120</v>
      </c>
      <c r="AC94" s="22">
        <v>110</v>
      </c>
      <c r="AD94" s="22">
        <v>40</v>
      </c>
      <c r="AE94" s="22">
        <v>29</v>
      </c>
      <c r="AF94" s="22">
        <v>12</v>
      </c>
      <c r="AG94" s="26">
        <f t="shared" si="15"/>
        <v>5.7692307692307692</v>
      </c>
      <c r="AH94" s="26">
        <f t="shared" si="16"/>
        <v>5.2884615384615392</v>
      </c>
      <c r="AI94" s="26">
        <f t="shared" si="17"/>
        <v>1.9230769230769229</v>
      </c>
      <c r="AJ94" s="26">
        <f t="shared" si="18"/>
        <v>1.3942307692307692</v>
      </c>
      <c r="AK94" s="26">
        <f t="shared" si="19"/>
        <v>0.57692307692307698</v>
      </c>
      <c r="AL94" s="5">
        <v>1578</v>
      </c>
      <c r="AM94" s="22">
        <v>0</v>
      </c>
      <c r="AN94" s="22">
        <v>0</v>
      </c>
      <c r="AO94" s="25">
        <f t="shared" si="20"/>
        <v>0</v>
      </c>
      <c r="AP94" s="22">
        <v>0</v>
      </c>
      <c r="AQ94">
        <v>0.4</v>
      </c>
      <c r="AR94">
        <v>3.8</v>
      </c>
      <c r="AS94">
        <v>4.3</v>
      </c>
      <c r="AT94">
        <v>1.1000000000000001</v>
      </c>
      <c r="AU94">
        <v>5.2</v>
      </c>
      <c r="AV94">
        <v>0</v>
      </c>
      <c r="AW94">
        <v>6.3</v>
      </c>
      <c r="AX94" s="3">
        <f t="shared" si="21"/>
        <v>7.8750000000000001E-2</v>
      </c>
      <c r="AY94" s="4">
        <f t="shared" si="22"/>
        <v>5.625</v>
      </c>
      <c r="AZ94" t="s">
        <v>243</v>
      </c>
      <c r="BA94">
        <v>2012</v>
      </c>
      <c r="BC94" s="27">
        <v>750000</v>
      </c>
      <c r="BD94" s="22">
        <v>3</v>
      </c>
      <c r="BE94" s="22">
        <v>10</v>
      </c>
      <c r="BF94" s="28">
        <f t="shared" si="23"/>
        <v>0.7113110615827245</v>
      </c>
      <c r="BG94" s="22">
        <v>0</v>
      </c>
      <c r="BH94" s="22">
        <v>0</v>
      </c>
      <c r="BI94" s="4">
        <v>1096.5666670000001</v>
      </c>
      <c r="BJ94" s="22">
        <v>0</v>
      </c>
      <c r="BK94" s="22">
        <v>0</v>
      </c>
      <c r="BL94" s="28">
        <f t="shared" si="24"/>
        <v>0</v>
      </c>
      <c r="BM94" s="22">
        <v>0</v>
      </c>
      <c r="BN94" s="22">
        <v>0</v>
      </c>
      <c r="BO94" s="4">
        <v>6.05</v>
      </c>
      <c r="BP94" s="22">
        <v>0</v>
      </c>
      <c r="BQ94" s="22">
        <v>1</v>
      </c>
      <c r="BR94" s="22">
        <v>0</v>
      </c>
      <c r="BS94" s="22">
        <v>0</v>
      </c>
      <c r="BT94" s="4">
        <v>145.81666670000001</v>
      </c>
      <c r="BU94" s="22">
        <v>41</v>
      </c>
      <c r="BV94" s="22">
        <v>1</v>
      </c>
      <c r="BW94" s="22">
        <v>8</v>
      </c>
      <c r="BX94" s="22">
        <v>11</v>
      </c>
      <c r="BY94" s="22">
        <v>34</v>
      </c>
      <c r="BZ94" s="22">
        <v>11</v>
      </c>
      <c r="CA94" s="22">
        <v>0</v>
      </c>
      <c r="CB94" s="22">
        <v>0</v>
      </c>
      <c r="CC94" s="4">
        <v>13.33333</v>
      </c>
      <c r="CD94" s="4">
        <v>0.05</v>
      </c>
      <c r="CE94" s="4">
        <v>2.15</v>
      </c>
      <c r="CF94" s="22">
        <v>0</v>
      </c>
      <c r="CG94" s="22">
        <v>0</v>
      </c>
      <c r="CH94" s="22">
        <v>0</v>
      </c>
      <c r="CI94" s="5">
        <v>39</v>
      </c>
      <c r="CJ94" s="22">
        <v>2</v>
      </c>
      <c r="CK94" s="22">
        <v>3</v>
      </c>
      <c r="CL94" s="22">
        <v>0</v>
      </c>
      <c r="CM94" s="22">
        <v>38</v>
      </c>
      <c r="CN94" s="22">
        <v>12</v>
      </c>
      <c r="CO94" s="22">
        <v>0</v>
      </c>
      <c r="CP94" s="22">
        <v>0</v>
      </c>
      <c r="CQ94" s="26">
        <v>14.100004</v>
      </c>
      <c r="CR94" s="26">
        <v>0.10256399999999999</v>
      </c>
      <c r="CS94" s="26">
        <v>1.4786319999999999</v>
      </c>
      <c r="CT94" s="22">
        <v>0</v>
      </c>
      <c r="CU94" s="22">
        <v>0</v>
      </c>
      <c r="CV94" s="22">
        <v>0</v>
      </c>
      <c r="CW94" s="22">
        <v>1</v>
      </c>
      <c r="CX94" s="22">
        <v>2</v>
      </c>
      <c r="CY94" s="22">
        <v>4</v>
      </c>
      <c r="CZ94" s="22">
        <v>2</v>
      </c>
      <c r="DA94" s="22">
        <v>9</v>
      </c>
      <c r="DB94" s="22">
        <v>7</v>
      </c>
      <c r="DC94" s="22">
        <v>0</v>
      </c>
      <c r="DD94" s="22">
        <v>0</v>
      </c>
      <c r="DE94" s="22">
        <v>1</v>
      </c>
      <c r="DF94" s="22">
        <v>0</v>
      </c>
      <c r="DG94" s="22">
        <v>0</v>
      </c>
      <c r="DH94" s="22">
        <v>0</v>
      </c>
      <c r="DI94" s="22">
        <v>15</v>
      </c>
      <c r="DJ94" s="22">
        <v>8</v>
      </c>
      <c r="DK94" s="22">
        <v>0</v>
      </c>
      <c r="DL94" s="22">
        <v>0</v>
      </c>
      <c r="DM94" s="22">
        <v>0</v>
      </c>
      <c r="DN94" s="22">
        <v>43</v>
      </c>
      <c r="DO94" s="22">
        <v>1</v>
      </c>
      <c r="DP94" s="22">
        <v>44</v>
      </c>
      <c r="DQ94" s="22">
        <v>13</v>
      </c>
      <c r="DR94" s="22">
        <v>0</v>
      </c>
      <c r="DS94" s="22">
        <v>0</v>
      </c>
      <c r="DT94" s="22">
        <v>0</v>
      </c>
      <c r="DU94">
        <v>13.69</v>
      </c>
      <c r="DV94">
        <v>34.75</v>
      </c>
      <c r="DW94" s="2">
        <f t="shared" si="25"/>
        <v>0.28261767134599503</v>
      </c>
      <c r="DX94">
        <v>-0.183</v>
      </c>
      <c r="DY94">
        <v>0.248</v>
      </c>
      <c r="DZ94">
        <v>-1.1850000000000001</v>
      </c>
      <c r="EA94">
        <v>-4.0110000000000001</v>
      </c>
      <c r="EB94">
        <v>38</v>
      </c>
      <c r="EC94">
        <v>29</v>
      </c>
      <c r="ED94">
        <v>-12.1</v>
      </c>
      <c r="EE94">
        <v>-10.85</v>
      </c>
      <c r="EF94">
        <v>1.3</v>
      </c>
      <c r="EG94">
        <v>8.5399999999999991</v>
      </c>
      <c r="EH94">
        <v>947</v>
      </c>
      <c r="EI94">
        <v>1032</v>
      </c>
      <c r="EJ94">
        <v>2.08</v>
      </c>
      <c r="EK94">
        <v>1.59</v>
      </c>
      <c r="EL94">
        <v>22.3</v>
      </c>
      <c r="EM94">
        <v>28.3</v>
      </c>
      <c r="EN94">
        <v>10.9</v>
      </c>
      <c r="EO94">
        <v>13.1</v>
      </c>
      <c r="EP94">
        <v>16.2</v>
      </c>
      <c r="EQ94">
        <v>13</v>
      </c>
      <c r="ER94">
        <v>3.6</v>
      </c>
      <c r="ES94">
        <v>3</v>
      </c>
      <c r="ET94">
        <v>0.7</v>
      </c>
      <c r="EU94">
        <v>0.4</v>
      </c>
      <c r="EV94">
        <v>2.31</v>
      </c>
      <c r="EW94">
        <v>2.76</v>
      </c>
      <c r="EX94">
        <v>25.9</v>
      </c>
      <c r="EY94">
        <v>25</v>
      </c>
      <c r="EZ94">
        <v>12.6</v>
      </c>
      <c r="FA94">
        <v>11.8</v>
      </c>
      <c r="FB94">
        <v>13.1</v>
      </c>
      <c r="FC94">
        <v>13.1</v>
      </c>
      <c r="FD94">
        <v>3.4</v>
      </c>
      <c r="FE94">
        <v>3.5</v>
      </c>
      <c r="FF94">
        <v>117</v>
      </c>
      <c r="FG94">
        <v>145</v>
      </c>
      <c r="FH94">
        <v>136</v>
      </c>
      <c r="FI94">
        <v>154</v>
      </c>
      <c r="FJ94">
        <v>171</v>
      </c>
      <c r="FK94">
        <v>197</v>
      </c>
      <c r="FL94">
        <v>47.5</v>
      </c>
      <c r="FM94">
        <v>342</v>
      </c>
      <c r="FN94">
        <v>357</v>
      </c>
      <c r="FO94">
        <v>321</v>
      </c>
      <c r="FP94">
        <v>48.9</v>
      </c>
      <c r="FQ94">
        <v>0.08</v>
      </c>
      <c r="FR94">
        <v>5.0599999999999996</v>
      </c>
      <c r="FS94" s="2">
        <f t="shared" si="26"/>
        <v>1.5564202334630352E-2</v>
      </c>
      <c r="FT94">
        <v>1</v>
      </c>
      <c r="FU94">
        <v>0</v>
      </c>
      <c r="FV94">
        <v>-42.8</v>
      </c>
      <c r="FW94">
        <v>33.33</v>
      </c>
      <c r="FX94">
        <v>10</v>
      </c>
      <c r="FY94">
        <v>0</v>
      </c>
      <c r="FZ94">
        <v>20</v>
      </c>
      <c r="GA94">
        <v>0</v>
      </c>
      <c r="GB94">
        <v>0</v>
      </c>
      <c r="GC94">
        <v>0</v>
      </c>
      <c r="GD94">
        <v>0</v>
      </c>
      <c r="GE94">
        <v>20</v>
      </c>
      <c r="GF94">
        <v>0</v>
      </c>
      <c r="GG94">
        <v>0</v>
      </c>
      <c r="GH94">
        <v>1.78</v>
      </c>
      <c r="GI94">
        <v>3.6</v>
      </c>
      <c r="GJ94" s="2">
        <f t="shared" si="27"/>
        <v>0.33085501858736061</v>
      </c>
      <c r="GK94">
        <v>3</v>
      </c>
      <c r="GL94">
        <v>14</v>
      </c>
      <c r="GM94">
        <v>19.5</v>
      </c>
      <c r="GN94">
        <v>1.26</v>
      </c>
      <c r="GO94">
        <v>5.89</v>
      </c>
      <c r="GP94">
        <v>8</v>
      </c>
      <c r="GQ94">
        <v>38.700000000000003</v>
      </c>
      <c r="GR94">
        <v>3.8</v>
      </c>
      <c r="GS94">
        <v>21.4</v>
      </c>
      <c r="GT94">
        <v>21</v>
      </c>
      <c r="GU94">
        <v>1.7000000000000002</v>
      </c>
      <c r="GV94">
        <v>3.4</v>
      </c>
      <c r="GW94">
        <v>3.8</v>
      </c>
      <c r="GX94" s="21">
        <v>61.426723000000003</v>
      </c>
      <c r="GY94" s="21">
        <v>1.7687637</v>
      </c>
      <c r="GZ94" s="21">
        <v>6.9885144000000006</v>
      </c>
      <c r="HA94" s="21">
        <v>8.7572781000000006</v>
      </c>
      <c r="HB94" s="21">
        <v>-4.5074999999999997E-2</v>
      </c>
      <c r="HC94" s="21">
        <v>3.1221640000000002</v>
      </c>
      <c r="HD94" s="21">
        <v>1.0920000000000001E-3</v>
      </c>
      <c r="HE94" s="21">
        <v>60.028069000000002</v>
      </c>
      <c r="HF94" s="21">
        <v>3.0781809999999998</v>
      </c>
    </row>
    <row r="95" spans="1:214" ht="15" x14ac:dyDescent="0.25">
      <c r="A95" s="22">
        <v>47</v>
      </c>
      <c r="B95" t="s">
        <v>723</v>
      </c>
      <c r="C95" t="s">
        <v>724</v>
      </c>
      <c r="D95" t="s">
        <v>725</v>
      </c>
      <c r="F95" t="s">
        <v>421</v>
      </c>
      <c r="I95" s="22" t="s">
        <v>278</v>
      </c>
      <c r="J95">
        <v>25</v>
      </c>
      <c r="K95" s="23" t="s">
        <v>726</v>
      </c>
      <c r="L95" s="23" t="s">
        <v>727</v>
      </c>
      <c r="M95" s="24" t="s">
        <v>273</v>
      </c>
      <c r="N95" s="24" t="s">
        <v>233</v>
      </c>
      <c r="O95" s="24">
        <v>74</v>
      </c>
      <c r="P95" s="24">
        <v>199</v>
      </c>
      <c r="Q95" s="24" t="s">
        <v>223</v>
      </c>
      <c r="R95" s="24" t="s">
        <v>234</v>
      </c>
      <c r="S95" s="22">
        <v>3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5">
        <f t="shared" si="14"/>
        <v>0</v>
      </c>
      <c r="AA95" s="3">
        <v>4.1666699999999999</v>
      </c>
      <c r="AB95" s="22">
        <v>4</v>
      </c>
      <c r="AC95" s="22">
        <v>0</v>
      </c>
      <c r="AD95" s="22">
        <v>0</v>
      </c>
      <c r="AE95" s="22">
        <v>0</v>
      </c>
      <c r="AF95" s="22">
        <v>0</v>
      </c>
      <c r="AG95" s="26">
        <f t="shared" si="15"/>
        <v>19.199984640012289</v>
      </c>
      <c r="AH95" s="26">
        <f t="shared" si="16"/>
        <v>0</v>
      </c>
      <c r="AI95" s="26">
        <f t="shared" si="17"/>
        <v>0</v>
      </c>
      <c r="AJ95" s="26">
        <f t="shared" si="18"/>
        <v>0</v>
      </c>
      <c r="AK95" s="26">
        <f t="shared" si="19"/>
        <v>0</v>
      </c>
      <c r="AL95" s="5">
        <v>23</v>
      </c>
      <c r="AM95" s="22">
        <v>3</v>
      </c>
      <c r="AN95" s="22">
        <v>2</v>
      </c>
      <c r="AO95" s="25">
        <f t="shared" si="20"/>
        <v>0.6</v>
      </c>
      <c r="AP95" s="22">
        <v>2.7</v>
      </c>
      <c r="AQ95">
        <v>0</v>
      </c>
      <c r="AR95">
        <v>0</v>
      </c>
      <c r="AS95">
        <v>0</v>
      </c>
      <c r="AT95">
        <v>-0.30000000000000004</v>
      </c>
      <c r="AU95">
        <v>0.1</v>
      </c>
      <c r="AV95">
        <v>0</v>
      </c>
      <c r="AW95">
        <v>-0.2</v>
      </c>
      <c r="AX95" s="3">
        <f t="shared" si="21"/>
        <v>-6.6666666666666666E-2</v>
      </c>
      <c r="AY95" s="4">
        <f t="shared" si="22"/>
        <v>-0.2</v>
      </c>
      <c r="AZ95" t="s">
        <v>224</v>
      </c>
      <c r="BA95">
        <v>2012</v>
      </c>
      <c r="BC95" s="27">
        <v>525000</v>
      </c>
      <c r="BD95" s="22">
        <v>0</v>
      </c>
      <c r="BE95" s="22">
        <v>0</v>
      </c>
      <c r="BF95" s="28">
        <f t="shared" si="23"/>
        <v>0</v>
      </c>
      <c r="BG95" s="22">
        <v>3</v>
      </c>
      <c r="BH95" s="22">
        <v>2</v>
      </c>
      <c r="BI95" s="4">
        <v>12.53333333</v>
      </c>
      <c r="BJ95" s="22">
        <v>0</v>
      </c>
      <c r="BK95" s="22">
        <v>0</v>
      </c>
      <c r="BL95" s="28">
        <f t="shared" si="24"/>
        <v>0</v>
      </c>
      <c r="BM95" s="22">
        <v>0</v>
      </c>
      <c r="BN95" s="22">
        <v>0</v>
      </c>
      <c r="BO95" s="4">
        <v>0</v>
      </c>
      <c r="BP95" s="22">
        <v>0</v>
      </c>
      <c r="BQ95" s="22">
        <v>0</v>
      </c>
      <c r="BR95" s="22">
        <v>0</v>
      </c>
      <c r="BS95" s="22">
        <v>0</v>
      </c>
      <c r="BT95" s="4">
        <v>0</v>
      </c>
      <c r="BU95" s="22">
        <v>2</v>
      </c>
      <c r="BV95" s="22">
        <v>0</v>
      </c>
      <c r="BW95" s="22">
        <v>0</v>
      </c>
      <c r="BX95" s="22">
        <v>1</v>
      </c>
      <c r="BY95" s="22">
        <v>0</v>
      </c>
      <c r="BZ95" s="22">
        <v>0</v>
      </c>
      <c r="CA95" s="22">
        <v>3</v>
      </c>
      <c r="CB95" s="22">
        <v>2</v>
      </c>
      <c r="CC95" s="4">
        <v>4.2333299999999996</v>
      </c>
      <c r="CD95" s="4">
        <v>0</v>
      </c>
      <c r="CE95" s="4">
        <v>0</v>
      </c>
      <c r="CF95" s="22">
        <v>0</v>
      </c>
      <c r="CG95" s="22">
        <v>0</v>
      </c>
      <c r="CH95" s="22">
        <v>0</v>
      </c>
      <c r="CI95" s="5">
        <v>1</v>
      </c>
      <c r="CJ95" s="22">
        <v>0</v>
      </c>
      <c r="CK95" s="22">
        <v>0</v>
      </c>
      <c r="CL95" s="22">
        <v>-1</v>
      </c>
      <c r="CM95" s="22">
        <v>0</v>
      </c>
      <c r="CN95" s="22">
        <v>0</v>
      </c>
      <c r="CO95" s="22">
        <v>0</v>
      </c>
      <c r="CP95" s="22">
        <v>0</v>
      </c>
      <c r="CQ95" s="26">
        <v>4.0666729999999998</v>
      </c>
      <c r="CR95" s="26">
        <v>0</v>
      </c>
      <c r="CS95" s="26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B95" s="22">
        <v>0</v>
      </c>
      <c r="DC95" s="22">
        <v>0</v>
      </c>
      <c r="DD95" s="22">
        <v>0</v>
      </c>
      <c r="DE95" s="22">
        <v>0</v>
      </c>
      <c r="DF95" s="22">
        <v>0</v>
      </c>
      <c r="DG95" s="22">
        <v>0</v>
      </c>
      <c r="DH95" s="22">
        <v>0</v>
      </c>
      <c r="DI95" s="22">
        <v>0</v>
      </c>
      <c r="DJ95" s="22">
        <v>0</v>
      </c>
      <c r="DK95" s="22">
        <v>0</v>
      </c>
      <c r="DL95" s="22">
        <v>0</v>
      </c>
      <c r="DM95" s="22">
        <v>0</v>
      </c>
      <c r="DN95" s="22">
        <v>1</v>
      </c>
      <c r="DO95" s="22">
        <v>0</v>
      </c>
      <c r="DP95" s="22">
        <v>1</v>
      </c>
      <c r="DQ95" s="22">
        <v>0</v>
      </c>
      <c r="DR95" s="22">
        <v>0</v>
      </c>
      <c r="DS95" s="22">
        <v>0</v>
      </c>
      <c r="DT95" s="22">
        <v>0</v>
      </c>
      <c r="DU95">
        <v>4.18</v>
      </c>
      <c r="DV95">
        <v>45.36</v>
      </c>
      <c r="DW95" s="2">
        <f t="shared" si="25"/>
        <v>8.4376261606782396E-2</v>
      </c>
      <c r="DX95">
        <v>-2.9260000000000002</v>
      </c>
      <c r="DY95">
        <v>-0.86</v>
      </c>
      <c r="DZ95">
        <v>-2.6240000000000001</v>
      </c>
      <c r="EA95">
        <v>0.16900000000000001</v>
      </c>
      <c r="EB95">
        <v>1</v>
      </c>
      <c r="EC95">
        <v>1</v>
      </c>
      <c r="ED95">
        <v>4.5</v>
      </c>
      <c r="EE95">
        <v>-4.79</v>
      </c>
      <c r="EF95">
        <v>-9.26</v>
      </c>
      <c r="EG95">
        <v>50</v>
      </c>
      <c r="EH95">
        <v>833</v>
      </c>
      <c r="EI95">
        <v>1333</v>
      </c>
      <c r="EJ95">
        <v>4.79</v>
      </c>
      <c r="EK95">
        <v>4.79</v>
      </c>
      <c r="EL95">
        <v>4.8</v>
      </c>
      <c r="EM95">
        <v>23.9</v>
      </c>
      <c r="EN95">
        <v>9.6</v>
      </c>
      <c r="EO95">
        <v>4.8</v>
      </c>
      <c r="EP95">
        <v>14.4</v>
      </c>
      <c r="EQ95">
        <v>23.9</v>
      </c>
      <c r="ER95">
        <v>4.8</v>
      </c>
      <c r="ES95">
        <v>9.6</v>
      </c>
      <c r="ET95">
        <v>0</v>
      </c>
      <c r="EU95">
        <v>4.8</v>
      </c>
      <c r="EV95">
        <v>2.2000000000000002</v>
      </c>
      <c r="EW95">
        <v>2.65</v>
      </c>
      <c r="EX95">
        <v>24.7</v>
      </c>
      <c r="EY95">
        <v>29.5</v>
      </c>
      <c r="EZ95">
        <v>10.1</v>
      </c>
      <c r="FA95">
        <v>16.3</v>
      </c>
      <c r="FB95">
        <v>12.8</v>
      </c>
      <c r="FC95">
        <v>15</v>
      </c>
      <c r="FD95">
        <v>4</v>
      </c>
      <c r="FE95">
        <v>1.8</v>
      </c>
      <c r="FF95">
        <v>2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60</v>
      </c>
      <c r="FM95">
        <v>3</v>
      </c>
      <c r="FN95">
        <v>7</v>
      </c>
      <c r="FO95">
        <v>4</v>
      </c>
      <c r="FP95">
        <v>30</v>
      </c>
      <c r="FQ95">
        <v>0</v>
      </c>
      <c r="FR95">
        <v>0</v>
      </c>
      <c r="FS95" s="2">
        <f t="shared" si="26"/>
        <v>0</v>
      </c>
      <c r="FT95">
        <v>0</v>
      </c>
      <c r="FU95">
        <v>0</v>
      </c>
      <c r="FV95">
        <v>0</v>
      </c>
      <c r="FW95" t="s">
        <v>266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 s="2">
        <f t="shared" si="27"/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 s="21">
        <v>26.837371999999998</v>
      </c>
      <c r="GY95" s="21">
        <v>4.2527933999999998</v>
      </c>
      <c r="GZ95" s="21">
        <v>5.3556515999999998</v>
      </c>
      <c r="HA95" s="21">
        <v>9.6084449999999997</v>
      </c>
      <c r="HB95" s="21">
        <v>0.55624300000000004</v>
      </c>
      <c r="HC95" s="21">
        <v>0.55959099999999995</v>
      </c>
      <c r="HD95" s="21">
        <v>-1.0610000000000001E-3</v>
      </c>
      <c r="HE95" s="21">
        <v>26.027145000000001</v>
      </c>
      <c r="HF95" s="21">
        <v>1.114773</v>
      </c>
    </row>
    <row r="96" spans="1:214" ht="15" x14ac:dyDescent="0.25">
      <c r="A96" s="22">
        <v>20</v>
      </c>
      <c r="B96" t="s">
        <v>728</v>
      </c>
      <c r="C96" t="s">
        <v>729</v>
      </c>
      <c r="D96" t="s">
        <v>730</v>
      </c>
      <c r="F96" t="s">
        <v>285</v>
      </c>
      <c r="I96" s="22" t="s">
        <v>239</v>
      </c>
      <c r="J96">
        <v>26</v>
      </c>
      <c r="K96" s="23" t="s">
        <v>731</v>
      </c>
      <c r="L96" s="23" t="s">
        <v>732</v>
      </c>
      <c r="M96" s="24" t="s">
        <v>288</v>
      </c>
      <c r="N96" s="24" t="s">
        <v>233</v>
      </c>
      <c r="O96" s="24">
        <v>75</v>
      </c>
      <c r="P96" s="24">
        <v>213</v>
      </c>
      <c r="Q96" s="24" t="s">
        <v>224</v>
      </c>
      <c r="R96" s="24"/>
      <c r="S96" s="22">
        <v>82</v>
      </c>
      <c r="T96" s="22">
        <v>18</v>
      </c>
      <c r="U96" s="22">
        <v>15</v>
      </c>
      <c r="V96" s="22">
        <v>33</v>
      </c>
      <c r="W96" s="22">
        <v>-15</v>
      </c>
      <c r="X96" s="22">
        <v>61</v>
      </c>
      <c r="Y96" s="22">
        <v>133</v>
      </c>
      <c r="Z96" s="25">
        <f t="shared" si="14"/>
        <v>0.13533834586466165</v>
      </c>
      <c r="AA96" s="3">
        <v>17.16667</v>
      </c>
      <c r="AB96" s="22">
        <v>247</v>
      </c>
      <c r="AC96" s="22">
        <v>60</v>
      </c>
      <c r="AD96" s="22">
        <v>57</v>
      </c>
      <c r="AE96" s="22">
        <v>22</v>
      </c>
      <c r="AF96" s="22">
        <v>39</v>
      </c>
      <c r="AG96" s="26">
        <f t="shared" si="15"/>
        <v>10.52805857612881</v>
      </c>
      <c r="AH96" s="26">
        <f t="shared" si="16"/>
        <v>2.5574231359017352</v>
      </c>
      <c r="AI96" s="26">
        <f t="shared" si="17"/>
        <v>2.4295519791066487</v>
      </c>
      <c r="AJ96" s="26">
        <f t="shared" si="18"/>
        <v>0.93772181649730291</v>
      </c>
      <c r="AK96" s="26">
        <f t="shared" si="19"/>
        <v>1.6623250383361281</v>
      </c>
      <c r="AL96" s="5">
        <v>1853</v>
      </c>
      <c r="AM96" s="22">
        <v>38</v>
      </c>
      <c r="AN96" s="22">
        <v>45</v>
      </c>
      <c r="AO96" s="25">
        <f t="shared" si="20"/>
        <v>0.45783132530120479</v>
      </c>
      <c r="AP96" s="22">
        <v>1.7000000000000002</v>
      </c>
      <c r="AQ96">
        <v>1.8</v>
      </c>
      <c r="AR96">
        <v>0.9</v>
      </c>
      <c r="AS96">
        <v>2.7</v>
      </c>
      <c r="AT96">
        <v>1.2</v>
      </c>
      <c r="AU96">
        <v>1.3</v>
      </c>
      <c r="AV96">
        <v>-0.30000000000000004</v>
      </c>
      <c r="AW96">
        <v>2.2000000000000002</v>
      </c>
      <c r="AX96" s="3">
        <f t="shared" si="21"/>
        <v>2.682926829268293E-2</v>
      </c>
      <c r="AY96" s="4">
        <f t="shared" si="22"/>
        <v>-3.2749999999999995</v>
      </c>
      <c r="AZ96" t="s">
        <v>243</v>
      </c>
      <c r="BA96">
        <v>2013</v>
      </c>
      <c r="BC96" s="27">
        <v>2350000</v>
      </c>
      <c r="BD96" s="22">
        <v>15</v>
      </c>
      <c r="BE96" s="22">
        <v>12</v>
      </c>
      <c r="BF96" s="28">
        <f t="shared" si="23"/>
        <v>1.4608413363992965</v>
      </c>
      <c r="BG96" s="22">
        <v>18</v>
      </c>
      <c r="BH96" s="22">
        <v>23</v>
      </c>
      <c r="BI96" s="4">
        <v>1108.95</v>
      </c>
      <c r="BJ96" s="22">
        <v>3</v>
      </c>
      <c r="BK96" s="22">
        <v>2</v>
      </c>
      <c r="BL96" s="28">
        <f t="shared" si="24"/>
        <v>1.7120030438866281</v>
      </c>
      <c r="BM96" s="22">
        <v>15</v>
      </c>
      <c r="BN96" s="22">
        <v>18</v>
      </c>
      <c r="BO96" s="4">
        <v>175.2333333</v>
      </c>
      <c r="BP96" s="22">
        <v>0</v>
      </c>
      <c r="BQ96" s="22">
        <v>1</v>
      </c>
      <c r="BR96" s="22">
        <v>5</v>
      </c>
      <c r="BS96" s="22">
        <v>4</v>
      </c>
      <c r="BT96" s="4">
        <v>124.2833333</v>
      </c>
      <c r="BU96" s="22">
        <v>41</v>
      </c>
      <c r="BV96" s="22">
        <v>14</v>
      </c>
      <c r="BW96" s="22">
        <v>7</v>
      </c>
      <c r="BX96" s="22">
        <v>0</v>
      </c>
      <c r="BY96" s="22">
        <v>30</v>
      </c>
      <c r="BZ96" s="22">
        <v>12</v>
      </c>
      <c r="CA96" s="22">
        <v>23</v>
      </c>
      <c r="CB96" s="22">
        <v>23</v>
      </c>
      <c r="CC96" s="4">
        <v>13.616669999999999</v>
      </c>
      <c r="CD96" s="4">
        <v>2.0833333330000001</v>
      </c>
      <c r="CE96" s="4">
        <v>1.5</v>
      </c>
      <c r="CF96" s="22">
        <v>0</v>
      </c>
      <c r="CG96" s="22">
        <v>0</v>
      </c>
      <c r="CH96" s="22">
        <v>0</v>
      </c>
      <c r="CI96" s="5">
        <v>41</v>
      </c>
      <c r="CJ96" s="22">
        <v>4</v>
      </c>
      <c r="CK96" s="22">
        <v>8</v>
      </c>
      <c r="CL96" s="22">
        <v>-15</v>
      </c>
      <c r="CM96" s="22">
        <v>31</v>
      </c>
      <c r="CN96" s="22">
        <v>11</v>
      </c>
      <c r="CO96" s="22">
        <v>15</v>
      </c>
      <c r="CP96" s="22">
        <v>22</v>
      </c>
      <c r="CQ96" s="26">
        <v>13.430891000000001</v>
      </c>
      <c r="CR96" s="26">
        <v>2.1906500000000002</v>
      </c>
      <c r="CS96" s="26">
        <v>1.531301</v>
      </c>
      <c r="CT96" s="22">
        <v>1</v>
      </c>
      <c r="CU96" s="22">
        <v>0</v>
      </c>
      <c r="CV96" s="22">
        <v>0</v>
      </c>
      <c r="CW96" s="22">
        <v>7</v>
      </c>
      <c r="CX96" s="22">
        <v>3</v>
      </c>
      <c r="CY96" s="22">
        <v>-2</v>
      </c>
      <c r="CZ96" s="22">
        <v>11</v>
      </c>
      <c r="DA96" s="22">
        <v>12</v>
      </c>
      <c r="DB96" s="22">
        <v>-13</v>
      </c>
      <c r="DC96" s="22">
        <v>3</v>
      </c>
      <c r="DD96" s="22">
        <v>0</v>
      </c>
      <c r="DE96" s="22">
        <v>5</v>
      </c>
      <c r="DF96" s="22">
        <v>1</v>
      </c>
      <c r="DG96" s="22">
        <v>0</v>
      </c>
      <c r="DH96" s="22">
        <v>1</v>
      </c>
      <c r="DI96" s="22">
        <v>18</v>
      </c>
      <c r="DJ96" s="22">
        <v>5</v>
      </c>
      <c r="DK96" s="22">
        <v>0</v>
      </c>
      <c r="DL96" s="22">
        <v>0</v>
      </c>
      <c r="DM96" s="22">
        <v>0</v>
      </c>
      <c r="DN96" s="22">
        <v>61</v>
      </c>
      <c r="DO96" s="22">
        <v>18</v>
      </c>
      <c r="DP96" s="22">
        <v>72</v>
      </c>
      <c r="DQ96" s="22">
        <v>14</v>
      </c>
      <c r="DR96" s="22">
        <v>1</v>
      </c>
      <c r="DS96" s="22">
        <v>0</v>
      </c>
      <c r="DT96" s="22">
        <v>0</v>
      </c>
      <c r="DU96">
        <v>13.2</v>
      </c>
      <c r="DV96">
        <v>35.81</v>
      </c>
      <c r="DW96" s="2">
        <f t="shared" si="25"/>
        <v>0.26933278922668841</v>
      </c>
      <c r="DX96">
        <v>1.099</v>
      </c>
      <c r="DY96">
        <v>0.60600000000000009</v>
      </c>
      <c r="DZ96">
        <v>-1.3360000000000001</v>
      </c>
      <c r="EA96">
        <v>-3.488</v>
      </c>
      <c r="EB96">
        <v>41</v>
      </c>
      <c r="EC96">
        <v>54</v>
      </c>
      <c r="ED96">
        <v>-1.4</v>
      </c>
      <c r="EE96">
        <v>-3.66</v>
      </c>
      <c r="EF96">
        <v>-2.27</v>
      </c>
      <c r="EG96">
        <v>8.35</v>
      </c>
      <c r="EH96">
        <v>898</v>
      </c>
      <c r="EI96">
        <v>981</v>
      </c>
      <c r="EJ96">
        <v>2.27</v>
      </c>
      <c r="EK96">
        <v>2.99</v>
      </c>
      <c r="EL96">
        <v>25</v>
      </c>
      <c r="EM96">
        <v>26.3</v>
      </c>
      <c r="EN96">
        <v>11.5</v>
      </c>
      <c r="EO96">
        <v>12.2</v>
      </c>
      <c r="EP96">
        <v>16.100000000000001</v>
      </c>
      <c r="EQ96">
        <v>15.2</v>
      </c>
      <c r="ER96">
        <v>3.3</v>
      </c>
      <c r="ES96">
        <v>3.3</v>
      </c>
      <c r="ET96">
        <v>0.60000000000000009</v>
      </c>
      <c r="EU96">
        <v>0.9</v>
      </c>
      <c r="EV96">
        <v>2.35</v>
      </c>
      <c r="EW96">
        <v>2.08</v>
      </c>
      <c r="EX96">
        <v>25.7</v>
      </c>
      <c r="EY96">
        <v>27.1</v>
      </c>
      <c r="EZ96">
        <v>10.9</v>
      </c>
      <c r="FA96">
        <v>10.7</v>
      </c>
      <c r="FB96">
        <v>15.2</v>
      </c>
      <c r="FC96">
        <v>14</v>
      </c>
      <c r="FD96">
        <v>3.4</v>
      </c>
      <c r="FE96">
        <v>3.2</v>
      </c>
      <c r="FF96">
        <v>156</v>
      </c>
      <c r="FG96">
        <v>167</v>
      </c>
      <c r="FH96">
        <v>176</v>
      </c>
      <c r="FI96">
        <v>192</v>
      </c>
      <c r="FJ96">
        <v>203</v>
      </c>
      <c r="FK96">
        <v>207</v>
      </c>
      <c r="FL96">
        <v>46.7</v>
      </c>
      <c r="FM96">
        <v>360</v>
      </c>
      <c r="FN96">
        <v>377</v>
      </c>
      <c r="FO96">
        <v>388</v>
      </c>
      <c r="FP96">
        <v>48.8</v>
      </c>
      <c r="FQ96">
        <v>2.11</v>
      </c>
      <c r="FR96">
        <v>2.61</v>
      </c>
      <c r="FS96" s="2">
        <f t="shared" si="26"/>
        <v>0.44703389830508472</v>
      </c>
      <c r="FT96">
        <v>17</v>
      </c>
      <c r="FU96">
        <v>2</v>
      </c>
      <c r="FV96">
        <v>4.5999999999999996</v>
      </c>
      <c r="FW96">
        <v>12.59</v>
      </c>
      <c r="FX96">
        <v>5.9</v>
      </c>
      <c r="FY96">
        <v>0.69</v>
      </c>
      <c r="FZ96">
        <v>41</v>
      </c>
      <c r="GA96">
        <v>8.3000000000000007</v>
      </c>
      <c r="GB96">
        <v>21.5</v>
      </c>
      <c r="GC96">
        <v>3.1</v>
      </c>
      <c r="GD96">
        <v>1</v>
      </c>
      <c r="GE96">
        <v>25.7</v>
      </c>
      <c r="GF96">
        <v>1.7000000000000002</v>
      </c>
      <c r="GG96">
        <v>1.4</v>
      </c>
      <c r="GH96">
        <v>1.5</v>
      </c>
      <c r="GI96">
        <v>3.67</v>
      </c>
      <c r="GJ96" s="2">
        <f t="shared" si="27"/>
        <v>0.29013539651837522</v>
      </c>
      <c r="GK96">
        <v>1</v>
      </c>
      <c r="GL96">
        <v>15</v>
      </c>
      <c r="GM96">
        <v>5</v>
      </c>
      <c r="GN96">
        <v>0.49</v>
      </c>
      <c r="GO96">
        <v>7.32</v>
      </c>
      <c r="GP96">
        <v>5.4</v>
      </c>
      <c r="GQ96">
        <v>40</v>
      </c>
      <c r="GR96">
        <v>1.5</v>
      </c>
      <c r="GS96">
        <v>22.5</v>
      </c>
      <c r="GT96">
        <v>25.4</v>
      </c>
      <c r="GU96">
        <v>2</v>
      </c>
      <c r="GV96">
        <v>2</v>
      </c>
      <c r="GW96">
        <v>1.5</v>
      </c>
      <c r="GX96" s="21">
        <v>68.699081000000007</v>
      </c>
      <c r="GY96" s="21">
        <v>13.7773143</v>
      </c>
      <c r="GZ96" s="21">
        <v>14.948882100000001</v>
      </c>
      <c r="HA96" s="21">
        <v>28.726196399999999</v>
      </c>
      <c r="HB96" s="21">
        <v>1.8964220000000001</v>
      </c>
      <c r="HC96" s="21">
        <v>1.428261</v>
      </c>
      <c r="HD96" s="21">
        <v>-3.1618E-2</v>
      </c>
      <c r="HE96" s="21">
        <v>45.529518000000003</v>
      </c>
      <c r="HF96" s="21">
        <v>3.2930649999999999</v>
      </c>
    </row>
    <row r="97" spans="1:214" ht="15" x14ac:dyDescent="0.25">
      <c r="A97" s="22">
        <v>23</v>
      </c>
      <c r="B97" t="s">
        <v>733</v>
      </c>
      <c r="C97" t="s">
        <v>734</v>
      </c>
      <c r="D97" t="s">
        <v>735</v>
      </c>
      <c r="F97" t="s">
        <v>736</v>
      </c>
      <c r="I97" s="22" t="s">
        <v>239</v>
      </c>
      <c r="J97">
        <v>27</v>
      </c>
      <c r="K97" s="23" t="s">
        <v>737</v>
      </c>
      <c r="L97" s="23" t="s">
        <v>738</v>
      </c>
      <c r="M97" s="24" t="s">
        <v>561</v>
      </c>
      <c r="N97" s="24" t="s">
        <v>222</v>
      </c>
      <c r="O97" s="24">
        <v>72</v>
      </c>
      <c r="P97" s="24">
        <v>204</v>
      </c>
      <c r="Q97" s="24" t="s">
        <v>224</v>
      </c>
      <c r="R97" s="24"/>
      <c r="S97" s="22">
        <v>82</v>
      </c>
      <c r="T97" s="22">
        <v>22</v>
      </c>
      <c r="U97" s="22">
        <v>32</v>
      </c>
      <c r="V97" s="22">
        <v>54</v>
      </c>
      <c r="W97" s="22">
        <v>18</v>
      </c>
      <c r="X97" s="22">
        <v>53</v>
      </c>
      <c r="Y97" s="22">
        <v>214</v>
      </c>
      <c r="Z97" s="25">
        <f t="shared" si="14"/>
        <v>0.10280373831775701</v>
      </c>
      <c r="AA97" s="3">
        <v>20.16667</v>
      </c>
      <c r="AB97" s="22">
        <v>293</v>
      </c>
      <c r="AC97" s="22">
        <v>32</v>
      </c>
      <c r="AD97" s="22">
        <v>89</v>
      </c>
      <c r="AE97" s="22">
        <v>53</v>
      </c>
      <c r="AF97" s="22">
        <v>39</v>
      </c>
      <c r="AG97" s="26">
        <f t="shared" si="15"/>
        <v>10.630919428068145</v>
      </c>
      <c r="AH97" s="26">
        <f t="shared" si="16"/>
        <v>1.1610560467514699</v>
      </c>
      <c r="AI97" s="26">
        <f t="shared" si="17"/>
        <v>3.2291871300275252</v>
      </c>
      <c r="AJ97" s="26">
        <f t="shared" si="18"/>
        <v>1.9229990774321217</v>
      </c>
      <c r="AK97" s="26">
        <f t="shared" si="19"/>
        <v>1.4150370569783537</v>
      </c>
      <c r="AL97" s="5">
        <v>2034</v>
      </c>
      <c r="AM97" s="22">
        <v>17</v>
      </c>
      <c r="AN97" s="22">
        <v>22</v>
      </c>
      <c r="AO97" s="25">
        <f t="shared" si="20"/>
        <v>0.4358974358974359</v>
      </c>
      <c r="AP97" s="22">
        <v>0.8</v>
      </c>
      <c r="AQ97">
        <v>3.8</v>
      </c>
      <c r="AR97">
        <v>3.2</v>
      </c>
      <c r="AS97">
        <v>7</v>
      </c>
      <c r="AT97">
        <v>3.6</v>
      </c>
      <c r="AU97">
        <v>6.6</v>
      </c>
      <c r="AV97">
        <v>-0.60000000000000009</v>
      </c>
      <c r="AW97">
        <v>9.6</v>
      </c>
      <c r="AX97" s="3">
        <f t="shared" si="21"/>
        <v>0.11707317073170731</v>
      </c>
      <c r="AY97" s="4">
        <f t="shared" si="22"/>
        <v>1.6500000000000004</v>
      </c>
      <c r="AZ97" t="s">
        <v>243</v>
      </c>
      <c r="BA97">
        <v>2014</v>
      </c>
      <c r="BC97" s="27">
        <v>3175000</v>
      </c>
      <c r="BD97" s="22">
        <v>12</v>
      </c>
      <c r="BE97" s="22">
        <v>23</v>
      </c>
      <c r="BF97" s="28">
        <f t="shared" si="23"/>
        <v>1.6883064678216828</v>
      </c>
      <c r="BG97" s="22">
        <v>13</v>
      </c>
      <c r="BH97" s="22">
        <v>15</v>
      </c>
      <c r="BI97" s="4">
        <v>1243.8499999999999</v>
      </c>
      <c r="BJ97" s="22">
        <v>9</v>
      </c>
      <c r="BK97" s="22">
        <v>7</v>
      </c>
      <c r="BL97" s="28">
        <f t="shared" si="24"/>
        <v>3.5156249995708464</v>
      </c>
      <c r="BM97" s="22">
        <v>4</v>
      </c>
      <c r="BN97" s="22">
        <v>4</v>
      </c>
      <c r="BO97" s="4">
        <v>273.06666669999998</v>
      </c>
      <c r="BP97" s="22">
        <v>1</v>
      </c>
      <c r="BQ97" s="22">
        <v>2</v>
      </c>
      <c r="BR97" s="22">
        <v>0</v>
      </c>
      <c r="BS97" s="22">
        <v>3</v>
      </c>
      <c r="BT97" s="4">
        <v>136.93333329999999</v>
      </c>
      <c r="BU97" s="22">
        <v>41</v>
      </c>
      <c r="BV97" s="22">
        <v>13</v>
      </c>
      <c r="BW97" s="22">
        <v>11</v>
      </c>
      <c r="BX97" s="22">
        <v>7</v>
      </c>
      <c r="BY97" s="22">
        <v>37</v>
      </c>
      <c r="BZ97" s="22">
        <v>17</v>
      </c>
      <c r="CA97" s="22">
        <v>12</v>
      </c>
      <c r="CB97" s="22">
        <v>14</v>
      </c>
      <c r="CC97" s="4">
        <v>14.91667</v>
      </c>
      <c r="CD97" s="4">
        <v>3.5833333330000001</v>
      </c>
      <c r="CE97" s="4">
        <v>1.733333333</v>
      </c>
      <c r="CF97" s="22">
        <v>7</v>
      </c>
      <c r="CG97" s="22">
        <v>1</v>
      </c>
      <c r="CH97" s="22">
        <v>1</v>
      </c>
      <c r="CI97" s="5">
        <v>41</v>
      </c>
      <c r="CJ97" s="22">
        <v>9</v>
      </c>
      <c r="CK97" s="22">
        <v>21</v>
      </c>
      <c r="CL97" s="22">
        <v>11</v>
      </c>
      <c r="CM97" s="22">
        <v>16</v>
      </c>
      <c r="CN97" s="22">
        <v>8</v>
      </c>
      <c r="CO97" s="22">
        <v>5</v>
      </c>
      <c r="CP97" s="22">
        <v>8</v>
      </c>
      <c r="CQ97" s="26">
        <v>15.421135</v>
      </c>
      <c r="CR97" s="26">
        <v>3.076829</v>
      </c>
      <c r="CS97" s="26">
        <v>1.6065039999999999</v>
      </c>
      <c r="CT97" s="22">
        <v>4</v>
      </c>
      <c r="CU97" s="22">
        <v>2</v>
      </c>
      <c r="CV97" s="22">
        <v>1</v>
      </c>
      <c r="CW97" s="22">
        <v>8</v>
      </c>
      <c r="CX97" s="22">
        <v>10</v>
      </c>
      <c r="CY97" s="22">
        <v>7</v>
      </c>
      <c r="CZ97" s="22">
        <v>14</v>
      </c>
      <c r="DA97" s="22">
        <v>22</v>
      </c>
      <c r="DB97" s="22">
        <v>11</v>
      </c>
      <c r="DC97" s="22">
        <v>5</v>
      </c>
      <c r="DD97" s="22">
        <v>0</v>
      </c>
      <c r="DE97" s="22">
        <v>6</v>
      </c>
      <c r="DF97" s="22">
        <v>2</v>
      </c>
      <c r="DG97" s="22">
        <v>0</v>
      </c>
      <c r="DH97" s="22">
        <v>0</v>
      </c>
      <c r="DI97" s="22">
        <v>24</v>
      </c>
      <c r="DJ97" s="22">
        <v>1</v>
      </c>
      <c r="DK97" s="22">
        <v>0</v>
      </c>
      <c r="DL97" s="22">
        <v>0</v>
      </c>
      <c r="DM97" s="22">
        <v>0</v>
      </c>
      <c r="DN97" s="22">
        <v>94</v>
      </c>
      <c r="DO97" s="22">
        <v>34</v>
      </c>
      <c r="DP97" s="22">
        <v>54</v>
      </c>
      <c r="DQ97" s="22">
        <v>12</v>
      </c>
      <c r="DR97" s="22">
        <v>11</v>
      </c>
      <c r="DS97" s="22">
        <v>3</v>
      </c>
      <c r="DT97" s="22">
        <v>2</v>
      </c>
      <c r="DU97">
        <v>14.47</v>
      </c>
      <c r="DV97">
        <v>32.54</v>
      </c>
      <c r="DW97" s="2">
        <f t="shared" si="25"/>
        <v>0.30780684960646676</v>
      </c>
      <c r="DX97">
        <v>0.88600000000000001</v>
      </c>
      <c r="DY97">
        <v>0.30100000000000005</v>
      </c>
      <c r="DZ97">
        <v>2.3210000000000002</v>
      </c>
      <c r="EA97">
        <v>10.851000000000001</v>
      </c>
      <c r="EB97">
        <v>56</v>
      </c>
      <c r="EC97">
        <v>39</v>
      </c>
      <c r="ED97">
        <v>6.6</v>
      </c>
      <c r="EE97">
        <v>14.46</v>
      </c>
      <c r="EF97">
        <v>7.87</v>
      </c>
      <c r="EG97">
        <v>8.5500000000000007</v>
      </c>
      <c r="EH97">
        <v>926</v>
      </c>
      <c r="EI97">
        <v>1011</v>
      </c>
      <c r="EJ97">
        <v>2.83</v>
      </c>
      <c r="EK97">
        <v>1.97</v>
      </c>
      <c r="EL97">
        <v>30.3</v>
      </c>
      <c r="EM97">
        <v>24.6</v>
      </c>
      <c r="EN97">
        <v>13.6</v>
      </c>
      <c r="EO97">
        <v>12.2</v>
      </c>
      <c r="EP97">
        <v>12</v>
      </c>
      <c r="EQ97">
        <v>18.5</v>
      </c>
      <c r="ER97">
        <v>3.8</v>
      </c>
      <c r="ES97">
        <v>4</v>
      </c>
      <c r="ET97">
        <v>0.9</v>
      </c>
      <c r="EU97">
        <v>2.2000000000000002</v>
      </c>
      <c r="EV97">
        <v>1.57</v>
      </c>
      <c r="EW97">
        <v>1.84</v>
      </c>
      <c r="EX97">
        <v>27.9</v>
      </c>
      <c r="EY97">
        <v>24.4</v>
      </c>
      <c r="EZ97">
        <v>13.2</v>
      </c>
      <c r="FA97">
        <v>11.8</v>
      </c>
      <c r="FB97">
        <v>11.2</v>
      </c>
      <c r="FC97">
        <v>14.4</v>
      </c>
      <c r="FD97">
        <v>3.8</v>
      </c>
      <c r="FE97">
        <v>3.6</v>
      </c>
      <c r="FF97">
        <v>192</v>
      </c>
      <c r="FG97">
        <v>177</v>
      </c>
      <c r="FH97">
        <v>166</v>
      </c>
      <c r="FI97">
        <v>161</v>
      </c>
      <c r="FJ97">
        <v>228</v>
      </c>
      <c r="FK97">
        <v>202</v>
      </c>
      <c r="FL97">
        <v>53</v>
      </c>
      <c r="FM97">
        <v>431</v>
      </c>
      <c r="FN97">
        <v>404</v>
      </c>
      <c r="FO97">
        <v>357</v>
      </c>
      <c r="FP97">
        <v>51.6</v>
      </c>
      <c r="FQ97">
        <v>3.04</v>
      </c>
      <c r="FR97">
        <v>2.48</v>
      </c>
      <c r="FS97" s="2">
        <f t="shared" si="26"/>
        <v>0.55072463768115942</v>
      </c>
      <c r="FT97">
        <v>24</v>
      </c>
      <c r="FU97">
        <v>1</v>
      </c>
      <c r="FV97">
        <v>13.8</v>
      </c>
      <c r="FW97">
        <v>11.54</v>
      </c>
      <c r="FX97">
        <v>5.78</v>
      </c>
      <c r="FY97">
        <v>0.24</v>
      </c>
      <c r="FZ97">
        <v>44.3</v>
      </c>
      <c r="GA97">
        <v>5.3</v>
      </c>
      <c r="GB97">
        <v>24.1</v>
      </c>
      <c r="GC97">
        <v>2.4</v>
      </c>
      <c r="GD97">
        <v>2.2000000000000002</v>
      </c>
      <c r="GE97">
        <v>27</v>
      </c>
      <c r="GF97">
        <v>1.9</v>
      </c>
      <c r="GG97">
        <v>2.4</v>
      </c>
      <c r="GH97">
        <v>1.67</v>
      </c>
      <c r="GI97">
        <v>4.29</v>
      </c>
      <c r="GJ97" s="2">
        <f t="shared" si="27"/>
        <v>0.28020134228187921</v>
      </c>
      <c r="GK97">
        <v>3</v>
      </c>
      <c r="GL97">
        <v>12</v>
      </c>
      <c r="GM97">
        <v>13.1</v>
      </c>
      <c r="GN97">
        <v>1.31</v>
      </c>
      <c r="GO97">
        <v>5.26</v>
      </c>
      <c r="GP97">
        <v>7</v>
      </c>
      <c r="GQ97">
        <v>40.700000000000003</v>
      </c>
      <c r="GR97">
        <v>2.2000000000000002</v>
      </c>
      <c r="GS97">
        <v>18.399999999999999</v>
      </c>
      <c r="GT97">
        <v>21</v>
      </c>
      <c r="GU97">
        <v>2.2000000000000002</v>
      </c>
      <c r="GV97">
        <v>0.9</v>
      </c>
      <c r="GW97">
        <v>4.4000000000000004</v>
      </c>
      <c r="GX97" s="21">
        <v>79.224227999999997</v>
      </c>
      <c r="GY97" s="21">
        <v>22.199321699999999</v>
      </c>
      <c r="GZ97" s="21">
        <v>29.183848200000003</v>
      </c>
      <c r="HA97" s="21">
        <v>51.383169899999999</v>
      </c>
      <c r="HB97" s="21">
        <v>6.45695</v>
      </c>
      <c r="HC97" s="21">
        <v>4.1472810000000004</v>
      </c>
      <c r="HD97" s="21">
        <v>-2.0656000000000001E-2</v>
      </c>
      <c r="HE97" s="21">
        <v>58.888759999999998</v>
      </c>
      <c r="HF97" s="21">
        <v>10.583575</v>
      </c>
    </row>
    <row r="98" spans="1:214" ht="15" x14ac:dyDescent="0.25">
      <c r="A98" s="22">
        <v>19</v>
      </c>
      <c r="B98" t="s">
        <v>739</v>
      </c>
      <c r="C98" t="s">
        <v>734</v>
      </c>
      <c r="D98" t="s">
        <v>740</v>
      </c>
      <c r="F98" t="s">
        <v>297</v>
      </c>
      <c r="I98" s="22" t="s">
        <v>336</v>
      </c>
      <c r="J98">
        <v>21</v>
      </c>
      <c r="K98" s="23" t="s">
        <v>741</v>
      </c>
      <c r="L98" s="23" t="s">
        <v>742</v>
      </c>
      <c r="M98" s="24" t="s">
        <v>251</v>
      </c>
      <c r="N98" s="24" t="s">
        <v>222</v>
      </c>
      <c r="O98" s="24">
        <v>70</v>
      </c>
      <c r="P98" s="24">
        <v>170</v>
      </c>
      <c r="Q98" s="24" t="s">
        <v>224</v>
      </c>
      <c r="R98" s="24" t="s">
        <v>234</v>
      </c>
      <c r="S98" s="22">
        <v>5</v>
      </c>
      <c r="T98" s="22">
        <v>0</v>
      </c>
      <c r="U98" s="22">
        <v>1</v>
      </c>
      <c r="V98" s="22">
        <v>1</v>
      </c>
      <c r="W98" s="22">
        <v>2</v>
      </c>
      <c r="X98" s="22">
        <v>0</v>
      </c>
      <c r="Y98" s="22">
        <v>13</v>
      </c>
      <c r="Z98" s="25">
        <f t="shared" si="14"/>
        <v>0</v>
      </c>
      <c r="AA98" s="3">
        <v>13.85</v>
      </c>
      <c r="AB98" s="22">
        <v>2</v>
      </c>
      <c r="AC98" s="22">
        <v>3</v>
      </c>
      <c r="AD98" s="22">
        <v>1</v>
      </c>
      <c r="AE98" s="22">
        <v>2</v>
      </c>
      <c r="AF98" s="22">
        <v>1</v>
      </c>
      <c r="AG98" s="26">
        <f t="shared" si="15"/>
        <v>1.7328519855595668</v>
      </c>
      <c r="AH98" s="26">
        <f t="shared" si="16"/>
        <v>2.5992779783393503</v>
      </c>
      <c r="AI98" s="26">
        <f t="shared" si="17"/>
        <v>0.86642599277978338</v>
      </c>
      <c r="AJ98" s="26">
        <f t="shared" si="18"/>
        <v>1.7328519855595668</v>
      </c>
      <c r="AK98" s="26">
        <f t="shared" si="19"/>
        <v>0.86642599277978338</v>
      </c>
      <c r="AL98" s="5">
        <v>93</v>
      </c>
      <c r="AM98" s="22">
        <v>0</v>
      </c>
      <c r="AN98" s="22">
        <v>0</v>
      </c>
      <c r="AO98" s="25">
        <f t="shared" si="20"/>
        <v>0</v>
      </c>
      <c r="AP98" s="22">
        <v>0</v>
      </c>
      <c r="AQ98">
        <v>-0.1</v>
      </c>
      <c r="AR98">
        <v>0.1</v>
      </c>
      <c r="AS98">
        <v>0.1</v>
      </c>
      <c r="AT98">
        <v>-0.1</v>
      </c>
      <c r="AU98">
        <v>0.30000000000000004</v>
      </c>
      <c r="AV98">
        <v>0</v>
      </c>
      <c r="AW98">
        <v>0.2</v>
      </c>
      <c r="AX98" s="3">
        <f t="shared" si="21"/>
        <v>0.04</v>
      </c>
      <c r="AY98" s="4">
        <f t="shared" si="22"/>
        <v>-2.2749999999999995</v>
      </c>
      <c r="AZ98" t="s">
        <v>224</v>
      </c>
      <c r="BA98">
        <v>2013</v>
      </c>
      <c r="BB98" s="27">
        <v>850000</v>
      </c>
      <c r="BC98" s="27">
        <v>1350000</v>
      </c>
      <c r="BD98" s="22">
        <v>0</v>
      </c>
      <c r="BE98" s="22">
        <v>1</v>
      </c>
      <c r="BF98" s="28">
        <f t="shared" si="23"/>
        <v>0.98360655737704927</v>
      </c>
      <c r="BG98" s="22">
        <v>0</v>
      </c>
      <c r="BH98" s="22">
        <v>0</v>
      </c>
      <c r="BI98" s="4">
        <v>61</v>
      </c>
      <c r="BJ98" s="22">
        <v>0</v>
      </c>
      <c r="BK98" s="22">
        <v>0</v>
      </c>
      <c r="BL98" s="28">
        <f t="shared" si="24"/>
        <v>0</v>
      </c>
      <c r="BM98" s="22">
        <v>0</v>
      </c>
      <c r="BN98" s="22">
        <v>0</v>
      </c>
      <c r="BO98" s="4">
        <v>8.2833333329999999</v>
      </c>
      <c r="BP98" s="22">
        <v>0</v>
      </c>
      <c r="BQ98" s="22">
        <v>0</v>
      </c>
      <c r="BR98" s="22">
        <v>0</v>
      </c>
      <c r="BS98" s="22">
        <v>0</v>
      </c>
      <c r="BT98" s="4">
        <v>0</v>
      </c>
      <c r="BU98" s="22">
        <v>2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4">
        <v>10.31667</v>
      </c>
      <c r="CD98" s="4">
        <v>2.3166666669999998</v>
      </c>
      <c r="CE98" s="4">
        <v>0</v>
      </c>
      <c r="CF98" s="22">
        <v>0</v>
      </c>
      <c r="CG98" s="22">
        <v>0</v>
      </c>
      <c r="CH98" s="22">
        <v>0</v>
      </c>
      <c r="CI98" s="5">
        <v>3</v>
      </c>
      <c r="CJ98" s="22">
        <v>0</v>
      </c>
      <c r="CK98" s="22">
        <v>1</v>
      </c>
      <c r="CL98" s="22">
        <v>2</v>
      </c>
      <c r="CM98" s="22">
        <v>0</v>
      </c>
      <c r="CN98" s="22">
        <v>0</v>
      </c>
      <c r="CO98" s="22">
        <v>0</v>
      </c>
      <c r="CP98" s="22">
        <v>0</v>
      </c>
      <c r="CQ98" s="26">
        <v>13.455553</v>
      </c>
      <c r="CR98" s="26">
        <v>1.2166669999999999</v>
      </c>
      <c r="CS98" s="26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1</v>
      </c>
      <c r="CY98" s="22">
        <v>2</v>
      </c>
      <c r="CZ98" s="22">
        <v>0</v>
      </c>
      <c r="DA98" s="22">
        <v>0</v>
      </c>
      <c r="DB98" s="22">
        <v>0</v>
      </c>
      <c r="DC98" s="22">
        <v>0</v>
      </c>
      <c r="DD98" s="22">
        <v>0</v>
      </c>
      <c r="DE98" s="22">
        <v>0</v>
      </c>
      <c r="DF98" s="22">
        <v>0</v>
      </c>
      <c r="DG98" s="22">
        <v>0</v>
      </c>
      <c r="DH98" s="22">
        <v>0</v>
      </c>
      <c r="DI98" s="22">
        <v>0</v>
      </c>
      <c r="DJ98" s="22">
        <v>0</v>
      </c>
      <c r="DK98" s="22">
        <v>0</v>
      </c>
      <c r="DL98" s="22">
        <v>0</v>
      </c>
      <c r="DM98" s="22">
        <v>0</v>
      </c>
      <c r="DN98" s="22">
        <v>3</v>
      </c>
      <c r="DO98" s="22">
        <v>0</v>
      </c>
      <c r="DP98" s="22">
        <v>1</v>
      </c>
      <c r="DQ98" s="22">
        <v>0</v>
      </c>
      <c r="DR98" s="22">
        <v>0</v>
      </c>
      <c r="DS98" s="22">
        <v>0</v>
      </c>
      <c r="DT98" s="22">
        <v>0</v>
      </c>
      <c r="DU98">
        <v>11.98</v>
      </c>
      <c r="DV98">
        <v>36.68</v>
      </c>
      <c r="DW98" s="2">
        <f t="shared" si="25"/>
        <v>0.24619810933004524</v>
      </c>
      <c r="DX98">
        <v>2.2829999999999999</v>
      </c>
      <c r="DY98">
        <v>-0.313</v>
      </c>
      <c r="DZ98">
        <v>-0.72400000000000009</v>
      </c>
      <c r="EA98">
        <v>-6.4249999999999998</v>
      </c>
      <c r="EB98">
        <v>3</v>
      </c>
      <c r="EC98">
        <v>1</v>
      </c>
      <c r="ED98">
        <v>17.3</v>
      </c>
      <c r="EE98">
        <v>16.03</v>
      </c>
      <c r="EF98">
        <v>-1.31</v>
      </c>
      <c r="EG98">
        <v>8.82</v>
      </c>
      <c r="EH98">
        <v>971</v>
      </c>
      <c r="EI98">
        <v>1059</v>
      </c>
      <c r="EJ98">
        <v>3.01</v>
      </c>
      <c r="EK98">
        <v>1</v>
      </c>
      <c r="EL98">
        <v>31.1</v>
      </c>
      <c r="EM98">
        <v>33.1</v>
      </c>
      <c r="EN98">
        <v>13</v>
      </c>
      <c r="EO98">
        <v>11</v>
      </c>
      <c r="EP98">
        <v>9</v>
      </c>
      <c r="EQ98">
        <v>23</v>
      </c>
      <c r="ER98">
        <v>4</v>
      </c>
      <c r="ES98">
        <v>4</v>
      </c>
      <c r="ET98">
        <v>0</v>
      </c>
      <c r="EU98">
        <v>1</v>
      </c>
      <c r="EV98">
        <v>2.62</v>
      </c>
      <c r="EW98">
        <v>3.93</v>
      </c>
      <c r="EX98">
        <v>24.2</v>
      </c>
      <c r="EY98">
        <v>25.5</v>
      </c>
      <c r="EZ98">
        <v>12.4</v>
      </c>
      <c r="FA98">
        <v>10.5</v>
      </c>
      <c r="FB98">
        <v>17.3</v>
      </c>
      <c r="FC98">
        <v>16.7</v>
      </c>
      <c r="FD98">
        <v>2.9</v>
      </c>
      <c r="FE98">
        <v>3.3</v>
      </c>
      <c r="FF98">
        <v>11</v>
      </c>
      <c r="FG98">
        <v>5</v>
      </c>
      <c r="FH98">
        <v>8</v>
      </c>
      <c r="FI98">
        <v>13</v>
      </c>
      <c r="FJ98">
        <v>10</v>
      </c>
      <c r="FK98">
        <v>9</v>
      </c>
      <c r="FL98">
        <v>43.2</v>
      </c>
      <c r="FM98">
        <v>22</v>
      </c>
      <c r="FN98">
        <v>30</v>
      </c>
      <c r="FO98">
        <v>13</v>
      </c>
      <c r="FP98">
        <v>42.3</v>
      </c>
      <c r="FQ98">
        <v>1.66</v>
      </c>
      <c r="FR98">
        <v>4.2300000000000004</v>
      </c>
      <c r="FS98" s="2">
        <f t="shared" si="26"/>
        <v>0.28183361629881148</v>
      </c>
      <c r="FT98">
        <v>0</v>
      </c>
      <c r="FU98">
        <v>0</v>
      </c>
      <c r="FV98">
        <v>-62.4</v>
      </c>
      <c r="FW98">
        <v>0</v>
      </c>
      <c r="FX98">
        <v>0</v>
      </c>
      <c r="FY98">
        <v>0</v>
      </c>
      <c r="FZ98">
        <v>21.7</v>
      </c>
      <c r="GA98">
        <v>14.5</v>
      </c>
      <c r="GB98">
        <v>0</v>
      </c>
      <c r="GC98">
        <v>7.2</v>
      </c>
      <c r="GD98">
        <v>14.5</v>
      </c>
      <c r="GE98">
        <v>14.5</v>
      </c>
      <c r="GF98">
        <v>0</v>
      </c>
      <c r="GG98">
        <v>7.2</v>
      </c>
      <c r="GH98">
        <v>0</v>
      </c>
      <c r="GI98">
        <v>0</v>
      </c>
      <c r="GJ98" s="2">
        <f t="shared" si="27"/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 s="21">
        <v>28.247783999999999</v>
      </c>
      <c r="GY98" s="21">
        <v>4.6806993000000006</v>
      </c>
      <c r="GZ98" s="21">
        <v>6.2122590000000004</v>
      </c>
      <c r="HA98" s="21">
        <v>10.8929574</v>
      </c>
      <c r="HB98" s="21">
        <v>0.82586700000000002</v>
      </c>
      <c r="HC98" s="21">
        <v>0.728298</v>
      </c>
      <c r="HD98" s="21">
        <v>-1.41E-3</v>
      </c>
      <c r="HE98" s="21">
        <v>25.358953</v>
      </c>
      <c r="HF98" s="21">
        <v>1.5527550000000001</v>
      </c>
    </row>
    <row r="99" spans="1:214" ht="15" x14ac:dyDescent="0.25">
      <c r="A99" s="22">
        <v>18</v>
      </c>
      <c r="B99" t="s">
        <v>743</v>
      </c>
      <c r="C99" t="s">
        <v>734</v>
      </c>
      <c r="D99" t="s">
        <v>296</v>
      </c>
      <c r="F99" t="s">
        <v>317</v>
      </c>
      <c r="I99" s="22" t="s">
        <v>336</v>
      </c>
      <c r="J99">
        <v>26</v>
      </c>
      <c r="K99" s="23" t="s">
        <v>744</v>
      </c>
      <c r="L99" s="23" t="s">
        <v>745</v>
      </c>
      <c r="M99" s="24" t="s">
        <v>746</v>
      </c>
      <c r="N99" s="24" t="s">
        <v>222</v>
      </c>
      <c r="O99" s="24">
        <v>71</v>
      </c>
      <c r="P99" s="24">
        <v>205</v>
      </c>
      <c r="Q99" s="24" t="s">
        <v>224</v>
      </c>
      <c r="R99" s="24"/>
      <c r="S99" s="22">
        <v>50</v>
      </c>
      <c r="T99" s="22">
        <v>2</v>
      </c>
      <c r="U99" s="22">
        <v>2</v>
      </c>
      <c r="V99" s="22">
        <v>4</v>
      </c>
      <c r="W99" s="22">
        <v>-8</v>
      </c>
      <c r="X99" s="22">
        <v>74</v>
      </c>
      <c r="Y99" s="22">
        <v>56</v>
      </c>
      <c r="Z99" s="25">
        <f t="shared" si="14"/>
        <v>3.5714285714285712E-2</v>
      </c>
      <c r="AA99" s="3">
        <v>9.2666699999999995</v>
      </c>
      <c r="AB99" s="22">
        <v>120</v>
      </c>
      <c r="AC99" s="22">
        <v>24</v>
      </c>
      <c r="AD99" s="22">
        <v>29</v>
      </c>
      <c r="AE99" s="22">
        <v>9</v>
      </c>
      <c r="AF99" s="22">
        <v>10</v>
      </c>
      <c r="AG99" s="26">
        <f t="shared" si="15"/>
        <v>15.539562755552968</v>
      </c>
      <c r="AH99" s="26">
        <f t="shared" si="16"/>
        <v>3.1079125511105934</v>
      </c>
      <c r="AI99" s="26">
        <f t="shared" si="17"/>
        <v>3.7553943325919668</v>
      </c>
      <c r="AJ99" s="26">
        <f t="shared" si="18"/>
        <v>1.1654672066664724</v>
      </c>
      <c r="AK99" s="26">
        <f t="shared" si="19"/>
        <v>1.2949635629627474</v>
      </c>
      <c r="AL99" s="5">
        <v>670</v>
      </c>
      <c r="AM99" s="22">
        <v>0</v>
      </c>
      <c r="AN99" s="22">
        <v>1</v>
      </c>
      <c r="AO99" s="25">
        <f t="shared" si="20"/>
        <v>0</v>
      </c>
      <c r="AP99" s="22">
        <v>0</v>
      </c>
      <c r="AQ99">
        <v>-0.7</v>
      </c>
      <c r="AR99">
        <v>0.1</v>
      </c>
      <c r="AS99">
        <v>-0.5</v>
      </c>
      <c r="AT99">
        <v>-1.6</v>
      </c>
      <c r="AU99">
        <v>0.30000000000000004</v>
      </c>
      <c r="AV99">
        <v>0</v>
      </c>
      <c r="AW99">
        <v>-1.3</v>
      </c>
      <c r="AX99" s="3">
        <f t="shared" si="21"/>
        <v>-2.6000000000000002E-2</v>
      </c>
      <c r="AY99" s="4">
        <f t="shared" si="22"/>
        <v>-1.935001</v>
      </c>
      <c r="AZ99" t="s">
        <v>243</v>
      </c>
      <c r="BA99">
        <v>2014</v>
      </c>
      <c r="BC99" s="27">
        <v>736667</v>
      </c>
      <c r="BD99" s="22">
        <v>2</v>
      </c>
      <c r="BE99" s="22">
        <v>1</v>
      </c>
      <c r="BF99" s="28">
        <f t="shared" si="23"/>
        <v>0.41794048221182928</v>
      </c>
      <c r="BG99" s="22">
        <v>0</v>
      </c>
      <c r="BH99" s="22">
        <v>1</v>
      </c>
      <c r="BI99" s="4">
        <v>430.68333330000002</v>
      </c>
      <c r="BJ99" s="22">
        <v>0</v>
      </c>
      <c r="BK99" s="22">
        <v>0</v>
      </c>
      <c r="BL99" s="28">
        <f t="shared" si="24"/>
        <v>0</v>
      </c>
      <c r="BM99" s="22">
        <v>0</v>
      </c>
      <c r="BN99" s="22">
        <v>0</v>
      </c>
      <c r="BO99" s="4">
        <v>1.5333333330000001</v>
      </c>
      <c r="BP99" s="22">
        <v>0</v>
      </c>
      <c r="BQ99" s="22">
        <v>1</v>
      </c>
      <c r="BR99" s="22">
        <v>0</v>
      </c>
      <c r="BS99" s="22">
        <v>0</v>
      </c>
      <c r="BT99" s="4">
        <v>31.616666670000001</v>
      </c>
      <c r="BU99" s="22">
        <v>28</v>
      </c>
      <c r="BV99" s="22">
        <v>0</v>
      </c>
      <c r="BW99" s="22">
        <v>2</v>
      </c>
      <c r="BX99" s="22">
        <v>-5</v>
      </c>
      <c r="BY99" s="22">
        <v>43</v>
      </c>
      <c r="BZ99" s="22">
        <v>10</v>
      </c>
      <c r="CA99" s="22">
        <v>0</v>
      </c>
      <c r="CB99" s="22">
        <v>0</v>
      </c>
      <c r="CC99" s="4">
        <v>8.8000000000000007</v>
      </c>
      <c r="CD99" s="4">
        <v>0</v>
      </c>
      <c r="CE99" s="4">
        <v>0.61666666700000006</v>
      </c>
      <c r="CF99" s="22">
        <v>0</v>
      </c>
      <c r="CG99" s="22">
        <v>0</v>
      </c>
      <c r="CH99" s="22">
        <v>0</v>
      </c>
      <c r="CI99" s="5">
        <v>22</v>
      </c>
      <c r="CJ99" s="22">
        <v>2</v>
      </c>
      <c r="CK99" s="22">
        <v>0</v>
      </c>
      <c r="CL99" s="22">
        <v>-3</v>
      </c>
      <c r="CM99" s="22">
        <v>31</v>
      </c>
      <c r="CN99" s="22">
        <v>7</v>
      </c>
      <c r="CO99" s="22">
        <v>0</v>
      </c>
      <c r="CP99" s="22">
        <v>1</v>
      </c>
      <c r="CQ99" s="26">
        <v>8.3765149999999995</v>
      </c>
      <c r="CR99" s="26">
        <v>6.9696999999999995E-2</v>
      </c>
      <c r="CS99" s="26">
        <v>0.65227299999999999</v>
      </c>
      <c r="CT99" s="22">
        <v>0</v>
      </c>
      <c r="CU99" s="22">
        <v>0</v>
      </c>
      <c r="CV99" s="22">
        <v>0</v>
      </c>
      <c r="CW99" s="22">
        <v>0</v>
      </c>
      <c r="CX99" s="22">
        <v>2</v>
      </c>
      <c r="CY99" s="22">
        <v>-5</v>
      </c>
      <c r="CZ99" s="22">
        <v>2</v>
      </c>
      <c r="DA99" s="22">
        <v>0</v>
      </c>
      <c r="DB99" s="22">
        <v>-3</v>
      </c>
      <c r="DC99" s="22">
        <v>0</v>
      </c>
      <c r="DD99" s="22">
        <v>0</v>
      </c>
      <c r="DE99" s="22">
        <v>0</v>
      </c>
      <c r="DF99" s="22">
        <v>0</v>
      </c>
      <c r="DG99" s="22">
        <v>0</v>
      </c>
      <c r="DH99" s="22">
        <v>0</v>
      </c>
      <c r="DI99" s="22">
        <v>7</v>
      </c>
      <c r="DJ99" s="22">
        <v>10</v>
      </c>
      <c r="DK99" s="22">
        <v>1</v>
      </c>
      <c r="DL99" s="22">
        <v>0</v>
      </c>
      <c r="DM99" s="22">
        <v>0</v>
      </c>
      <c r="DN99" s="22">
        <v>8</v>
      </c>
      <c r="DO99" s="22">
        <v>0</v>
      </c>
      <c r="DP99" s="22">
        <v>22</v>
      </c>
      <c r="DQ99" s="22">
        <v>6</v>
      </c>
      <c r="DR99" s="22">
        <v>0</v>
      </c>
      <c r="DS99" s="22">
        <v>0</v>
      </c>
      <c r="DT99" s="22">
        <v>0</v>
      </c>
      <c r="DU99">
        <v>8.61</v>
      </c>
      <c r="DV99">
        <v>41.08</v>
      </c>
      <c r="DW99" s="2">
        <f t="shared" si="25"/>
        <v>0.17327430066411753</v>
      </c>
      <c r="DX99">
        <v>-0.17500000000000002</v>
      </c>
      <c r="DY99">
        <v>2.5999999999999995E-2</v>
      </c>
      <c r="DZ99">
        <v>-1.9300000000000002</v>
      </c>
      <c r="EA99">
        <v>-4.4130000000000003</v>
      </c>
      <c r="EB99">
        <v>7</v>
      </c>
      <c r="EC99">
        <v>16</v>
      </c>
      <c r="ED99">
        <v>-5.6</v>
      </c>
      <c r="EE99">
        <v>-5.99</v>
      </c>
      <c r="EF99">
        <v>-0.41</v>
      </c>
      <c r="EG99">
        <v>3.89</v>
      </c>
      <c r="EH99">
        <v>916</v>
      </c>
      <c r="EI99">
        <v>955</v>
      </c>
      <c r="EJ99">
        <v>0.98</v>
      </c>
      <c r="EK99">
        <v>2.23</v>
      </c>
      <c r="EL99">
        <v>24.1</v>
      </c>
      <c r="EM99">
        <v>24.4</v>
      </c>
      <c r="EN99">
        <v>11</v>
      </c>
      <c r="EO99">
        <v>12.3</v>
      </c>
      <c r="EP99">
        <v>16.2</v>
      </c>
      <c r="EQ99">
        <v>13</v>
      </c>
      <c r="ER99">
        <v>2.8</v>
      </c>
      <c r="ES99">
        <v>2.9</v>
      </c>
      <c r="ET99">
        <v>0.8</v>
      </c>
      <c r="EU99">
        <v>1</v>
      </c>
      <c r="EV99">
        <v>2.66</v>
      </c>
      <c r="EW99">
        <v>3.13</v>
      </c>
      <c r="EX99">
        <v>26.2</v>
      </c>
      <c r="EY99">
        <v>27.7</v>
      </c>
      <c r="EZ99">
        <v>13</v>
      </c>
      <c r="FA99">
        <v>12.9</v>
      </c>
      <c r="FB99">
        <v>15.5</v>
      </c>
      <c r="FC99">
        <v>16.899999999999999</v>
      </c>
      <c r="FD99">
        <v>2.7</v>
      </c>
      <c r="FE99">
        <v>3.4</v>
      </c>
      <c r="FF99">
        <v>59</v>
      </c>
      <c r="FG99">
        <v>42</v>
      </c>
      <c r="FH99">
        <v>83</v>
      </c>
      <c r="FI99">
        <v>60</v>
      </c>
      <c r="FJ99">
        <v>77</v>
      </c>
      <c r="FK99">
        <v>70</v>
      </c>
      <c r="FL99">
        <v>41.4</v>
      </c>
      <c r="FM99">
        <v>139</v>
      </c>
      <c r="FN99">
        <v>142</v>
      </c>
      <c r="FO99">
        <v>124</v>
      </c>
      <c r="FP99">
        <v>49.5</v>
      </c>
      <c r="FQ99">
        <v>0.03</v>
      </c>
      <c r="FR99">
        <v>5.25</v>
      </c>
      <c r="FS99" s="2">
        <f t="shared" si="26"/>
        <v>5.6818181818181811E-3</v>
      </c>
      <c r="FT99">
        <v>0</v>
      </c>
      <c r="FU99">
        <v>0</v>
      </c>
      <c r="FV99">
        <v>7.6</v>
      </c>
      <c r="FW99">
        <v>0</v>
      </c>
      <c r="FX99">
        <v>0</v>
      </c>
      <c r="FY99">
        <v>0</v>
      </c>
      <c r="FZ99">
        <v>78.3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0.63</v>
      </c>
      <c r="GI99">
        <v>3.5</v>
      </c>
      <c r="GJ99" s="2">
        <f t="shared" si="27"/>
        <v>0.15254237288135594</v>
      </c>
      <c r="GK99">
        <v>1</v>
      </c>
      <c r="GL99">
        <v>6</v>
      </c>
      <c r="GM99">
        <v>-35.700000000000003</v>
      </c>
      <c r="GN99">
        <v>1.9</v>
      </c>
      <c r="GO99">
        <v>11.39</v>
      </c>
      <c r="GP99">
        <v>7.6</v>
      </c>
      <c r="GQ99">
        <v>41.8</v>
      </c>
      <c r="GR99">
        <v>1.9</v>
      </c>
      <c r="GS99">
        <v>28.5</v>
      </c>
      <c r="GT99">
        <v>47.4</v>
      </c>
      <c r="GU99">
        <v>0</v>
      </c>
      <c r="GV99">
        <v>0</v>
      </c>
      <c r="GW99">
        <v>1.9</v>
      </c>
      <c r="GX99" s="21">
        <v>46.000827999999998</v>
      </c>
      <c r="GY99" s="21">
        <v>3.9071609999999999</v>
      </c>
      <c r="GZ99" s="21">
        <v>3.8441664000000006</v>
      </c>
      <c r="HA99" s="21">
        <v>7.7513274000000001</v>
      </c>
      <c r="HB99" s="21">
        <v>-0.56902900000000001</v>
      </c>
      <c r="HC99" s="21">
        <v>0.95385200000000003</v>
      </c>
      <c r="HD99" s="21">
        <v>-1.0715000000000001E-2</v>
      </c>
      <c r="HE99" s="21">
        <v>63.372013000000003</v>
      </c>
      <c r="HF99" s="21">
        <v>0.374108</v>
      </c>
    </row>
    <row r="100" spans="1:214" ht="15" x14ac:dyDescent="0.25">
      <c r="A100" s="22">
        <v>8</v>
      </c>
      <c r="B100" t="s">
        <v>747</v>
      </c>
      <c r="C100" t="s">
        <v>748</v>
      </c>
      <c r="D100" t="s">
        <v>749</v>
      </c>
      <c r="F100" t="s">
        <v>349</v>
      </c>
      <c r="I100" s="22" t="s">
        <v>278</v>
      </c>
      <c r="J100">
        <v>24</v>
      </c>
      <c r="K100" s="23" t="s">
        <v>750</v>
      </c>
      <c r="L100" s="23" t="s">
        <v>638</v>
      </c>
      <c r="M100" s="24" t="s">
        <v>281</v>
      </c>
      <c r="N100" s="24" t="s">
        <v>233</v>
      </c>
      <c r="O100" s="24">
        <v>71</v>
      </c>
      <c r="P100" s="24">
        <v>187</v>
      </c>
      <c r="Q100" s="24" t="s">
        <v>224</v>
      </c>
      <c r="R100" s="24"/>
      <c r="S100" s="22">
        <v>33</v>
      </c>
      <c r="T100" s="22">
        <v>5</v>
      </c>
      <c r="U100" s="22">
        <v>9</v>
      </c>
      <c r="V100" s="22">
        <v>14</v>
      </c>
      <c r="W100" s="22">
        <v>7</v>
      </c>
      <c r="X100" s="22">
        <v>11</v>
      </c>
      <c r="Y100" s="22">
        <v>56</v>
      </c>
      <c r="Z100" s="25">
        <f t="shared" si="14"/>
        <v>8.9285714285714288E-2</v>
      </c>
      <c r="AA100" s="3">
        <v>11.55</v>
      </c>
      <c r="AB100" s="22">
        <v>55</v>
      </c>
      <c r="AC100" s="22">
        <v>13</v>
      </c>
      <c r="AD100" s="22">
        <v>20</v>
      </c>
      <c r="AE100" s="22">
        <v>10</v>
      </c>
      <c r="AF100" s="22">
        <v>10</v>
      </c>
      <c r="AG100" s="26">
        <f t="shared" si="15"/>
        <v>8.6580086580086579</v>
      </c>
      <c r="AH100" s="26">
        <f t="shared" si="16"/>
        <v>2.0464384100747739</v>
      </c>
      <c r="AI100" s="26">
        <f t="shared" si="17"/>
        <v>3.1483667847304209</v>
      </c>
      <c r="AJ100" s="26">
        <f t="shared" si="18"/>
        <v>1.5741833923652104</v>
      </c>
      <c r="AK100" s="26">
        <f t="shared" si="19"/>
        <v>1.5741833923652104</v>
      </c>
      <c r="AL100" s="5">
        <v>483</v>
      </c>
      <c r="AM100" s="22">
        <v>8</v>
      </c>
      <c r="AN100" s="22">
        <v>13</v>
      </c>
      <c r="AO100" s="25">
        <f t="shared" si="20"/>
        <v>0.38095238095238093</v>
      </c>
      <c r="AP100" s="22">
        <v>1.1000000000000001</v>
      </c>
      <c r="AQ100">
        <v>1</v>
      </c>
      <c r="AR100">
        <v>0.7</v>
      </c>
      <c r="AS100">
        <v>1.7000000000000002</v>
      </c>
      <c r="AT100">
        <v>1.4</v>
      </c>
      <c r="AU100">
        <v>1.2</v>
      </c>
      <c r="AV100">
        <v>0</v>
      </c>
      <c r="AW100">
        <v>2.6</v>
      </c>
      <c r="AX100" s="3">
        <f t="shared" si="21"/>
        <v>7.8787878787878796E-2</v>
      </c>
      <c r="AY100" s="4">
        <f t="shared" si="22"/>
        <v>1.4</v>
      </c>
      <c r="AZ100" t="s">
        <v>224</v>
      </c>
      <c r="BA100">
        <v>2012</v>
      </c>
      <c r="BC100" s="27">
        <v>925000</v>
      </c>
      <c r="BD100" s="22">
        <v>4</v>
      </c>
      <c r="BE100" s="22">
        <v>9</v>
      </c>
      <c r="BF100" s="28">
        <f t="shared" si="23"/>
        <v>2.2572710172189265</v>
      </c>
      <c r="BG100" s="22">
        <v>8</v>
      </c>
      <c r="BH100" s="22">
        <v>10</v>
      </c>
      <c r="BI100" s="4">
        <v>345.55</v>
      </c>
      <c r="BJ100" s="22">
        <v>1</v>
      </c>
      <c r="BK100" s="22">
        <v>0</v>
      </c>
      <c r="BL100" s="28">
        <f t="shared" si="24"/>
        <v>1.6635859517870992</v>
      </c>
      <c r="BM100" s="22">
        <v>0</v>
      </c>
      <c r="BN100" s="22">
        <v>3</v>
      </c>
      <c r="BO100" s="4">
        <v>36.066666669999996</v>
      </c>
      <c r="BP100" s="22">
        <v>0</v>
      </c>
      <c r="BQ100" s="22">
        <v>0</v>
      </c>
      <c r="BR100" s="22">
        <v>0</v>
      </c>
      <c r="BS100" s="22">
        <v>0</v>
      </c>
      <c r="BT100" s="4">
        <v>0</v>
      </c>
      <c r="BU100" s="22">
        <v>19</v>
      </c>
      <c r="BV100" s="22">
        <v>4</v>
      </c>
      <c r="BW100" s="22">
        <v>6</v>
      </c>
      <c r="BX100" s="22">
        <v>3</v>
      </c>
      <c r="BY100" s="22">
        <v>9</v>
      </c>
      <c r="BZ100" s="22">
        <v>3</v>
      </c>
      <c r="CA100" s="22">
        <v>2</v>
      </c>
      <c r="CB100" s="22">
        <v>7</v>
      </c>
      <c r="CC100" s="4">
        <v>9.5333299999999994</v>
      </c>
      <c r="CD100" s="4">
        <v>0.85</v>
      </c>
      <c r="CE100" s="4">
        <v>0</v>
      </c>
      <c r="CF100" s="22">
        <v>1</v>
      </c>
      <c r="CG100" s="22">
        <v>0</v>
      </c>
      <c r="CH100" s="22">
        <v>0</v>
      </c>
      <c r="CI100" s="5">
        <v>14</v>
      </c>
      <c r="CJ100" s="22">
        <v>1</v>
      </c>
      <c r="CK100" s="22">
        <v>3</v>
      </c>
      <c r="CL100" s="22">
        <v>4</v>
      </c>
      <c r="CM100" s="22">
        <v>2</v>
      </c>
      <c r="CN100" s="22">
        <v>1</v>
      </c>
      <c r="CO100" s="22">
        <v>6</v>
      </c>
      <c r="CP100" s="22">
        <v>6</v>
      </c>
      <c r="CQ100" s="26">
        <v>11.744052</v>
      </c>
      <c r="CR100" s="26">
        <v>1.4226190000000001</v>
      </c>
      <c r="CS100" s="26">
        <v>0</v>
      </c>
      <c r="CT100" s="22">
        <v>2</v>
      </c>
      <c r="CU100" s="22">
        <v>1</v>
      </c>
      <c r="CV100" s="22">
        <v>0</v>
      </c>
      <c r="CW100" s="22">
        <v>0</v>
      </c>
      <c r="CX100" s="22">
        <v>3</v>
      </c>
      <c r="CY100" s="22">
        <v>3</v>
      </c>
      <c r="CZ100" s="22">
        <v>5</v>
      </c>
      <c r="DA100" s="22">
        <v>6</v>
      </c>
      <c r="DB100" s="22">
        <v>4</v>
      </c>
      <c r="DC100" s="22">
        <v>2</v>
      </c>
      <c r="DD100" s="22">
        <v>0</v>
      </c>
      <c r="DE100" s="22">
        <v>0</v>
      </c>
      <c r="DF100" s="22">
        <v>0</v>
      </c>
      <c r="DG100" s="22">
        <v>0</v>
      </c>
      <c r="DH100" s="22">
        <v>0</v>
      </c>
      <c r="DI100" s="22">
        <v>3</v>
      </c>
      <c r="DJ100" s="22">
        <v>1</v>
      </c>
      <c r="DK100" s="22">
        <v>0</v>
      </c>
      <c r="DL100" s="22">
        <v>0</v>
      </c>
      <c r="DM100" s="22">
        <v>0</v>
      </c>
      <c r="DN100" s="22">
        <v>22</v>
      </c>
      <c r="DO100" s="22">
        <v>2</v>
      </c>
      <c r="DP100" s="22">
        <v>13</v>
      </c>
      <c r="DQ100" s="22">
        <v>0</v>
      </c>
      <c r="DR100" s="22">
        <v>3</v>
      </c>
      <c r="DS100" s="22">
        <v>1</v>
      </c>
      <c r="DT100" s="22">
        <v>0</v>
      </c>
      <c r="DU100">
        <v>10.4</v>
      </c>
      <c r="DV100">
        <v>38.5</v>
      </c>
      <c r="DW100" s="2">
        <f t="shared" si="25"/>
        <v>0.21267893660531698</v>
      </c>
      <c r="DX100">
        <v>-1.046</v>
      </c>
      <c r="DY100">
        <v>0.13100000000000001</v>
      </c>
      <c r="DZ100">
        <v>-0.35900000000000004</v>
      </c>
      <c r="EA100">
        <v>-1.0760000000000001</v>
      </c>
      <c r="EB100">
        <v>20</v>
      </c>
      <c r="EC100">
        <v>13</v>
      </c>
      <c r="ED100">
        <v>2.2000000000000002</v>
      </c>
      <c r="EE100">
        <v>-1.22</v>
      </c>
      <c r="EF100">
        <v>-3.4</v>
      </c>
      <c r="EG100">
        <v>12.58</v>
      </c>
      <c r="EH100">
        <v>924</v>
      </c>
      <c r="EI100">
        <v>1050</v>
      </c>
      <c r="EJ100">
        <v>3.5</v>
      </c>
      <c r="EK100">
        <v>2.27</v>
      </c>
      <c r="EL100">
        <v>24.3</v>
      </c>
      <c r="EM100">
        <v>27.6</v>
      </c>
      <c r="EN100">
        <v>12.9</v>
      </c>
      <c r="EO100">
        <v>11.2</v>
      </c>
      <c r="EP100">
        <v>15.2</v>
      </c>
      <c r="EQ100">
        <v>14.3</v>
      </c>
      <c r="ER100">
        <v>4.2</v>
      </c>
      <c r="ES100">
        <v>2.8</v>
      </c>
      <c r="ET100">
        <v>0.30000000000000004</v>
      </c>
      <c r="EU100">
        <v>0.9</v>
      </c>
      <c r="EV100">
        <v>2.41</v>
      </c>
      <c r="EW100">
        <v>2.08</v>
      </c>
      <c r="EX100">
        <v>27.2</v>
      </c>
      <c r="EY100">
        <v>30.7</v>
      </c>
      <c r="EZ100">
        <v>11.9</v>
      </c>
      <c r="FA100">
        <v>12.9</v>
      </c>
      <c r="FB100">
        <v>12.3</v>
      </c>
      <c r="FC100">
        <v>13.2</v>
      </c>
      <c r="FD100">
        <v>2.9</v>
      </c>
      <c r="FE100">
        <v>2.8</v>
      </c>
      <c r="FF100">
        <v>26</v>
      </c>
      <c r="FG100">
        <v>44</v>
      </c>
      <c r="FH100">
        <v>45</v>
      </c>
      <c r="FI100">
        <v>42</v>
      </c>
      <c r="FJ100">
        <v>54</v>
      </c>
      <c r="FK100">
        <v>54</v>
      </c>
      <c r="FL100">
        <v>44.6</v>
      </c>
      <c r="FM100">
        <v>93</v>
      </c>
      <c r="FN100">
        <v>105</v>
      </c>
      <c r="FO100">
        <v>105</v>
      </c>
      <c r="FP100">
        <v>47</v>
      </c>
      <c r="FQ100">
        <v>1.0900000000000001</v>
      </c>
      <c r="FR100">
        <v>3.57</v>
      </c>
      <c r="FS100" s="2">
        <f t="shared" si="26"/>
        <v>0.23390557939914164</v>
      </c>
      <c r="FT100">
        <v>2</v>
      </c>
      <c r="FU100">
        <v>0</v>
      </c>
      <c r="FV100">
        <v>-30.8</v>
      </c>
      <c r="FW100">
        <v>8.6999999999999993</v>
      </c>
      <c r="FX100">
        <v>3.33</v>
      </c>
      <c r="FY100">
        <v>0</v>
      </c>
      <c r="FZ100">
        <v>35</v>
      </c>
      <c r="GA100">
        <v>15</v>
      </c>
      <c r="GB100">
        <v>15</v>
      </c>
      <c r="GC100">
        <v>3.3</v>
      </c>
      <c r="GD100">
        <v>3.3</v>
      </c>
      <c r="GE100">
        <v>20</v>
      </c>
      <c r="GF100">
        <v>3.3</v>
      </c>
      <c r="GG100">
        <v>3.3</v>
      </c>
      <c r="GH100">
        <v>0</v>
      </c>
      <c r="GI100">
        <v>0</v>
      </c>
      <c r="GJ100" s="2">
        <f t="shared" si="27"/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 s="21">
        <v>45.485371000000001</v>
      </c>
      <c r="GY100" s="21">
        <v>7.9556516999999998</v>
      </c>
      <c r="GZ100" s="21">
        <v>8.8838847000000012</v>
      </c>
      <c r="HA100" s="21">
        <v>16.8395364</v>
      </c>
      <c r="HB100" s="21">
        <v>1.0714999999999999</v>
      </c>
      <c r="HC100" s="21">
        <v>1.115653</v>
      </c>
      <c r="HD100" s="21">
        <v>-3.0523000000000002E-2</v>
      </c>
      <c r="HE100" s="21">
        <v>28.421906</v>
      </c>
      <c r="HF100" s="21">
        <v>2.1566299999999998</v>
      </c>
    </row>
    <row r="101" spans="1:214" ht="15" x14ac:dyDescent="0.25">
      <c r="A101" s="22">
        <v>15</v>
      </c>
      <c r="B101" t="s">
        <v>751</v>
      </c>
      <c r="C101" t="s">
        <v>752</v>
      </c>
      <c r="D101" t="s">
        <v>246</v>
      </c>
      <c r="F101" t="s">
        <v>516</v>
      </c>
      <c r="I101" s="22" t="s">
        <v>365</v>
      </c>
      <c r="J101">
        <v>38</v>
      </c>
      <c r="K101" s="23" t="s">
        <v>753</v>
      </c>
      <c r="L101" s="23" t="s">
        <v>508</v>
      </c>
      <c r="M101" s="24" t="s">
        <v>273</v>
      </c>
      <c r="N101" s="24" t="s">
        <v>233</v>
      </c>
      <c r="O101" s="24">
        <v>73</v>
      </c>
      <c r="P101" s="24">
        <v>215</v>
      </c>
      <c r="Q101" s="24" t="s">
        <v>223</v>
      </c>
      <c r="R101" s="24"/>
      <c r="S101" s="22">
        <v>78</v>
      </c>
      <c r="T101" s="22">
        <v>12</v>
      </c>
      <c r="U101" s="22">
        <v>15</v>
      </c>
      <c r="V101" s="22">
        <v>27</v>
      </c>
      <c r="W101" s="22">
        <v>-13</v>
      </c>
      <c r="X101" s="22">
        <v>4</v>
      </c>
      <c r="Y101" s="22">
        <v>75</v>
      </c>
      <c r="Z101" s="25">
        <f t="shared" si="14"/>
        <v>0.16</v>
      </c>
      <c r="AA101" s="3">
        <v>13.533329999999999</v>
      </c>
      <c r="AB101" s="22">
        <v>21</v>
      </c>
      <c r="AC101" s="22">
        <v>15</v>
      </c>
      <c r="AD101" s="22">
        <v>25</v>
      </c>
      <c r="AE101" s="22">
        <v>15</v>
      </c>
      <c r="AF101" s="22">
        <v>16</v>
      </c>
      <c r="AG101" s="26">
        <f t="shared" si="15"/>
        <v>1.1936342462532248</v>
      </c>
      <c r="AH101" s="26">
        <f t="shared" si="16"/>
        <v>0.85259589018087489</v>
      </c>
      <c r="AI101" s="26">
        <f t="shared" si="17"/>
        <v>1.4209931503014581</v>
      </c>
      <c r="AJ101" s="26">
        <f t="shared" si="18"/>
        <v>0.85259589018087489</v>
      </c>
      <c r="AK101" s="26">
        <f t="shared" si="19"/>
        <v>0.90943561619293323</v>
      </c>
      <c r="AL101" s="5">
        <v>1465</v>
      </c>
      <c r="AM101" s="22">
        <v>7</v>
      </c>
      <c r="AN101" s="22">
        <v>7</v>
      </c>
      <c r="AO101" s="25">
        <f t="shared" si="20"/>
        <v>0.5</v>
      </c>
      <c r="AP101" s="22">
        <v>0.30000000000000004</v>
      </c>
      <c r="AQ101">
        <v>1.4</v>
      </c>
      <c r="AR101">
        <v>0.30000000000000004</v>
      </c>
      <c r="AS101">
        <v>1.7000000000000002</v>
      </c>
      <c r="AT101">
        <v>-0.1</v>
      </c>
      <c r="AU101">
        <v>0.4</v>
      </c>
      <c r="AV101">
        <v>0</v>
      </c>
      <c r="AW101">
        <v>0.30000000000000004</v>
      </c>
      <c r="AX101" s="3">
        <f t="shared" si="21"/>
        <v>3.8461538461538468E-3</v>
      </c>
      <c r="AY101" s="4">
        <f t="shared" si="22"/>
        <v>-4.1250000000000009</v>
      </c>
      <c r="AZ101" t="s">
        <v>243</v>
      </c>
      <c r="BA101">
        <v>2012</v>
      </c>
      <c r="BC101" s="27">
        <v>2000000</v>
      </c>
      <c r="BD101" s="22">
        <v>8</v>
      </c>
      <c r="BE101" s="22">
        <v>12</v>
      </c>
      <c r="BF101" s="28">
        <f t="shared" si="23"/>
        <v>1.3599274705349047</v>
      </c>
      <c r="BG101" s="22">
        <v>6</v>
      </c>
      <c r="BH101" s="22">
        <v>5</v>
      </c>
      <c r="BI101" s="4">
        <v>882.4</v>
      </c>
      <c r="BJ101" s="22">
        <v>4</v>
      </c>
      <c r="BK101" s="22">
        <v>3</v>
      </c>
      <c r="BL101" s="28">
        <f t="shared" si="24"/>
        <v>2.4202842878256403</v>
      </c>
      <c r="BM101" s="22">
        <v>1</v>
      </c>
      <c r="BN101" s="22">
        <v>2</v>
      </c>
      <c r="BO101" s="4">
        <v>173.53333330000001</v>
      </c>
      <c r="BP101" s="22">
        <v>0</v>
      </c>
      <c r="BQ101" s="22">
        <v>0</v>
      </c>
      <c r="BR101" s="22">
        <v>0</v>
      </c>
      <c r="BS101" s="22">
        <v>0</v>
      </c>
      <c r="BT101" s="4">
        <v>0.93333333300000021</v>
      </c>
      <c r="BU101" s="22">
        <v>40</v>
      </c>
      <c r="BV101" s="22">
        <v>8</v>
      </c>
      <c r="BW101" s="22">
        <v>10</v>
      </c>
      <c r="BX101" s="22">
        <v>-6</v>
      </c>
      <c r="BY101" s="22">
        <v>4</v>
      </c>
      <c r="BZ101" s="22">
        <v>2</v>
      </c>
      <c r="CA101" s="22">
        <v>1</v>
      </c>
      <c r="CB101" s="22">
        <v>3</v>
      </c>
      <c r="CC101" s="4">
        <v>11.18333</v>
      </c>
      <c r="CD101" s="4">
        <v>2.4333333330000002</v>
      </c>
      <c r="CE101" s="4">
        <v>0</v>
      </c>
      <c r="CF101" s="22">
        <v>0</v>
      </c>
      <c r="CG101" s="22">
        <v>0</v>
      </c>
      <c r="CH101" s="22">
        <v>0</v>
      </c>
      <c r="CI101" s="5">
        <v>38</v>
      </c>
      <c r="CJ101" s="22">
        <v>4</v>
      </c>
      <c r="CK101" s="22">
        <v>5</v>
      </c>
      <c r="CL101" s="22">
        <v>-7</v>
      </c>
      <c r="CM101" s="22">
        <v>0</v>
      </c>
      <c r="CN101" s="22">
        <v>0</v>
      </c>
      <c r="CO101" s="22">
        <v>6</v>
      </c>
      <c r="CP101" s="22">
        <v>4</v>
      </c>
      <c r="CQ101" s="26">
        <v>11.449126</v>
      </c>
      <c r="CR101" s="26">
        <v>2.0052629999999998</v>
      </c>
      <c r="CS101" s="26">
        <v>2.4560999999999999E-2</v>
      </c>
      <c r="CT101" s="22">
        <v>0</v>
      </c>
      <c r="CU101" s="22">
        <v>0</v>
      </c>
      <c r="CV101" s="22">
        <v>0</v>
      </c>
      <c r="CW101" s="22">
        <v>4</v>
      </c>
      <c r="CX101" s="22">
        <v>4</v>
      </c>
      <c r="CY101" s="22">
        <v>-5</v>
      </c>
      <c r="CZ101" s="22">
        <v>8</v>
      </c>
      <c r="DA101" s="22">
        <v>11</v>
      </c>
      <c r="DB101" s="22">
        <v>-8</v>
      </c>
      <c r="DC101" s="22">
        <v>3</v>
      </c>
      <c r="DD101" s="22">
        <v>0</v>
      </c>
      <c r="DE101" s="22">
        <v>0</v>
      </c>
      <c r="DF101" s="22">
        <v>0</v>
      </c>
      <c r="DG101" s="22">
        <v>0</v>
      </c>
      <c r="DH101" s="22">
        <v>0</v>
      </c>
      <c r="DI101" s="22">
        <v>2</v>
      </c>
      <c r="DJ101" s="22">
        <v>0</v>
      </c>
      <c r="DK101" s="22">
        <v>0</v>
      </c>
      <c r="DL101" s="22">
        <v>0</v>
      </c>
      <c r="DM101" s="22">
        <v>0</v>
      </c>
      <c r="DN101" s="22">
        <v>52</v>
      </c>
      <c r="DO101" s="22">
        <v>18</v>
      </c>
      <c r="DP101" s="22">
        <v>48</v>
      </c>
      <c r="DQ101" s="22">
        <v>1</v>
      </c>
      <c r="DR101" s="22">
        <v>0</v>
      </c>
      <c r="DS101" s="22">
        <v>0</v>
      </c>
      <c r="DT101" s="22">
        <v>0</v>
      </c>
      <c r="DU101">
        <v>11.3</v>
      </c>
      <c r="DV101">
        <v>37.69</v>
      </c>
      <c r="DW101" s="2">
        <f t="shared" si="25"/>
        <v>0.23065931822820987</v>
      </c>
      <c r="DX101">
        <v>0.191</v>
      </c>
      <c r="DY101">
        <v>0.436</v>
      </c>
      <c r="DZ101">
        <v>0.47200000000000003</v>
      </c>
      <c r="EA101">
        <v>6.157</v>
      </c>
      <c r="EB101">
        <v>34</v>
      </c>
      <c r="EC101">
        <v>47</v>
      </c>
      <c r="ED101">
        <v>-8.6</v>
      </c>
      <c r="EE101">
        <v>-0.75</v>
      </c>
      <c r="EF101">
        <v>7.84</v>
      </c>
      <c r="EG101">
        <v>8.0399999999999991</v>
      </c>
      <c r="EH101">
        <v>893</v>
      </c>
      <c r="EI101">
        <v>973</v>
      </c>
      <c r="EJ101">
        <v>2.31</v>
      </c>
      <c r="EK101">
        <v>3.2</v>
      </c>
      <c r="EL101">
        <v>26.5</v>
      </c>
      <c r="EM101">
        <v>26.6</v>
      </c>
      <c r="EN101">
        <v>11.6</v>
      </c>
      <c r="EO101">
        <v>10.9</v>
      </c>
      <c r="EP101">
        <v>13.3</v>
      </c>
      <c r="EQ101">
        <v>12.9</v>
      </c>
      <c r="ER101">
        <v>2.2999999999999998</v>
      </c>
      <c r="ES101">
        <v>2.8</v>
      </c>
      <c r="ET101">
        <v>0.1</v>
      </c>
      <c r="EU101">
        <v>0.4</v>
      </c>
      <c r="EV101">
        <v>2.9</v>
      </c>
      <c r="EW101">
        <v>2.39</v>
      </c>
      <c r="EX101">
        <v>29</v>
      </c>
      <c r="EY101">
        <v>25</v>
      </c>
      <c r="EZ101">
        <v>11.2</v>
      </c>
      <c r="FA101">
        <v>9.9</v>
      </c>
      <c r="FB101">
        <v>12.2</v>
      </c>
      <c r="FC101">
        <v>14.3</v>
      </c>
      <c r="FD101">
        <v>3.2</v>
      </c>
      <c r="FE101">
        <v>3.7</v>
      </c>
      <c r="FF101">
        <v>155</v>
      </c>
      <c r="FG101">
        <v>143</v>
      </c>
      <c r="FH101">
        <v>89</v>
      </c>
      <c r="FI101">
        <v>78</v>
      </c>
      <c r="FJ101">
        <v>162</v>
      </c>
      <c r="FK101">
        <v>167</v>
      </c>
      <c r="FL101">
        <v>64.099999999999994</v>
      </c>
      <c r="FM101">
        <v>278</v>
      </c>
      <c r="FN101">
        <v>293</v>
      </c>
      <c r="FO101">
        <v>300</v>
      </c>
      <c r="FP101">
        <v>48.7</v>
      </c>
      <c r="FQ101">
        <v>2.2200000000000002</v>
      </c>
      <c r="FR101">
        <v>3.29</v>
      </c>
      <c r="FS101" s="2">
        <f t="shared" si="26"/>
        <v>0.40290381125226865</v>
      </c>
      <c r="FT101">
        <v>18</v>
      </c>
      <c r="FU101">
        <v>0</v>
      </c>
      <c r="FV101">
        <v>-15.2</v>
      </c>
      <c r="FW101">
        <v>13.74</v>
      </c>
      <c r="FX101">
        <v>6.25</v>
      </c>
      <c r="FY101">
        <v>0</v>
      </c>
      <c r="FZ101">
        <v>39.200000000000003</v>
      </c>
      <c r="GA101">
        <v>3.8</v>
      </c>
      <c r="GB101">
        <v>12.8</v>
      </c>
      <c r="GC101">
        <v>2.1</v>
      </c>
      <c r="GD101">
        <v>3.5</v>
      </c>
      <c r="GE101">
        <v>18.399999999999999</v>
      </c>
      <c r="GF101">
        <v>1.4</v>
      </c>
      <c r="GG101">
        <v>2.1</v>
      </c>
      <c r="GH101">
        <v>0.02</v>
      </c>
      <c r="GI101">
        <v>4.62</v>
      </c>
      <c r="GJ101" s="2">
        <f t="shared" si="27"/>
        <v>4.3103448275862077E-3</v>
      </c>
      <c r="GK101">
        <v>0</v>
      </c>
      <c r="GL101">
        <v>1</v>
      </c>
      <c r="GM101">
        <v>44.3</v>
      </c>
      <c r="GN101">
        <v>0</v>
      </c>
      <c r="GO101">
        <v>40.909999999999997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 s="21">
        <v>60.030074999999997</v>
      </c>
      <c r="GY101" s="21">
        <v>8.3757753000000008</v>
      </c>
      <c r="GZ101" s="21">
        <v>12.644842500000001</v>
      </c>
      <c r="HA101" s="21">
        <v>21.0206169</v>
      </c>
      <c r="HB101" s="21">
        <v>1.102373</v>
      </c>
      <c r="HC101" s="21">
        <v>0.72989700000000002</v>
      </c>
      <c r="HD101" s="21">
        <v>-2.4889999999999999E-3</v>
      </c>
      <c r="HE101" s="21">
        <v>5.0099429999999998</v>
      </c>
      <c r="HF101" s="21">
        <v>1.829782</v>
      </c>
    </row>
    <row r="102" spans="1:214" ht="25.5" x14ac:dyDescent="0.25">
      <c r="A102" s="22">
        <v>76</v>
      </c>
      <c r="B102" t="s">
        <v>754</v>
      </c>
      <c r="C102" t="s">
        <v>755</v>
      </c>
      <c r="D102" t="s">
        <v>756</v>
      </c>
      <c r="F102" t="s">
        <v>217</v>
      </c>
      <c r="I102" s="22" t="s">
        <v>581</v>
      </c>
      <c r="J102">
        <v>26</v>
      </c>
      <c r="K102" s="23" t="s">
        <v>757</v>
      </c>
      <c r="L102" s="23" t="s">
        <v>758</v>
      </c>
      <c r="M102" s="24"/>
      <c r="N102" s="24" t="s">
        <v>258</v>
      </c>
      <c r="O102" s="24">
        <v>73</v>
      </c>
      <c r="P102" s="24">
        <v>206</v>
      </c>
      <c r="Q102" s="24" t="s">
        <v>223</v>
      </c>
      <c r="R102" s="24"/>
      <c r="S102" s="22">
        <v>5</v>
      </c>
      <c r="T102" s="22">
        <v>0</v>
      </c>
      <c r="U102" s="22">
        <v>1</v>
      </c>
      <c r="V102" s="22">
        <v>1</v>
      </c>
      <c r="W102" s="22">
        <v>-2</v>
      </c>
      <c r="X102" s="22">
        <v>4</v>
      </c>
      <c r="Y102" s="22">
        <v>6</v>
      </c>
      <c r="Z102" s="25">
        <f t="shared" si="14"/>
        <v>0</v>
      </c>
      <c r="AA102" s="3">
        <v>9.0500000000000007</v>
      </c>
      <c r="AB102" s="22">
        <v>4</v>
      </c>
      <c r="AC102" s="22">
        <v>1</v>
      </c>
      <c r="AD102" s="22">
        <v>1</v>
      </c>
      <c r="AE102" s="22">
        <v>1</v>
      </c>
      <c r="AF102" s="22">
        <v>3</v>
      </c>
      <c r="AG102" s="26">
        <f t="shared" si="15"/>
        <v>5.3038674033149169</v>
      </c>
      <c r="AH102" s="26">
        <f t="shared" si="16"/>
        <v>1.3259668508287292</v>
      </c>
      <c r="AI102" s="26">
        <f t="shared" si="17"/>
        <v>1.3259668508287292</v>
      </c>
      <c r="AJ102" s="26">
        <f t="shared" si="18"/>
        <v>1.3259668508287292</v>
      </c>
      <c r="AK102" s="26">
        <f t="shared" si="19"/>
        <v>3.9779005524861875</v>
      </c>
      <c r="AL102" s="5">
        <v>69</v>
      </c>
      <c r="AM102" s="22">
        <v>0</v>
      </c>
      <c r="AN102" s="22">
        <v>0</v>
      </c>
      <c r="AO102" s="25">
        <f t="shared" si="20"/>
        <v>0</v>
      </c>
      <c r="AP102" s="22">
        <v>0</v>
      </c>
      <c r="AQ102">
        <v>0</v>
      </c>
      <c r="AR102">
        <v>0</v>
      </c>
      <c r="AS102">
        <v>-0.1</v>
      </c>
      <c r="AT102">
        <v>-0.1</v>
      </c>
      <c r="AU102">
        <v>-0.1</v>
      </c>
      <c r="AV102">
        <v>0</v>
      </c>
      <c r="AW102">
        <v>-0.2</v>
      </c>
      <c r="AX102" s="3">
        <f t="shared" si="21"/>
        <v>-0.04</v>
      </c>
      <c r="AY102" s="4">
        <f t="shared" si="22"/>
        <v>-0.42499999999999999</v>
      </c>
      <c r="AZ102" t="s">
        <v>243</v>
      </c>
      <c r="BA102">
        <v>2012</v>
      </c>
      <c r="BC102" s="27">
        <v>600000</v>
      </c>
      <c r="BD102" s="22">
        <v>0</v>
      </c>
      <c r="BE102" s="22">
        <v>1</v>
      </c>
      <c r="BF102" s="28">
        <f t="shared" si="23"/>
        <v>1.3432835819893074</v>
      </c>
      <c r="BG102" s="22">
        <v>0</v>
      </c>
      <c r="BH102" s="22">
        <v>0</v>
      </c>
      <c r="BI102" s="4">
        <v>44.666666669999998</v>
      </c>
      <c r="BJ102" s="22">
        <v>0</v>
      </c>
      <c r="BK102" s="22">
        <v>0</v>
      </c>
      <c r="BL102" s="28">
        <f t="shared" si="24"/>
        <v>0</v>
      </c>
      <c r="BM102" s="22">
        <v>0</v>
      </c>
      <c r="BN102" s="22">
        <v>0</v>
      </c>
      <c r="BO102" s="4">
        <v>0.65</v>
      </c>
      <c r="BP102" s="22">
        <v>0</v>
      </c>
      <c r="BQ102" s="22">
        <v>0</v>
      </c>
      <c r="BR102" s="22">
        <v>0</v>
      </c>
      <c r="BS102" s="22">
        <v>0</v>
      </c>
      <c r="BT102" s="4">
        <v>0</v>
      </c>
      <c r="BU102" s="22">
        <v>3</v>
      </c>
      <c r="BV102" s="22">
        <v>0</v>
      </c>
      <c r="BW102" s="22">
        <v>1</v>
      </c>
      <c r="BX102" s="22">
        <v>1</v>
      </c>
      <c r="BY102" s="22">
        <v>4</v>
      </c>
      <c r="BZ102" s="22">
        <v>2</v>
      </c>
      <c r="CA102" s="22">
        <v>0</v>
      </c>
      <c r="CB102" s="22">
        <v>0</v>
      </c>
      <c r="CC102" s="4">
        <v>7.8</v>
      </c>
      <c r="CD102" s="4">
        <v>0.21666666700000001</v>
      </c>
      <c r="CE102" s="4">
        <v>0</v>
      </c>
      <c r="CF102" s="22">
        <v>0</v>
      </c>
      <c r="CG102" s="22">
        <v>0</v>
      </c>
      <c r="CH102" s="22">
        <v>0</v>
      </c>
      <c r="CI102" s="5">
        <v>2</v>
      </c>
      <c r="CJ102" s="22">
        <v>0</v>
      </c>
      <c r="CK102" s="22">
        <v>0</v>
      </c>
      <c r="CL102" s="22">
        <v>-3</v>
      </c>
      <c r="CM102" s="22">
        <v>0</v>
      </c>
      <c r="CN102" s="22">
        <v>0</v>
      </c>
      <c r="CO102" s="22">
        <v>0</v>
      </c>
      <c r="CP102" s="22">
        <v>0</v>
      </c>
      <c r="CQ102" s="26">
        <v>10.633333</v>
      </c>
      <c r="CR102" s="26">
        <v>0</v>
      </c>
      <c r="CS102" s="26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1</v>
      </c>
      <c r="DB102" s="22">
        <v>-2</v>
      </c>
      <c r="DC102" s="22">
        <v>0</v>
      </c>
      <c r="DD102" s="22">
        <v>0</v>
      </c>
      <c r="DE102" s="22">
        <v>0</v>
      </c>
      <c r="DF102" s="22">
        <v>0</v>
      </c>
      <c r="DG102" s="22">
        <v>0</v>
      </c>
      <c r="DH102" s="22">
        <v>0</v>
      </c>
      <c r="DI102" s="22">
        <v>2</v>
      </c>
      <c r="DJ102" s="22">
        <v>0</v>
      </c>
      <c r="DK102" s="22">
        <v>0</v>
      </c>
      <c r="DL102" s="22">
        <v>0</v>
      </c>
      <c r="DM102" s="22">
        <v>0</v>
      </c>
      <c r="DN102" s="22">
        <v>1</v>
      </c>
      <c r="DO102" s="22">
        <v>0</v>
      </c>
      <c r="DP102" s="22">
        <v>3</v>
      </c>
      <c r="DQ102" s="22">
        <v>0</v>
      </c>
      <c r="DR102" s="22">
        <v>0</v>
      </c>
      <c r="DS102" s="22">
        <v>0</v>
      </c>
      <c r="DT102" s="22">
        <v>0</v>
      </c>
      <c r="DU102">
        <v>8.93</v>
      </c>
      <c r="DV102">
        <v>39.770000000000003</v>
      </c>
      <c r="DW102" s="2">
        <f t="shared" si="25"/>
        <v>0.18336755646817246</v>
      </c>
      <c r="DX102">
        <v>-3.0190000000000001</v>
      </c>
      <c r="DY102">
        <v>-2.6850000000000001</v>
      </c>
      <c r="DZ102">
        <v>-1.014</v>
      </c>
      <c r="EA102">
        <v>9.0500000000000007</v>
      </c>
      <c r="EB102">
        <v>1</v>
      </c>
      <c r="EC102">
        <v>3</v>
      </c>
      <c r="ED102">
        <v>3.5</v>
      </c>
      <c r="EE102">
        <v>28.21</v>
      </c>
      <c r="EF102">
        <v>24.74</v>
      </c>
      <c r="EG102">
        <v>5.26</v>
      </c>
      <c r="EH102">
        <v>813</v>
      </c>
      <c r="EI102">
        <v>865</v>
      </c>
      <c r="EJ102">
        <v>1.34</v>
      </c>
      <c r="EK102">
        <v>4.03</v>
      </c>
      <c r="EL102">
        <v>24.2</v>
      </c>
      <c r="EM102">
        <v>17.5</v>
      </c>
      <c r="EN102">
        <v>16.100000000000001</v>
      </c>
      <c r="EO102">
        <v>6.7</v>
      </c>
      <c r="EP102">
        <v>6.7</v>
      </c>
      <c r="EQ102">
        <v>21.5</v>
      </c>
      <c r="ER102">
        <v>4</v>
      </c>
      <c r="ES102">
        <v>6.7</v>
      </c>
      <c r="ET102">
        <v>1.3</v>
      </c>
      <c r="EU102">
        <v>1.3</v>
      </c>
      <c r="EV102">
        <v>2.72</v>
      </c>
      <c r="EW102">
        <v>2.11</v>
      </c>
      <c r="EX102">
        <v>35.299999999999997</v>
      </c>
      <c r="EY102">
        <v>21.4</v>
      </c>
      <c r="EZ102">
        <v>12.1</v>
      </c>
      <c r="FA102">
        <v>8.4</v>
      </c>
      <c r="FB102">
        <v>9.1</v>
      </c>
      <c r="FC102">
        <v>15.7</v>
      </c>
      <c r="FD102">
        <v>3.9</v>
      </c>
      <c r="FE102">
        <v>3.9</v>
      </c>
      <c r="FF102">
        <v>12</v>
      </c>
      <c r="FG102">
        <v>10</v>
      </c>
      <c r="FH102">
        <v>3</v>
      </c>
      <c r="FI102">
        <v>3</v>
      </c>
      <c r="FJ102">
        <v>5</v>
      </c>
      <c r="FK102">
        <v>10</v>
      </c>
      <c r="FL102">
        <v>78.599999999999994</v>
      </c>
      <c r="FM102">
        <v>20</v>
      </c>
      <c r="FN102">
        <v>13</v>
      </c>
      <c r="FO102">
        <v>13</v>
      </c>
      <c r="FP102">
        <v>60.6</v>
      </c>
      <c r="FQ102">
        <v>0.13</v>
      </c>
      <c r="FR102">
        <v>5.68</v>
      </c>
      <c r="FS102" s="2">
        <f t="shared" si="26"/>
        <v>2.2375215146299487E-2</v>
      </c>
      <c r="FT102">
        <v>0</v>
      </c>
      <c r="FU102">
        <v>0</v>
      </c>
      <c r="FV102">
        <v>396</v>
      </c>
      <c r="FW102">
        <v>0</v>
      </c>
      <c r="FX102">
        <v>0</v>
      </c>
      <c r="FY102">
        <v>0</v>
      </c>
      <c r="FZ102">
        <v>276.89999999999998</v>
      </c>
      <c r="GA102">
        <v>0</v>
      </c>
      <c r="GB102">
        <v>92.3</v>
      </c>
      <c r="GC102">
        <v>0</v>
      </c>
      <c r="GD102">
        <v>0</v>
      </c>
      <c r="GE102">
        <v>92.3</v>
      </c>
      <c r="GF102">
        <v>92.3</v>
      </c>
      <c r="GG102">
        <v>0</v>
      </c>
      <c r="GH102">
        <v>0</v>
      </c>
      <c r="GI102">
        <v>0</v>
      </c>
      <c r="GJ102" s="2">
        <f t="shared" si="27"/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 s="21">
        <v>25.394493000000001</v>
      </c>
      <c r="GY102" s="21">
        <v>3.5277750000000001</v>
      </c>
      <c r="GZ102" s="21">
        <v>4.8663351000000006</v>
      </c>
      <c r="HA102" s="21">
        <v>8.3941101000000007</v>
      </c>
      <c r="HB102" s="21">
        <v>0.52255799999999997</v>
      </c>
      <c r="HC102" s="21">
        <v>0.46493600000000002</v>
      </c>
      <c r="HD102" s="21">
        <v>4.9370000000000004E-3</v>
      </c>
      <c r="HE102" s="21">
        <v>24.084838999999999</v>
      </c>
      <c r="HF102" s="21">
        <v>0.99243099999999995</v>
      </c>
    </row>
    <row r="103" spans="1:214" ht="15" x14ac:dyDescent="0.25">
      <c r="A103" s="22">
        <v>19</v>
      </c>
      <c r="B103" t="s">
        <v>759</v>
      </c>
      <c r="C103" t="s">
        <v>760</v>
      </c>
      <c r="D103" t="s">
        <v>761</v>
      </c>
      <c r="F103" t="s">
        <v>277</v>
      </c>
      <c r="I103" s="22" t="s">
        <v>336</v>
      </c>
      <c r="J103">
        <v>19</v>
      </c>
      <c r="K103" s="23" t="s">
        <v>762</v>
      </c>
      <c r="L103" s="23" t="s">
        <v>763</v>
      </c>
      <c r="M103" s="24" t="s">
        <v>288</v>
      </c>
      <c r="N103" s="24" t="s">
        <v>233</v>
      </c>
      <c r="O103" s="24">
        <v>75</v>
      </c>
      <c r="P103" s="24">
        <v>185</v>
      </c>
      <c r="Q103" s="24" t="s">
        <v>224</v>
      </c>
      <c r="R103" s="24" t="s">
        <v>234</v>
      </c>
      <c r="S103" s="22">
        <v>9</v>
      </c>
      <c r="T103" s="22">
        <v>0</v>
      </c>
      <c r="U103" s="22">
        <v>3</v>
      </c>
      <c r="V103" s="22">
        <v>3</v>
      </c>
      <c r="W103" s="22">
        <v>1</v>
      </c>
      <c r="X103" s="22">
        <v>6</v>
      </c>
      <c r="Y103" s="22">
        <v>7</v>
      </c>
      <c r="Z103" s="25">
        <f t="shared" si="14"/>
        <v>0</v>
      </c>
      <c r="AA103" s="3">
        <v>11.01667</v>
      </c>
      <c r="AB103" s="22">
        <v>17</v>
      </c>
      <c r="AC103" s="22">
        <v>2</v>
      </c>
      <c r="AD103" s="22">
        <v>3</v>
      </c>
      <c r="AE103" s="22">
        <v>0</v>
      </c>
      <c r="AF103" s="22">
        <v>0</v>
      </c>
      <c r="AG103" s="26">
        <f t="shared" si="15"/>
        <v>10.287440155086186</v>
      </c>
      <c r="AH103" s="26">
        <f t="shared" si="16"/>
        <v>1.2102870770689631</v>
      </c>
      <c r="AI103" s="26">
        <f t="shared" si="17"/>
        <v>1.8154306156034445</v>
      </c>
      <c r="AJ103" s="26">
        <f t="shared" si="18"/>
        <v>0</v>
      </c>
      <c r="AK103" s="26">
        <f t="shared" si="19"/>
        <v>0</v>
      </c>
      <c r="AL103" s="5">
        <v>144</v>
      </c>
      <c r="AM103" s="22">
        <v>0</v>
      </c>
      <c r="AN103" s="22">
        <v>0</v>
      </c>
      <c r="AO103" s="25">
        <f t="shared" si="20"/>
        <v>0</v>
      </c>
      <c r="AP103" s="22">
        <v>0</v>
      </c>
      <c r="AQ103">
        <v>0.1</v>
      </c>
      <c r="AR103">
        <v>0.2</v>
      </c>
      <c r="AS103">
        <v>0.2</v>
      </c>
      <c r="AT103">
        <v>0.30000000000000004</v>
      </c>
      <c r="AU103">
        <v>0.30000000000000004</v>
      </c>
      <c r="AV103">
        <v>0</v>
      </c>
      <c r="AW103">
        <v>0.60000000000000009</v>
      </c>
      <c r="AX103" s="3">
        <f t="shared" si="21"/>
        <v>6.666666666666668E-2</v>
      </c>
      <c r="AY103" s="4">
        <f t="shared" si="22"/>
        <v>-0.52499999999999991</v>
      </c>
      <c r="AZ103" t="s">
        <v>224</v>
      </c>
      <c r="BA103">
        <v>2014</v>
      </c>
      <c r="BB103" s="27">
        <v>160000</v>
      </c>
      <c r="BC103" s="27">
        <v>900000</v>
      </c>
      <c r="BD103" s="22">
        <v>0</v>
      </c>
      <c r="BE103" s="22">
        <v>3</v>
      </c>
      <c r="BF103" s="28">
        <f t="shared" si="23"/>
        <v>1.8984004218000208</v>
      </c>
      <c r="BG103" s="22">
        <v>0</v>
      </c>
      <c r="BH103" s="22">
        <v>0</v>
      </c>
      <c r="BI103" s="4">
        <v>94.816666670000004</v>
      </c>
      <c r="BJ103" s="22">
        <v>0</v>
      </c>
      <c r="BK103" s="22">
        <v>0</v>
      </c>
      <c r="BL103" s="28">
        <f t="shared" si="24"/>
        <v>0</v>
      </c>
      <c r="BM103" s="22">
        <v>0</v>
      </c>
      <c r="BN103" s="22">
        <v>0</v>
      </c>
      <c r="BO103" s="4">
        <v>4.4666666670000001</v>
      </c>
      <c r="BP103" s="22">
        <v>0</v>
      </c>
      <c r="BQ103" s="22">
        <v>0</v>
      </c>
      <c r="BR103" s="22">
        <v>0</v>
      </c>
      <c r="BS103" s="22">
        <v>0</v>
      </c>
      <c r="BT103" s="4">
        <v>0</v>
      </c>
      <c r="BU103" s="22">
        <v>5</v>
      </c>
      <c r="BV103" s="22">
        <v>0</v>
      </c>
      <c r="BW103" s="22">
        <v>1</v>
      </c>
      <c r="BX103" s="22">
        <v>1</v>
      </c>
      <c r="BY103" s="22">
        <v>2</v>
      </c>
      <c r="BZ103" s="22">
        <v>1</v>
      </c>
      <c r="CA103" s="22">
        <v>0</v>
      </c>
      <c r="CB103" s="22">
        <v>0</v>
      </c>
      <c r="CC103" s="4">
        <v>8.5833300000000001</v>
      </c>
      <c r="CD103" s="4">
        <v>0</v>
      </c>
      <c r="CE103" s="4">
        <v>0</v>
      </c>
      <c r="CF103" s="22">
        <v>0</v>
      </c>
      <c r="CG103" s="22">
        <v>0</v>
      </c>
      <c r="CH103" s="22">
        <v>0</v>
      </c>
      <c r="CI103" s="5">
        <v>4</v>
      </c>
      <c r="CJ103" s="22">
        <v>0</v>
      </c>
      <c r="CK103" s="22">
        <v>2</v>
      </c>
      <c r="CL103" s="22">
        <v>0</v>
      </c>
      <c r="CM103" s="22">
        <v>4</v>
      </c>
      <c r="CN103" s="22">
        <v>2</v>
      </c>
      <c r="CO103" s="22">
        <v>0</v>
      </c>
      <c r="CP103" s="22">
        <v>0</v>
      </c>
      <c r="CQ103" s="26">
        <v>12.975004</v>
      </c>
      <c r="CR103" s="26">
        <v>1.1166670000000001</v>
      </c>
      <c r="CS103" s="26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1</v>
      </c>
      <c r="CY103" s="22">
        <v>1</v>
      </c>
      <c r="CZ103" s="22">
        <v>0</v>
      </c>
      <c r="DA103" s="22">
        <v>2</v>
      </c>
      <c r="DB103" s="22">
        <v>0</v>
      </c>
      <c r="DC103" s="22">
        <v>0</v>
      </c>
      <c r="DD103" s="22">
        <v>0</v>
      </c>
      <c r="DE103" s="22">
        <v>0</v>
      </c>
      <c r="DF103" s="22">
        <v>0</v>
      </c>
      <c r="DG103" s="22">
        <v>0</v>
      </c>
      <c r="DH103" s="22">
        <v>0</v>
      </c>
      <c r="DI103" s="22">
        <v>3</v>
      </c>
      <c r="DJ103" s="22">
        <v>0</v>
      </c>
      <c r="DK103" s="22">
        <v>0</v>
      </c>
      <c r="DL103" s="22">
        <v>0</v>
      </c>
      <c r="DM103" s="22">
        <v>0</v>
      </c>
      <c r="DN103" s="22">
        <v>3</v>
      </c>
      <c r="DO103" s="22">
        <v>0</v>
      </c>
      <c r="DP103" s="22">
        <v>2</v>
      </c>
      <c r="DQ103" s="22">
        <v>0</v>
      </c>
      <c r="DR103" s="22">
        <v>0</v>
      </c>
      <c r="DS103" s="22">
        <v>0</v>
      </c>
      <c r="DT103" s="22">
        <v>0</v>
      </c>
      <c r="DU103">
        <v>10.54</v>
      </c>
      <c r="DV103">
        <v>36.47</v>
      </c>
      <c r="DW103" s="2">
        <f t="shared" si="25"/>
        <v>0.2242076154009785</v>
      </c>
      <c r="DX103">
        <v>-0.46500000000000002</v>
      </c>
      <c r="DY103">
        <v>-6.8000000000000005E-2</v>
      </c>
      <c r="DZ103">
        <v>-0.59100000000000008</v>
      </c>
      <c r="EA103">
        <v>-11.868</v>
      </c>
      <c r="EB103">
        <v>3</v>
      </c>
      <c r="EC103">
        <v>2</v>
      </c>
      <c r="ED103">
        <v>-11.2</v>
      </c>
      <c r="EE103">
        <v>-18.350000000000001</v>
      </c>
      <c r="EF103">
        <v>-7.13</v>
      </c>
      <c r="EG103">
        <v>10</v>
      </c>
      <c r="EH103">
        <v>956</v>
      </c>
      <c r="EI103">
        <v>1056</v>
      </c>
      <c r="EJ103">
        <v>1.9</v>
      </c>
      <c r="EK103">
        <v>1.27</v>
      </c>
      <c r="EL103">
        <v>17.100000000000001</v>
      </c>
      <c r="EM103">
        <v>27.2</v>
      </c>
      <c r="EN103">
        <v>8.1999999999999993</v>
      </c>
      <c r="EO103">
        <v>10.8</v>
      </c>
      <c r="EP103">
        <v>18.399999999999999</v>
      </c>
      <c r="EQ103">
        <v>12</v>
      </c>
      <c r="ER103">
        <v>4.4000000000000004</v>
      </c>
      <c r="ES103">
        <v>4.4000000000000004</v>
      </c>
      <c r="ET103">
        <v>1.9</v>
      </c>
      <c r="EU103">
        <v>1.9</v>
      </c>
      <c r="EV103">
        <v>1.65</v>
      </c>
      <c r="EW103">
        <v>2.0099999999999998</v>
      </c>
      <c r="EX103">
        <v>23.4</v>
      </c>
      <c r="EY103">
        <v>23.9</v>
      </c>
      <c r="EZ103">
        <v>10.8</v>
      </c>
      <c r="FA103">
        <v>13.3</v>
      </c>
      <c r="FB103">
        <v>15.5</v>
      </c>
      <c r="FC103">
        <v>11.9</v>
      </c>
      <c r="FD103">
        <v>2.9</v>
      </c>
      <c r="FE103">
        <v>4</v>
      </c>
      <c r="FF103">
        <v>6</v>
      </c>
      <c r="FG103">
        <v>8</v>
      </c>
      <c r="FH103">
        <v>18</v>
      </c>
      <c r="FI103">
        <v>20</v>
      </c>
      <c r="FJ103">
        <v>14</v>
      </c>
      <c r="FK103">
        <v>15</v>
      </c>
      <c r="FL103">
        <v>26.9</v>
      </c>
      <c r="FM103">
        <v>30</v>
      </c>
      <c r="FN103">
        <v>45</v>
      </c>
      <c r="FO103">
        <v>27</v>
      </c>
      <c r="FP103">
        <v>40</v>
      </c>
      <c r="FQ103">
        <v>0.5</v>
      </c>
      <c r="FR103">
        <v>6.02</v>
      </c>
      <c r="FS103" s="2">
        <f t="shared" si="26"/>
        <v>7.6687116564417179E-2</v>
      </c>
      <c r="FT103">
        <v>0</v>
      </c>
      <c r="FU103">
        <v>0</v>
      </c>
      <c r="FV103">
        <v>-51.9</v>
      </c>
      <c r="FW103">
        <v>0</v>
      </c>
      <c r="FX103">
        <v>0</v>
      </c>
      <c r="FY103">
        <v>0</v>
      </c>
      <c r="FZ103">
        <v>13.4</v>
      </c>
      <c r="GA103">
        <v>13.4</v>
      </c>
      <c r="GB103">
        <v>0</v>
      </c>
      <c r="GC103">
        <v>0</v>
      </c>
      <c r="GD103">
        <v>0</v>
      </c>
      <c r="GE103">
        <v>13.4</v>
      </c>
      <c r="GF103">
        <v>0</v>
      </c>
      <c r="GG103">
        <v>0</v>
      </c>
      <c r="GH103">
        <v>0</v>
      </c>
      <c r="GI103">
        <v>0</v>
      </c>
      <c r="GJ103" s="2">
        <f t="shared" si="27"/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 s="21">
        <v>29.994841000000001</v>
      </c>
      <c r="GY103" s="21">
        <v>4.4210592000000002</v>
      </c>
      <c r="GZ103" s="21">
        <v>7.5748482000000008</v>
      </c>
      <c r="HA103" s="21">
        <v>11.9959074</v>
      </c>
      <c r="HB103" s="21">
        <v>0.99524199999999996</v>
      </c>
      <c r="HC103" s="21">
        <v>0.74795999999999996</v>
      </c>
      <c r="HD103" s="21">
        <v>-2.2460000000000002E-3</v>
      </c>
      <c r="HE103" s="21">
        <v>29.308191000000001</v>
      </c>
      <c r="HF103" s="21">
        <v>1.7409559999999999</v>
      </c>
    </row>
    <row r="104" spans="1:214" ht="15" x14ac:dyDescent="0.25">
      <c r="A104" s="22">
        <v>16</v>
      </c>
      <c r="B104" t="s">
        <v>764</v>
      </c>
      <c r="C104" t="s">
        <v>765</v>
      </c>
      <c r="D104" t="s">
        <v>226</v>
      </c>
      <c r="F104" t="s">
        <v>410</v>
      </c>
      <c r="I104" s="22" t="s">
        <v>239</v>
      </c>
      <c r="J104">
        <v>28</v>
      </c>
      <c r="K104" s="23" t="s">
        <v>766</v>
      </c>
      <c r="L104" s="23" t="s">
        <v>767</v>
      </c>
      <c r="M104" s="24" t="s">
        <v>768</v>
      </c>
      <c r="N104" s="24" t="s">
        <v>222</v>
      </c>
      <c r="O104" s="24">
        <v>72</v>
      </c>
      <c r="P104" s="24">
        <v>191</v>
      </c>
      <c r="Q104" s="24" t="s">
        <v>224</v>
      </c>
      <c r="R104" s="24"/>
      <c r="S104" s="22">
        <v>65</v>
      </c>
      <c r="T104" s="22">
        <v>6</v>
      </c>
      <c r="U104" s="22">
        <v>13</v>
      </c>
      <c r="V104" s="22">
        <v>19</v>
      </c>
      <c r="W104" s="22">
        <v>6</v>
      </c>
      <c r="X104" s="22">
        <v>76</v>
      </c>
      <c r="Y104" s="22">
        <v>82</v>
      </c>
      <c r="Z104" s="25">
        <f t="shared" si="14"/>
        <v>7.3170731707317069E-2</v>
      </c>
      <c r="AA104" s="3">
        <v>12.783329999999999</v>
      </c>
      <c r="AB104" s="22">
        <v>69</v>
      </c>
      <c r="AC104" s="22">
        <v>36</v>
      </c>
      <c r="AD104" s="22">
        <v>31</v>
      </c>
      <c r="AE104" s="22">
        <v>13</v>
      </c>
      <c r="AF104" s="22">
        <v>17</v>
      </c>
      <c r="AG104" s="26">
        <f t="shared" si="15"/>
        <v>4.9824504016017501</v>
      </c>
      <c r="AH104" s="26">
        <f t="shared" si="16"/>
        <v>2.5995393399661304</v>
      </c>
      <c r="AI104" s="26">
        <f t="shared" si="17"/>
        <v>2.2384922094152788</v>
      </c>
      <c r="AJ104" s="26">
        <f t="shared" si="18"/>
        <v>0.93872253943221373</v>
      </c>
      <c r="AK104" s="26">
        <f t="shared" si="19"/>
        <v>1.227560243872895</v>
      </c>
      <c r="AL104" s="5">
        <v>1170</v>
      </c>
      <c r="AM104" s="22">
        <v>217</v>
      </c>
      <c r="AN104" s="22">
        <v>172</v>
      </c>
      <c r="AO104" s="25">
        <f t="shared" si="20"/>
        <v>0.55784061696658094</v>
      </c>
      <c r="AP104" s="22">
        <v>10.3</v>
      </c>
      <c r="AQ104">
        <v>0.4</v>
      </c>
      <c r="AR104">
        <v>1.1000000000000001</v>
      </c>
      <c r="AS104">
        <v>1.5</v>
      </c>
      <c r="AT104">
        <v>0.30000000000000004</v>
      </c>
      <c r="AU104">
        <v>2.7</v>
      </c>
      <c r="AV104">
        <v>0</v>
      </c>
      <c r="AW104">
        <v>2.9</v>
      </c>
      <c r="AX104" s="3">
        <f t="shared" si="21"/>
        <v>4.4615384615384612E-2</v>
      </c>
      <c r="AY104" s="4">
        <f t="shared" si="22"/>
        <v>1.0249999999999999</v>
      </c>
      <c r="AZ104" t="s">
        <v>243</v>
      </c>
      <c r="BA104">
        <v>2012</v>
      </c>
      <c r="BC104" s="27">
        <v>1150000</v>
      </c>
      <c r="BD104" s="22">
        <v>6</v>
      </c>
      <c r="BE104" s="22">
        <v>11</v>
      </c>
      <c r="BF104" s="28">
        <f t="shared" si="23"/>
        <v>1.4528879709422409</v>
      </c>
      <c r="BG104" s="22">
        <v>165</v>
      </c>
      <c r="BH104" s="22">
        <v>123</v>
      </c>
      <c r="BI104" s="4">
        <v>702.05</v>
      </c>
      <c r="BJ104" s="22">
        <v>0</v>
      </c>
      <c r="BK104" s="22">
        <v>2</v>
      </c>
      <c r="BL104" s="28">
        <f t="shared" si="24"/>
        <v>3.4318398471466312</v>
      </c>
      <c r="BM104" s="22">
        <v>11</v>
      </c>
      <c r="BN104" s="22">
        <v>10</v>
      </c>
      <c r="BO104" s="4">
        <v>34.966666670000002</v>
      </c>
      <c r="BP104" s="22">
        <v>0</v>
      </c>
      <c r="BQ104" s="22">
        <v>0</v>
      </c>
      <c r="BR104" s="22">
        <v>41</v>
      </c>
      <c r="BS104" s="22">
        <v>39</v>
      </c>
      <c r="BT104" s="4">
        <v>94.2</v>
      </c>
      <c r="BU104" s="22">
        <v>33</v>
      </c>
      <c r="BV104" s="22">
        <v>2</v>
      </c>
      <c r="BW104" s="22">
        <v>8</v>
      </c>
      <c r="BX104" s="22">
        <v>4</v>
      </c>
      <c r="BY104" s="22">
        <v>26</v>
      </c>
      <c r="BZ104" s="22">
        <v>9</v>
      </c>
      <c r="CA104" s="22">
        <v>111</v>
      </c>
      <c r="CB104" s="22">
        <v>72</v>
      </c>
      <c r="CC104" s="4">
        <v>10.5</v>
      </c>
      <c r="CD104" s="4">
        <v>0.58333333300000001</v>
      </c>
      <c r="CE104" s="4">
        <v>1.25</v>
      </c>
      <c r="CF104" s="22">
        <v>0</v>
      </c>
      <c r="CG104" s="22">
        <v>0</v>
      </c>
      <c r="CH104" s="22">
        <v>0</v>
      </c>
      <c r="CI104" s="5">
        <v>32</v>
      </c>
      <c r="CJ104" s="22">
        <v>4</v>
      </c>
      <c r="CK104" s="22">
        <v>5</v>
      </c>
      <c r="CL104" s="22">
        <v>2</v>
      </c>
      <c r="CM104" s="22">
        <v>50</v>
      </c>
      <c r="CN104" s="22">
        <v>9</v>
      </c>
      <c r="CO104" s="22">
        <v>106</v>
      </c>
      <c r="CP104" s="22">
        <v>100</v>
      </c>
      <c r="CQ104" s="26">
        <v>11.110938000000001</v>
      </c>
      <c r="CR104" s="26">
        <v>0.49114600000000003</v>
      </c>
      <c r="CS104" s="26">
        <v>1.6546879999999999</v>
      </c>
      <c r="CT104" s="22">
        <v>0</v>
      </c>
      <c r="CU104" s="22">
        <v>0</v>
      </c>
      <c r="CV104" s="22">
        <v>0</v>
      </c>
      <c r="CW104" s="22">
        <v>1</v>
      </c>
      <c r="CX104" s="22">
        <v>1</v>
      </c>
      <c r="CY104" s="22">
        <v>0</v>
      </c>
      <c r="CZ104" s="22">
        <v>5</v>
      </c>
      <c r="DA104" s="22">
        <v>12</v>
      </c>
      <c r="DB104" s="22">
        <v>6</v>
      </c>
      <c r="DC104" s="22">
        <v>1</v>
      </c>
      <c r="DD104" s="22">
        <v>0</v>
      </c>
      <c r="DE104" s="22">
        <v>1</v>
      </c>
      <c r="DF104" s="22">
        <v>0</v>
      </c>
      <c r="DG104" s="22">
        <v>0</v>
      </c>
      <c r="DH104" s="22">
        <v>0</v>
      </c>
      <c r="DI104" s="22">
        <v>18</v>
      </c>
      <c r="DJ104" s="22">
        <v>0</v>
      </c>
      <c r="DK104" s="22">
        <v>3</v>
      </c>
      <c r="DL104" s="22">
        <v>1</v>
      </c>
      <c r="DM104" s="22">
        <v>0</v>
      </c>
      <c r="DN104" s="22">
        <v>32</v>
      </c>
      <c r="DO104" s="22">
        <v>5</v>
      </c>
      <c r="DP104" s="22">
        <v>35</v>
      </c>
      <c r="DQ104" s="22">
        <v>14</v>
      </c>
      <c r="DR104" s="22">
        <v>0</v>
      </c>
      <c r="DS104" s="22">
        <v>0</v>
      </c>
      <c r="DT104" s="22">
        <v>0</v>
      </c>
      <c r="DU104">
        <v>10.72</v>
      </c>
      <c r="DV104">
        <v>37.31</v>
      </c>
      <c r="DW104" s="2">
        <f t="shared" si="25"/>
        <v>0.22319383718509267</v>
      </c>
      <c r="DX104">
        <v>-0.249</v>
      </c>
      <c r="DY104">
        <v>0.26600000000000001</v>
      </c>
      <c r="DZ104">
        <v>1.585</v>
      </c>
      <c r="EA104">
        <v>0.67600000000000016</v>
      </c>
      <c r="EB104">
        <v>25</v>
      </c>
      <c r="EC104">
        <v>21</v>
      </c>
      <c r="ED104">
        <v>1.7000000000000002</v>
      </c>
      <c r="EE104">
        <v>-0.77</v>
      </c>
      <c r="EF104">
        <v>-2.4700000000000002</v>
      </c>
      <c r="EG104">
        <v>8.1999999999999993</v>
      </c>
      <c r="EH104">
        <v>935</v>
      </c>
      <c r="EI104">
        <v>1017</v>
      </c>
      <c r="EJ104">
        <v>2.15</v>
      </c>
      <c r="EK104">
        <v>1.81</v>
      </c>
      <c r="EL104">
        <v>24.1</v>
      </c>
      <c r="EM104">
        <v>26</v>
      </c>
      <c r="EN104">
        <v>12.4</v>
      </c>
      <c r="EO104">
        <v>11.6</v>
      </c>
      <c r="EP104">
        <v>15.2</v>
      </c>
      <c r="EQ104">
        <v>15.2</v>
      </c>
      <c r="ER104">
        <v>4.2</v>
      </c>
      <c r="ES104">
        <v>3.2</v>
      </c>
      <c r="ET104">
        <v>0.8</v>
      </c>
      <c r="EU104">
        <v>0.9</v>
      </c>
      <c r="EV104">
        <v>2.42</v>
      </c>
      <c r="EW104">
        <v>2.62</v>
      </c>
      <c r="EX104">
        <v>26</v>
      </c>
      <c r="EY104">
        <v>26.8</v>
      </c>
      <c r="EZ104">
        <v>11.9</v>
      </c>
      <c r="FA104">
        <v>11.8</v>
      </c>
      <c r="FB104">
        <v>15.9</v>
      </c>
      <c r="FC104">
        <v>14.3</v>
      </c>
      <c r="FD104">
        <v>3.6</v>
      </c>
      <c r="FE104">
        <v>3.1</v>
      </c>
      <c r="FF104">
        <v>105</v>
      </c>
      <c r="FG104">
        <v>86</v>
      </c>
      <c r="FH104">
        <v>136</v>
      </c>
      <c r="FI104">
        <v>115</v>
      </c>
      <c r="FJ104">
        <v>122</v>
      </c>
      <c r="FK104">
        <v>106</v>
      </c>
      <c r="FL104">
        <v>43.2</v>
      </c>
      <c r="FM104">
        <v>258</v>
      </c>
      <c r="FN104">
        <v>248</v>
      </c>
      <c r="FO104">
        <v>209</v>
      </c>
      <c r="FP104">
        <v>51</v>
      </c>
      <c r="FQ104">
        <v>0.53</v>
      </c>
      <c r="FR104">
        <v>4.1100000000000003</v>
      </c>
      <c r="FS104" s="2">
        <f t="shared" si="26"/>
        <v>0.11422413793103448</v>
      </c>
      <c r="FT104">
        <v>6</v>
      </c>
      <c r="FU104">
        <v>0</v>
      </c>
      <c r="FV104">
        <v>-0.4</v>
      </c>
      <c r="FW104">
        <v>27.27</v>
      </c>
      <c r="FX104">
        <v>10.53</v>
      </c>
      <c r="FY104">
        <v>0</v>
      </c>
      <c r="FZ104">
        <v>28.1</v>
      </c>
      <c r="GA104">
        <v>7</v>
      </c>
      <c r="GB104">
        <v>26.3</v>
      </c>
      <c r="GC104">
        <v>5.3</v>
      </c>
      <c r="GD104">
        <v>1.8</v>
      </c>
      <c r="GE104">
        <v>21.1</v>
      </c>
      <c r="GF104">
        <v>5.3</v>
      </c>
      <c r="GG104">
        <v>0</v>
      </c>
      <c r="GH104">
        <v>1.45</v>
      </c>
      <c r="GI104">
        <v>4.2699999999999996</v>
      </c>
      <c r="GJ104" s="2">
        <f t="shared" si="27"/>
        <v>0.25349650349650349</v>
      </c>
      <c r="GK104">
        <v>0</v>
      </c>
      <c r="GL104">
        <v>14</v>
      </c>
      <c r="GM104">
        <v>-25.5</v>
      </c>
      <c r="GN104">
        <v>0</v>
      </c>
      <c r="GO104">
        <v>8.92</v>
      </c>
      <c r="GP104">
        <v>5.0999999999999996</v>
      </c>
      <c r="GQ104">
        <v>53.5</v>
      </c>
      <c r="GR104">
        <v>0.60000000000000009</v>
      </c>
      <c r="GS104">
        <v>20.399999999999999</v>
      </c>
      <c r="GT104">
        <v>35</v>
      </c>
      <c r="GU104">
        <v>4.5</v>
      </c>
      <c r="GV104">
        <v>1.9</v>
      </c>
      <c r="GW104">
        <v>2.5</v>
      </c>
      <c r="GX104" s="21">
        <v>57.370410999999997</v>
      </c>
      <c r="GY104" s="21">
        <v>6.8272326000000003</v>
      </c>
      <c r="GZ104" s="21">
        <v>9.5876216999999997</v>
      </c>
      <c r="HA104" s="21">
        <v>16.414854300000002</v>
      </c>
      <c r="HB104" s="21">
        <v>0.54982900000000001</v>
      </c>
      <c r="HC104" s="21">
        <v>2.0533199999999998</v>
      </c>
      <c r="HD104" s="21">
        <v>-2.006E-3</v>
      </c>
      <c r="HE104" s="21">
        <v>66.331305999999998</v>
      </c>
      <c r="HF104" s="21">
        <v>2.601143</v>
      </c>
    </row>
    <row r="105" spans="1:214" ht="15" x14ac:dyDescent="0.25">
      <c r="A105" s="22">
        <v>8</v>
      </c>
      <c r="B105" t="s">
        <v>769</v>
      </c>
      <c r="C105" t="s">
        <v>770</v>
      </c>
      <c r="D105" t="s">
        <v>771</v>
      </c>
      <c r="F105" t="s">
        <v>310</v>
      </c>
      <c r="I105" s="22" t="s">
        <v>278</v>
      </c>
      <c r="J105">
        <v>20</v>
      </c>
      <c r="K105" s="23" t="s">
        <v>772</v>
      </c>
      <c r="L105" s="23" t="s">
        <v>773</v>
      </c>
      <c r="M105" s="24"/>
      <c r="N105" s="24" t="s">
        <v>306</v>
      </c>
      <c r="O105" s="24">
        <v>73</v>
      </c>
      <c r="P105" s="24">
        <v>180</v>
      </c>
      <c r="Q105" s="24" t="s">
        <v>223</v>
      </c>
      <c r="R105" s="24"/>
      <c r="S105" s="22">
        <v>76</v>
      </c>
      <c r="T105" s="22">
        <v>13</v>
      </c>
      <c r="U105" s="22">
        <v>15</v>
      </c>
      <c r="V105" s="22">
        <v>28</v>
      </c>
      <c r="W105" s="22">
        <v>4</v>
      </c>
      <c r="X105" s="22">
        <v>42</v>
      </c>
      <c r="Y105" s="22">
        <v>123</v>
      </c>
      <c r="Z105" s="25">
        <f t="shared" si="14"/>
        <v>0.10569105691056911</v>
      </c>
      <c r="AA105" s="3">
        <v>16.649999999999999</v>
      </c>
      <c r="AB105" s="22">
        <v>118</v>
      </c>
      <c r="AC105" s="22">
        <v>15</v>
      </c>
      <c r="AD105" s="22">
        <v>57</v>
      </c>
      <c r="AE105" s="22">
        <v>31</v>
      </c>
      <c r="AF105" s="22">
        <v>42</v>
      </c>
      <c r="AG105" s="26">
        <f t="shared" si="15"/>
        <v>5.595068752963491</v>
      </c>
      <c r="AH105" s="26">
        <f t="shared" si="16"/>
        <v>0.71123755334281658</v>
      </c>
      <c r="AI105" s="26">
        <f t="shared" si="17"/>
        <v>2.7027027027027031</v>
      </c>
      <c r="AJ105" s="26">
        <f t="shared" si="18"/>
        <v>1.4698909435751544</v>
      </c>
      <c r="AK105" s="26">
        <f t="shared" si="19"/>
        <v>1.9914651493598863</v>
      </c>
      <c r="AL105" s="5">
        <v>1543</v>
      </c>
      <c r="AM105" s="22">
        <v>248</v>
      </c>
      <c r="AN105" s="22">
        <v>316</v>
      </c>
      <c r="AO105" s="25">
        <f t="shared" si="20"/>
        <v>0.43971631205673761</v>
      </c>
      <c r="AP105" s="22">
        <v>12.7</v>
      </c>
      <c r="AQ105">
        <v>1</v>
      </c>
      <c r="AR105">
        <v>1.4</v>
      </c>
      <c r="AS105">
        <v>2.4</v>
      </c>
      <c r="AT105">
        <v>1</v>
      </c>
      <c r="AU105">
        <v>2.6</v>
      </c>
      <c r="AV105">
        <v>-0.60000000000000009</v>
      </c>
      <c r="AW105">
        <v>3.1</v>
      </c>
      <c r="AX105" s="3">
        <f t="shared" si="21"/>
        <v>4.0789473684210528E-2</v>
      </c>
      <c r="AY105" s="4">
        <f t="shared" si="22"/>
        <v>0.17500000000000027</v>
      </c>
      <c r="AZ105" t="s">
        <v>224</v>
      </c>
      <c r="BA105">
        <v>2013</v>
      </c>
      <c r="BB105" s="27">
        <v>600000</v>
      </c>
      <c r="BC105" s="27">
        <v>1500000</v>
      </c>
      <c r="BD105" s="22">
        <v>11</v>
      </c>
      <c r="BE105" s="22">
        <v>13</v>
      </c>
      <c r="BF105" s="28">
        <f t="shared" si="23"/>
        <v>1.3883978783903592</v>
      </c>
      <c r="BG105" s="22">
        <v>211</v>
      </c>
      <c r="BH105" s="22">
        <v>274</v>
      </c>
      <c r="BI105" s="4">
        <v>1037.166667</v>
      </c>
      <c r="BJ105" s="22">
        <v>1</v>
      </c>
      <c r="BK105" s="22">
        <v>2</v>
      </c>
      <c r="BL105" s="28">
        <f t="shared" si="24"/>
        <v>1.9289158777664255</v>
      </c>
      <c r="BM105" s="22">
        <v>24</v>
      </c>
      <c r="BN105" s="22">
        <v>12</v>
      </c>
      <c r="BO105" s="4">
        <v>93.316666670000004</v>
      </c>
      <c r="BP105" s="22">
        <v>1</v>
      </c>
      <c r="BQ105" s="22">
        <v>0</v>
      </c>
      <c r="BR105" s="22">
        <v>13</v>
      </c>
      <c r="BS105" s="22">
        <v>30</v>
      </c>
      <c r="BT105" s="4">
        <v>135.8666667</v>
      </c>
      <c r="BU105" s="22">
        <v>39</v>
      </c>
      <c r="BV105" s="22">
        <v>8</v>
      </c>
      <c r="BW105" s="22">
        <v>11</v>
      </c>
      <c r="BX105" s="22">
        <v>9</v>
      </c>
      <c r="BY105" s="22">
        <v>28</v>
      </c>
      <c r="BZ105" s="22">
        <v>14</v>
      </c>
      <c r="CA105" s="22">
        <v>130</v>
      </c>
      <c r="CB105" s="22">
        <v>181</v>
      </c>
      <c r="CC105" s="4">
        <v>13.45</v>
      </c>
      <c r="CD105" s="4">
        <v>1.4</v>
      </c>
      <c r="CE105" s="4">
        <v>1.816666667</v>
      </c>
      <c r="CF105" s="22">
        <v>1</v>
      </c>
      <c r="CG105" s="22">
        <v>0</v>
      </c>
      <c r="CH105" s="22">
        <v>0</v>
      </c>
      <c r="CI105" s="5">
        <v>37</v>
      </c>
      <c r="CJ105" s="22">
        <v>5</v>
      </c>
      <c r="CK105" s="22">
        <v>4</v>
      </c>
      <c r="CL105" s="22">
        <v>-5</v>
      </c>
      <c r="CM105" s="22">
        <v>14</v>
      </c>
      <c r="CN105" s="22">
        <v>6</v>
      </c>
      <c r="CO105" s="22">
        <v>118</v>
      </c>
      <c r="CP105" s="22">
        <v>135</v>
      </c>
      <c r="CQ105" s="26">
        <v>13.854505</v>
      </c>
      <c r="CR105" s="26">
        <v>1.0463960000000001</v>
      </c>
      <c r="CS105" s="26">
        <v>1.757207</v>
      </c>
      <c r="CT105" s="22">
        <v>1</v>
      </c>
      <c r="CU105" s="22">
        <v>0</v>
      </c>
      <c r="CV105" s="22">
        <v>0</v>
      </c>
      <c r="CW105" s="22">
        <v>2</v>
      </c>
      <c r="CX105" s="22">
        <v>4</v>
      </c>
      <c r="CY105" s="22">
        <v>4</v>
      </c>
      <c r="CZ105" s="22">
        <v>11</v>
      </c>
      <c r="DA105" s="22">
        <v>11</v>
      </c>
      <c r="DB105" s="22">
        <v>0</v>
      </c>
      <c r="DC105" s="22">
        <v>1</v>
      </c>
      <c r="DD105" s="22">
        <v>0</v>
      </c>
      <c r="DE105" s="22">
        <v>0</v>
      </c>
      <c r="DF105" s="22">
        <v>1</v>
      </c>
      <c r="DG105" s="22">
        <v>0</v>
      </c>
      <c r="DH105" s="22">
        <v>0</v>
      </c>
      <c r="DI105" s="22">
        <v>20</v>
      </c>
      <c r="DJ105" s="22">
        <v>0</v>
      </c>
      <c r="DK105" s="22">
        <v>0</v>
      </c>
      <c r="DL105" s="22">
        <v>0</v>
      </c>
      <c r="DM105" s="22">
        <v>0</v>
      </c>
      <c r="DN105" s="22">
        <v>55</v>
      </c>
      <c r="DO105" s="22">
        <v>11</v>
      </c>
      <c r="DP105" s="22">
        <v>52</v>
      </c>
      <c r="DQ105" s="22">
        <v>12</v>
      </c>
      <c r="DR105" s="22">
        <v>2</v>
      </c>
      <c r="DS105" s="22">
        <v>0</v>
      </c>
      <c r="DT105" s="22">
        <v>0</v>
      </c>
      <c r="DU105">
        <v>13.2</v>
      </c>
      <c r="DV105">
        <v>35.229999999999997</v>
      </c>
      <c r="DW105" s="2">
        <f t="shared" si="25"/>
        <v>0.27255833161263682</v>
      </c>
      <c r="DX105">
        <v>-9.7000000000000017E-2</v>
      </c>
      <c r="DY105">
        <v>-0.78100000000000003</v>
      </c>
      <c r="DZ105">
        <v>2.3180000000000001</v>
      </c>
      <c r="EA105">
        <v>2.2450000000000001</v>
      </c>
      <c r="EB105">
        <v>39</v>
      </c>
      <c r="EC105">
        <v>37</v>
      </c>
      <c r="ED105">
        <v>7.9</v>
      </c>
      <c r="EE105">
        <v>7.24</v>
      </c>
      <c r="EF105">
        <v>-0.69</v>
      </c>
      <c r="EG105">
        <v>7.71</v>
      </c>
      <c r="EH105">
        <v>916</v>
      </c>
      <c r="EI105">
        <v>994</v>
      </c>
      <c r="EJ105">
        <v>2.33</v>
      </c>
      <c r="EK105">
        <v>2.21</v>
      </c>
      <c r="EL105">
        <v>27.9</v>
      </c>
      <c r="EM105">
        <v>24.3</v>
      </c>
      <c r="EN105">
        <v>13.6</v>
      </c>
      <c r="EO105">
        <v>10.8</v>
      </c>
      <c r="EP105">
        <v>13</v>
      </c>
      <c r="EQ105">
        <v>13.6</v>
      </c>
      <c r="ER105">
        <v>4.0999999999999996</v>
      </c>
      <c r="ES105">
        <v>3.3</v>
      </c>
      <c r="ET105">
        <v>1</v>
      </c>
      <c r="EU105">
        <v>1.3</v>
      </c>
      <c r="EV105">
        <v>2.58</v>
      </c>
      <c r="EW105">
        <v>2.76</v>
      </c>
      <c r="EX105">
        <v>27.6</v>
      </c>
      <c r="EY105">
        <v>26.9</v>
      </c>
      <c r="EZ105">
        <v>12</v>
      </c>
      <c r="FA105">
        <v>12</v>
      </c>
      <c r="FB105">
        <v>14.8</v>
      </c>
      <c r="FC105">
        <v>13.6</v>
      </c>
      <c r="FD105">
        <v>3.5</v>
      </c>
      <c r="FE105">
        <v>3.2</v>
      </c>
      <c r="FF105">
        <v>133</v>
      </c>
      <c r="FG105">
        <v>155</v>
      </c>
      <c r="FH105">
        <v>92</v>
      </c>
      <c r="FI105">
        <v>111</v>
      </c>
      <c r="FJ105">
        <v>163</v>
      </c>
      <c r="FK105">
        <v>185</v>
      </c>
      <c r="FL105">
        <v>58.7</v>
      </c>
      <c r="FM105">
        <v>350</v>
      </c>
      <c r="FN105">
        <v>318</v>
      </c>
      <c r="FO105">
        <v>300</v>
      </c>
      <c r="FP105">
        <v>52.4</v>
      </c>
      <c r="FQ105">
        <v>1.22</v>
      </c>
      <c r="FR105">
        <v>3.51</v>
      </c>
      <c r="FS105" s="2">
        <f t="shared" si="26"/>
        <v>0.25792811839323471</v>
      </c>
      <c r="FT105">
        <v>10</v>
      </c>
      <c r="FU105">
        <v>2</v>
      </c>
      <c r="FV105">
        <v>-11.9</v>
      </c>
      <c r="FW105">
        <v>15.38</v>
      </c>
      <c r="FX105">
        <v>6.5</v>
      </c>
      <c r="FY105">
        <v>1.3</v>
      </c>
      <c r="FZ105">
        <v>35.700000000000003</v>
      </c>
      <c r="GA105">
        <v>7.1</v>
      </c>
      <c r="GB105">
        <v>22.7</v>
      </c>
      <c r="GC105">
        <v>3.9</v>
      </c>
      <c r="GD105">
        <v>1.3</v>
      </c>
      <c r="GE105">
        <v>20.100000000000001</v>
      </c>
      <c r="GF105">
        <v>1.3</v>
      </c>
      <c r="GG105">
        <v>0.60000000000000009</v>
      </c>
      <c r="GH105">
        <v>1.77</v>
      </c>
      <c r="GI105">
        <v>3.76</v>
      </c>
      <c r="GJ105" s="2">
        <f t="shared" si="27"/>
        <v>0.32007233273056063</v>
      </c>
      <c r="GK105">
        <v>2</v>
      </c>
      <c r="GL105">
        <v>12</v>
      </c>
      <c r="GM105">
        <v>31.2</v>
      </c>
      <c r="GN105">
        <v>0.89</v>
      </c>
      <c r="GO105">
        <v>5.36</v>
      </c>
      <c r="GP105">
        <v>8.9</v>
      </c>
      <c r="GQ105">
        <v>37.5</v>
      </c>
      <c r="GR105">
        <v>4.9000000000000004</v>
      </c>
      <c r="GS105">
        <v>16.100000000000001</v>
      </c>
      <c r="GT105">
        <v>20.100000000000001</v>
      </c>
      <c r="GU105">
        <v>1.3</v>
      </c>
      <c r="GV105">
        <v>2.7</v>
      </c>
      <c r="GW105">
        <v>1.8</v>
      </c>
      <c r="GX105" s="21">
        <v>70.705214999999995</v>
      </c>
      <c r="GY105" s="21">
        <v>13.156783200000001</v>
      </c>
      <c r="GZ105" s="21">
        <v>16.964483400000002</v>
      </c>
      <c r="HA105" s="21">
        <v>30.121266600000002</v>
      </c>
      <c r="HB105" s="21">
        <v>2.2231939999999999</v>
      </c>
      <c r="HC105" s="21">
        <v>2.1431749999999998</v>
      </c>
      <c r="HD105" s="21">
        <v>1.1599999999999999E-2</v>
      </c>
      <c r="HE105" s="21">
        <v>39.331963000000002</v>
      </c>
      <c r="HF105" s="21">
        <v>4.3779690000000002</v>
      </c>
    </row>
    <row r="106" spans="1:214" ht="15" x14ac:dyDescent="0.25">
      <c r="A106" s="22">
        <v>88</v>
      </c>
      <c r="B106" t="s">
        <v>774</v>
      </c>
      <c r="C106" t="s">
        <v>775</v>
      </c>
      <c r="D106" t="s">
        <v>696</v>
      </c>
      <c r="F106" t="s">
        <v>669</v>
      </c>
      <c r="I106" s="22" t="s">
        <v>248</v>
      </c>
      <c r="J106">
        <v>26</v>
      </c>
      <c r="K106" s="23" t="s">
        <v>776</v>
      </c>
      <c r="L106" s="23" t="s">
        <v>419</v>
      </c>
      <c r="M106" s="24" t="s">
        <v>273</v>
      </c>
      <c r="N106" s="24" t="s">
        <v>233</v>
      </c>
      <c r="O106" s="24">
        <v>77</v>
      </c>
      <c r="P106" s="24">
        <v>230</v>
      </c>
      <c r="Q106" s="24" t="s">
        <v>224</v>
      </c>
      <c r="R106" s="24"/>
      <c r="S106" s="22">
        <v>81</v>
      </c>
      <c r="T106" s="22">
        <v>11</v>
      </c>
      <c r="U106" s="22">
        <v>26</v>
      </c>
      <c r="V106" s="22">
        <v>37</v>
      </c>
      <c r="W106" s="22">
        <v>8</v>
      </c>
      <c r="X106" s="22">
        <v>34</v>
      </c>
      <c r="Y106" s="22">
        <v>201</v>
      </c>
      <c r="Z106" s="25">
        <f t="shared" si="14"/>
        <v>5.4726368159203981E-2</v>
      </c>
      <c r="AA106" s="3">
        <v>22.533329999999999</v>
      </c>
      <c r="AB106" s="22">
        <v>68</v>
      </c>
      <c r="AC106" s="22">
        <v>117</v>
      </c>
      <c r="AD106" s="22">
        <v>101</v>
      </c>
      <c r="AE106" s="22">
        <v>75</v>
      </c>
      <c r="AF106" s="22">
        <v>25</v>
      </c>
      <c r="AG106" s="26">
        <f t="shared" si="15"/>
        <v>2.2353717968169979</v>
      </c>
      <c r="AH106" s="26">
        <f t="shared" si="16"/>
        <v>3.8461544151116001</v>
      </c>
      <c r="AI106" s="26">
        <f t="shared" si="17"/>
        <v>3.3201845805664236</v>
      </c>
      <c r="AJ106" s="26">
        <f t="shared" si="18"/>
        <v>2.4654835994305127</v>
      </c>
      <c r="AK106" s="26">
        <f t="shared" si="19"/>
        <v>0.82182786647683759</v>
      </c>
      <c r="AL106" s="5">
        <v>2265</v>
      </c>
      <c r="AM106" s="22">
        <v>0</v>
      </c>
      <c r="AN106" s="22">
        <v>0</v>
      </c>
      <c r="AO106" s="25">
        <f t="shared" si="20"/>
        <v>0</v>
      </c>
      <c r="AP106" s="22">
        <v>0</v>
      </c>
      <c r="AQ106">
        <v>3.2</v>
      </c>
      <c r="AR106">
        <v>4.8</v>
      </c>
      <c r="AS106">
        <v>7.9</v>
      </c>
      <c r="AT106">
        <v>6.3</v>
      </c>
      <c r="AU106">
        <v>5.3</v>
      </c>
      <c r="AV106">
        <v>0.30000000000000004</v>
      </c>
      <c r="AW106">
        <v>11.9</v>
      </c>
      <c r="AX106" s="3">
        <f t="shared" si="21"/>
        <v>0.14691358024691359</v>
      </c>
      <c r="AY106" s="4">
        <f t="shared" si="22"/>
        <v>2.8250000000000011</v>
      </c>
      <c r="AZ106" t="s">
        <v>243</v>
      </c>
      <c r="BA106">
        <v>2017</v>
      </c>
      <c r="BC106" s="27">
        <v>3550000</v>
      </c>
      <c r="BD106" s="22">
        <v>6</v>
      </c>
      <c r="BE106" s="22">
        <v>15</v>
      </c>
      <c r="BF106" s="28">
        <f t="shared" si="23"/>
        <v>0.86313193588162762</v>
      </c>
      <c r="BG106" s="22">
        <v>0</v>
      </c>
      <c r="BH106" s="22">
        <v>0</v>
      </c>
      <c r="BI106" s="4">
        <v>1459.8</v>
      </c>
      <c r="BJ106" s="22">
        <v>5</v>
      </c>
      <c r="BK106" s="22">
        <v>11</v>
      </c>
      <c r="BL106" s="28">
        <f t="shared" si="24"/>
        <v>4.3295249555516424</v>
      </c>
      <c r="BM106" s="22">
        <v>0</v>
      </c>
      <c r="BN106" s="22">
        <v>0</v>
      </c>
      <c r="BO106" s="4">
        <v>221.7333333</v>
      </c>
      <c r="BP106" s="22">
        <v>0</v>
      </c>
      <c r="BQ106" s="22">
        <v>0</v>
      </c>
      <c r="BR106" s="22">
        <v>0</v>
      </c>
      <c r="BS106" s="22">
        <v>0</v>
      </c>
      <c r="BT106" s="4">
        <v>144.1166667</v>
      </c>
      <c r="BU106" s="22">
        <v>41</v>
      </c>
      <c r="BV106" s="22">
        <v>6</v>
      </c>
      <c r="BW106" s="22">
        <v>16</v>
      </c>
      <c r="BX106" s="22">
        <v>12</v>
      </c>
      <c r="BY106" s="22">
        <v>16</v>
      </c>
      <c r="BZ106" s="22">
        <v>8</v>
      </c>
      <c r="CA106" s="22">
        <v>0</v>
      </c>
      <c r="CB106" s="22">
        <v>0</v>
      </c>
      <c r="CC106" s="4">
        <v>18.183330000000002</v>
      </c>
      <c r="CD106" s="4">
        <v>2.6333333329999999</v>
      </c>
      <c r="CE106" s="4">
        <v>1.516666667</v>
      </c>
      <c r="CF106" s="22">
        <v>2</v>
      </c>
      <c r="CG106" s="22">
        <v>1</v>
      </c>
      <c r="CH106" s="22">
        <v>0</v>
      </c>
      <c r="CI106" s="5">
        <v>40</v>
      </c>
      <c r="CJ106" s="22">
        <v>5</v>
      </c>
      <c r="CK106" s="22">
        <v>10</v>
      </c>
      <c r="CL106" s="22">
        <v>-4</v>
      </c>
      <c r="CM106" s="22">
        <v>18</v>
      </c>
      <c r="CN106" s="22">
        <v>9</v>
      </c>
      <c r="CO106" s="22">
        <v>0</v>
      </c>
      <c r="CP106" s="22">
        <v>0</v>
      </c>
      <c r="CQ106" s="26">
        <v>17.857087</v>
      </c>
      <c r="CR106" s="26">
        <v>2.8441670000000001</v>
      </c>
      <c r="CS106" s="26">
        <v>2.048333</v>
      </c>
      <c r="CT106" s="22">
        <v>0</v>
      </c>
      <c r="CU106" s="22">
        <v>0</v>
      </c>
      <c r="CV106" s="22">
        <v>0</v>
      </c>
      <c r="CW106" s="22">
        <v>3</v>
      </c>
      <c r="CX106" s="22">
        <v>10</v>
      </c>
      <c r="CY106" s="22">
        <v>1</v>
      </c>
      <c r="CZ106" s="22">
        <v>8</v>
      </c>
      <c r="DA106" s="22">
        <v>16</v>
      </c>
      <c r="DB106" s="22">
        <v>7</v>
      </c>
      <c r="DC106" s="22">
        <v>1</v>
      </c>
      <c r="DD106" s="22">
        <v>1</v>
      </c>
      <c r="DE106" s="22">
        <v>2</v>
      </c>
      <c r="DF106" s="22">
        <v>0</v>
      </c>
      <c r="DG106" s="22">
        <v>0</v>
      </c>
      <c r="DH106" s="22">
        <v>0</v>
      </c>
      <c r="DI106" s="22">
        <v>17</v>
      </c>
      <c r="DJ106" s="22">
        <v>0</v>
      </c>
      <c r="DK106" s="22">
        <v>0</v>
      </c>
      <c r="DL106" s="22">
        <v>0</v>
      </c>
      <c r="DM106" s="22">
        <v>0</v>
      </c>
      <c r="DN106" s="22">
        <v>84</v>
      </c>
      <c r="DO106" s="22">
        <v>24</v>
      </c>
      <c r="DP106" s="22">
        <v>69</v>
      </c>
      <c r="DQ106" s="22">
        <v>17</v>
      </c>
      <c r="DR106" s="22">
        <v>2</v>
      </c>
      <c r="DS106" s="22">
        <v>1</v>
      </c>
      <c r="DT106" s="22">
        <v>0</v>
      </c>
      <c r="DU106">
        <v>17.3</v>
      </c>
      <c r="DV106">
        <v>32.03</v>
      </c>
      <c r="DW106" s="2">
        <f t="shared" si="25"/>
        <v>0.35069937157916076</v>
      </c>
      <c r="DX106">
        <v>0.747</v>
      </c>
      <c r="DY106">
        <v>0.52100000000000002</v>
      </c>
      <c r="DZ106">
        <v>0.09</v>
      </c>
      <c r="EA106">
        <v>4.4109999999999996</v>
      </c>
      <c r="EB106">
        <v>58</v>
      </c>
      <c r="EC106">
        <v>45</v>
      </c>
      <c r="ED106">
        <v>8</v>
      </c>
      <c r="EE106">
        <v>9.93</v>
      </c>
      <c r="EF106">
        <v>1.92</v>
      </c>
      <c r="EG106">
        <v>6.95</v>
      </c>
      <c r="EH106">
        <v>933</v>
      </c>
      <c r="EI106">
        <v>1003</v>
      </c>
      <c r="EJ106">
        <v>2.48</v>
      </c>
      <c r="EK106">
        <v>1.9300000000000002</v>
      </c>
      <c r="EL106">
        <v>33.200000000000003</v>
      </c>
      <c r="EM106">
        <v>27</v>
      </c>
      <c r="EN106">
        <v>14</v>
      </c>
      <c r="EO106">
        <v>11.6</v>
      </c>
      <c r="EP106">
        <v>15.9</v>
      </c>
      <c r="EQ106">
        <v>16.7</v>
      </c>
      <c r="ER106">
        <v>2.7</v>
      </c>
      <c r="ES106">
        <v>3.3</v>
      </c>
      <c r="ET106">
        <v>0.5</v>
      </c>
      <c r="EU106">
        <v>0.5</v>
      </c>
      <c r="EV106">
        <v>2.17</v>
      </c>
      <c r="EW106">
        <v>2.17</v>
      </c>
      <c r="EX106">
        <v>28.3</v>
      </c>
      <c r="EY106">
        <v>25.3</v>
      </c>
      <c r="EZ106">
        <v>11.1</v>
      </c>
      <c r="FA106">
        <v>10.9</v>
      </c>
      <c r="FB106">
        <v>16.100000000000001</v>
      </c>
      <c r="FC106">
        <v>14.9</v>
      </c>
      <c r="FD106">
        <v>2.8</v>
      </c>
      <c r="FE106">
        <v>3.6</v>
      </c>
      <c r="FF106">
        <v>243</v>
      </c>
      <c r="FG106">
        <v>244</v>
      </c>
      <c r="FH106">
        <v>206</v>
      </c>
      <c r="FI106">
        <v>171</v>
      </c>
      <c r="FJ106">
        <v>238</v>
      </c>
      <c r="FK106">
        <v>223</v>
      </c>
      <c r="FL106">
        <v>56.4</v>
      </c>
      <c r="FM106">
        <v>551</v>
      </c>
      <c r="FN106">
        <v>476</v>
      </c>
      <c r="FO106">
        <v>421</v>
      </c>
      <c r="FP106">
        <v>53.7</v>
      </c>
      <c r="FQ106">
        <v>2.68</v>
      </c>
      <c r="FR106">
        <v>2.64</v>
      </c>
      <c r="FS106" s="2">
        <f t="shared" si="26"/>
        <v>0.50375939849624063</v>
      </c>
      <c r="FT106">
        <v>21</v>
      </c>
      <c r="FU106">
        <v>0</v>
      </c>
      <c r="FV106">
        <v>-8.6999999999999993</v>
      </c>
      <c r="FW106">
        <v>9.91</v>
      </c>
      <c r="FX106">
        <v>5.8</v>
      </c>
      <c r="FY106">
        <v>0</v>
      </c>
      <c r="FZ106">
        <v>52.7</v>
      </c>
      <c r="GA106">
        <v>8.3000000000000007</v>
      </c>
      <c r="GB106">
        <v>25.1</v>
      </c>
      <c r="GC106">
        <v>1.4</v>
      </c>
      <c r="GD106">
        <v>2.8</v>
      </c>
      <c r="GE106">
        <v>34.200000000000003</v>
      </c>
      <c r="GF106">
        <v>1.9</v>
      </c>
      <c r="GG106">
        <v>0.60000000000000009</v>
      </c>
      <c r="GH106">
        <v>1.72</v>
      </c>
      <c r="GI106">
        <v>2.5499999999999998</v>
      </c>
      <c r="GJ106" s="2">
        <f t="shared" si="27"/>
        <v>0.40281030444964877</v>
      </c>
      <c r="GK106">
        <v>2</v>
      </c>
      <c r="GL106">
        <v>14</v>
      </c>
      <c r="GM106">
        <v>-7.7</v>
      </c>
      <c r="GN106">
        <v>0.86</v>
      </c>
      <c r="GO106">
        <v>6.03</v>
      </c>
      <c r="GP106">
        <v>3</v>
      </c>
      <c r="GQ106">
        <v>42.6</v>
      </c>
      <c r="GR106">
        <v>2.2000000000000002</v>
      </c>
      <c r="GS106">
        <v>22</v>
      </c>
      <c r="GT106">
        <v>33.6</v>
      </c>
      <c r="GU106">
        <v>1.3</v>
      </c>
      <c r="GV106">
        <v>2.2000000000000002</v>
      </c>
      <c r="GW106">
        <v>1.3</v>
      </c>
      <c r="GX106" s="21">
        <v>72.406197000000006</v>
      </c>
      <c r="GY106" s="21">
        <v>9.7797059999999991</v>
      </c>
      <c r="GZ106" s="21">
        <v>26.1308376</v>
      </c>
      <c r="HA106" s="21">
        <v>35.910542700000001</v>
      </c>
      <c r="HB106" s="21">
        <v>6.180167</v>
      </c>
      <c r="HC106" s="21">
        <v>4.2679999999999998</v>
      </c>
      <c r="HD106" s="21">
        <v>-3.7399999999999998E-4</v>
      </c>
      <c r="HE106" s="21">
        <v>51.609786999999997</v>
      </c>
      <c r="HF106" s="21">
        <v>10.447793000000001</v>
      </c>
    </row>
    <row r="107" spans="1:214" ht="15" x14ac:dyDescent="0.25">
      <c r="A107" s="22">
        <v>14</v>
      </c>
      <c r="B107" t="s">
        <v>777</v>
      </c>
      <c r="C107" t="s">
        <v>778</v>
      </c>
      <c r="D107" t="s">
        <v>564</v>
      </c>
      <c r="E107" t="s">
        <v>779</v>
      </c>
      <c r="F107" t="s">
        <v>247</v>
      </c>
      <c r="I107" s="22" t="s">
        <v>581</v>
      </c>
      <c r="J107">
        <v>30</v>
      </c>
      <c r="K107" s="23" t="s">
        <v>780</v>
      </c>
      <c r="L107" s="23" t="s">
        <v>781</v>
      </c>
      <c r="M107" s="24" t="s">
        <v>447</v>
      </c>
      <c r="N107" s="24" t="s">
        <v>233</v>
      </c>
      <c r="O107" s="24">
        <v>73</v>
      </c>
      <c r="P107" s="24">
        <v>188</v>
      </c>
      <c r="Q107" s="24" t="s">
        <v>223</v>
      </c>
      <c r="R107" s="24"/>
      <c r="S107" s="22">
        <v>80</v>
      </c>
      <c r="T107" s="22">
        <v>28</v>
      </c>
      <c r="U107" s="22">
        <v>24</v>
      </c>
      <c r="V107" s="22">
        <v>52</v>
      </c>
      <c r="W107" s="22">
        <v>24</v>
      </c>
      <c r="X107" s="22">
        <v>90</v>
      </c>
      <c r="Y107" s="22">
        <v>198</v>
      </c>
      <c r="Z107" s="25">
        <f t="shared" si="14"/>
        <v>0.14141414141414141</v>
      </c>
      <c r="AA107" s="3">
        <v>18.466670000000001</v>
      </c>
      <c r="AB107" s="22">
        <v>87</v>
      </c>
      <c r="AC107" s="22">
        <v>38</v>
      </c>
      <c r="AD107" s="22">
        <v>75</v>
      </c>
      <c r="AE107" s="22">
        <v>25</v>
      </c>
      <c r="AF107" s="22">
        <v>39</v>
      </c>
      <c r="AG107" s="26">
        <f t="shared" si="15"/>
        <v>3.5333928640085084</v>
      </c>
      <c r="AH107" s="26">
        <f t="shared" si="16"/>
        <v>1.5433210210611876</v>
      </c>
      <c r="AI107" s="26">
        <f t="shared" si="17"/>
        <v>3.0460283310418177</v>
      </c>
      <c r="AJ107" s="26">
        <f t="shared" si="18"/>
        <v>1.0153427770139394</v>
      </c>
      <c r="AK107" s="26">
        <f t="shared" si="19"/>
        <v>1.5839347321417452</v>
      </c>
      <c r="AL107" s="5">
        <v>2061</v>
      </c>
      <c r="AM107" s="22">
        <v>7</v>
      </c>
      <c r="AN107" s="22">
        <v>13</v>
      </c>
      <c r="AO107" s="25">
        <f t="shared" si="20"/>
        <v>0.35</v>
      </c>
      <c r="AP107" s="22">
        <v>0.4</v>
      </c>
      <c r="AQ107">
        <v>4.7</v>
      </c>
      <c r="AR107">
        <v>2.5</v>
      </c>
      <c r="AS107">
        <v>7.2</v>
      </c>
      <c r="AT107">
        <v>8.9</v>
      </c>
      <c r="AU107">
        <v>4.9000000000000004</v>
      </c>
      <c r="AV107">
        <v>2.2000000000000002</v>
      </c>
      <c r="AW107">
        <v>16</v>
      </c>
      <c r="AX107" s="3">
        <f t="shared" si="21"/>
        <v>0.2</v>
      </c>
      <c r="AY107" s="4">
        <f t="shared" si="22"/>
        <v>11.574999999999999</v>
      </c>
      <c r="AZ107" t="s">
        <v>243</v>
      </c>
      <c r="BA107">
        <v>2013</v>
      </c>
      <c r="BC107" s="27">
        <v>2000000</v>
      </c>
      <c r="BD107" s="22">
        <v>23</v>
      </c>
      <c r="BE107" s="22">
        <v>20</v>
      </c>
      <c r="BF107" s="28">
        <f t="shared" si="23"/>
        <v>2.2320269919543212</v>
      </c>
      <c r="BG107" s="22">
        <v>4</v>
      </c>
      <c r="BH107" s="22">
        <v>9</v>
      </c>
      <c r="BI107" s="4">
        <v>1155.9000000000001</v>
      </c>
      <c r="BJ107" s="22">
        <v>3</v>
      </c>
      <c r="BK107" s="22">
        <v>4</v>
      </c>
      <c r="BL107" s="28">
        <f t="shared" si="24"/>
        <v>2.4458895462591692</v>
      </c>
      <c r="BM107" s="22">
        <v>1</v>
      </c>
      <c r="BN107" s="22">
        <v>1</v>
      </c>
      <c r="BO107" s="4">
        <v>171.71666669999999</v>
      </c>
      <c r="BP107" s="22">
        <v>2</v>
      </c>
      <c r="BQ107" s="22">
        <v>0</v>
      </c>
      <c r="BR107" s="22">
        <v>2</v>
      </c>
      <c r="BS107" s="22">
        <v>3</v>
      </c>
      <c r="BT107" s="4">
        <v>150.33333329999999</v>
      </c>
      <c r="BU107" s="22">
        <v>41</v>
      </c>
      <c r="BV107" s="22">
        <v>15</v>
      </c>
      <c r="BW107" s="22">
        <v>12</v>
      </c>
      <c r="BX107" s="22">
        <v>18</v>
      </c>
      <c r="BY107" s="22">
        <v>26</v>
      </c>
      <c r="BZ107" s="22">
        <v>13</v>
      </c>
      <c r="CA107" s="22">
        <v>4</v>
      </c>
      <c r="CB107" s="22">
        <v>5</v>
      </c>
      <c r="CC107" s="4">
        <v>14.93333</v>
      </c>
      <c r="CD107" s="4">
        <v>2.0833333330000001</v>
      </c>
      <c r="CE107" s="4">
        <v>1.6</v>
      </c>
      <c r="CF107" s="22">
        <v>6</v>
      </c>
      <c r="CG107" s="22">
        <v>2</v>
      </c>
      <c r="CH107" s="22">
        <v>0</v>
      </c>
      <c r="CI107" s="5">
        <v>39</v>
      </c>
      <c r="CJ107" s="22">
        <v>13</v>
      </c>
      <c r="CK107" s="22">
        <v>12</v>
      </c>
      <c r="CL107" s="22">
        <v>6</v>
      </c>
      <c r="CM107" s="22">
        <v>64</v>
      </c>
      <c r="CN107" s="22">
        <v>22</v>
      </c>
      <c r="CO107" s="22">
        <v>3</v>
      </c>
      <c r="CP107" s="22">
        <v>8</v>
      </c>
      <c r="CQ107" s="26">
        <v>13.93932</v>
      </c>
      <c r="CR107" s="26">
        <v>2.2128209999999999</v>
      </c>
      <c r="CS107" s="26">
        <v>2.17265</v>
      </c>
      <c r="CT107" s="22">
        <v>4</v>
      </c>
      <c r="CU107" s="22">
        <v>4</v>
      </c>
      <c r="CV107" s="22">
        <v>1</v>
      </c>
      <c r="CW107" s="22">
        <v>9</v>
      </c>
      <c r="CX107" s="22">
        <v>10</v>
      </c>
      <c r="CY107" s="22">
        <v>11</v>
      </c>
      <c r="CZ107" s="22">
        <v>19</v>
      </c>
      <c r="DA107" s="22">
        <v>14</v>
      </c>
      <c r="DB107" s="22">
        <v>13</v>
      </c>
      <c r="DC107" s="22">
        <v>6</v>
      </c>
      <c r="DD107" s="22">
        <v>0</v>
      </c>
      <c r="DE107" s="22">
        <v>7</v>
      </c>
      <c r="DF107" s="22">
        <v>2</v>
      </c>
      <c r="DG107" s="22">
        <v>0</v>
      </c>
      <c r="DH107" s="22">
        <v>0</v>
      </c>
      <c r="DI107" s="22">
        <v>35</v>
      </c>
      <c r="DJ107" s="22">
        <v>0</v>
      </c>
      <c r="DK107" s="22">
        <v>2</v>
      </c>
      <c r="DL107" s="22">
        <v>0</v>
      </c>
      <c r="DM107" s="22">
        <v>0</v>
      </c>
      <c r="DN107" s="22">
        <v>80</v>
      </c>
      <c r="DO107" s="22">
        <v>17</v>
      </c>
      <c r="DP107" s="22">
        <v>51</v>
      </c>
      <c r="DQ107" s="22">
        <v>12</v>
      </c>
      <c r="DR107" s="22">
        <v>10</v>
      </c>
      <c r="DS107" s="22">
        <v>6</v>
      </c>
      <c r="DT107" s="22">
        <v>1</v>
      </c>
      <c r="DU107">
        <v>14.01</v>
      </c>
      <c r="DV107">
        <v>33.61</v>
      </c>
      <c r="DW107" s="2">
        <f t="shared" si="25"/>
        <v>0.29420411591768164</v>
      </c>
      <c r="DX107">
        <v>0.56800000000000006</v>
      </c>
      <c r="DY107">
        <v>-0.45900000000000002</v>
      </c>
      <c r="DZ107">
        <v>7.1210000000000004</v>
      </c>
      <c r="EA107">
        <v>10.183</v>
      </c>
      <c r="EB107">
        <v>58</v>
      </c>
      <c r="EC107">
        <v>37</v>
      </c>
      <c r="ED107">
        <v>16.100000000000001</v>
      </c>
      <c r="EE107">
        <v>17.350000000000001</v>
      </c>
      <c r="EF107">
        <v>1.25</v>
      </c>
      <c r="EG107">
        <v>9.18</v>
      </c>
      <c r="EH107">
        <v>930</v>
      </c>
      <c r="EI107">
        <v>1022</v>
      </c>
      <c r="EJ107">
        <v>3.11</v>
      </c>
      <c r="EK107">
        <v>1.98</v>
      </c>
      <c r="EL107">
        <v>30.7</v>
      </c>
      <c r="EM107">
        <v>26.2</v>
      </c>
      <c r="EN107">
        <v>12.4</v>
      </c>
      <c r="EO107">
        <v>8.6</v>
      </c>
      <c r="EP107">
        <v>9.9</v>
      </c>
      <c r="EQ107">
        <v>17.8</v>
      </c>
      <c r="ER107">
        <v>3.7</v>
      </c>
      <c r="ES107">
        <v>3.6</v>
      </c>
      <c r="ET107">
        <v>0.9</v>
      </c>
      <c r="EU107">
        <v>0.9</v>
      </c>
      <c r="EV107">
        <v>2.37</v>
      </c>
      <c r="EW107">
        <v>2.21</v>
      </c>
      <c r="EX107">
        <v>26.2</v>
      </c>
      <c r="EY107">
        <v>28.5</v>
      </c>
      <c r="EZ107">
        <v>11.4</v>
      </c>
      <c r="FA107">
        <v>9.6999999999999993</v>
      </c>
      <c r="FB107">
        <v>13.4</v>
      </c>
      <c r="FC107">
        <v>15</v>
      </c>
      <c r="FD107">
        <v>3.6</v>
      </c>
      <c r="FE107">
        <v>3.5</v>
      </c>
      <c r="FF107">
        <v>263</v>
      </c>
      <c r="FG107">
        <v>271</v>
      </c>
      <c r="FH107">
        <v>97</v>
      </c>
      <c r="FI107">
        <v>93</v>
      </c>
      <c r="FJ107">
        <v>193</v>
      </c>
      <c r="FK107">
        <v>205</v>
      </c>
      <c r="FL107">
        <v>73.8</v>
      </c>
      <c r="FM107">
        <v>482</v>
      </c>
      <c r="FN107">
        <v>367</v>
      </c>
      <c r="FO107">
        <v>338</v>
      </c>
      <c r="FP107">
        <v>56.8</v>
      </c>
      <c r="FQ107">
        <v>1.96</v>
      </c>
      <c r="FR107">
        <v>3.24</v>
      </c>
      <c r="FS107" s="2">
        <f t="shared" si="26"/>
        <v>0.37692307692307692</v>
      </c>
      <c r="FT107">
        <v>16</v>
      </c>
      <c r="FU107">
        <v>0</v>
      </c>
      <c r="FV107">
        <v>9.6999999999999993</v>
      </c>
      <c r="FW107">
        <v>10.74</v>
      </c>
      <c r="FX107">
        <v>6.11</v>
      </c>
      <c r="FY107">
        <v>0</v>
      </c>
      <c r="FZ107">
        <v>50.8</v>
      </c>
      <c r="GA107">
        <v>7.3</v>
      </c>
      <c r="GB107">
        <v>21.8</v>
      </c>
      <c r="GC107">
        <v>1.1000000000000001</v>
      </c>
      <c r="GD107">
        <v>1.5</v>
      </c>
      <c r="GE107">
        <v>32.4</v>
      </c>
      <c r="GF107">
        <v>1.9</v>
      </c>
      <c r="GG107">
        <v>1.1000000000000001</v>
      </c>
      <c r="GH107">
        <v>1.84</v>
      </c>
      <c r="GI107">
        <v>3.78</v>
      </c>
      <c r="GJ107" s="2">
        <f t="shared" si="27"/>
        <v>0.32740213523131673</v>
      </c>
      <c r="GK107">
        <v>3</v>
      </c>
      <c r="GL107">
        <v>12</v>
      </c>
      <c r="GM107">
        <v>4.9000000000000004</v>
      </c>
      <c r="GN107">
        <v>1.22</v>
      </c>
      <c r="GO107">
        <v>4.9000000000000004</v>
      </c>
      <c r="GP107">
        <v>7.3</v>
      </c>
      <c r="GQ107">
        <v>50.6</v>
      </c>
      <c r="GR107">
        <v>3.7</v>
      </c>
      <c r="GS107">
        <v>13.1</v>
      </c>
      <c r="GT107">
        <v>19.2</v>
      </c>
      <c r="GU107">
        <v>4.0999999999999996</v>
      </c>
      <c r="GV107">
        <v>1.2</v>
      </c>
      <c r="GW107">
        <v>3.7</v>
      </c>
      <c r="GX107" s="21">
        <v>74.113838000000001</v>
      </c>
      <c r="GY107" s="21">
        <v>20.488044599999998</v>
      </c>
      <c r="GZ107" s="21">
        <v>21.7692081</v>
      </c>
      <c r="HA107" s="21">
        <v>42.257252700000002</v>
      </c>
      <c r="HB107" s="21">
        <v>6.0038809999999998</v>
      </c>
      <c r="HC107" s="21">
        <v>3.0350570000000001</v>
      </c>
      <c r="HD107" s="21">
        <v>0.107836</v>
      </c>
      <c r="HE107" s="21">
        <v>74.710266000000004</v>
      </c>
      <c r="HF107" s="21">
        <v>9.1467740000000006</v>
      </c>
    </row>
    <row r="108" spans="1:214" ht="15" x14ac:dyDescent="0.25">
      <c r="A108" s="22">
        <v>16</v>
      </c>
      <c r="B108" t="s">
        <v>782</v>
      </c>
      <c r="C108" t="s">
        <v>783</v>
      </c>
      <c r="D108" t="s">
        <v>784</v>
      </c>
      <c r="F108" t="s">
        <v>255</v>
      </c>
      <c r="I108" s="22" t="s">
        <v>336</v>
      </c>
      <c r="J108">
        <v>24</v>
      </c>
      <c r="K108" s="23" t="s">
        <v>785</v>
      </c>
      <c r="L108" s="23" t="s">
        <v>786</v>
      </c>
      <c r="M108" s="24" t="s">
        <v>357</v>
      </c>
      <c r="N108" s="24" t="s">
        <v>222</v>
      </c>
      <c r="O108" s="24">
        <v>72</v>
      </c>
      <c r="P108" s="24">
        <v>189</v>
      </c>
      <c r="Q108" s="24" t="s">
        <v>224</v>
      </c>
      <c r="R108" s="24"/>
      <c r="S108" s="22">
        <v>56</v>
      </c>
      <c r="T108" s="22">
        <v>6</v>
      </c>
      <c r="U108" s="22">
        <v>10</v>
      </c>
      <c r="V108" s="22">
        <v>16</v>
      </c>
      <c r="W108" s="22">
        <v>8</v>
      </c>
      <c r="X108" s="22">
        <v>12</v>
      </c>
      <c r="Y108" s="22">
        <v>86</v>
      </c>
      <c r="Z108" s="25">
        <f t="shared" si="14"/>
        <v>6.9767441860465115E-2</v>
      </c>
      <c r="AA108" s="3">
        <v>11.466670000000001</v>
      </c>
      <c r="AB108" s="22">
        <v>34</v>
      </c>
      <c r="AC108" s="22">
        <v>13</v>
      </c>
      <c r="AD108" s="22">
        <v>36</v>
      </c>
      <c r="AE108" s="22">
        <v>18</v>
      </c>
      <c r="AF108" s="22">
        <v>26</v>
      </c>
      <c r="AG108" s="26">
        <f t="shared" si="15"/>
        <v>3.1769093754831546</v>
      </c>
      <c r="AH108" s="26">
        <f t="shared" si="16"/>
        <v>1.2147006435670886</v>
      </c>
      <c r="AI108" s="26">
        <f t="shared" si="17"/>
        <v>3.363786397570399</v>
      </c>
      <c r="AJ108" s="26">
        <f t="shared" si="18"/>
        <v>1.6818931987851995</v>
      </c>
      <c r="AK108" s="26">
        <f t="shared" si="19"/>
        <v>2.4294012871341772</v>
      </c>
      <c r="AL108" s="5">
        <v>932</v>
      </c>
      <c r="AM108" s="22">
        <v>3</v>
      </c>
      <c r="AN108" s="22">
        <v>0</v>
      </c>
      <c r="AO108" s="25">
        <f t="shared" si="20"/>
        <v>1</v>
      </c>
      <c r="AP108" s="22">
        <v>0</v>
      </c>
      <c r="AQ108">
        <v>0.7</v>
      </c>
      <c r="AR108">
        <v>0.8</v>
      </c>
      <c r="AS108">
        <v>1.5</v>
      </c>
      <c r="AT108">
        <v>0.1</v>
      </c>
      <c r="AU108">
        <v>1.3</v>
      </c>
      <c r="AV108">
        <v>0.30000000000000004</v>
      </c>
      <c r="AW108">
        <v>1.7000000000000002</v>
      </c>
      <c r="AX108" s="3">
        <f t="shared" si="21"/>
        <v>3.035714285714286E-2</v>
      </c>
      <c r="AY108" s="4">
        <f t="shared" si="22"/>
        <v>0.125</v>
      </c>
      <c r="AZ108" t="s">
        <v>224</v>
      </c>
      <c r="BA108">
        <v>2013</v>
      </c>
      <c r="BC108" s="27">
        <v>1050000</v>
      </c>
      <c r="BD108" s="22">
        <v>6</v>
      </c>
      <c r="BE108" s="22">
        <v>10</v>
      </c>
      <c r="BF108" s="28">
        <f t="shared" si="23"/>
        <v>1.61765944898475</v>
      </c>
      <c r="BG108" s="22">
        <v>3</v>
      </c>
      <c r="BH108" s="22">
        <v>0</v>
      </c>
      <c r="BI108" s="4">
        <v>593.45000000000005</v>
      </c>
      <c r="BJ108" s="22">
        <v>0</v>
      </c>
      <c r="BK108" s="22">
        <v>0</v>
      </c>
      <c r="BL108" s="28">
        <f t="shared" si="24"/>
        <v>0</v>
      </c>
      <c r="BM108" s="22">
        <v>0</v>
      </c>
      <c r="BN108" s="22">
        <v>0</v>
      </c>
      <c r="BO108" s="4">
        <v>49.3</v>
      </c>
      <c r="BP108" s="22">
        <v>0</v>
      </c>
      <c r="BQ108" s="22">
        <v>0</v>
      </c>
      <c r="BR108" s="22">
        <v>0</v>
      </c>
      <c r="BS108" s="22">
        <v>0</v>
      </c>
      <c r="BT108" s="4">
        <v>0</v>
      </c>
      <c r="BU108" s="22">
        <v>27</v>
      </c>
      <c r="BV108" s="22">
        <v>1</v>
      </c>
      <c r="BW108" s="22">
        <v>5</v>
      </c>
      <c r="BX108" s="22">
        <v>1</v>
      </c>
      <c r="BY108" s="22">
        <v>4</v>
      </c>
      <c r="BZ108" s="22">
        <v>2</v>
      </c>
      <c r="CA108" s="22">
        <v>3</v>
      </c>
      <c r="CB108" s="22">
        <v>0</v>
      </c>
      <c r="CC108" s="4">
        <v>10.9</v>
      </c>
      <c r="CD108" s="4">
        <v>0.85</v>
      </c>
      <c r="CE108" s="4">
        <v>0</v>
      </c>
      <c r="CF108" s="22">
        <v>1</v>
      </c>
      <c r="CG108" s="22">
        <v>0</v>
      </c>
      <c r="CH108" s="22">
        <v>0</v>
      </c>
      <c r="CI108" s="5">
        <v>29</v>
      </c>
      <c r="CJ108" s="22">
        <v>5</v>
      </c>
      <c r="CK108" s="22">
        <v>5</v>
      </c>
      <c r="CL108" s="22">
        <v>7</v>
      </c>
      <c r="CM108" s="22">
        <v>8</v>
      </c>
      <c r="CN108" s="22">
        <v>4</v>
      </c>
      <c r="CO108" s="22">
        <v>0</v>
      </c>
      <c r="CP108" s="22">
        <v>0</v>
      </c>
      <c r="CQ108" s="26">
        <v>10.315517</v>
      </c>
      <c r="CR108" s="26">
        <v>0.90862100000000001</v>
      </c>
      <c r="CS108" s="26">
        <v>0</v>
      </c>
      <c r="CT108" s="22">
        <v>1</v>
      </c>
      <c r="CU108" s="22">
        <v>1</v>
      </c>
      <c r="CV108" s="22">
        <v>1</v>
      </c>
      <c r="CW108" s="22">
        <v>0</v>
      </c>
      <c r="CX108" s="22">
        <v>1</v>
      </c>
      <c r="CY108" s="22">
        <v>-2</v>
      </c>
      <c r="CZ108" s="22">
        <v>6</v>
      </c>
      <c r="DA108" s="22">
        <v>9</v>
      </c>
      <c r="DB108" s="22">
        <v>10</v>
      </c>
      <c r="DC108" s="22">
        <v>0</v>
      </c>
      <c r="DD108" s="22">
        <v>1</v>
      </c>
      <c r="DE108" s="22">
        <v>4</v>
      </c>
      <c r="DF108" s="22">
        <v>0</v>
      </c>
      <c r="DG108" s="22">
        <v>0</v>
      </c>
      <c r="DH108" s="22">
        <v>0</v>
      </c>
      <c r="DI108" s="22">
        <v>6</v>
      </c>
      <c r="DJ108" s="22">
        <v>0</v>
      </c>
      <c r="DK108" s="22">
        <v>0</v>
      </c>
      <c r="DL108" s="22">
        <v>0</v>
      </c>
      <c r="DM108" s="22">
        <v>0</v>
      </c>
      <c r="DN108" s="22">
        <v>34</v>
      </c>
      <c r="DO108" s="22">
        <v>1</v>
      </c>
      <c r="DP108" s="22">
        <v>25</v>
      </c>
      <c r="DQ108" s="22">
        <v>0</v>
      </c>
      <c r="DR108" s="22">
        <v>2</v>
      </c>
      <c r="DS108" s="22">
        <v>1</v>
      </c>
      <c r="DT108" s="22">
        <v>1</v>
      </c>
      <c r="DU108">
        <v>10.51</v>
      </c>
      <c r="DV108">
        <v>36.85</v>
      </c>
      <c r="DW108" s="2">
        <f t="shared" si="25"/>
        <v>0.22191722972972971</v>
      </c>
      <c r="DX108">
        <v>-0.29300000000000004</v>
      </c>
      <c r="DY108">
        <v>-0.39800000000000002</v>
      </c>
      <c r="DZ108">
        <v>-0.27200000000000002</v>
      </c>
      <c r="EA108">
        <v>4.5720000000000001</v>
      </c>
      <c r="EB108">
        <v>31</v>
      </c>
      <c r="EC108">
        <v>24</v>
      </c>
      <c r="ED108">
        <v>3.5</v>
      </c>
      <c r="EE108">
        <v>6.32</v>
      </c>
      <c r="EF108">
        <v>2.85</v>
      </c>
      <c r="EG108">
        <v>9.75</v>
      </c>
      <c r="EH108">
        <v>923</v>
      </c>
      <c r="EI108">
        <v>1020</v>
      </c>
      <c r="EJ108">
        <v>3.16</v>
      </c>
      <c r="EK108">
        <v>2.4500000000000002</v>
      </c>
      <c r="EL108">
        <v>29.3</v>
      </c>
      <c r="EM108">
        <v>29.1</v>
      </c>
      <c r="EN108">
        <v>13.6</v>
      </c>
      <c r="EO108">
        <v>11.6</v>
      </c>
      <c r="EP108">
        <v>12.7</v>
      </c>
      <c r="EQ108">
        <v>16.3</v>
      </c>
      <c r="ER108">
        <v>4</v>
      </c>
      <c r="ES108">
        <v>3.9</v>
      </c>
      <c r="ET108">
        <v>0.60000000000000009</v>
      </c>
      <c r="EU108">
        <v>0.7</v>
      </c>
      <c r="EV108">
        <v>2.67</v>
      </c>
      <c r="EW108">
        <v>2.2999999999999998</v>
      </c>
      <c r="EX108">
        <v>27.4</v>
      </c>
      <c r="EY108">
        <v>28.6</v>
      </c>
      <c r="EZ108">
        <v>11.9</v>
      </c>
      <c r="FA108">
        <v>11.7</v>
      </c>
      <c r="FB108">
        <v>13.3</v>
      </c>
      <c r="FC108">
        <v>16.899999999999999</v>
      </c>
      <c r="FD108">
        <v>4.0999999999999996</v>
      </c>
      <c r="FE108">
        <v>3.4</v>
      </c>
      <c r="FF108">
        <v>109</v>
      </c>
      <c r="FG108">
        <v>88</v>
      </c>
      <c r="FH108">
        <v>80</v>
      </c>
      <c r="FI108">
        <v>74</v>
      </c>
      <c r="FJ108">
        <v>94</v>
      </c>
      <c r="FK108">
        <v>98</v>
      </c>
      <c r="FL108">
        <v>56.1</v>
      </c>
      <c r="FM108">
        <v>220</v>
      </c>
      <c r="FN108">
        <v>201</v>
      </c>
      <c r="FO108">
        <v>211</v>
      </c>
      <c r="FP108">
        <v>52.3</v>
      </c>
      <c r="FQ108">
        <v>0.88</v>
      </c>
      <c r="FR108">
        <v>4.49</v>
      </c>
      <c r="FS108" s="2">
        <f t="shared" si="26"/>
        <v>0.16387337057728119</v>
      </c>
      <c r="FT108">
        <v>2</v>
      </c>
      <c r="FU108">
        <v>0</v>
      </c>
      <c r="FV108">
        <v>-25.4</v>
      </c>
      <c r="FW108">
        <v>6.67</v>
      </c>
      <c r="FX108">
        <v>2.4300000000000002</v>
      </c>
      <c r="FY108">
        <v>0</v>
      </c>
      <c r="FZ108">
        <v>34.1</v>
      </c>
      <c r="GA108">
        <v>15.8</v>
      </c>
      <c r="GB108">
        <v>20.7</v>
      </c>
      <c r="GC108">
        <v>3.7</v>
      </c>
      <c r="GD108">
        <v>1.2</v>
      </c>
      <c r="GE108">
        <v>20.7</v>
      </c>
      <c r="GF108">
        <v>1.2</v>
      </c>
      <c r="GG108">
        <v>3.7</v>
      </c>
      <c r="GH108">
        <v>0</v>
      </c>
      <c r="GI108">
        <v>0</v>
      </c>
      <c r="GJ108" s="2">
        <f t="shared" si="27"/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 s="21">
        <v>54.130558000000001</v>
      </c>
      <c r="GY108" s="21">
        <v>9.0079326000000002</v>
      </c>
      <c r="GZ108" s="21">
        <v>11.8587942</v>
      </c>
      <c r="HA108" s="21">
        <v>20.866726799999999</v>
      </c>
      <c r="HB108" s="21">
        <v>1.3413839999999999</v>
      </c>
      <c r="HC108" s="21">
        <v>1.316781</v>
      </c>
      <c r="HD108" s="21">
        <v>1.2548999999999999E-2</v>
      </c>
      <c r="HE108" s="21">
        <v>17.942684</v>
      </c>
      <c r="HF108" s="21">
        <v>2.6707139999999998</v>
      </c>
    </row>
    <row r="109" spans="1:214" ht="15" x14ac:dyDescent="0.25">
      <c r="A109" s="22">
        <v>44</v>
      </c>
      <c r="B109" t="s">
        <v>787</v>
      </c>
      <c r="C109" t="s">
        <v>783</v>
      </c>
      <c r="D109" t="s">
        <v>788</v>
      </c>
      <c r="F109" t="s">
        <v>262</v>
      </c>
      <c r="I109" s="22" t="s">
        <v>248</v>
      </c>
      <c r="J109">
        <v>25</v>
      </c>
      <c r="K109" s="23" t="s">
        <v>789</v>
      </c>
      <c r="L109" s="23" t="s">
        <v>790</v>
      </c>
      <c r="M109" s="24" t="s">
        <v>584</v>
      </c>
      <c r="N109" s="24" t="s">
        <v>222</v>
      </c>
      <c r="O109" s="24">
        <v>73</v>
      </c>
      <c r="P109" s="24">
        <v>196</v>
      </c>
      <c r="Q109" s="24" t="s">
        <v>223</v>
      </c>
      <c r="R109" s="24"/>
      <c r="S109" s="22">
        <v>68</v>
      </c>
      <c r="T109" s="22">
        <v>2</v>
      </c>
      <c r="U109" s="22">
        <v>13</v>
      </c>
      <c r="V109" s="22">
        <v>15</v>
      </c>
      <c r="W109" s="22">
        <v>-9</v>
      </c>
      <c r="X109" s="22">
        <v>34</v>
      </c>
      <c r="Y109" s="22">
        <v>62</v>
      </c>
      <c r="Z109" s="25">
        <f t="shared" si="14"/>
        <v>3.2258064516129031E-2</v>
      </c>
      <c r="AA109" s="3">
        <v>21.6</v>
      </c>
      <c r="AB109" s="22">
        <v>70</v>
      </c>
      <c r="AC109" s="22">
        <v>115</v>
      </c>
      <c r="AD109" s="22">
        <v>36</v>
      </c>
      <c r="AE109" s="22">
        <v>50</v>
      </c>
      <c r="AF109" s="22">
        <v>17</v>
      </c>
      <c r="AG109" s="26">
        <f t="shared" si="15"/>
        <v>2.8594771241830061</v>
      </c>
      <c r="AH109" s="26">
        <f t="shared" si="16"/>
        <v>4.6977124183006529</v>
      </c>
      <c r="AI109" s="26">
        <f t="shared" si="17"/>
        <v>1.4705882352941173</v>
      </c>
      <c r="AJ109" s="26">
        <f t="shared" si="18"/>
        <v>2.0424836601307184</v>
      </c>
      <c r="AK109" s="26">
        <f t="shared" si="19"/>
        <v>0.69444444444444442</v>
      </c>
      <c r="AL109" s="5">
        <v>1816</v>
      </c>
      <c r="AM109" s="22">
        <v>0</v>
      </c>
      <c r="AN109" s="22">
        <v>0</v>
      </c>
      <c r="AO109" s="25">
        <f t="shared" si="20"/>
        <v>0</v>
      </c>
      <c r="AP109" s="22">
        <v>0</v>
      </c>
      <c r="AQ109">
        <v>0.2</v>
      </c>
      <c r="AR109">
        <v>2.8</v>
      </c>
      <c r="AS109">
        <v>3</v>
      </c>
      <c r="AT109">
        <v>-0.5</v>
      </c>
      <c r="AU109">
        <v>3.2</v>
      </c>
      <c r="AV109">
        <v>0</v>
      </c>
      <c r="AW109">
        <v>2.7</v>
      </c>
      <c r="AX109" s="3">
        <f t="shared" si="21"/>
        <v>3.9705882352941181E-2</v>
      </c>
      <c r="AY109" s="4">
        <f t="shared" si="22"/>
        <v>0.52500000000000036</v>
      </c>
      <c r="AZ109" t="s">
        <v>224</v>
      </c>
      <c r="BA109">
        <v>2013</v>
      </c>
      <c r="BC109" s="27">
        <v>1250000</v>
      </c>
      <c r="BD109" s="22">
        <v>2</v>
      </c>
      <c r="BE109" s="22">
        <v>10</v>
      </c>
      <c r="BF109" s="28">
        <f t="shared" si="23"/>
        <v>0.56794278517247132</v>
      </c>
      <c r="BG109" s="22">
        <v>0</v>
      </c>
      <c r="BH109" s="22">
        <v>0</v>
      </c>
      <c r="BI109" s="4">
        <v>1267.7333329999999</v>
      </c>
      <c r="BJ109" s="22">
        <v>0</v>
      </c>
      <c r="BK109" s="22">
        <v>3</v>
      </c>
      <c r="BL109" s="28">
        <f t="shared" si="24"/>
        <v>3.6265950304651842</v>
      </c>
      <c r="BM109" s="22">
        <v>0</v>
      </c>
      <c r="BN109" s="22">
        <v>0</v>
      </c>
      <c r="BO109" s="4">
        <v>49.633333329999999</v>
      </c>
      <c r="BP109" s="22">
        <v>0</v>
      </c>
      <c r="BQ109" s="22">
        <v>0</v>
      </c>
      <c r="BR109" s="22">
        <v>0</v>
      </c>
      <c r="BS109" s="22">
        <v>0</v>
      </c>
      <c r="BT109" s="4">
        <v>151.96666669999999</v>
      </c>
      <c r="BU109" s="22">
        <v>32</v>
      </c>
      <c r="BV109" s="22">
        <v>0</v>
      </c>
      <c r="BW109" s="22">
        <v>6</v>
      </c>
      <c r="BX109" s="22">
        <v>-1</v>
      </c>
      <c r="BY109" s="22">
        <v>12</v>
      </c>
      <c r="BZ109" s="22">
        <v>6</v>
      </c>
      <c r="CA109" s="22">
        <v>0</v>
      </c>
      <c r="CB109" s="22">
        <v>0</v>
      </c>
      <c r="CC109" s="4">
        <v>18</v>
      </c>
      <c r="CD109" s="4">
        <v>0.73333333300000003</v>
      </c>
      <c r="CE109" s="4">
        <v>2.1333333329999999</v>
      </c>
      <c r="CF109" s="22">
        <v>0</v>
      </c>
      <c r="CG109" s="22">
        <v>0</v>
      </c>
      <c r="CH109" s="22">
        <v>0</v>
      </c>
      <c r="CI109" s="5">
        <v>36</v>
      </c>
      <c r="CJ109" s="22">
        <v>2</v>
      </c>
      <c r="CK109" s="22">
        <v>7</v>
      </c>
      <c r="CL109" s="22">
        <v>-8</v>
      </c>
      <c r="CM109" s="22">
        <v>22</v>
      </c>
      <c r="CN109" s="22">
        <v>6</v>
      </c>
      <c r="CO109" s="22">
        <v>0</v>
      </c>
      <c r="CP109" s="22">
        <v>0</v>
      </c>
      <c r="CQ109" s="26">
        <v>19.214815000000002</v>
      </c>
      <c r="CR109" s="26">
        <v>0.72685200000000005</v>
      </c>
      <c r="CS109" s="26">
        <v>2.3250000000000002</v>
      </c>
      <c r="CT109" s="22">
        <v>0</v>
      </c>
      <c r="CU109" s="22">
        <v>0</v>
      </c>
      <c r="CV109" s="22">
        <v>0</v>
      </c>
      <c r="CW109" s="22">
        <v>0</v>
      </c>
      <c r="CX109" s="22">
        <v>6</v>
      </c>
      <c r="CY109" s="22">
        <v>5</v>
      </c>
      <c r="CZ109" s="22">
        <v>2</v>
      </c>
      <c r="DA109" s="22">
        <v>7</v>
      </c>
      <c r="DB109" s="22">
        <v>-14</v>
      </c>
      <c r="DC109" s="22">
        <v>1</v>
      </c>
      <c r="DD109" s="22">
        <v>0</v>
      </c>
      <c r="DE109" s="22">
        <v>0</v>
      </c>
      <c r="DF109" s="22">
        <v>0</v>
      </c>
      <c r="DG109" s="22">
        <v>0</v>
      </c>
      <c r="DH109" s="22">
        <v>0</v>
      </c>
      <c r="DI109" s="22">
        <v>12</v>
      </c>
      <c r="DJ109" s="22">
        <v>0</v>
      </c>
      <c r="DK109" s="22">
        <v>1</v>
      </c>
      <c r="DL109" s="22">
        <v>0</v>
      </c>
      <c r="DM109" s="22">
        <v>0</v>
      </c>
      <c r="DN109" s="22">
        <v>54</v>
      </c>
      <c r="DO109" s="22">
        <v>6</v>
      </c>
      <c r="DP109" s="22">
        <v>70</v>
      </c>
      <c r="DQ109" s="22">
        <v>13</v>
      </c>
      <c r="DR109" s="22">
        <v>0</v>
      </c>
      <c r="DS109" s="22">
        <v>0</v>
      </c>
      <c r="DT109" s="22">
        <v>0</v>
      </c>
      <c r="DU109">
        <v>17.760000000000002</v>
      </c>
      <c r="DV109">
        <v>30.69</v>
      </c>
      <c r="DW109" s="2">
        <f t="shared" si="25"/>
        <v>0.3665634674922601</v>
      </c>
      <c r="DX109">
        <v>1.704</v>
      </c>
      <c r="DY109">
        <v>1.883</v>
      </c>
      <c r="DZ109">
        <v>-1.9609999999999999</v>
      </c>
      <c r="EA109">
        <v>-6.5979999999999999</v>
      </c>
      <c r="EB109">
        <v>47</v>
      </c>
      <c r="EC109">
        <v>51</v>
      </c>
      <c r="ED109">
        <v>-4.2</v>
      </c>
      <c r="EE109">
        <v>-8.74</v>
      </c>
      <c r="EF109">
        <v>-4.54</v>
      </c>
      <c r="EG109">
        <v>8.39</v>
      </c>
      <c r="EH109">
        <v>922</v>
      </c>
      <c r="EI109">
        <v>1006</v>
      </c>
      <c r="EJ109">
        <v>2.34</v>
      </c>
      <c r="EK109">
        <v>2.5299999999999998</v>
      </c>
      <c r="EL109">
        <v>25.5</v>
      </c>
      <c r="EM109">
        <v>30.2</v>
      </c>
      <c r="EN109">
        <v>10.6</v>
      </c>
      <c r="EO109">
        <v>13.7</v>
      </c>
      <c r="EP109">
        <v>13.5</v>
      </c>
      <c r="EQ109">
        <v>12.7</v>
      </c>
      <c r="ER109">
        <v>2.9</v>
      </c>
      <c r="ES109">
        <v>3.2</v>
      </c>
      <c r="ET109">
        <v>0.4</v>
      </c>
      <c r="EU109">
        <v>0.2</v>
      </c>
      <c r="EV109">
        <v>1.9300000000000002</v>
      </c>
      <c r="EW109">
        <v>2.36</v>
      </c>
      <c r="EX109">
        <v>24.6</v>
      </c>
      <c r="EY109">
        <v>26.7</v>
      </c>
      <c r="EZ109">
        <v>9.3000000000000007</v>
      </c>
      <c r="FA109">
        <v>11.4</v>
      </c>
      <c r="FB109">
        <v>13.7</v>
      </c>
      <c r="FC109">
        <v>13.8</v>
      </c>
      <c r="FD109">
        <v>3.5</v>
      </c>
      <c r="FE109">
        <v>3.3</v>
      </c>
      <c r="FF109">
        <v>145</v>
      </c>
      <c r="FG109">
        <v>167</v>
      </c>
      <c r="FH109">
        <v>173</v>
      </c>
      <c r="FI109">
        <v>202</v>
      </c>
      <c r="FJ109">
        <v>187</v>
      </c>
      <c r="FK109">
        <v>243</v>
      </c>
      <c r="FL109">
        <v>45.4</v>
      </c>
      <c r="FM109">
        <v>396</v>
      </c>
      <c r="FN109">
        <v>434</v>
      </c>
      <c r="FO109">
        <v>392</v>
      </c>
      <c r="FP109">
        <v>47.7</v>
      </c>
      <c r="FQ109">
        <v>0.73</v>
      </c>
      <c r="FR109">
        <v>4.63</v>
      </c>
      <c r="FS109" s="2">
        <f t="shared" si="26"/>
        <v>0.13619402985074627</v>
      </c>
      <c r="FT109">
        <v>6</v>
      </c>
      <c r="FU109">
        <v>2</v>
      </c>
      <c r="FV109">
        <v>1.4</v>
      </c>
      <c r="FW109">
        <v>16.22</v>
      </c>
      <c r="FX109">
        <v>7.26</v>
      </c>
      <c r="FY109">
        <v>2.42</v>
      </c>
      <c r="FZ109">
        <v>37.5</v>
      </c>
      <c r="GA109">
        <v>3.6</v>
      </c>
      <c r="GB109">
        <v>13.3</v>
      </c>
      <c r="GC109">
        <v>2.4</v>
      </c>
      <c r="GD109">
        <v>4.8</v>
      </c>
      <c r="GE109">
        <v>30.3</v>
      </c>
      <c r="GF109">
        <v>0</v>
      </c>
      <c r="GG109">
        <v>2.4</v>
      </c>
      <c r="GH109">
        <v>2.17</v>
      </c>
      <c r="GI109">
        <v>2.71</v>
      </c>
      <c r="GJ109" s="2">
        <f t="shared" si="27"/>
        <v>0.44467213114754101</v>
      </c>
      <c r="GK109">
        <v>0</v>
      </c>
      <c r="GL109">
        <v>11</v>
      </c>
      <c r="GM109">
        <v>-2.9</v>
      </c>
      <c r="GN109">
        <v>0</v>
      </c>
      <c r="GO109">
        <v>4.47</v>
      </c>
      <c r="GP109">
        <v>6.9</v>
      </c>
      <c r="GQ109">
        <v>41.5</v>
      </c>
      <c r="GR109">
        <v>0.8</v>
      </c>
      <c r="GS109">
        <v>28.1</v>
      </c>
      <c r="GT109">
        <v>22.8</v>
      </c>
      <c r="GU109">
        <v>3.7</v>
      </c>
      <c r="GV109">
        <v>1.6</v>
      </c>
      <c r="GW109">
        <v>3.3</v>
      </c>
      <c r="GX109" s="21">
        <v>60.486480999999998</v>
      </c>
      <c r="GY109" s="21">
        <v>2.450205</v>
      </c>
      <c r="GZ109" s="21">
        <v>10.902309299999999</v>
      </c>
      <c r="HA109" s="21">
        <v>13.352514299999999</v>
      </c>
      <c r="HB109" s="21">
        <v>7.2474999999999998E-2</v>
      </c>
      <c r="HC109" s="21">
        <v>3.0616539999999999</v>
      </c>
      <c r="HD109" s="21">
        <v>-2.934E-3</v>
      </c>
      <c r="HE109" s="21">
        <v>35.231915000000001</v>
      </c>
      <c r="HF109" s="21">
        <v>3.131195</v>
      </c>
    </row>
    <row r="110" spans="1:214" ht="15" x14ac:dyDescent="0.25">
      <c r="A110" s="22">
        <v>34</v>
      </c>
      <c r="B110" t="s">
        <v>791</v>
      </c>
      <c r="C110" t="s">
        <v>792</v>
      </c>
      <c r="D110" t="s">
        <v>793</v>
      </c>
      <c r="F110" t="s">
        <v>342</v>
      </c>
      <c r="I110" s="22" t="s">
        <v>218</v>
      </c>
      <c r="J110">
        <v>25</v>
      </c>
      <c r="K110" s="23" t="s">
        <v>794</v>
      </c>
      <c r="L110" s="23" t="s">
        <v>795</v>
      </c>
      <c r="M110" s="24" t="s">
        <v>320</v>
      </c>
      <c r="N110" s="24" t="s">
        <v>233</v>
      </c>
      <c r="O110" s="24">
        <v>75</v>
      </c>
      <c r="P110" s="24">
        <v>204</v>
      </c>
      <c r="Q110" s="24" t="s">
        <v>223</v>
      </c>
      <c r="R110" s="24" t="s">
        <v>234</v>
      </c>
      <c r="S110" s="22">
        <v>8</v>
      </c>
      <c r="T110" s="22">
        <v>0</v>
      </c>
      <c r="U110" s="22">
        <v>0</v>
      </c>
      <c r="V110" s="22">
        <v>0</v>
      </c>
      <c r="W110" s="22">
        <v>0</v>
      </c>
      <c r="X110" s="22">
        <v>29</v>
      </c>
      <c r="Y110" s="22">
        <v>8</v>
      </c>
      <c r="Z110" s="25">
        <f t="shared" si="14"/>
        <v>0</v>
      </c>
      <c r="AA110" s="3">
        <v>8.0833300000000001</v>
      </c>
      <c r="AB110" s="22">
        <v>4</v>
      </c>
      <c r="AC110" s="22">
        <v>4</v>
      </c>
      <c r="AD110" s="22">
        <v>0</v>
      </c>
      <c r="AE110" s="22">
        <v>0</v>
      </c>
      <c r="AF110" s="22">
        <v>2</v>
      </c>
      <c r="AG110" s="26">
        <f t="shared" si="15"/>
        <v>3.7113417366357675</v>
      </c>
      <c r="AH110" s="26">
        <f t="shared" si="16"/>
        <v>3.7113417366357675</v>
      </c>
      <c r="AI110" s="26">
        <f t="shared" si="17"/>
        <v>0</v>
      </c>
      <c r="AJ110" s="26">
        <f t="shared" si="18"/>
        <v>0</v>
      </c>
      <c r="AK110" s="26">
        <f t="shared" si="19"/>
        <v>1.8556708683178837</v>
      </c>
      <c r="AL110" s="5">
        <v>102</v>
      </c>
      <c r="AM110" s="22">
        <v>0</v>
      </c>
      <c r="AN110" s="22">
        <v>0</v>
      </c>
      <c r="AO110" s="25">
        <f t="shared" si="20"/>
        <v>0</v>
      </c>
      <c r="AP110" s="22">
        <v>0</v>
      </c>
      <c r="AQ110">
        <v>-0.2</v>
      </c>
      <c r="AR110">
        <v>0.1</v>
      </c>
      <c r="AS110">
        <v>-0.1</v>
      </c>
      <c r="AT110">
        <v>-0.4</v>
      </c>
      <c r="AU110">
        <v>0.1</v>
      </c>
      <c r="AV110">
        <v>0</v>
      </c>
      <c r="AW110">
        <v>-0.30000000000000004</v>
      </c>
      <c r="AX110" s="3">
        <f t="shared" si="21"/>
        <v>-3.7500000000000006E-2</v>
      </c>
      <c r="AY110" s="4">
        <f t="shared" si="22"/>
        <v>-0.37500000000000006</v>
      </c>
      <c r="AZ110" t="s">
        <v>224</v>
      </c>
      <c r="BA110">
        <v>2012</v>
      </c>
      <c r="BC110" s="27">
        <v>550000</v>
      </c>
      <c r="BD110" s="22">
        <v>0</v>
      </c>
      <c r="BE110" s="22">
        <v>0</v>
      </c>
      <c r="BF110" s="28">
        <f t="shared" si="23"/>
        <v>0</v>
      </c>
      <c r="BG110" s="22">
        <v>0</v>
      </c>
      <c r="BH110" s="22">
        <v>0</v>
      </c>
      <c r="BI110" s="4">
        <v>57.4</v>
      </c>
      <c r="BJ110" s="22">
        <v>0</v>
      </c>
      <c r="BK110" s="22">
        <v>0</v>
      </c>
      <c r="BL110" s="28">
        <f t="shared" si="24"/>
        <v>0</v>
      </c>
      <c r="BM110" s="22">
        <v>0</v>
      </c>
      <c r="BN110" s="22">
        <v>0</v>
      </c>
      <c r="BO110" s="4">
        <v>0</v>
      </c>
      <c r="BP110" s="22">
        <v>0</v>
      </c>
      <c r="BQ110" s="22">
        <v>0</v>
      </c>
      <c r="BR110" s="22">
        <v>0</v>
      </c>
      <c r="BS110" s="22">
        <v>0</v>
      </c>
      <c r="BT110" s="4">
        <v>7.3</v>
      </c>
      <c r="BU110" s="22">
        <v>5</v>
      </c>
      <c r="BV110" s="22">
        <v>0</v>
      </c>
      <c r="BW110" s="22">
        <v>0</v>
      </c>
      <c r="BX110" s="22">
        <v>-1</v>
      </c>
      <c r="BY110" s="22">
        <v>19</v>
      </c>
      <c r="BZ110" s="22">
        <v>4</v>
      </c>
      <c r="CA110" s="22">
        <v>0</v>
      </c>
      <c r="CB110" s="22">
        <v>0</v>
      </c>
      <c r="CC110" s="4">
        <v>6.9833299999999996</v>
      </c>
      <c r="CD110" s="4">
        <v>0</v>
      </c>
      <c r="CE110" s="4">
        <v>0.96666666700000003</v>
      </c>
      <c r="CF110" s="22">
        <v>0</v>
      </c>
      <c r="CG110" s="22">
        <v>0</v>
      </c>
      <c r="CH110" s="22">
        <v>0</v>
      </c>
      <c r="CI110" s="5">
        <v>3</v>
      </c>
      <c r="CJ110" s="22">
        <v>0</v>
      </c>
      <c r="CK110" s="22">
        <v>0</v>
      </c>
      <c r="CL110" s="22">
        <v>1</v>
      </c>
      <c r="CM110" s="22">
        <v>10</v>
      </c>
      <c r="CN110" s="22">
        <v>1</v>
      </c>
      <c r="CO110" s="22">
        <v>0</v>
      </c>
      <c r="CP110" s="22">
        <v>0</v>
      </c>
      <c r="CQ110" s="26">
        <v>7.4944499999999996</v>
      </c>
      <c r="CR110" s="26">
        <v>0</v>
      </c>
      <c r="CS110" s="26">
        <v>0.82222200000000001</v>
      </c>
      <c r="CT110" s="22">
        <v>0</v>
      </c>
      <c r="CU110" s="22">
        <v>0</v>
      </c>
      <c r="CV110" s="22">
        <v>0</v>
      </c>
      <c r="CW110" s="22">
        <v>0</v>
      </c>
      <c r="CX110" s="22">
        <v>0</v>
      </c>
      <c r="CY110" s="22">
        <v>1</v>
      </c>
      <c r="CZ110" s="22">
        <v>0</v>
      </c>
      <c r="DA110" s="22">
        <v>0</v>
      </c>
      <c r="DB110" s="22">
        <v>-1</v>
      </c>
      <c r="DC110" s="22">
        <v>0</v>
      </c>
      <c r="DD110" s="22">
        <v>0</v>
      </c>
      <c r="DE110" s="22">
        <v>0</v>
      </c>
      <c r="DF110" s="22">
        <v>0</v>
      </c>
      <c r="DG110" s="22">
        <v>0</v>
      </c>
      <c r="DH110" s="22">
        <v>0</v>
      </c>
      <c r="DI110" s="22">
        <v>2</v>
      </c>
      <c r="DJ110" s="22">
        <v>3</v>
      </c>
      <c r="DK110" s="22">
        <v>0</v>
      </c>
      <c r="DL110" s="22">
        <v>0</v>
      </c>
      <c r="DM110" s="22">
        <v>1</v>
      </c>
      <c r="DN110" s="22">
        <v>1</v>
      </c>
      <c r="DO110" s="22">
        <v>0</v>
      </c>
      <c r="DP110" s="22">
        <v>2</v>
      </c>
      <c r="DQ110" s="22">
        <v>1</v>
      </c>
      <c r="DR110" s="22">
        <v>0</v>
      </c>
      <c r="DS110" s="22">
        <v>0</v>
      </c>
      <c r="DT110" s="22">
        <v>0</v>
      </c>
      <c r="DU110">
        <v>7.17</v>
      </c>
      <c r="DV110">
        <v>39.200000000000003</v>
      </c>
      <c r="DW110" s="2">
        <f t="shared" si="25"/>
        <v>0.15462583566961396</v>
      </c>
      <c r="DX110">
        <v>-1.28</v>
      </c>
      <c r="DY110">
        <v>2.0110000000000001</v>
      </c>
      <c r="DZ110">
        <v>-3.2839999999999998</v>
      </c>
      <c r="EA110">
        <v>-6.3239999999999998</v>
      </c>
      <c r="EB110">
        <v>1</v>
      </c>
      <c r="EC110">
        <v>1</v>
      </c>
      <c r="ED110">
        <v>-5.7</v>
      </c>
      <c r="EE110">
        <v>-8.36</v>
      </c>
      <c r="EF110">
        <v>-2.68</v>
      </c>
      <c r="EG110">
        <v>4.3499999999999996</v>
      </c>
      <c r="EH110">
        <v>957</v>
      </c>
      <c r="EI110">
        <v>1000</v>
      </c>
      <c r="EJ110">
        <v>1.05</v>
      </c>
      <c r="EK110">
        <v>1.05</v>
      </c>
      <c r="EL110">
        <v>23</v>
      </c>
      <c r="EM110">
        <v>23</v>
      </c>
      <c r="EN110">
        <v>9.4</v>
      </c>
      <c r="EO110">
        <v>15.7</v>
      </c>
      <c r="EP110">
        <v>11.5</v>
      </c>
      <c r="EQ110">
        <v>9.4</v>
      </c>
      <c r="ER110">
        <v>2.1</v>
      </c>
      <c r="ES110">
        <v>3.1</v>
      </c>
      <c r="ET110">
        <v>2.1</v>
      </c>
      <c r="EU110">
        <v>1</v>
      </c>
      <c r="EV110">
        <v>1.91</v>
      </c>
      <c r="EW110">
        <v>3.44</v>
      </c>
      <c r="EX110">
        <v>26.8</v>
      </c>
      <c r="EY110">
        <v>29.7</v>
      </c>
      <c r="EZ110">
        <v>10.5</v>
      </c>
      <c r="FA110">
        <v>9.8000000000000007</v>
      </c>
      <c r="FB110">
        <v>11.9</v>
      </c>
      <c r="FC110">
        <v>12.8</v>
      </c>
      <c r="FD110">
        <v>4</v>
      </c>
      <c r="FE110">
        <v>3.8</v>
      </c>
      <c r="FF110">
        <v>5</v>
      </c>
      <c r="FG110">
        <v>10</v>
      </c>
      <c r="FH110">
        <v>10</v>
      </c>
      <c r="FI110">
        <v>6</v>
      </c>
      <c r="FJ110">
        <v>13</v>
      </c>
      <c r="FK110">
        <v>6</v>
      </c>
      <c r="FL110">
        <v>48.4</v>
      </c>
      <c r="FM110">
        <v>21</v>
      </c>
      <c r="FN110">
        <v>17</v>
      </c>
      <c r="FO110">
        <v>15</v>
      </c>
      <c r="FP110">
        <v>55.3</v>
      </c>
      <c r="FQ110">
        <v>0</v>
      </c>
      <c r="FR110">
        <v>0</v>
      </c>
      <c r="FS110" s="2">
        <f t="shared" si="26"/>
        <v>0</v>
      </c>
      <c r="FT110">
        <v>0</v>
      </c>
      <c r="FU110">
        <v>0</v>
      </c>
      <c r="FV110">
        <v>0</v>
      </c>
      <c r="FW110" t="s">
        <v>266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0.91</v>
      </c>
      <c r="GI110">
        <v>4.91</v>
      </c>
      <c r="GJ110" s="2">
        <f t="shared" si="27"/>
        <v>0.1563573883161512</v>
      </c>
      <c r="GK110">
        <v>0</v>
      </c>
      <c r="GL110">
        <v>1</v>
      </c>
      <c r="GM110">
        <v>34.1</v>
      </c>
      <c r="GN110">
        <v>0</v>
      </c>
      <c r="GO110">
        <v>8.2200000000000006</v>
      </c>
      <c r="GP110">
        <v>8.1999999999999993</v>
      </c>
      <c r="GQ110">
        <v>41.1</v>
      </c>
      <c r="GR110">
        <v>8.1999999999999993</v>
      </c>
      <c r="GS110">
        <v>8.1999999999999993</v>
      </c>
      <c r="GT110">
        <v>24.7</v>
      </c>
      <c r="GU110">
        <v>8.1999999999999993</v>
      </c>
      <c r="GV110">
        <v>0</v>
      </c>
      <c r="GW110">
        <v>16.399999999999999</v>
      </c>
      <c r="GX110" s="21">
        <v>26.980612000000001</v>
      </c>
      <c r="GY110" s="21">
        <v>3.3607386000000004</v>
      </c>
      <c r="GZ110" s="21">
        <v>3.9180761999999998</v>
      </c>
      <c r="HA110" s="21">
        <v>7.2788148000000001</v>
      </c>
      <c r="HB110" s="21">
        <v>0.237348</v>
      </c>
      <c r="HC110" s="21">
        <v>0.56402200000000002</v>
      </c>
      <c r="HD110" s="21">
        <v>2.0349999999999999E-3</v>
      </c>
      <c r="HE110" s="21">
        <v>43.420254</v>
      </c>
      <c r="HF110" s="21">
        <v>0.80340500000000004</v>
      </c>
    </row>
    <row r="111" spans="1:214" ht="15" x14ac:dyDescent="0.25">
      <c r="A111" s="22">
        <v>33</v>
      </c>
      <c r="B111" t="s">
        <v>796</v>
      </c>
      <c r="C111" t="s">
        <v>797</v>
      </c>
      <c r="D111" t="s">
        <v>735</v>
      </c>
      <c r="F111" t="s">
        <v>310</v>
      </c>
      <c r="I111" s="22" t="s">
        <v>248</v>
      </c>
      <c r="J111">
        <v>26</v>
      </c>
      <c r="K111" s="23" t="s">
        <v>798</v>
      </c>
      <c r="L111" s="23" t="s">
        <v>250</v>
      </c>
      <c r="M111" s="24" t="s">
        <v>251</v>
      </c>
      <c r="N111" s="24" t="s">
        <v>222</v>
      </c>
      <c r="O111" s="24">
        <v>77</v>
      </c>
      <c r="P111" s="24">
        <v>265</v>
      </c>
      <c r="Q111" s="24" t="s">
        <v>224</v>
      </c>
      <c r="R111" s="24"/>
      <c r="S111" s="22">
        <v>66</v>
      </c>
      <c r="T111" s="22">
        <v>12</v>
      </c>
      <c r="U111" s="22">
        <v>41</v>
      </c>
      <c r="V111" s="22">
        <v>53</v>
      </c>
      <c r="W111" s="22">
        <v>-8</v>
      </c>
      <c r="X111" s="22">
        <v>72</v>
      </c>
      <c r="Y111" s="22">
        <v>223</v>
      </c>
      <c r="Z111" s="25">
        <f t="shared" si="14"/>
        <v>5.3811659192825115E-2</v>
      </c>
      <c r="AA111" s="3">
        <v>24.1</v>
      </c>
      <c r="AB111" s="22">
        <v>112</v>
      </c>
      <c r="AC111" s="22">
        <v>57</v>
      </c>
      <c r="AD111" s="22">
        <v>128</v>
      </c>
      <c r="AE111" s="22">
        <v>55</v>
      </c>
      <c r="AF111" s="22">
        <v>49</v>
      </c>
      <c r="AG111" s="26">
        <f t="shared" si="15"/>
        <v>4.2248208223311954</v>
      </c>
      <c r="AH111" s="26">
        <f t="shared" si="16"/>
        <v>2.1501320256506977</v>
      </c>
      <c r="AI111" s="26">
        <f t="shared" si="17"/>
        <v>4.828366654092795</v>
      </c>
      <c r="AJ111" s="26">
        <f t="shared" si="18"/>
        <v>2.0746887966804977</v>
      </c>
      <c r="AK111" s="26">
        <f t="shared" si="19"/>
        <v>1.8483591097698981</v>
      </c>
      <c r="AL111" s="5">
        <v>1683</v>
      </c>
      <c r="AM111" s="22">
        <v>0</v>
      </c>
      <c r="AN111" s="22">
        <v>0</v>
      </c>
      <c r="AO111" s="25">
        <f t="shared" si="20"/>
        <v>0</v>
      </c>
      <c r="AP111" s="22">
        <v>0</v>
      </c>
      <c r="AQ111">
        <v>5.5</v>
      </c>
      <c r="AR111">
        <v>2.2000000000000002</v>
      </c>
      <c r="AS111">
        <v>7.6</v>
      </c>
      <c r="AT111">
        <v>11.3</v>
      </c>
      <c r="AU111">
        <v>1.4</v>
      </c>
      <c r="AV111">
        <v>0</v>
      </c>
      <c r="AW111">
        <v>12.7</v>
      </c>
      <c r="AX111" s="3">
        <f t="shared" si="21"/>
        <v>0.19242424242424241</v>
      </c>
      <c r="AY111" s="4">
        <f t="shared" si="22"/>
        <v>-1.3249999999999993</v>
      </c>
      <c r="AZ111" t="s">
        <v>243</v>
      </c>
      <c r="BA111">
        <v>2016</v>
      </c>
      <c r="BC111" s="27">
        <v>5200000</v>
      </c>
      <c r="BD111" s="22">
        <v>8</v>
      </c>
      <c r="BE111" s="22">
        <v>25</v>
      </c>
      <c r="BF111" s="28">
        <f t="shared" si="23"/>
        <v>1.4853713428357089</v>
      </c>
      <c r="BG111" s="22">
        <v>0</v>
      </c>
      <c r="BH111" s="22">
        <v>0</v>
      </c>
      <c r="BI111" s="4">
        <v>1333</v>
      </c>
      <c r="BJ111" s="22">
        <v>4</v>
      </c>
      <c r="BK111" s="22">
        <v>15</v>
      </c>
      <c r="BL111" s="28">
        <f t="shared" si="24"/>
        <v>4.9468431330006517</v>
      </c>
      <c r="BM111" s="22">
        <v>0</v>
      </c>
      <c r="BN111" s="22">
        <v>0</v>
      </c>
      <c r="BO111" s="4">
        <v>230.45</v>
      </c>
      <c r="BP111" s="22">
        <v>0</v>
      </c>
      <c r="BQ111" s="22">
        <v>1</v>
      </c>
      <c r="BR111" s="22">
        <v>0</v>
      </c>
      <c r="BS111" s="22">
        <v>0</v>
      </c>
      <c r="BT111" s="4">
        <v>28.15</v>
      </c>
      <c r="BU111" s="22">
        <v>35</v>
      </c>
      <c r="BV111" s="22">
        <v>6</v>
      </c>
      <c r="BW111" s="22">
        <v>21</v>
      </c>
      <c r="BX111" s="22">
        <v>3</v>
      </c>
      <c r="BY111" s="22">
        <v>28</v>
      </c>
      <c r="BZ111" s="22">
        <v>14</v>
      </c>
      <c r="CA111" s="22">
        <v>0</v>
      </c>
      <c r="CB111" s="22">
        <v>0</v>
      </c>
      <c r="CC111" s="4">
        <v>19.55</v>
      </c>
      <c r="CD111" s="4">
        <v>3.7833333329999999</v>
      </c>
      <c r="CE111" s="4">
        <v>0.4</v>
      </c>
      <c r="CF111" s="22">
        <v>0</v>
      </c>
      <c r="CG111" s="22">
        <v>0</v>
      </c>
      <c r="CH111" s="22">
        <v>0</v>
      </c>
      <c r="CI111" s="5">
        <v>31</v>
      </c>
      <c r="CJ111" s="22">
        <v>6</v>
      </c>
      <c r="CK111" s="22">
        <v>20</v>
      </c>
      <c r="CL111" s="22">
        <v>-11</v>
      </c>
      <c r="CM111" s="22">
        <v>44</v>
      </c>
      <c r="CN111" s="22">
        <v>17</v>
      </c>
      <c r="CO111" s="22">
        <v>0</v>
      </c>
      <c r="CP111" s="22">
        <v>0</v>
      </c>
      <c r="CQ111" s="26">
        <v>20.927419</v>
      </c>
      <c r="CR111" s="26">
        <v>3.162366</v>
      </c>
      <c r="CS111" s="26">
        <v>0.45645200000000002</v>
      </c>
      <c r="CT111" s="22">
        <v>0</v>
      </c>
      <c r="CU111" s="22">
        <v>0</v>
      </c>
      <c r="CV111" s="22">
        <v>0</v>
      </c>
      <c r="CW111" s="22">
        <v>5</v>
      </c>
      <c r="CX111" s="22">
        <v>10</v>
      </c>
      <c r="CY111" s="22">
        <v>-6</v>
      </c>
      <c r="CZ111" s="22">
        <v>7</v>
      </c>
      <c r="DA111" s="22">
        <v>31</v>
      </c>
      <c r="DB111" s="22">
        <v>-2</v>
      </c>
      <c r="DC111" s="22">
        <v>3</v>
      </c>
      <c r="DD111" s="22">
        <v>0</v>
      </c>
      <c r="DE111" s="22">
        <v>3</v>
      </c>
      <c r="DF111" s="22">
        <v>0</v>
      </c>
      <c r="DG111" s="22">
        <v>0</v>
      </c>
      <c r="DH111" s="22">
        <v>0</v>
      </c>
      <c r="DI111" s="22">
        <v>31</v>
      </c>
      <c r="DJ111" s="22">
        <v>0</v>
      </c>
      <c r="DK111" s="22">
        <v>1</v>
      </c>
      <c r="DL111" s="22">
        <v>0</v>
      </c>
      <c r="DM111" s="22">
        <v>0</v>
      </c>
      <c r="DN111" s="22">
        <v>94</v>
      </c>
      <c r="DO111" s="22">
        <v>25</v>
      </c>
      <c r="DP111" s="22">
        <v>78</v>
      </c>
      <c r="DQ111" s="22">
        <v>1</v>
      </c>
      <c r="DR111" s="22">
        <v>0</v>
      </c>
      <c r="DS111" s="22">
        <v>0</v>
      </c>
      <c r="DT111" s="22">
        <v>0</v>
      </c>
      <c r="DU111">
        <v>19.28</v>
      </c>
      <c r="DV111">
        <v>28.74</v>
      </c>
      <c r="DW111" s="2">
        <f t="shared" si="25"/>
        <v>0.40149937526030827</v>
      </c>
      <c r="DX111">
        <v>0.67400000000000004</v>
      </c>
      <c r="DY111">
        <v>-0.54500000000000004</v>
      </c>
      <c r="DZ111">
        <v>3.6150000000000002</v>
      </c>
      <c r="EA111">
        <v>3.11</v>
      </c>
      <c r="EB111">
        <v>61</v>
      </c>
      <c r="EC111">
        <v>68</v>
      </c>
      <c r="ED111">
        <v>13.1</v>
      </c>
      <c r="EE111">
        <v>8.58</v>
      </c>
      <c r="EF111">
        <v>-4.5199999999999996</v>
      </c>
      <c r="EG111">
        <v>8.48</v>
      </c>
      <c r="EH111">
        <v>896</v>
      </c>
      <c r="EI111">
        <v>981</v>
      </c>
      <c r="EJ111">
        <v>2.88</v>
      </c>
      <c r="EK111">
        <v>3.21</v>
      </c>
      <c r="EL111">
        <v>31</v>
      </c>
      <c r="EM111">
        <v>27.8</v>
      </c>
      <c r="EN111">
        <v>13.2</v>
      </c>
      <c r="EO111">
        <v>11.5</v>
      </c>
      <c r="EP111">
        <v>11.5</v>
      </c>
      <c r="EQ111">
        <v>15.5</v>
      </c>
      <c r="ER111">
        <v>4.2</v>
      </c>
      <c r="ES111">
        <v>4</v>
      </c>
      <c r="ET111">
        <v>1</v>
      </c>
      <c r="EU111">
        <v>0.2</v>
      </c>
      <c r="EV111">
        <v>2.5</v>
      </c>
      <c r="EW111">
        <v>2.15</v>
      </c>
      <c r="EX111">
        <v>25.7</v>
      </c>
      <c r="EY111">
        <v>26.5</v>
      </c>
      <c r="EZ111">
        <v>12.1</v>
      </c>
      <c r="FA111">
        <v>12.7</v>
      </c>
      <c r="FB111">
        <v>15.4</v>
      </c>
      <c r="FC111">
        <v>11.9</v>
      </c>
      <c r="FD111">
        <v>3.5</v>
      </c>
      <c r="FE111">
        <v>2.9</v>
      </c>
      <c r="FF111">
        <v>192</v>
      </c>
      <c r="FG111">
        <v>214</v>
      </c>
      <c r="FH111">
        <v>177</v>
      </c>
      <c r="FI111">
        <v>177</v>
      </c>
      <c r="FJ111">
        <v>249</v>
      </c>
      <c r="FK111">
        <v>212</v>
      </c>
      <c r="FL111">
        <v>53.4</v>
      </c>
      <c r="FM111">
        <v>497</v>
      </c>
      <c r="FN111">
        <v>436</v>
      </c>
      <c r="FO111">
        <v>439</v>
      </c>
      <c r="FP111">
        <v>53.3</v>
      </c>
      <c r="FQ111">
        <v>3.27</v>
      </c>
      <c r="FR111">
        <v>1.63</v>
      </c>
      <c r="FS111" s="2">
        <f t="shared" si="26"/>
        <v>0.66734693877551021</v>
      </c>
      <c r="FT111">
        <v>23</v>
      </c>
      <c r="FU111">
        <v>5</v>
      </c>
      <c r="FV111">
        <v>6.8</v>
      </c>
      <c r="FW111">
        <v>13.45</v>
      </c>
      <c r="FX111">
        <v>6.4</v>
      </c>
      <c r="FY111">
        <v>1.39</v>
      </c>
      <c r="FZ111">
        <v>41.2</v>
      </c>
      <c r="GA111">
        <v>7.8</v>
      </c>
      <c r="GB111">
        <v>25.6</v>
      </c>
      <c r="GC111">
        <v>3.1</v>
      </c>
      <c r="GD111">
        <v>1.7000000000000002</v>
      </c>
      <c r="GE111">
        <v>22.8</v>
      </c>
      <c r="GF111">
        <v>3.3</v>
      </c>
      <c r="GG111">
        <v>2.2000000000000002</v>
      </c>
      <c r="GH111">
        <v>0.41</v>
      </c>
      <c r="GI111">
        <v>5.28</v>
      </c>
      <c r="GJ111" s="2">
        <f t="shared" si="27"/>
        <v>7.2056239015817217E-2</v>
      </c>
      <c r="GK111">
        <v>1</v>
      </c>
      <c r="GL111">
        <v>1</v>
      </c>
      <c r="GM111">
        <v>53.7</v>
      </c>
      <c r="GN111">
        <v>2.21</v>
      </c>
      <c r="GO111">
        <v>2.21</v>
      </c>
      <c r="GP111">
        <v>19.899999999999999</v>
      </c>
      <c r="GQ111">
        <v>31</v>
      </c>
      <c r="GR111">
        <v>6.6</v>
      </c>
      <c r="GS111">
        <v>22.1</v>
      </c>
      <c r="GT111">
        <v>13.3</v>
      </c>
      <c r="GU111">
        <v>4.4000000000000004</v>
      </c>
      <c r="GV111">
        <v>4.4000000000000004</v>
      </c>
      <c r="GW111">
        <v>6.6</v>
      </c>
      <c r="GX111" s="21">
        <v>72.461860999999999</v>
      </c>
      <c r="GY111" s="21">
        <v>13.722335099999999</v>
      </c>
      <c r="GZ111" s="21">
        <v>36.769513500000002</v>
      </c>
      <c r="HA111" s="21">
        <v>50.491848600000004</v>
      </c>
      <c r="HB111" s="21">
        <v>10.147985</v>
      </c>
      <c r="HC111" s="21">
        <v>3.1906080000000001</v>
      </c>
      <c r="HD111" s="21">
        <v>-1.9397000000000001E-2</v>
      </c>
      <c r="HE111" s="21">
        <v>78.000907999999995</v>
      </c>
      <c r="HF111" s="21">
        <v>13.319195000000001</v>
      </c>
    </row>
    <row r="112" spans="1:214" ht="15" x14ac:dyDescent="0.25">
      <c r="A112" s="22">
        <v>32</v>
      </c>
      <c r="B112" t="s">
        <v>799</v>
      </c>
      <c r="C112" t="s">
        <v>531</v>
      </c>
      <c r="D112" t="s">
        <v>525</v>
      </c>
      <c r="F112" t="s">
        <v>262</v>
      </c>
      <c r="I112" s="22" t="s">
        <v>278</v>
      </c>
      <c r="J112">
        <v>22</v>
      </c>
      <c r="K112" s="23" t="s">
        <v>800</v>
      </c>
      <c r="L112" s="23" t="s">
        <v>351</v>
      </c>
      <c r="M112" s="24" t="s">
        <v>273</v>
      </c>
      <c r="N112" s="24" t="s">
        <v>233</v>
      </c>
      <c r="O112" s="24">
        <v>67</v>
      </c>
      <c r="P112" s="24">
        <v>153</v>
      </c>
      <c r="Q112" s="24" t="s">
        <v>223</v>
      </c>
      <c r="R112" s="24" t="s">
        <v>234</v>
      </c>
      <c r="S112" s="22">
        <v>22</v>
      </c>
      <c r="T112" s="22">
        <v>3</v>
      </c>
      <c r="U112" s="22">
        <v>2</v>
      </c>
      <c r="V112" s="22">
        <v>5</v>
      </c>
      <c r="W112" s="22">
        <v>3</v>
      </c>
      <c r="X112" s="22">
        <v>2</v>
      </c>
      <c r="Y112" s="22">
        <v>13</v>
      </c>
      <c r="Z112" s="25">
        <f t="shared" si="14"/>
        <v>0.23076923076923078</v>
      </c>
      <c r="AA112" s="3">
        <v>10.216670000000001</v>
      </c>
      <c r="AB112" s="22">
        <v>26</v>
      </c>
      <c r="AC112" s="22">
        <v>2</v>
      </c>
      <c r="AD112" s="22">
        <v>3</v>
      </c>
      <c r="AE112" s="22">
        <v>9</v>
      </c>
      <c r="AF112" s="22">
        <v>8</v>
      </c>
      <c r="AG112" s="26">
        <f t="shared" si="15"/>
        <v>6.94052865650852</v>
      </c>
      <c r="AH112" s="26">
        <f t="shared" si="16"/>
        <v>0.53388681973142471</v>
      </c>
      <c r="AI112" s="26">
        <f t="shared" si="17"/>
        <v>0.8008302295971369</v>
      </c>
      <c r="AJ112" s="26">
        <f t="shared" si="18"/>
        <v>2.4024906887914108</v>
      </c>
      <c r="AK112" s="26">
        <f t="shared" si="19"/>
        <v>2.1355472789256988</v>
      </c>
      <c r="AL112" s="5">
        <v>307</v>
      </c>
      <c r="AM112" s="22">
        <v>8</v>
      </c>
      <c r="AN112" s="22">
        <v>14</v>
      </c>
      <c r="AO112" s="25">
        <f t="shared" si="20"/>
        <v>0.36363636363636365</v>
      </c>
      <c r="AP112" s="22">
        <v>1.7000000000000002</v>
      </c>
      <c r="AQ112">
        <v>0.30000000000000004</v>
      </c>
      <c r="AR112">
        <v>0.4</v>
      </c>
      <c r="AS112">
        <v>0.7</v>
      </c>
      <c r="AT112">
        <v>0.7</v>
      </c>
      <c r="AU112">
        <v>0.7</v>
      </c>
      <c r="AV112">
        <v>0</v>
      </c>
      <c r="AW112">
        <v>1.4</v>
      </c>
      <c r="AX112" s="3">
        <f t="shared" si="21"/>
        <v>6.363636363636363E-2</v>
      </c>
      <c r="AY112" s="4">
        <f t="shared" si="22"/>
        <v>1.3099999999999998</v>
      </c>
      <c r="AZ112" t="s">
        <v>224</v>
      </c>
      <c r="BA112">
        <v>2012</v>
      </c>
      <c r="BC112" s="27">
        <v>555000</v>
      </c>
      <c r="BD112" s="22">
        <v>3</v>
      </c>
      <c r="BE112" s="22">
        <v>2</v>
      </c>
      <c r="BF112" s="28">
        <f t="shared" si="23"/>
        <v>1.3586956521739131</v>
      </c>
      <c r="BG112" s="22">
        <v>8</v>
      </c>
      <c r="BH112" s="22">
        <v>14</v>
      </c>
      <c r="BI112" s="4">
        <v>220.8</v>
      </c>
      <c r="BJ112" s="22">
        <v>0</v>
      </c>
      <c r="BK112" s="22">
        <v>0</v>
      </c>
      <c r="BL112" s="28">
        <f t="shared" si="24"/>
        <v>0</v>
      </c>
      <c r="BM112" s="22">
        <v>0</v>
      </c>
      <c r="BN112" s="22">
        <v>0</v>
      </c>
      <c r="BO112" s="4">
        <v>3.5833333330000001</v>
      </c>
      <c r="BP112" s="22">
        <v>0</v>
      </c>
      <c r="BQ112" s="22">
        <v>0</v>
      </c>
      <c r="BR112" s="22">
        <v>0</v>
      </c>
      <c r="BS112" s="22">
        <v>0</v>
      </c>
      <c r="BT112" s="4">
        <v>0.6833333330000001</v>
      </c>
      <c r="BU112" s="22">
        <v>9</v>
      </c>
      <c r="BV112" s="22">
        <v>2</v>
      </c>
      <c r="BW112" s="22">
        <v>1</v>
      </c>
      <c r="BX112" s="22">
        <v>4</v>
      </c>
      <c r="BY112" s="22">
        <v>0</v>
      </c>
      <c r="BZ112" s="22">
        <v>0</v>
      </c>
      <c r="CA112" s="22">
        <v>2</v>
      </c>
      <c r="CB112" s="22">
        <v>4</v>
      </c>
      <c r="CC112" s="4">
        <v>10.133330000000001</v>
      </c>
      <c r="CD112" s="4">
        <v>0.25</v>
      </c>
      <c r="CE112" s="4">
        <v>0</v>
      </c>
      <c r="CF112" s="22">
        <v>0</v>
      </c>
      <c r="CG112" s="22">
        <v>0</v>
      </c>
      <c r="CH112" s="22">
        <v>0</v>
      </c>
      <c r="CI112" s="5">
        <v>13</v>
      </c>
      <c r="CJ112" s="22">
        <v>1</v>
      </c>
      <c r="CK112" s="22">
        <v>1</v>
      </c>
      <c r="CL112" s="22">
        <v>-1</v>
      </c>
      <c r="CM112" s="22">
        <v>2</v>
      </c>
      <c r="CN112" s="22">
        <v>1</v>
      </c>
      <c r="CO112" s="22">
        <v>6</v>
      </c>
      <c r="CP112" s="22">
        <v>10</v>
      </c>
      <c r="CQ112" s="26">
        <v>9.9692329999999991</v>
      </c>
      <c r="CR112" s="26">
        <v>0.10256399999999999</v>
      </c>
      <c r="CS112" s="26">
        <v>5.2564E-2</v>
      </c>
      <c r="CT112" s="22">
        <v>0</v>
      </c>
      <c r="CU112" s="22">
        <v>0</v>
      </c>
      <c r="CV112" s="22">
        <v>0</v>
      </c>
      <c r="CW112" s="22">
        <v>1</v>
      </c>
      <c r="CX112" s="22">
        <v>1</v>
      </c>
      <c r="CY112" s="22">
        <v>3</v>
      </c>
      <c r="CZ112" s="22">
        <v>2</v>
      </c>
      <c r="DA112" s="22">
        <v>1</v>
      </c>
      <c r="DB112" s="22">
        <v>0</v>
      </c>
      <c r="DC112" s="22">
        <v>1</v>
      </c>
      <c r="DD112" s="22">
        <v>0</v>
      </c>
      <c r="DE112" s="22">
        <v>1</v>
      </c>
      <c r="DF112" s="22">
        <v>0</v>
      </c>
      <c r="DG112" s="22">
        <v>1</v>
      </c>
      <c r="DH112" s="22">
        <v>1</v>
      </c>
      <c r="DI112" s="22">
        <v>1</v>
      </c>
      <c r="DJ112" s="22">
        <v>0</v>
      </c>
      <c r="DK112" s="22">
        <v>0</v>
      </c>
      <c r="DL112" s="22">
        <v>0</v>
      </c>
      <c r="DM112" s="22">
        <v>0</v>
      </c>
      <c r="DN112" s="22">
        <v>7</v>
      </c>
      <c r="DO112" s="22">
        <v>0</v>
      </c>
      <c r="DP112" s="22">
        <v>4</v>
      </c>
      <c r="DQ112" s="22">
        <v>0</v>
      </c>
      <c r="DR112" s="22">
        <v>0</v>
      </c>
      <c r="DS112" s="22">
        <v>0</v>
      </c>
      <c r="DT112" s="22">
        <v>0</v>
      </c>
      <c r="DU112">
        <v>10.029999999999999</v>
      </c>
      <c r="DV112">
        <v>40.31</v>
      </c>
      <c r="DW112" s="2">
        <f t="shared" si="25"/>
        <v>0.19924513309495429</v>
      </c>
      <c r="DX112">
        <v>-2.0979999999999999</v>
      </c>
      <c r="DY112">
        <v>-1.149</v>
      </c>
      <c r="DZ112">
        <v>3.3410000000000002</v>
      </c>
      <c r="EA112">
        <v>-3.8370000000000002</v>
      </c>
      <c r="EB112">
        <v>6</v>
      </c>
      <c r="EC112">
        <v>2</v>
      </c>
      <c r="ED112">
        <v>-1.3</v>
      </c>
      <c r="EE112">
        <v>-14.14</v>
      </c>
      <c r="EF112">
        <v>-12.85</v>
      </c>
      <c r="EG112">
        <v>7.14</v>
      </c>
      <c r="EH112">
        <v>981</v>
      </c>
      <c r="EI112">
        <v>1052</v>
      </c>
      <c r="EJ112">
        <v>1.63</v>
      </c>
      <c r="EK112">
        <v>0.54</v>
      </c>
      <c r="EL112">
        <v>21.2</v>
      </c>
      <c r="EM112">
        <v>28</v>
      </c>
      <c r="EN112">
        <v>6.5</v>
      </c>
      <c r="EO112">
        <v>11.2</v>
      </c>
      <c r="EP112">
        <v>11.4</v>
      </c>
      <c r="EQ112">
        <v>7.6</v>
      </c>
      <c r="ER112">
        <v>1.9</v>
      </c>
      <c r="ES112">
        <v>2.2000000000000002</v>
      </c>
      <c r="ET112">
        <v>0.30000000000000004</v>
      </c>
      <c r="EU112">
        <v>0.8</v>
      </c>
      <c r="EV112">
        <v>2.37</v>
      </c>
      <c r="EW112">
        <v>3.11</v>
      </c>
      <c r="EX112">
        <v>23.6</v>
      </c>
      <c r="EY112">
        <v>30.3</v>
      </c>
      <c r="EZ112">
        <v>8.6</v>
      </c>
      <c r="FA112">
        <v>11.4</v>
      </c>
      <c r="FB112">
        <v>14.5</v>
      </c>
      <c r="FC112">
        <v>11.9</v>
      </c>
      <c r="FD112">
        <v>3</v>
      </c>
      <c r="FE112">
        <v>2.8</v>
      </c>
      <c r="FF112">
        <v>22</v>
      </c>
      <c r="FG112">
        <v>34</v>
      </c>
      <c r="FH112">
        <v>21</v>
      </c>
      <c r="FI112">
        <v>31</v>
      </c>
      <c r="FJ112">
        <v>32</v>
      </c>
      <c r="FK112">
        <v>42</v>
      </c>
      <c r="FL112">
        <v>51.9</v>
      </c>
      <c r="FM112">
        <v>71</v>
      </c>
      <c r="FN112">
        <v>61</v>
      </c>
      <c r="FO112">
        <v>42</v>
      </c>
      <c r="FP112">
        <v>53.8</v>
      </c>
      <c r="FQ112">
        <v>0.16</v>
      </c>
      <c r="FR112">
        <v>4.1100000000000003</v>
      </c>
      <c r="FS112" s="2">
        <f t="shared" si="26"/>
        <v>3.7470725995316159E-2</v>
      </c>
      <c r="FT112">
        <v>0</v>
      </c>
      <c r="FU112">
        <v>1</v>
      </c>
      <c r="FV112">
        <v>-14.8</v>
      </c>
      <c r="FW112">
        <v>0</v>
      </c>
      <c r="FX112">
        <v>0</v>
      </c>
      <c r="FY112">
        <v>16.739999999999998</v>
      </c>
      <c r="FZ112">
        <v>67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0.03</v>
      </c>
      <c r="GI112">
        <v>4.5599999999999996</v>
      </c>
      <c r="GJ112" s="2">
        <f t="shared" si="27"/>
        <v>6.5359477124183009E-3</v>
      </c>
      <c r="GK112">
        <v>0</v>
      </c>
      <c r="GL112">
        <v>0</v>
      </c>
      <c r="GM112">
        <v>74.8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 s="21">
        <v>37.046382999999999</v>
      </c>
      <c r="GY112" s="21">
        <v>5.9816627999999996</v>
      </c>
      <c r="GZ112" s="21">
        <v>6.8763978000000003</v>
      </c>
      <c r="HA112" s="21">
        <v>12.8580606</v>
      </c>
      <c r="HB112" s="21">
        <v>1.0067060000000001</v>
      </c>
      <c r="HC112" s="21">
        <v>0.923655</v>
      </c>
      <c r="HD112" s="21">
        <v>4.5529999999999998E-3</v>
      </c>
      <c r="HE112" s="21">
        <v>22.385446999999999</v>
      </c>
      <c r="HF112" s="21">
        <v>1.934914</v>
      </c>
    </row>
    <row r="113" spans="1:214" ht="15" x14ac:dyDescent="0.25">
      <c r="A113" s="22">
        <v>24</v>
      </c>
      <c r="B113" t="s">
        <v>801</v>
      </c>
      <c r="C113" t="s">
        <v>802</v>
      </c>
      <c r="D113" t="s">
        <v>803</v>
      </c>
      <c r="F113" t="s">
        <v>303</v>
      </c>
      <c r="I113" s="22" t="s">
        <v>239</v>
      </c>
      <c r="J113">
        <v>26</v>
      </c>
      <c r="K113" s="23" t="s">
        <v>804</v>
      </c>
      <c r="L113" s="23" t="s">
        <v>805</v>
      </c>
      <c r="M113" s="24" t="s">
        <v>561</v>
      </c>
      <c r="N113" s="24" t="s">
        <v>222</v>
      </c>
      <c r="O113" s="24">
        <v>71</v>
      </c>
      <c r="P113" s="24">
        <v>190</v>
      </c>
      <c r="Q113" s="24" t="s">
        <v>224</v>
      </c>
      <c r="R113" s="24"/>
      <c r="S113" s="22">
        <v>76</v>
      </c>
      <c r="T113" s="22">
        <v>29</v>
      </c>
      <c r="U113" s="22">
        <v>25</v>
      </c>
      <c r="V113" s="22">
        <v>54</v>
      </c>
      <c r="W113" s="22">
        <v>-8</v>
      </c>
      <c r="X113" s="22">
        <v>61</v>
      </c>
      <c r="Y113" s="22">
        <v>235</v>
      </c>
      <c r="Z113" s="25">
        <f t="shared" si="14"/>
        <v>0.12340425531914893</v>
      </c>
      <c r="AA113" s="3">
        <v>21.033329999999999</v>
      </c>
      <c r="AB113" s="22">
        <v>271</v>
      </c>
      <c r="AC113" s="22">
        <v>88</v>
      </c>
      <c r="AD113" s="22">
        <v>71</v>
      </c>
      <c r="AE113" s="22">
        <v>16</v>
      </c>
      <c r="AF113" s="22">
        <v>51</v>
      </c>
      <c r="AG113" s="26">
        <f t="shared" si="15"/>
        <v>10.171825784174576</v>
      </c>
      <c r="AH113" s="26">
        <f t="shared" si="16"/>
        <v>3.3030282989201578</v>
      </c>
      <c r="AI113" s="26">
        <f t="shared" si="17"/>
        <v>2.6649432866287635</v>
      </c>
      <c r="AJ113" s="26">
        <f t="shared" si="18"/>
        <v>0.6005505998036651</v>
      </c>
      <c r="AK113" s="26">
        <f t="shared" si="19"/>
        <v>1.9142550368741822</v>
      </c>
      <c r="AL113" s="5">
        <v>1867</v>
      </c>
      <c r="AM113" s="22">
        <v>10</v>
      </c>
      <c r="AN113" s="22">
        <v>10</v>
      </c>
      <c r="AO113" s="25">
        <f t="shared" si="20"/>
        <v>0.5</v>
      </c>
      <c r="AP113" s="22">
        <v>0.4</v>
      </c>
      <c r="AQ113">
        <v>4.8</v>
      </c>
      <c r="AR113">
        <v>1.6</v>
      </c>
      <c r="AS113">
        <v>6.4</v>
      </c>
      <c r="AT113">
        <v>7.1</v>
      </c>
      <c r="AU113">
        <v>3.7</v>
      </c>
      <c r="AV113">
        <v>0.5</v>
      </c>
      <c r="AW113">
        <v>11.3</v>
      </c>
      <c r="AX113" s="3">
        <f t="shared" si="21"/>
        <v>0.14868421052631581</v>
      </c>
      <c r="AY113" s="4">
        <f t="shared" si="22"/>
        <v>5.0000000000000711E-2</v>
      </c>
      <c r="AZ113" t="s">
        <v>243</v>
      </c>
      <c r="BA113">
        <v>2014</v>
      </c>
      <c r="BC113" s="27">
        <v>4275000</v>
      </c>
      <c r="BD113" s="22">
        <v>15</v>
      </c>
      <c r="BE113" s="22">
        <v>19</v>
      </c>
      <c r="BF113" s="28">
        <f t="shared" si="23"/>
        <v>1.7298397354362758</v>
      </c>
      <c r="BG113" s="22">
        <v>6</v>
      </c>
      <c r="BH113" s="22">
        <v>6</v>
      </c>
      <c r="BI113" s="4">
        <v>1179.3</v>
      </c>
      <c r="BJ113" s="22">
        <v>13</v>
      </c>
      <c r="BK113" s="22">
        <v>4</v>
      </c>
      <c r="BL113" s="28">
        <f t="shared" si="24"/>
        <v>3.6223734837078867</v>
      </c>
      <c r="BM113" s="22">
        <v>3</v>
      </c>
      <c r="BN113" s="22">
        <v>2</v>
      </c>
      <c r="BO113" s="4">
        <v>281.58333329999999</v>
      </c>
      <c r="BP113" s="22">
        <v>1</v>
      </c>
      <c r="BQ113" s="22">
        <v>2</v>
      </c>
      <c r="BR113" s="22">
        <v>1</v>
      </c>
      <c r="BS113" s="22">
        <v>2</v>
      </c>
      <c r="BT113" s="4">
        <v>137.93333329999999</v>
      </c>
      <c r="BU113" s="22">
        <v>37</v>
      </c>
      <c r="BV113" s="22">
        <v>16</v>
      </c>
      <c r="BW113" s="22">
        <v>11</v>
      </c>
      <c r="BX113" s="22">
        <v>-1</v>
      </c>
      <c r="BY113" s="22">
        <v>19</v>
      </c>
      <c r="BZ113" s="22">
        <v>8</v>
      </c>
      <c r="CA113" s="22">
        <v>3</v>
      </c>
      <c r="CB113" s="22">
        <v>5</v>
      </c>
      <c r="CC113" s="4">
        <v>15.5</v>
      </c>
      <c r="CD113" s="4">
        <v>4.0333333329999999</v>
      </c>
      <c r="CE113" s="4">
        <v>1.6666666670000001</v>
      </c>
      <c r="CF113" s="22">
        <v>1</v>
      </c>
      <c r="CG113" s="22">
        <v>0</v>
      </c>
      <c r="CH113" s="22">
        <v>0</v>
      </c>
      <c r="CI113" s="5">
        <v>39</v>
      </c>
      <c r="CJ113" s="22">
        <v>13</v>
      </c>
      <c r="CK113" s="22">
        <v>14</v>
      </c>
      <c r="CL113" s="22">
        <v>-7</v>
      </c>
      <c r="CM113" s="22">
        <v>42</v>
      </c>
      <c r="CN113" s="22">
        <v>16</v>
      </c>
      <c r="CO113" s="22">
        <v>7</v>
      </c>
      <c r="CP113" s="22">
        <v>5</v>
      </c>
      <c r="CQ113" s="26">
        <v>15.533333000000001</v>
      </c>
      <c r="CR113" s="26">
        <v>3.3935900000000001</v>
      </c>
      <c r="CS113" s="26">
        <v>1.9555560000000001</v>
      </c>
      <c r="CT113" s="22">
        <v>3</v>
      </c>
      <c r="CU113" s="22">
        <v>2</v>
      </c>
      <c r="CV113" s="22">
        <v>2</v>
      </c>
      <c r="CW113" s="22">
        <v>8</v>
      </c>
      <c r="CX113" s="22">
        <v>10</v>
      </c>
      <c r="CY113" s="22">
        <v>-3</v>
      </c>
      <c r="CZ113" s="22">
        <v>21</v>
      </c>
      <c r="DA113" s="22">
        <v>15</v>
      </c>
      <c r="DB113" s="22">
        <v>-5</v>
      </c>
      <c r="DC113" s="22">
        <v>7</v>
      </c>
      <c r="DD113" s="22">
        <v>2</v>
      </c>
      <c r="DE113" s="22">
        <v>9</v>
      </c>
      <c r="DF113" s="22">
        <v>4</v>
      </c>
      <c r="DG113" s="22">
        <v>0</v>
      </c>
      <c r="DH113" s="22">
        <v>0</v>
      </c>
      <c r="DI113" s="22">
        <v>23</v>
      </c>
      <c r="DJ113" s="22">
        <v>1</v>
      </c>
      <c r="DK113" s="22">
        <v>1</v>
      </c>
      <c r="DL113" s="22">
        <v>0</v>
      </c>
      <c r="DM113" s="22">
        <v>0</v>
      </c>
      <c r="DN113" s="22">
        <v>78</v>
      </c>
      <c r="DO113" s="22">
        <v>31</v>
      </c>
      <c r="DP113" s="22">
        <v>73</v>
      </c>
      <c r="DQ113" s="22">
        <v>18</v>
      </c>
      <c r="DR113" s="22">
        <v>4</v>
      </c>
      <c r="DS113" s="22">
        <v>2</v>
      </c>
      <c r="DT113" s="22">
        <v>2</v>
      </c>
      <c r="DU113">
        <v>14.91</v>
      </c>
      <c r="DV113">
        <v>33.200000000000003</v>
      </c>
      <c r="DW113" s="2">
        <f t="shared" si="25"/>
        <v>0.30991477863230099</v>
      </c>
      <c r="DX113">
        <v>1.131</v>
      </c>
      <c r="DY113">
        <v>0.99300000000000022</v>
      </c>
      <c r="DZ113">
        <v>1.2310000000000001</v>
      </c>
      <c r="EA113">
        <v>-4.1619999999999999</v>
      </c>
      <c r="EB113">
        <v>40</v>
      </c>
      <c r="EC113">
        <v>52</v>
      </c>
      <c r="ED113">
        <v>-2.2000000000000002</v>
      </c>
      <c r="EE113">
        <v>-6.62</v>
      </c>
      <c r="EF113">
        <v>-4.4000000000000004</v>
      </c>
      <c r="EG113">
        <v>7.34</v>
      </c>
      <c r="EH113">
        <v>906</v>
      </c>
      <c r="EI113">
        <v>979</v>
      </c>
      <c r="EJ113">
        <v>2.12</v>
      </c>
      <c r="EK113">
        <v>2.75</v>
      </c>
      <c r="EL113">
        <v>26.7</v>
      </c>
      <c r="EM113">
        <v>26.4</v>
      </c>
      <c r="EN113">
        <v>9.9</v>
      </c>
      <c r="EO113">
        <v>11.6</v>
      </c>
      <c r="EP113">
        <v>17.2</v>
      </c>
      <c r="EQ113">
        <v>12.5</v>
      </c>
      <c r="ER113">
        <v>3.9</v>
      </c>
      <c r="ES113">
        <v>4</v>
      </c>
      <c r="ET113">
        <v>0.8</v>
      </c>
      <c r="EU113">
        <v>1.4</v>
      </c>
      <c r="EV113">
        <v>2.4500000000000002</v>
      </c>
      <c r="EW113">
        <v>1.69</v>
      </c>
      <c r="EX113">
        <v>24.8</v>
      </c>
      <c r="EY113">
        <v>25.3</v>
      </c>
      <c r="EZ113">
        <v>9.9</v>
      </c>
      <c r="FA113">
        <v>10.7</v>
      </c>
      <c r="FB113">
        <v>16</v>
      </c>
      <c r="FC113">
        <v>12</v>
      </c>
      <c r="FD113">
        <v>3</v>
      </c>
      <c r="FE113">
        <v>3.3</v>
      </c>
      <c r="FF113">
        <v>180</v>
      </c>
      <c r="FG113">
        <v>159</v>
      </c>
      <c r="FH113">
        <v>173</v>
      </c>
      <c r="FI113">
        <v>183</v>
      </c>
      <c r="FJ113">
        <v>207</v>
      </c>
      <c r="FK113">
        <v>227</v>
      </c>
      <c r="FL113">
        <v>48.8</v>
      </c>
      <c r="FM113">
        <v>388</v>
      </c>
      <c r="FN113">
        <v>390</v>
      </c>
      <c r="FO113">
        <v>376</v>
      </c>
      <c r="FP113">
        <v>49.9</v>
      </c>
      <c r="FQ113">
        <v>3.47</v>
      </c>
      <c r="FR113">
        <v>2.02</v>
      </c>
      <c r="FS113" s="2">
        <f t="shared" si="26"/>
        <v>0.63205828779599271</v>
      </c>
      <c r="FT113">
        <v>29</v>
      </c>
      <c r="FU113">
        <v>2</v>
      </c>
      <c r="FV113">
        <v>7.8</v>
      </c>
      <c r="FW113">
        <v>14.72</v>
      </c>
      <c r="FX113">
        <v>6.6</v>
      </c>
      <c r="FY113">
        <v>0.45</v>
      </c>
      <c r="FZ113">
        <v>38.200000000000003</v>
      </c>
      <c r="GA113">
        <v>8</v>
      </c>
      <c r="GB113">
        <v>21.6</v>
      </c>
      <c r="GC113">
        <v>2</v>
      </c>
      <c r="GD113">
        <v>3.4</v>
      </c>
      <c r="GE113">
        <v>23</v>
      </c>
      <c r="GF113">
        <v>2</v>
      </c>
      <c r="GG113">
        <v>1.6</v>
      </c>
      <c r="GH113">
        <v>1.72</v>
      </c>
      <c r="GI113">
        <v>3.31</v>
      </c>
      <c r="GJ113" s="2">
        <f t="shared" si="27"/>
        <v>0.34194831013916499</v>
      </c>
      <c r="GK113">
        <v>3</v>
      </c>
      <c r="GL113">
        <v>16</v>
      </c>
      <c r="GM113">
        <v>-5.8</v>
      </c>
      <c r="GN113">
        <v>1.38</v>
      </c>
      <c r="GO113">
        <v>7.35</v>
      </c>
      <c r="GP113">
        <v>9.1999999999999993</v>
      </c>
      <c r="GQ113">
        <v>44.5</v>
      </c>
      <c r="GR113">
        <v>1.8</v>
      </c>
      <c r="GS113">
        <v>19.3</v>
      </c>
      <c r="GT113">
        <v>31.2</v>
      </c>
      <c r="GU113">
        <v>3.7</v>
      </c>
      <c r="GV113">
        <v>0.5</v>
      </c>
      <c r="GW113">
        <v>3.7</v>
      </c>
      <c r="GX113" s="21">
        <v>73.151313999999999</v>
      </c>
      <c r="GY113" s="21">
        <v>24.1696971</v>
      </c>
      <c r="GZ113" s="21">
        <v>24.741325800000002</v>
      </c>
      <c r="HA113" s="21">
        <v>48.911022900000006</v>
      </c>
      <c r="HB113" s="21">
        <v>6.5411380000000001</v>
      </c>
      <c r="HC113" s="21">
        <v>2.7149839999999998</v>
      </c>
      <c r="HD113" s="21">
        <v>-1.4426E-2</v>
      </c>
      <c r="HE113" s="21">
        <v>53.318390000000001</v>
      </c>
      <c r="HF113" s="21">
        <v>9.2416959999999992</v>
      </c>
    </row>
    <row r="114" spans="1:214" ht="15" x14ac:dyDescent="0.25">
      <c r="A114" s="22">
        <v>11</v>
      </c>
      <c r="B114" t="s">
        <v>806</v>
      </c>
      <c r="C114" t="s">
        <v>807</v>
      </c>
      <c r="D114" t="s">
        <v>426</v>
      </c>
      <c r="F114" t="s">
        <v>342</v>
      </c>
      <c r="I114" s="22" t="s">
        <v>365</v>
      </c>
      <c r="J114">
        <v>22</v>
      </c>
      <c r="K114" s="23" t="s">
        <v>808</v>
      </c>
      <c r="L114" s="23" t="s">
        <v>580</v>
      </c>
      <c r="M114" s="24" t="s">
        <v>332</v>
      </c>
      <c r="N114" s="24" t="s">
        <v>233</v>
      </c>
      <c r="O114" s="24">
        <v>70</v>
      </c>
      <c r="P114" s="24">
        <v>187</v>
      </c>
      <c r="Q114" s="24" t="s">
        <v>223</v>
      </c>
      <c r="R114" s="24"/>
      <c r="S114" s="22">
        <v>13</v>
      </c>
      <c r="T114" s="22">
        <v>0</v>
      </c>
      <c r="U114" s="22">
        <v>3</v>
      </c>
      <c r="V114" s="22">
        <v>3</v>
      </c>
      <c r="W114" s="22">
        <v>-5</v>
      </c>
      <c r="X114" s="22">
        <v>16</v>
      </c>
      <c r="Y114" s="22">
        <v>4</v>
      </c>
      <c r="Z114" s="25">
        <f t="shared" si="14"/>
        <v>0</v>
      </c>
      <c r="AA114" s="3">
        <v>9.1166699999999992</v>
      </c>
      <c r="AB114" s="22">
        <v>8</v>
      </c>
      <c r="AC114" s="22">
        <v>1</v>
      </c>
      <c r="AD114" s="22">
        <v>3</v>
      </c>
      <c r="AE114" s="22">
        <v>2</v>
      </c>
      <c r="AF114" s="22">
        <v>3</v>
      </c>
      <c r="AG114" s="26">
        <f t="shared" si="15"/>
        <v>4.0500618014118013</v>
      </c>
      <c r="AH114" s="26">
        <f t="shared" si="16"/>
        <v>0.50625772517647516</v>
      </c>
      <c r="AI114" s="26">
        <f t="shared" si="17"/>
        <v>1.5187731755294254</v>
      </c>
      <c r="AJ114" s="26">
        <f t="shared" si="18"/>
        <v>1.0125154503529503</v>
      </c>
      <c r="AK114" s="26">
        <f t="shared" si="19"/>
        <v>1.5187731755294254</v>
      </c>
      <c r="AL114" s="5">
        <v>177</v>
      </c>
      <c r="AM114" s="22">
        <v>0</v>
      </c>
      <c r="AN114" s="22">
        <v>0</v>
      </c>
      <c r="AO114" s="25">
        <f t="shared" si="20"/>
        <v>0</v>
      </c>
      <c r="AP114" s="22">
        <v>0</v>
      </c>
      <c r="AQ114">
        <v>0</v>
      </c>
      <c r="AR114">
        <v>-0.1</v>
      </c>
      <c r="AS114">
        <v>-0.1</v>
      </c>
      <c r="AT114">
        <v>-0.4</v>
      </c>
      <c r="AU114">
        <v>0</v>
      </c>
      <c r="AV114">
        <v>0</v>
      </c>
      <c r="AW114">
        <v>-0.5</v>
      </c>
      <c r="AX114" s="3">
        <f t="shared" si="21"/>
        <v>-3.8461538461538464E-2</v>
      </c>
      <c r="AY114" s="4">
        <f t="shared" si="22"/>
        <v>-1.600001</v>
      </c>
      <c r="AZ114" t="s">
        <v>224</v>
      </c>
      <c r="BA114">
        <v>2013</v>
      </c>
      <c r="BB114" s="27">
        <v>162500</v>
      </c>
      <c r="BC114" s="27">
        <v>891667</v>
      </c>
      <c r="BD114" s="22">
        <v>0</v>
      </c>
      <c r="BE114" s="22">
        <v>3</v>
      </c>
      <c r="BF114" s="28">
        <f t="shared" si="23"/>
        <v>1.5282298009136071</v>
      </c>
      <c r="BG114" s="22">
        <v>0</v>
      </c>
      <c r="BH114" s="22">
        <v>0</v>
      </c>
      <c r="BI114" s="4">
        <v>117.7833333</v>
      </c>
      <c r="BJ114" s="22">
        <v>0</v>
      </c>
      <c r="BK114" s="22">
        <v>0</v>
      </c>
      <c r="BL114" s="28">
        <f t="shared" si="24"/>
        <v>0</v>
      </c>
      <c r="BM114" s="22">
        <v>0</v>
      </c>
      <c r="BN114" s="22">
        <v>0</v>
      </c>
      <c r="BO114" s="4">
        <v>0.88333333300000005</v>
      </c>
      <c r="BP114" s="22">
        <v>0</v>
      </c>
      <c r="BQ114" s="22">
        <v>0</v>
      </c>
      <c r="BR114" s="22">
        <v>0</v>
      </c>
      <c r="BS114" s="22">
        <v>0</v>
      </c>
      <c r="BT114" s="4">
        <v>0</v>
      </c>
      <c r="BU114" s="22">
        <v>8</v>
      </c>
      <c r="BV114" s="22">
        <v>0</v>
      </c>
      <c r="BW114" s="22">
        <v>2</v>
      </c>
      <c r="BX114" s="22">
        <v>0</v>
      </c>
      <c r="BY114" s="22">
        <v>12</v>
      </c>
      <c r="BZ114" s="22">
        <v>2</v>
      </c>
      <c r="CA114" s="22">
        <v>0</v>
      </c>
      <c r="CB114" s="22">
        <v>0</v>
      </c>
      <c r="CC114" s="4">
        <v>8.5666700000000002</v>
      </c>
      <c r="CD114" s="4">
        <v>1.6666667E-2</v>
      </c>
      <c r="CE114" s="4">
        <v>0</v>
      </c>
      <c r="CF114" s="22">
        <v>0</v>
      </c>
      <c r="CG114" s="22">
        <v>0</v>
      </c>
      <c r="CH114" s="22">
        <v>0</v>
      </c>
      <c r="CI114" s="5">
        <v>5</v>
      </c>
      <c r="CJ114" s="22">
        <v>0</v>
      </c>
      <c r="CK114" s="22">
        <v>1</v>
      </c>
      <c r="CL114" s="22">
        <v>-5</v>
      </c>
      <c r="CM114" s="22">
        <v>4</v>
      </c>
      <c r="CN114" s="22">
        <v>1</v>
      </c>
      <c r="CO114" s="22">
        <v>0</v>
      </c>
      <c r="CP114" s="22">
        <v>0</v>
      </c>
      <c r="CQ114" s="26">
        <v>9.8499949999999998</v>
      </c>
      <c r="CR114" s="26">
        <v>0.15</v>
      </c>
      <c r="CS114" s="26">
        <v>0</v>
      </c>
      <c r="CT114" s="22">
        <v>0</v>
      </c>
      <c r="CU114" s="22">
        <v>0</v>
      </c>
      <c r="CV114" s="22">
        <v>0</v>
      </c>
      <c r="CW114" s="22">
        <v>0</v>
      </c>
      <c r="CX114" s="22">
        <v>0</v>
      </c>
      <c r="CY114" s="22">
        <v>-2</v>
      </c>
      <c r="CZ114" s="22">
        <v>0</v>
      </c>
      <c r="DA114" s="22">
        <v>3</v>
      </c>
      <c r="DB114" s="22">
        <v>-3</v>
      </c>
      <c r="DC114" s="22">
        <v>0</v>
      </c>
      <c r="DD114" s="22">
        <v>0</v>
      </c>
      <c r="DE114" s="22">
        <v>0</v>
      </c>
      <c r="DF114" s="22">
        <v>0</v>
      </c>
      <c r="DG114" s="22">
        <v>0</v>
      </c>
      <c r="DH114" s="22">
        <v>0</v>
      </c>
      <c r="DI114" s="22">
        <v>3</v>
      </c>
      <c r="DJ114" s="22">
        <v>0</v>
      </c>
      <c r="DK114" s="22">
        <v>1</v>
      </c>
      <c r="DL114" s="22">
        <v>0</v>
      </c>
      <c r="DM114" s="22">
        <v>0</v>
      </c>
      <c r="DN114" s="22">
        <v>4</v>
      </c>
      <c r="DO114" s="22">
        <v>0</v>
      </c>
      <c r="DP114" s="22">
        <v>9</v>
      </c>
      <c r="DQ114" s="22">
        <v>0</v>
      </c>
      <c r="DR114" s="22">
        <v>0</v>
      </c>
      <c r="DS114" s="22">
        <v>0</v>
      </c>
      <c r="DT114" s="22">
        <v>0</v>
      </c>
      <c r="DU114">
        <v>8.99</v>
      </c>
      <c r="DV114">
        <v>36.56</v>
      </c>
      <c r="DW114" s="2">
        <f t="shared" si="25"/>
        <v>0.19736553238199778</v>
      </c>
      <c r="DX114">
        <v>2.1000000000000001E-2</v>
      </c>
      <c r="DY114">
        <v>-1.4259999999999999</v>
      </c>
      <c r="DZ114">
        <v>-2.2170000000000001</v>
      </c>
      <c r="EA114">
        <v>-4.4939999999999998</v>
      </c>
      <c r="EB114">
        <v>4</v>
      </c>
      <c r="EC114">
        <v>8</v>
      </c>
      <c r="ED114">
        <v>11.5</v>
      </c>
      <c r="EE114">
        <v>7.18</v>
      </c>
      <c r="EF114">
        <v>-4.29</v>
      </c>
      <c r="EG114">
        <v>8.6999999999999993</v>
      </c>
      <c r="EH114">
        <v>840</v>
      </c>
      <c r="EI114">
        <v>927</v>
      </c>
      <c r="EJ114">
        <v>2.0499999999999998</v>
      </c>
      <c r="EK114">
        <v>4.1100000000000003</v>
      </c>
      <c r="EL114">
        <v>21.6</v>
      </c>
      <c r="EM114">
        <v>21.6</v>
      </c>
      <c r="EN114">
        <v>10.8</v>
      </c>
      <c r="EO114">
        <v>7.7</v>
      </c>
      <c r="EP114">
        <v>8.6999999999999993</v>
      </c>
      <c r="EQ114">
        <v>14.9</v>
      </c>
      <c r="ER114">
        <v>2.6</v>
      </c>
      <c r="ES114">
        <v>4.5999999999999996</v>
      </c>
      <c r="ET114">
        <v>1</v>
      </c>
      <c r="EU114">
        <v>1</v>
      </c>
      <c r="EV114">
        <v>2.02</v>
      </c>
      <c r="EW114">
        <v>3.03</v>
      </c>
      <c r="EX114">
        <v>27</v>
      </c>
      <c r="EY114">
        <v>28</v>
      </c>
      <c r="EZ114">
        <v>9.6999999999999993</v>
      </c>
      <c r="FA114">
        <v>10.9</v>
      </c>
      <c r="FB114">
        <v>14</v>
      </c>
      <c r="FC114">
        <v>12.9</v>
      </c>
      <c r="FD114">
        <v>4.7</v>
      </c>
      <c r="FE114">
        <v>4.8</v>
      </c>
      <c r="FF114">
        <v>15</v>
      </c>
      <c r="FG114">
        <v>12</v>
      </c>
      <c r="FH114">
        <v>16</v>
      </c>
      <c r="FI114">
        <v>14</v>
      </c>
      <c r="FJ114">
        <v>25</v>
      </c>
      <c r="FK114">
        <v>21</v>
      </c>
      <c r="FL114">
        <v>47.4</v>
      </c>
      <c r="FM114">
        <v>40</v>
      </c>
      <c r="FN114">
        <v>36</v>
      </c>
      <c r="FO114">
        <v>40</v>
      </c>
      <c r="FP114">
        <v>52.6</v>
      </c>
      <c r="FQ114">
        <v>7.0000000000000007E-2</v>
      </c>
      <c r="FR114">
        <v>7.04</v>
      </c>
      <c r="FS114" s="2">
        <f t="shared" si="26"/>
        <v>9.8452883263009851E-3</v>
      </c>
      <c r="FT114">
        <v>0</v>
      </c>
      <c r="FU114">
        <v>0</v>
      </c>
      <c r="FV114">
        <v>40.200000000000003</v>
      </c>
      <c r="FW114">
        <v>0</v>
      </c>
      <c r="FX114">
        <v>0</v>
      </c>
      <c r="FY114">
        <v>0</v>
      </c>
      <c r="FZ114">
        <v>67.900000000000006</v>
      </c>
      <c r="GA114">
        <v>0</v>
      </c>
      <c r="GB114">
        <v>0</v>
      </c>
      <c r="GC114">
        <v>0</v>
      </c>
      <c r="GD114">
        <v>0</v>
      </c>
      <c r="GE114">
        <v>67.900000000000006</v>
      </c>
      <c r="GF114">
        <v>0</v>
      </c>
      <c r="GG114">
        <v>0</v>
      </c>
      <c r="GH114">
        <v>0</v>
      </c>
      <c r="GI114">
        <v>0</v>
      </c>
      <c r="GJ114" s="2">
        <f t="shared" si="27"/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 s="21">
        <v>40.512180000000001</v>
      </c>
      <c r="GY114" s="21">
        <v>7.0995744000000007</v>
      </c>
      <c r="GZ114" s="21">
        <v>9.7844309999999997</v>
      </c>
      <c r="HA114" s="21">
        <v>16.884005399999999</v>
      </c>
      <c r="HB114" s="21">
        <v>1.4012690000000001</v>
      </c>
      <c r="HC114" s="21">
        <v>0.83367800000000003</v>
      </c>
      <c r="HD114" s="21">
        <v>8.3940000000000004E-3</v>
      </c>
      <c r="HE114" s="21">
        <v>35.630417000000001</v>
      </c>
      <c r="HF114" s="21">
        <v>2.2433420000000002</v>
      </c>
    </row>
    <row r="115" spans="1:214" ht="15" x14ac:dyDescent="0.25">
      <c r="A115" s="22">
        <v>93</v>
      </c>
      <c r="B115" t="s">
        <v>809</v>
      </c>
      <c r="C115" t="s">
        <v>810</v>
      </c>
      <c r="D115" t="s">
        <v>296</v>
      </c>
      <c r="E115" t="s">
        <v>546</v>
      </c>
      <c r="F115" t="s">
        <v>262</v>
      </c>
      <c r="G115" t="s">
        <v>547</v>
      </c>
      <c r="H115">
        <v>38</v>
      </c>
      <c r="I115" s="22" t="s">
        <v>229</v>
      </c>
      <c r="J115">
        <v>29</v>
      </c>
      <c r="K115" s="23" t="s">
        <v>811</v>
      </c>
      <c r="L115" s="23" t="s">
        <v>812</v>
      </c>
      <c r="M115" s="24" t="s">
        <v>273</v>
      </c>
      <c r="N115" s="24" t="s">
        <v>233</v>
      </c>
      <c r="O115" s="24">
        <v>69</v>
      </c>
      <c r="P115" s="24">
        <v>190</v>
      </c>
      <c r="Q115" s="24" t="s">
        <v>223</v>
      </c>
      <c r="R115" s="24"/>
      <c r="S115" s="22">
        <v>66</v>
      </c>
      <c r="T115" s="22">
        <v>20</v>
      </c>
      <c r="U115" s="22">
        <v>21</v>
      </c>
      <c r="V115" s="22">
        <v>41</v>
      </c>
      <c r="W115" s="22">
        <v>-10</v>
      </c>
      <c r="X115" s="22">
        <v>26</v>
      </c>
      <c r="Y115" s="22">
        <v>175</v>
      </c>
      <c r="Z115" s="25">
        <f t="shared" si="14"/>
        <v>0.11428571428571428</v>
      </c>
      <c r="AA115" s="3">
        <v>18.100000000000001</v>
      </c>
      <c r="AB115" s="22">
        <v>17</v>
      </c>
      <c r="AC115" s="22">
        <v>19</v>
      </c>
      <c r="AD115" s="22">
        <v>45</v>
      </c>
      <c r="AE115" s="22">
        <v>39</v>
      </c>
      <c r="AF115" s="22">
        <v>25</v>
      </c>
      <c r="AG115" s="26">
        <f t="shared" si="15"/>
        <v>0.85384229030637859</v>
      </c>
      <c r="AH115" s="26">
        <f t="shared" si="16"/>
        <v>0.95429432446007023</v>
      </c>
      <c r="AI115" s="26">
        <f t="shared" si="17"/>
        <v>2.2601707684580612</v>
      </c>
      <c r="AJ115" s="26">
        <f t="shared" si="18"/>
        <v>1.9588146659969863</v>
      </c>
      <c r="AK115" s="26">
        <f t="shared" si="19"/>
        <v>1.255650426921145</v>
      </c>
      <c r="AL115" s="5">
        <v>1482</v>
      </c>
      <c r="AM115" s="22">
        <v>104</v>
      </c>
      <c r="AN115" s="22">
        <v>124</v>
      </c>
      <c r="AO115" s="25">
        <f t="shared" si="20"/>
        <v>0.45614035087719296</v>
      </c>
      <c r="AP115" s="22">
        <v>6.1</v>
      </c>
      <c r="AQ115">
        <v>3.6</v>
      </c>
      <c r="AR115">
        <v>1.1000000000000001</v>
      </c>
      <c r="AS115">
        <v>4.7</v>
      </c>
      <c r="AT115">
        <v>5.6</v>
      </c>
      <c r="AU115">
        <v>1</v>
      </c>
      <c r="AV115">
        <v>-0.30000000000000004</v>
      </c>
      <c r="AW115">
        <v>6.2</v>
      </c>
      <c r="AX115" s="3">
        <f t="shared" si="21"/>
        <v>9.3939393939393948E-2</v>
      </c>
      <c r="AY115" s="4">
        <f t="shared" si="22"/>
        <v>-10.224999999999998</v>
      </c>
      <c r="AZ115" t="s">
        <v>243</v>
      </c>
      <c r="BA115">
        <v>2014</v>
      </c>
      <c r="BC115" s="27">
        <v>6000000</v>
      </c>
      <c r="BD115" s="22">
        <v>17</v>
      </c>
      <c r="BE115" s="22">
        <v>12</v>
      </c>
      <c r="BF115" s="28">
        <f t="shared" si="23"/>
        <v>1.8226256982603832</v>
      </c>
      <c r="BG115" s="22">
        <v>82</v>
      </c>
      <c r="BH115" s="22">
        <v>103</v>
      </c>
      <c r="BI115" s="4">
        <v>954.66666669999995</v>
      </c>
      <c r="BJ115" s="22">
        <v>3</v>
      </c>
      <c r="BK115" s="22">
        <v>9</v>
      </c>
      <c r="BL115" s="28">
        <f t="shared" si="24"/>
        <v>3.5949072153773667</v>
      </c>
      <c r="BM115" s="22">
        <v>20</v>
      </c>
      <c r="BN115" s="22">
        <v>19</v>
      </c>
      <c r="BO115" s="4">
        <v>200.28333330000001</v>
      </c>
      <c r="BP115" s="22">
        <v>0</v>
      </c>
      <c r="BQ115" s="22">
        <v>0</v>
      </c>
      <c r="BR115" s="22">
        <v>2</v>
      </c>
      <c r="BS115" s="22">
        <v>2</v>
      </c>
      <c r="BT115" s="4">
        <v>40.4</v>
      </c>
      <c r="BU115" s="22">
        <v>33</v>
      </c>
      <c r="BV115" s="22">
        <v>10</v>
      </c>
      <c r="BW115" s="22">
        <v>13</v>
      </c>
      <c r="BX115" s="22">
        <v>-8</v>
      </c>
      <c r="BY115" s="22">
        <v>16</v>
      </c>
      <c r="BZ115" s="22">
        <v>8</v>
      </c>
      <c r="CA115" s="22">
        <v>63</v>
      </c>
      <c r="CB115" s="22">
        <v>73</v>
      </c>
      <c r="CC115" s="4">
        <v>14.533329999999999</v>
      </c>
      <c r="CD115" s="4">
        <v>3.25</v>
      </c>
      <c r="CE115" s="4">
        <v>0.56666666700000001</v>
      </c>
      <c r="CF115" s="22">
        <v>1</v>
      </c>
      <c r="CG115" s="22">
        <v>1</v>
      </c>
      <c r="CH115" s="22">
        <v>0</v>
      </c>
      <c r="CI115" s="5">
        <v>33</v>
      </c>
      <c r="CJ115" s="22">
        <v>10</v>
      </c>
      <c r="CK115" s="22">
        <v>8</v>
      </c>
      <c r="CL115" s="22">
        <v>-2</v>
      </c>
      <c r="CM115" s="22">
        <v>10</v>
      </c>
      <c r="CN115" s="22">
        <v>5</v>
      </c>
      <c r="CO115" s="22">
        <v>41</v>
      </c>
      <c r="CP115" s="22">
        <v>51</v>
      </c>
      <c r="CQ115" s="26">
        <v>14.395963</v>
      </c>
      <c r="CR115" s="26">
        <v>2.8191920000000001</v>
      </c>
      <c r="CS115" s="26">
        <v>0.65757600000000016</v>
      </c>
      <c r="CT115" s="22">
        <v>3</v>
      </c>
      <c r="CU115" s="22">
        <v>1</v>
      </c>
      <c r="CV115" s="22">
        <v>1</v>
      </c>
      <c r="CW115" s="22">
        <v>6</v>
      </c>
      <c r="CX115" s="22">
        <v>5</v>
      </c>
      <c r="CY115" s="22">
        <v>-3</v>
      </c>
      <c r="CZ115" s="22">
        <v>14</v>
      </c>
      <c r="DA115" s="22">
        <v>16</v>
      </c>
      <c r="DB115" s="22">
        <v>-7</v>
      </c>
      <c r="DC115" s="22">
        <v>6</v>
      </c>
      <c r="DD115" s="22">
        <v>0</v>
      </c>
      <c r="DE115" s="22">
        <v>4</v>
      </c>
      <c r="DF115" s="22">
        <v>0</v>
      </c>
      <c r="DG115" s="22">
        <v>0</v>
      </c>
      <c r="DH115" s="22">
        <v>0</v>
      </c>
      <c r="DI115" s="22">
        <v>13</v>
      </c>
      <c r="DJ115" s="22">
        <v>0</v>
      </c>
      <c r="DK115" s="22">
        <v>0</v>
      </c>
      <c r="DL115" s="22">
        <v>0</v>
      </c>
      <c r="DM115" s="22">
        <v>0</v>
      </c>
      <c r="DN115" s="22">
        <v>56</v>
      </c>
      <c r="DO115" s="22">
        <v>17</v>
      </c>
      <c r="DP115" s="22">
        <v>51</v>
      </c>
      <c r="DQ115" s="22">
        <v>2</v>
      </c>
      <c r="DR115" s="22">
        <v>4</v>
      </c>
      <c r="DS115" s="22">
        <v>2</v>
      </c>
      <c r="DT115" s="22">
        <v>1</v>
      </c>
      <c r="DU115">
        <v>13.76</v>
      </c>
      <c r="DV115">
        <v>33.58</v>
      </c>
      <c r="DW115" s="2">
        <f t="shared" si="25"/>
        <v>0.29066328686100551</v>
      </c>
      <c r="DX115">
        <v>1.2070000000000001</v>
      </c>
      <c r="DY115">
        <v>2.569</v>
      </c>
      <c r="DZ115">
        <v>-0.29900000000000004</v>
      </c>
      <c r="EA115">
        <v>-4.6890000000000001</v>
      </c>
      <c r="EB115">
        <v>39</v>
      </c>
      <c r="EC115">
        <v>43</v>
      </c>
      <c r="ED115">
        <v>-1.4</v>
      </c>
      <c r="EE115">
        <v>-5.88</v>
      </c>
      <c r="EF115">
        <v>-4.5199999999999996</v>
      </c>
      <c r="EG115">
        <v>8.9</v>
      </c>
      <c r="EH115">
        <v>911</v>
      </c>
      <c r="EI115">
        <v>1000</v>
      </c>
      <c r="EJ115">
        <v>2.58</v>
      </c>
      <c r="EK115">
        <v>2.84</v>
      </c>
      <c r="EL115">
        <v>26.4</v>
      </c>
      <c r="EM115">
        <v>28.9</v>
      </c>
      <c r="EN115">
        <v>8.1</v>
      </c>
      <c r="EO115">
        <v>11.6</v>
      </c>
      <c r="EP115">
        <v>14.6</v>
      </c>
      <c r="EQ115">
        <v>15.1</v>
      </c>
      <c r="ER115">
        <v>3.8</v>
      </c>
      <c r="ES115">
        <v>4.5999999999999996</v>
      </c>
      <c r="ET115">
        <v>0.5</v>
      </c>
      <c r="EU115">
        <v>1.1000000000000001</v>
      </c>
      <c r="EV115">
        <v>2</v>
      </c>
      <c r="EW115">
        <v>2.36</v>
      </c>
      <c r="EX115">
        <v>24</v>
      </c>
      <c r="EY115">
        <v>26.5</v>
      </c>
      <c r="EZ115">
        <v>11</v>
      </c>
      <c r="FA115">
        <v>11.6</v>
      </c>
      <c r="FB115">
        <v>15.2</v>
      </c>
      <c r="FC115">
        <v>14.2</v>
      </c>
      <c r="FD115">
        <v>3.7</v>
      </c>
      <c r="FE115">
        <v>3.1</v>
      </c>
      <c r="FF115">
        <v>139</v>
      </c>
      <c r="FG115">
        <v>127</v>
      </c>
      <c r="FH115">
        <v>127</v>
      </c>
      <c r="FI115">
        <v>118</v>
      </c>
      <c r="FJ115">
        <v>155</v>
      </c>
      <c r="FK115">
        <v>153</v>
      </c>
      <c r="FL115">
        <v>52.1</v>
      </c>
      <c r="FM115">
        <v>307</v>
      </c>
      <c r="FN115">
        <v>305</v>
      </c>
      <c r="FO115">
        <v>264</v>
      </c>
      <c r="FP115">
        <v>50.2</v>
      </c>
      <c r="FQ115">
        <v>2.93</v>
      </c>
      <c r="FR115">
        <v>2.78</v>
      </c>
      <c r="FS115" s="2">
        <f t="shared" si="26"/>
        <v>0.51313485113835378</v>
      </c>
      <c r="FT115">
        <v>15</v>
      </c>
      <c r="FU115">
        <v>4</v>
      </c>
      <c r="FV115">
        <v>3</v>
      </c>
      <c r="FW115">
        <v>7.98</v>
      </c>
      <c r="FX115">
        <v>4.6500000000000004</v>
      </c>
      <c r="FY115">
        <v>1.24</v>
      </c>
      <c r="FZ115">
        <v>53.7</v>
      </c>
      <c r="GA115">
        <v>10.9</v>
      </c>
      <c r="GB115">
        <v>16.100000000000001</v>
      </c>
      <c r="GC115">
        <v>4.3</v>
      </c>
      <c r="GD115">
        <v>2.5</v>
      </c>
      <c r="GE115">
        <v>21.7</v>
      </c>
      <c r="GF115">
        <v>1.6</v>
      </c>
      <c r="GG115">
        <v>2.8</v>
      </c>
      <c r="GH115">
        <v>0.61</v>
      </c>
      <c r="GI115">
        <v>4.8499999999999996</v>
      </c>
      <c r="GJ115" s="2">
        <f t="shared" si="27"/>
        <v>0.11172161172161171</v>
      </c>
      <c r="GK115">
        <v>0</v>
      </c>
      <c r="GL115">
        <v>2</v>
      </c>
      <c r="GM115">
        <v>34.700000000000003</v>
      </c>
      <c r="GN115">
        <v>0</v>
      </c>
      <c r="GO115">
        <v>2.97</v>
      </c>
      <c r="GP115">
        <v>16.3</v>
      </c>
      <c r="GQ115">
        <v>40.1</v>
      </c>
      <c r="GR115">
        <v>4.5</v>
      </c>
      <c r="GS115">
        <v>17.8</v>
      </c>
      <c r="GT115">
        <v>10.4</v>
      </c>
      <c r="GU115">
        <v>3</v>
      </c>
      <c r="GV115">
        <v>1.5</v>
      </c>
      <c r="GW115">
        <v>1.5</v>
      </c>
      <c r="GX115" s="21">
        <v>61.558490999999997</v>
      </c>
      <c r="GY115" s="21">
        <v>15.7608765</v>
      </c>
      <c r="GZ115" s="21">
        <v>22.100403600000003</v>
      </c>
      <c r="HA115" s="21">
        <v>37.861280100000002</v>
      </c>
      <c r="HB115" s="21">
        <v>5.0258940000000001</v>
      </c>
      <c r="HC115" s="21">
        <v>1.2734970000000001</v>
      </c>
      <c r="HD115" s="21">
        <v>-7.0819999999999998E-3</v>
      </c>
      <c r="HE115" s="21">
        <v>27.986319999999999</v>
      </c>
      <c r="HF115" s="21">
        <v>6.2923090000000004</v>
      </c>
    </row>
    <row r="116" spans="1:214" ht="15" x14ac:dyDescent="0.25">
      <c r="A116" s="22">
        <v>51</v>
      </c>
      <c r="B116" t="s">
        <v>813</v>
      </c>
      <c r="C116" t="s">
        <v>814</v>
      </c>
      <c r="D116" t="s">
        <v>664</v>
      </c>
      <c r="F116" t="s">
        <v>409</v>
      </c>
      <c r="I116" s="22" t="s">
        <v>248</v>
      </c>
      <c r="J116">
        <v>32</v>
      </c>
      <c r="K116" s="23" t="s">
        <v>815</v>
      </c>
      <c r="L116" s="23" t="s">
        <v>816</v>
      </c>
      <c r="M116" s="24" t="s">
        <v>273</v>
      </c>
      <c r="N116" s="24" t="s">
        <v>233</v>
      </c>
      <c r="O116" s="24">
        <v>70</v>
      </c>
      <c r="P116" s="24">
        <v>190</v>
      </c>
      <c r="Q116" s="24" t="s">
        <v>223</v>
      </c>
      <c r="R116" s="24"/>
      <c r="S116" s="22">
        <v>82</v>
      </c>
      <c r="T116" s="22">
        <v>4</v>
      </c>
      <c r="U116" s="22">
        <v>49</v>
      </c>
      <c r="V116" s="22">
        <v>53</v>
      </c>
      <c r="W116" s="22">
        <v>-9</v>
      </c>
      <c r="X116" s="22">
        <v>6</v>
      </c>
      <c r="Y116" s="22">
        <v>131</v>
      </c>
      <c r="Z116" s="25">
        <f t="shared" si="14"/>
        <v>3.0534351145038167E-2</v>
      </c>
      <c r="AA116" s="3">
        <v>26.883330000000001</v>
      </c>
      <c r="AB116" s="22">
        <v>46</v>
      </c>
      <c r="AC116" s="22">
        <v>118</v>
      </c>
      <c r="AD116" s="22">
        <v>56</v>
      </c>
      <c r="AE116" s="22">
        <v>46</v>
      </c>
      <c r="AF116" s="22">
        <v>29</v>
      </c>
      <c r="AG116" s="26">
        <f t="shared" si="15"/>
        <v>1.2520225948707191</v>
      </c>
      <c r="AH116" s="26">
        <f t="shared" si="16"/>
        <v>3.2117101346683663</v>
      </c>
      <c r="AI116" s="26">
        <f t="shared" si="17"/>
        <v>1.5242014198426146</v>
      </c>
      <c r="AJ116" s="26">
        <f t="shared" si="18"/>
        <v>1.2520225948707191</v>
      </c>
      <c r="AK116" s="26">
        <f t="shared" si="19"/>
        <v>0.78931859241849689</v>
      </c>
      <c r="AL116" s="5">
        <v>2354</v>
      </c>
      <c r="AM116" s="22">
        <v>0</v>
      </c>
      <c r="AN116" s="22">
        <v>0</v>
      </c>
      <c r="AO116" s="25">
        <f t="shared" si="20"/>
        <v>0</v>
      </c>
      <c r="AP116" s="22">
        <v>0</v>
      </c>
      <c r="AQ116">
        <v>3.8</v>
      </c>
      <c r="AR116">
        <v>4.5</v>
      </c>
      <c r="AS116">
        <v>8.4</v>
      </c>
      <c r="AT116">
        <v>8.1</v>
      </c>
      <c r="AU116">
        <v>3</v>
      </c>
      <c r="AV116">
        <v>0</v>
      </c>
      <c r="AW116">
        <v>11.2</v>
      </c>
      <c r="AX116" s="3">
        <f t="shared" si="21"/>
        <v>0.13658536585365852</v>
      </c>
      <c r="AY116" s="4">
        <f t="shared" si="22"/>
        <v>-8.6536250000000017</v>
      </c>
      <c r="AZ116" t="s">
        <v>243</v>
      </c>
      <c r="BA116">
        <v>2016</v>
      </c>
      <c r="BC116" s="27">
        <v>7142875</v>
      </c>
      <c r="BD116" s="22">
        <v>3</v>
      </c>
      <c r="BE116" s="22">
        <v>19</v>
      </c>
      <c r="BF116" s="28">
        <f t="shared" si="23"/>
        <v>0.74963795894028462</v>
      </c>
      <c r="BG116" s="22">
        <v>0</v>
      </c>
      <c r="BH116" s="22">
        <v>0</v>
      </c>
      <c r="BI116" s="4">
        <v>1760.85</v>
      </c>
      <c r="BJ116" s="22">
        <v>1</v>
      </c>
      <c r="BK116" s="22">
        <v>30</v>
      </c>
      <c r="BL116" s="28">
        <f t="shared" si="24"/>
        <v>5.4756881414528911</v>
      </c>
      <c r="BM116" s="22">
        <v>0</v>
      </c>
      <c r="BN116" s="22">
        <v>0</v>
      </c>
      <c r="BO116" s="4">
        <v>339.68333330000002</v>
      </c>
      <c r="BP116" s="22">
        <v>0</v>
      </c>
      <c r="BQ116" s="22">
        <v>0</v>
      </c>
      <c r="BR116" s="22">
        <v>0</v>
      </c>
      <c r="BS116" s="22">
        <v>0</v>
      </c>
      <c r="BT116" s="4">
        <v>104.9833333</v>
      </c>
      <c r="BU116" s="22">
        <v>41</v>
      </c>
      <c r="BV116" s="22">
        <v>4</v>
      </c>
      <c r="BW116" s="22">
        <v>24</v>
      </c>
      <c r="BX116" s="22">
        <v>1</v>
      </c>
      <c r="BY116" s="22">
        <v>4</v>
      </c>
      <c r="BZ116" s="22">
        <v>2</v>
      </c>
      <c r="CA116" s="22">
        <v>0</v>
      </c>
      <c r="CB116" s="22">
        <v>0</v>
      </c>
      <c r="CC116" s="4">
        <v>21.816669999999998</v>
      </c>
      <c r="CD116" s="4">
        <v>4.1333333330000004</v>
      </c>
      <c r="CE116" s="4">
        <v>1.266666667</v>
      </c>
      <c r="CF116" s="22">
        <v>0</v>
      </c>
      <c r="CG116" s="22">
        <v>0</v>
      </c>
      <c r="CH116" s="22">
        <v>0</v>
      </c>
      <c r="CI116" s="5">
        <v>41</v>
      </c>
      <c r="CJ116" s="22">
        <v>0</v>
      </c>
      <c r="CK116" s="22">
        <v>25</v>
      </c>
      <c r="CL116" s="22">
        <v>-10</v>
      </c>
      <c r="CM116" s="22">
        <v>2</v>
      </c>
      <c r="CN116" s="22">
        <v>1</v>
      </c>
      <c r="CO116" s="22">
        <v>0</v>
      </c>
      <c r="CP116" s="22">
        <v>0</v>
      </c>
      <c r="CQ116" s="26">
        <v>21.130890999999998</v>
      </c>
      <c r="CR116" s="26">
        <v>4.1516260000000003</v>
      </c>
      <c r="CS116" s="26">
        <v>1.2939020000000001</v>
      </c>
      <c r="CT116" s="22">
        <v>0</v>
      </c>
      <c r="CU116" s="22">
        <v>0</v>
      </c>
      <c r="CV116" s="22">
        <v>0</v>
      </c>
      <c r="CW116" s="22">
        <v>1</v>
      </c>
      <c r="CX116" s="22">
        <v>20</v>
      </c>
      <c r="CY116" s="22">
        <v>-4</v>
      </c>
      <c r="CZ116" s="22">
        <v>3</v>
      </c>
      <c r="DA116" s="22">
        <v>29</v>
      </c>
      <c r="DB116" s="22">
        <v>-5</v>
      </c>
      <c r="DC116" s="22">
        <v>1</v>
      </c>
      <c r="DD116" s="22">
        <v>0</v>
      </c>
      <c r="DE116" s="22">
        <v>0</v>
      </c>
      <c r="DF116" s="22">
        <v>0</v>
      </c>
      <c r="DG116" s="22">
        <v>0</v>
      </c>
      <c r="DH116" s="22">
        <v>0</v>
      </c>
      <c r="DI116" s="22">
        <v>3</v>
      </c>
      <c r="DJ116" s="22">
        <v>0</v>
      </c>
      <c r="DK116" s="22">
        <v>0</v>
      </c>
      <c r="DL116" s="22">
        <v>0</v>
      </c>
      <c r="DM116" s="22">
        <v>0</v>
      </c>
      <c r="DN116" s="22">
        <v>101</v>
      </c>
      <c r="DO116" s="22">
        <v>46</v>
      </c>
      <c r="DP116" s="22">
        <v>76</v>
      </c>
      <c r="DQ116" s="22">
        <v>12</v>
      </c>
      <c r="DR116" s="22">
        <v>0</v>
      </c>
      <c r="DS116" s="22">
        <v>0</v>
      </c>
      <c r="DT116" s="22">
        <v>0</v>
      </c>
      <c r="DU116">
        <v>20.32</v>
      </c>
      <c r="DV116">
        <v>28.56</v>
      </c>
      <c r="DW116" s="2">
        <f t="shared" si="25"/>
        <v>0.41571194762684127</v>
      </c>
      <c r="DX116">
        <v>0.755</v>
      </c>
      <c r="DY116">
        <v>0.13300000000000001</v>
      </c>
      <c r="DZ116">
        <v>1.79</v>
      </c>
      <c r="EA116">
        <v>-0.25</v>
      </c>
      <c r="EB116">
        <v>51</v>
      </c>
      <c r="EC116">
        <v>52</v>
      </c>
      <c r="ED116">
        <v>9.9</v>
      </c>
      <c r="EE116">
        <v>4.43</v>
      </c>
      <c r="EF116">
        <v>-5.43</v>
      </c>
      <c r="EG116">
        <v>5.99</v>
      </c>
      <c r="EH116">
        <v>934</v>
      </c>
      <c r="EI116">
        <v>993</v>
      </c>
      <c r="EJ116">
        <v>1.84</v>
      </c>
      <c r="EK116">
        <v>1.87</v>
      </c>
      <c r="EL116">
        <v>28.8</v>
      </c>
      <c r="EM116">
        <v>26.3</v>
      </c>
      <c r="EN116">
        <v>11.9</v>
      </c>
      <c r="EO116">
        <v>10.5</v>
      </c>
      <c r="EP116">
        <v>12.7</v>
      </c>
      <c r="EQ116">
        <v>13.3</v>
      </c>
      <c r="ER116">
        <v>3.1</v>
      </c>
      <c r="ES116">
        <v>4.4000000000000004</v>
      </c>
      <c r="ET116">
        <v>0.1</v>
      </c>
      <c r="EU116">
        <v>0.4</v>
      </c>
      <c r="EV116">
        <v>2.23</v>
      </c>
      <c r="EW116">
        <v>2.4900000000000002</v>
      </c>
      <c r="EX116">
        <v>24.9</v>
      </c>
      <c r="EY116">
        <v>28.4</v>
      </c>
      <c r="EZ116">
        <v>9.9</v>
      </c>
      <c r="FA116">
        <v>10.5</v>
      </c>
      <c r="FB116">
        <v>13.7</v>
      </c>
      <c r="FC116">
        <v>12.7</v>
      </c>
      <c r="FD116">
        <v>2.9</v>
      </c>
      <c r="FE116">
        <v>3.3</v>
      </c>
      <c r="FF116">
        <v>242</v>
      </c>
      <c r="FG116">
        <v>239</v>
      </c>
      <c r="FH116">
        <v>197</v>
      </c>
      <c r="FI116">
        <v>213</v>
      </c>
      <c r="FJ116">
        <v>281</v>
      </c>
      <c r="FK116">
        <v>286</v>
      </c>
      <c r="FL116">
        <v>54</v>
      </c>
      <c r="FM116">
        <v>546</v>
      </c>
      <c r="FN116">
        <v>568</v>
      </c>
      <c r="FO116">
        <v>524</v>
      </c>
      <c r="FP116">
        <v>49</v>
      </c>
      <c r="FQ116">
        <v>4.0199999999999996</v>
      </c>
      <c r="FR116">
        <v>1.62</v>
      </c>
      <c r="FS116" s="2">
        <f t="shared" si="26"/>
        <v>0.71276595744680848</v>
      </c>
      <c r="FT116">
        <v>41</v>
      </c>
      <c r="FU116">
        <v>4</v>
      </c>
      <c r="FV116">
        <v>14.9</v>
      </c>
      <c r="FW116">
        <v>14.64</v>
      </c>
      <c r="FX116">
        <v>7.47</v>
      </c>
      <c r="FY116">
        <v>0.73</v>
      </c>
      <c r="FZ116">
        <v>43.5</v>
      </c>
      <c r="GA116">
        <v>5.6</v>
      </c>
      <c r="GB116">
        <v>20.399999999999999</v>
      </c>
      <c r="GC116">
        <v>2.6</v>
      </c>
      <c r="GD116">
        <v>1.3</v>
      </c>
      <c r="GE116">
        <v>24.6</v>
      </c>
      <c r="GF116">
        <v>2</v>
      </c>
      <c r="GG116">
        <v>1.5</v>
      </c>
      <c r="GH116">
        <v>1.26</v>
      </c>
      <c r="GI116">
        <v>3.26</v>
      </c>
      <c r="GJ116" s="2">
        <f t="shared" si="27"/>
        <v>0.2787610619469027</v>
      </c>
      <c r="GK116">
        <v>2</v>
      </c>
      <c r="GL116">
        <v>12</v>
      </c>
      <c r="GM116">
        <v>-7.9</v>
      </c>
      <c r="GN116">
        <v>1.1599999999999999</v>
      </c>
      <c r="GO116">
        <v>6.97</v>
      </c>
      <c r="GP116">
        <v>9.9</v>
      </c>
      <c r="GQ116">
        <v>51.7</v>
      </c>
      <c r="GR116">
        <v>2.9</v>
      </c>
      <c r="GS116">
        <v>29</v>
      </c>
      <c r="GT116">
        <v>18</v>
      </c>
      <c r="GU116">
        <v>4.5999999999999996</v>
      </c>
      <c r="GV116">
        <v>2.2999999999999998</v>
      </c>
      <c r="GW116">
        <v>1.2</v>
      </c>
      <c r="GX116" s="21">
        <v>68.459327999999999</v>
      </c>
      <c r="GY116" s="21">
        <v>6.1063307999999994</v>
      </c>
      <c r="GZ116" s="21">
        <v>28.200261600000001</v>
      </c>
      <c r="HA116" s="21">
        <v>34.306592400000007</v>
      </c>
      <c r="HB116" s="21">
        <v>5.4088539999999998</v>
      </c>
      <c r="HC116" s="21">
        <v>3.6022699999999999</v>
      </c>
      <c r="HD116" s="21">
        <v>-2.745E-3</v>
      </c>
      <c r="HE116" s="21">
        <v>7.8116589999999997</v>
      </c>
      <c r="HF116" s="21">
        <v>9.0083789999999997</v>
      </c>
    </row>
    <row r="117" spans="1:214" ht="15" x14ac:dyDescent="0.25">
      <c r="A117" s="22">
        <v>11</v>
      </c>
      <c r="B117" t="s">
        <v>817</v>
      </c>
      <c r="C117" t="s">
        <v>814</v>
      </c>
      <c r="D117" t="s">
        <v>818</v>
      </c>
      <c r="F117" t="s">
        <v>428</v>
      </c>
      <c r="I117" s="22" t="s">
        <v>229</v>
      </c>
      <c r="J117">
        <v>28</v>
      </c>
      <c r="K117" s="23" t="s">
        <v>819</v>
      </c>
      <c r="L117" s="23" t="s">
        <v>820</v>
      </c>
      <c r="M117" s="24" t="s">
        <v>273</v>
      </c>
      <c r="N117" s="24" t="s">
        <v>233</v>
      </c>
      <c r="O117" s="24">
        <v>72</v>
      </c>
      <c r="P117" s="24">
        <v>197</v>
      </c>
      <c r="Q117" s="24" t="s">
        <v>223</v>
      </c>
      <c r="R117" s="24"/>
      <c r="S117" s="22">
        <v>78</v>
      </c>
      <c r="T117" s="22">
        <v>8</v>
      </c>
      <c r="U117" s="22">
        <v>8</v>
      </c>
      <c r="V117" s="22">
        <v>16</v>
      </c>
      <c r="W117" s="22">
        <v>-3</v>
      </c>
      <c r="X117" s="22">
        <v>80</v>
      </c>
      <c r="Y117" s="22">
        <v>74</v>
      </c>
      <c r="Z117" s="25">
        <f t="shared" si="14"/>
        <v>0.10810810810810811</v>
      </c>
      <c r="AA117" s="3">
        <v>12.783329999999999</v>
      </c>
      <c r="AB117" s="22">
        <v>107</v>
      </c>
      <c r="AC117" s="22">
        <v>53</v>
      </c>
      <c r="AD117" s="22">
        <v>29</v>
      </c>
      <c r="AE117" s="22">
        <v>18</v>
      </c>
      <c r="AF117" s="22">
        <v>22</v>
      </c>
      <c r="AG117" s="26">
        <f t="shared" si="15"/>
        <v>6.4386738281568494</v>
      </c>
      <c r="AH117" s="26">
        <f t="shared" si="16"/>
        <v>3.1892496531991874</v>
      </c>
      <c r="AI117" s="26">
        <f t="shared" si="17"/>
        <v>1.7450611309957818</v>
      </c>
      <c r="AJ117" s="26">
        <f t="shared" si="18"/>
        <v>1.0831413916525543</v>
      </c>
      <c r="AK117" s="26">
        <f t="shared" si="19"/>
        <v>1.3238394786864551</v>
      </c>
      <c r="AL117" s="5">
        <v>1306</v>
      </c>
      <c r="AM117" s="22">
        <v>344</v>
      </c>
      <c r="AN117" s="22">
        <v>334</v>
      </c>
      <c r="AO117" s="25">
        <f t="shared" si="20"/>
        <v>0.50737463126843663</v>
      </c>
      <c r="AP117" s="22">
        <v>14.7</v>
      </c>
      <c r="AQ117">
        <v>-0.1</v>
      </c>
      <c r="AR117">
        <v>0.60000000000000009</v>
      </c>
      <c r="AS117">
        <v>0.60000000000000009</v>
      </c>
      <c r="AT117">
        <v>0.2</v>
      </c>
      <c r="AU117">
        <v>1.7000000000000002</v>
      </c>
      <c r="AV117">
        <v>0</v>
      </c>
      <c r="AW117">
        <v>1.9</v>
      </c>
      <c r="AX117" s="3">
        <f t="shared" si="21"/>
        <v>2.4358974358974359E-2</v>
      </c>
      <c r="AY117" s="4">
        <f t="shared" si="22"/>
        <v>0.17500000000000004</v>
      </c>
      <c r="AZ117" t="s">
        <v>243</v>
      </c>
      <c r="BA117">
        <v>2012</v>
      </c>
      <c r="BC117" s="27">
        <v>1100000</v>
      </c>
      <c r="BD117" s="22">
        <v>8</v>
      </c>
      <c r="BE117" s="22">
        <v>8</v>
      </c>
      <c r="BF117" s="28">
        <f t="shared" si="23"/>
        <v>1.1227194760204771</v>
      </c>
      <c r="BG117" s="22">
        <v>295</v>
      </c>
      <c r="BH117" s="22">
        <v>275</v>
      </c>
      <c r="BI117" s="4">
        <v>855.06666670000004</v>
      </c>
      <c r="BJ117" s="22">
        <v>0</v>
      </c>
      <c r="BK117" s="22">
        <v>0</v>
      </c>
      <c r="BL117" s="28">
        <f t="shared" si="24"/>
        <v>0</v>
      </c>
      <c r="BM117" s="22">
        <v>4</v>
      </c>
      <c r="BN117" s="22">
        <v>6</v>
      </c>
      <c r="BO117" s="4">
        <v>12.016666669999999</v>
      </c>
      <c r="BP117" s="22">
        <v>0</v>
      </c>
      <c r="BQ117" s="22">
        <v>0</v>
      </c>
      <c r="BR117" s="22">
        <v>45</v>
      </c>
      <c r="BS117" s="22">
        <v>53</v>
      </c>
      <c r="BT117" s="4">
        <v>131.16666670000001</v>
      </c>
      <c r="BU117" s="22">
        <v>40</v>
      </c>
      <c r="BV117" s="22">
        <v>3</v>
      </c>
      <c r="BW117" s="22">
        <v>4</v>
      </c>
      <c r="BX117" s="22">
        <v>3</v>
      </c>
      <c r="BY117" s="22">
        <v>36</v>
      </c>
      <c r="BZ117" s="22">
        <v>12</v>
      </c>
      <c r="CA117" s="22">
        <v>188</v>
      </c>
      <c r="CB117" s="22">
        <v>163</v>
      </c>
      <c r="CC117" s="4">
        <v>10.93333</v>
      </c>
      <c r="CD117" s="4">
        <v>0.133333333</v>
      </c>
      <c r="CE117" s="4">
        <v>1.6666666670000001</v>
      </c>
      <c r="CF117" s="22">
        <v>0</v>
      </c>
      <c r="CG117" s="22">
        <v>0</v>
      </c>
      <c r="CH117" s="22">
        <v>0</v>
      </c>
      <c r="CI117" s="5">
        <v>38</v>
      </c>
      <c r="CJ117" s="22">
        <v>5</v>
      </c>
      <c r="CK117" s="22">
        <v>4</v>
      </c>
      <c r="CL117" s="22">
        <v>-6</v>
      </c>
      <c r="CM117" s="22">
        <v>44</v>
      </c>
      <c r="CN117" s="22">
        <v>8</v>
      </c>
      <c r="CO117" s="22">
        <v>156</v>
      </c>
      <c r="CP117" s="22">
        <v>171</v>
      </c>
      <c r="CQ117" s="26">
        <v>10.992986</v>
      </c>
      <c r="CR117" s="26">
        <v>0.17587700000000001</v>
      </c>
      <c r="CS117" s="26">
        <v>1.697368</v>
      </c>
      <c r="CT117" s="22">
        <v>0</v>
      </c>
      <c r="CU117" s="22">
        <v>0</v>
      </c>
      <c r="CV117" s="22">
        <v>0</v>
      </c>
      <c r="CW117" s="22">
        <v>3</v>
      </c>
      <c r="CX117" s="22">
        <v>2</v>
      </c>
      <c r="CY117" s="22">
        <v>2</v>
      </c>
      <c r="CZ117" s="22">
        <v>5</v>
      </c>
      <c r="DA117" s="22">
        <v>6</v>
      </c>
      <c r="DB117" s="22">
        <v>-5</v>
      </c>
      <c r="DC117" s="22">
        <v>1</v>
      </c>
      <c r="DD117" s="22">
        <v>0</v>
      </c>
      <c r="DE117" s="22">
        <v>0</v>
      </c>
      <c r="DF117" s="22">
        <v>0</v>
      </c>
      <c r="DG117" s="22">
        <v>0</v>
      </c>
      <c r="DH117" s="22">
        <v>0</v>
      </c>
      <c r="DI117" s="22">
        <v>10</v>
      </c>
      <c r="DJ117" s="22">
        <v>10</v>
      </c>
      <c r="DK117" s="22">
        <v>1</v>
      </c>
      <c r="DL117" s="22">
        <v>0</v>
      </c>
      <c r="DM117" s="22">
        <v>0</v>
      </c>
      <c r="DN117" s="22">
        <v>27</v>
      </c>
      <c r="DO117" s="22">
        <v>0</v>
      </c>
      <c r="DP117" s="22">
        <v>43</v>
      </c>
      <c r="DQ117" s="22">
        <v>13</v>
      </c>
      <c r="DR117" s="22">
        <v>0</v>
      </c>
      <c r="DS117" s="22">
        <v>0</v>
      </c>
      <c r="DT117" s="22">
        <v>0</v>
      </c>
      <c r="DU117">
        <v>10.8</v>
      </c>
      <c r="DV117">
        <v>38.33</v>
      </c>
      <c r="DW117" s="2">
        <f t="shared" si="25"/>
        <v>0.21982495420313458</v>
      </c>
      <c r="DX117">
        <v>-0.49200000000000005</v>
      </c>
      <c r="DY117">
        <v>-1.359</v>
      </c>
      <c r="DZ117">
        <v>-7.3869999999999996</v>
      </c>
      <c r="EA117">
        <v>1.661</v>
      </c>
      <c r="EB117">
        <v>26</v>
      </c>
      <c r="EC117">
        <v>30</v>
      </c>
      <c r="ED117">
        <v>-24.4</v>
      </c>
      <c r="EE117">
        <v>-9.76</v>
      </c>
      <c r="EF117">
        <v>14.63</v>
      </c>
      <c r="EG117">
        <v>6.88</v>
      </c>
      <c r="EH117">
        <v>935</v>
      </c>
      <c r="EI117">
        <v>1004</v>
      </c>
      <c r="EJ117">
        <v>1.85</v>
      </c>
      <c r="EK117">
        <v>2.14</v>
      </c>
      <c r="EL117">
        <v>25.1</v>
      </c>
      <c r="EM117">
        <v>30.9</v>
      </c>
      <c r="EN117">
        <v>10</v>
      </c>
      <c r="EO117">
        <v>9.8000000000000007</v>
      </c>
      <c r="EP117">
        <v>14.5</v>
      </c>
      <c r="EQ117">
        <v>10.7</v>
      </c>
      <c r="ER117">
        <v>2.7</v>
      </c>
      <c r="ES117">
        <v>2.6</v>
      </c>
      <c r="ET117">
        <v>0.60000000000000009</v>
      </c>
      <c r="EU117">
        <v>0.4</v>
      </c>
      <c r="EV117">
        <v>3.27</v>
      </c>
      <c r="EW117">
        <v>2.39</v>
      </c>
      <c r="EX117">
        <v>30.5</v>
      </c>
      <c r="EY117">
        <v>25</v>
      </c>
      <c r="EZ117">
        <v>12.7</v>
      </c>
      <c r="FA117">
        <v>9.8000000000000007</v>
      </c>
      <c r="FB117">
        <v>12.2</v>
      </c>
      <c r="FC117">
        <v>17.5</v>
      </c>
      <c r="FD117">
        <v>3.2</v>
      </c>
      <c r="FE117">
        <v>3.2</v>
      </c>
      <c r="FF117">
        <v>90</v>
      </c>
      <c r="FG117">
        <v>97</v>
      </c>
      <c r="FH117">
        <v>147</v>
      </c>
      <c r="FI117">
        <v>109</v>
      </c>
      <c r="FJ117">
        <v>132</v>
      </c>
      <c r="FK117">
        <v>128</v>
      </c>
      <c r="FL117">
        <v>42.2</v>
      </c>
      <c r="FM117">
        <v>280</v>
      </c>
      <c r="FN117">
        <v>306</v>
      </c>
      <c r="FO117">
        <v>265</v>
      </c>
      <c r="FP117">
        <v>47.8</v>
      </c>
      <c r="FQ117">
        <v>0.16</v>
      </c>
      <c r="FR117">
        <v>4.78</v>
      </c>
      <c r="FS117" s="2">
        <f t="shared" si="26"/>
        <v>3.2388663967611336E-2</v>
      </c>
      <c r="FT117">
        <v>0</v>
      </c>
      <c r="FU117">
        <v>0</v>
      </c>
      <c r="FV117">
        <v>-43.2</v>
      </c>
      <c r="FW117">
        <v>0</v>
      </c>
      <c r="FX117">
        <v>0</v>
      </c>
      <c r="FY117">
        <v>0</v>
      </c>
      <c r="FZ117">
        <v>34.4</v>
      </c>
      <c r="GA117">
        <v>9.8000000000000007</v>
      </c>
      <c r="GB117">
        <v>9.8000000000000007</v>
      </c>
      <c r="GC117">
        <v>4.9000000000000004</v>
      </c>
      <c r="GD117">
        <v>0</v>
      </c>
      <c r="GE117">
        <v>9.8000000000000007</v>
      </c>
      <c r="GF117">
        <v>4.9000000000000004</v>
      </c>
      <c r="GG117">
        <v>4.9000000000000004</v>
      </c>
      <c r="GH117">
        <v>1.64</v>
      </c>
      <c r="GI117">
        <v>2.99</v>
      </c>
      <c r="GJ117" s="2">
        <f t="shared" si="27"/>
        <v>0.35421166306695462</v>
      </c>
      <c r="GK117">
        <v>1</v>
      </c>
      <c r="GL117">
        <v>12</v>
      </c>
      <c r="GM117">
        <v>-29.7</v>
      </c>
      <c r="GN117">
        <v>0.47</v>
      </c>
      <c r="GO117">
        <v>5.61</v>
      </c>
      <c r="GP117">
        <v>7.5</v>
      </c>
      <c r="GQ117">
        <v>51.9</v>
      </c>
      <c r="GR117">
        <v>2.8</v>
      </c>
      <c r="GS117">
        <v>20.6</v>
      </c>
      <c r="GT117">
        <v>23.9</v>
      </c>
      <c r="GU117">
        <v>2.2999999999999998</v>
      </c>
      <c r="GV117">
        <v>1.4</v>
      </c>
      <c r="GW117">
        <v>1.9</v>
      </c>
      <c r="GX117" s="21">
        <v>62.088818000000003</v>
      </c>
      <c r="GY117" s="21">
        <v>7.0425810000000002</v>
      </c>
      <c r="GZ117" s="21">
        <v>9.4097717999999997</v>
      </c>
      <c r="HA117" s="21">
        <v>16.4523528</v>
      </c>
      <c r="HB117" s="21">
        <v>0.31052800000000003</v>
      </c>
      <c r="HC117" s="21">
        <v>1.371173</v>
      </c>
      <c r="HD117" s="21">
        <v>-8.5819999999999994E-3</v>
      </c>
      <c r="HE117" s="21">
        <v>56.484802000000002</v>
      </c>
      <c r="HF117" s="21">
        <v>1.6731199999999999</v>
      </c>
    </row>
    <row r="118" spans="1:214" ht="15" x14ac:dyDescent="0.25">
      <c r="A118" s="22">
        <v>58</v>
      </c>
      <c r="B118" t="s">
        <v>821</v>
      </c>
      <c r="C118" t="s">
        <v>822</v>
      </c>
      <c r="D118" t="s">
        <v>335</v>
      </c>
      <c r="F118" t="s">
        <v>428</v>
      </c>
      <c r="I118" s="22" t="s">
        <v>278</v>
      </c>
      <c r="J118">
        <v>23</v>
      </c>
      <c r="K118" s="23" t="s">
        <v>823</v>
      </c>
      <c r="L118" s="23" t="s">
        <v>824</v>
      </c>
      <c r="M118" s="24" t="s">
        <v>825</v>
      </c>
      <c r="N118" s="24" t="s">
        <v>222</v>
      </c>
      <c r="O118" s="24">
        <v>69</v>
      </c>
      <c r="P118" s="24">
        <v>173</v>
      </c>
      <c r="Q118" s="24" t="s">
        <v>224</v>
      </c>
      <c r="R118" s="24" t="s">
        <v>234</v>
      </c>
      <c r="S118" s="22">
        <v>3</v>
      </c>
      <c r="T118" s="22">
        <v>1</v>
      </c>
      <c r="U118" s="22">
        <v>0</v>
      </c>
      <c r="V118" s="22">
        <v>1</v>
      </c>
      <c r="W118" s="22">
        <v>1</v>
      </c>
      <c r="X118" s="22">
        <v>0</v>
      </c>
      <c r="Y118" s="22">
        <v>1</v>
      </c>
      <c r="Z118" s="25">
        <f t="shared" si="14"/>
        <v>1</v>
      </c>
      <c r="AA118" s="3">
        <v>6.7</v>
      </c>
      <c r="AB118" s="22">
        <v>1</v>
      </c>
      <c r="AC118" s="22">
        <v>2</v>
      </c>
      <c r="AD118" s="22">
        <v>0</v>
      </c>
      <c r="AE118" s="22">
        <v>1</v>
      </c>
      <c r="AF118" s="22">
        <v>0</v>
      </c>
      <c r="AG118" s="26">
        <f t="shared" si="15"/>
        <v>2.9850746268656714</v>
      </c>
      <c r="AH118" s="26">
        <f t="shared" si="16"/>
        <v>5.9701492537313428</v>
      </c>
      <c r="AI118" s="26">
        <f t="shared" si="17"/>
        <v>0</v>
      </c>
      <c r="AJ118" s="26">
        <f t="shared" si="18"/>
        <v>2.9850746268656714</v>
      </c>
      <c r="AK118" s="26">
        <f t="shared" si="19"/>
        <v>0</v>
      </c>
      <c r="AL118" s="5">
        <v>31</v>
      </c>
      <c r="AM118" s="22">
        <v>6</v>
      </c>
      <c r="AN118" s="22">
        <v>8</v>
      </c>
      <c r="AO118" s="25">
        <f t="shared" si="20"/>
        <v>0.42857142857142855</v>
      </c>
      <c r="AP118" s="22">
        <v>8.5</v>
      </c>
      <c r="AQ118">
        <v>0.2</v>
      </c>
      <c r="AR118">
        <v>0.1</v>
      </c>
      <c r="AS118">
        <v>0.2</v>
      </c>
      <c r="AT118">
        <v>0.4</v>
      </c>
      <c r="AU118">
        <v>0.1</v>
      </c>
      <c r="AV118">
        <v>0</v>
      </c>
      <c r="AW118">
        <v>0.5</v>
      </c>
      <c r="AX118" s="3">
        <f t="shared" si="21"/>
        <v>0.16666666666666666</v>
      </c>
      <c r="AY118" s="4">
        <f t="shared" si="22"/>
        <v>0.19999999999999996</v>
      </c>
      <c r="AZ118" t="s">
        <v>224</v>
      </c>
      <c r="BA118">
        <v>2013</v>
      </c>
      <c r="BC118" s="27">
        <v>625000</v>
      </c>
      <c r="BD118" s="22">
        <v>1</v>
      </c>
      <c r="BE118" s="22">
        <v>0</v>
      </c>
      <c r="BF118" s="28">
        <f t="shared" si="23"/>
        <v>2.9850746268656714</v>
      </c>
      <c r="BG118" s="22">
        <v>6</v>
      </c>
      <c r="BH118" s="22">
        <v>8</v>
      </c>
      <c r="BI118" s="4">
        <v>20.100000000000001</v>
      </c>
      <c r="BJ118" s="22">
        <v>0</v>
      </c>
      <c r="BK118" s="22">
        <v>0</v>
      </c>
      <c r="BL118" s="28">
        <f t="shared" si="24"/>
        <v>0</v>
      </c>
      <c r="BM118" s="22">
        <v>0</v>
      </c>
      <c r="BN118" s="22">
        <v>0</v>
      </c>
      <c r="BO118" s="4">
        <v>0</v>
      </c>
      <c r="BP118" s="22">
        <v>0</v>
      </c>
      <c r="BQ118" s="22">
        <v>0</v>
      </c>
      <c r="BR118" s="22">
        <v>0</v>
      </c>
      <c r="BS118" s="22">
        <v>0</v>
      </c>
      <c r="BT118" s="4">
        <v>0</v>
      </c>
      <c r="BU118" s="22">
        <v>0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4">
        <v>0</v>
      </c>
      <c r="CD118" s="4">
        <v>0</v>
      </c>
      <c r="CE118" s="4">
        <v>0</v>
      </c>
      <c r="CF118" s="22">
        <v>0</v>
      </c>
      <c r="CG118" s="22">
        <v>0</v>
      </c>
      <c r="CH118" s="22">
        <v>0</v>
      </c>
      <c r="CI118" s="5">
        <v>3</v>
      </c>
      <c r="CJ118" s="22">
        <v>1</v>
      </c>
      <c r="CK118" s="22">
        <v>0</v>
      </c>
      <c r="CL118" s="22">
        <v>1</v>
      </c>
      <c r="CM118" s="22">
        <v>0</v>
      </c>
      <c r="CN118" s="22">
        <v>0</v>
      </c>
      <c r="CO118" s="22">
        <v>6</v>
      </c>
      <c r="CP118" s="22">
        <v>8</v>
      </c>
      <c r="CQ118" s="26">
        <v>6.7</v>
      </c>
      <c r="CR118" s="26">
        <v>0</v>
      </c>
      <c r="CS118" s="26">
        <v>0</v>
      </c>
      <c r="CT118" s="22">
        <v>0</v>
      </c>
      <c r="CU118" s="22">
        <v>0</v>
      </c>
      <c r="CV118" s="22">
        <v>0</v>
      </c>
      <c r="CW118" s="22">
        <v>1</v>
      </c>
      <c r="CX118" s="22">
        <v>0</v>
      </c>
      <c r="CY118" s="22">
        <v>1</v>
      </c>
      <c r="CZ118" s="22">
        <v>0</v>
      </c>
      <c r="DA118" s="22">
        <v>0</v>
      </c>
      <c r="DB118" s="22">
        <v>0</v>
      </c>
      <c r="DC118" s="22">
        <v>0</v>
      </c>
      <c r="DD118" s="22">
        <v>0</v>
      </c>
      <c r="DE118" s="22">
        <v>0</v>
      </c>
      <c r="DF118" s="22">
        <v>0</v>
      </c>
      <c r="DG118" s="22">
        <v>0</v>
      </c>
      <c r="DH118" s="22">
        <v>0</v>
      </c>
      <c r="DI118" s="22">
        <v>0</v>
      </c>
      <c r="DJ118" s="22">
        <v>0</v>
      </c>
      <c r="DK118" s="22">
        <v>0</v>
      </c>
      <c r="DL118" s="22">
        <v>0</v>
      </c>
      <c r="DM118" s="22">
        <v>0</v>
      </c>
      <c r="DN118" s="22">
        <v>1</v>
      </c>
      <c r="DO118" s="22">
        <v>0</v>
      </c>
      <c r="DP118" s="22">
        <v>0</v>
      </c>
      <c r="DQ118" s="22">
        <v>0</v>
      </c>
      <c r="DR118" s="22">
        <v>0</v>
      </c>
      <c r="DS118" s="22">
        <v>0</v>
      </c>
      <c r="DT118" s="22">
        <v>0</v>
      </c>
      <c r="DU118">
        <v>6.7</v>
      </c>
      <c r="DV118">
        <v>47.98</v>
      </c>
      <c r="DW118" s="2">
        <f t="shared" si="25"/>
        <v>0.12253108997805413</v>
      </c>
      <c r="DX118">
        <v>-0.53600000000000003</v>
      </c>
      <c r="DY118">
        <v>2.3780000000000001</v>
      </c>
      <c r="DZ118">
        <v>-4.0780000000000003</v>
      </c>
      <c r="EA118">
        <v>5.86</v>
      </c>
      <c r="EB118">
        <v>1</v>
      </c>
      <c r="EC118">
        <v>0</v>
      </c>
      <c r="ED118">
        <v>-94.1</v>
      </c>
      <c r="EE118">
        <v>-89.55</v>
      </c>
      <c r="EF118">
        <v>4.58</v>
      </c>
      <c r="EG118">
        <v>25</v>
      </c>
      <c r="EH118">
        <v>1000</v>
      </c>
      <c r="EI118">
        <v>1250</v>
      </c>
      <c r="EJ118">
        <v>2.99</v>
      </c>
      <c r="EK118">
        <v>0</v>
      </c>
      <c r="EL118">
        <v>9</v>
      </c>
      <c r="EM118">
        <v>56.7</v>
      </c>
      <c r="EN118">
        <v>3</v>
      </c>
      <c r="EO118">
        <v>14.9</v>
      </c>
      <c r="EP118">
        <v>38.799999999999997</v>
      </c>
      <c r="EQ118">
        <v>6</v>
      </c>
      <c r="ER118">
        <v>3</v>
      </c>
      <c r="ES118">
        <v>0</v>
      </c>
      <c r="ET118">
        <v>0</v>
      </c>
      <c r="EU118">
        <v>0</v>
      </c>
      <c r="EV118">
        <v>2.92</v>
      </c>
      <c r="EW118">
        <v>2.5</v>
      </c>
      <c r="EX118">
        <v>29.6</v>
      </c>
      <c r="EY118">
        <v>25</v>
      </c>
      <c r="EZ118">
        <v>10.8</v>
      </c>
      <c r="FA118">
        <v>13.3</v>
      </c>
      <c r="FB118">
        <v>13.8</v>
      </c>
      <c r="FC118">
        <v>15.8</v>
      </c>
      <c r="FD118">
        <v>0.8</v>
      </c>
      <c r="FE118">
        <v>2.9</v>
      </c>
      <c r="FF118">
        <v>1</v>
      </c>
      <c r="FG118">
        <v>3</v>
      </c>
      <c r="FH118">
        <v>7</v>
      </c>
      <c r="FI118">
        <v>1</v>
      </c>
      <c r="FJ118">
        <v>2</v>
      </c>
      <c r="FK118">
        <v>4</v>
      </c>
      <c r="FL118">
        <v>33.299999999999997</v>
      </c>
      <c r="FM118">
        <v>4</v>
      </c>
      <c r="FN118">
        <v>13</v>
      </c>
      <c r="FO118">
        <v>6</v>
      </c>
      <c r="FP118">
        <v>23.5</v>
      </c>
      <c r="FQ118">
        <v>0</v>
      </c>
      <c r="FR118">
        <v>0</v>
      </c>
      <c r="FS118" s="2">
        <f t="shared" si="26"/>
        <v>0</v>
      </c>
      <c r="FT118">
        <v>0</v>
      </c>
      <c r="FU118">
        <v>0</v>
      </c>
      <c r="FV118">
        <v>0</v>
      </c>
      <c r="FW118" t="s">
        <v>266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 s="2">
        <f t="shared" si="27"/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 s="21">
        <v>27.089068999999999</v>
      </c>
      <c r="GY118" s="21">
        <v>5.0705028000000008</v>
      </c>
      <c r="GZ118" s="21">
        <v>5.7242870999999997</v>
      </c>
      <c r="HA118" s="21">
        <v>10.7947899</v>
      </c>
      <c r="HB118" s="21">
        <v>1.0588379999999999</v>
      </c>
      <c r="HC118" s="21">
        <v>0.58701599999999998</v>
      </c>
      <c r="HD118" s="21">
        <v>-1.3200000000000001E-4</v>
      </c>
      <c r="HE118" s="21">
        <v>26.466715000000001</v>
      </c>
      <c r="HF118" s="21">
        <v>1.6457219999999999</v>
      </c>
    </row>
    <row r="119" spans="1:214" ht="15" x14ac:dyDescent="0.25">
      <c r="A119" s="22">
        <v>17</v>
      </c>
      <c r="B119" t="s">
        <v>826</v>
      </c>
      <c r="C119" t="s">
        <v>827</v>
      </c>
      <c r="D119" t="s">
        <v>788</v>
      </c>
      <c r="F119" t="s">
        <v>547</v>
      </c>
      <c r="I119" s="22" t="s">
        <v>248</v>
      </c>
      <c r="J119">
        <v>27</v>
      </c>
      <c r="K119" s="23" t="s">
        <v>828</v>
      </c>
      <c r="L119" s="23" t="s">
        <v>661</v>
      </c>
      <c r="M119" s="24" t="s">
        <v>273</v>
      </c>
      <c r="N119" s="24" t="s">
        <v>233</v>
      </c>
      <c r="O119" s="24">
        <v>72</v>
      </c>
      <c r="P119" s="24">
        <v>200</v>
      </c>
      <c r="Q119" s="24" t="s">
        <v>223</v>
      </c>
      <c r="R119" s="24"/>
      <c r="S119" s="22">
        <v>43</v>
      </c>
      <c r="T119" s="22">
        <v>2</v>
      </c>
      <c r="U119" s="22">
        <v>9</v>
      </c>
      <c r="V119" s="22">
        <v>11</v>
      </c>
      <c r="W119" s="22">
        <v>-3</v>
      </c>
      <c r="X119" s="22">
        <v>8</v>
      </c>
      <c r="Y119" s="22">
        <v>43</v>
      </c>
      <c r="Z119" s="25">
        <f t="shared" si="14"/>
        <v>4.6511627906976744E-2</v>
      </c>
      <c r="AA119" s="3">
        <v>17.2</v>
      </c>
      <c r="AB119" s="22">
        <v>43</v>
      </c>
      <c r="AC119" s="22">
        <v>59</v>
      </c>
      <c r="AD119" s="22">
        <v>19</v>
      </c>
      <c r="AE119" s="22">
        <v>31</v>
      </c>
      <c r="AF119" s="22">
        <v>12</v>
      </c>
      <c r="AG119" s="26">
        <f t="shared" si="15"/>
        <v>3.4883720930232558</v>
      </c>
      <c r="AH119" s="26">
        <f t="shared" si="16"/>
        <v>4.78637101135749</v>
      </c>
      <c r="AI119" s="26">
        <f t="shared" si="17"/>
        <v>1.5413737155219036</v>
      </c>
      <c r="AJ119" s="26">
        <f t="shared" si="18"/>
        <v>2.5148729042725795</v>
      </c>
      <c r="AK119" s="26">
        <f t="shared" si="19"/>
        <v>0.97349918875067598</v>
      </c>
      <c r="AL119" s="5">
        <v>980</v>
      </c>
      <c r="AM119" s="22">
        <v>0</v>
      </c>
      <c r="AN119" s="22">
        <v>0</v>
      </c>
      <c r="AO119" s="25">
        <f t="shared" si="20"/>
        <v>0</v>
      </c>
      <c r="AP119" s="22">
        <v>0</v>
      </c>
      <c r="AQ119">
        <v>0.60000000000000009</v>
      </c>
      <c r="AR119">
        <v>1.5</v>
      </c>
      <c r="AS119">
        <v>2.1</v>
      </c>
      <c r="AT119">
        <v>1.1000000000000001</v>
      </c>
      <c r="AU119">
        <v>0.8</v>
      </c>
      <c r="AV119">
        <v>0</v>
      </c>
      <c r="AW119">
        <v>1.9</v>
      </c>
      <c r="AX119" s="3">
        <f t="shared" si="21"/>
        <v>4.4186046511627906E-2</v>
      </c>
      <c r="AY119" s="4">
        <f t="shared" si="22"/>
        <v>-1.7750000000000004</v>
      </c>
      <c r="AZ119" t="s">
        <v>243</v>
      </c>
      <c r="BA119">
        <v>2012</v>
      </c>
      <c r="BC119" s="27">
        <v>1750000</v>
      </c>
      <c r="BD119" s="22">
        <v>2</v>
      </c>
      <c r="BE119" s="22">
        <v>6</v>
      </c>
      <c r="BF119" s="28">
        <f t="shared" si="23"/>
        <v>0.7684713290408266</v>
      </c>
      <c r="BG119" s="22">
        <v>0</v>
      </c>
      <c r="BH119" s="22">
        <v>0</v>
      </c>
      <c r="BI119" s="4">
        <v>624.6166667</v>
      </c>
      <c r="BJ119" s="22">
        <v>0</v>
      </c>
      <c r="BK119" s="22">
        <v>3</v>
      </c>
      <c r="BL119" s="28">
        <f t="shared" si="24"/>
        <v>2.0745293890866487</v>
      </c>
      <c r="BM119" s="22">
        <v>0</v>
      </c>
      <c r="BN119" s="22">
        <v>0</v>
      </c>
      <c r="BO119" s="4">
        <v>86.766666670000006</v>
      </c>
      <c r="BP119" s="22">
        <v>0</v>
      </c>
      <c r="BQ119" s="22">
        <v>0</v>
      </c>
      <c r="BR119" s="22">
        <v>0</v>
      </c>
      <c r="BS119" s="22">
        <v>0</v>
      </c>
      <c r="BT119" s="4">
        <v>28.25</v>
      </c>
      <c r="BU119" s="22">
        <v>22</v>
      </c>
      <c r="BV119" s="22">
        <v>1</v>
      </c>
      <c r="BW119" s="22">
        <v>6</v>
      </c>
      <c r="BX119" s="22">
        <v>2</v>
      </c>
      <c r="BY119" s="22">
        <v>4</v>
      </c>
      <c r="BZ119" s="22">
        <v>2</v>
      </c>
      <c r="CA119" s="22">
        <v>0</v>
      </c>
      <c r="CB119" s="22">
        <v>0</v>
      </c>
      <c r="CC119" s="4">
        <v>14.1</v>
      </c>
      <c r="CD119" s="4">
        <v>1.983333333</v>
      </c>
      <c r="CE119" s="4">
        <v>0.56666666700000001</v>
      </c>
      <c r="CF119" s="22">
        <v>0</v>
      </c>
      <c r="CG119" s="22">
        <v>0</v>
      </c>
      <c r="CH119" s="22">
        <v>0</v>
      </c>
      <c r="CI119" s="5">
        <v>21</v>
      </c>
      <c r="CJ119" s="22">
        <v>1</v>
      </c>
      <c r="CK119" s="22">
        <v>3</v>
      </c>
      <c r="CL119" s="22">
        <v>-5</v>
      </c>
      <c r="CM119" s="22">
        <v>4</v>
      </c>
      <c r="CN119" s="22">
        <v>2</v>
      </c>
      <c r="CO119" s="22">
        <v>0</v>
      </c>
      <c r="CP119" s="22">
        <v>0</v>
      </c>
      <c r="CQ119" s="26">
        <v>14.972222</v>
      </c>
      <c r="CR119" s="26">
        <v>2.0539679999999998</v>
      </c>
      <c r="CS119" s="26">
        <v>0.75158700000000001</v>
      </c>
      <c r="CT119" s="22">
        <v>0</v>
      </c>
      <c r="CU119" s="22">
        <v>0</v>
      </c>
      <c r="CV119" s="22">
        <v>0</v>
      </c>
      <c r="CW119" s="22">
        <v>1</v>
      </c>
      <c r="CX119" s="22">
        <v>3</v>
      </c>
      <c r="CY119" s="22">
        <v>2</v>
      </c>
      <c r="CZ119" s="22">
        <v>1</v>
      </c>
      <c r="DA119" s="22">
        <v>6</v>
      </c>
      <c r="DB119" s="22">
        <v>-5</v>
      </c>
      <c r="DC119" s="22">
        <v>0</v>
      </c>
      <c r="DD119" s="22">
        <v>0</v>
      </c>
      <c r="DE119" s="22">
        <v>0</v>
      </c>
      <c r="DF119" s="22">
        <v>0</v>
      </c>
      <c r="DG119" s="22">
        <v>0</v>
      </c>
      <c r="DH119" s="22">
        <v>0</v>
      </c>
      <c r="DI119" s="22">
        <v>4</v>
      </c>
      <c r="DJ119" s="22">
        <v>0</v>
      </c>
      <c r="DK119" s="22">
        <v>0</v>
      </c>
      <c r="DL119" s="22">
        <v>0</v>
      </c>
      <c r="DM119" s="22">
        <v>0</v>
      </c>
      <c r="DN119" s="22">
        <v>28</v>
      </c>
      <c r="DO119" s="22">
        <v>5</v>
      </c>
      <c r="DP119" s="22">
        <v>28</v>
      </c>
      <c r="DQ119" s="22">
        <v>2</v>
      </c>
      <c r="DR119" s="22">
        <v>0</v>
      </c>
      <c r="DS119" s="22">
        <v>0</v>
      </c>
      <c r="DT119" s="22">
        <v>0</v>
      </c>
      <c r="DU119">
        <v>13.85</v>
      </c>
      <c r="DV119">
        <v>32.840000000000003</v>
      </c>
      <c r="DW119" s="2">
        <f t="shared" si="25"/>
        <v>0.29663739558792029</v>
      </c>
      <c r="DX119">
        <v>-0.22900000000000001</v>
      </c>
      <c r="DY119">
        <v>-0.49400000000000005</v>
      </c>
      <c r="DZ119">
        <v>0.624</v>
      </c>
      <c r="EA119">
        <v>-4.1790000000000003</v>
      </c>
      <c r="EB119">
        <v>22</v>
      </c>
      <c r="EC119">
        <v>25</v>
      </c>
      <c r="ED119">
        <v>-2.4</v>
      </c>
      <c r="EE119">
        <v>-9.07</v>
      </c>
      <c r="EF119">
        <v>-6.63</v>
      </c>
      <c r="EG119">
        <v>8.6300000000000008</v>
      </c>
      <c r="EH119">
        <v>919</v>
      </c>
      <c r="EI119">
        <v>1005</v>
      </c>
      <c r="EJ119">
        <v>2.2200000000000002</v>
      </c>
      <c r="EK119">
        <v>2.52</v>
      </c>
      <c r="EL119">
        <v>23.5</v>
      </c>
      <c r="EM119">
        <v>28.5</v>
      </c>
      <c r="EN119">
        <v>9.3000000000000007</v>
      </c>
      <c r="EO119">
        <v>13.7</v>
      </c>
      <c r="EP119">
        <v>14.6</v>
      </c>
      <c r="EQ119">
        <v>15.3</v>
      </c>
      <c r="ER119">
        <v>3.4</v>
      </c>
      <c r="ES119">
        <v>4.4000000000000004</v>
      </c>
      <c r="ET119">
        <v>0.30000000000000004</v>
      </c>
      <c r="EU119">
        <v>0.8</v>
      </c>
      <c r="EV119">
        <v>2.21</v>
      </c>
      <c r="EW119">
        <v>2.5499999999999998</v>
      </c>
      <c r="EX119">
        <v>24.7</v>
      </c>
      <c r="EY119">
        <v>28.3</v>
      </c>
      <c r="EZ119">
        <v>9.6999999999999993</v>
      </c>
      <c r="FA119">
        <v>12.1</v>
      </c>
      <c r="FB119">
        <v>16.899999999999999</v>
      </c>
      <c r="FC119">
        <v>16.7</v>
      </c>
      <c r="FD119">
        <v>4.0999999999999996</v>
      </c>
      <c r="FE119">
        <v>4</v>
      </c>
      <c r="FF119">
        <v>71</v>
      </c>
      <c r="FG119">
        <v>87</v>
      </c>
      <c r="FH119">
        <v>86</v>
      </c>
      <c r="FI119">
        <v>83</v>
      </c>
      <c r="FJ119">
        <v>83</v>
      </c>
      <c r="FK119">
        <v>89</v>
      </c>
      <c r="FL119">
        <v>48.3</v>
      </c>
      <c r="FM119">
        <v>214</v>
      </c>
      <c r="FN119">
        <v>193</v>
      </c>
      <c r="FO119">
        <v>168</v>
      </c>
      <c r="FP119">
        <v>52.6</v>
      </c>
      <c r="FQ119">
        <v>2.0099999999999998</v>
      </c>
      <c r="FR119">
        <v>3.8</v>
      </c>
      <c r="FS119" s="2">
        <f t="shared" si="26"/>
        <v>0.34595524956970741</v>
      </c>
      <c r="FT119">
        <v>5</v>
      </c>
      <c r="FU119">
        <v>0</v>
      </c>
      <c r="FV119">
        <v>-5.9</v>
      </c>
      <c r="FW119">
        <v>8.1999999999999993</v>
      </c>
      <c r="FX119">
        <v>3.48</v>
      </c>
      <c r="FY119">
        <v>0</v>
      </c>
      <c r="FZ119">
        <v>38.9</v>
      </c>
      <c r="GA119">
        <v>6.3</v>
      </c>
      <c r="GB119">
        <v>18.8</v>
      </c>
      <c r="GC119">
        <v>3.5</v>
      </c>
      <c r="GD119">
        <v>1.4</v>
      </c>
      <c r="GE119">
        <v>13.9</v>
      </c>
      <c r="GF119">
        <v>1.4</v>
      </c>
      <c r="GG119">
        <v>1.4</v>
      </c>
      <c r="GH119">
        <v>0.63</v>
      </c>
      <c r="GI119">
        <v>5.34</v>
      </c>
      <c r="GJ119" s="2">
        <f t="shared" si="27"/>
        <v>0.10552763819095477</v>
      </c>
      <c r="GK119">
        <v>0</v>
      </c>
      <c r="GL119">
        <v>2</v>
      </c>
      <c r="GM119">
        <v>18.2</v>
      </c>
      <c r="GN119">
        <v>0</v>
      </c>
      <c r="GO119">
        <v>4.42</v>
      </c>
      <c r="GP119">
        <v>2.2000000000000002</v>
      </c>
      <c r="GQ119">
        <v>31</v>
      </c>
      <c r="GR119">
        <v>6.6</v>
      </c>
      <c r="GS119">
        <v>8.8000000000000007</v>
      </c>
      <c r="GT119">
        <v>24.3</v>
      </c>
      <c r="GU119">
        <v>6.6</v>
      </c>
      <c r="GV119">
        <v>0</v>
      </c>
      <c r="GW119">
        <v>0</v>
      </c>
      <c r="GX119" s="21">
        <v>53.860317000000002</v>
      </c>
      <c r="GY119" s="21">
        <v>2.6370630000000004</v>
      </c>
      <c r="GZ119" s="21">
        <v>10.623729600000001</v>
      </c>
      <c r="HA119" s="21">
        <v>13.2607926</v>
      </c>
      <c r="HB119" s="21">
        <v>1.022904</v>
      </c>
      <c r="HC119" s="21">
        <v>2.2677360000000002</v>
      </c>
      <c r="HD119" s="21">
        <v>-9.8400000000000007E-4</v>
      </c>
      <c r="HE119" s="21">
        <v>21.413212000000001</v>
      </c>
      <c r="HF119" s="21">
        <v>3.2896570000000001</v>
      </c>
    </row>
    <row r="120" spans="1:214" ht="15" x14ac:dyDescent="0.25">
      <c r="A120" s="22">
        <v>13</v>
      </c>
      <c r="B120" t="s">
        <v>829</v>
      </c>
      <c r="C120" t="s">
        <v>830</v>
      </c>
      <c r="D120" t="s">
        <v>254</v>
      </c>
      <c r="F120" t="s">
        <v>516</v>
      </c>
      <c r="I120" s="22" t="s">
        <v>365</v>
      </c>
      <c r="J120">
        <v>26</v>
      </c>
      <c r="K120" s="23" t="s">
        <v>831</v>
      </c>
      <c r="L120" s="23" t="s">
        <v>832</v>
      </c>
      <c r="M120" s="24" t="s">
        <v>273</v>
      </c>
      <c r="N120" s="24" t="s">
        <v>233</v>
      </c>
      <c r="O120" s="24">
        <v>72</v>
      </c>
      <c r="P120" s="24">
        <v>203</v>
      </c>
      <c r="Q120" s="24" t="s">
        <v>223</v>
      </c>
      <c r="R120" s="24"/>
      <c r="S120" s="22">
        <v>28</v>
      </c>
      <c r="T120" s="22">
        <v>2</v>
      </c>
      <c r="U120" s="22">
        <v>9</v>
      </c>
      <c r="V120" s="22">
        <v>11</v>
      </c>
      <c r="W120" s="22">
        <v>10</v>
      </c>
      <c r="X120" s="22">
        <v>82</v>
      </c>
      <c r="Y120" s="22">
        <v>27</v>
      </c>
      <c r="Z120" s="25">
        <f t="shared" si="14"/>
        <v>7.407407407407407E-2</v>
      </c>
      <c r="AA120" s="3">
        <v>11.4</v>
      </c>
      <c r="AB120" s="22">
        <v>76</v>
      </c>
      <c r="AC120" s="22">
        <v>9</v>
      </c>
      <c r="AD120" s="22">
        <v>15</v>
      </c>
      <c r="AE120" s="22">
        <v>2</v>
      </c>
      <c r="AF120" s="22">
        <v>8</v>
      </c>
      <c r="AG120" s="26">
        <f t="shared" si="15"/>
        <v>14.285714285714286</v>
      </c>
      <c r="AH120" s="26">
        <f t="shared" si="16"/>
        <v>1.6917293233082709</v>
      </c>
      <c r="AI120" s="26">
        <f t="shared" si="17"/>
        <v>2.8195488721804516</v>
      </c>
      <c r="AJ120" s="26">
        <f t="shared" si="18"/>
        <v>0.37593984962406019</v>
      </c>
      <c r="AK120" s="26">
        <f t="shared" si="19"/>
        <v>1.5037593984962407</v>
      </c>
      <c r="AL120" s="5">
        <v>443</v>
      </c>
      <c r="AM120" s="22">
        <v>2</v>
      </c>
      <c r="AN120" s="22">
        <v>2</v>
      </c>
      <c r="AO120" s="25">
        <f t="shared" si="20"/>
        <v>0.5</v>
      </c>
      <c r="AP120" s="22">
        <v>0.2</v>
      </c>
      <c r="AQ120">
        <v>0.5</v>
      </c>
      <c r="AR120">
        <v>0.7</v>
      </c>
      <c r="AS120">
        <v>1.2</v>
      </c>
      <c r="AT120">
        <v>1.3</v>
      </c>
      <c r="AU120">
        <v>1.6</v>
      </c>
      <c r="AV120">
        <v>0</v>
      </c>
      <c r="AW120">
        <v>2.9</v>
      </c>
      <c r="AX120" s="3">
        <f t="shared" si="21"/>
        <v>0.10357142857142856</v>
      </c>
      <c r="AY120" s="4">
        <f t="shared" si="22"/>
        <v>2.15</v>
      </c>
      <c r="AZ120" t="s">
        <v>243</v>
      </c>
      <c r="BA120">
        <v>2012</v>
      </c>
      <c r="BC120" s="27">
        <v>775000</v>
      </c>
      <c r="BD120" s="22">
        <v>2</v>
      </c>
      <c r="BE120" s="22">
        <v>9</v>
      </c>
      <c r="BF120" s="28">
        <f t="shared" si="23"/>
        <v>2.1318977122080107</v>
      </c>
      <c r="BG120" s="22">
        <v>2</v>
      </c>
      <c r="BH120" s="22">
        <v>1</v>
      </c>
      <c r="BI120" s="4">
        <v>309.58333329999999</v>
      </c>
      <c r="BJ120" s="22">
        <v>0</v>
      </c>
      <c r="BK120" s="22">
        <v>0</v>
      </c>
      <c r="BL120" s="28">
        <f t="shared" si="24"/>
        <v>0</v>
      </c>
      <c r="BM120" s="22">
        <v>0</v>
      </c>
      <c r="BN120" s="22">
        <v>1</v>
      </c>
      <c r="BO120" s="4">
        <v>9.6166666670000005</v>
      </c>
      <c r="BP120" s="22">
        <v>0</v>
      </c>
      <c r="BQ120" s="22">
        <v>0</v>
      </c>
      <c r="BR120" s="22">
        <v>0</v>
      </c>
      <c r="BS120" s="22">
        <v>0</v>
      </c>
      <c r="BT120" s="4">
        <v>0</v>
      </c>
      <c r="BU120" s="22">
        <v>13</v>
      </c>
      <c r="BV120" s="22">
        <v>1</v>
      </c>
      <c r="BW120" s="22">
        <v>7</v>
      </c>
      <c r="BX120" s="22">
        <v>10</v>
      </c>
      <c r="BY120" s="22">
        <v>47</v>
      </c>
      <c r="BZ120" s="22">
        <v>11</v>
      </c>
      <c r="CA120" s="22">
        <v>1</v>
      </c>
      <c r="CB120" s="22">
        <v>0</v>
      </c>
      <c r="CC120" s="4">
        <v>11.06667</v>
      </c>
      <c r="CD120" s="4">
        <v>0.30000000000000004</v>
      </c>
      <c r="CE120" s="4">
        <v>0</v>
      </c>
      <c r="CF120" s="22">
        <v>0</v>
      </c>
      <c r="CG120" s="22">
        <v>0</v>
      </c>
      <c r="CH120" s="22">
        <v>0</v>
      </c>
      <c r="CI120" s="5">
        <v>15</v>
      </c>
      <c r="CJ120" s="22">
        <v>1</v>
      </c>
      <c r="CK120" s="22">
        <v>2</v>
      </c>
      <c r="CL120" s="22">
        <v>0</v>
      </c>
      <c r="CM120" s="22">
        <v>35</v>
      </c>
      <c r="CN120" s="22">
        <v>11</v>
      </c>
      <c r="CO120" s="22">
        <v>1</v>
      </c>
      <c r="CP120" s="22">
        <v>2</v>
      </c>
      <c r="CQ120" s="26">
        <v>11.047775</v>
      </c>
      <c r="CR120" s="26">
        <v>0.38111100000000003</v>
      </c>
      <c r="CS120" s="26">
        <v>0</v>
      </c>
      <c r="CT120" s="22">
        <v>0</v>
      </c>
      <c r="CU120" s="22">
        <v>0</v>
      </c>
      <c r="CV120" s="22">
        <v>0</v>
      </c>
      <c r="CW120" s="22">
        <v>0</v>
      </c>
      <c r="CX120" s="22">
        <v>2</v>
      </c>
      <c r="CY120" s="22">
        <v>2</v>
      </c>
      <c r="CZ120" s="22">
        <v>2</v>
      </c>
      <c r="DA120" s="22">
        <v>7</v>
      </c>
      <c r="DB120" s="22">
        <v>8</v>
      </c>
      <c r="DC120" s="22">
        <v>0</v>
      </c>
      <c r="DD120" s="22">
        <v>0</v>
      </c>
      <c r="DE120" s="22">
        <v>0</v>
      </c>
      <c r="DF120" s="22">
        <v>1</v>
      </c>
      <c r="DG120" s="22">
        <v>0</v>
      </c>
      <c r="DH120" s="22">
        <v>0</v>
      </c>
      <c r="DI120" s="22">
        <v>16</v>
      </c>
      <c r="DJ120" s="22">
        <v>6</v>
      </c>
      <c r="DK120" s="22">
        <v>1</v>
      </c>
      <c r="DL120" s="22">
        <v>1</v>
      </c>
      <c r="DM120" s="22">
        <v>0</v>
      </c>
      <c r="DN120" s="22">
        <v>18</v>
      </c>
      <c r="DO120" s="22">
        <v>0</v>
      </c>
      <c r="DP120" s="22">
        <v>8</v>
      </c>
      <c r="DQ120" s="22">
        <v>0</v>
      </c>
      <c r="DR120" s="22">
        <v>0</v>
      </c>
      <c r="DS120" s="22">
        <v>0</v>
      </c>
      <c r="DT120" s="22">
        <v>0</v>
      </c>
      <c r="DU120">
        <v>11.06</v>
      </c>
      <c r="DV120">
        <v>37.479999999999997</v>
      </c>
      <c r="DW120" s="2">
        <f t="shared" si="25"/>
        <v>0.22785331685208077</v>
      </c>
      <c r="DX120">
        <v>-2.9000000000000005E-2</v>
      </c>
      <c r="DY120">
        <v>-0.185</v>
      </c>
      <c r="DZ120">
        <v>2.548</v>
      </c>
      <c r="EA120">
        <v>7.8449999999999998</v>
      </c>
      <c r="EB120">
        <v>18</v>
      </c>
      <c r="EC120">
        <v>8</v>
      </c>
      <c r="ED120">
        <v>6.3</v>
      </c>
      <c r="EE120">
        <v>9.11</v>
      </c>
      <c r="EF120">
        <v>2.86</v>
      </c>
      <c r="EG120">
        <v>11.32</v>
      </c>
      <c r="EH120">
        <v>941</v>
      </c>
      <c r="EI120">
        <v>1054</v>
      </c>
      <c r="EJ120">
        <v>3.49</v>
      </c>
      <c r="EK120">
        <v>1.55</v>
      </c>
      <c r="EL120">
        <v>27.3</v>
      </c>
      <c r="EM120">
        <v>24.6</v>
      </c>
      <c r="EN120">
        <v>11.4</v>
      </c>
      <c r="EO120">
        <v>7.9</v>
      </c>
      <c r="EP120">
        <v>12.2</v>
      </c>
      <c r="EQ120">
        <v>13.2</v>
      </c>
      <c r="ER120">
        <v>5.6</v>
      </c>
      <c r="ES120">
        <v>3.7</v>
      </c>
      <c r="ET120">
        <v>2.2999999999999998</v>
      </c>
      <c r="EU120">
        <v>1.2</v>
      </c>
      <c r="EV120">
        <v>2.29</v>
      </c>
      <c r="EW120">
        <v>3.2</v>
      </c>
      <c r="EX120">
        <v>29.7</v>
      </c>
      <c r="EY120">
        <v>25.8</v>
      </c>
      <c r="EZ120">
        <v>11</v>
      </c>
      <c r="FA120">
        <v>9.5</v>
      </c>
      <c r="FB120">
        <v>14.3</v>
      </c>
      <c r="FC120">
        <v>12.7</v>
      </c>
      <c r="FD120">
        <v>2.4</v>
      </c>
      <c r="FE120">
        <v>3.8</v>
      </c>
      <c r="FF120">
        <v>53</v>
      </c>
      <c r="FG120">
        <v>45</v>
      </c>
      <c r="FH120">
        <v>31</v>
      </c>
      <c r="FI120">
        <v>28</v>
      </c>
      <c r="FJ120">
        <v>61</v>
      </c>
      <c r="FK120">
        <v>48</v>
      </c>
      <c r="FL120">
        <v>62.4</v>
      </c>
      <c r="FM120">
        <v>104</v>
      </c>
      <c r="FN120">
        <v>100</v>
      </c>
      <c r="FO120">
        <v>107</v>
      </c>
      <c r="FP120">
        <v>51</v>
      </c>
      <c r="FQ120">
        <v>0.34</v>
      </c>
      <c r="FR120">
        <v>5.23</v>
      </c>
      <c r="FS120" s="2">
        <f t="shared" si="26"/>
        <v>6.1041292639138239E-2</v>
      </c>
      <c r="FT120">
        <v>0</v>
      </c>
      <c r="FU120">
        <v>0</v>
      </c>
      <c r="FV120">
        <v>13.4</v>
      </c>
      <c r="FW120">
        <v>0</v>
      </c>
      <c r="FX120">
        <v>0</v>
      </c>
      <c r="FY120">
        <v>0</v>
      </c>
      <c r="FZ120">
        <v>74.599999999999994</v>
      </c>
      <c r="GA120">
        <v>6.2</v>
      </c>
      <c r="GB120">
        <v>12.4</v>
      </c>
      <c r="GC120">
        <v>0</v>
      </c>
      <c r="GD120">
        <v>6.2</v>
      </c>
      <c r="GE120">
        <v>18.7</v>
      </c>
      <c r="GF120">
        <v>6.2</v>
      </c>
      <c r="GG120">
        <v>0</v>
      </c>
      <c r="GH120">
        <v>0</v>
      </c>
      <c r="GI120">
        <v>0</v>
      </c>
      <c r="GJ120" s="2">
        <f t="shared" si="27"/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 s="21">
        <v>45.560707000000001</v>
      </c>
      <c r="GY120" s="21">
        <v>5.0076072000000007</v>
      </c>
      <c r="GZ120" s="21">
        <v>8.1043803000000008</v>
      </c>
      <c r="HA120" s="21">
        <v>13.1119875</v>
      </c>
      <c r="HB120" s="21">
        <v>0.57631100000000002</v>
      </c>
      <c r="HC120" s="21">
        <v>1.1918759999999999</v>
      </c>
      <c r="HD120" s="21">
        <v>3.7620000000000002E-3</v>
      </c>
      <c r="HE120" s="21">
        <v>100.309578</v>
      </c>
      <c r="HF120" s="21">
        <v>1.771949</v>
      </c>
    </row>
    <row r="121" spans="1:214" ht="15" x14ac:dyDescent="0.25">
      <c r="A121" s="22">
        <v>39</v>
      </c>
      <c r="B121" t="s">
        <v>833</v>
      </c>
      <c r="C121" t="s">
        <v>834</v>
      </c>
      <c r="D121" t="s">
        <v>426</v>
      </c>
      <c r="F121" t="s">
        <v>255</v>
      </c>
      <c r="I121" s="22" t="s">
        <v>248</v>
      </c>
      <c r="J121">
        <v>31</v>
      </c>
      <c r="K121" s="23" t="s">
        <v>835</v>
      </c>
      <c r="L121" s="23" t="s">
        <v>836</v>
      </c>
      <c r="M121" s="24" t="s">
        <v>273</v>
      </c>
      <c r="N121" s="24" t="s">
        <v>233</v>
      </c>
      <c r="O121" s="24">
        <v>76</v>
      </c>
      <c r="P121" s="24">
        <v>237</v>
      </c>
      <c r="Q121" s="24" t="s">
        <v>224</v>
      </c>
      <c r="R121" s="24"/>
      <c r="S121" s="22">
        <v>29</v>
      </c>
      <c r="T121" s="22">
        <v>1</v>
      </c>
      <c r="U121" s="22">
        <v>2</v>
      </c>
      <c r="V121" s="22">
        <v>3</v>
      </c>
      <c r="W121" s="22">
        <v>0</v>
      </c>
      <c r="X121" s="22">
        <v>33</v>
      </c>
      <c r="Y121" s="22">
        <v>17</v>
      </c>
      <c r="Z121" s="25">
        <f t="shared" si="14"/>
        <v>5.8823529411764705E-2</v>
      </c>
      <c r="AA121" s="3">
        <v>11.9</v>
      </c>
      <c r="AB121" s="22">
        <v>58</v>
      </c>
      <c r="AC121" s="22">
        <v>26</v>
      </c>
      <c r="AD121" s="22">
        <v>10</v>
      </c>
      <c r="AE121" s="22">
        <v>6</v>
      </c>
      <c r="AF121" s="22">
        <v>3</v>
      </c>
      <c r="AG121" s="26">
        <f t="shared" si="15"/>
        <v>10.084033613445378</v>
      </c>
      <c r="AH121" s="26">
        <f t="shared" si="16"/>
        <v>4.5204288611996519</v>
      </c>
      <c r="AI121" s="26">
        <f t="shared" si="17"/>
        <v>1.7386264850767892</v>
      </c>
      <c r="AJ121" s="26">
        <f t="shared" si="18"/>
        <v>1.0431758910460736</v>
      </c>
      <c r="AK121" s="26">
        <f t="shared" si="19"/>
        <v>0.52158794552303678</v>
      </c>
      <c r="AL121" s="5">
        <v>481</v>
      </c>
      <c r="AM121" s="22">
        <v>0</v>
      </c>
      <c r="AN121" s="22">
        <v>0</v>
      </c>
      <c r="AO121" s="25">
        <f t="shared" si="20"/>
        <v>0</v>
      </c>
      <c r="AP121" s="22">
        <v>0</v>
      </c>
      <c r="AQ121">
        <v>0</v>
      </c>
      <c r="AR121">
        <v>0.5</v>
      </c>
      <c r="AS121">
        <v>0.60000000000000009</v>
      </c>
      <c r="AT121">
        <v>-0.1</v>
      </c>
      <c r="AU121">
        <v>0.30000000000000004</v>
      </c>
      <c r="AV121">
        <v>0</v>
      </c>
      <c r="AW121">
        <v>0.2</v>
      </c>
      <c r="AX121" s="3">
        <f t="shared" si="21"/>
        <v>6.8965517241379318E-3</v>
      </c>
      <c r="AY121" s="4">
        <f t="shared" si="22"/>
        <v>-0.3249999999999999</v>
      </c>
      <c r="AZ121" t="s">
        <v>243</v>
      </c>
      <c r="BA121">
        <v>2012</v>
      </c>
      <c r="BC121" s="27">
        <v>700000</v>
      </c>
      <c r="BD121" s="22">
        <v>1</v>
      </c>
      <c r="BE121" s="22">
        <v>2</v>
      </c>
      <c r="BF121" s="28">
        <f t="shared" si="23"/>
        <v>0.56373316630128401</v>
      </c>
      <c r="BG121" s="22">
        <v>0</v>
      </c>
      <c r="BH121" s="22">
        <v>0</v>
      </c>
      <c r="BI121" s="4">
        <v>319.3</v>
      </c>
      <c r="BJ121" s="22">
        <v>0</v>
      </c>
      <c r="BK121" s="22">
        <v>0</v>
      </c>
      <c r="BL121" s="28">
        <f t="shared" si="24"/>
        <v>0</v>
      </c>
      <c r="BM121" s="22">
        <v>0</v>
      </c>
      <c r="BN121" s="22">
        <v>0</v>
      </c>
      <c r="BO121" s="4">
        <v>0</v>
      </c>
      <c r="BP121" s="22">
        <v>0</v>
      </c>
      <c r="BQ121" s="22">
        <v>0</v>
      </c>
      <c r="BR121" s="22">
        <v>0</v>
      </c>
      <c r="BS121" s="22">
        <v>0</v>
      </c>
      <c r="BT121" s="4">
        <v>26.05</v>
      </c>
      <c r="BU121" s="22">
        <v>17</v>
      </c>
      <c r="BV121" s="22">
        <v>0</v>
      </c>
      <c r="BW121" s="22">
        <v>1</v>
      </c>
      <c r="BX121" s="22">
        <v>-5</v>
      </c>
      <c r="BY121" s="22">
        <v>27</v>
      </c>
      <c r="BZ121" s="22">
        <v>9</v>
      </c>
      <c r="CA121" s="22">
        <v>0</v>
      </c>
      <c r="CB121" s="22">
        <v>0</v>
      </c>
      <c r="CC121" s="4">
        <v>11.26667</v>
      </c>
      <c r="CD121" s="4">
        <v>0</v>
      </c>
      <c r="CE121" s="4">
        <v>1.0333333330000001</v>
      </c>
      <c r="CF121" s="22">
        <v>0</v>
      </c>
      <c r="CG121" s="22">
        <v>0</v>
      </c>
      <c r="CH121" s="22">
        <v>0</v>
      </c>
      <c r="CI121" s="5">
        <v>12</v>
      </c>
      <c r="CJ121" s="22">
        <v>1</v>
      </c>
      <c r="CK121" s="22">
        <v>1</v>
      </c>
      <c r="CL121" s="22">
        <v>5</v>
      </c>
      <c r="CM121" s="22">
        <v>6</v>
      </c>
      <c r="CN121" s="22">
        <v>3</v>
      </c>
      <c r="CO121" s="22">
        <v>0</v>
      </c>
      <c r="CP121" s="22">
        <v>0</v>
      </c>
      <c r="CQ121" s="26">
        <v>10.647218000000001</v>
      </c>
      <c r="CR121" s="26">
        <v>0</v>
      </c>
      <c r="CS121" s="26">
        <v>0.70694400000000002</v>
      </c>
      <c r="CT121" s="22">
        <v>0</v>
      </c>
      <c r="CU121" s="22">
        <v>0</v>
      </c>
      <c r="CV121" s="22">
        <v>0</v>
      </c>
      <c r="CW121" s="22">
        <v>1</v>
      </c>
      <c r="CX121" s="22">
        <v>1</v>
      </c>
      <c r="CY121" s="22">
        <v>-2</v>
      </c>
      <c r="CZ121" s="22">
        <v>0</v>
      </c>
      <c r="DA121" s="22">
        <v>1</v>
      </c>
      <c r="DB121" s="22">
        <v>2</v>
      </c>
      <c r="DC121" s="22">
        <v>0</v>
      </c>
      <c r="DD121" s="22">
        <v>0</v>
      </c>
      <c r="DE121" s="22">
        <v>0</v>
      </c>
      <c r="DF121" s="22">
        <v>0</v>
      </c>
      <c r="DG121" s="22">
        <v>0</v>
      </c>
      <c r="DH121" s="22">
        <v>0</v>
      </c>
      <c r="DI121" s="22">
        <v>9</v>
      </c>
      <c r="DJ121" s="22">
        <v>3</v>
      </c>
      <c r="DK121" s="22">
        <v>0</v>
      </c>
      <c r="DL121" s="22">
        <v>0</v>
      </c>
      <c r="DM121" s="22">
        <v>0</v>
      </c>
      <c r="DN121" s="22">
        <v>12</v>
      </c>
      <c r="DO121" s="22">
        <v>0</v>
      </c>
      <c r="DP121" s="22">
        <v>17</v>
      </c>
      <c r="DQ121" s="22">
        <v>5</v>
      </c>
      <c r="DR121" s="22">
        <v>0</v>
      </c>
      <c r="DS121" s="22">
        <v>0</v>
      </c>
      <c r="DT121" s="22">
        <v>0</v>
      </c>
      <c r="DU121">
        <v>10.98</v>
      </c>
      <c r="DV121">
        <v>37.19</v>
      </c>
      <c r="DW121" s="2">
        <f t="shared" si="25"/>
        <v>0.22794270292713306</v>
      </c>
      <c r="DX121">
        <v>-1.47</v>
      </c>
      <c r="DY121">
        <v>0.38400000000000001</v>
      </c>
      <c r="DZ121">
        <v>-1.081</v>
      </c>
      <c r="EA121">
        <v>4.5419999999999998</v>
      </c>
      <c r="EB121">
        <v>12</v>
      </c>
      <c r="EC121">
        <v>12</v>
      </c>
      <c r="ED121">
        <v>-4.5</v>
      </c>
      <c r="EE121">
        <v>2.0699999999999998</v>
      </c>
      <c r="EF121">
        <v>6.62</v>
      </c>
      <c r="EG121">
        <v>7.95</v>
      </c>
      <c r="EH121">
        <v>929</v>
      </c>
      <c r="EI121">
        <v>1008</v>
      </c>
      <c r="EJ121">
        <v>2.2599999999999998</v>
      </c>
      <c r="EK121">
        <v>2.2599999999999998</v>
      </c>
      <c r="EL121">
        <v>26.2</v>
      </c>
      <c r="EM121">
        <v>29.4</v>
      </c>
      <c r="EN121">
        <v>11.1</v>
      </c>
      <c r="EO121">
        <v>10</v>
      </c>
      <c r="EP121">
        <v>14.9</v>
      </c>
      <c r="EQ121">
        <v>19</v>
      </c>
      <c r="ER121">
        <v>4.0999999999999996</v>
      </c>
      <c r="ES121">
        <v>3.6</v>
      </c>
      <c r="ET121">
        <v>1.3</v>
      </c>
      <c r="EU121">
        <v>0.2</v>
      </c>
      <c r="EV121">
        <v>2.84</v>
      </c>
      <c r="EW121">
        <v>2.78</v>
      </c>
      <c r="EX121">
        <v>29.9</v>
      </c>
      <c r="EY121">
        <v>27.9</v>
      </c>
      <c r="EZ121">
        <v>12.6</v>
      </c>
      <c r="FA121">
        <v>12.9</v>
      </c>
      <c r="FB121">
        <v>13.6</v>
      </c>
      <c r="FC121">
        <v>18.399999999999999</v>
      </c>
      <c r="FD121">
        <v>3.4</v>
      </c>
      <c r="FE121">
        <v>3.1</v>
      </c>
      <c r="FF121">
        <v>40</v>
      </c>
      <c r="FG121">
        <v>49</v>
      </c>
      <c r="FH121">
        <v>43</v>
      </c>
      <c r="FI121">
        <v>49</v>
      </c>
      <c r="FJ121">
        <v>60</v>
      </c>
      <c r="FK121">
        <v>51</v>
      </c>
      <c r="FL121">
        <v>49.2</v>
      </c>
      <c r="FM121">
        <v>125</v>
      </c>
      <c r="FN121">
        <v>122</v>
      </c>
      <c r="FO121">
        <v>103</v>
      </c>
      <c r="FP121">
        <v>50.6</v>
      </c>
      <c r="FQ121">
        <v>0</v>
      </c>
      <c r="FR121">
        <v>0</v>
      </c>
      <c r="FS121" s="2">
        <f t="shared" si="26"/>
        <v>0</v>
      </c>
      <c r="FT121">
        <v>0</v>
      </c>
      <c r="FU121">
        <v>0</v>
      </c>
      <c r="FV121">
        <v>0</v>
      </c>
      <c r="FW121" t="s">
        <v>266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0.88</v>
      </c>
      <c r="GI121">
        <v>4.38</v>
      </c>
      <c r="GJ121" s="2">
        <f t="shared" si="27"/>
        <v>0.1673003802281369</v>
      </c>
      <c r="GK121">
        <v>0</v>
      </c>
      <c r="GL121">
        <v>4</v>
      </c>
      <c r="GM121">
        <v>-26.8</v>
      </c>
      <c r="GN121">
        <v>0</v>
      </c>
      <c r="GO121">
        <v>9.36</v>
      </c>
      <c r="GP121">
        <v>7</v>
      </c>
      <c r="GQ121">
        <v>49.1</v>
      </c>
      <c r="GR121">
        <v>2.2999999999999998</v>
      </c>
      <c r="GS121">
        <v>16.399999999999999</v>
      </c>
      <c r="GT121">
        <v>35.1</v>
      </c>
      <c r="GU121">
        <v>0</v>
      </c>
      <c r="GV121">
        <v>0</v>
      </c>
      <c r="GW121">
        <v>0</v>
      </c>
      <c r="GX121" s="21">
        <v>41.022339000000002</v>
      </c>
      <c r="GY121" s="21">
        <v>1.3324860000000001</v>
      </c>
      <c r="GZ121" s="21">
        <v>4.6995372</v>
      </c>
      <c r="HA121" s="21">
        <v>6.0320232000000003</v>
      </c>
      <c r="HB121" s="21">
        <v>-3.8941000000000003E-2</v>
      </c>
      <c r="HC121" s="21">
        <v>1.5644260000000001</v>
      </c>
      <c r="HD121" s="21">
        <v>-3.6999999999999998E-5</v>
      </c>
      <c r="HE121" s="21">
        <v>68.037375999999995</v>
      </c>
      <c r="HF121" s="21">
        <v>1.5254490000000001</v>
      </c>
    </row>
    <row r="122" spans="1:214" ht="15" x14ac:dyDescent="0.25">
      <c r="A122" s="22">
        <v>25</v>
      </c>
      <c r="B122" t="s">
        <v>837</v>
      </c>
      <c r="C122" t="s">
        <v>838</v>
      </c>
      <c r="D122" t="s">
        <v>426</v>
      </c>
      <c r="E122" t="s">
        <v>427</v>
      </c>
      <c r="F122" t="s">
        <v>623</v>
      </c>
      <c r="I122" s="22" t="s">
        <v>248</v>
      </c>
      <c r="J122">
        <v>27</v>
      </c>
      <c r="K122" s="23" t="s">
        <v>839</v>
      </c>
      <c r="L122" s="23" t="s">
        <v>840</v>
      </c>
      <c r="M122" s="24" t="s">
        <v>841</v>
      </c>
      <c r="N122" s="24" t="s">
        <v>222</v>
      </c>
      <c r="O122" s="24">
        <v>72</v>
      </c>
      <c r="P122" s="24">
        <v>205</v>
      </c>
      <c r="Q122" s="24" t="s">
        <v>223</v>
      </c>
      <c r="R122" s="24"/>
      <c r="S122" s="22">
        <v>82</v>
      </c>
      <c r="T122" s="22">
        <v>4</v>
      </c>
      <c r="U122" s="22">
        <v>34</v>
      </c>
      <c r="V122" s="22">
        <v>38</v>
      </c>
      <c r="W122" s="22">
        <v>4</v>
      </c>
      <c r="X122" s="22">
        <v>36</v>
      </c>
      <c r="Y122" s="22">
        <v>132</v>
      </c>
      <c r="Z122" s="25">
        <f t="shared" si="14"/>
        <v>3.0303030303030304E-2</v>
      </c>
      <c r="AA122" s="3">
        <v>23.016670000000001</v>
      </c>
      <c r="AB122" s="22">
        <v>55</v>
      </c>
      <c r="AC122" s="22">
        <v>164</v>
      </c>
      <c r="AD122" s="22">
        <v>48</v>
      </c>
      <c r="AE122" s="22">
        <v>55</v>
      </c>
      <c r="AF122" s="22">
        <v>18</v>
      </c>
      <c r="AG122" s="26">
        <f t="shared" si="15"/>
        <v>1.7484676297233435</v>
      </c>
      <c r="AH122" s="26">
        <f t="shared" si="16"/>
        <v>5.213612568629606</v>
      </c>
      <c r="AI122" s="26">
        <f t="shared" si="17"/>
        <v>1.5259353859403726</v>
      </c>
      <c r="AJ122" s="26">
        <f t="shared" si="18"/>
        <v>1.7484676297233435</v>
      </c>
      <c r="AK122" s="26">
        <f t="shared" si="19"/>
        <v>0.57222576972763961</v>
      </c>
      <c r="AL122" s="5">
        <v>2313</v>
      </c>
      <c r="AM122" s="22">
        <v>0</v>
      </c>
      <c r="AN122" s="22">
        <v>0</v>
      </c>
      <c r="AO122" s="25">
        <f t="shared" si="20"/>
        <v>0</v>
      </c>
      <c r="AP122" s="22">
        <v>0</v>
      </c>
      <c r="AQ122">
        <v>2.5</v>
      </c>
      <c r="AR122">
        <v>3.3</v>
      </c>
      <c r="AS122">
        <v>5.8</v>
      </c>
      <c r="AT122">
        <v>5.9</v>
      </c>
      <c r="AU122">
        <v>2.7</v>
      </c>
      <c r="AV122">
        <v>0</v>
      </c>
      <c r="AW122">
        <v>8.5</v>
      </c>
      <c r="AX122" s="3">
        <f t="shared" si="21"/>
        <v>0.10365853658536585</v>
      </c>
      <c r="AY122" s="4">
        <f t="shared" si="22"/>
        <v>-0.23750000000000071</v>
      </c>
      <c r="AZ122" t="s">
        <v>243</v>
      </c>
      <c r="BA122">
        <v>2012</v>
      </c>
      <c r="BC122" s="27">
        <v>3437500</v>
      </c>
      <c r="BD122" s="22">
        <v>1</v>
      </c>
      <c r="BE122" s="22">
        <v>25</v>
      </c>
      <c r="BF122" s="28">
        <f t="shared" si="23"/>
        <v>1.0197522527198299</v>
      </c>
      <c r="BG122" s="22">
        <v>0</v>
      </c>
      <c r="BH122" s="22">
        <v>0</v>
      </c>
      <c r="BI122" s="4">
        <v>1529.7833330000001</v>
      </c>
      <c r="BJ122" s="22">
        <v>3</v>
      </c>
      <c r="BK122" s="22">
        <v>9</v>
      </c>
      <c r="BL122" s="28">
        <f t="shared" si="24"/>
        <v>3.3274281758187518</v>
      </c>
      <c r="BM122" s="22">
        <v>0</v>
      </c>
      <c r="BN122" s="22">
        <v>0</v>
      </c>
      <c r="BO122" s="4">
        <v>216.3833333</v>
      </c>
      <c r="BP122" s="22">
        <v>0</v>
      </c>
      <c r="BQ122" s="22">
        <v>0</v>
      </c>
      <c r="BR122" s="22">
        <v>0</v>
      </c>
      <c r="BS122" s="22">
        <v>0</v>
      </c>
      <c r="BT122" s="4">
        <v>141.5166667</v>
      </c>
      <c r="BU122" s="22">
        <v>41</v>
      </c>
      <c r="BV122" s="22">
        <v>4</v>
      </c>
      <c r="BW122" s="22">
        <v>13</v>
      </c>
      <c r="BX122" s="22">
        <v>1</v>
      </c>
      <c r="BY122" s="22">
        <v>24</v>
      </c>
      <c r="BZ122" s="22">
        <v>12</v>
      </c>
      <c r="CA122" s="22">
        <v>0</v>
      </c>
      <c r="CB122" s="22">
        <v>0</v>
      </c>
      <c r="CC122" s="4">
        <v>18.283329999999999</v>
      </c>
      <c r="CD122" s="4">
        <v>3</v>
      </c>
      <c r="CE122" s="4">
        <v>1.816666667</v>
      </c>
      <c r="CF122" s="22">
        <v>0</v>
      </c>
      <c r="CG122" s="22">
        <v>0</v>
      </c>
      <c r="CH122" s="22">
        <v>0</v>
      </c>
      <c r="CI122" s="5">
        <v>41</v>
      </c>
      <c r="CJ122" s="22">
        <v>0</v>
      </c>
      <c r="CK122" s="22">
        <v>21</v>
      </c>
      <c r="CL122" s="22">
        <v>3</v>
      </c>
      <c r="CM122" s="22">
        <v>12</v>
      </c>
      <c r="CN122" s="22">
        <v>6</v>
      </c>
      <c r="CO122" s="22">
        <v>0</v>
      </c>
      <c r="CP122" s="22">
        <v>0</v>
      </c>
      <c r="CQ122" s="26">
        <v>19.028459000000002</v>
      </c>
      <c r="CR122" s="26">
        <v>2.2776420000000002</v>
      </c>
      <c r="CS122" s="26">
        <v>1.6349590000000001</v>
      </c>
      <c r="CT122" s="22">
        <v>0</v>
      </c>
      <c r="CU122" s="22">
        <v>0</v>
      </c>
      <c r="CV122" s="22">
        <v>0</v>
      </c>
      <c r="CW122" s="22">
        <v>0</v>
      </c>
      <c r="CX122" s="22">
        <v>10</v>
      </c>
      <c r="CY122" s="22">
        <v>-4</v>
      </c>
      <c r="CZ122" s="22">
        <v>4</v>
      </c>
      <c r="DA122" s="22">
        <v>24</v>
      </c>
      <c r="DB122" s="22">
        <v>8</v>
      </c>
      <c r="DC122" s="22">
        <v>0</v>
      </c>
      <c r="DD122" s="22">
        <v>0</v>
      </c>
      <c r="DE122" s="22">
        <v>0</v>
      </c>
      <c r="DF122" s="22">
        <v>0</v>
      </c>
      <c r="DG122" s="22">
        <v>0</v>
      </c>
      <c r="DH122" s="22">
        <v>0</v>
      </c>
      <c r="DI122" s="22">
        <v>18</v>
      </c>
      <c r="DJ122" s="22">
        <v>0</v>
      </c>
      <c r="DK122" s="22">
        <v>0</v>
      </c>
      <c r="DL122" s="22">
        <v>0</v>
      </c>
      <c r="DM122" s="22">
        <v>0</v>
      </c>
      <c r="DN122" s="22">
        <v>92</v>
      </c>
      <c r="DO122" s="22">
        <v>22</v>
      </c>
      <c r="DP122" s="22">
        <v>73</v>
      </c>
      <c r="DQ122" s="22">
        <v>7</v>
      </c>
      <c r="DR122" s="22">
        <v>0</v>
      </c>
      <c r="DS122" s="22">
        <v>0</v>
      </c>
      <c r="DT122" s="22">
        <v>0</v>
      </c>
      <c r="DU122">
        <v>17.55</v>
      </c>
      <c r="DV122">
        <v>28.27</v>
      </c>
      <c r="DW122" s="2">
        <f t="shared" si="25"/>
        <v>0.38302051505892626</v>
      </c>
      <c r="DX122">
        <v>0.58900000000000008</v>
      </c>
      <c r="DY122">
        <v>1E-3</v>
      </c>
      <c r="DZ122">
        <v>0.48400000000000004</v>
      </c>
      <c r="EA122">
        <v>2.95</v>
      </c>
      <c r="EB122">
        <v>62</v>
      </c>
      <c r="EC122">
        <v>60</v>
      </c>
      <c r="ED122">
        <v>3.2</v>
      </c>
      <c r="EE122">
        <v>4.71</v>
      </c>
      <c r="EF122">
        <v>1.53</v>
      </c>
      <c r="EG122">
        <v>8.2899999999999991</v>
      </c>
      <c r="EH122">
        <v>911</v>
      </c>
      <c r="EI122">
        <v>994</v>
      </c>
      <c r="EJ122">
        <v>2.58</v>
      </c>
      <c r="EK122">
        <v>2.5</v>
      </c>
      <c r="EL122">
        <v>28.6</v>
      </c>
      <c r="EM122">
        <v>25.6</v>
      </c>
      <c r="EN122">
        <v>11.1</v>
      </c>
      <c r="EO122">
        <v>10.4</v>
      </c>
      <c r="EP122">
        <v>15.5</v>
      </c>
      <c r="EQ122">
        <v>16.5</v>
      </c>
      <c r="ER122">
        <v>3.7</v>
      </c>
      <c r="ES122">
        <v>4</v>
      </c>
      <c r="ET122">
        <v>0.5</v>
      </c>
      <c r="EU122">
        <v>0.4</v>
      </c>
      <c r="EV122">
        <v>2.9</v>
      </c>
      <c r="EW122">
        <v>2.41</v>
      </c>
      <c r="EX122">
        <v>28.3</v>
      </c>
      <c r="EY122">
        <v>26.6</v>
      </c>
      <c r="EZ122">
        <v>11.4</v>
      </c>
      <c r="FA122">
        <v>12.5</v>
      </c>
      <c r="FB122">
        <v>14.4</v>
      </c>
      <c r="FC122">
        <v>14.8</v>
      </c>
      <c r="FD122">
        <v>4.5</v>
      </c>
      <c r="FE122">
        <v>4.8</v>
      </c>
      <c r="FF122">
        <v>162</v>
      </c>
      <c r="FG122">
        <v>201</v>
      </c>
      <c r="FH122">
        <v>196</v>
      </c>
      <c r="FI122">
        <v>176</v>
      </c>
      <c r="FJ122">
        <v>231</v>
      </c>
      <c r="FK122">
        <v>273</v>
      </c>
      <c r="FL122">
        <v>49.4</v>
      </c>
      <c r="FM122">
        <v>496</v>
      </c>
      <c r="FN122">
        <v>541</v>
      </c>
      <c r="FO122">
        <v>464</v>
      </c>
      <c r="FP122">
        <v>47.8</v>
      </c>
      <c r="FQ122">
        <v>2.64</v>
      </c>
      <c r="FR122">
        <v>3.85</v>
      </c>
      <c r="FS122" s="2">
        <f t="shared" si="26"/>
        <v>0.40677966101694918</v>
      </c>
      <c r="FT122">
        <v>21</v>
      </c>
      <c r="FU122">
        <v>5</v>
      </c>
      <c r="FV122">
        <v>-20.6</v>
      </c>
      <c r="FW122">
        <v>13.38</v>
      </c>
      <c r="FX122">
        <v>5.82</v>
      </c>
      <c r="FY122">
        <v>1.39</v>
      </c>
      <c r="FZ122">
        <v>37.700000000000003</v>
      </c>
      <c r="GA122">
        <v>6.6</v>
      </c>
      <c r="GB122">
        <v>23</v>
      </c>
      <c r="GC122">
        <v>3</v>
      </c>
      <c r="GD122">
        <v>3.6</v>
      </c>
      <c r="GE122">
        <v>19.7</v>
      </c>
      <c r="GF122">
        <v>2.2000000000000002</v>
      </c>
      <c r="GG122">
        <v>1.1000000000000001</v>
      </c>
      <c r="GH122">
        <v>1.71</v>
      </c>
      <c r="GI122">
        <v>4.25</v>
      </c>
      <c r="GJ122" s="2">
        <f t="shared" si="27"/>
        <v>0.28691275167785235</v>
      </c>
      <c r="GK122">
        <v>2</v>
      </c>
      <c r="GL122">
        <v>8</v>
      </c>
      <c r="GM122">
        <v>16.100000000000001</v>
      </c>
      <c r="GN122">
        <v>0.85</v>
      </c>
      <c r="GO122">
        <v>3.41</v>
      </c>
      <c r="GP122">
        <v>11.5</v>
      </c>
      <c r="GQ122">
        <v>23.9</v>
      </c>
      <c r="GR122">
        <v>2.1</v>
      </c>
      <c r="GS122">
        <v>23</v>
      </c>
      <c r="GT122">
        <v>21.8</v>
      </c>
      <c r="GU122">
        <v>2.1</v>
      </c>
      <c r="GV122">
        <v>0.9</v>
      </c>
      <c r="GW122">
        <v>2.6</v>
      </c>
      <c r="GX122" s="21">
        <v>67.310699</v>
      </c>
      <c r="GY122" s="21">
        <v>5.8854438</v>
      </c>
      <c r="GZ122" s="21">
        <v>24.291420299999999</v>
      </c>
      <c r="HA122" s="21">
        <v>30.176865000000003</v>
      </c>
      <c r="HB122" s="21">
        <v>4.7567170000000001</v>
      </c>
      <c r="HC122" s="21">
        <v>2.8033229999999998</v>
      </c>
      <c r="HD122" s="21">
        <v>-8.5920000000000007E-3</v>
      </c>
      <c r="HE122" s="21">
        <v>24.824034000000001</v>
      </c>
      <c r="HF122" s="21">
        <v>7.5514479999999997</v>
      </c>
    </row>
    <row r="123" spans="1:214" ht="15" x14ac:dyDescent="0.25">
      <c r="A123" s="22">
        <v>74</v>
      </c>
      <c r="B123" t="s">
        <v>842</v>
      </c>
      <c r="C123" t="s">
        <v>843</v>
      </c>
      <c r="D123" t="s">
        <v>844</v>
      </c>
      <c r="F123" t="s">
        <v>285</v>
      </c>
      <c r="I123" s="22" t="s">
        <v>248</v>
      </c>
      <c r="J123">
        <v>21</v>
      </c>
      <c r="K123" s="23" t="s">
        <v>845</v>
      </c>
      <c r="L123" s="23" t="s">
        <v>846</v>
      </c>
      <c r="M123" s="24" t="s">
        <v>357</v>
      </c>
      <c r="N123" s="24" t="s">
        <v>222</v>
      </c>
      <c r="O123" s="24">
        <v>75</v>
      </c>
      <c r="P123" s="24">
        <v>212</v>
      </c>
      <c r="Q123" s="24" t="s">
        <v>224</v>
      </c>
      <c r="R123" s="24"/>
      <c r="S123" s="22">
        <v>82</v>
      </c>
      <c r="T123" s="22">
        <v>9</v>
      </c>
      <c r="U123" s="22">
        <v>23</v>
      </c>
      <c r="V123" s="22">
        <v>32</v>
      </c>
      <c r="W123" s="22">
        <v>-15</v>
      </c>
      <c r="X123" s="22">
        <v>22</v>
      </c>
      <c r="Y123" s="22">
        <v>152</v>
      </c>
      <c r="Z123" s="25">
        <f t="shared" si="14"/>
        <v>5.921052631578947E-2</v>
      </c>
      <c r="AA123" s="3">
        <v>21.85</v>
      </c>
      <c r="AB123" s="22">
        <v>83</v>
      </c>
      <c r="AC123" s="22">
        <v>153</v>
      </c>
      <c r="AD123" s="22">
        <v>63</v>
      </c>
      <c r="AE123" s="22">
        <v>92</v>
      </c>
      <c r="AF123" s="22">
        <v>31</v>
      </c>
      <c r="AG123" s="26">
        <f t="shared" si="15"/>
        <v>2.7794831724060947</v>
      </c>
      <c r="AH123" s="26">
        <f t="shared" si="16"/>
        <v>5.1236256069654518</v>
      </c>
      <c r="AI123" s="26">
        <f t="shared" si="17"/>
        <v>2.1097281911034211</v>
      </c>
      <c r="AJ123" s="26">
        <f t="shared" si="18"/>
        <v>3.0808729139922977</v>
      </c>
      <c r="AK123" s="26">
        <f t="shared" si="19"/>
        <v>1.0381202210191438</v>
      </c>
      <c r="AL123" s="5">
        <v>2234</v>
      </c>
      <c r="AM123" s="22">
        <v>0</v>
      </c>
      <c r="AN123" s="22">
        <v>0</v>
      </c>
      <c r="AO123" s="25">
        <f t="shared" si="20"/>
        <v>0</v>
      </c>
      <c r="AP123" s="22">
        <v>0</v>
      </c>
      <c r="AQ123">
        <v>2.6</v>
      </c>
      <c r="AR123">
        <v>2.2000000000000002</v>
      </c>
      <c r="AS123">
        <v>4.8</v>
      </c>
      <c r="AT123">
        <v>5</v>
      </c>
      <c r="AU123">
        <v>2.6</v>
      </c>
      <c r="AV123">
        <v>0</v>
      </c>
      <c r="AW123">
        <v>7.6</v>
      </c>
      <c r="AX123" s="3">
        <f t="shared" si="21"/>
        <v>9.2682926829268292E-2</v>
      </c>
      <c r="AY123" s="4">
        <f t="shared" si="22"/>
        <v>6.6375009999999994</v>
      </c>
      <c r="AZ123" t="s">
        <v>224</v>
      </c>
      <c r="BA123">
        <v>2012</v>
      </c>
      <c r="BC123" s="27">
        <v>845833</v>
      </c>
      <c r="BD123" s="22">
        <v>5</v>
      </c>
      <c r="BE123" s="22">
        <v>19</v>
      </c>
      <c r="BF123" s="28">
        <f t="shared" si="23"/>
        <v>0.97779588510898341</v>
      </c>
      <c r="BG123" s="22">
        <v>0</v>
      </c>
      <c r="BH123" s="22">
        <v>0</v>
      </c>
      <c r="BI123" s="4">
        <v>1472.7</v>
      </c>
      <c r="BJ123" s="22">
        <v>4</v>
      </c>
      <c r="BK123" s="22">
        <v>3</v>
      </c>
      <c r="BL123" s="28">
        <f t="shared" si="24"/>
        <v>3.5744680851063833</v>
      </c>
      <c r="BM123" s="22">
        <v>0</v>
      </c>
      <c r="BN123" s="22">
        <v>0</v>
      </c>
      <c r="BO123" s="4">
        <v>117.5</v>
      </c>
      <c r="BP123" s="22">
        <v>0</v>
      </c>
      <c r="BQ123" s="22">
        <v>1</v>
      </c>
      <c r="BR123" s="22">
        <v>0</v>
      </c>
      <c r="BS123" s="22">
        <v>0</v>
      </c>
      <c r="BT123" s="4">
        <v>202.18333329999999</v>
      </c>
      <c r="BU123" s="22">
        <v>41</v>
      </c>
      <c r="BV123" s="22">
        <v>3</v>
      </c>
      <c r="BW123" s="22">
        <v>13</v>
      </c>
      <c r="BX123" s="22">
        <v>1</v>
      </c>
      <c r="BY123" s="22">
        <v>16</v>
      </c>
      <c r="BZ123" s="22">
        <v>8</v>
      </c>
      <c r="CA123" s="22">
        <v>0</v>
      </c>
      <c r="CB123" s="22">
        <v>0</v>
      </c>
      <c r="CC123" s="4">
        <v>18.066669999999998</v>
      </c>
      <c r="CD123" s="4">
        <v>1.25</v>
      </c>
      <c r="CE123" s="4">
        <v>2.25</v>
      </c>
      <c r="CF123" s="22">
        <v>0</v>
      </c>
      <c r="CG123" s="22">
        <v>0</v>
      </c>
      <c r="CH123" s="22">
        <v>0</v>
      </c>
      <c r="CI123" s="5">
        <v>41</v>
      </c>
      <c r="CJ123" s="22">
        <v>6</v>
      </c>
      <c r="CK123" s="22">
        <v>10</v>
      </c>
      <c r="CL123" s="22">
        <v>-16</v>
      </c>
      <c r="CM123" s="22">
        <v>6</v>
      </c>
      <c r="CN123" s="22">
        <v>3</v>
      </c>
      <c r="CO123" s="22">
        <v>0</v>
      </c>
      <c r="CP123" s="22">
        <v>0</v>
      </c>
      <c r="CQ123" s="26">
        <v>17.852841999999999</v>
      </c>
      <c r="CR123" s="26">
        <v>1.6158539999999999</v>
      </c>
      <c r="CS123" s="26">
        <v>2.6813009999999999</v>
      </c>
      <c r="CT123" s="22">
        <v>0</v>
      </c>
      <c r="CU123" s="22">
        <v>0</v>
      </c>
      <c r="CV123" s="22">
        <v>0</v>
      </c>
      <c r="CW123" s="22">
        <v>2</v>
      </c>
      <c r="CX123" s="22">
        <v>7</v>
      </c>
      <c r="CY123" s="22">
        <v>-1</v>
      </c>
      <c r="CZ123" s="22">
        <v>7</v>
      </c>
      <c r="DA123" s="22">
        <v>16</v>
      </c>
      <c r="DB123" s="22">
        <v>-14</v>
      </c>
      <c r="DC123" s="22">
        <v>0</v>
      </c>
      <c r="DD123" s="22">
        <v>0</v>
      </c>
      <c r="DE123" s="22">
        <v>0</v>
      </c>
      <c r="DF123" s="22">
        <v>1</v>
      </c>
      <c r="DG123" s="22">
        <v>0</v>
      </c>
      <c r="DH123" s="22">
        <v>0</v>
      </c>
      <c r="DI123" s="22">
        <v>11</v>
      </c>
      <c r="DJ123" s="22">
        <v>0</v>
      </c>
      <c r="DK123" s="22">
        <v>0</v>
      </c>
      <c r="DL123" s="22">
        <v>0</v>
      </c>
      <c r="DM123" s="22">
        <v>0</v>
      </c>
      <c r="DN123" s="22">
        <v>73</v>
      </c>
      <c r="DO123" s="22">
        <v>9</v>
      </c>
      <c r="DP123" s="22">
        <v>104</v>
      </c>
      <c r="DQ123" s="22">
        <v>25</v>
      </c>
      <c r="DR123" s="22">
        <v>0</v>
      </c>
      <c r="DS123" s="22">
        <v>0</v>
      </c>
      <c r="DT123" s="22">
        <v>0</v>
      </c>
      <c r="DU123">
        <v>17.29</v>
      </c>
      <c r="DV123">
        <v>31.72</v>
      </c>
      <c r="DW123" s="2">
        <f t="shared" si="25"/>
        <v>0.35278514588859416</v>
      </c>
      <c r="DX123">
        <v>1.05</v>
      </c>
      <c r="DY123">
        <v>0.51300000000000001</v>
      </c>
      <c r="DZ123">
        <v>-1.2430000000000001</v>
      </c>
      <c r="EA123">
        <v>-3.4249999999999998</v>
      </c>
      <c r="EB123">
        <v>57</v>
      </c>
      <c r="EC123">
        <v>69</v>
      </c>
      <c r="ED123">
        <v>-3.8</v>
      </c>
      <c r="EE123">
        <v>-5.08</v>
      </c>
      <c r="EF123">
        <v>-1.31</v>
      </c>
      <c r="EG123">
        <v>8.69</v>
      </c>
      <c r="EH123">
        <v>899</v>
      </c>
      <c r="EI123">
        <v>986</v>
      </c>
      <c r="EJ123">
        <v>2.41</v>
      </c>
      <c r="EK123">
        <v>2.92</v>
      </c>
      <c r="EL123">
        <v>25.4</v>
      </c>
      <c r="EM123">
        <v>26</v>
      </c>
      <c r="EN123">
        <v>10.6</v>
      </c>
      <c r="EO123">
        <v>11</v>
      </c>
      <c r="EP123">
        <v>17.399999999999999</v>
      </c>
      <c r="EQ123">
        <v>13.8</v>
      </c>
      <c r="ER123">
        <v>3.3</v>
      </c>
      <c r="ES123">
        <v>3.4</v>
      </c>
      <c r="ET123">
        <v>0.30000000000000004</v>
      </c>
      <c r="EU123">
        <v>0.30000000000000004</v>
      </c>
      <c r="EV123">
        <v>2.2799999999999998</v>
      </c>
      <c r="EW123">
        <v>2.0099999999999998</v>
      </c>
      <c r="EX123">
        <v>25.5</v>
      </c>
      <c r="EY123">
        <v>27.4</v>
      </c>
      <c r="EZ123">
        <v>11.3</v>
      </c>
      <c r="FA123">
        <v>11.2</v>
      </c>
      <c r="FB123">
        <v>14.4</v>
      </c>
      <c r="FC123">
        <v>14.6</v>
      </c>
      <c r="FD123">
        <v>3.4</v>
      </c>
      <c r="FE123">
        <v>3.1</v>
      </c>
      <c r="FF123">
        <v>206</v>
      </c>
      <c r="FG123">
        <v>181</v>
      </c>
      <c r="FH123">
        <v>247</v>
      </c>
      <c r="FI123">
        <v>220</v>
      </c>
      <c r="FJ123">
        <v>263</v>
      </c>
      <c r="FK123">
        <v>261</v>
      </c>
      <c r="FL123">
        <v>45.3</v>
      </c>
      <c r="FM123">
        <v>478</v>
      </c>
      <c r="FN123">
        <v>524</v>
      </c>
      <c r="FO123">
        <v>477</v>
      </c>
      <c r="FP123">
        <v>47.7</v>
      </c>
      <c r="FQ123">
        <v>1.43</v>
      </c>
      <c r="FR123">
        <v>3.29</v>
      </c>
      <c r="FS123" s="2">
        <f t="shared" si="26"/>
        <v>0.30296610169491528</v>
      </c>
      <c r="FT123">
        <v>10</v>
      </c>
      <c r="FU123">
        <v>5</v>
      </c>
      <c r="FV123">
        <v>-13</v>
      </c>
      <c r="FW123">
        <v>12.2</v>
      </c>
      <c r="FX123">
        <v>5.13</v>
      </c>
      <c r="FY123">
        <v>2.57</v>
      </c>
      <c r="FZ123">
        <v>36.9</v>
      </c>
      <c r="GA123">
        <v>9.1999999999999993</v>
      </c>
      <c r="GB123">
        <v>24.6</v>
      </c>
      <c r="GC123">
        <v>4.0999999999999996</v>
      </c>
      <c r="GD123">
        <v>1.5</v>
      </c>
      <c r="GE123">
        <v>20</v>
      </c>
      <c r="GF123">
        <v>2.1</v>
      </c>
      <c r="GG123">
        <v>1</v>
      </c>
      <c r="GH123">
        <v>2.46</v>
      </c>
      <c r="GI123">
        <v>2.71</v>
      </c>
      <c r="GJ123" s="2">
        <f t="shared" si="27"/>
        <v>0.47582205029013541</v>
      </c>
      <c r="GK123">
        <v>1</v>
      </c>
      <c r="GL123">
        <v>26</v>
      </c>
      <c r="GM123">
        <v>7.4</v>
      </c>
      <c r="GN123">
        <v>0.30000000000000004</v>
      </c>
      <c r="GO123">
        <v>7.73</v>
      </c>
      <c r="GP123">
        <v>6.2</v>
      </c>
      <c r="GQ123">
        <v>40.4</v>
      </c>
      <c r="GR123">
        <v>2.7</v>
      </c>
      <c r="GS123">
        <v>20.8</v>
      </c>
      <c r="GT123">
        <v>27.9</v>
      </c>
      <c r="GU123">
        <v>2.1</v>
      </c>
      <c r="GV123">
        <v>2.1</v>
      </c>
      <c r="GW123">
        <v>2.4</v>
      </c>
      <c r="GX123" s="21">
        <v>73.724411000000003</v>
      </c>
      <c r="GY123" s="21">
        <v>8.4664683000000007</v>
      </c>
      <c r="GZ123" s="21">
        <v>24.385720499999998</v>
      </c>
      <c r="HA123" s="21">
        <v>32.8521888</v>
      </c>
      <c r="HB123" s="21">
        <v>4.9269090000000002</v>
      </c>
      <c r="HC123" s="21">
        <v>3.6140780000000001</v>
      </c>
      <c r="HD123" s="21">
        <v>-4.9410000000000001E-3</v>
      </c>
      <c r="HE123" s="21">
        <v>33.228264000000003</v>
      </c>
      <c r="HF123" s="21">
        <v>8.5360460000000007</v>
      </c>
    </row>
    <row r="124" spans="1:214" ht="15" x14ac:dyDescent="0.25">
      <c r="A124" s="22">
        <v>38</v>
      </c>
      <c r="B124" t="s">
        <v>847</v>
      </c>
      <c r="C124" t="s">
        <v>848</v>
      </c>
      <c r="D124" t="s">
        <v>849</v>
      </c>
      <c r="F124" t="s">
        <v>428</v>
      </c>
      <c r="I124" s="22" t="s">
        <v>354</v>
      </c>
      <c r="J124">
        <v>21</v>
      </c>
      <c r="K124" s="23" t="s">
        <v>850</v>
      </c>
      <c r="L124" s="23" t="s">
        <v>851</v>
      </c>
      <c r="M124" s="24" t="s">
        <v>447</v>
      </c>
      <c r="N124" s="24" t="s">
        <v>233</v>
      </c>
      <c r="O124" s="24">
        <v>74</v>
      </c>
      <c r="P124" s="24">
        <v>202</v>
      </c>
      <c r="Q124" s="24" t="s">
        <v>223</v>
      </c>
      <c r="R124" s="24" t="s">
        <v>234</v>
      </c>
      <c r="S124" s="22">
        <v>48</v>
      </c>
      <c r="T124" s="22">
        <v>7</v>
      </c>
      <c r="U124" s="22">
        <v>8</v>
      </c>
      <c r="V124" s="22">
        <v>15</v>
      </c>
      <c r="W124" s="22">
        <v>0</v>
      </c>
      <c r="X124" s="22">
        <v>14</v>
      </c>
      <c r="Y124" s="22">
        <v>57</v>
      </c>
      <c r="Z124" s="25">
        <f t="shared" si="14"/>
        <v>0.12280701754385964</v>
      </c>
      <c r="AA124" s="3">
        <v>11.51667</v>
      </c>
      <c r="AB124" s="22">
        <v>64</v>
      </c>
      <c r="AC124" s="22">
        <v>15</v>
      </c>
      <c r="AD124" s="22">
        <v>12</v>
      </c>
      <c r="AE124" s="22">
        <v>5</v>
      </c>
      <c r="AF124" s="22">
        <v>6</v>
      </c>
      <c r="AG124" s="26">
        <f t="shared" si="15"/>
        <v>6.9464524033422856</v>
      </c>
      <c r="AH124" s="26">
        <f t="shared" si="16"/>
        <v>1.6280747820333481</v>
      </c>
      <c r="AI124" s="26">
        <f t="shared" si="17"/>
        <v>1.3024598256266786</v>
      </c>
      <c r="AJ124" s="26">
        <f t="shared" si="18"/>
        <v>0.542691594011116</v>
      </c>
      <c r="AK124" s="26">
        <f t="shared" si="19"/>
        <v>0.65122991281333931</v>
      </c>
      <c r="AL124" s="5">
        <v>746</v>
      </c>
      <c r="AM124" s="22">
        <v>1</v>
      </c>
      <c r="AN124" s="22">
        <v>1</v>
      </c>
      <c r="AO124" s="25">
        <f t="shared" si="20"/>
        <v>0.5</v>
      </c>
      <c r="AP124" s="22">
        <v>0</v>
      </c>
      <c r="AQ124">
        <v>1</v>
      </c>
      <c r="AR124">
        <v>0.4</v>
      </c>
      <c r="AS124">
        <v>1.4</v>
      </c>
      <c r="AT124">
        <v>1.7000000000000002</v>
      </c>
      <c r="AU124">
        <v>0.5</v>
      </c>
      <c r="AV124">
        <v>0</v>
      </c>
      <c r="AW124">
        <v>2.2999999999999998</v>
      </c>
      <c r="AX124" s="3">
        <f t="shared" si="21"/>
        <v>4.7916666666666663E-2</v>
      </c>
      <c r="AY124" s="4">
        <f t="shared" si="22"/>
        <v>0.57499999999999996</v>
      </c>
      <c r="AZ124" t="s">
        <v>224</v>
      </c>
      <c r="BA124">
        <v>2013</v>
      </c>
      <c r="BB124" s="27">
        <v>200000</v>
      </c>
      <c r="BC124" s="27">
        <v>1100000</v>
      </c>
      <c r="BD124" s="22">
        <v>7</v>
      </c>
      <c r="BE124" s="22">
        <v>8</v>
      </c>
      <c r="BF124" s="28">
        <f t="shared" si="23"/>
        <v>1.7301592388408038</v>
      </c>
      <c r="BG124" s="22">
        <v>1</v>
      </c>
      <c r="BH124" s="22">
        <v>1</v>
      </c>
      <c r="BI124" s="4">
        <v>520.18333329999996</v>
      </c>
      <c r="BJ124" s="22">
        <v>0</v>
      </c>
      <c r="BK124" s="22">
        <v>0</v>
      </c>
      <c r="BL124" s="28">
        <f t="shared" si="24"/>
        <v>0</v>
      </c>
      <c r="BM124" s="22">
        <v>0</v>
      </c>
      <c r="BN124" s="22">
        <v>0</v>
      </c>
      <c r="BO124" s="4">
        <v>18.583333329999999</v>
      </c>
      <c r="BP124" s="22">
        <v>0</v>
      </c>
      <c r="BQ124" s="22">
        <v>0</v>
      </c>
      <c r="BR124" s="22">
        <v>0</v>
      </c>
      <c r="BS124" s="22">
        <v>0</v>
      </c>
      <c r="BT124" s="4">
        <v>14.58333333</v>
      </c>
      <c r="BU124" s="22">
        <v>20</v>
      </c>
      <c r="BV124" s="22">
        <v>2</v>
      </c>
      <c r="BW124" s="22">
        <v>4</v>
      </c>
      <c r="BX124" s="22">
        <v>4</v>
      </c>
      <c r="BY124" s="22">
        <v>8</v>
      </c>
      <c r="BZ124" s="22">
        <v>4</v>
      </c>
      <c r="CA124" s="22">
        <v>0</v>
      </c>
      <c r="CB124" s="22">
        <v>0</v>
      </c>
      <c r="CC124" s="4">
        <v>10.41667</v>
      </c>
      <c r="CD124" s="4">
        <v>0.383333333</v>
      </c>
      <c r="CE124" s="4">
        <v>0.5</v>
      </c>
      <c r="CF124" s="22">
        <v>0</v>
      </c>
      <c r="CG124" s="22">
        <v>0</v>
      </c>
      <c r="CH124" s="22">
        <v>0</v>
      </c>
      <c r="CI124" s="5">
        <v>28</v>
      </c>
      <c r="CJ124" s="22">
        <v>5</v>
      </c>
      <c r="CK124" s="22">
        <v>4</v>
      </c>
      <c r="CL124" s="22">
        <v>-4</v>
      </c>
      <c r="CM124" s="22">
        <v>6</v>
      </c>
      <c r="CN124" s="22">
        <v>3</v>
      </c>
      <c r="CO124" s="22">
        <v>1</v>
      </c>
      <c r="CP124" s="22">
        <v>1</v>
      </c>
      <c r="CQ124" s="26">
        <v>11.137498000000001</v>
      </c>
      <c r="CR124" s="26">
        <v>0.38988100000000003</v>
      </c>
      <c r="CS124" s="26">
        <v>0.16369</v>
      </c>
      <c r="CT124" s="22">
        <v>0</v>
      </c>
      <c r="CU124" s="22">
        <v>0</v>
      </c>
      <c r="CV124" s="22">
        <v>0</v>
      </c>
      <c r="CW124" s="22">
        <v>3</v>
      </c>
      <c r="CX124" s="22">
        <v>3</v>
      </c>
      <c r="CY124" s="22">
        <v>2</v>
      </c>
      <c r="CZ124" s="22">
        <v>4</v>
      </c>
      <c r="DA124" s="22">
        <v>5</v>
      </c>
      <c r="DB124" s="22">
        <v>-2</v>
      </c>
      <c r="DC124" s="22">
        <v>1</v>
      </c>
      <c r="DD124" s="22">
        <v>0</v>
      </c>
      <c r="DE124" s="22">
        <v>0</v>
      </c>
      <c r="DF124" s="22">
        <v>0</v>
      </c>
      <c r="DG124" s="22">
        <v>0</v>
      </c>
      <c r="DH124" s="22">
        <v>0</v>
      </c>
      <c r="DI124" s="22">
        <v>7</v>
      </c>
      <c r="DJ124" s="22">
        <v>0</v>
      </c>
      <c r="DK124" s="22">
        <v>0</v>
      </c>
      <c r="DL124" s="22">
        <v>0</v>
      </c>
      <c r="DM124" s="22">
        <v>0</v>
      </c>
      <c r="DN124" s="22">
        <v>22</v>
      </c>
      <c r="DO124" s="22">
        <v>2</v>
      </c>
      <c r="DP124" s="22">
        <v>21</v>
      </c>
      <c r="DQ124" s="22">
        <v>1</v>
      </c>
      <c r="DR124" s="22">
        <v>0</v>
      </c>
      <c r="DS124" s="22">
        <v>0</v>
      </c>
      <c r="DT124" s="22">
        <v>0</v>
      </c>
      <c r="DU124">
        <v>10.82</v>
      </c>
      <c r="DV124">
        <v>38.65</v>
      </c>
      <c r="DW124" s="2">
        <f t="shared" si="25"/>
        <v>0.218718415201132</v>
      </c>
      <c r="DX124">
        <v>0.249</v>
      </c>
      <c r="DY124">
        <v>-1.234</v>
      </c>
      <c r="DZ124">
        <v>-1.8580000000000001</v>
      </c>
      <c r="EA124">
        <v>5.8150000000000004</v>
      </c>
      <c r="EB124">
        <v>20</v>
      </c>
      <c r="EC124">
        <v>20</v>
      </c>
      <c r="ED124">
        <v>-11.5</v>
      </c>
      <c r="EE124">
        <v>0.46</v>
      </c>
      <c r="EF124">
        <v>11.94</v>
      </c>
      <c r="EG124">
        <v>8.51</v>
      </c>
      <c r="EH124">
        <v>915</v>
      </c>
      <c r="EI124">
        <v>1000</v>
      </c>
      <c r="EJ124">
        <v>2.31</v>
      </c>
      <c r="EK124">
        <v>2.31</v>
      </c>
      <c r="EL124">
        <v>24.8</v>
      </c>
      <c r="EM124">
        <v>24.9</v>
      </c>
      <c r="EN124">
        <v>10.199999999999999</v>
      </c>
      <c r="EO124">
        <v>10.9</v>
      </c>
      <c r="EP124">
        <v>12.5</v>
      </c>
      <c r="EQ124">
        <v>13.7</v>
      </c>
      <c r="ER124">
        <v>2.5</v>
      </c>
      <c r="ES124">
        <v>2.7</v>
      </c>
      <c r="ET124">
        <v>0.7</v>
      </c>
      <c r="EU124">
        <v>0.30000000000000004</v>
      </c>
      <c r="EV124">
        <v>3.07</v>
      </c>
      <c r="EW124">
        <v>2.65</v>
      </c>
      <c r="EX124">
        <v>29.5</v>
      </c>
      <c r="EY124">
        <v>25.2</v>
      </c>
      <c r="EZ124">
        <v>12.3</v>
      </c>
      <c r="FA124">
        <v>9.1999999999999993</v>
      </c>
      <c r="FB124">
        <v>12.9</v>
      </c>
      <c r="FC124">
        <v>17</v>
      </c>
      <c r="FD124">
        <v>3.4</v>
      </c>
      <c r="FE124">
        <v>3</v>
      </c>
      <c r="FF124">
        <v>70</v>
      </c>
      <c r="FG124">
        <v>72</v>
      </c>
      <c r="FH124">
        <v>59</v>
      </c>
      <c r="FI124">
        <v>45</v>
      </c>
      <c r="FJ124">
        <v>96</v>
      </c>
      <c r="FK124">
        <v>88</v>
      </c>
      <c r="FL124">
        <v>57.7</v>
      </c>
      <c r="FM124">
        <v>148</v>
      </c>
      <c r="FN124">
        <v>159</v>
      </c>
      <c r="FO124">
        <v>169</v>
      </c>
      <c r="FP124">
        <v>48.2</v>
      </c>
      <c r="FQ124">
        <v>0.39</v>
      </c>
      <c r="FR124">
        <v>4.3600000000000003</v>
      </c>
      <c r="FS124" s="2">
        <f t="shared" si="26"/>
        <v>8.2105263157894737E-2</v>
      </c>
      <c r="FT124">
        <v>2</v>
      </c>
      <c r="FU124">
        <v>0</v>
      </c>
      <c r="FV124">
        <v>-25.4</v>
      </c>
      <c r="FW124">
        <v>18.18</v>
      </c>
      <c r="FX124">
        <v>6.46</v>
      </c>
      <c r="FY124">
        <v>0</v>
      </c>
      <c r="FZ124">
        <v>29.1</v>
      </c>
      <c r="GA124">
        <v>6.5</v>
      </c>
      <c r="GB124">
        <v>9.6999999999999993</v>
      </c>
      <c r="GC124">
        <v>0</v>
      </c>
      <c r="GD124">
        <v>0</v>
      </c>
      <c r="GE124">
        <v>25.8</v>
      </c>
      <c r="GF124">
        <v>3.2</v>
      </c>
      <c r="GG124">
        <v>0</v>
      </c>
      <c r="GH124">
        <v>0.31</v>
      </c>
      <c r="GI124">
        <v>4.43</v>
      </c>
      <c r="GJ124" s="2">
        <f t="shared" si="27"/>
        <v>6.5400843881856546E-2</v>
      </c>
      <c r="GK124">
        <v>0</v>
      </c>
      <c r="GL124">
        <v>1</v>
      </c>
      <c r="GM124">
        <v>-51.3</v>
      </c>
      <c r="GN124">
        <v>0</v>
      </c>
      <c r="GO124">
        <v>4.05</v>
      </c>
      <c r="GP124">
        <v>4</v>
      </c>
      <c r="GQ124">
        <v>68.8</v>
      </c>
      <c r="GR124">
        <v>0</v>
      </c>
      <c r="GS124">
        <v>20.2</v>
      </c>
      <c r="GT124">
        <v>44.5</v>
      </c>
      <c r="GU124">
        <v>8.1</v>
      </c>
      <c r="GV124">
        <v>0</v>
      </c>
      <c r="GW124">
        <v>4</v>
      </c>
      <c r="GX124" s="21">
        <v>51.776725999999996</v>
      </c>
      <c r="GY124" s="21">
        <v>9.1838078999999997</v>
      </c>
      <c r="GZ124" s="21">
        <v>11.6175096</v>
      </c>
      <c r="HA124" s="21">
        <v>20.8013184</v>
      </c>
      <c r="HB124" s="21">
        <v>2.0510280000000001</v>
      </c>
      <c r="HC124" s="21">
        <v>1.073969</v>
      </c>
      <c r="HD124" s="21">
        <v>2.5279999999999999E-3</v>
      </c>
      <c r="HE124" s="21">
        <v>23.664207000000001</v>
      </c>
      <c r="HF124" s="21">
        <v>3.1275249999999999</v>
      </c>
    </row>
    <row r="125" spans="1:214" ht="15" x14ac:dyDescent="0.25">
      <c r="A125" s="22">
        <v>3</v>
      </c>
      <c r="B125" t="s">
        <v>852</v>
      </c>
      <c r="C125" t="s">
        <v>853</v>
      </c>
      <c r="D125" t="s">
        <v>761</v>
      </c>
      <c r="F125" t="s">
        <v>262</v>
      </c>
      <c r="I125" s="22" t="s">
        <v>248</v>
      </c>
      <c r="J125">
        <v>26</v>
      </c>
      <c r="K125" s="23" t="s">
        <v>854</v>
      </c>
      <c r="L125" s="23" t="s">
        <v>675</v>
      </c>
      <c r="M125" s="24" t="s">
        <v>320</v>
      </c>
      <c r="N125" s="24" t="s">
        <v>233</v>
      </c>
      <c r="O125" s="24">
        <v>76</v>
      </c>
      <c r="P125" s="24">
        <v>210</v>
      </c>
      <c r="Q125" s="24" t="s">
        <v>224</v>
      </c>
      <c r="R125" s="24"/>
      <c r="S125" s="22">
        <v>2</v>
      </c>
      <c r="T125" s="22">
        <v>0</v>
      </c>
      <c r="U125" s="22">
        <v>0</v>
      </c>
      <c r="V125" s="22">
        <v>0</v>
      </c>
      <c r="W125" s="22">
        <v>-2</v>
      </c>
      <c r="X125" s="22">
        <v>0</v>
      </c>
      <c r="Y125" s="22">
        <v>1</v>
      </c>
      <c r="Z125" s="25">
        <f t="shared" si="14"/>
        <v>0</v>
      </c>
      <c r="AA125" s="3">
        <v>11.35</v>
      </c>
      <c r="AB125" s="22">
        <v>0</v>
      </c>
      <c r="AC125" s="22">
        <v>1</v>
      </c>
      <c r="AD125" s="22">
        <v>0</v>
      </c>
      <c r="AE125" s="22">
        <v>0</v>
      </c>
      <c r="AF125" s="22">
        <v>0</v>
      </c>
      <c r="AG125" s="26">
        <f t="shared" si="15"/>
        <v>0</v>
      </c>
      <c r="AH125" s="26">
        <f t="shared" si="16"/>
        <v>2.643171806167401</v>
      </c>
      <c r="AI125" s="26">
        <f t="shared" si="17"/>
        <v>0</v>
      </c>
      <c r="AJ125" s="26">
        <f t="shared" si="18"/>
        <v>0</v>
      </c>
      <c r="AK125" s="26">
        <f t="shared" si="19"/>
        <v>0</v>
      </c>
      <c r="AL125" s="5">
        <v>32</v>
      </c>
      <c r="AM125" s="22">
        <v>0</v>
      </c>
      <c r="AN125" s="22">
        <v>0</v>
      </c>
      <c r="AO125" s="25">
        <f t="shared" si="20"/>
        <v>0</v>
      </c>
      <c r="AP125" s="22">
        <v>0</v>
      </c>
      <c r="AQ125">
        <v>0</v>
      </c>
      <c r="AR125">
        <v>-0.1</v>
      </c>
      <c r="AS125">
        <v>-0.1</v>
      </c>
      <c r="AT125">
        <v>-0.1</v>
      </c>
      <c r="AU125">
        <v>-0.2</v>
      </c>
      <c r="AV125">
        <v>0</v>
      </c>
      <c r="AW125">
        <v>-0.30000000000000004</v>
      </c>
      <c r="AX125" s="3">
        <f t="shared" si="21"/>
        <v>-0.15000000000000002</v>
      </c>
      <c r="AY125" s="4">
        <f t="shared" si="22"/>
        <v>-0.45000000000000007</v>
      </c>
      <c r="AZ125" t="s">
        <v>243</v>
      </c>
      <c r="BA125">
        <v>2013</v>
      </c>
      <c r="BC125" s="27">
        <v>575000</v>
      </c>
      <c r="BD125" s="22">
        <v>0</v>
      </c>
      <c r="BE125" s="22">
        <v>0</v>
      </c>
      <c r="BF125" s="28">
        <f t="shared" si="23"/>
        <v>0</v>
      </c>
      <c r="BG125" s="22">
        <v>0</v>
      </c>
      <c r="BH125" s="22">
        <v>0</v>
      </c>
      <c r="BI125" s="4">
        <v>22.166666670000001</v>
      </c>
      <c r="BJ125" s="22">
        <v>0</v>
      </c>
      <c r="BK125" s="22">
        <v>0</v>
      </c>
      <c r="BL125" s="28">
        <f t="shared" si="24"/>
        <v>0</v>
      </c>
      <c r="BM125" s="22">
        <v>0</v>
      </c>
      <c r="BN125" s="22">
        <v>0</v>
      </c>
      <c r="BO125" s="4">
        <v>0</v>
      </c>
      <c r="BP125" s="22">
        <v>0</v>
      </c>
      <c r="BQ125" s="22">
        <v>0</v>
      </c>
      <c r="BR125" s="22">
        <v>0</v>
      </c>
      <c r="BS125" s="22">
        <v>0</v>
      </c>
      <c r="BT125" s="4">
        <v>0.55000000000000004</v>
      </c>
      <c r="BU125" s="22">
        <v>0</v>
      </c>
      <c r="BV125" s="22">
        <v>0</v>
      </c>
      <c r="BW125" s="22">
        <v>0</v>
      </c>
      <c r="BX125" s="22">
        <v>0</v>
      </c>
      <c r="BY125" s="22">
        <v>0</v>
      </c>
      <c r="BZ125" s="22">
        <v>0</v>
      </c>
      <c r="CA125" s="22">
        <v>0</v>
      </c>
      <c r="CB125" s="22">
        <v>0</v>
      </c>
      <c r="CC125" s="4">
        <v>0</v>
      </c>
      <c r="CD125" s="4">
        <v>0</v>
      </c>
      <c r="CE125" s="4">
        <v>0</v>
      </c>
      <c r="CF125" s="22">
        <v>0</v>
      </c>
      <c r="CG125" s="22">
        <v>0</v>
      </c>
      <c r="CH125" s="22">
        <v>0</v>
      </c>
      <c r="CI125" s="5">
        <v>2</v>
      </c>
      <c r="CJ125" s="22">
        <v>0</v>
      </c>
      <c r="CK125" s="22">
        <v>0</v>
      </c>
      <c r="CL125" s="22">
        <v>-2</v>
      </c>
      <c r="CM125" s="22">
        <v>0</v>
      </c>
      <c r="CN125" s="22">
        <v>0</v>
      </c>
      <c r="CO125" s="22">
        <v>0</v>
      </c>
      <c r="CP125" s="22">
        <v>0</v>
      </c>
      <c r="CQ125" s="26">
        <v>11.083333</v>
      </c>
      <c r="CR125" s="26">
        <v>0</v>
      </c>
      <c r="CS125" s="26">
        <v>0.27500000000000002</v>
      </c>
      <c r="CT125" s="22">
        <v>0</v>
      </c>
      <c r="CU125" s="22">
        <v>0</v>
      </c>
      <c r="CV125" s="22">
        <v>0</v>
      </c>
      <c r="CW125" s="22">
        <v>0</v>
      </c>
      <c r="CX125" s="22">
        <v>0</v>
      </c>
      <c r="CY125" s="22">
        <v>0</v>
      </c>
      <c r="CZ125" s="22">
        <v>0</v>
      </c>
      <c r="DA125" s="22">
        <v>0</v>
      </c>
      <c r="DB125" s="22">
        <v>-2</v>
      </c>
      <c r="DC125" s="22">
        <v>0</v>
      </c>
      <c r="DD125" s="22">
        <v>0</v>
      </c>
      <c r="DE125" s="22">
        <v>0</v>
      </c>
      <c r="DF125" s="22">
        <v>0</v>
      </c>
      <c r="DG125" s="22">
        <v>0</v>
      </c>
      <c r="DH125" s="22">
        <v>0</v>
      </c>
      <c r="DI125" s="22">
        <v>0</v>
      </c>
      <c r="DJ125" s="22">
        <v>0</v>
      </c>
      <c r="DK125" s="22">
        <v>0</v>
      </c>
      <c r="DL125" s="22">
        <v>0</v>
      </c>
      <c r="DM125" s="22">
        <v>0</v>
      </c>
      <c r="DN125" s="22">
        <v>0</v>
      </c>
      <c r="DO125" s="22">
        <v>0</v>
      </c>
      <c r="DP125" s="22">
        <v>2</v>
      </c>
      <c r="DQ125" s="22">
        <v>0</v>
      </c>
      <c r="DR125" s="22">
        <v>0</v>
      </c>
      <c r="DS125" s="22">
        <v>0</v>
      </c>
      <c r="DT125" s="22">
        <v>0</v>
      </c>
      <c r="DU125">
        <v>11.08</v>
      </c>
      <c r="DV125">
        <v>40.97</v>
      </c>
      <c r="DW125" s="2">
        <f t="shared" si="25"/>
        <v>0.21287223823246879</v>
      </c>
      <c r="DX125">
        <v>-2.2029999999999998</v>
      </c>
      <c r="DY125">
        <v>-7.7290000000000001</v>
      </c>
      <c r="DZ125">
        <v>4.79</v>
      </c>
      <c r="EA125">
        <v>-2.452</v>
      </c>
      <c r="EB125">
        <v>0</v>
      </c>
      <c r="EC125">
        <v>2</v>
      </c>
      <c r="ED125">
        <v>25.8</v>
      </c>
      <c r="EE125">
        <v>24.36</v>
      </c>
      <c r="EF125">
        <v>-1.46</v>
      </c>
      <c r="EG125">
        <v>0</v>
      </c>
      <c r="EH125">
        <v>857</v>
      </c>
      <c r="EI125">
        <v>857</v>
      </c>
      <c r="EJ125">
        <v>0</v>
      </c>
      <c r="EK125">
        <v>5.41</v>
      </c>
      <c r="EL125">
        <v>46</v>
      </c>
      <c r="EM125">
        <v>32.5</v>
      </c>
      <c r="EN125">
        <v>8.1</v>
      </c>
      <c r="EO125">
        <v>2.7</v>
      </c>
      <c r="EP125">
        <v>5.4</v>
      </c>
      <c r="EQ125">
        <v>16.2</v>
      </c>
      <c r="ER125">
        <v>2.7</v>
      </c>
      <c r="ES125">
        <v>0</v>
      </c>
      <c r="ET125">
        <v>0</v>
      </c>
      <c r="EU125">
        <v>0</v>
      </c>
      <c r="EV125">
        <v>2.93</v>
      </c>
      <c r="EW125">
        <v>1.46</v>
      </c>
      <c r="EX125">
        <v>24.9</v>
      </c>
      <c r="EY125">
        <v>41</v>
      </c>
      <c r="EZ125">
        <v>16.100000000000001</v>
      </c>
      <c r="FA125">
        <v>6.6</v>
      </c>
      <c r="FB125">
        <v>10.3</v>
      </c>
      <c r="FC125">
        <v>13.9</v>
      </c>
      <c r="FD125">
        <v>2.2000000000000002</v>
      </c>
      <c r="FE125">
        <v>2.9</v>
      </c>
      <c r="FF125">
        <v>5</v>
      </c>
      <c r="FG125">
        <v>5</v>
      </c>
      <c r="FH125">
        <v>6</v>
      </c>
      <c r="FI125">
        <v>3</v>
      </c>
      <c r="FJ125">
        <v>3</v>
      </c>
      <c r="FK125">
        <v>6</v>
      </c>
      <c r="FL125">
        <v>52.6</v>
      </c>
      <c r="FM125">
        <v>10</v>
      </c>
      <c r="FN125">
        <v>8</v>
      </c>
      <c r="FO125">
        <v>6</v>
      </c>
      <c r="FP125">
        <v>55.6</v>
      </c>
      <c r="FQ125">
        <v>0</v>
      </c>
      <c r="FR125">
        <v>0</v>
      </c>
      <c r="FS125" s="2">
        <f t="shared" si="26"/>
        <v>0</v>
      </c>
      <c r="FT125">
        <v>0</v>
      </c>
      <c r="FU125">
        <v>0</v>
      </c>
      <c r="FV125">
        <v>0</v>
      </c>
      <c r="FW125" t="s">
        <v>266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0.27</v>
      </c>
      <c r="GI125">
        <v>2.82</v>
      </c>
      <c r="GJ125" s="2">
        <f t="shared" si="27"/>
        <v>8.7378640776699046E-2</v>
      </c>
      <c r="GK125">
        <v>0</v>
      </c>
      <c r="GL125">
        <v>0</v>
      </c>
      <c r="GM125">
        <v>-13.2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109.1</v>
      </c>
      <c r="GU125">
        <v>0</v>
      </c>
      <c r="GV125">
        <v>0</v>
      </c>
      <c r="GW125">
        <v>0</v>
      </c>
      <c r="GX125" s="21">
        <v>27.723185000000001</v>
      </c>
      <c r="GY125" s="21">
        <v>1.0444229999999999</v>
      </c>
      <c r="GZ125" s="21">
        <v>3.5435763000000002</v>
      </c>
      <c r="HA125" s="21">
        <v>4.5879992999999999</v>
      </c>
      <c r="HB125" s="21">
        <v>-9.468E-2</v>
      </c>
      <c r="HC125" s="21">
        <v>1.1050530000000001</v>
      </c>
      <c r="HD125" s="21">
        <v>5.53E-4</v>
      </c>
      <c r="HE125" s="21">
        <v>23.154015999999999</v>
      </c>
      <c r="HF125" s="21">
        <v>1.0109250000000001</v>
      </c>
    </row>
    <row r="126" spans="1:214" ht="15" x14ac:dyDescent="0.25">
      <c r="A126" s="22">
        <v>77</v>
      </c>
      <c r="B126" t="s">
        <v>855</v>
      </c>
      <c r="C126" t="s">
        <v>335</v>
      </c>
      <c r="D126" t="s">
        <v>856</v>
      </c>
      <c r="F126" t="s">
        <v>736</v>
      </c>
      <c r="G126" t="s">
        <v>342</v>
      </c>
      <c r="H126">
        <v>39</v>
      </c>
      <c r="I126" s="22" t="s">
        <v>278</v>
      </c>
      <c r="J126">
        <v>26</v>
      </c>
      <c r="K126" s="23" t="s">
        <v>857</v>
      </c>
      <c r="L126" s="23" t="s">
        <v>820</v>
      </c>
      <c r="M126" s="24" t="s">
        <v>273</v>
      </c>
      <c r="N126" s="24" t="s">
        <v>233</v>
      </c>
      <c r="O126" s="24">
        <v>76</v>
      </c>
      <c r="P126" s="24">
        <v>199</v>
      </c>
      <c r="Q126" s="24" t="s">
        <v>224</v>
      </c>
      <c r="R126" s="24"/>
      <c r="S126" s="22">
        <v>55</v>
      </c>
      <c r="T126" s="22">
        <v>21</v>
      </c>
      <c r="U126" s="22">
        <v>13</v>
      </c>
      <c r="V126" s="22">
        <v>34</v>
      </c>
      <c r="W126" s="22">
        <v>-12</v>
      </c>
      <c r="X126" s="22">
        <v>16</v>
      </c>
      <c r="Y126" s="22">
        <v>184</v>
      </c>
      <c r="Z126" s="25">
        <f t="shared" si="14"/>
        <v>0.11413043478260869</v>
      </c>
      <c r="AA126" s="3">
        <v>19.183330000000002</v>
      </c>
      <c r="AB126" s="22">
        <v>16</v>
      </c>
      <c r="AC126" s="22">
        <v>17</v>
      </c>
      <c r="AD126" s="22">
        <v>76</v>
      </c>
      <c r="AE126" s="22">
        <v>20</v>
      </c>
      <c r="AF126" s="22">
        <v>26</v>
      </c>
      <c r="AG126" s="26">
        <f t="shared" si="15"/>
        <v>0.90988089422146479</v>
      </c>
      <c r="AH126" s="26">
        <f t="shared" si="16"/>
        <v>0.96674845011030619</v>
      </c>
      <c r="AI126" s="26">
        <f t="shared" si="17"/>
        <v>4.3219342475519573</v>
      </c>
      <c r="AJ126" s="26">
        <f t="shared" si="18"/>
        <v>1.137351117776831</v>
      </c>
      <c r="AK126" s="26">
        <f t="shared" si="19"/>
        <v>1.4785564531098803</v>
      </c>
      <c r="AL126" s="5">
        <v>1312</v>
      </c>
      <c r="AM126" s="22">
        <v>393</v>
      </c>
      <c r="AN126" s="22">
        <v>381</v>
      </c>
      <c r="AO126" s="25">
        <f t="shared" si="20"/>
        <v>0.50775193798449614</v>
      </c>
      <c r="AP126" s="22">
        <v>24.2</v>
      </c>
      <c r="AQ126">
        <v>3.3</v>
      </c>
      <c r="AR126">
        <v>0.8</v>
      </c>
      <c r="AS126">
        <v>4</v>
      </c>
      <c r="AT126">
        <v>3.8</v>
      </c>
      <c r="AU126">
        <v>1.3</v>
      </c>
      <c r="AV126">
        <v>-0.30000000000000004</v>
      </c>
      <c r="AW126">
        <v>4.8</v>
      </c>
      <c r="AX126" s="3">
        <f t="shared" si="21"/>
        <v>8.7272727272727266E-2</v>
      </c>
      <c r="AY126" s="4">
        <f t="shared" si="22"/>
        <v>-9.4431809999999992</v>
      </c>
      <c r="AZ126" t="s">
        <v>243</v>
      </c>
      <c r="BA126">
        <v>2022</v>
      </c>
      <c r="BC126" s="27">
        <v>5272727</v>
      </c>
      <c r="BD126" s="22">
        <v>11</v>
      </c>
      <c r="BE126" s="22">
        <v>10</v>
      </c>
      <c r="BF126" s="28">
        <f t="shared" si="23"/>
        <v>1.4936283710952731</v>
      </c>
      <c r="BG126" s="22">
        <v>301</v>
      </c>
      <c r="BH126" s="22">
        <v>285</v>
      </c>
      <c r="BI126" s="4">
        <v>843.58333330000005</v>
      </c>
      <c r="BJ126" s="22">
        <v>10</v>
      </c>
      <c r="BK126" s="22">
        <v>3</v>
      </c>
      <c r="BL126" s="28">
        <f t="shared" si="24"/>
        <v>4.5667447306791571</v>
      </c>
      <c r="BM126" s="22">
        <v>86</v>
      </c>
      <c r="BN126" s="22">
        <v>91</v>
      </c>
      <c r="BO126" s="4">
        <v>170.8</v>
      </c>
      <c r="BP126" s="22">
        <v>0</v>
      </c>
      <c r="BQ126" s="22">
        <v>0</v>
      </c>
      <c r="BR126" s="22">
        <v>6</v>
      </c>
      <c r="BS126" s="22">
        <v>5</v>
      </c>
      <c r="BT126" s="4">
        <v>40.700000000000003</v>
      </c>
      <c r="BU126" s="22">
        <v>28</v>
      </c>
      <c r="BV126" s="22">
        <v>14</v>
      </c>
      <c r="BW126" s="22">
        <v>10</v>
      </c>
      <c r="BX126" s="22">
        <v>-1</v>
      </c>
      <c r="BY126" s="22">
        <v>12</v>
      </c>
      <c r="BZ126" s="22">
        <v>6</v>
      </c>
      <c r="CA126" s="22">
        <v>220</v>
      </c>
      <c r="CB126" s="22">
        <v>201</v>
      </c>
      <c r="CC126" s="4">
        <v>15.33333</v>
      </c>
      <c r="CD126" s="4">
        <v>3.2</v>
      </c>
      <c r="CE126" s="4">
        <v>0.61666666700000006</v>
      </c>
      <c r="CF126" s="22">
        <v>1</v>
      </c>
      <c r="CG126" s="22">
        <v>0</v>
      </c>
      <c r="CH126" s="22">
        <v>0</v>
      </c>
      <c r="CI126" s="5">
        <v>27</v>
      </c>
      <c r="CJ126" s="22">
        <v>7</v>
      </c>
      <c r="CK126" s="22">
        <v>3</v>
      </c>
      <c r="CL126" s="22">
        <v>-11</v>
      </c>
      <c r="CM126" s="22">
        <v>4</v>
      </c>
      <c r="CN126" s="22">
        <v>2</v>
      </c>
      <c r="CO126" s="22">
        <v>173</v>
      </c>
      <c r="CP126" s="22">
        <v>180</v>
      </c>
      <c r="CQ126" s="26">
        <v>15.342596</v>
      </c>
      <c r="CR126" s="26">
        <v>3.0074070000000002</v>
      </c>
      <c r="CS126" s="26">
        <v>0.86790100000000003</v>
      </c>
      <c r="CT126" s="22">
        <v>1</v>
      </c>
      <c r="CU126" s="22">
        <v>0</v>
      </c>
      <c r="CV126" s="22">
        <v>0</v>
      </c>
      <c r="CW126" s="22">
        <v>8</v>
      </c>
      <c r="CX126" s="22">
        <v>3</v>
      </c>
      <c r="CY126" s="22">
        <v>-3</v>
      </c>
      <c r="CZ126" s="22">
        <v>13</v>
      </c>
      <c r="DA126" s="22">
        <v>10</v>
      </c>
      <c r="DB126" s="22">
        <v>-9</v>
      </c>
      <c r="DC126" s="22">
        <v>5</v>
      </c>
      <c r="DD126" s="22">
        <v>0</v>
      </c>
      <c r="DE126" s="22">
        <v>2</v>
      </c>
      <c r="DF126" s="22">
        <v>2</v>
      </c>
      <c r="DG126" s="22">
        <v>0</v>
      </c>
      <c r="DH126" s="22">
        <v>0</v>
      </c>
      <c r="DI126" s="22">
        <v>8</v>
      </c>
      <c r="DJ126" s="22">
        <v>0</v>
      </c>
      <c r="DK126" s="22">
        <v>0</v>
      </c>
      <c r="DL126" s="22">
        <v>0</v>
      </c>
      <c r="DM126" s="22">
        <v>0</v>
      </c>
      <c r="DN126" s="22">
        <v>52</v>
      </c>
      <c r="DO126" s="22">
        <v>16</v>
      </c>
      <c r="DP126" s="22">
        <v>51</v>
      </c>
      <c r="DQ126" s="22">
        <v>3</v>
      </c>
      <c r="DR126" s="22">
        <v>2</v>
      </c>
      <c r="DS126" s="22">
        <v>0</v>
      </c>
      <c r="DT126" s="22">
        <v>0</v>
      </c>
      <c r="DU126">
        <v>14.67</v>
      </c>
      <c r="DV126">
        <v>33.18</v>
      </c>
      <c r="DW126" s="2">
        <f t="shared" si="25"/>
        <v>0.30658307210031349</v>
      </c>
      <c r="DX126">
        <v>1.349</v>
      </c>
      <c r="DY126">
        <v>0.59</v>
      </c>
      <c r="DZ126">
        <v>0.38400000000000001</v>
      </c>
      <c r="EA126">
        <v>0.39600000000000002</v>
      </c>
      <c r="EB126">
        <v>34</v>
      </c>
      <c r="EC126">
        <v>43</v>
      </c>
      <c r="ED126">
        <v>-3.4</v>
      </c>
      <c r="EE126">
        <v>-1.56</v>
      </c>
      <c r="EF126">
        <v>1.87</v>
      </c>
      <c r="EG126">
        <v>8.44</v>
      </c>
      <c r="EH126">
        <v>905</v>
      </c>
      <c r="EI126">
        <v>989</v>
      </c>
      <c r="EJ126">
        <v>2.5299999999999998</v>
      </c>
      <c r="EK126">
        <v>3.2</v>
      </c>
      <c r="EL126">
        <v>27.4</v>
      </c>
      <c r="EM126">
        <v>30.4</v>
      </c>
      <c r="EN126">
        <v>13.5</v>
      </c>
      <c r="EO126">
        <v>12</v>
      </c>
      <c r="EP126">
        <v>11.5</v>
      </c>
      <c r="EQ126">
        <v>12</v>
      </c>
      <c r="ER126">
        <v>2.8</v>
      </c>
      <c r="ES126">
        <v>3</v>
      </c>
      <c r="ET126">
        <v>0.4</v>
      </c>
      <c r="EU126">
        <v>0.4</v>
      </c>
      <c r="EV126">
        <v>2.1</v>
      </c>
      <c r="EW126">
        <v>1.94</v>
      </c>
      <c r="EX126">
        <v>26.1</v>
      </c>
      <c r="EY126">
        <v>25.1</v>
      </c>
      <c r="EZ126">
        <v>9.6999999999999993</v>
      </c>
      <c r="FA126">
        <v>9.1999999999999993</v>
      </c>
      <c r="FB126">
        <v>12.2</v>
      </c>
      <c r="FC126">
        <v>12.3</v>
      </c>
      <c r="FD126">
        <v>3.7</v>
      </c>
      <c r="FE126">
        <v>4.0999999999999996</v>
      </c>
      <c r="FF126">
        <v>134</v>
      </c>
      <c r="FG126">
        <v>119</v>
      </c>
      <c r="FH126">
        <v>138</v>
      </c>
      <c r="FI126">
        <v>115</v>
      </c>
      <c r="FJ126">
        <v>134</v>
      </c>
      <c r="FK126">
        <v>162</v>
      </c>
      <c r="FL126">
        <v>50</v>
      </c>
      <c r="FM126">
        <v>280</v>
      </c>
      <c r="FN126">
        <v>275</v>
      </c>
      <c r="FO126">
        <v>273</v>
      </c>
      <c r="FP126">
        <v>50.5</v>
      </c>
      <c r="FQ126">
        <v>2.99</v>
      </c>
      <c r="FR126">
        <v>2.77</v>
      </c>
      <c r="FS126" s="2">
        <f t="shared" si="26"/>
        <v>0.51909722222222232</v>
      </c>
      <c r="FT126">
        <v>15</v>
      </c>
      <c r="FU126">
        <v>3</v>
      </c>
      <c r="FV126">
        <v>8.8000000000000007</v>
      </c>
      <c r="FW126">
        <v>9.8699999999999992</v>
      </c>
      <c r="FX126">
        <v>5.47</v>
      </c>
      <c r="FY126">
        <v>1.0900000000000001</v>
      </c>
      <c r="FZ126">
        <v>49.9</v>
      </c>
      <c r="GA126">
        <v>5.8</v>
      </c>
      <c r="GB126">
        <v>24.1</v>
      </c>
      <c r="GC126">
        <v>1.8</v>
      </c>
      <c r="GD126">
        <v>1.1000000000000001</v>
      </c>
      <c r="GE126">
        <v>22.6</v>
      </c>
      <c r="GF126">
        <v>2.2000000000000002</v>
      </c>
      <c r="GG126">
        <v>0.7</v>
      </c>
      <c r="GH126">
        <v>0.74</v>
      </c>
      <c r="GI126">
        <v>4.3899999999999997</v>
      </c>
      <c r="GJ126" s="2">
        <f t="shared" si="27"/>
        <v>0.14424951267056529</v>
      </c>
      <c r="GK126">
        <v>2</v>
      </c>
      <c r="GL126">
        <v>3</v>
      </c>
      <c r="GM126">
        <v>9</v>
      </c>
      <c r="GN126">
        <v>2.95</v>
      </c>
      <c r="GO126">
        <v>4.42</v>
      </c>
      <c r="GP126">
        <v>10.3</v>
      </c>
      <c r="GQ126">
        <v>44.2</v>
      </c>
      <c r="GR126">
        <v>4.4000000000000004</v>
      </c>
      <c r="GS126">
        <v>20.6</v>
      </c>
      <c r="GT126">
        <v>13.3</v>
      </c>
      <c r="GU126">
        <v>1.5</v>
      </c>
      <c r="GV126">
        <v>1.5</v>
      </c>
      <c r="GW126">
        <v>2.9</v>
      </c>
      <c r="GX126" s="21">
        <v>65.464577000000006</v>
      </c>
      <c r="GY126" s="21">
        <v>22.2585804</v>
      </c>
      <c r="GZ126" s="21">
        <v>21.607115399999998</v>
      </c>
      <c r="HA126" s="21">
        <v>43.865695800000005</v>
      </c>
      <c r="HB126" s="21">
        <v>6.4904599999999997</v>
      </c>
      <c r="HC126" s="21">
        <v>1.6284130000000001</v>
      </c>
      <c r="HD126" s="21">
        <v>-5.7983E-2</v>
      </c>
      <c r="HE126" s="21">
        <v>27.543652999999999</v>
      </c>
      <c r="HF126" s="21">
        <v>8.0608900000000006</v>
      </c>
    </row>
    <row r="127" spans="1:214" ht="15" x14ac:dyDescent="0.25">
      <c r="A127" s="22">
        <v>20</v>
      </c>
      <c r="B127" t="s">
        <v>858</v>
      </c>
      <c r="C127" t="s">
        <v>335</v>
      </c>
      <c r="D127" t="s">
        <v>803</v>
      </c>
      <c r="F127" t="s">
        <v>501</v>
      </c>
      <c r="G127" t="s">
        <v>409</v>
      </c>
      <c r="H127">
        <v>7</v>
      </c>
      <c r="I127" s="22" t="s">
        <v>278</v>
      </c>
      <c r="J127">
        <v>28</v>
      </c>
      <c r="K127" s="23" t="s">
        <v>859</v>
      </c>
      <c r="L127" s="23" t="s">
        <v>860</v>
      </c>
      <c r="M127" s="24" t="s">
        <v>251</v>
      </c>
      <c r="N127" s="24" t="s">
        <v>222</v>
      </c>
      <c r="O127" s="24">
        <v>73</v>
      </c>
      <c r="P127" s="24">
        <v>200</v>
      </c>
      <c r="Q127" s="24" t="s">
        <v>223</v>
      </c>
      <c r="R127" s="24"/>
      <c r="S127" s="22">
        <v>72</v>
      </c>
      <c r="T127" s="22">
        <v>4</v>
      </c>
      <c r="U127" s="22">
        <v>4</v>
      </c>
      <c r="V127" s="22">
        <v>8</v>
      </c>
      <c r="W127" s="22">
        <v>-13</v>
      </c>
      <c r="X127" s="22">
        <v>90</v>
      </c>
      <c r="Y127" s="22">
        <v>50</v>
      </c>
      <c r="Z127" s="25">
        <f t="shared" si="14"/>
        <v>0.08</v>
      </c>
      <c r="AA127" s="3">
        <v>10.35</v>
      </c>
      <c r="AB127" s="22">
        <v>114</v>
      </c>
      <c r="AC127" s="22">
        <v>25</v>
      </c>
      <c r="AD127" s="22">
        <v>20</v>
      </c>
      <c r="AE127" s="22">
        <v>9</v>
      </c>
      <c r="AF127" s="22">
        <v>19</v>
      </c>
      <c r="AG127" s="26">
        <f t="shared" si="15"/>
        <v>9.1787439613526587</v>
      </c>
      <c r="AH127" s="26">
        <f t="shared" si="16"/>
        <v>2.0128824476650564</v>
      </c>
      <c r="AI127" s="26">
        <f t="shared" si="17"/>
        <v>1.6103059581320451</v>
      </c>
      <c r="AJ127" s="26">
        <f t="shared" si="18"/>
        <v>0.7246376811594204</v>
      </c>
      <c r="AK127" s="26">
        <f t="shared" si="19"/>
        <v>1.529790660225443</v>
      </c>
      <c r="AL127" s="5">
        <v>1089</v>
      </c>
      <c r="AM127" s="22">
        <v>215</v>
      </c>
      <c r="AN127" s="22">
        <v>217</v>
      </c>
      <c r="AO127" s="25">
        <f t="shared" si="20"/>
        <v>0.49768518518518517</v>
      </c>
      <c r="AP127" s="22">
        <v>11</v>
      </c>
      <c r="AQ127">
        <v>-0.8</v>
      </c>
      <c r="AR127">
        <v>0.5</v>
      </c>
      <c r="AS127">
        <v>-0.30000000000000004</v>
      </c>
      <c r="AT127">
        <v>-1.9</v>
      </c>
      <c r="AU127">
        <v>0.8</v>
      </c>
      <c r="AV127">
        <v>0</v>
      </c>
      <c r="AW127">
        <v>-1.1000000000000001</v>
      </c>
      <c r="AX127" s="3">
        <f t="shared" si="21"/>
        <v>-1.5277777777777779E-2</v>
      </c>
      <c r="AY127" s="4">
        <f t="shared" si="22"/>
        <v>-1.7750000000000001</v>
      </c>
      <c r="AZ127" t="s">
        <v>243</v>
      </c>
      <c r="BA127">
        <v>2012</v>
      </c>
      <c r="BC127" s="27">
        <v>750000</v>
      </c>
      <c r="BD127" s="22">
        <v>4</v>
      </c>
      <c r="BE127" s="22">
        <v>4</v>
      </c>
      <c r="BF127" s="28">
        <f t="shared" si="23"/>
        <v>0.70946445283985493</v>
      </c>
      <c r="BG127" s="22">
        <v>202</v>
      </c>
      <c r="BH127" s="22">
        <v>197</v>
      </c>
      <c r="BI127" s="4">
        <v>676.56666670000004</v>
      </c>
      <c r="BJ127" s="22">
        <v>0</v>
      </c>
      <c r="BK127" s="22">
        <v>0</v>
      </c>
      <c r="BL127" s="28">
        <f t="shared" si="24"/>
        <v>0</v>
      </c>
      <c r="BM127" s="22">
        <v>0</v>
      </c>
      <c r="BN127" s="22">
        <v>3</v>
      </c>
      <c r="BO127" s="4">
        <v>4.3499999999999996</v>
      </c>
      <c r="BP127" s="22">
        <v>0</v>
      </c>
      <c r="BQ127" s="22">
        <v>0</v>
      </c>
      <c r="BR127" s="22">
        <v>13</v>
      </c>
      <c r="BS127" s="22">
        <v>17</v>
      </c>
      <c r="BT127" s="4">
        <v>64.533333330000005</v>
      </c>
      <c r="BU127" s="22">
        <v>35</v>
      </c>
      <c r="BV127" s="22">
        <v>1</v>
      </c>
      <c r="BW127" s="22">
        <v>3</v>
      </c>
      <c r="BX127" s="22">
        <v>-7</v>
      </c>
      <c r="BY127" s="22">
        <v>30</v>
      </c>
      <c r="BZ127" s="22">
        <v>8</v>
      </c>
      <c r="CA127" s="22">
        <v>88</v>
      </c>
      <c r="CB127" s="22">
        <v>83</v>
      </c>
      <c r="CC127" s="4">
        <v>8.9833300000000005</v>
      </c>
      <c r="CD127" s="4">
        <v>6.6666666999999999E-2</v>
      </c>
      <c r="CE127" s="4">
        <v>0.83333333300000001</v>
      </c>
      <c r="CF127" s="22">
        <v>0</v>
      </c>
      <c r="CG127" s="22">
        <v>0</v>
      </c>
      <c r="CH127" s="22">
        <v>0</v>
      </c>
      <c r="CI127" s="5">
        <v>37</v>
      </c>
      <c r="CJ127" s="22">
        <v>3</v>
      </c>
      <c r="CK127" s="22">
        <v>1</v>
      </c>
      <c r="CL127" s="22">
        <v>-6</v>
      </c>
      <c r="CM127" s="22">
        <v>60</v>
      </c>
      <c r="CN127" s="22">
        <v>18</v>
      </c>
      <c r="CO127" s="22">
        <v>127</v>
      </c>
      <c r="CP127" s="22">
        <v>134</v>
      </c>
      <c r="CQ127" s="26">
        <v>9.7878410000000002</v>
      </c>
      <c r="CR127" s="26">
        <v>5.4504999999999998E-2</v>
      </c>
      <c r="CS127" s="26">
        <v>0.95585600000000004</v>
      </c>
      <c r="CT127" s="22">
        <v>0</v>
      </c>
      <c r="CU127" s="22">
        <v>0</v>
      </c>
      <c r="CV127" s="22">
        <v>0</v>
      </c>
      <c r="CW127" s="22">
        <v>1</v>
      </c>
      <c r="CX127" s="22">
        <v>1</v>
      </c>
      <c r="CY127" s="22">
        <v>-5</v>
      </c>
      <c r="CZ127" s="22">
        <v>3</v>
      </c>
      <c r="DA127" s="22">
        <v>3</v>
      </c>
      <c r="DB127" s="22">
        <v>-8</v>
      </c>
      <c r="DC127" s="22">
        <v>0</v>
      </c>
      <c r="DD127" s="22">
        <v>0</v>
      </c>
      <c r="DE127" s="22">
        <v>0</v>
      </c>
      <c r="DF127" s="22">
        <v>0</v>
      </c>
      <c r="DG127" s="22">
        <v>0</v>
      </c>
      <c r="DH127" s="22">
        <v>0</v>
      </c>
      <c r="DI127" s="22">
        <v>20</v>
      </c>
      <c r="DJ127" s="22">
        <v>6</v>
      </c>
      <c r="DK127" s="22">
        <v>1</v>
      </c>
      <c r="DL127" s="22">
        <v>1</v>
      </c>
      <c r="DM127" s="22">
        <v>0</v>
      </c>
      <c r="DN127" s="22">
        <v>13</v>
      </c>
      <c r="DO127" s="22">
        <v>1</v>
      </c>
      <c r="DP127" s="22">
        <v>27</v>
      </c>
      <c r="DQ127" s="22">
        <v>2</v>
      </c>
      <c r="DR127" s="22">
        <v>0</v>
      </c>
      <c r="DS127" s="22">
        <v>0</v>
      </c>
      <c r="DT127" s="22">
        <v>0</v>
      </c>
      <c r="DU127">
        <v>9.3699999999999992</v>
      </c>
      <c r="DV127">
        <v>39.32</v>
      </c>
      <c r="DW127" s="2">
        <f t="shared" si="25"/>
        <v>0.19244197987266379</v>
      </c>
      <c r="DX127">
        <v>-0.57500000000000007</v>
      </c>
      <c r="DY127">
        <v>-1.1850000000000001</v>
      </c>
      <c r="DZ127">
        <v>-2.976</v>
      </c>
      <c r="EA127">
        <v>-2.9220000000000002</v>
      </c>
      <c r="EB127">
        <v>11</v>
      </c>
      <c r="EC127">
        <v>24</v>
      </c>
      <c r="ED127">
        <v>-11.7</v>
      </c>
      <c r="EE127">
        <v>-7.38</v>
      </c>
      <c r="EF127">
        <v>4.28</v>
      </c>
      <c r="EG127">
        <v>3.89</v>
      </c>
      <c r="EH127">
        <v>921</v>
      </c>
      <c r="EI127">
        <v>959</v>
      </c>
      <c r="EJ127">
        <v>0.98</v>
      </c>
      <c r="EK127">
        <v>2.13</v>
      </c>
      <c r="EL127">
        <v>24.2</v>
      </c>
      <c r="EM127">
        <v>24.7</v>
      </c>
      <c r="EN127">
        <v>6.8</v>
      </c>
      <c r="EO127">
        <v>10</v>
      </c>
      <c r="EP127">
        <v>12.5</v>
      </c>
      <c r="EQ127">
        <v>10</v>
      </c>
      <c r="ER127">
        <v>4.4000000000000004</v>
      </c>
      <c r="ES127">
        <v>3.6</v>
      </c>
      <c r="ET127">
        <v>1.8</v>
      </c>
      <c r="EU127">
        <v>0.9</v>
      </c>
      <c r="EV127">
        <v>2.39</v>
      </c>
      <c r="EW127">
        <v>2.54</v>
      </c>
      <c r="EX127">
        <v>24.6</v>
      </c>
      <c r="EY127">
        <v>23.5</v>
      </c>
      <c r="EZ127">
        <v>9.8000000000000007</v>
      </c>
      <c r="FA127">
        <v>8.3000000000000007</v>
      </c>
      <c r="FB127">
        <v>10</v>
      </c>
      <c r="FC127">
        <v>11.9</v>
      </c>
      <c r="FD127">
        <v>2.9</v>
      </c>
      <c r="FE127">
        <v>3.5</v>
      </c>
      <c r="FF127">
        <v>69</v>
      </c>
      <c r="FG127">
        <v>84</v>
      </c>
      <c r="FH127">
        <v>85</v>
      </c>
      <c r="FI127">
        <v>79</v>
      </c>
      <c r="FJ127">
        <v>118</v>
      </c>
      <c r="FK127">
        <v>107</v>
      </c>
      <c r="FL127">
        <v>48.3</v>
      </c>
      <c r="FM127">
        <v>219</v>
      </c>
      <c r="FN127">
        <v>227</v>
      </c>
      <c r="FO127">
        <v>217</v>
      </c>
      <c r="FP127">
        <v>49.1</v>
      </c>
      <c r="FQ127">
        <v>0.06</v>
      </c>
      <c r="FR127">
        <v>5.36</v>
      </c>
      <c r="FS127" s="2">
        <f t="shared" si="26"/>
        <v>1.107011070110701E-2</v>
      </c>
      <c r="FT127">
        <v>1</v>
      </c>
      <c r="FU127">
        <v>0</v>
      </c>
      <c r="FV127">
        <v>-42.1</v>
      </c>
      <c r="FW127">
        <v>25</v>
      </c>
      <c r="FX127">
        <v>13.79</v>
      </c>
      <c r="FY127">
        <v>0</v>
      </c>
      <c r="FZ127">
        <v>41.4</v>
      </c>
      <c r="GA127">
        <v>27.6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0.9</v>
      </c>
      <c r="GI127">
        <v>4.05</v>
      </c>
      <c r="GJ127" s="2">
        <f t="shared" si="27"/>
        <v>0.18181818181818182</v>
      </c>
      <c r="GK127">
        <v>1</v>
      </c>
      <c r="GL127">
        <v>2</v>
      </c>
      <c r="GM127">
        <v>2.7</v>
      </c>
      <c r="GN127">
        <v>0.93</v>
      </c>
      <c r="GO127">
        <v>1.86</v>
      </c>
      <c r="GP127">
        <v>8.4</v>
      </c>
      <c r="GQ127">
        <v>39</v>
      </c>
      <c r="GR127">
        <v>4.5999999999999996</v>
      </c>
      <c r="GS127">
        <v>8.4</v>
      </c>
      <c r="GT127">
        <v>23.2</v>
      </c>
      <c r="GU127">
        <v>1.9</v>
      </c>
      <c r="GV127">
        <v>1.9</v>
      </c>
      <c r="GW127">
        <v>4.5999999999999996</v>
      </c>
      <c r="GX127" s="21">
        <v>58.443897</v>
      </c>
      <c r="GY127" s="21">
        <v>4.9377428999999999</v>
      </c>
      <c r="GZ127" s="21">
        <v>5.2302473999999997</v>
      </c>
      <c r="HA127" s="21">
        <v>10.167990300000001</v>
      </c>
      <c r="HB127" s="21">
        <v>-0.930593</v>
      </c>
      <c r="HC127" s="21">
        <v>1.267088</v>
      </c>
      <c r="HD127" s="21">
        <v>-1.4197E-2</v>
      </c>
      <c r="HE127" s="21">
        <v>66.042336000000006</v>
      </c>
      <c r="HF127" s="21">
        <v>0.32229799999999997</v>
      </c>
    </row>
    <row r="128" spans="1:214" ht="15" x14ac:dyDescent="0.25">
      <c r="A128" s="22">
        <v>33</v>
      </c>
      <c r="B128" t="s">
        <v>861</v>
      </c>
      <c r="C128" t="s">
        <v>862</v>
      </c>
      <c r="D128" t="s">
        <v>863</v>
      </c>
      <c r="F128" t="s">
        <v>428</v>
      </c>
      <c r="I128" s="22" t="s">
        <v>248</v>
      </c>
      <c r="J128">
        <v>34</v>
      </c>
      <c r="K128" s="23" t="s">
        <v>864</v>
      </c>
      <c r="L128" s="23" t="s">
        <v>865</v>
      </c>
      <c r="M128" s="24"/>
      <c r="N128" s="24" t="s">
        <v>866</v>
      </c>
      <c r="O128" s="24">
        <v>81</v>
      </c>
      <c r="P128" s="24">
        <v>255</v>
      </c>
      <c r="Q128" s="24" t="s">
        <v>223</v>
      </c>
      <c r="R128" s="24"/>
      <c r="S128" s="22">
        <v>79</v>
      </c>
      <c r="T128" s="22">
        <v>12</v>
      </c>
      <c r="U128" s="22">
        <v>40</v>
      </c>
      <c r="V128" s="22">
        <v>52</v>
      </c>
      <c r="W128" s="22">
        <v>33</v>
      </c>
      <c r="X128" s="22">
        <v>86</v>
      </c>
      <c r="Y128" s="22">
        <v>224</v>
      </c>
      <c r="Z128" s="25">
        <f t="shared" si="14"/>
        <v>5.3571428571428568E-2</v>
      </c>
      <c r="AA128" s="3">
        <v>25</v>
      </c>
      <c r="AB128" s="22">
        <v>166</v>
      </c>
      <c r="AC128" s="22">
        <v>87</v>
      </c>
      <c r="AD128" s="22">
        <v>86</v>
      </c>
      <c r="AE128" s="22">
        <v>68</v>
      </c>
      <c r="AF128" s="22">
        <v>28</v>
      </c>
      <c r="AG128" s="26">
        <f t="shared" si="15"/>
        <v>5.0430379746835445</v>
      </c>
      <c r="AH128" s="26">
        <f t="shared" si="16"/>
        <v>2.6430379746835442</v>
      </c>
      <c r="AI128" s="26">
        <f t="shared" si="17"/>
        <v>2.6126582278481014</v>
      </c>
      <c r="AJ128" s="26">
        <f t="shared" si="18"/>
        <v>2.0658227848101265</v>
      </c>
      <c r="AK128" s="26">
        <f t="shared" si="19"/>
        <v>0.85063291139240504</v>
      </c>
      <c r="AL128" s="5">
        <v>2261</v>
      </c>
      <c r="AM128" s="22">
        <v>0</v>
      </c>
      <c r="AN128" s="22">
        <v>0</v>
      </c>
      <c r="AO128" s="25">
        <f t="shared" si="20"/>
        <v>0</v>
      </c>
      <c r="AP128" s="22">
        <v>0</v>
      </c>
      <c r="AQ128">
        <v>5.0999999999999996</v>
      </c>
      <c r="AR128">
        <v>5.8</v>
      </c>
      <c r="AS128">
        <v>10.9</v>
      </c>
      <c r="AT128">
        <v>11.2</v>
      </c>
      <c r="AU128">
        <v>6.7</v>
      </c>
      <c r="AV128">
        <v>0</v>
      </c>
      <c r="AW128">
        <v>18</v>
      </c>
      <c r="AX128" s="3">
        <f t="shared" si="21"/>
        <v>0.22784810126582278</v>
      </c>
      <c r="AY128" s="4">
        <f t="shared" si="22"/>
        <v>-1.1750010000000017</v>
      </c>
      <c r="AZ128" t="s">
        <v>243</v>
      </c>
      <c r="BA128">
        <v>2018</v>
      </c>
      <c r="BC128" s="27">
        <v>6916667</v>
      </c>
      <c r="BD128" s="22">
        <v>4</v>
      </c>
      <c r="BE128" s="22">
        <v>29</v>
      </c>
      <c r="BF128" s="28">
        <f t="shared" si="23"/>
        <v>1.2769799641579198</v>
      </c>
      <c r="BG128" s="22">
        <v>0</v>
      </c>
      <c r="BH128" s="22">
        <v>0</v>
      </c>
      <c r="BI128" s="4">
        <v>1550.5333330000001</v>
      </c>
      <c r="BJ128" s="22">
        <v>8</v>
      </c>
      <c r="BK128" s="22">
        <v>10</v>
      </c>
      <c r="BL128" s="28">
        <f t="shared" si="24"/>
        <v>5.1412250071181802</v>
      </c>
      <c r="BM128" s="22">
        <v>0</v>
      </c>
      <c r="BN128" s="22">
        <v>0</v>
      </c>
      <c r="BO128" s="4">
        <v>210.06666670000001</v>
      </c>
      <c r="BP128" s="22">
        <v>0</v>
      </c>
      <c r="BQ128" s="22">
        <v>1</v>
      </c>
      <c r="BR128" s="22">
        <v>0</v>
      </c>
      <c r="BS128" s="22">
        <v>0</v>
      </c>
      <c r="BT128" s="4">
        <v>214.8</v>
      </c>
      <c r="BU128" s="22">
        <v>40</v>
      </c>
      <c r="BV128" s="22">
        <v>4</v>
      </c>
      <c r="BW128" s="22">
        <v>23</v>
      </c>
      <c r="BX128" s="22">
        <v>23</v>
      </c>
      <c r="BY128" s="22">
        <v>47</v>
      </c>
      <c r="BZ128" s="22">
        <v>18</v>
      </c>
      <c r="CA128" s="22">
        <v>0</v>
      </c>
      <c r="CB128" s="22">
        <v>0</v>
      </c>
      <c r="CC128" s="4">
        <v>19.383330000000001</v>
      </c>
      <c r="CD128" s="4">
        <v>2.9166666669999999</v>
      </c>
      <c r="CE128" s="4">
        <v>2.733333333</v>
      </c>
      <c r="CF128" s="22">
        <v>0</v>
      </c>
      <c r="CG128" s="22">
        <v>0</v>
      </c>
      <c r="CH128" s="22">
        <v>0</v>
      </c>
      <c r="CI128" s="5">
        <v>39</v>
      </c>
      <c r="CJ128" s="22">
        <v>8</v>
      </c>
      <c r="CK128" s="22">
        <v>17</v>
      </c>
      <c r="CL128" s="22">
        <v>10</v>
      </c>
      <c r="CM128" s="22">
        <v>39</v>
      </c>
      <c r="CN128" s="22">
        <v>14</v>
      </c>
      <c r="CO128" s="22">
        <v>0</v>
      </c>
      <c r="CP128" s="22">
        <v>0</v>
      </c>
      <c r="CQ128" s="26">
        <v>19.876926000000001</v>
      </c>
      <c r="CR128" s="26">
        <v>2.3948719999999999</v>
      </c>
      <c r="CS128" s="26">
        <v>2.7042739999999998</v>
      </c>
      <c r="CT128" s="22">
        <v>0</v>
      </c>
      <c r="CU128" s="22">
        <v>0</v>
      </c>
      <c r="CV128" s="22">
        <v>0</v>
      </c>
      <c r="CW128" s="22">
        <v>6</v>
      </c>
      <c r="CX128" s="22">
        <v>17</v>
      </c>
      <c r="CY128" s="22">
        <v>11</v>
      </c>
      <c r="CZ128" s="22">
        <v>6</v>
      </c>
      <c r="DA128" s="22">
        <v>23</v>
      </c>
      <c r="DB128" s="22">
        <v>22</v>
      </c>
      <c r="DC128" s="22">
        <v>2</v>
      </c>
      <c r="DD128" s="22">
        <v>0</v>
      </c>
      <c r="DE128" s="22">
        <v>0</v>
      </c>
      <c r="DF128" s="22">
        <v>0</v>
      </c>
      <c r="DG128" s="22">
        <v>0</v>
      </c>
      <c r="DH128" s="22">
        <v>0</v>
      </c>
      <c r="DI128" s="22">
        <v>28</v>
      </c>
      <c r="DJ128" s="22">
        <v>4</v>
      </c>
      <c r="DK128" s="22">
        <v>1</v>
      </c>
      <c r="DL128" s="22">
        <v>0</v>
      </c>
      <c r="DM128" s="22">
        <v>0</v>
      </c>
      <c r="DN128" s="22">
        <v>115</v>
      </c>
      <c r="DO128" s="22">
        <v>23</v>
      </c>
      <c r="DP128" s="22">
        <v>85</v>
      </c>
      <c r="DQ128" s="22">
        <v>26</v>
      </c>
      <c r="DR128" s="22">
        <v>0</v>
      </c>
      <c r="DS128" s="22">
        <v>0</v>
      </c>
      <c r="DT128" s="22">
        <v>0</v>
      </c>
      <c r="DU128">
        <v>18.920000000000002</v>
      </c>
      <c r="DV128">
        <v>30.09</v>
      </c>
      <c r="DW128" s="2">
        <f t="shared" si="25"/>
        <v>0.3860436645582534</v>
      </c>
      <c r="DX128">
        <v>1.0149999999999999</v>
      </c>
      <c r="DY128">
        <v>-9.8000000000000004E-2</v>
      </c>
      <c r="DZ128">
        <v>3.3140000000000001</v>
      </c>
      <c r="EA128">
        <v>10.183</v>
      </c>
      <c r="EB128">
        <v>84</v>
      </c>
      <c r="EC128">
        <v>58</v>
      </c>
      <c r="ED128">
        <v>13</v>
      </c>
      <c r="EE128">
        <v>17.54</v>
      </c>
      <c r="EF128">
        <v>4.54</v>
      </c>
      <c r="EG128">
        <v>9.42</v>
      </c>
      <c r="EH128">
        <v>916</v>
      </c>
      <c r="EI128">
        <v>1010</v>
      </c>
      <c r="EJ128">
        <v>3.37</v>
      </c>
      <c r="EK128">
        <v>2.33</v>
      </c>
      <c r="EL128">
        <v>32.4</v>
      </c>
      <c r="EM128">
        <v>25.4</v>
      </c>
      <c r="EN128">
        <v>12.8</v>
      </c>
      <c r="EO128">
        <v>8.9</v>
      </c>
      <c r="EP128">
        <v>12.4</v>
      </c>
      <c r="EQ128">
        <v>17.8</v>
      </c>
      <c r="ER128">
        <v>3.2</v>
      </c>
      <c r="ES128">
        <v>3.3</v>
      </c>
      <c r="ET128">
        <v>0.9</v>
      </c>
      <c r="EU128">
        <v>0.4</v>
      </c>
      <c r="EV128">
        <v>2.68</v>
      </c>
      <c r="EW128">
        <v>2.2999999999999998</v>
      </c>
      <c r="EX128">
        <v>27.4</v>
      </c>
      <c r="EY128">
        <v>26.9</v>
      </c>
      <c r="EZ128">
        <v>11.8</v>
      </c>
      <c r="FA128">
        <v>10.3</v>
      </c>
      <c r="FB128">
        <v>12.9</v>
      </c>
      <c r="FC128">
        <v>15</v>
      </c>
      <c r="FD128">
        <v>3.1</v>
      </c>
      <c r="FE128">
        <v>3.1</v>
      </c>
      <c r="FF128">
        <v>231</v>
      </c>
      <c r="FG128">
        <v>216</v>
      </c>
      <c r="FH128">
        <v>272</v>
      </c>
      <c r="FI128">
        <v>210</v>
      </c>
      <c r="FJ128">
        <v>297</v>
      </c>
      <c r="FK128">
        <v>268</v>
      </c>
      <c r="FL128">
        <v>48.1</v>
      </c>
      <c r="FM128">
        <v>511</v>
      </c>
      <c r="FN128">
        <v>502</v>
      </c>
      <c r="FO128">
        <v>503</v>
      </c>
      <c r="FP128">
        <v>50.4</v>
      </c>
      <c r="FQ128">
        <v>2.4900000000000002</v>
      </c>
      <c r="FR128">
        <v>2.4500000000000002</v>
      </c>
      <c r="FS128" s="2">
        <f t="shared" si="26"/>
        <v>0.50404858299595146</v>
      </c>
      <c r="FT128">
        <v>22</v>
      </c>
      <c r="FU128">
        <v>1</v>
      </c>
      <c r="FV128">
        <v>4.0999999999999996</v>
      </c>
      <c r="FW128">
        <v>14.57</v>
      </c>
      <c r="FX128">
        <v>6.7</v>
      </c>
      <c r="FY128">
        <v>0.30000000000000004</v>
      </c>
      <c r="FZ128">
        <v>39.299999999999997</v>
      </c>
      <c r="GA128">
        <v>7.6</v>
      </c>
      <c r="GB128">
        <v>18.899999999999999</v>
      </c>
      <c r="GC128">
        <v>1.8</v>
      </c>
      <c r="GD128">
        <v>1.5</v>
      </c>
      <c r="GE128">
        <v>31.7</v>
      </c>
      <c r="GF128">
        <v>2.1</v>
      </c>
      <c r="GG128">
        <v>1.2</v>
      </c>
      <c r="GH128">
        <v>2.4900000000000002</v>
      </c>
      <c r="GI128">
        <v>2.25</v>
      </c>
      <c r="GJ128" s="2">
        <f t="shared" si="27"/>
        <v>0.52531645569620256</v>
      </c>
      <c r="GK128">
        <v>4</v>
      </c>
      <c r="GL128">
        <v>19</v>
      </c>
      <c r="GM128">
        <v>-9.4</v>
      </c>
      <c r="GN128">
        <v>1.22</v>
      </c>
      <c r="GO128">
        <v>5.8</v>
      </c>
      <c r="GP128">
        <v>10.7</v>
      </c>
      <c r="GQ128">
        <v>45.2</v>
      </c>
      <c r="GR128">
        <v>1.8</v>
      </c>
      <c r="GS128">
        <v>18.600000000000001</v>
      </c>
      <c r="GT128">
        <v>18.899999999999999</v>
      </c>
      <c r="GU128">
        <v>1.5</v>
      </c>
      <c r="GV128">
        <v>2.4</v>
      </c>
      <c r="GW128">
        <v>3.4</v>
      </c>
      <c r="GX128" s="21">
        <v>70.221549999999993</v>
      </c>
      <c r="GY128" s="21">
        <v>9.5585373000000011</v>
      </c>
      <c r="GZ128" s="21">
        <v>30.0771126</v>
      </c>
      <c r="HA128" s="21">
        <v>39.635649900000004</v>
      </c>
      <c r="HB128" s="21">
        <v>7.4224819999999996</v>
      </c>
      <c r="HC128" s="21">
        <v>4.4848600000000003</v>
      </c>
      <c r="HD128" s="21">
        <v>-1.1476999999999999E-2</v>
      </c>
      <c r="HE128" s="21">
        <v>64.396927000000005</v>
      </c>
      <c r="HF128" s="21">
        <v>11.895865000000001</v>
      </c>
    </row>
    <row r="129" spans="1:214" ht="15" x14ac:dyDescent="0.25">
      <c r="A129" s="22">
        <v>25</v>
      </c>
      <c r="B129" t="s">
        <v>867</v>
      </c>
      <c r="C129" t="s">
        <v>868</v>
      </c>
      <c r="D129" t="s">
        <v>323</v>
      </c>
      <c r="F129" t="s">
        <v>285</v>
      </c>
      <c r="I129" s="22" t="s">
        <v>365</v>
      </c>
      <c r="J129">
        <v>32</v>
      </c>
      <c r="K129" s="23" t="s">
        <v>869</v>
      </c>
      <c r="L129" s="23" t="s">
        <v>638</v>
      </c>
      <c r="M129" s="24" t="s">
        <v>281</v>
      </c>
      <c r="N129" s="24" t="s">
        <v>233</v>
      </c>
      <c r="O129" s="24">
        <v>75</v>
      </c>
      <c r="P129" s="24">
        <v>213</v>
      </c>
      <c r="Q129" s="24" t="s">
        <v>223</v>
      </c>
      <c r="R129" s="24"/>
      <c r="S129" s="22">
        <v>82</v>
      </c>
      <c r="T129" s="22">
        <v>20</v>
      </c>
      <c r="U129" s="22">
        <v>19</v>
      </c>
      <c r="V129" s="22">
        <v>39</v>
      </c>
      <c r="W129" s="22">
        <v>4</v>
      </c>
      <c r="X129" s="22">
        <v>78</v>
      </c>
      <c r="Y129" s="22">
        <v>205</v>
      </c>
      <c r="Z129" s="25">
        <f t="shared" si="14"/>
        <v>9.7560975609756101E-2</v>
      </c>
      <c r="AA129" s="3">
        <v>14.41667</v>
      </c>
      <c r="AB129" s="22">
        <v>132</v>
      </c>
      <c r="AC129" s="22">
        <v>27</v>
      </c>
      <c r="AD129" s="22">
        <v>47</v>
      </c>
      <c r="AE129" s="22">
        <v>26</v>
      </c>
      <c r="AF129" s="22">
        <v>23</v>
      </c>
      <c r="AG129" s="26">
        <f t="shared" si="15"/>
        <v>6.6995614003551811</v>
      </c>
      <c r="AH129" s="26">
        <f t="shared" si="16"/>
        <v>1.3703648318908324</v>
      </c>
      <c r="AI129" s="26">
        <f t="shared" si="17"/>
        <v>2.3854498925507084</v>
      </c>
      <c r="AJ129" s="26">
        <f t="shared" si="18"/>
        <v>1.3196105788578387</v>
      </c>
      <c r="AK129" s="26">
        <f t="shared" si="19"/>
        <v>1.1673478197588574</v>
      </c>
      <c r="AL129" s="5">
        <v>1700</v>
      </c>
      <c r="AM129" s="22">
        <v>30</v>
      </c>
      <c r="AN129" s="22">
        <v>32</v>
      </c>
      <c r="AO129" s="25">
        <f t="shared" si="20"/>
        <v>0.4838709677419355</v>
      </c>
      <c r="AP129" s="22">
        <v>1.3</v>
      </c>
      <c r="AQ129">
        <v>3.4</v>
      </c>
      <c r="AR129">
        <v>1.5</v>
      </c>
      <c r="AS129">
        <v>4.9000000000000004</v>
      </c>
      <c r="AT129">
        <v>6</v>
      </c>
      <c r="AU129">
        <v>3.2</v>
      </c>
      <c r="AV129">
        <v>0</v>
      </c>
      <c r="AW129">
        <v>9.1</v>
      </c>
      <c r="AX129" s="3">
        <f t="shared" si="21"/>
        <v>0.11097560975609756</v>
      </c>
      <c r="AY129" s="4">
        <f t="shared" si="22"/>
        <v>5.0499999999999989</v>
      </c>
      <c r="AZ129" t="s">
        <v>243</v>
      </c>
      <c r="BA129">
        <v>2014</v>
      </c>
      <c r="BC129" s="27">
        <v>1875000</v>
      </c>
      <c r="BD129" s="22">
        <v>17</v>
      </c>
      <c r="BE129" s="22">
        <v>19</v>
      </c>
      <c r="BF129" s="28">
        <f t="shared" si="23"/>
        <v>2.0850762604044908</v>
      </c>
      <c r="BG129" s="22">
        <v>28</v>
      </c>
      <c r="BH129" s="22">
        <v>27</v>
      </c>
      <c r="BI129" s="4">
        <v>1035.9333329999999</v>
      </c>
      <c r="BJ129" s="22">
        <v>1</v>
      </c>
      <c r="BK129" s="22">
        <v>0</v>
      </c>
      <c r="BL129" s="28">
        <f t="shared" si="24"/>
        <v>0.82587749483826556</v>
      </c>
      <c r="BM129" s="22">
        <v>1</v>
      </c>
      <c r="BN129" s="22">
        <v>3</v>
      </c>
      <c r="BO129" s="4">
        <v>72.650000000000006</v>
      </c>
      <c r="BP129" s="22">
        <v>2</v>
      </c>
      <c r="BQ129" s="22">
        <v>0</v>
      </c>
      <c r="BR129" s="22">
        <v>1</v>
      </c>
      <c r="BS129" s="22">
        <v>2</v>
      </c>
      <c r="BT129" s="4">
        <v>74.916666669999998</v>
      </c>
      <c r="BU129" s="22">
        <v>41</v>
      </c>
      <c r="BV129" s="22">
        <v>13</v>
      </c>
      <c r="BW129" s="22">
        <v>11</v>
      </c>
      <c r="BX129" s="22">
        <v>9</v>
      </c>
      <c r="BY129" s="22">
        <v>27</v>
      </c>
      <c r="BZ129" s="22">
        <v>12</v>
      </c>
      <c r="CA129" s="22">
        <v>20</v>
      </c>
      <c r="CB129" s="22">
        <v>17</v>
      </c>
      <c r="CC129" s="4">
        <v>13.58333</v>
      </c>
      <c r="CD129" s="4">
        <v>0.85</v>
      </c>
      <c r="CE129" s="4">
        <v>0.73333333300000003</v>
      </c>
      <c r="CF129" s="22">
        <v>0</v>
      </c>
      <c r="CG129" s="22">
        <v>0</v>
      </c>
      <c r="CH129" s="22">
        <v>0</v>
      </c>
      <c r="CI129" s="5">
        <v>41</v>
      </c>
      <c r="CJ129" s="22">
        <v>7</v>
      </c>
      <c r="CK129" s="22">
        <v>8</v>
      </c>
      <c r="CL129" s="22">
        <v>-5</v>
      </c>
      <c r="CM129" s="22">
        <v>51</v>
      </c>
      <c r="CN129" s="22">
        <v>16</v>
      </c>
      <c r="CO129" s="22">
        <v>10</v>
      </c>
      <c r="CP129" s="22">
        <v>15</v>
      </c>
      <c r="CQ129" s="26">
        <v>11.683337</v>
      </c>
      <c r="CR129" s="26">
        <v>0.92195100000000008</v>
      </c>
      <c r="CS129" s="26">
        <v>1.0939019999999999</v>
      </c>
      <c r="CT129" s="22">
        <v>0</v>
      </c>
      <c r="CU129" s="22">
        <v>0</v>
      </c>
      <c r="CV129" s="22">
        <v>0</v>
      </c>
      <c r="CW129" s="22">
        <v>10</v>
      </c>
      <c r="CX129" s="22">
        <v>6</v>
      </c>
      <c r="CY129" s="22">
        <v>5</v>
      </c>
      <c r="CZ129" s="22">
        <v>10</v>
      </c>
      <c r="DA129" s="22">
        <v>13</v>
      </c>
      <c r="DB129" s="22">
        <v>-1</v>
      </c>
      <c r="DC129" s="22">
        <v>3</v>
      </c>
      <c r="DD129" s="22">
        <v>1</v>
      </c>
      <c r="DE129" s="22">
        <v>5</v>
      </c>
      <c r="DF129" s="22">
        <v>2</v>
      </c>
      <c r="DG129" s="22">
        <v>1</v>
      </c>
      <c r="DH129" s="22">
        <v>1</v>
      </c>
      <c r="DI129" s="22">
        <v>24</v>
      </c>
      <c r="DJ129" s="22">
        <v>4</v>
      </c>
      <c r="DK129" s="22">
        <v>0</v>
      </c>
      <c r="DL129" s="22">
        <v>1</v>
      </c>
      <c r="DM129" s="22">
        <v>0</v>
      </c>
      <c r="DN129" s="22">
        <v>53</v>
      </c>
      <c r="DO129" s="22">
        <v>3</v>
      </c>
      <c r="DP129" s="22">
        <v>55</v>
      </c>
      <c r="DQ129" s="22">
        <v>9</v>
      </c>
      <c r="DR129" s="22">
        <v>0</v>
      </c>
      <c r="DS129" s="22">
        <v>0</v>
      </c>
      <c r="DT129" s="22">
        <v>0</v>
      </c>
      <c r="DU129">
        <v>12.35</v>
      </c>
      <c r="DV129">
        <v>36.65</v>
      </c>
      <c r="DW129" s="2">
        <f t="shared" si="25"/>
        <v>0.25204081632653058</v>
      </c>
      <c r="DX129">
        <v>0.7340000000000001</v>
      </c>
      <c r="DY129">
        <v>0.151</v>
      </c>
      <c r="DZ129">
        <v>0.69800000000000006</v>
      </c>
      <c r="EA129">
        <v>-1.823</v>
      </c>
      <c r="EB129">
        <v>40</v>
      </c>
      <c r="EC129">
        <v>40</v>
      </c>
      <c r="ED129">
        <v>4.5999999999999996</v>
      </c>
      <c r="EE129">
        <v>0.83</v>
      </c>
      <c r="EF129">
        <v>-3.81</v>
      </c>
      <c r="EG129">
        <v>7.78</v>
      </c>
      <c r="EH129">
        <v>916</v>
      </c>
      <c r="EI129">
        <v>994</v>
      </c>
      <c r="EJ129">
        <v>2.37</v>
      </c>
      <c r="EK129">
        <v>2.37</v>
      </c>
      <c r="EL129">
        <v>28.1</v>
      </c>
      <c r="EM129">
        <v>25.9</v>
      </c>
      <c r="EN129">
        <v>9.6999999999999993</v>
      </c>
      <c r="EO129">
        <v>11.3</v>
      </c>
      <c r="EP129">
        <v>14.3</v>
      </c>
      <c r="EQ129">
        <v>14.5</v>
      </c>
      <c r="ER129">
        <v>3.8</v>
      </c>
      <c r="ES129">
        <v>3.2</v>
      </c>
      <c r="ET129">
        <v>1</v>
      </c>
      <c r="EU129">
        <v>0.8</v>
      </c>
      <c r="EV129">
        <v>2.3199999999999998</v>
      </c>
      <c r="EW129">
        <v>2.3199999999999998</v>
      </c>
      <c r="EX129">
        <v>24.6</v>
      </c>
      <c r="EY129">
        <v>27.3</v>
      </c>
      <c r="EZ129">
        <v>11.6</v>
      </c>
      <c r="FA129">
        <v>11.1</v>
      </c>
      <c r="FB129">
        <v>15.9</v>
      </c>
      <c r="FC129">
        <v>14.2</v>
      </c>
      <c r="FD129">
        <v>3.2</v>
      </c>
      <c r="FE129">
        <v>3.2</v>
      </c>
      <c r="FF129">
        <v>142</v>
      </c>
      <c r="FG129">
        <v>136</v>
      </c>
      <c r="FH129">
        <v>159</v>
      </c>
      <c r="FI129">
        <v>137</v>
      </c>
      <c r="FJ129">
        <v>206</v>
      </c>
      <c r="FK129">
        <v>211</v>
      </c>
      <c r="FL129">
        <v>48.4</v>
      </c>
      <c r="FM129">
        <v>343</v>
      </c>
      <c r="FN129">
        <v>365</v>
      </c>
      <c r="FO129">
        <v>338</v>
      </c>
      <c r="FP129">
        <v>48.4</v>
      </c>
      <c r="FQ129">
        <v>0.88</v>
      </c>
      <c r="FR129">
        <v>3.83</v>
      </c>
      <c r="FS129" s="2">
        <f t="shared" si="26"/>
        <v>0.18683651804670914</v>
      </c>
      <c r="FT129">
        <v>5</v>
      </c>
      <c r="FU129">
        <v>4</v>
      </c>
      <c r="FV129">
        <v>-9.8000000000000007</v>
      </c>
      <c r="FW129">
        <v>8.93</v>
      </c>
      <c r="FX129">
        <v>4.1399999999999997</v>
      </c>
      <c r="FY129">
        <v>3.31</v>
      </c>
      <c r="FZ129">
        <v>42.2</v>
      </c>
      <c r="GA129">
        <v>12.4</v>
      </c>
      <c r="GB129">
        <v>22.3</v>
      </c>
      <c r="GC129">
        <v>3.3</v>
      </c>
      <c r="GD129">
        <v>1.7000000000000002</v>
      </c>
      <c r="GE129">
        <v>22.3</v>
      </c>
      <c r="GF129">
        <v>1.7000000000000002</v>
      </c>
      <c r="GG129">
        <v>1.7000000000000002</v>
      </c>
      <c r="GH129">
        <v>0.91</v>
      </c>
      <c r="GI129">
        <v>4.26</v>
      </c>
      <c r="GJ129" s="2">
        <f t="shared" si="27"/>
        <v>0.17601547388781433</v>
      </c>
      <c r="GK129">
        <v>2</v>
      </c>
      <c r="GL129">
        <v>9</v>
      </c>
      <c r="GM129">
        <v>25</v>
      </c>
      <c r="GN129">
        <v>1.6</v>
      </c>
      <c r="GO129">
        <v>7.21</v>
      </c>
      <c r="GP129">
        <v>8</v>
      </c>
      <c r="GQ129">
        <v>41.6</v>
      </c>
      <c r="GR129">
        <v>2.4</v>
      </c>
      <c r="GS129">
        <v>12.8</v>
      </c>
      <c r="GT129">
        <v>22.4</v>
      </c>
      <c r="GU129">
        <v>3.2</v>
      </c>
      <c r="GV129">
        <v>1.6</v>
      </c>
      <c r="GW129">
        <v>4</v>
      </c>
      <c r="GX129" s="21">
        <v>69.232208</v>
      </c>
      <c r="GY129" s="21">
        <v>14.599144799999999</v>
      </c>
      <c r="GZ129" s="21">
        <v>16.622558099999999</v>
      </c>
      <c r="HA129" s="21">
        <v>31.2217029</v>
      </c>
      <c r="HB129" s="21">
        <v>3.598401</v>
      </c>
      <c r="HC129" s="21">
        <v>2.1525409999999998</v>
      </c>
      <c r="HD129" s="21">
        <v>-7.9869999999999993E-3</v>
      </c>
      <c r="HE129" s="21">
        <v>51.300910999999999</v>
      </c>
      <c r="HF129" s="21">
        <v>5.7429550000000003</v>
      </c>
    </row>
    <row r="130" spans="1:214" ht="15" x14ac:dyDescent="0.25">
      <c r="A130" s="22">
        <v>24</v>
      </c>
      <c r="B130" t="s">
        <v>870</v>
      </c>
      <c r="C130" t="s">
        <v>871</v>
      </c>
      <c r="D130" t="s">
        <v>715</v>
      </c>
      <c r="F130" t="s">
        <v>349</v>
      </c>
      <c r="I130" s="22" t="s">
        <v>278</v>
      </c>
      <c r="J130">
        <v>25</v>
      </c>
      <c r="K130" s="23" t="s">
        <v>872</v>
      </c>
      <c r="L130" s="23" t="s">
        <v>873</v>
      </c>
      <c r="M130" s="24" t="s">
        <v>281</v>
      </c>
      <c r="N130" s="24" t="s">
        <v>233</v>
      </c>
      <c r="O130" s="24">
        <v>74</v>
      </c>
      <c r="P130" s="24">
        <v>203</v>
      </c>
      <c r="Q130" s="24" t="s">
        <v>223</v>
      </c>
      <c r="R130" s="24"/>
      <c r="S130" s="22">
        <v>53</v>
      </c>
      <c r="T130" s="22">
        <v>3</v>
      </c>
      <c r="U130" s="22">
        <v>13</v>
      </c>
      <c r="V130" s="22">
        <v>16</v>
      </c>
      <c r="W130" s="22">
        <v>2</v>
      </c>
      <c r="X130" s="22">
        <v>42</v>
      </c>
      <c r="Y130" s="22">
        <v>43</v>
      </c>
      <c r="Z130" s="25">
        <f t="shared" ref="Z130:Z193" si="28">T130/MAX(1,Y130)</f>
        <v>6.9767441860465115E-2</v>
      </c>
      <c r="AA130" s="3">
        <v>10.51667</v>
      </c>
      <c r="AB130" s="22">
        <v>67</v>
      </c>
      <c r="AC130" s="22">
        <v>14</v>
      </c>
      <c r="AD130" s="22">
        <v>17</v>
      </c>
      <c r="AE130" s="22">
        <v>6</v>
      </c>
      <c r="AF130" s="22">
        <v>13</v>
      </c>
      <c r="AG130" s="26">
        <f t="shared" ref="AG130:AG193" si="29">AB130/(S130*AA130)*60</f>
        <v>7.2122693403685378</v>
      </c>
      <c r="AH130" s="26">
        <f t="shared" ref="AH130:AH193" si="30">AC130/(S130*AA130)*60</f>
        <v>1.5070413547038735</v>
      </c>
      <c r="AI130" s="26">
        <f t="shared" ref="AI130:AI193" si="31">AD130/(S130*AA130)*60</f>
        <v>1.8299787878547034</v>
      </c>
      <c r="AJ130" s="26">
        <f t="shared" ref="AJ130:AJ193" si="32">AE130/(S130*AA130)*60</f>
        <v>0.64587486630166002</v>
      </c>
      <c r="AK130" s="26">
        <f t="shared" ref="AK130:AK193" si="33">AF130/(S130*AA130)*60</f>
        <v>1.3993955436535968</v>
      </c>
      <c r="AL130" s="5">
        <v>751</v>
      </c>
      <c r="AM130" s="22">
        <v>174</v>
      </c>
      <c r="AN130" s="22">
        <v>190</v>
      </c>
      <c r="AO130" s="25">
        <f t="shared" ref="AO130:AO193" si="34">AM130/MAX(1,(AM130+AN130))</f>
        <v>0.47802197802197804</v>
      </c>
      <c r="AP130" s="22">
        <v>12.3</v>
      </c>
      <c r="AQ130">
        <v>0.5</v>
      </c>
      <c r="AR130">
        <v>0.7</v>
      </c>
      <c r="AS130">
        <v>1.2</v>
      </c>
      <c r="AT130">
        <v>0.9</v>
      </c>
      <c r="AU130">
        <v>1.3</v>
      </c>
      <c r="AV130">
        <v>0</v>
      </c>
      <c r="AW130">
        <v>2.1</v>
      </c>
      <c r="AX130" s="3">
        <f t="shared" ref="AX130:AX193" si="35">AW130/S130</f>
        <v>3.9622641509433967E-2</v>
      </c>
      <c r="AY130" s="4">
        <f t="shared" ref="AY130:AY193" si="36">AW130-(BC130-525000)/1000000*3</f>
        <v>2.0249999999999999</v>
      </c>
      <c r="AZ130" t="s">
        <v>224</v>
      </c>
      <c r="BA130">
        <v>2012</v>
      </c>
      <c r="BC130" s="27">
        <v>550000</v>
      </c>
      <c r="BD130" s="22">
        <v>3</v>
      </c>
      <c r="BE130" s="22">
        <v>13</v>
      </c>
      <c r="BF130" s="28">
        <f t="shared" ref="BF130:BF193" si="37">(BD130+BE130)/BI130*60</f>
        <v>1.7747103772353163</v>
      </c>
      <c r="BG130" s="22">
        <v>161</v>
      </c>
      <c r="BH130" s="22">
        <v>178</v>
      </c>
      <c r="BI130" s="4">
        <v>540.93333329999996</v>
      </c>
      <c r="BJ130" s="22">
        <v>0</v>
      </c>
      <c r="BK130" s="22">
        <v>0</v>
      </c>
      <c r="BL130" s="28">
        <f t="shared" ref="BL130:BL193" si="38">(BJ130+BK130)/MAX(1,BO130)*60</f>
        <v>0</v>
      </c>
      <c r="BM130" s="22">
        <v>1</v>
      </c>
      <c r="BN130" s="22">
        <v>3</v>
      </c>
      <c r="BO130" s="4">
        <v>2.75</v>
      </c>
      <c r="BP130" s="22">
        <v>0</v>
      </c>
      <c r="BQ130" s="22">
        <v>0</v>
      </c>
      <c r="BR130" s="22">
        <v>12</v>
      </c>
      <c r="BS130" s="22">
        <v>9</v>
      </c>
      <c r="BT130" s="4">
        <v>14.15</v>
      </c>
      <c r="BU130" s="22">
        <v>26</v>
      </c>
      <c r="BV130" s="22">
        <v>2</v>
      </c>
      <c r="BW130" s="22">
        <v>4</v>
      </c>
      <c r="BX130" s="22">
        <v>-2</v>
      </c>
      <c r="BY130" s="22">
        <v>21</v>
      </c>
      <c r="BZ130" s="22">
        <v>6</v>
      </c>
      <c r="CA130" s="22">
        <v>75</v>
      </c>
      <c r="CB130" s="22">
        <v>85</v>
      </c>
      <c r="CC130" s="4">
        <v>10.35</v>
      </c>
      <c r="CD130" s="4">
        <v>1.6666667E-2</v>
      </c>
      <c r="CE130" s="4">
        <v>0.133333333</v>
      </c>
      <c r="CF130" s="22">
        <v>0</v>
      </c>
      <c r="CG130" s="22">
        <v>0</v>
      </c>
      <c r="CH130" s="22">
        <v>0</v>
      </c>
      <c r="CI130" s="5">
        <v>27</v>
      </c>
      <c r="CJ130" s="22">
        <v>1</v>
      </c>
      <c r="CK130" s="22">
        <v>9</v>
      </c>
      <c r="CL130" s="22">
        <v>4</v>
      </c>
      <c r="CM130" s="22">
        <v>21</v>
      </c>
      <c r="CN130" s="22">
        <v>6</v>
      </c>
      <c r="CO130" s="22">
        <v>99</v>
      </c>
      <c r="CP130" s="22">
        <v>105</v>
      </c>
      <c r="CQ130" s="26">
        <v>10.067901000000001</v>
      </c>
      <c r="CR130" s="26">
        <v>8.5802000000000003E-2</v>
      </c>
      <c r="CS130" s="26">
        <v>0.395679</v>
      </c>
      <c r="CT130" s="22">
        <v>0</v>
      </c>
      <c r="CU130" s="22">
        <v>0</v>
      </c>
      <c r="CV130" s="22">
        <v>0</v>
      </c>
      <c r="CW130" s="22">
        <v>1</v>
      </c>
      <c r="CX130" s="22">
        <v>2</v>
      </c>
      <c r="CY130" s="22">
        <v>1</v>
      </c>
      <c r="CZ130" s="22">
        <v>2</v>
      </c>
      <c r="DA130" s="22">
        <v>11</v>
      </c>
      <c r="DB130" s="22">
        <v>1</v>
      </c>
      <c r="DC130" s="22">
        <v>1</v>
      </c>
      <c r="DD130" s="22">
        <v>0</v>
      </c>
      <c r="DE130" s="22">
        <v>0</v>
      </c>
      <c r="DF130" s="22">
        <v>0</v>
      </c>
      <c r="DG130" s="22">
        <v>0</v>
      </c>
      <c r="DH130" s="22">
        <v>0</v>
      </c>
      <c r="DI130" s="22">
        <v>6</v>
      </c>
      <c r="DJ130" s="22">
        <v>6</v>
      </c>
      <c r="DK130" s="22">
        <v>0</v>
      </c>
      <c r="DL130" s="22">
        <v>0</v>
      </c>
      <c r="DM130" s="22">
        <v>0</v>
      </c>
      <c r="DN130" s="22">
        <v>21</v>
      </c>
      <c r="DO130" s="22">
        <v>0</v>
      </c>
      <c r="DP130" s="22">
        <v>21</v>
      </c>
      <c r="DQ130" s="22">
        <v>2</v>
      </c>
      <c r="DR130" s="22">
        <v>0</v>
      </c>
      <c r="DS130" s="22">
        <v>0</v>
      </c>
      <c r="DT130" s="22">
        <v>0</v>
      </c>
      <c r="DU130">
        <v>10.19</v>
      </c>
      <c r="DV130">
        <v>39.36</v>
      </c>
      <c r="DW130" s="2">
        <f t="shared" ref="DW130:DW193" si="39">DU130/MAX(0.01,(DU130+DV130))</f>
        <v>0.20565085771947528</v>
      </c>
      <c r="DX130">
        <v>-0.60200000000000009</v>
      </c>
      <c r="DY130">
        <v>0.52200000000000002</v>
      </c>
      <c r="DZ130">
        <v>0.64200000000000002</v>
      </c>
      <c r="EA130">
        <v>-0.10400000000000001</v>
      </c>
      <c r="EB130">
        <v>21</v>
      </c>
      <c r="EC130">
        <v>19</v>
      </c>
      <c r="ED130">
        <v>-1.1000000000000001</v>
      </c>
      <c r="EE130">
        <v>-4.1100000000000003</v>
      </c>
      <c r="EF130">
        <v>-3.05</v>
      </c>
      <c r="EG130">
        <v>8.14</v>
      </c>
      <c r="EH130">
        <v>936</v>
      </c>
      <c r="EI130">
        <v>1017</v>
      </c>
      <c r="EJ130">
        <v>2.33</v>
      </c>
      <c r="EK130">
        <v>2.11</v>
      </c>
      <c r="EL130">
        <v>26.3</v>
      </c>
      <c r="EM130">
        <v>30.7</v>
      </c>
      <c r="EN130">
        <v>11.8</v>
      </c>
      <c r="EO130">
        <v>12.6</v>
      </c>
      <c r="EP130">
        <v>12.3</v>
      </c>
      <c r="EQ130">
        <v>13.1</v>
      </c>
      <c r="ER130">
        <v>3.1</v>
      </c>
      <c r="ES130">
        <v>3.3</v>
      </c>
      <c r="ET130">
        <v>0.60000000000000009</v>
      </c>
      <c r="EU130">
        <v>0.7</v>
      </c>
      <c r="EV130">
        <v>2.27</v>
      </c>
      <c r="EW130">
        <v>2.16</v>
      </c>
      <c r="EX130">
        <v>25.8</v>
      </c>
      <c r="EY130">
        <v>28.8</v>
      </c>
      <c r="EZ130">
        <v>12.3</v>
      </c>
      <c r="FA130">
        <v>12.9</v>
      </c>
      <c r="FB130">
        <v>13.4</v>
      </c>
      <c r="FC130">
        <v>13.7</v>
      </c>
      <c r="FD130">
        <v>3</v>
      </c>
      <c r="FE130">
        <v>2.8</v>
      </c>
      <c r="FF130">
        <v>61</v>
      </c>
      <c r="FG130">
        <v>80</v>
      </c>
      <c r="FH130">
        <v>65</v>
      </c>
      <c r="FI130">
        <v>86</v>
      </c>
      <c r="FJ130">
        <v>73</v>
      </c>
      <c r="FK130">
        <v>76</v>
      </c>
      <c r="FL130">
        <v>48.3</v>
      </c>
      <c r="FM130">
        <v>175</v>
      </c>
      <c r="FN130">
        <v>169</v>
      </c>
      <c r="FO130">
        <v>146</v>
      </c>
      <c r="FP130">
        <v>50.9</v>
      </c>
      <c r="FQ130">
        <v>0.05</v>
      </c>
      <c r="FR130">
        <v>4.67</v>
      </c>
      <c r="FS130" s="2">
        <f t="shared" ref="FS130:FS193" si="40">FQ130/MAX(0.01,(FQ130+FR130))</f>
        <v>1.0593220338983052E-2</v>
      </c>
      <c r="FT130">
        <v>0</v>
      </c>
      <c r="FU130">
        <v>0</v>
      </c>
      <c r="FV130">
        <v>-63</v>
      </c>
      <c r="FW130" t="s">
        <v>266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0.27</v>
      </c>
      <c r="GI130">
        <v>4.37</v>
      </c>
      <c r="GJ130" s="2">
        <f t="shared" ref="GJ130:GJ193" si="41">GH130/MAX(0.01,(GH130+GI130))</f>
        <v>5.8189655172413791E-2</v>
      </c>
      <c r="GK130">
        <v>0</v>
      </c>
      <c r="GL130">
        <v>2</v>
      </c>
      <c r="GM130">
        <v>-10.9</v>
      </c>
      <c r="GN130">
        <v>0</v>
      </c>
      <c r="GO130">
        <v>8.48</v>
      </c>
      <c r="GP130">
        <v>8.5</v>
      </c>
      <c r="GQ130">
        <v>76.3</v>
      </c>
      <c r="GR130">
        <v>0</v>
      </c>
      <c r="GS130">
        <v>29.7</v>
      </c>
      <c r="GT130">
        <v>4.2</v>
      </c>
      <c r="GU130">
        <v>4.2</v>
      </c>
      <c r="GV130">
        <v>0</v>
      </c>
      <c r="GW130">
        <v>8.5</v>
      </c>
      <c r="GX130" s="21">
        <v>51.213504999999998</v>
      </c>
      <c r="GY130" s="21">
        <v>4.1088788999999997</v>
      </c>
      <c r="GZ130" s="21">
        <v>9.6918317999999992</v>
      </c>
      <c r="HA130" s="21">
        <v>13.800709800000002</v>
      </c>
      <c r="HB130" s="21">
        <v>-9.3587000000000004E-2</v>
      </c>
      <c r="HC130" s="21">
        <v>1.3586419999999999</v>
      </c>
      <c r="HD130" s="21">
        <v>9.2610000000000001E-3</v>
      </c>
      <c r="HE130" s="21">
        <v>39.183543999999998</v>
      </c>
      <c r="HF130" s="21">
        <v>1.2743169999999999</v>
      </c>
    </row>
    <row r="131" spans="1:214" ht="15" x14ac:dyDescent="0.25">
      <c r="A131" s="22">
        <v>41</v>
      </c>
      <c r="B131" t="s">
        <v>874</v>
      </c>
      <c r="C131" t="s">
        <v>875</v>
      </c>
      <c r="D131" t="s">
        <v>876</v>
      </c>
      <c r="F131" t="s">
        <v>416</v>
      </c>
      <c r="G131" t="s">
        <v>324</v>
      </c>
      <c r="H131">
        <v>2</v>
      </c>
      <c r="I131" s="22" t="s">
        <v>248</v>
      </c>
      <c r="J131">
        <v>24</v>
      </c>
      <c r="K131" s="23" t="s">
        <v>877</v>
      </c>
      <c r="L131" s="23" t="s">
        <v>601</v>
      </c>
      <c r="M131" s="24" t="s">
        <v>273</v>
      </c>
      <c r="N131" s="24" t="s">
        <v>233</v>
      </c>
      <c r="O131" s="24">
        <v>73</v>
      </c>
      <c r="P131" s="24">
        <v>189</v>
      </c>
      <c r="Q131" s="24" t="s">
        <v>223</v>
      </c>
      <c r="R131" s="24"/>
      <c r="S131" s="22">
        <v>5</v>
      </c>
      <c r="T131" s="22">
        <v>0</v>
      </c>
      <c r="U131" s="22">
        <v>0</v>
      </c>
      <c r="V131" s="22">
        <v>0</v>
      </c>
      <c r="W131" s="22">
        <v>-1</v>
      </c>
      <c r="X131" s="22">
        <v>0</v>
      </c>
      <c r="Y131" s="22">
        <v>2</v>
      </c>
      <c r="Z131" s="25">
        <f t="shared" si="28"/>
        <v>0</v>
      </c>
      <c r="AA131" s="3">
        <v>14.133330000000001</v>
      </c>
      <c r="AB131" s="22">
        <v>0</v>
      </c>
      <c r="AC131" s="22">
        <v>4</v>
      </c>
      <c r="AD131" s="22">
        <v>2</v>
      </c>
      <c r="AE131" s="22">
        <v>3</v>
      </c>
      <c r="AF131" s="22">
        <v>3</v>
      </c>
      <c r="AG131" s="26">
        <f t="shared" si="29"/>
        <v>0</v>
      </c>
      <c r="AH131" s="26">
        <f t="shared" si="30"/>
        <v>3.3962272160913241</v>
      </c>
      <c r="AI131" s="26">
        <f t="shared" si="31"/>
        <v>1.698113608045662</v>
      </c>
      <c r="AJ131" s="26">
        <f t="shared" si="32"/>
        <v>2.547170412068493</v>
      </c>
      <c r="AK131" s="26">
        <f t="shared" si="33"/>
        <v>2.547170412068493</v>
      </c>
      <c r="AL131" s="5">
        <v>102</v>
      </c>
      <c r="AM131" s="22">
        <v>0</v>
      </c>
      <c r="AN131" s="22">
        <v>0</v>
      </c>
      <c r="AO131" s="25">
        <f t="shared" si="34"/>
        <v>0</v>
      </c>
      <c r="AP131" s="22">
        <v>0</v>
      </c>
      <c r="AQ131">
        <v>-0.1</v>
      </c>
      <c r="AR131">
        <v>0.1</v>
      </c>
      <c r="AS131">
        <v>0</v>
      </c>
      <c r="AT131">
        <v>-0.2</v>
      </c>
      <c r="AU131">
        <v>0</v>
      </c>
      <c r="AV131">
        <v>0</v>
      </c>
      <c r="AW131">
        <v>-0.2</v>
      </c>
      <c r="AX131" s="3">
        <f t="shared" si="35"/>
        <v>-0.04</v>
      </c>
      <c r="AY131" s="4">
        <f t="shared" si="36"/>
        <v>-0.83000000000000007</v>
      </c>
      <c r="AZ131" t="s">
        <v>224</v>
      </c>
      <c r="BA131">
        <v>2012</v>
      </c>
      <c r="BC131" s="27">
        <v>735000</v>
      </c>
      <c r="BD131" s="22">
        <v>0</v>
      </c>
      <c r="BE131" s="22">
        <v>0</v>
      </c>
      <c r="BF131" s="28">
        <f t="shared" si="37"/>
        <v>0</v>
      </c>
      <c r="BG131" s="22">
        <v>0</v>
      </c>
      <c r="BH131" s="22">
        <v>0</v>
      </c>
      <c r="BI131" s="4">
        <v>62.85</v>
      </c>
      <c r="BJ131" s="22">
        <v>0</v>
      </c>
      <c r="BK131" s="22">
        <v>0</v>
      </c>
      <c r="BL131" s="28">
        <f t="shared" si="38"/>
        <v>0</v>
      </c>
      <c r="BM131" s="22">
        <v>0</v>
      </c>
      <c r="BN131" s="22">
        <v>0</v>
      </c>
      <c r="BO131" s="4">
        <v>6.4333333330000002</v>
      </c>
      <c r="BP131" s="22">
        <v>0</v>
      </c>
      <c r="BQ131" s="22">
        <v>0</v>
      </c>
      <c r="BR131" s="22">
        <v>0</v>
      </c>
      <c r="BS131" s="22">
        <v>0</v>
      </c>
      <c r="BT131" s="4">
        <v>1.433333333</v>
      </c>
      <c r="BU131" s="22">
        <v>3</v>
      </c>
      <c r="BV131" s="22">
        <v>0</v>
      </c>
      <c r="BW131" s="22">
        <v>0</v>
      </c>
      <c r="BX131" s="22">
        <v>0</v>
      </c>
      <c r="BY131" s="22">
        <v>0</v>
      </c>
      <c r="BZ131" s="22">
        <v>0</v>
      </c>
      <c r="CA131" s="22">
        <v>0</v>
      </c>
      <c r="CB131" s="22">
        <v>0</v>
      </c>
      <c r="CC131" s="4">
        <v>12.56667</v>
      </c>
      <c r="CD131" s="4">
        <v>1.183333333</v>
      </c>
      <c r="CE131" s="4">
        <v>0.45</v>
      </c>
      <c r="CF131" s="22">
        <v>0</v>
      </c>
      <c r="CG131" s="22">
        <v>0</v>
      </c>
      <c r="CH131" s="22">
        <v>0</v>
      </c>
      <c r="CI131" s="5">
        <v>2</v>
      </c>
      <c r="CJ131" s="22">
        <v>0</v>
      </c>
      <c r="CK131" s="22">
        <v>0</v>
      </c>
      <c r="CL131" s="22">
        <v>-1</v>
      </c>
      <c r="CM131" s="22">
        <v>0</v>
      </c>
      <c r="CN131" s="22">
        <v>0</v>
      </c>
      <c r="CO131" s="22">
        <v>0</v>
      </c>
      <c r="CP131" s="22">
        <v>0</v>
      </c>
      <c r="CQ131" s="26">
        <v>12.574994999999999</v>
      </c>
      <c r="CR131" s="26">
        <v>1.441667</v>
      </c>
      <c r="CS131" s="26">
        <v>4.1667000000000003E-2</v>
      </c>
      <c r="CT131" s="22">
        <v>0</v>
      </c>
      <c r="CU131" s="22">
        <v>0</v>
      </c>
      <c r="CV131" s="22">
        <v>0</v>
      </c>
      <c r="CW131" s="22">
        <v>0</v>
      </c>
      <c r="CX131" s="22">
        <v>0</v>
      </c>
      <c r="CY131" s="22">
        <v>0</v>
      </c>
      <c r="CZ131" s="22">
        <v>0</v>
      </c>
      <c r="DA131" s="22">
        <v>0</v>
      </c>
      <c r="DB131" s="22">
        <v>-1</v>
      </c>
      <c r="DC131" s="22">
        <v>0</v>
      </c>
      <c r="DD131" s="22">
        <v>0</v>
      </c>
      <c r="DE131" s="22">
        <v>0</v>
      </c>
      <c r="DF131" s="22">
        <v>0</v>
      </c>
      <c r="DG131" s="22">
        <v>0</v>
      </c>
      <c r="DH131" s="22">
        <v>0</v>
      </c>
      <c r="DI131" s="22">
        <v>0</v>
      </c>
      <c r="DJ131" s="22">
        <v>0</v>
      </c>
      <c r="DK131" s="22">
        <v>0</v>
      </c>
      <c r="DL131" s="22">
        <v>0</v>
      </c>
      <c r="DM131" s="22">
        <v>0</v>
      </c>
      <c r="DN131" s="22">
        <v>1</v>
      </c>
      <c r="DO131" s="22">
        <v>0</v>
      </c>
      <c r="DP131" s="22">
        <v>2</v>
      </c>
      <c r="DQ131" s="22">
        <v>0</v>
      </c>
      <c r="DR131" s="22">
        <v>0</v>
      </c>
      <c r="DS131" s="22">
        <v>0</v>
      </c>
      <c r="DT131" s="22">
        <v>0</v>
      </c>
      <c r="DU131">
        <v>12.06</v>
      </c>
      <c r="DV131">
        <v>35.909999999999997</v>
      </c>
      <c r="DW131" s="2">
        <f t="shared" si="39"/>
        <v>0.25140712945590998</v>
      </c>
      <c r="DX131">
        <v>-1.5289999999999999</v>
      </c>
      <c r="DY131">
        <v>-0.50700000000000001</v>
      </c>
      <c r="DZ131">
        <v>-1.603</v>
      </c>
      <c r="EA131">
        <v>-2.0760000000000001</v>
      </c>
      <c r="EB131">
        <v>1</v>
      </c>
      <c r="EC131">
        <v>2</v>
      </c>
      <c r="ED131">
        <v>-27.8</v>
      </c>
      <c r="EE131">
        <v>-29.85</v>
      </c>
      <c r="EF131">
        <v>-2</v>
      </c>
      <c r="EG131">
        <v>5.26</v>
      </c>
      <c r="EH131">
        <v>951</v>
      </c>
      <c r="EI131">
        <v>1004</v>
      </c>
      <c r="EJ131">
        <v>1</v>
      </c>
      <c r="EK131">
        <v>1.99</v>
      </c>
      <c r="EL131">
        <v>17.899999999999999</v>
      </c>
      <c r="EM131">
        <v>38.799999999999997</v>
      </c>
      <c r="EN131">
        <v>10.9</v>
      </c>
      <c r="EO131">
        <v>16.899999999999999</v>
      </c>
      <c r="EP131">
        <v>11.9</v>
      </c>
      <c r="EQ131">
        <v>10</v>
      </c>
      <c r="ER131">
        <v>1</v>
      </c>
      <c r="ES131">
        <v>1</v>
      </c>
      <c r="ET131">
        <v>0</v>
      </c>
      <c r="EU131">
        <v>0</v>
      </c>
      <c r="EV131">
        <v>3.34</v>
      </c>
      <c r="EW131">
        <v>1</v>
      </c>
      <c r="EX131">
        <v>23.7</v>
      </c>
      <c r="EY131">
        <v>30.1</v>
      </c>
      <c r="EZ131">
        <v>11.4</v>
      </c>
      <c r="FA131">
        <v>11.7</v>
      </c>
      <c r="FB131">
        <v>12.4</v>
      </c>
      <c r="FC131">
        <v>14.7</v>
      </c>
      <c r="FD131">
        <v>4.3</v>
      </c>
      <c r="FE131">
        <v>4</v>
      </c>
      <c r="FF131">
        <v>4</v>
      </c>
      <c r="FG131">
        <v>6</v>
      </c>
      <c r="FH131">
        <v>9</v>
      </c>
      <c r="FI131">
        <v>6</v>
      </c>
      <c r="FJ131">
        <v>14</v>
      </c>
      <c r="FK131">
        <v>9</v>
      </c>
      <c r="FL131">
        <v>40</v>
      </c>
      <c r="FM131">
        <v>11</v>
      </c>
      <c r="FN131">
        <v>23</v>
      </c>
      <c r="FO131">
        <v>27</v>
      </c>
      <c r="FP131">
        <v>32.4</v>
      </c>
      <c r="FQ131">
        <v>1.29</v>
      </c>
      <c r="FR131">
        <v>3.8</v>
      </c>
      <c r="FS131" s="2">
        <f t="shared" si="40"/>
        <v>0.25343811394891946</v>
      </c>
      <c r="FT131">
        <v>0</v>
      </c>
      <c r="FU131">
        <v>0</v>
      </c>
      <c r="FV131">
        <v>-66.8</v>
      </c>
      <c r="FW131">
        <v>0</v>
      </c>
      <c r="FX131">
        <v>0</v>
      </c>
      <c r="FY131">
        <v>0</v>
      </c>
      <c r="FZ131">
        <v>28</v>
      </c>
      <c r="GA131">
        <v>0</v>
      </c>
      <c r="GB131">
        <v>9.3000000000000007</v>
      </c>
      <c r="GC131">
        <v>0</v>
      </c>
      <c r="GD131">
        <v>0</v>
      </c>
      <c r="GE131">
        <v>0</v>
      </c>
      <c r="GF131">
        <v>0</v>
      </c>
      <c r="GG131">
        <v>9.3000000000000007</v>
      </c>
      <c r="GH131">
        <v>0.29000000000000004</v>
      </c>
      <c r="GI131">
        <v>5.21</v>
      </c>
      <c r="GJ131" s="2">
        <f t="shared" si="41"/>
        <v>5.2727272727272734E-2</v>
      </c>
      <c r="GK131">
        <v>0</v>
      </c>
      <c r="GL131">
        <v>0</v>
      </c>
      <c r="GM131">
        <v>-33.5</v>
      </c>
      <c r="GN131">
        <v>0</v>
      </c>
      <c r="GO131">
        <v>0</v>
      </c>
      <c r="GP131">
        <v>0</v>
      </c>
      <c r="GQ131">
        <v>125.6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 s="21">
        <v>26.633213000000001</v>
      </c>
      <c r="GY131" s="21">
        <v>1.4049747000000001</v>
      </c>
      <c r="GZ131" s="21">
        <v>4.3670987999999999</v>
      </c>
      <c r="HA131" s="21">
        <v>5.7720726000000004</v>
      </c>
      <c r="HB131" s="21">
        <v>0.28773300000000002</v>
      </c>
      <c r="HC131" s="21">
        <v>0.74834599999999996</v>
      </c>
      <c r="HD131" s="21">
        <v>-1.1180000000000001E-3</v>
      </c>
      <c r="HE131" s="21">
        <v>23.830507000000001</v>
      </c>
      <c r="HF131" s="21">
        <v>1.0349600000000001</v>
      </c>
    </row>
    <row r="132" spans="1:214" ht="15" x14ac:dyDescent="0.25">
      <c r="A132" s="22">
        <v>26</v>
      </c>
      <c r="B132" t="s">
        <v>878</v>
      </c>
      <c r="C132" t="s">
        <v>879</v>
      </c>
      <c r="D132" t="s">
        <v>880</v>
      </c>
      <c r="F132" t="s">
        <v>277</v>
      </c>
      <c r="G132" t="s">
        <v>303</v>
      </c>
      <c r="H132">
        <v>20</v>
      </c>
      <c r="I132" s="22" t="s">
        <v>278</v>
      </c>
      <c r="J132">
        <v>28</v>
      </c>
      <c r="K132" s="23" t="s">
        <v>819</v>
      </c>
      <c r="L132" s="23" t="s">
        <v>638</v>
      </c>
      <c r="M132" s="24" t="s">
        <v>281</v>
      </c>
      <c r="N132" s="24" t="s">
        <v>233</v>
      </c>
      <c r="O132" s="24">
        <v>73</v>
      </c>
      <c r="P132" s="24">
        <v>200</v>
      </c>
      <c r="Q132" s="24" t="s">
        <v>223</v>
      </c>
      <c r="R132" s="24"/>
      <c r="S132" s="22">
        <v>49</v>
      </c>
      <c r="T132" s="22">
        <v>7</v>
      </c>
      <c r="U132" s="22">
        <v>5</v>
      </c>
      <c r="V132" s="22">
        <v>12</v>
      </c>
      <c r="W132" s="22">
        <v>-13</v>
      </c>
      <c r="X132" s="22">
        <v>8</v>
      </c>
      <c r="Y132" s="22">
        <v>44</v>
      </c>
      <c r="Z132" s="25">
        <f t="shared" si="28"/>
        <v>0.15909090909090909</v>
      </c>
      <c r="AA132" s="3">
        <v>10.4</v>
      </c>
      <c r="AB132" s="22">
        <v>26</v>
      </c>
      <c r="AC132" s="22">
        <v>4</v>
      </c>
      <c r="AD132" s="22">
        <v>18</v>
      </c>
      <c r="AE132" s="22">
        <v>16</v>
      </c>
      <c r="AF132" s="22">
        <v>11</v>
      </c>
      <c r="AG132" s="26">
        <f t="shared" si="29"/>
        <v>3.0612244897959187</v>
      </c>
      <c r="AH132" s="26">
        <f t="shared" si="30"/>
        <v>0.47095761381475665</v>
      </c>
      <c r="AI132" s="26">
        <f t="shared" si="31"/>
        <v>2.1193092621664049</v>
      </c>
      <c r="AJ132" s="26">
        <f t="shared" si="32"/>
        <v>1.8838304552590266</v>
      </c>
      <c r="AK132" s="26">
        <f t="shared" si="33"/>
        <v>1.2951334379905808</v>
      </c>
      <c r="AL132" s="5">
        <v>726</v>
      </c>
      <c r="AM132" s="22">
        <v>159</v>
      </c>
      <c r="AN132" s="22">
        <v>143</v>
      </c>
      <c r="AO132" s="25">
        <f t="shared" si="34"/>
        <v>0.52649006622516559</v>
      </c>
      <c r="AP132" s="22">
        <v>10.8</v>
      </c>
      <c r="AQ132">
        <v>0.7</v>
      </c>
      <c r="AR132">
        <v>0.1</v>
      </c>
      <c r="AS132">
        <v>0.8</v>
      </c>
      <c r="AT132">
        <v>-0.30000000000000004</v>
      </c>
      <c r="AU132">
        <v>-0.2</v>
      </c>
      <c r="AV132">
        <v>1.6</v>
      </c>
      <c r="AW132">
        <v>1.1000000000000001</v>
      </c>
      <c r="AX132" s="3">
        <f t="shared" si="35"/>
        <v>2.2448979591836737E-2</v>
      </c>
      <c r="AY132" s="4">
        <f t="shared" si="36"/>
        <v>-0.10000000000000009</v>
      </c>
      <c r="AZ132" t="s">
        <v>243</v>
      </c>
      <c r="BA132">
        <v>2012</v>
      </c>
      <c r="BC132" s="27">
        <v>925000</v>
      </c>
      <c r="BD132" s="22">
        <v>4</v>
      </c>
      <c r="BE132" s="22">
        <v>4</v>
      </c>
      <c r="BF132" s="28">
        <f t="shared" si="37"/>
        <v>1.0970592717581182</v>
      </c>
      <c r="BG132" s="22">
        <v>133</v>
      </c>
      <c r="BH132" s="22">
        <v>128</v>
      </c>
      <c r="BI132" s="4">
        <v>437.53333329999998</v>
      </c>
      <c r="BJ132" s="22">
        <v>3</v>
      </c>
      <c r="BK132" s="22">
        <v>1</v>
      </c>
      <c r="BL132" s="28">
        <f t="shared" si="38"/>
        <v>3.3441709241363595</v>
      </c>
      <c r="BM132" s="22">
        <v>25</v>
      </c>
      <c r="BN132" s="22">
        <v>15</v>
      </c>
      <c r="BO132" s="4">
        <v>71.766666670000006</v>
      </c>
      <c r="BP132" s="22">
        <v>0</v>
      </c>
      <c r="BQ132" s="22">
        <v>0</v>
      </c>
      <c r="BR132" s="22">
        <v>1</v>
      </c>
      <c r="BS132" s="22">
        <v>0</v>
      </c>
      <c r="BT132" s="4">
        <v>0.61666666700000006</v>
      </c>
      <c r="BU132" s="22">
        <v>27</v>
      </c>
      <c r="BV132" s="22">
        <v>7</v>
      </c>
      <c r="BW132" s="22">
        <v>5</v>
      </c>
      <c r="BX132" s="22">
        <v>0</v>
      </c>
      <c r="BY132" s="22">
        <v>2</v>
      </c>
      <c r="BZ132" s="22">
        <v>1</v>
      </c>
      <c r="CA132" s="22">
        <v>100</v>
      </c>
      <c r="CB132" s="22">
        <v>73</v>
      </c>
      <c r="CC132" s="4">
        <v>9.35</v>
      </c>
      <c r="CD132" s="4">
        <v>1.6333333329999999</v>
      </c>
      <c r="CE132" s="4">
        <v>0</v>
      </c>
      <c r="CF132" s="22">
        <v>4</v>
      </c>
      <c r="CG132" s="22">
        <v>2</v>
      </c>
      <c r="CH132" s="22">
        <v>1</v>
      </c>
      <c r="CI132" s="5">
        <v>22</v>
      </c>
      <c r="CJ132" s="22">
        <v>0</v>
      </c>
      <c r="CK132" s="22">
        <v>0</v>
      </c>
      <c r="CL132" s="22">
        <v>-13</v>
      </c>
      <c r="CM132" s="22">
        <v>6</v>
      </c>
      <c r="CN132" s="22">
        <v>3</v>
      </c>
      <c r="CO132" s="22">
        <v>59</v>
      </c>
      <c r="CP132" s="22">
        <v>70</v>
      </c>
      <c r="CQ132" s="26">
        <v>8.4128790000000002</v>
      </c>
      <c r="CR132" s="26">
        <v>1.257576</v>
      </c>
      <c r="CS132" s="26">
        <v>2.8029999999999999E-2</v>
      </c>
      <c r="CT132" s="22">
        <v>5</v>
      </c>
      <c r="CU132" s="22">
        <v>3</v>
      </c>
      <c r="CV132" s="22">
        <v>1</v>
      </c>
      <c r="CW132" s="22">
        <v>3</v>
      </c>
      <c r="CX132" s="22">
        <v>0</v>
      </c>
      <c r="CY132" s="22">
        <v>0</v>
      </c>
      <c r="CZ132" s="22">
        <v>4</v>
      </c>
      <c r="DA132" s="22">
        <v>5</v>
      </c>
      <c r="DB132" s="22">
        <v>-13</v>
      </c>
      <c r="DC132" s="22">
        <v>2</v>
      </c>
      <c r="DD132" s="22">
        <v>0</v>
      </c>
      <c r="DE132" s="22">
        <v>1</v>
      </c>
      <c r="DF132" s="22">
        <v>0</v>
      </c>
      <c r="DG132" s="22">
        <v>0</v>
      </c>
      <c r="DH132" s="22">
        <v>0</v>
      </c>
      <c r="DI132" s="22">
        <v>4</v>
      </c>
      <c r="DJ132" s="22">
        <v>0</v>
      </c>
      <c r="DK132" s="22">
        <v>0</v>
      </c>
      <c r="DL132" s="22">
        <v>0</v>
      </c>
      <c r="DM132" s="22">
        <v>0</v>
      </c>
      <c r="DN132" s="22">
        <v>17</v>
      </c>
      <c r="DO132" s="22">
        <v>7</v>
      </c>
      <c r="DP132" s="22">
        <v>23</v>
      </c>
      <c r="DQ132" s="22">
        <v>0</v>
      </c>
      <c r="DR132" s="22">
        <v>9</v>
      </c>
      <c r="DS132" s="22">
        <v>5</v>
      </c>
      <c r="DT132" s="22">
        <v>2</v>
      </c>
      <c r="DU132">
        <v>8.7200000000000006</v>
      </c>
      <c r="DV132">
        <v>39</v>
      </c>
      <c r="DW132" s="2">
        <f t="shared" si="39"/>
        <v>0.18273260687342835</v>
      </c>
      <c r="DX132">
        <v>-0.79300000000000004</v>
      </c>
      <c r="DY132">
        <v>-0.505</v>
      </c>
      <c r="DZ132">
        <v>-1.2609999999999999</v>
      </c>
      <c r="EA132">
        <v>-10.458</v>
      </c>
      <c r="EB132">
        <v>9</v>
      </c>
      <c r="EC132">
        <v>22</v>
      </c>
      <c r="ED132">
        <v>-6.5</v>
      </c>
      <c r="EE132">
        <v>-16.010000000000002</v>
      </c>
      <c r="EF132">
        <v>-9.48</v>
      </c>
      <c r="EG132">
        <v>5.7</v>
      </c>
      <c r="EH132">
        <v>905</v>
      </c>
      <c r="EI132">
        <v>962</v>
      </c>
      <c r="EJ132">
        <v>1.26</v>
      </c>
      <c r="EK132">
        <v>3.09</v>
      </c>
      <c r="EL132">
        <v>20.9</v>
      </c>
      <c r="EM132">
        <v>29.5</v>
      </c>
      <c r="EN132">
        <v>8.6999999999999993</v>
      </c>
      <c r="EO132">
        <v>11.5</v>
      </c>
      <c r="EP132">
        <v>15.2</v>
      </c>
      <c r="EQ132">
        <v>12.4</v>
      </c>
      <c r="ER132">
        <v>2.5</v>
      </c>
      <c r="ES132">
        <v>3.4</v>
      </c>
      <c r="ET132">
        <v>0.30000000000000004</v>
      </c>
      <c r="EU132">
        <v>0.1</v>
      </c>
      <c r="EV132">
        <v>1.88</v>
      </c>
      <c r="EW132">
        <v>2.2000000000000002</v>
      </c>
      <c r="EX132">
        <v>24.3</v>
      </c>
      <c r="EY132">
        <v>27.6</v>
      </c>
      <c r="EZ132">
        <v>9.6</v>
      </c>
      <c r="FA132">
        <v>12.7</v>
      </c>
      <c r="FB132">
        <v>15.9</v>
      </c>
      <c r="FC132">
        <v>13</v>
      </c>
      <c r="FD132">
        <v>4.0999999999999996</v>
      </c>
      <c r="FE132">
        <v>3.4</v>
      </c>
      <c r="FF132">
        <v>52</v>
      </c>
      <c r="FG132">
        <v>70</v>
      </c>
      <c r="FH132">
        <v>65</v>
      </c>
      <c r="FI132">
        <v>58</v>
      </c>
      <c r="FJ132">
        <v>68</v>
      </c>
      <c r="FK132">
        <v>64</v>
      </c>
      <c r="FL132">
        <v>49.8</v>
      </c>
      <c r="FM132">
        <v>137</v>
      </c>
      <c r="FN132">
        <v>141</v>
      </c>
      <c r="FO132">
        <v>115</v>
      </c>
      <c r="FP132">
        <v>49.3</v>
      </c>
      <c r="FQ132">
        <v>1.37</v>
      </c>
      <c r="FR132">
        <v>3.77</v>
      </c>
      <c r="FS132" s="2">
        <f t="shared" si="40"/>
        <v>0.26653696498054474</v>
      </c>
      <c r="FT132">
        <v>7</v>
      </c>
      <c r="FU132">
        <v>1</v>
      </c>
      <c r="FV132">
        <v>-8.6</v>
      </c>
      <c r="FW132">
        <v>16.28</v>
      </c>
      <c r="FX132">
        <v>6.24</v>
      </c>
      <c r="FY132">
        <v>0.89</v>
      </c>
      <c r="FZ132">
        <v>32.1</v>
      </c>
      <c r="GA132">
        <v>4.5</v>
      </c>
      <c r="GB132">
        <v>21.4</v>
      </c>
      <c r="GC132">
        <v>4.5</v>
      </c>
      <c r="GD132">
        <v>4.5</v>
      </c>
      <c r="GE132">
        <v>23.2</v>
      </c>
      <c r="GF132">
        <v>0</v>
      </c>
      <c r="GG132">
        <v>3.6</v>
      </c>
      <c r="GH132">
        <v>0.01</v>
      </c>
      <c r="GI132">
        <v>5.79</v>
      </c>
      <c r="GJ132" s="2">
        <f t="shared" si="41"/>
        <v>1.724137931034483E-3</v>
      </c>
      <c r="GK132">
        <v>0</v>
      </c>
      <c r="GL132">
        <v>0</v>
      </c>
      <c r="GM132">
        <v>-13</v>
      </c>
      <c r="GN132">
        <v>0</v>
      </c>
      <c r="GO132">
        <v>0</v>
      </c>
      <c r="GP132">
        <v>0</v>
      </c>
      <c r="GQ132">
        <v>97.3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 s="21">
        <v>48.241160999999998</v>
      </c>
      <c r="GY132" s="21">
        <v>5.9250645000000004</v>
      </c>
      <c r="GZ132" s="21">
        <v>8.0717210999999995</v>
      </c>
      <c r="HA132" s="21">
        <v>13.996785599999999</v>
      </c>
      <c r="HB132" s="21">
        <v>0.36610900000000002</v>
      </c>
      <c r="HC132" s="21">
        <v>0.75451400000000002</v>
      </c>
      <c r="HD132" s="21">
        <v>0.14354700000000001</v>
      </c>
      <c r="HE132" s="21">
        <v>14.071027000000001</v>
      </c>
      <c r="HF132" s="21">
        <v>1.2641690000000001</v>
      </c>
    </row>
    <row r="133" spans="1:214" ht="15" x14ac:dyDescent="0.25">
      <c r="A133" s="22">
        <v>53</v>
      </c>
      <c r="B133" t="s">
        <v>881</v>
      </c>
      <c r="C133" t="s">
        <v>882</v>
      </c>
      <c r="D133" t="s">
        <v>883</v>
      </c>
      <c r="F133" t="s">
        <v>398</v>
      </c>
      <c r="I133" s="22" t="s">
        <v>278</v>
      </c>
      <c r="J133">
        <v>20</v>
      </c>
      <c r="K133" s="23" t="s">
        <v>884</v>
      </c>
      <c r="L133" s="23" t="s">
        <v>549</v>
      </c>
      <c r="M133" s="24" t="s">
        <v>273</v>
      </c>
      <c r="N133" s="24" t="s">
        <v>233</v>
      </c>
      <c r="O133" s="24">
        <v>70</v>
      </c>
      <c r="P133" s="24">
        <v>192</v>
      </c>
      <c r="Q133" s="24" t="s">
        <v>223</v>
      </c>
      <c r="R133" s="24" t="s">
        <v>234</v>
      </c>
      <c r="S133" s="22">
        <v>15</v>
      </c>
      <c r="T133" s="22">
        <v>0</v>
      </c>
      <c r="U133" s="22">
        <v>4</v>
      </c>
      <c r="V133" s="22">
        <v>4</v>
      </c>
      <c r="W133" s="22">
        <v>1</v>
      </c>
      <c r="X133" s="22">
        <v>6</v>
      </c>
      <c r="Y133" s="22">
        <v>12</v>
      </c>
      <c r="Z133" s="25">
        <f t="shared" si="28"/>
        <v>0</v>
      </c>
      <c r="AA133" s="3">
        <v>10.6</v>
      </c>
      <c r="AB133" s="22">
        <v>26</v>
      </c>
      <c r="AC133" s="22">
        <v>9</v>
      </c>
      <c r="AD133" s="22">
        <v>3</v>
      </c>
      <c r="AE133" s="22">
        <v>1</v>
      </c>
      <c r="AF133" s="22">
        <v>1</v>
      </c>
      <c r="AG133" s="26">
        <f t="shared" si="29"/>
        <v>9.8113207547169807</v>
      </c>
      <c r="AH133" s="26">
        <f t="shared" si="30"/>
        <v>3.3962264150943398</v>
      </c>
      <c r="AI133" s="26">
        <f t="shared" si="31"/>
        <v>1.1320754716981132</v>
      </c>
      <c r="AJ133" s="26">
        <f t="shared" si="32"/>
        <v>0.37735849056603776</v>
      </c>
      <c r="AK133" s="26">
        <f t="shared" si="33"/>
        <v>0.37735849056603776</v>
      </c>
      <c r="AL133" s="5">
        <v>229</v>
      </c>
      <c r="AM133" s="22">
        <v>47</v>
      </c>
      <c r="AN133" s="22">
        <v>68</v>
      </c>
      <c r="AO133" s="25">
        <f t="shared" si="34"/>
        <v>0.40869565217391307</v>
      </c>
      <c r="AP133" s="22">
        <v>13.7</v>
      </c>
      <c r="AQ133">
        <v>0</v>
      </c>
      <c r="AR133">
        <v>0.30000000000000004</v>
      </c>
      <c r="AS133">
        <v>0.2</v>
      </c>
      <c r="AT133">
        <v>-0.2</v>
      </c>
      <c r="AU133">
        <v>0.7</v>
      </c>
      <c r="AV133">
        <v>0</v>
      </c>
      <c r="AW133">
        <v>0.5</v>
      </c>
      <c r="AX133" s="3">
        <f t="shared" si="35"/>
        <v>3.3333333333333333E-2</v>
      </c>
      <c r="AY133" s="4">
        <f t="shared" si="36"/>
        <v>-0.625</v>
      </c>
      <c r="AZ133" t="s">
        <v>224</v>
      </c>
      <c r="BA133">
        <v>2014</v>
      </c>
      <c r="BB133" s="27">
        <v>210000</v>
      </c>
      <c r="BC133" s="27">
        <v>900000</v>
      </c>
      <c r="BD133" s="22">
        <v>0</v>
      </c>
      <c r="BE133" s="22">
        <v>4</v>
      </c>
      <c r="BF133" s="28">
        <f t="shared" si="37"/>
        <v>1.5483870967741935</v>
      </c>
      <c r="BG133" s="22">
        <v>45</v>
      </c>
      <c r="BH133" s="22">
        <v>65</v>
      </c>
      <c r="BI133" s="4">
        <v>155</v>
      </c>
      <c r="BJ133" s="22">
        <v>0</v>
      </c>
      <c r="BK133" s="22">
        <v>0</v>
      </c>
      <c r="BL133" s="28">
        <f t="shared" si="38"/>
        <v>0</v>
      </c>
      <c r="BM133" s="22">
        <v>2</v>
      </c>
      <c r="BN133" s="22">
        <v>2</v>
      </c>
      <c r="BO133" s="4">
        <v>1.2833333330000001</v>
      </c>
      <c r="BP133" s="22">
        <v>0</v>
      </c>
      <c r="BQ133" s="22">
        <v>0</v>
      </c>
      <c r="BR133" s="22">
        <v>0</v>
      </c>
      <c r="BS133" s="22">
        <v>1</v>
      </c>
      <c r="BT133" s="4">
        <v>2.733333333</v>
      </c>
      <c r="BU133" s="22">
        <v>5</v>
      </c>
      <c r="BV133" s="22">
        <v>0</v>
      </c>
      <c r="BW133" s="22">
        <v>1</v>
      </c>
      <c r="BX133" s="22">
        <v>0</v>
      </c>
      <c r="BY133" s="22">
        <v>2</v>
      </c>
      <c r="BZ133" s="22">
        <v>1</v>
      </c>
      <c r="CA133" s="22">
        <v>15</v>
      </c>
      <c r="CB133" s="22">
        <v>18</v>
      </c>
      <c r="CC133" s="4">
        <v>9.9333299999999998</v>
      </c>
      <c r="CD133" s="4">
        <v>0.21666666700000001</v>
      </c>
      <c r="CE133" s="4">
        <v>0</v>
      </c>
      <c r="CF133" s="22">
        <v>0</v>
      </c>
      <c r="CG133" s="22">
        <v>0</v>
      </c>
      <c r="CH133" s="22">
        <v>0</v>
      </c>
      <c r="CI133" s="5">
        <v>10</v>
      </c>
      <c r="CJ133" s="22">
        <v>0</v>
      </c>
      <c r="CK133" s="22">
        <v>3</v>
      </c>
      <c r="CL133" s="22">
        <v>1</v>
      </c>
      <c r="CM133" s="22">
        <v>4</v>
      </c>
      <c r="CN133" s="22">
        <v>2</v>
      </c>
      <c r="CO133" s="22">
        <v>32</v>
      </c>
      <c r="CP133" s="22">
        <v>50</v>
      </c>
      <c r="CQ133" s="26">
        <v>10.533334999999999</v>
      </c>
      <c r="CR133" s="26">
        <v>0.02</v>
      </c>
      <c r="CS133" s="26">
        <v>0.27333299999999999</v>
      </c>
      <c r="CT133" s="22">
        <v>0</v>
      </c>
      <c r="CU133" s="22">
        <v>0</v>
      </c>
      <c r="CV133" s="22">
        <v>0</v>
      </c>
      <c r="CW133" s="22">
        <v>0</v>
      </c>
      <c r="CX133" s="22">
        <v>3</v>
      </c>
      <c r="CY133" s="22">
        <v>3</v>
      </c>
      <c r="CZ133" s="22">
        <v>0</v>
      </c>
      <c r="DA133" s="22">
        <v>1</v>
      </c>
      <c r="DB133" s="22">
        <v>-2</v>
      </c>
      <c r="DC133" s="22">
        <v>0</v>
      </c>
      <c r="DD133" s="22">
        <v>0</v>
      </c>
      <c r="DE133" s="22">
        <v>0</v>
      </c>
      <c r="DF133" s="22">
        <v>0</v>
      </c>
      <c r="DG133" s="22">
        <v>0</v>
      </c>
      <c r="DH133" s="22">
        <v>0</v>
      </c>
      <c r="DI133" s="22">
        <v>3</v>
      </c>
      <c r="DJ133" s="22">
        <v>0</v>
      </c>
      <c r="DK133" s="22">
        <v>0</v>
      </c>
      <c r="DL133" s="22">
        <v>0</v>
      </c>
      <c r="DM133" s="22">
        <v>0</v>
      </c>
      <c r="DN133" s="22">
        <v>7</v>
      </c>
      <c r="DO133" s="22">
        <v>0</v>
      </c>
      <c r="DP133" s="22">
        <v>8</v>
      </c>
      <c r="DQ133" s="22">
        <v>2</v>
      </c>
      <c r="DR133" s="22">
        <v>0</v>
      </c>
      <c r="DS133" s="22">
        <v>0</v>
      </c>
      <c r="DT133" s="22">
        <v>0</v>
      </c>
      <c r="DU133">
        <v>10.28</v>
      </c>
      <c r="DV133">
        <v>39.65</v>
      </c>
      <c r="DW133" s="2">
        <f t="shared" si="39"/>
        <v>0.20588824354095733</v>
      </c>
      <c r="DX133">
        <v>0.48</v>
      </c>
      <c r="DY133">
        <v>0.96200000000000008</v>
      </c>
      <c r="DZ133">
        <v>-1.327</v>
      </c>
      <c r="EA133">
        <v>-6.25</v>
      </c>
      <c r="EB133">
        <v>7</v>
      </c>
      <c r="EC133">
        <v>6</v>
      </c>
      <c r="ED133">
        <v>-3.1</v>
      </c>
      <c r="EE133">
        <v>-5.84</v>
      </c>
      <c r="EF133">
        <v>-2.72</v>
      </c>
      <c r="EG133">
        <v>10.45</v>
      </c>
      <c r="EH133">
        <v>912</v>
      </c>
      <c r="EI133">
        <v>1016</v>
      </c>
      <c r="EJ133">
        <v>2.72</v>
      </c>
      <c r="EK133">
        <v>2.34</v>
      </c>
      <c r="EL133">
        <v>23.4</v>
      </c>
      <c r="EM133">
        <v>24.1</v>
      </c>
      <c r="EN133">
        <v>8.6</v>
      </c>
      <c r="EO133">
        <v>9.6999999999999993</v>
      </c>
      <c r="EP133">
        <v>16.7</v>
      </c>
      <c r="EQ133">
        <v>12.5</v>
      </c>
      <c r="ER133">
        <v>3.1</v>
      </c>
      <c r="ES133">
        <v>3.5</v>
      </c>
      <c r="ET133">
        <v>1.2</v>
      </c>
      <c r="EU133">
        <v>0.4</v>
      </c>
      <c r="EV133">
        <v>2.52</v>
      </c>
      <c r="EW133">
        <v>3.13</v>
      </c>
      <c r="EX133">
        <v>26</v>
      </c>
      <c r="EY133">
        <v>25.5</v>
      </c>
      <c r="EZ133">
        <v>10.9</v>
      </c>
      <c r="FA133">
        <v>12</v>
      </c>
      <c r="FB133">
        <v>15.1</v>
      </c>
      <c r="FC133">
        <v>13.6</v>
      </c>
      <c r="FD133">
        <v>2.1</v>
      </c>
      <c r="FE133">
        <v>3.3</v>
      </c>
      <c r="FF133">
        <v>9</v>
      </c>
      <c r="FG133">
        <v>21</v>
      </c>
      <c r="FH133">
        <v>20</v>
      </c>
      <c r="FI133">
        <v>19</v>
      </c>
      <c r="FJ133">
        <v>19</v>
      </c>
      <c r="FK133">
        <v>34</v>
      </c>
      <c r="FL133">
        <v>43.5</v>
      </c>
      <c r="FM133">
        <v>55</v>
      </c>
      <c r="FN133">
        <v>42</v>
      </c>
      <c r="FO133">
        <v>54</v>
      </c>
      <c r="FP133">
        <v>56.7</v>
      </c>
      <c r="FQ133">
        <v>0.09</v>
      </c>
      <c r="FR133">
        <v>4.8499999999999996</v>
      </c>
      <c r="FS133" s="2">
        <f t="shared" si="40"/>
        <v>1.8218623481781378E-2</v>
      </c>
      <c r="FT133">
        <v>0</v>
      </c>
      <c r="FU133">
        <v>0</v>
      </c>
      <c r="FV133">
        <v>-29.9</v>
      </c>
      <c r="FW133" t="s">
        <v>266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46.8</v>
      </c>
      <c r="GF133">
        <v>46.8</v>
      </c>
      <c r="GG133">
        <v>0</v>
      </c>
      <c r="GH133">
        <v>0.18</v>
      </c>
      <c r="GI133">
        <v>3.86</v>
      </c>
      <c r="GJ133" s="2">
        <f t="shared" si="41"/>
        <v>4.4554455445544552E-2</v>
      </c>
      <c r="GK133">
        <v>0</v>
      </c>
      <c r="GL133">
        <v>2</v>
      </c>
      <c r="GM133">
        <v>-36.299999999999997</v>
      </c>
      <c r="GN133">
        <v>0</v>
      </c>
      <c r="GO133">
        <v>43.9</v>
      </c>
      <c r="GP133">
        <v>0</v>
      </c>
      <c r="GQ133">
        <v>43.9</v>
      </c>
      <c r="GR133">
        <v>0</v>
      </c>
      <c r="GS133">
        <v>22</v>
      </c>
      <c r="GT133">
        <v>22</v>
      </c>
      <c r="GU133">
        <v>0</v>
      </c>
      <c r="GV133">
        <v>0</v>
      </c>
      <c r="GW133">
        <v>0</v>
      </c>
      <c r="GX133" s="21">
        <v>33.587485999999998</v>
      </c>
      <c r="GY133" s="21">
        <v>4.2391871999999999</v>
      </c>
      <c r="GZ133" s="21">
        <v>7.9640684999999998</v>
      </c>
      <c r="HA133" s="21">
        <v>12.2032557</v>
      </c>
      <c r="HB133" s="21">
        <v>0.55912099999999998</v>
      </c>
      <c r="HC133" s="21">
        <v>1.0120039999999999</v>
      </c>
      <c r="HD133" s="21">
        <v>-2.712E-3</v>
      </c>
      <c r="HE133" s="21">
        <v>27.344809000000001</v>
      </c>
      <c r="HF133" s="21">
        <v>1.568414</v>
      </c>
    </row>
    <row r="134" spans="1:214" ht="15" x14ac:dyDescent="0.25">
      <c r="A134" s="22">
        <v>7</v>
      </c>
      <c r="B134" t="s">
        <v>885</v>
      </c>
      <c r="C134" t="s">
        <v>886</v>
      </c>
      <c r="D134" t="s">
        <v>761</v>
      </c>
      <c r="F134" t="s">
        <v>297</v>
      </c>
      <c r="I134" s="22" t="s">
        <v>248</v>
      </c>
      <c r="J134">
        <v>35</v>
      </c>
      <c r="K134" s="23" t="s">
        <v>887</v>
      </c>
      <c r="L134" s="23" t="s">
        <v>888</v>
      </c>
      <c r="M134" s="24" t="s">
        <v>320</v>
      </c>
      <c r="N134" s="24" t="s">
        <v>233</v>
      </c>
      <c r="O134" s="24">
        <v>72</v>
      </c>
      <c r="P134" s="24">
        <v>194</v>
      </c>
      <c r="Q134" s="24" t="s">
        <v>223</v>
      </c>
      <c r="R134" s="24"/>
      <c r="S134" s="22">
        <v>82</v>
      </c>
      <c r="T134" s="22">
        <v>2</v>
      </c>
      <c r="U134" s="22">
        <v>13</v>
      </c>
      <c r="V134" s="22">
        <v>15</v>
      </c>
      <c r="W134" s="22">
        <v>-26</v>
      </c>
      <c r="X134" s="22">
        <v>20</v>
      </c>
      <c r="Y134" s="22">
        <v>61</v>
      </c>
      <c r="Z134" s="25">
        <f t="shared" si="28"/>
        <v>3.2786885245901641E-2</v>
      </c>
      <c r="AA134" s="3">
        <v>18.366669999999999</v>
      </c>
      <c r="AB134" s="22">
        <v>118</v>
      </c>
      <c r="AC134" s="22">
        <v>199</v>
      </c>
      <c r="AD134" s="22">
        <v>37</v>
      </c>
      <c r="AE134" s="22">
        <v>43</v>
      </c>
      <c r="AF134" s="22">
        <v>26</v>
      </c>
      <c r="AG134" s="26">
        <f t="shared" si="29"/>
        <v>4.7009862655905588</v>
      </c>
      <c r="AH134" s="26">
        <f t="shared" si="30"/>
        <v>7.9279344648518748</v>
      </c>
      <c r="AI134" s="26">
        <f t="shared" si="31"/>
        <v>1.4740380663292429</v>
      </c>
      <c r="AJ134" s="26">
        <f t="shared" si="32"/>
        <v>1.7130712662745258</v>
      </c>
      <c r="AK134" s="26">
        <f t="shared" si="33"/>
        <v>1.0358105330962248</v>
      </c>
      <c r="AL134" s="5">
        <v>2145</v>
      </c>
      <c r="AM134" s="22">
        <v>0</v>
      </c>
      <c r="AN134" s="22">
        <v>0</v>
      </c>
      <c r="AO134" s="25">
        <f t="shared" si="34"/>
        <v>0</v>
      </c>
      <c r="AP134" s="22">
        <v>0</v>
      </c>
      <c r="AQ134">
        <v>0.1</v>
      </c>
      <c r="AR134">
        <v>0</v>
      </c>
      <c r="AS134">
        <v>0.2</v>
      </c>
      <c r="AT134">
        <v>-0.60000000000000009</v>
      </c>
      <c r="AU134">
        <v>0</v>
      </c>
      <c r="AV134">
        <v>0</v>
      </c>
      <c r="AW134">
        <v>-0.60000000000000009</v>
      </c>
      <c r="AX134" s="3">
        <f t="shared" si="35"/>
        <v>-7.3170731707317086E-3</v>
      </c>
      <c r="AY134" s="4">
        <f t="shared" si="36"/>
        <v>-3.5249999999999999</v>
      </c>
      <c r="AZ134" t="s">
        <v>243</v>
      </c>
      <c r="BA134">
        <v>2012</v>
      </c>
      <c r="BC134" s="27">
        <v>1500000</v>
      </c>
      <c r="BD134" s="22">
        <v>2</v>
      </c>
      <c r="BE134" s="22">
        <v>11</v>
      </c>
      <c r="BF134" s="28">
        <f t="shared" si="37"/>
        <v>0.63950151676641787</v>
      </c>
      <c r="BG134" s="22">
        <v>0</v>
      </c>
      <c r="BH134" s="22">
        <v>0</v>
      </c>
      <c r="BI134" s="4">
        <v>1219.7</v>
      </c>
      <c r="BJ134" s="22">
        <v>0</v>
      </c>
      <c r="BK134" s="22">
        <v>2</v>
      </c>
      <c r="BL134" s="28">
        <f t="shared" si="38"/>
        <v>1.0224368074346954</v>
      </c>
      <c r="BM134" s="22">
        <v>0</v>
      </c>
      <c r="BN134" s="22">
        <v>0</v>
      </c>
      <c r="BO134" s="4">
        <v>117.3666667</v>
      </c>
      <c r="BP134" s="22">
        <v>0</v>
      </c>
      <c r="BQ134" s="22">
        <v>0</v>
      </c>
      <c r="BR134" s="22">
        <v>0</v>
      </c>
      <c r="BS134" s="22">
        <v>0</v>
      </c>
      <c r="BT134" s="4">
        <v>169.7333333</v>
      </c>
      <c r="BU134" s="22">
        <v>41</v>
      </c>
      <c r="BV134" s="22">
        <v>1</v>
      </c>
      <c r="BW134" s="22">
        <v>7</v>
      </c>
      <c r="BX134" s="22">
        <v>-4</v>
      </c>
      <c r="BY134" s="22">
        <v>6</v>
      </c>
      <c r="BZ134" s="22">
        <v>3</v>
      </c>
      <c r="CA134" s="22">
        <v>0</v>
      </c>
      <c r="CB134" s="22">
        <v>0</v>
      </c>
      <c r="CC134" s="4">
        <v>14.81667</v>
      </c>
      <c r="CD134" s="4">
        <v>1.6</v>
      </c>
      <c r="CE134" s="4">
        <v>1.9</v>
      </c>
      <c r="CF134" s="22">
        <v>0</v>
      </c>
      <c r="CG134" s="22">
        <v>0</v>
      </c>
      <c r="CH134" s="22">
        <v>0</v>
      </c>
      <c r="CI134" s="5">
        <v>41</v>
      </c>
      <c r="CJ134" s="22">
        <v>1</v>
      </c>
      <c r="CK134" s="22">
        <v>6</v>
      </c>
      <c r="CL134" s="22">
        <v>-22</v>
      </c>
      <c r="CM134" s="22">
        <v>14</v>
      </c>
      <c r="CN134" s="22">
        <v>7</v>
      </c>
      <c r="CO134" s="22">
        <v>0</v>
      </c>
      <c r="CP134" s="22">
        <v>0</v>
      </c>
      <c r="CQ134" s="26">
        <v>14.93211</v>
      </c>
      <c r="CR134" s="26">
        <v>1.262602</v>
      </c>
      <c r="CS134" s="26">
        <v>2.2398370000000001</v>
      </c>
      <c r="CT134" s="22">
        <v>0</v>
      </c>
      <c r="CU134" s="22">
        <v>0</v>
      </c>
      <c r="CV134" s="22">
        <v>0</v>
      </c>
      <c r="CW134" s="22">
        <v>1</v>
      </c>
      <c r="CX134" s="22">
        <v>6</v>
      </c>
      <c r="CY134" s="22">
        <v>-1</v>
      </c>
      <c r="CZ134" s="22">
        <v>1</v>
      </c>
      <c r="DA134" s="22">
        <v>7</v>
      </c>
      <c r="DB134" s="22">
        <v>-25</v>
      </c>
      <c r="DC134" s="22">
        <v>0</v>
      </c>
      <c r="DD134" s="22">
        <v>0</v>
      </c>
      <c r="DE134" s="22">
        <v>0</v>
      </c>
      <c r="DF134" s="22">
        <v>0</v>
      </c>
      <c r="DG134" s="22">
        <v>0</v>
      </c>
      <c r="DH134" s="22">
        <v>0</v>
      </c>
      <c r="DI134" s="22">
        <v>10</v>
      </c>
      <c r="DJ134" s="22">
        <v>0</v>
      </c>
      <c r="DK134" s="22">
        <v>0</v>
      </c>
      <c r="DL134" s="22">
        <v>0</v>
      </c>
      <c r="DM134" s="22">
        <v>0</v>
      </c>
      <c r="DN134" s="22">
        <v>53</v>
      </c>
      <c r="DO134" s="22">
        <v>9</v>
      </c>
      <c r="DP134" s="22">
        <v>100</v>
      </c>
      <c r="DQ134" s="22">
        <v>30</v>
      </c>
      <c r="DR134" s="22">
        <v>0</v>
      </c>
      <c r="DS134" s="22">
        <v>0</v>
      </c>
      <c r="DT134" s="22">
        <v>0</v>
      </c>
      <c r="DU134">
        <v>14.38</v>
      </c>
      <c r="DV134">
        <v>34.01</v>
      </c>
      <c r="DW134" s="2">
        <f t="shared" si="39"/>
        <v>0.29716883653647447</v>
      </c>
      <c r="DX134">
        <v>0.432</v>
      </c>
      <c r="DY134">
        <v>7.2999999999999995E-2</v>
      </c>
      <c r="DZ134">
        <v>0.442</v>
      </c>
      <c r="EA134">
        <v>-4.4859999999999998</v>
      </c>
      <c r="EB134">
        <v>39</v>
      </c>
      <c r="EC134">
        <v>61</v>
      </c>
      <c r="ED134">
        <v>-7.5</v>
      </c>
      <c r="EE134">
        <v>-11.19</v>
      </c>
      <c r="EF134">
        <v>-3.68</v>
      </c>
      <c r="EG134">
        <v>7.88</v>
      </c>
      <c r="EH134">
        <v>896</v>
      </c>
      <c r="EI134">
        <v>975</v>
      </c>
      <c r="EJ134">
        <v>1.98</v>
      </c>
      <c r="EK134">
        <v>3.1</v>
      </c>
      <c r="EL134">
        <v>23.2</v>
      </c>
      <c r="EM134">
        <v>26.9</v>
      </c>
      <c r="EN134">
        <v>10.3</v>
      </c>
      <c r="EO134">
        <v>11.8</v>
      </c>
      <c r="EP134">
        <v>17.8</v>
      </c>
      <c r="EQ134">
        <v>12.9</v>
      </c>
      <c r="ER134">
        <v>3.7</v>
      </c>
      <c r="ES134">
        <v>2.9</v>
      </c>
      <c r="ET134">
        <v>0.4</v>
      </c>
      <c r="EU134">
        <v>0.2</v>
      </c>
      <c r="EV134">
        <v>2.99</v>
      </c>
      <c r="EW134">
        <v>2.88</v>
      </c>
      <c r="EX134">
        <v>24.7</v>
      </c>
      <c r="EY134">
        <v>26.2</v>
      </c>
      <c r="EZ134">
        <v>10.5</v>
      </c>
      <c r="FA134">
        <v>11.6</v>
      </c>
      <c r="FB134">
        <v>14.7</v>
      </c>
      <c r="FC134">
        <v>13.4</v>
      </c>
      <c r="FD134">
        <v>3.4</v>
      </c>
      <c r="FE134">
        <v>3.7</v>
      </c>
      <c r="FF134">
        <v>137</v>
      </c>
      <c r="FG134">
        <v>162</v>
      </c>
      <c r="FH134">
        <v>173</v>
      </c>
      <c r="FI134">
        <v>182</v>
      </c>
      <c r="FJ134">
        <v>234</v>
      </c>
      <c r="FK134">
        <v>259</v>
      </c>
      <c r="FL134">
        <v>45.7</v>
      </c>
      <c r="FM134">
        <v>390</v>
      </c>
      <c r="FN134">
        <v>389</v>
      </c>
      <c r="FO134">
        <v>413</v>
      </c>
      <c r="FP134">
        <v>50.1</v>
      </c>
      <c r="FQ134">
        <v>1.42</v>
      </c>
      <c r="FR134">
        <v>3.66</v>
      </c>
      <c r="FS134" s="2">
        <f t="shared" si="40"/>
        <v>0.27952755905511811</v>
      </c>
      <c r="FT134">
        <v>9</v>
      </c>
      <c r="FU134">
        <v>2</v>
      </c>
      <c r="FV134">
        <v>-5.9</v>
      </c>
      <c r="FW134">
        <v>12.33</v>
      </c>
      <c r="FX134">
        <v>4.63</v>
      </c>
      <c r="FY134">
        <v>1.03</v>
      </c>
      <c r="FZ134">
        <v>32.9</v>
      </c>
      <c r="GA134">
        <v>5.0999999999999996</v>
      </c>
      <c r="GB134">
        <v>17.5</v>
      </c>
      <c r="GC134">
        <v>6.2</v>
      </c>
      <c r="GD134">
        <v>3.1</v>
      </c>
      <c r="GE134">
        <v>18.5</v>
      </c>
      <c r="GF134">
        <v>4.0999999999999996</v>
      </c>
      <c r="GG134">
        <v>1</v>
      </c>
      <c r="GH134">
        <v>2.02</v>
      </c>
      <c r="GI134">
        <v>3.24</v>
      </c>
      <c r="GJ134" s="2">
        <f t="shared" si="41"/>
        <v>0.38403041825095058</v>
      </c>
      <c r="GK134">
        <v>1</v>
      </c>
      <c r="GL134">
        <v>29</v>
      </c>
      <c r="GM134">
        <v>5.9</v>
      </c>
      <c r="GN134">
        <v>0.36</v>
      </c>
      <c r="GO134">
        <v>10.5</v>
      </c>
      <c r="GP134">
        <v>7.6</v>
      </c>
      <c r="GQ134">
        <v>40.9</v>
      </c>
      <c r="GR134">
        <v>1.1000000000000001</v>
      </c>
      <c r="GS134">
        <v>22.5</v>
      </c>
      <c r="GT134">
        <v>25.3</v>
      </c>
      <c r="GU134">
        <v>1.4</v>
      </c>
      <c r="GV134">
        <v>0.7</v>
      </c>
      <c r="GW134">
        <v>2.9</v>
      </c>
      <c r="GX134" s="21">
        <v>58.015663000000004</v>
      </c>
      <c r="GY134" s="21">
        <v>2.5373817000000001</v>
      </c>
      <c r="GZ134" s="21">
        <v>10.624546800000001</v>
      </c>
      <c r="HA134" s="21">
        <v>13.1619285</v>
      </c>
      <c r="HB134" s="21">
        <v>0.65251000000000003</v>
      </c>
      <c r="HC134" s="21">
        <v>1.5193760000000001</v>
      </c>
      <c r="HD134" s="21">
        <v>-7.7450000000000001E-3</v>
      </c>
      <c r="HE134" s="21">
        <v>11.272221</v>
      </c>
      <c r="HF134" s="21">
        <v>2.1641409999999999</v>
      </c>
    </row>
    <row r="135" spans="1:214" ht="15" x14ac:dyDescent="0.25">
      <c r="A135" s="22">
        <v>73</v>
      </c>
      <c r="B135" t="s">
        <v>889</v>
      </c>
      <c r="C135" t="s">
        <v>886</v>
      </c>
      <c r="D135" t="s">
        <v>890</v>
      </c>
      <c r="E135" t="s">
        <v>426</v>
      </c>
      <c r="F135" t="s">
        <v>444</v>
      </c>
      <c r="I135" s="22" t="s">
        <v>248</v>
      </c>
      <c r="J135">
        <v>22</v>
      </c>
      <c r="K135" s="23" t="s">
        <v>891</v>
      </c>
      <c r="L135" s="23" t="s">
        <v>892</v>
      </c>
      <c r="M135" s="24" t="s">
        <v>893</v>
      </c>
      <c r="N135" s="24" t="s">
        <v>222</v>
      </c>
      <c r="O135" s="24">
        <v>75</v>
      </c>
      <c r="P135" s="24">
        <v>205</v>
      </c>
      <c r="Q135" s="24" t="s">
        <v>224</v>
      </c>
      <c r="R135" s="24" t="s">
        <v>234</v>
      </c>
      <c r="S135" s="22">
        <v>2</v>
      </c>
      <c r="T135" s="22">
        <v>0</v>
      </c>
      <c r="U135" s="22">
        <v>0</v>
      </c>
      <c r="V135" s="22">
        <v>0</v>
      </c>
      <c r="W135" s="22">
        <v>-2</v>
      </c>
      <c r="X135" s="22">
        <v>0</v>
      </c>
      <c r="Y135" s="22">
        <v>2</v>
      </c>
      <c r="Z135" s="25">
        <f t="shared" si="28"/>
        <v>0</v>
      </c>
      <c r="AA135" s="3">
        <v>11.01667</v>
      </c>
      <c r="AB135" s="22">
        <v>2</v>
      </c>
      <c r="AC135" s="22">
        <v>2</v>
      </c>
      <c r="AD135" s="22">
        <v>0</v>
      </c>
      <c r="AE135" s="22">
        <v>0</v>
      </c>
      <c r="AF135" s="22">
        <v>0</v>
      </c>
      <c r="AG135" s="26">
        <f t="shared" si="29"/>
        <v>5.4462918468103343</v>
      </c>
      <c r="AH135" s="26">
        <f t="shared" si="30"/>
        <v>5.4462918468103343</v>
      </c>
      <c r="AI135" s="26">
        <f t="shared" si="31"/>
        <v>0</v>
      </c>
      <c r="AJ135" s="26">
        <f t="shared" si="32"/>
        <v>0</v>
      </c>
      <c r="AK135" s="26">
        <f t="shared" si="33"/>
        <v>0</v>
      </c>
      <c r="AL135" s="5">
        <v>24</v>
      </c>
      <c r="AM135" s="22">
        <v>0</v>
      </c>
      <c r="AN135" s="22">
        <v>0</v>
      </c>
      <c r="AO135" s="25">
        <f t="shared" si="34"/>
        <v>0</v>
      </c>
      <c r="AP135" s="22">
        <v>0</v>
      </c>
      <c r="AQ135">
        <v>0</v>
      </c>
      <c r="AR135">
        <v>-0.1</v>
      </c>
      <c r="AS135">
        <v>-0.1</v>
      </c>
      <c r="AT135">
        <v>-0.1</v>
      </c>
      <c r="AU135">
        <v>-0.2</v>
      </c>
      <c r="AV135">
        <v>0</v>
      </c>
      <c r="AW135">
        <v>-0.30000000000000004</v>
      </c>
      <c r="AX135" s="3">
        <f t="shared" si="35"/>
        <v>-0.15000000000000002</v>
      </c>
      <c r="AY135" s="4">
        <f t="shared" si="36"/>
        <v>-1.425</v>
      </c>
      <c r="AZ135" t="s">
        <v>224</v>
      </c>
      <c r="BA135">
        <v>2013</v>
      </c>
      <c r="BB135" s="27">
        <v>140000</v>
      </c>
      <c r="BC135" s="27">
        <v>900000</v>
      </c>
      <c r="BD135" s="22">
        <v>0</v>
      </c>
      <c r="BE135" s="22">
        <v>0</v>
      </c>
      <c r="BF135" s="28">
        <f t="shared" si="37"/>
        <v>0</v>
      </c>
      <c r="BG135" s="22">
        <v>0</v>
      </c>
      <c r="BH135" s="22">
        <v>0</v>
      </c>
      <c r="BI135" s="4">
        <v>22.05</v>
      </c>
      <c r="BJ135" s="22">
        <v>0</v>
      </c>
      <c r="BK135" s="22">
        <v>0</v>
      </c>
      <c r="BL135" s="28">
        <f t="shared" si="38"/>
        <v>0</v>
      </c>
      <c r="BM135" s="22">
        <v>0</v>
      </c>
      <c r="BN135" s="22">
        <v>0</v>
      </c>
      <c r="BO135" s="4">
        <v>0</v>
      </c>
      <c r="BP135" s="22">
        <v>0</v>
      </c>
      <c r="BQ135" s="22">
        <v>0</v>
      </c>
      <c r="BR135" s="22">
        <v>0</v>
      </c>
      <c r="BS135" s="22">
        <v>0</v>
      </c>
      <c r="BT135" s="4">
        <v>0</v>
      </c>
      <c r="BU135" s="22">
        <v>1</v>
      </c>
      <c r="BV135" s="22">
        <v>0</v>
      </c>
      <c r="BW135" s="22">
        <v>0</v>
      </c>
      <c r="BX135" s="22">
        <v>0</v>
      </c>
      <c r="BY135" s="22">
        <v>0</v>
      </c>
      <c r="BZ135" s="22">
        <v>0</v>
      </c>
      <c r="CA135" s="22">
        <v>0</v>
      </c>
      <c r="CB135" s="22">
        <v>0</v>
      </c>
      <c r="CC135" s="4">
        <v>11.033329999999999</v>
      </c>
      <c r="CD135" s="4">
        <v>0</v>
      </c>
      <c r="CE135" s="4">
        <v>0</v>
      </c>
      <c r="CF135" s="22">
        <v>0</v>
      </c>
      <c r="CG135" s="22">
        <v>0</v>
      </c>
      <c r="CH135" s="22">
        <v>0</v>
      </c>
      <c r="CI135" s="5">
        <v>1</v>
      </c>
      <c r="CJ135" s="22">
        <v>0</v>
      </c>
      <c r="CK135" s="22">
        <v>0</v>
      </c>
      <c r="CL135" s="22">
        <v>-2</v>
      </c>
      <c r="CM135" s="22">
        <v>0</v>
      </c>
      <c r="CN135" s="22">
        <v>0</v>
      </c>
      <c r="CO135" s="22">
        <v>0</v>
      </c>
      <c r="CP135" s="22">
        <v>0</v>
      </c>
      <c r="CQ135" s="26">
        <v>11.01667</v>
      </c>
      <c r="CR135" s="26">
        <v>0</v>
      </c>
      <c r="CS135" s="26">
        <v>0</v>
      </c>
      <c r="CT135" s="22">
        <v>0</v>
      </c>
      <c r="CU135" s="22">
        <v>0</v>
      </c>
      <c r="CV135" s="22">
        <v>0</v>
      </c>
      <c r="CW135" s="22">
        <v>0</v>
      </c>
      <c r="CX135" s="22">
        <v>0</v>
      </c>
      <c r="CY135" s="22">
        <v>0</v>
      </c>
      <c r="CZ135" s="22">
        <v>0</v>
      </c>
      <c r="DA135" s="22">
        <v>0</v>
      </c>
      <c r="DB135" s="22">
        <v>-2</v>
      </c>
      <c r="DC135" s="22">
        <v>0</v>
      </c>
      <c r="DD135" s="22">
        <v>0</v>
      </c>
      <c r="DE135" s="22">
        <v>0</v>
      </c>
      <c r="DF135" s="22">
        <v>0</v>
      </c>
      <c r="DG135" s="22">
        <v>0</v>
      </c>
      <c r="DH135" s="22">
        <v>0</v>
      </c>
      <c r="DI135" s="22">
        <v>0</v>
      </c>
      <c r="DJ135" s="22">
        <v>0</v>
      </c>
      <c r="DK135" s="22">
        <v>0</v>
      </c>
      <c r="DL135" s="22">
        <v>0</v>
      </c>
      <c r="DM135" s="22">
        <v>0</v>
      </c>
      <c r="DN135" s="22">
        <v>0</v>
      </c>
      <c r="DO135" s="22">
        <v>0</v>
      </c>
      <c r="DP135" s="22">
        <v>2</v>
      </c>
      <c r="DQ135" s="22">
        <v>0</v>
      </c>
      <c r="DR135" s="22">
        <v>0</v>
      </c>
      <c r="DS135" s="22">
        <v>0</v>
      </c>
      <c r="DT135" s="22">
        <v>0</v>
      </c>
      <c r="DU135">
        <v>11.03</v>
      </c>
      <c r="DV135">
        <v>37.130000000000003</v>
      </c>
      <c r="DW135" s="2">
        <f t="shared" si="39"/>
        <v>0.22902823920265777</v>
      </c>
      <c r="DX135">
        <v>-0.47100000000000003</v>
      </c>
      <c r="DY135">
        <v>-1.7929999999999999</v>
      </c>
      <c r="DZ135">
        <v>2.2370000000000001</v>
      </c>
      <c r="EA135">
        <v>-1.1859999999999999</v>
      </c>
      <c r="EB135">
        <v>0</v>
      </c>
      <c r="EC135">
        <v>2</v>
      </c>
      <c r="ED135">
        <v>19.5</v>
      </c>
      <c r="EE135">
        <v>8.16</v>
      </c>
      <c r="EF135">
        <v>-11.31</v>
      </c>
      <c r="EG135">
        <v>0</v>
      </c>
      <c r="EH135">
        <v>833</v>
      </c>
      <c r="EI135">
        <v>833</v>
      </c>
      <c r="EJ135">
        <v>0</v>
      </c>
      <c r="EK135">
        <v>5.44</v>
      </c>
      <c r="EL135">
        <v>32.700000000000003</v>
      </c>
      <c r="EM135">
        <v>27.2</v>
      </c>
      <c r="EN135">
        <v>19</v>
      </c>
      <c r="EO135">
        <v>8.1999999999999993</v>
      </c>
      <c r="EP135">
        <v>13.6</v>
      </c>
      <c r="EQ135">
        <v>10.9</v>
      </c>
      <c r="ER135">
        <v>2.7</v>
      </c>
      <c r="ES135">
        <v>0</v>
      </c>
      <c r="ET135">
        <v>0</v>
      </c>
      <c r="EU135">
        <v>0</v>
      </c>
      <c r="EV135">
        <v>3.23</v>
      </c>
      <c r="EW135">
        <v>3.23</v>
      </c>
      <c r="EX135">
        <v>21.8</v>
      </c>
      <c r="EY135">
        <v>21.8</v>
      </c>
      <c r="EZ135">
        <v>7.3</v>
      </c>
      <c r="FA135">
        <v>11.3</v>
      </c>
      <c r="FB135">
        <v>21.8</v>
      </c>
      <c r="FC135">
        <v>14.5</v>
      </c>
      <c r="FD135">
        <v>4</v>
      </c>
      <c r="FE135">
        <v>4.8</v>
      </c>
      <c r="FF135">
        <v>2</v>
      </c>
      <c r="FG135">
        <v>5</v>
      </c>
      <c r="FH135">
        <v>1</v>
      </c>
      <c r="FI135">
        <v>3</v>
      </c>
      <c r="FJ135">
        <v>4</v>
      </c>
      <c r="FK135">
        <v>3</v>
      </c>
      <c r="FL135">
        <v>63.6</v>
      </c>
      <c r="FM135">
        <v>10</v>
      </c>
      <c r="FN135">
        <v>7</v>
      </c>
      <c r="FO135">
        <v>8</v>
      </c>
      <c r="FP135">
        <v>58.8</v>
      </c>
      <c r="FQ135">
        <v>0</v>
      </c>
      <c r="FR135">
        <v>0</v>
      </c>
      <c r="FS135" s="2">
        <f t="shared" si="40"/>
        <v>0</v>
      </c>
      <c r="FT135">
        <v>0</v>
      </c>
      <c r="FU135">
        <v>0</v>
      </c>
      <c r="FV135">
        <v>0</v>
      </c>
      <c r="FW135" t="s">
        <v>266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 s="2">
        <f t="shared" si="41"/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 s="21">
        <v>25.111794</v>
      </c>
      <c r="GY135" s="21">
        <v>1.6413228000000002</v>
      </c>
      <c r="GZ135" s="21">
        <v>4.5269640000000004</v>
      </c>
      <c r="HA135" s="21">
        <v>6.1682868000000006</v>
      </c>
      <c r="HB135" s="21">
        <v>0.36315500000000001</v>
      </c>
      <c r="HC135" s="21">
        <v>0.72115899999999999</v>
      </c>
      <c r="HD135" s="21">
        <v>-8.0000000000000007E-5</v>
      </c>
      <c r="HE135" s="21">
        <v>26.705891000000001</v>
      </c>
      <c r="HF135" s="21">
        <v>1.0842350000000001</v>
      </c>
    </row>
    <row r="136" spans="1:214" ht="15" x14ac:dyDescent="0.25">
      <c r="A136" s="22">
        <v>23</v>
      </c>
      <c r="B136" t="s">
        <v>894</v>
      </c>
      <c r="C136" t="s">
        <v>895</v>
      </c>
      <c r="D136" t="s">
        <v>376</v>
      </c>
      <c r="F136" t="s">
        <v>501</v>
      </c>
      <c r="I136" s="22" t="s">
        <v>239</v>
      </c>
      <c r="J136">
        <v>27</v>
      </c>
      <c r="K136" s="23" t="s">
        <v>896</v>
      </c>
      <c r="L136" s="23" t="s">
        <v>549</v>
      </c>
      <c r="M136" s="24" t="s">
        <v>273</v>
      </c>
      <c r="N136" s="24" t="s">
        <v>233</v>
      </c>
      <c r="O136" s="24">
        <v>73</v>
      </c>
      <c r="P136" s="24">
        <v>200</v>
      </c>
      <c r="Q136" s="24" t="s">
        <v>224</v>
      </c>
      <c r="R136" s="24"/>
      <c r="S136" s="22">
        <v>80</v>
      </c>
      <c r="T136" s="22">
        <v>30</v>
      </c>
      <c r="U136" s="22">
        <v>16</v>
      </c>
      <c r="V136" s="22">
        <v>46</v>
      </c>
      <c r="W136" s="22">
        <v>-8</v>
      </c>
      <c r="X136" s="22">
        <v>138</v>
      </c>
      <c r="Y136" s="22">
        <v>228</v>
      </c>
      <c r="Z136" s="25">
        <f t="shared" si="28"/>
        <v>0.13157894736842105</v>
      </c>
      <c r="AA136" s="3">
        <v>16.350000000000001</v>
      </c>
      <c r="AB136" s="22">
        <v>169</v>
      </c>
      <c r="AC136" s="22">
        <v>19</v>
      </c>
      <c r="AD136" s="22">
        <v>72</v>
      </c>
      <c r="AE136" s="22">
        <v>16</v>
      </c>
      <c r="AF136" s="22">
        <v>32</v>
      </c>
      <c r="AG136" s="26">
        <f t="shared" si="29"/>
        <v>7.7522935779816518</v>
      </c>
      <c r="AH136" s="26">
        <f t="shared" si="30"/>
        <v>0.87155963302752293</v>
      </c>
      <c r="AI136" s="26">
        <f t="shared" si="31"/>
        <v>3.3027522935779818</v>
      </c>
      <c r="AJ136" s="26">
        <f t="shared" si="32"/>
        <v>0.73394495412844041</v>
      </c>
      <c r="AK136" s="26">
        <f t="shared" si="33"/>
        <v>1.4678899082568808</v>
      </c>
      <c r="AL136" s="5">
        <v>1687</v>
      </c>
      <c r="AM136" s="22">
        <v>102</v>
      </c>
      <c r="AN136" s="22">
        <v>141</v>
      </c>
      <c r="AO136" s="25">
        <f t="shared" si="34"/>
        <v>0.41975308641975306</v>
      </c>
      <c r="AP136" s="22">
        <v>5.5</v>
      </c>
      <c r="AQ136">
        <v>4.8</v>
      </c>
      <c r="AR136">
        <v>1.5</v>
      </c>
      <c r="AS136">
        <v>6.4</v>
      </c>
      <c r="AT136">
        <v>7.6</v>
      </c>
      <c r="AU136">
        <v>0.60000000000000009</v>
      </c>
      <c r="AV136">
        <v>0.30000000000000004</v>
      </c>
      <c r="AW136">
        <v>8.4</v>
      </c>
      <c r="AX136" s="3">
        <f t="shared" si="35"/>
        <v>0.10500000000000001</v>
      </c>
      <c r="AY136" s="4">
        <f t="shared" si="36"/>
        <v>1.9749990000000004</v>
      </c>
      <c r="AZ136" t="s">
        <v>243</v>
      </c>
      <c r="BA136">
        <v>2013</v>
      </c>
      <c r="BC136" s="27">
        <v>2666667</v>
      </c>
      <c r="BD136" s="22">
        <v>22</v>
      </c>
      <c r="BE136" s="22">
        <v>8</v>
      </c>
      <c r="BF136" s="28">
        <f t="shared" si="37"/>
        <v>1.6932942407007432</v>
      </c>
      <c r="BG136" s="22">
        <v>45</v>
      </c>
      <c r="BH136" s="22">
        <v>71</v>
      </c>
      <c r="BI136" s="4">
        <v>1063.0166670000001</v>
      </c>
      <c r="BJ136" s="22">
        <v>8</v>
      </c>
      <c r="BK136" s="22">
        <v>8</v>
      </c>
      <c r="BL136" s="28">
        <f t="shared" si="38"/>
        <v>3.9293266929627766</v>
      </c>
      <c r="BM136" s="22">
        <v>56</v>
      </c>
      <c r="BN136" s="22">
        <v>70</v>
      </c>
      <c r="BO136" s="4">
        <v>244.31666670000001</v>
      </c>
      <c r="BP136" s="22">
        <v>0</v>
      </c>
      <c r="BQ136" s="22">
        <v>0</v>
      </c>
      <c r="BR136" s="22">
        <v>1</v>
      </c>
      <c r="BS136" s="22">
        <v>0</v>
      </c>
      <c r="BT136" s="4">
        <v>1.4</v>
      </c>
      <c r="BU136" s="22">
        <v>39</v>
      </c>
      <c r="BV136" s="22">
        <v>14</v>
      </c>
      <c r="BW136" s="22">
        <v>9</v>
      </c>
      <c r="BX136" s="22">
        <v>-5</v>
      </c>
      <c r="BY136" s="22">
        <v>73</v>
      </c>
      <c r="BZ136" s="22">
        <v>20</v>
      </c>
      <c r="CA136" s="22">
        <v>50</v>
      </c>
      <c r="CB136" s="22">
        <v>57</v>
      </c>
      <c r="CC136" s="4">
        <v>13.633330000000001</v>
      </c>
      <c r="CD136" s="4">
        <v>2.9666666670000001</v>
      </c>
      <c r="CE136" s="4">
        <v>0</v>
      </c>
      <c r="CF136" s="22">
        <v>1</v>
      </c>
      <c r="CG136" s="22">
        <v>0</v>
      </c>
      <c r="CH136" s="22">
        <v>0</v>
      </c>
      <c r="CI136" s="5">
        <v>41</v>
      </c>
      <c r="CJ136" s="22">
        <v>16</v>
      </c>
      <c r="CK136" s="22">
        <v>7</v>
      </c>
      <c r="CL136" s="22">
        <v>-3</v>
      </c>
      <c r="CM136" s="22">
        <v>65</v>
      </c>
      <c r="CN136" s="22">
        <v>17</v>
      </c>
      <c r="CO136" s="22">
        <v>52</v>
      </c>
      <c r="CP136" s="22">
        <v>84</v>
      </c>
      <c r="CQ136" s="26">
        <v>12.958945999999999</v>
      </c>
      <c r="CR136" s="26">
        <v>3.1369919999999998</v>
      </c>
      <c r="CS136" s="26">
        <v>3.4146000000000003E-2</v>
      </c>
      <c r="CT136" s="22">
        <v>1</v>
      </c>
      <c r="CU136" s="22">
        <v>1</v>
      </c>
      <c r="CV136" s="22">
        <v>1</v>
      </c>
      <c r="CW136" s="22">
        <v>8</v>
      </c>
      <c r="CX136" s="22">
        <v>4</v>
      </c>
      <c r="CY136" s="22">
        <v>-5</v>
      </c>
      <c r="CZ136" s="22">
        <v>22</v>
      </c>
      <c r="DA136" s="22">
        <v>12</v>
      </c>
      <c r="DB136" s="22">
        <v>-3</v>
      </c>
      <c r="DC136" s="22">
        <v>4</v>
      </c>
      <c r="DD136" s="22">
        <v>1</v>
      </c>
      <c r="DE136" s="22">
        <v>7</v>
      </c>
      <c r="DF136" s="22">
        <v>2</v>
      </c>
      <c r="DG136" s="22">
        <v>0</v>
      </c>
      <c r="DH136" s="22">
        <v>0</v>
      </c>
      <c r="DI136" s="22">
        <v>29</v>
      </c>
      <c r="DJ136" s="22">
        <v>8</v>
      </c>
      <c r="DK136" s="22">
        <v>4</v>
      </c>
      <c r="DL136" s="22">
        <v>0</v>
      </c>
      <c r="DM136" s="22">
        <v>0</v>
      </c>
      <c r="DN136" s="22">
        <v>71</v>
      </c>
      <c r="DO136" s="22">
        <v>33</v>
      </c>
      <c r="DP136" s="22">
        <v>46</v>
      </c>
      <c r="DQ136" s="22">
        <v>0</v>
      </c>
      <c r="DR136" s="22">
        <v>2</v>
      </c>
      <c r="DS136" s="22">
        <v>1</v>
      </c>
      <c r="DT136" s="22">
        <v>1</v>
      </c>
      <c r="DU136">
        <v>13.07</v>
      </c>
      <c r="DV136">
        <v>35.56</v>
      </c>
      <c r="DW136" s="2">
        <f t="shared" si="39"/>
        <v>0.2687641373637672</v>
      </c>
      <c r="DX136">
        <v>2.7000000000000003E-2</v>
      </c>
      <c r="DY136">
        <v>-0.28000000000000008</v>
      </c>
      <c r="DZ136">
        <v>-4.8000000000000001E-2</v>
      </c>
      <c r="EA136">
        <v>-0.154</v>
      </c>
      <c r="EB136">
        <v>37</v>
      </c>
      <c r="EC136">
        <v>40</v>
      </c>
      <c r="ED136">
        <v>3.1</v>
      </c>
      <c r="EE136">
        <v>2.7</v>
      </c>
      <c r="EF136">
        <v>-0.4</v>
      </c>
      <c r="EG136">
        <v>7.84</v>
      </c>
      <c r="EH136">
        <v>907</v>
      </c>
      <c r="EI136">
        <v>985</v>
      </c>
      <c r="EJ136">
        <v>2.12</v>
      </c>
      <c r="EK136">
        <v>2.2999999999999998</v>
      </c>
      <c r="EL136">
        <v>25</v>
      </c>
      <c r="EM136">
        <v>22.4</v>
      </c>
      <c r="EN136">
        <v>8.3000000000000007</v>
      </c>
      <c r="EO136">
        <v>8.4</v>
      </c>
      <c r="EP136">
        <v>10.6</v>
      </c>
      <c r="EQ136">
        <v>11</v>
      </c>
      <c r="ER136">
        <v>3.8</v>
      </c>
      <c r="ES136">
        <v>4.2</v>
      </c>
      <c r="ET136">
        <v>1.4</v>
      </c>
      <c r="EU136">
        <v>2</v>
      </c>
      <c r="EV136">
        <v>2.2400000000000002</v>
      </c>
      <c r="EW136">
        <v>2.4300000000000002</v>
      </c>
      <c r="EX136">
        <v>23.6</v>
      </c>
      <c r="EY136">
        <v>24.3</v>
      </c>
      <c r="EZ136">
        <v>9.1999999999999993</v>
      </c>
      <c r="FA136">
        <v>8.6</v>
      </c>
      <c r="FB136">
        <v>11.2</v>
      </c>
      <c r="FC136">
        <v>11.1</v>
      </c>
      <c r="FD136">
        <v>3.1</v>
      </c>
      <c r="FE136">
        <v>3.1</v>
      </c>
      <c r="FF136">
        <v>121</v>
      </c>
      <c r="FG136">
        <v>159</v>
      </c>
      <c r="FH136">
        <v>149</v>
      </c>
      <c r="FI136">
        <v>138</v>
      </c>
      <c r="FJ136">
        <v>176</v>
      </c>
      <c r="FK136">
        <v>174</v>
      </c>
      <c r="FL136">
        <v>49.4</v>
      </c>
      <c r="FM136">
        <v>358</v>
      </c>
      <c r="FN136">
        <v>329</v>
      </c>
      <c r="FO136">
        <v>357</v>
      </c>
      <c r="FP136">
        <v>52.1</v>
      </c>
      <c r="FQ136">
        <v>2.98</v>
      </c>
      <c r="FR136">
        <v>2.16</v>
      </c>
      <c r="FS136" s="2">
        <f t="shared" si="40"/>
        <v>0.57976653696498048</v>
      </c>
      <c r="FT136">
        <v>27</v>
      </c>
      <c r="FU136">
        <v>5</v>
      </c>
      <c r="FV136">
        <v>20.6</v>
      </c>
      <c r="FW136">
        <v>13.11</v>
      </c>
      <c r="FX136">
        <v>6.8</v>
      </c>
      <c r="FY136">
        <v>1.26</v>
      </c>
      <c r="FZ136">
        <v>45.1</v>
      </c>
      <c r="GA136">
        <v>8.1</v>
      </c>
      <c r="GB136">
        <v>18.100000000000001</v>
      </c>
      <c r="GC136">
        <v>2.5</v>
      </c>
      <c r="GD136">
        <v>2</v>
      </c>
      <c r="GE136">
        <v>21.9</v>
      </c>
      <c r="GF136">
        <v>2.2999999999999998</v>
      </c>
      <c r="GG136">
        <v>2.5</v>
      </c>
      <c r="GH136">
        <v>0.02</v>
      </c>
      <c r="GI136">
        <v>5.22</v>
      </c>
      <c r="GJ136" s="2">
        <f t="shared" si="41"/>
        <v>3.8167938931297717E-3</v>
      </c>
      <c r="GK136">
        <v>0</v>
      </c>
      <c r="GL136">
        <v>0</v>
      </c>
      <c r="GM136">
        <v>19.399999999999999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42.9</v>
      </c>
      <c r="GU136">
        <v>0</v>
      </c>
      <c r="GV136">
        <v>42.9</v>
      </c>
      <c r="GW136">
        <v>0</v>
      </c>
      <c r="GX136" s="21">
        <v>70.043869000000001</v>
      </c>
      <c r="GY136" s="21">
        <v>18.6908697</v>
      </c>
      <c r="GZ136" s="21">
        <v>16.219081799999998</v>
      </c>
      <c r="HA136" s="21">
        <v>34.909952400000002</v>
      </c>
      <c r="HB136" s="21">
        <v>4.3176509999999997</v>
      </c>
      <c r="HC136" s="21">
        <v>1.3785799999999999</v>
      </c>
      <c r="HD136" s="21">
        <v>-1.0331E-2</v>
      </c>
      <c r="HE136" s="21">
        <v>98.296242000000007</v>
      </c>
      <c r="HF136" s="21">
        <v>5.6859000000000002</v>
      </c>
    </row>
    <row r="137" spans="1:214" ht="15" x14ac:dyDescent="0.25">
      <c r="A137" s="22">
        <v>11</v>
      </c>
      <c r="B137" t="s">
        <v>897</v>
      </c>
      <c r="C137" t="s">
        <v>898</v>
      </c>
      <c r="D137" t="s">
        <v>706</v>
      </c>
      <c r="E137" t="s">
        <v>899</v>
      </c>
      <c r="F137" t="s">
        <v>217</v>
      </c>
      <c r="I137" s="22" t="s">
        <v>239</v>
      </c>
      <c r="J137">
        <v>33</v>
      </c>
      <c r="K137" s="23" t="s">
        <v>900</v>
      </c>
      <c r="L137" s="23" t="s">
        <v>901</v>
      </c>
      <c r="M137" s="24" t="s">
        <v>232</v>
      </c>
      <c r="N137" s="24" t="s">
        <v>233</v>
      </c>
      <c r="O137" s="24">
        <v>72</v>
      </c>
      <c r="P137" s="24">
        <v>208</v>
      </c>
      <c r="Q137" s="24" t="s">
        <v>223</v>
      </c>
      <c r="R137" s="24"/>
      <c r="S137" s="22">
        <v>75</v>
      </c>
      <c r="T137" s="22">
        <v>12</v>
      </c>
      <c r="U137" s="22">
        <v>21</v>
      </c>
      <c r="V137" s="22">
        <v>33</v>
      </c>
      <c r="W137" s="22">
        <v>2</v>
      </c>
      <c r="X137" s="22">
        <v>30</v>
      </c>
      <c r="Y137" s="22">
        <v>199</v>
      </c>
      <c r="Z137" s="25">
        <f t="shared" si="28"/>
        <v>6.030150753768844E-2</v>
      </c>
      <c r="AA137" s="3">
        <v>15.966670000000001</v>
      </c>
      <c r="AB137" s="22">
        <v>90</v>
      </c>
      <c r="AC137" s="22">
        <v>33</v>
      </c>
      <c r="AD137" s="22">
        <v>57</v>
      </c>
      <c r="AE137" s="22">
        <v>27</v>
      </c>
      <c r="AF137" s="22">
        <v>27</v>
      </c>
      <c r="AG137" s="26">
        <f t="shared" si="29"/>
        <v>4.5093936306067581</v>
      </c>
      <c r="AH137" s="26">
        <f t="shared" si="30"/>
        <v>1.6534443312224778</v>
      </c>
      <c r="AI137" s="26">
        <f t="shared" si="31"/>
        <v>2.8559492993842799</v>
      </c>
      <c r="AJ137" s="26">
        <f t="shared" si="32"/>
        <v>1.3528180891820272</v>
      </c>
      <c r="AK137" s="26">
        <f t="shared" si="33"/>
        <v>1.3528180891820272</v>
      </c>
      <c r="AL137" s="5">
        <v>1653</v>
      </c>
      <c r="AM137" s="22">
        <v>21</v>
      </c>
      <c r="AN137" s="22">
        <v>30</v>
      </c>
      <c r="AO137" s="25">
        <f t="shared" si="34"/>
        <v>0.41176470588235292</v>
      </c>
      <c r="AP137" s="22">
        <v>1.2</v>
      </c>
      <c r="AQ137">
        <v>1.5</v>
      </c>
      <c r="AR137">
        <v>1.2</v>
      </c>
      <c r="AS137">
        <v>2.7</v>
      </c>
      <c r="AT137">
        <v>2.5</v>
      </c>
      <c r="AU137">
        <v>2.8</v>
      </c>
      <c r="AV137">
        <v>-0.30000000000000004</v>
      </c>
      <c r="AW137">
        <v>5</v>
      </c>
      <c r="AX137" s="3">
        <f t="shared" si="35"/>
        <v>6.6666666666666666E-2</v>
      </c>
      <c r="AY137" s="4">
        <f t="shared" si="36"/>
        <v>-1.8249999999999993</v>
      </c>
      <c r="AZ137" t="s">
        <v>243</v>
      </c>
      <c r="BA137">
        <v>2013</v>
      </c>
      <c r="BC137" s="27">
        <v>2800000</v>
      </c>
      <c r="BD137" s="22">
        <v>10</v>
      </c>
      <c r="BE137" s="22">
        <v>20</v>
      </c>
      <c r="BF137" s="28">
        <f t="shared" si="37"/>
        <v>1.8556382192108165</v>
      </c>
      <c r="BG137" s="22">
        <v>17</v>
      </c>
      <c r="BH137" s="22">
        <v>20</v>
      </c>
      <c r="BI137" s="4">
        <v>970.01666669999997</v>
      </c>
      <c r="BJ137" s="22">
        <v>2</v>
      </c>
      <c r="BK137" s="22">
        <v>1</v>
      </c>
      <c r="BL137" s="28">
        <f t="shared" si="38"/>
        <v>1.8030050084074458</v>
      </c>
      <c r="BM137" s="22">
        <v>1</v>
      </c>
      <c r="BN137" s="22">
        <v>5</v>
      </c>
      <c r="BO137" s="4">
        <v>99.833333330000002</v>
      </c>
      <c r="BP137" s="22">
        <v>0</v>
      </c>
      <c r="BQ137" s="22">
        <v>0</v>
      </c>
      <c r="BR137" s="22">
        <v>3</v>
      </c>
      <c r="BS137" s="22">
        <v>5</v>
      </c>
      <c r="BT137" s="4">
        <v>128.78333330000001</v>
      </c>
      <c r="BU137" s="22">
        <v>34</v>
      </c>
      <c r="BV137" s="22">
        <v>4</v>
      </c>
      <c r="BW137" s="22">
        <v>10</v>
      </c>
      <c r="BX137" s="22">
        <v>4</v>
      </c>
      <c r="BY137" s="22">
        <v>22</v>
      </c>
      <c r="BZ137" s="22">
        <v>11</v>
      </c>
      <c r="CA137" s="22">
        <v>8</v>
      </c>
      <c r="CB137" s="22">
        <v>17</v>
      </c>
      <c r="CC137" s="4">
        <v>12.633330000000001</v>
      </c>
      <c r="CD137" s="4">
        <v>1.35</v>
      </c>
      <c r="CE137" s="4">
        <v>1.7000000000000002</v>
      </c>
      <c r="CF137" s="22">
        <v>0</v>
      </c>
      <c r="CG137" s="22">
        <v>0</v>
      </c>
      <c r="CH137" s="22">
        <v>0</v>
      </c>
      <c r="CI137" s="5">
        <v>41</v>
      </c>
      <c r="CJ137" s="22">
        <v>8</v>
      </c>
      <c r="CK137" s="22">
        <v>11</v>
      </c>
      <c r="CL137" s="22">
        <v>-2</v>
      </c>
      <c r="CM137" s="22">
        <v>8</v>
      </c>
      <c r="CN137" s="22">
        <v>4</v>
      </c>
      <c r="CO137" s="22">
        <v>13</v>
      </c>
      <c r="CP137" s="22">
        <v>13</v>
      </c>
      <c r="CQ137" s="26">
        <v>13.182523</v>
      </c>
      <c r="CR137" s="26">
        <v>1.315447</v>
      </c>
      <c r="CS137" s="26">
        <v>1.731301</v>
      </c>
      <c r="CT137" s="22">
        <v>1</v>
      </c>
      <c r="CU137" s="22">
        <v>0</v>
      </c>
      <c r="CV137" s="22">
        <v>0</v>
      </c>
      <c r="CW137" s="22">
        <v>3</v>
      </c>
      <c r="CX137" s="22">
        <v>3</v>
      </c>
      <c r="CY137" s="22">
        <v>-2</v>
      </c>
      <c r="CZ137" s="22">
        <v>9</v>
      </c>
      <c r="DA137" s="22">
        <v>18</v>
      </c>
      <c r="DB137" s="22">
        <v>4</v>
      </c>
      <c r="DC137" s="22">
        <v>2</v>
      </c>
      <c r="DD137" s="22">
        <v>0</v>
      </c>
      <c r="DE137" s="22">
        <v>0</v>
      </c>
      <c r="DF137" s="22">
        <v>1</v>
      </c>
      <c r="DG137" s="22">
        <v>0</v>
      </c>
      <c r="DH137" s="22">
        <v>0</v>
      </c>
      <c r="DI137" s="22">
        <v>15</v>
      </c>
      <c r="DJ137" s="22">
        <v>0</v>
      </c>
      <c r="DK137" s="22">
        <v>0</v>
      </c>
      <c r="DL137" s="22">
        <v>0</v>
      </c>
      <c r="DM137" s="22">
        <v>0</v>
      </c>
      <c r="DN137" s="22">
        <v>49</v>
      </c>
      <c r="DO137" s="22">
        <v>7</v>
      </c>
      <c r="DP137" s="22">
        <v>53</v>
      </c>
      <c r="DQ137" s="22">
        <v>13</v>
      </c>
      <c r="DR137" s="22">
        <v>1</v>
      </c>
      <c r="DS137" s="22">
        <v>0</v>
      </c>
      <c r="DT137" s="22">
        <v>0</v>
      </c>
      <c r="DU137">
        <v>12.41</v>
      </c>
      <c r="DV137">
        <v>35.409999999999997</v>
      </c>
      <c r="DW137" s="2">
        <f t="shared" si="39"/>
        <v>0.25951484734420749</v>
      </c>
      <c r="DX137">
        <v>0.374</v>
      </c>
      <c r="DY137">
        <v>0.03</v>
      </c>
      <c r="DZ137">
        <v>0.29400000000000004</v>
      </c>
      <c r="EA137">
        <v>9.7520000000000007</v>
      </c>
      <c r="EB137">
        <v>41</v>
      </c>
      <c r="EC137">
        <v>34</v>
      </c>
      <c r="ED137">
        <v>0.8</v>
      </c>
      <c r="EE137">
        <v>11.09</v>
      </c>
      <c r="EF137">
        <v>10.3</v>
      </c>
      <c r="EG137">
        <v>7.55</v>
      </c>
      <c r="EH137">
        <v>920</v>
      </c>
      <c r="EI137">
        <v>996</v>
      </c>
      <c r="EJ137">
        <v>2.64</v>
      </c>
      <c r="EK137">
        <v>2.19</v>
      </c>
      <c r="EL137">
        <v>32.4</v>
      </c>
      <c r="EM137">
        <v>25.2</v>
      </c>
      <c r="EN137">
        <v>11.5</v>
      </c>
      <c r="EO137">
        <v>10.199999999999999</v>
      </c>
      <c r="EP137">
        <v>13.2</v>
      </c>
      <c r="EQ137">
        <v>15.3</v>
      </c>
      <c r="ER137">
        <v>3.2</v>
      </c>
      <c r="ES137">
        <v>3.4</v>
      </c>
      <c r="ET137">
        <v>0.5</v>
      </c>
      <c r="EU137">
        <v>0.5</v>
      </c>
      <c r="EV137">
        <v>3.01</v>
      </c>
      <c r="EW137">
        <v>1.94</v>
      </c>
      <c r="EX137">
        <v>27.9</v>
      </c>
      <c r="EY137">
        <v>23.9</v>
      </c>
      <c r="EZ137">
        <v>11.9</v>
      </c>
      <c r="FA137">
        <v>9.4</v>
      </c>
      <c r="FB137">
        <v>10.7</v>
      </c>
      <c r="FC137">
        <v>13.5</v>
      </c>
      <c r="FD137">
        <v>3.6</v>
      </c>
      <c r="FE137">
        <v>4</v>
      </c>
      <c r="FF137">
        <v>154</v>
      </c>
      <c r="FG137">
        <v>150</v>
      </c>
      <c r="FH137">
        <v>132</v>
      </c>
      <c r="FI137">
        <v>108</v>
      </c>
      <c r="FJ137">
        <v>160</v>
      </c>
      <c r="FK137">
        <v>172</v>
      </c>
      <c r="FL137">
        <v>55.9</v>
      </c>
      <c r="FM137">
        <v>321</v>
      </c>
      <c r="FN137">
        <v>322</v>
      </c>
      <c r="FO137">
        <v>280</v>
      </c>
      <c r="FP137">
        <v>49.9</v>
      </c>
      <c r="FQ137">
        <v>1.31</v>
      </c>
      <c r="FR137">
        <v>4.51</v>
      </c>
      <c r="FS137" s="2">
        <f t="shared" si="40"/>
        <v>0.22508591065292097</v>
      </c>
      <c r="FT137">
        <v>6</v>
      </c>
      <c r="FU137">
        <v>3</v>
      </c>
      <c r="FV137">
        <v>-6.7</v>
      </c>
      <c r="FW137">
        <v>8.11</v>
      </c>
      <c r="FX137">
        <v>3.67</v>
      </c>
      <c r="FY137">
        <v>1.84</v>
      </c>
      <c r="FZ137">
        <v>41.6</v>
      </c>
      <c r="GA137">
        <v>3.7</v>
      </c>
      <c r="GB137">
        <v>23.3</v>
      </c>
      <c r="GC137">
        <v>0.60000000000000009</v>
      </c>
      <c r="GD137">
        <v>1.2</v>
      </c>
      <c r="GE137">
        <v>25.1</v>
      </c>
      <c r="GF137">
        <v>1.2</v>
      </c>
      <c r="GG137">
        <v>1.8</v>
      </c>
      <c r="GH137">
        <v>1.69</v>
      </c>
      <c r="GI137">
        <v>3.57</v>
      </c>
      <c r="GJ137" s="2">
        <f t="shared" si="41"/>
        <v>0.32129277566539927</v>
      </c>
      <c r="GK137">
        <v>1</v>
      </c>
      <c r="GL137">
        <v>13</v>
      </c>
      <c r="GM137">
        <v>2.2000000000000002</v>
      </c>
      <c r="GN137">
        <v>0.47</v>
      </c>
      <c r="GO137">
        <v>6.16</v>
      </c>
      <c r="GP137">
        <v>9</v>
      </c>
      <c r="GQ137">
        <v>42.6</v>
      </c>
      <c r="GR137">
        <v>2.8</v>
      </c>
      <c r="GS137">
        <v>19.899999999999999</v>
      </c>
      <c r="GT137">
        <v>26.5</v>
      </c>
      <c r="GU137">
        <v>2.4</v>
      </c>
      <c r="GV137">
        <v>1.4</v>
      </c>
      <c r="GW137">
        <v>2.4</v>
      </c>
      <c r="GX137" s="21">
        <v>64.623824999999997</v>
      </c>
      <c r="GY137" s="21">
        <v>13.682082599999999</v>
      </c>
      <c r="GZ137" s="21">
        <v>16.387695900000001</v>
      </c>
      <c r="HA137" s="21">
        <v>30.069779399999998</v>
      </c>
      <c r="HB137" s="21">
        <v>3.4580760000000001</v>
      </c>
      <c r="HC137" s="21">
        <v>2.0385249999999999</v>
      </c>
      <c r="HD137" s="21">
        <v>-1.7989000000000002E-2</v>
      </c>
      <c r="HE137" s="21">
        <v>23.623545</v>
      </c>
      <c r="HF137" s="21">
        <v>5.478612</v>
      </c>
    </row>
    <row r="138" spans="1:214" ht="15" x14ac:dyDescent="0.25">
      <c r="A138" s="22">
        <v>13</v>
      </c>
      <c r="B138" t="s">
        <v>902</v>
      </c>
      <c r="C138" t="s">
        <v>903</v>
      </c>
      <c r="D138" t="s">
        <v>715</v>
      </c>
      <c r="F138" t="s">
        <v>736</v>
      </c>
      <c r="I138" s="22" t="s">
        <v>365</v>
      </c>
      <c r="J138">
        <v>20</v>
      </c>
      <c r="K138" s="23" t="s">
        <v>904</v>
      </c>
      <c r="L138" s="23" t="s">
        <v>905</v>
      </c>
      <c r="M138" s="24" t="s">
        <v>273</v>
      </c>
      <c r="N138" s="24" t="s">
        <v>233</v>
      </c>
      <c r="O138" s="24">
        <v>74</v>
      </c>
      <c r="P138" s="24">
        <v>208</v>
      </c>
      <c r="Q138" s="24" t="s">
        <v>223</v>
      </c>
      <c r="R138" s="24"/>
      <c r="S138" s="22">
        <v>81</v>
      </c>
      <c r="T138" s="22">
        <v>5</v>
      </c>
      <c r="U138" s="22">
        <v>7</v>
      </c>
      <c r="V138" s="22">
        <v>12</v>
      </c>
      <c r="W138" s="22">
        <v>-5</v>
      </c>
      <c r="X138" s="22">
        <v>123</v>
      </c>
      <c r="Y138" s="22">
        <v>88</v>
      </c>
      <c r="Z138" s="25">
        <f t="shared" si="28"/>
        <v>5.6818181818181816E-2</v>
      </c>
      <c r="AA138" s="3">
        <v>9.4</v>
      </c>
      <c r="AB138" s="22">
        <v>179</v>
      </c>
      <c r="AC138" s="22">
        <v>9</v>
      </c>
      <c r="AD138" s="22">
        <v>34</v>
      </c>
      <c r="AE138" s="22">
        <v>21</v>
      </c>
      <c r="AF138" s="22">
        <v>8</v>
      </c>
      <c r="AG138" s="26">
        <f t="shared" si="29"/>
        <v>14.105594956658786</v>
      </c>
      <c r="AH138" s="26">
        <f t="shared" si="30"/>
        <v>0.70921985815602839</v>
      </c>
      <c r="AI138" s="26">
        <f t="shared" si="31"/>
        <v>2.6792750197005519</v>
      </c>
      <c r="AJ138" s="26">
        <f t="shared" si="32"/>
        <v>1.6548463356973997</v>
      </c>
      <c r="AK138" s="26">
        <f t="shared" si="33"/>
        <v>0.63041765169424746</v>
      </c>
      <c r="AL138" s="5">
        <v>1079</v>
      </c>
      <c r="AM138" s="22">
        <v>1</v>
      </c>
      <c r="AN138" s="22">
        <v>7</v>
      </c>
      <c r="AO138" s="25">
        <f t="shared" si="34"/>
        <v>0.125</v>
      </c>
      <c r="AP138" s="22">
        <v>0.1</v>
      </c>
      <c r="AQ138">
        <v>-0.30000000000000004</v>
      </c>
      <c r="AR138">
        <v>0.9</v>
      </c>
      <c r="AS138">
        <v>0.60000000000000009</v>
      </c>
      <c r="AT138">
        <v>-1.5</v>
      </c>
      <c r="AU138">
        <v>1.8</v>
      </c>
      <c r="AV138">
        <v>0</v>
      </c>
      <c r="AW138">
        <v>0.30000000000000004</v>
      </c>
      <c r="AX138" s="3">
        <f t="shared" si="35"/>
        <v>3.7037037037037043E-3</v>
      </c>
      <c r="AY138" s="4">
        <f t="shared" si="36"/>
        <v>-0.73499999999999988</v>
      </c>
      <c r="AZ138" t="s">
        <v>224</v>
      </c>
      <c r="BA138">
        <v>2013</v>
      </c>
      <c r="BB138" s="27">
        <v>135000</v>
      </c>
      <c r="BC138" s="27">
        <v>870000</v>
      </c>
      <c r="BD138" s="22">
        <v>5</v>
      </c>
      <c r="BE138" s="22">
        <v>7</v>
      </c>
      <c r="BF138" s="28">
        <f t="shared" si="37"/>
        <v>0.98797054379600369</v>
      </c>
      <c r="BG138" s="22">
        <v>1</v>
      </c>
      <c r="BH138" s="22">
        <v>7</v>
      </c>
      <c r="BI138" s="4">
        <v>728.76666669999997</v>
      </c>
      <c r="BJ138" s="22">
        <v>0</v>
      </c>
      <c r="BK138" s="22">
        <v>0</v>
      </c>
      <c r="BL138" s="28">
        <f t="shared" si="38"/>
        <v>0</v>
      </c>
      <c r="BM138" s="22">
        <v>0</v>
      </c>
      <c r="BN138" s="22">
        <v>0</v>
      </c>
      <c r="BO138" s="4">
        <v>15.133333329999999</v>
      </c>
      <c r="BP138" s="22">
        <v>0</v>
      </c>
      <c r="BQ138" s="22">
        <v>0</v>
      </c>
      <c r="BR138" s="22">
        <v>0</v>
      </c>
      <c r="BS138" s="22">
        <v>0</v>
      </c>
      <c r="BT138" s="4">
        <v>18.083333329999999</v>
      </c>
      <c r="BU138" s="22">
        <v>41</v>
      </c>
      <c r="BV138" s="22">
        <v>3</v>
      </c>
      <c r="BW138" s="22">
        <v>5</v>
      </c>
      <c r="BX138" s="22">
        <v>0</v>
      </c>
      <c r="BY138" s="22">
        <v>67</v>
      </c>
      <c r="BZ138" s="22">
        <v>19</v>
      </c>
      <c r="CA138" s="22">
        <v>0</v>
      </c>
      <c r="CB138" s="22">
        <v>4</v>
      </c>
      <c r="CC138" s="4">
        <v>8.8166700000000002</v>
      </c>
      <c r="CD138" s="4">
        <v>0.116666667</v>
      </c>
      <c r="CE138" s="4">
        <v>0.233333333</v>
      </c>
      <c r="CF138" s="22">
        <v>0</v>
      </c>
      <c r="CG138" s="22">
        <v>0</v>
      </c>
      <c r="CH138" s="22">
        <v>0</v>
      </c>
      <c r="CI138" s="5">
        <v>40</v>
      </c>
      <c r="CJ138" s="22">
        <v>2</v>
      </c>
      <c r="CK138" s="22">
        <v>2</v>
      </c>
      <c r="CL138" s="22">
        <v>-5</v>
      </c>
      <c r="CM138" s="22">
        <v>56</v>
      </c>
      <c r="CN138" s="22">
        <v>11</v>
      </c>
      <c r="CO138" s="22">
        <v>1</v>
      </c>
      <c r="CP138" s="22">
        <v>3</v>
      </c>
      <c r="CQ138" s="26">
        <v>9.1820799999999991</v>
      </c>
      <c r="CR138" s="26">
        <v>0.25875000000000004</v>
      </c>
      <c r="CS138" s="26">
        <v>0.212917</v>
      </c>
      <c r="CT138" s="22">
        <v>0</v>
      </c>
      <c r="CU138" s="22">
        <v>0</v>
      </c>
      <c r="CV138" s="22">
        <v>0</v>
      </c>
      <c r="CW138" s="22">
        <v>1</v>
      </c>
      <c r="CX138" s="22">
        <v>1</v>
      </c>
      <c r="CY138" s="22">
        <v>-1</v>
      </c>
      <c r="CZ138" s="22">
        <v>4</v>
      </c>
      <c r="DA138" s="22">
        <v>6</v>
      </c>
      <c r="DB138" s="22">
        <v>-4</v>
      </c>
      <c r="DC138" s="22">
        <v>0</v>
      </c>
      <c r="DD138" s="22">
        <v>0</v>
      </c>
      <c r="DE138" s="22">
        <v>2</v>
      </c>
      <c r="DF138" s="22">
        <v>0</v>
      </c>
      <c r="DG138" s="22">
        <v>0</v>
      </c>
      <c r="DH138" s="22">
        <v>0</v>
      </c>
      <c r="DI138" s="22">
        <v>19</v>
      </c>
      <c r="DJ138" s="22">
        <v>11</v>
      </c>
      <c r="DK138" s="22">
        <v>2</v>
      </c>
      <c r="DL138" s="22">
        <v>0</v>
      </c>
      <c r="DM138" s="22">
        <v>1</v>
      </c>
      <c r="DN138" s="22">
        <v>17</v>
      </c>
      <c r="DO138" s="22">
        <v>0</v>
      </c>
      <c r="DP138" s="22">
        <v>25</v>
      </c>
      <c r="DQ138" s="22">
        <v>3</v>
      </c>
      <c r="DR138" s="22">
        <v>0</v>
      </c>
      <c r="DS138" s="22">
        <v>0</v>
      </c>
      <c r="DT138" s="22">
        <v>0</v>
      </c>
      <c r="DU138">
        <v>8.98</v>
      </c>
      <c r="DV138">
        <v>38.04</v>
      </c>
      <c r="DW138" s="2">
        <f t="shared" si="39"/>
        <v>0.19098256061250535</v>
      </c>
      <c r="DX138">
        <v>-0.96</v>
      </c>
      <c r="DY138">
        <v>-1.3520000000000001</v>
      </c>
      <c r="DZ138">
        <v>-1.925</v>
      </c>
      <c r="EA138">
        <v>8.234</v>
      </c>
      <c r="EB138">
        <v>17</v>
      </c>
      <c r="EC138">
        <v>22</v>
      </c>
      <c r="ED138">
        <v>-8.1999999999999993</v>
      </c>
      <c r="EE138">
        <v>3.55</v>
      </c>
      <c r="EF138">
        <v>11.72</v>
      </c>
      <c r="EG138">
        <v>5.36</v>
      </c>
      <c r="EH138">
        <v>926</v>
      </c>
      <c r="EI138">
        <v>980</v>
      </c>
      <c r="EJ138">
        <v>1.4</v>
      </c>
      <c r="EK138">
        <v>1.81</v>
      </c>
      <c r="EL138">
        <v>24.7</v>
      </c>
      <c r="EM138">
        <v>22.7</v>
      </c>
      <c r="EN138">
        <v>11.5</v>
      </c>
      <c r="EO138">
        <v>11.3</v>
      </c>
      <c r="EP138">
        <v>10.4</v>
      </c>
      <c r="EQ138">
        <v>12.1</v>
      </c>
      <c r="ER138">
        <v>4.5</v>
      </c>
      <c r="ES138">
        <v>3.6</v>
      </c>
      <c r="ET138">
        <v>1.1000000000000001</v>
      </c>
      <c r="EU138">
        <v>1</v>
      </c>
      <c r="EV138">
        <v>2.04</v>
      </c>
      <c r="EW138">
        <v>1.9300000000000002</v>
      </c>
      <c r="EX138">
        <v>29.9</v>
      </c>
      <c r="EY138">
        <v>24.8</v>
      </c>
      <c r="EZ138">
        <v>13.7</v>
      </c>
      <c r="FA138">
        <v>12.1</v>
      </c>
      <c r="FB138">
        <v>11.7</v>
      </c>
      <c r="FC138">
        <v>16.600000000000001</v>
      </c>
      <c r="FD138">
        <v>3.6</v>
      </c>
      <c r="FE138">
        <v>3.8</v>
      </c>
      <c r="FF138">
        <v>77</v>
      </c>
      <c r="FG138">
        <v>89</v>
      </c>
      <c r="FH138">
        <v>84</v>
      </c>
      <c r="FI138">
        <v>82</v>
      </c>
      <c r="FJ138">
        <v>105</v>
      </c>
      <c r="FK138">
        <v>100</v>
      </c>
      <c r="FL138">
        <v>50</v>
      </c>
      <c r="FM138">
        <v>228</v>
      </c>
      <c r="FN138">
        <v>247</v>
      </c>
      <c r="FO138">
        <v>203</v>
      </c>
      <c r="FP138">
        <v>48</v>
      </c>
      <c r="FQ138">
        <v>0.2</v>
      </c>
      <c r="FR138">
        <v>5.32</v>
      </c>
      <c r="FS138" s="2">
        <f t="shared" si="40"/>
        <v>3.6231884057971016E-2</v>
      </c>
      <c r="FT138">
        <v>0</v>
      </c>
      <c r="FU138">
        <v>0</v>
      </c>
      <c r="FV138">
        <v>-22.9</v>
      </c>
      <c r="FW138">
        <v>0</v>
      </c>
      <c r="FX138">
        <v>0</v>
      </c>
      <c r="FY138">
        <v>0</v>
      </c>
      <c r="FZ138">
        <v>22</v>
      </c>
      <c r="GA138">
        <v>7.3</v>
      </c>
      <c r="GB138">
        <v>29.3</v>
      </c>
      <c r="GC138">
        <v>3.7</v>
      </c>
      <c r="GD138">
        <v>0</v>
      </c>
      <c r="GE138">
        <v>22</v>
      </c>
      <c r="GF138">
        <v>7.3</v>
      </c>
      <c r="GG138">
        <v>3.7</v>
      </c>
      <c r="GH138">
        <v>0.22</v>
      </c>
      <c r="GI138">
        <v>5.74</v>
      </c>
      <c r="GJ138" s="2">
        <f t="shared" si="41"/>
        <v>3.6912751677852351E-2</v>
      </c>
      <c r="GK138">
        <v>0</v>
      </c>
      <c r="GL138">
        <v>3</v>
      </c>
      <c r="GM138">
        <v>-17.899999999999999</v>
      </c>
      <c r="GN138">
        <v>0</v>
      </c>
      <c r="GO138">
        <v>9.9499999999999993</v>
      </c>
      <c r="GP138">
        <v>0</v>
      </c>
      <c r="GQ138">
        <v>63</v>
      </c>
      <c r="GR138">
        <v>0</v>
      </c>
      <c r="GS138">
        <v>16.600000000000001</v>
      </c>
      <c r="GT138">
        <v>10</v>
      </c>
      <c r="GU138">
        <v>0</v>
      </c>
      <c r="GV138">
        <v>0</v>
      </c>
      <c r="GW138">
        <v>3.3</v>
      </c>
      <c r="GX138" s="21">
        <v>67.870688999999999</v>
      </c>
      <c r="GY138" s="21">
        <v>7.0777044</v>
      </c>
      <c r="GZ138" s="21">
        <v>7.3569942000000008</v>
      </c>
      <c r="HA138" s="21">
        <v>14.434698600000001</v>
      </c>
      <c r="HB138" s="21">
        <v>-0.94493300000000002</v>
      </c>
      <c r="HC138" s="21">
        <v>1.378897</v>
      </c>
      <c r="HD138" s="21">
        <v>4.7349999999999996E-3</v>
      </c>
      <c r="HE138" s="21">
        <v>117.735229</v>
      </c>
      <c r="HF138" s="21">
        <v>0.43869900000000001</v>
      </c>
    </row>
    <row r="139" spans="1:214" ht="15" x14ac:dyDescent="0.25">
      <c r="A139" s="22">
        <v>24</v>
      </c>
      <c r="B139" t="s">
        <v>906</v>
      </c>
      <c r="C139" t="s">
        <v>907</v>
      </c>
      <c r="D139" t="s">
        <v>908</v>
      </c>
      <c r="F139" t="s">
        <v>310</v>
      </c>
      <c r="G139" t="s">
        <v>342</v>
      </c>
      <c r="H139">
        <v>51</v>
      </c>
      <c r="I139" s="22" t="s">
        <v>248</v>
      </c>
      <c r="J139">
        <v>26</v>
      </c>
      <c r="K139" s="23" t="s">
        <v>909</v>
      </c>
      <c r="L139" s="23" t="s">
        <v>910</v>
      </c>
      <c r="M139" s="24" t="s">
        <v>273</v>
      </c>
      <c r="N139" s="24" t="s">
        <v>233</v>
      </c>
      <c r="O139" s="24">
        <v>71</v>
      </c>
      <c r="P139" s="24">
        <v>215</v>
      </c>
      <c r="Q139" s="24" t="s">
        <v>223</v>
      </c>
      <c r="R139" s="24"/>
      <c r="S139" s="22">
        <v>63</v>
      </c>
      <c r="T139" s="22">
        <v>4</v>
      </c>
      <c r="U139" s="22">
        <v>13</v>
      </c>
      <c r="V139" s="22">
        <v>17</v>
      </c>
      <c r="W139" s="22">
        <v>-9</v>
      </c>
      <c r="X139" s="22">
        <v>32</v>
      </c>
      <c r="Y139" s="22">
        <v>87</v>
      </c>
      <c r="Z139" s="25">
        <f t="shared" si="28"/>
        <v>4.5977011494252873E-2</v>
      </c>
      <c r="AA139" s="3">
        <v>17</v>
      </c>
      <c r="AB139" s="22">
        <v>85</v>
      </c>
      <c r="AC139" s="22">
        <v>61</v>
      </c>
      <c r="AD139" s="22">
        <v>43</v>
      </c>
      <c r="AE139" s="22">
        <v>30</v>
      </c>
      <c r="AF139" s="22">
        <v>15</v>
      </c>
      <c r="AG139" s="26">
        <f t="shared" si="29"/>
        <v>4.7619047619047619</v>
      </c>
      <c r="AH139" s="26">
        <f t="shared" si="30"/>
        <v>3.4173669467787113</v>
      </c>
      <c r="AI139" s="26">
        <f t="shared" si="31"/>
        <v>2.408963585434174</v>
      </c>
      <c r="AJ139" s="26">
        <f t="shared" si="32"/>
        <v>1.680672268907563</v>
      </c>
      <c r="AK139" s="26">
        <f t="shared" si="33"/>
        <v>0.84033613445378152</v>
      </c>
      <c r="AL139" s="5">
        <v>1374</v>
      </c>
      <c r="AM139" s="22">
        <v>0</v>
      </c>
      <c r="AN139" s="22">
        <v>0</v>
      </c>
      <c r="AO139" s="25">
        <f t="shared" si="34"/>
        <v>0</v>
      </c>
      <c r="AP139" s="22">
        <v>0</v>
      </c>
      <c r="AQ139">
        <v>1.1000000000000001</v>
      </c>
      <c r="AR139">
        <v>1.5</v>
      </c>
      <c r="AS139">
        <v>2.6</v>
      </c>
      <c r="AT139">
        <v>2.4</v>
      </c>
      <c r="AU139">
        <v>1</v>
      </c>
      <c r="AV139">
        <v>0</v>
      </c>
      <c r="AW139">
        <v>3.4</v>
      </c>
      <c r="AX139" s="3">
        <f t="shared" si="35"/>
        <v>5.3968253968253964E-2</v>
      </c>
      <c r="AY139" s="4">
        <f t="shared" si="36"/>
        <v>1.2250000000000001</v>
      </c>
      <c r="AZ139" t="s">
        <v>243</v>
      </c>
      <c r="BA139">
        <v>2013</v>
      </c>
      <c r="BC139" s="27">
        <v>1250000</v>
      </c>
      <c r="BD139" s="22">
        <v>3</v>
      </c>
      <c r="BE139" s="22">
        <v>8</v>
      </c>
      <c r="BF139" s="28">
        <f t="shared" si="37"/>
        <v>0.73145052547215683</v>
      </c>
      <c r="BG139" s="22">
        <v>0</v>
      </c>
      <c r="BH139" s="22">
        <v>0</v>
      </c>
      <c r="BI139" s="4">
        <v>902.31666670000004</v>
      </c>
      <c r="BJ139" s="22">
        <v>1</v>
      </c>
      <c r="BK139" s="22">
        <v>4</v>
      </c>
      <c r="BL139" s="28">
        <f t="shared" si="38"/>
        <v>2.5241901556583928</v>
      </c>
      <c r="BM139" s="22">
        <v>0</v>
      </c>
      <c r="BN139" s="22">
        <v>0</v>
      </c>
      <c r="BO139" s="4">
        <v>118.85</v>
      </c>
      <c r="BP139" s="22">
        <v>0</v>
      </c>
      <c r="BQ139" s="22">
        <v>1</v>
      </c>
      <c r="BR139" s="22">
        <v>0</v>
      </c>
      <c r="BS139" s="22">
        <v>0</v>
      </c>
      <c r="BT139" s="4">
        <v>50.033333329999998</v>
      </c>
      <c r="BU139" s="22">
        <v>29</v>
      </c>
      <c r="BV139" s="22">
        <v>2</v>
      </c>
      <c r="BW139" s="22">
        <v>9</v>
      </c>
      <c r="BX139" s="22">
        <v>5</v>
      </c>
      <c r="BY139" s="22">
        <v>18</v>
      </c>
      <c r="BZ139" s="22">
        <v>9</v>
      </c>
      <c r="CA139" s="22">
        <v>0</v>
      </c>
      <c r="CB139" s="22">
        <v>0</v>
      </c>
      <c r="CC139" s="4">
        <v>15.133330000000001</v>
      </c>
      <c r="CD139" s="4">
        <v>1.6666666670000001</v>
      </c>
      <c r="CE139" s="4">
        <v>0.78333333299999985</v>
      </c>
      <c r="CF139" s="22">
        <v>0</v>
      </c>
      <c r="CG139" s="22">
        <v>0</v>
      </c>
      <c r="CH139" s="22">
        <v>0</v>
      </c>
      <c r="CI139" s="5">
        <v>34</v>
      </c>
      <c r="CJ139" s="22">
        <v>2</v>
      </c>
      <c r="CK139" s="22">
        <v>4</v>
      </c>
      <c r="CL139" s="22">
        <v>-14</v>
      </c>
      <c r="CM139" s="22">
        <v>14</v>
      </c>
      <c r="CN139" s="22">
        <v>7</v>
      </c>
      <c r="CO139" s="22">
        <v>0</v>
      </c>
      <c r="CP139" s="22">
        <v>0</v>
      </c>
      <c r="CQ139" s="26">
        <v>13.630884999999999</v>
      </c>
      <c r="CR139" s="26">
        <v>2.07402</v>
      </c>
      <c r="CS139" s="26">
        <v>0.80343100000000001</v>
      </c>
      <c r="CT139" s="22">
        <v>0</v>
      </c>
      <c r="CU139" s="22">
        <v>0</v>
      </c>
      <c r="CV139" s="22">
        <v>0</v>
      </c>
      <c r="CW139" s="22">
        <v>2</v>
      </c>
      <c r="CX139" s="22">
        <v>4</v>
      </c>
      <c r="CY139" s="22">
        <v>0</v>
      </c>
      <c r="CZ139" s="22">
        <v>2</v>
      </c>
      <c r="DA139" s="22">
        <v>9</v>
      </c>
      <c r="DB139" s="22">
        <v>-9</v>
      </c>
      <c r="DC139" s="22">
        <v>1</v>
      </c>
      <c r="DD139" s="22">
        <v>0</v>
      </c>
      <c r="DE139" s="22">
        <v>1</v>
      </c>
      <c r="DF139" s="22">
        <v>0</v>
      </c>
      <c r="DG139" s="22">
        <v>0</v>
      </c>
      <c r="DH139" s="22">
        <v>0</v>
      </c>
      <c r="DI139" s="22">
        <v>16</v>
      </c>
      <c r="DJ139" s="22">
        <v>0</v>
      </c>
      <c r="DK139" s="22">
        <v>0</v>
      </c>
      <c r="DL139" s="22">
        <v>0</v>
      </c>
      <c r="DM139" s="22">
        <v>0</v>
      </c>
      <c r="DN139" s="22">
        <v>35</v>
      </c>
      <c r="DO139" s="22">
        <v>8</v>
      </c>
      <c r="DP139" s="22">
        <v>46</v>
      </c>
      <c r="DQ139" s="22">
        <v>10</v>
      </c>
      <c r="DR139" s="22">
        <v>0</v>
      </c>
      <c r="DS139" s="22">
        <v>0</v>
      </c>
      <c r="DT139" s="22">
        <v>0</v>
      </c>
      <c r="DU139">
        <v>13.84</v>
      </c>
      <c r="DV139">
        <v>33.61</v>
      </c>
      <c r="DW139" s="2">
        <f t="shared" si="39"/>
        <v>0.2916754478398314</v>
      </c>
      <c r="DX139">
        <v>-0.42600000000000005</v>
      </c>
      <c r="DY139">
        <v>-0.624</v>
      </c>
      <c r="DZ139">
        <v>-0.93300000000000005</v>
      </c>
      <c r="EA139">
        <v>-3.3530000000000002</v>
      </c>
      <c r="EB139">
        <v>25</v>
      </c>
      <c r="EC139">
        <v>31</v>
      </c>
      <c r="ED139">
        <v>-0.2</v>
      </c>
      <c r="EE139">
        <v>-3.3</v>
      </c>
      <c r="EF139">
        <v>-3.12</v>
      </c>
      <c r="EG139">
        <v>6.85</v>
      </c>
      <c r="EH139">
        <v>929</v>
      </c>
      <c r="EI139">
        <v>998</v>
      </c>
      <c r="EJ139">
        <v>1.72</v>
      </c>
      <c r="EK139">
        <v>2.13</v>
      </c>
      <c r="EL139">
        <v>23.4</v>
      </c>
      <c r="EM139">
        <v>27.9</v>
      </c>
      <c r="EN139">
        <v>11.4</v>
      </c>
      <c r="EO139">
        <v>9.6999999999999993</v>
      </c>
      <c r="EP139">
        <v>12.4</v>
      </c>
      <c r="EQ139">
        <v>12.4</v>
      </c>
      <c r="ER139">
        <v>3.8</v>
      </c>
      <c r="ES139">
        <v>4.3</v>
      </c>
      <c r="ET139">
        <v>1</v>
      </c>
      <c r="EU139">
        <v>0.30000000000000004</v>
      </c>
      <c r="EV139">
        <v>2.4700000000000002</v>
      </c>
      <c r="EW139">
        <v>2.81</v>
      </c>
      <c r="EX139">
        <v>26.6</v>
      </c>
      <c r="EY139">
        <v>28</v>
      </c>
      <c r="EZ139">
        <v>10</v>
      </c>
      <c r="FA139">
        <v>10.6</v>
      </c>
      <c r="FB139">
        <v>13.6</v>
      </c>
      <c r="FC139">
        <v>12.8</v>
      </c>
      <c r="FD139">
        <v>3.4</v>
      </c>
      <c r="FE139">
        <v>3.8</v>
      </c>
      <c r="FF139">
        <v>130</v>
      </c>
      <c r="FG139">
        <v>109</v>
      </c>
      <c r="FH139">
        <v>121</v>
      </c>
      <c r="FI139">
        <v>121</v>
      </c>
      <c r="FJ139">
        <v>162</v>
      </c>
      <c r="FK139">
        <v>134</v>
      </c>
      <c r="FL139">
        <v>49.7</v>
      </c>
      <c r="FM139">
        <v>295</v>
      </c>
      <c r="FN139">
        <v>312</v>
      </c>
      <c r="FO139">
        <v>244</v>
      </c>
      <c r="FP139">
        <v>48.6</v>
      </c>
      <c r="FQ139">
        <v>1.87</v>
      </c>
      <c r="FR139">
        <v>4.41</v>
      </c>
      <c r="FS139" s="2">
        <f t="shared" si="40"/>
        <v>0.29777070063694266</v>
      </c>
      <c r="FT139">
        <v>7</v>
      </c>
      <c r="FU139">
        <v>2</v>
      </c>
      <c r="FV139">
        <v>-12.6</v>
      </c>
      <c r="FW139">
        <v>7.07</v>
      </c>
      <c r="FX139">
        <v>3.56</v>
      </c>
      <c r="FY139">
        <v>1.02</v>
      </c>
      <c r="FZ139">
        <v>46.8</v>
      </c>
      <c r="GA139">
        <v>6.6</v>
      </c>
      <c r="GB139">
        <v>13.7</v>
      </c>
      <c r="GC139">
        <v>3.6</v>
      </c>
      <c r="GD139">
        <v>1.5</v>
      </c>
      <c r="GE139">
        <v>25.9</v>
      </c>
      <c r="GF139">
        <v>2</v>
      </c>
      <c r="GG139">
        <v>1.5</v>
      </c>
      <c r="GH139">
        <v>0.78</v>
      </c>
      <c r="GI139">
        <v>4.1100000000000003</v>
      </c>
      <c r="GJ139" s="2">
        <f t="shared" si="41"/>
        <v>0.15950920245398773</v>
      </c>
      <c r="GK139">
        <v>1</v>
      </c>
      <c r="GL139">
        <v>10</v>
      </c>
      <c r="GM139">
        <v>15.9</v>
      </c>
      <c r="GN139">
        <v>1.21</v>
      </c>
      <c r="GO139">
        <v>12.14</v>
      </c>
      <c r="GP139">
        <v>9.6999999999999993</v>
      </c>
      <c r="GQ139">
        <v>37.6</v>
      </c>
      <c r="GR139">
        <v>1.2</v>
      </c>
      <c r="GS139">
        <v>12.1</v>
      </c>
      <c r="GT139">
        <v>19.399999999999999</v>
      </c>
      <c r="GU139">
        <v>4.9000000000000004</v>
      </c>
      <c r="GV139">
        <v>1.2</v>
      </c>
      <c r="GW139">
        <v>3.6</v>
      </c>
      <c r="GX139" s="21">
        <v>54.597785999999999</v>
      </c>
      <c r="GY139" s="21">
        <v>3.2137587000000001</v>
      </c>
      <c r="GZ139" s="21">
        <v>12.2589009</v>
      </c>
      <c r="HA139" s="21">
        <v>15.4726596</v>
      </c>
      <c r="HB139" s="21">
        <v>1.712791</v>
      </c>
      <c r="HC139" s="21">
        <v>1.7472810000000001</v>
      </c>
      <c r="HD139" s="21">
        <v>-3.2850000000000002E-3</v>
      </c>
      <c r="HE139" s="21">
        <v>29.502162999999999</v>
      </c>
      <c r="HF139" s="21">
        <v>3.4567869999999998</v>
      </c>
    </row>
    <row r="140" spans="1:214" ht="15" x14ac:dyDescent="0.25">
      <c r="A140" s="22">
        <v>29</v>
      </c>
      <c r="B140" t="s">
        <v>911</v>
      </c>
      <c r="C140" t="s">
        <v>912</v>
      </c>
      <c r="D140" t="s">
        <v>913</v>
      </c>
      <c r="F140" t="s">
        <v>669</v>
      </c>
      <c r="I140" s="22" t="s">
        <v>365</v>
      </c>
      <c r="J140">
        <v>29</v>
      </c>
      <c r="K140" s="23" t="s">
        <v>914</v>
      </c>
      <c r="L140" s="23" t="s">
        <v>915</v>
      </c>
      <c r="M140" s="24" t="s">
        <v>916</v>
      </c>
      <c r="N140" s="24" t="s">
        <v>233</v>
      </c>
      <c r="O140" s="24">
        <v>74</v>
      </c>
      <c r="P140" s="24">
        <v>225</v>
      </c>
      <c r="Q140" s="24" t="s">
        <v>223</v>
      </c>
      <c r="R140" s="24"/>
      <c r="S140" s="22">
        <v>76</v>
      </c>
      <c r="T140" s="22">
        <v>17</v>
      </c>
      <c r="U140" s="22">
        <v>28</v>
      </c>
      <c r="V140" s="22">
        <v>45</v>
      </c>
      <c r="W140" s="22">
        <v>-5</v>
      </c>
      <c r="X140" s="22">
        <v>97</v>
      </c>
      <c r="Y140" s="22">
        <v>180</v>
      </c>
      <c r="Z140" s="25">
        <f t="shared" si="28"/>
        <v>9.4444444444444442E-2</v>
      </c>
      <c r="AA140" s="3">
        <v>17.850000000000001</v>
      </c>
      <c r="AB140" s="22">
        <v>109</v>
      </c>
      <c r="AC140" s="22">
        <v>36</v>
      </c>
      <c r="AD140" s="22">
        <v>51</v>
      </c>
      <c r="AE140" s="22">
        <v>55</v>
      </c>
      <c r="AF140" s="22">
        <v>42</v>
      </c>
      <c r="AG140" s="26">
        <f t="shared" si="29"/>
        <v>4.8208757187085354</v>
      </c>
      <c r="AH140" s="26">
        <f t="shared" si="30"/>
        <v>1.5922158337019017</v>
      </c>
      <c r="AI140" s="26">
        <f t="shared" si="31"/>
        <v>2.2556390977443606</v>
      </c>
      <c r="AJ140" s="26">
        <f t="shared" si="32"/>
        <v>2.4325519681556833</v>
      </c>
      <c r="AK140" s="26">
        <f t="shared" si="33"/>
        <v>1.8575851393188851</v>
      </c>
      <c r="AL140" s="5">
        <v>1781</v>
      </c>
      <c r="AM140" s="22">
        <v>6</v>
      </c>
      <c r="AN140" s="22">
        <v>14</v>
      </c>
      <c r="AO140" s="25">
        <f t="shared" si="34"/>
        <v>0.3</v>
      </c>
      <c r="AP140" s="22">
        <v>0.4</v>
      </c>
      <c r="AQ140">
        <v>3</v>
      </c>
      <c r="AR140">
        <v>1.3</v>
      </c>
      <c r="AS140">
        <v>4.3</v>
      </c>
      <c r="AT140">
        <v>4.2</v>
      </c>
      <c r="AU140">
        <v>2.7</v>
      </c>
      <c r="AV140">
        <v>1.1000000000000001</v>
      </c>
      <c r="AW140">
        <v>8</v>
      </c>
      <c r="AX140" s="3">
        <f t="shared" si="35"/>
        <v>0.10526315789473684</v>
      </c>
      <c r="AY140" s="4">
        <f t="shared" si="36"/>
        <v>-1.3000000000000007</v>
      </c>
      <c r="AZ140" t="s">
        <v>243</v>
      </c>
      <c r="BA140">
        <v>2013</v>
      </c>
      <c r="BC140" s="27">
        <v>3625000</v>
      </c>
      <c r="BD140" s="22">
        <v>13</v>
      </c>
      <c r="BE140" s="22">
        <v>17</v>
      </c>
      <c r="BF140" s="28">
        <f t="shared" si="37"/>
        <v>1.5212981744421907</v>
      </c>
      <c r="BG140" s="22">
        <v>6</v>
      </c>
      <c r="BH140" s="22">
        <v>11</v>
      </c>
      <c r="BI140" s="4">
        <v>1183.2</v>
      </c>
      <c r="BJ140" s="22">
        <v>4</v>
      </c>
      <c r="BK140" s="22">
        <v>11</v>
      </c>
      <c r="BL140" s="28">
        <f t="shared" si="38"/>
        <v>5.2173913043478262</v>
      </c>
      <c r="BM140" s="22">
        <v>0</v>
      </c>
      <c r="BN140" s="22">
        <v>2</v>
      </c>
      <c r="BO140" s="4">
        <v>172.5</v>
      </c>
      <c r="BP140" s="22">
        <v>0</v>
      </c>
      <c r="BQ140" s="22">
        <v>0</v>
      </c>
      <c r="BR140" s="22">
        <v>0</v>
      </c>
      <c r="BS140" s="22">
        <v>1</v>
      </c>
      <c r="BT140" s="4">
        <v>2.1166666670000001</v>
      </c>
      <c r="BU140" s="22">
        <v>38</v>
      </c>
      <c r="BV140" s="22">
        <v>11</v>
      </c>
      <c r="BW140" s="22">
        <v>17</v>
      </c>
      <c r="BX140" s="22">
        <v>2</v>
      </c>
      <c r="BY140" s="22">
        <v>35</v>
      </c>
      <c r="BZ140" s="22">
        <v>13</v>
      </c>
      <c r="CA140" s="22">
        <v>2</v>
      </c>
      <c r="CB140" s="22">
        <v>3</v>
      </c>
      <c r="CC140" s="4">
        <v>15.5</v>
      </c>
      <c r="CD140" s="4">
        <v>2.2999999999999998</v>
      </c>
      <c r="CE140" s="4">
        <v>0</v>
      </c>
      <c r="CF140" s="22">
        <v>5</v>
      </c>
      <c r="CG140" s="22">
        <v>4</v>
      </c>
      <c r="CH140" s="22">
        <v>3</v>
      </c>
      <c r="CI140" s="5">
        <v>38</v>
      </c>
      <c r="CJ140" s="22">
        <v>6</v>
      </c>
      <c r="CK140" s="22">
        <v>11</v>
      </c>
      <c r="CL140" s="22">
        <v>-7</v>
      </c>
      <c r="CM140" s="22">
        <v>62</v>
      </c>
      <c r="CN140" s="22">
        <v>17</v>
      </c>
      <c r="CO140" s="22">
        <v>4</v>
      </c>
      <c r="CP140" s="22">
        <v>11</v>
      </c>
      <c r="CQ140" s="26">
        <v>15.636842</v>
      </c>
      <c r="CR140" s="26">
        <v>2.239474</v>
      </c>
      <c r="CS140" s="26">
        <v>5.5702000000000002E-2</v>
      </c>
      <c r="CT140" s="22">
        <v>6</v>
      </c>
      <c r="CU140" s="22">
        <v>1</v>
      </c>
      <c r="CV140" s="22">
        <v>1</v>
      </c>
      <c r="CW140" s="22">
        <v>7</v>
      </c>
      <c r="CX140" s="22">
        <v>10</v>
      </c>
      <c r="CY140" s="22">
        <v>-1</v>
      </c>
      <c r="CZ140" s="22">
        <v>10</v>
      </c>
      <c r="DA140" s="22">
        <v>18</v>
      </c>
      <c r="DB140" s="22">
        <v>-4</v>
      </c>
      <c r="DC140" s="22">
        <v>3</v>
      </c>
      <c r="DD140" s="22">
        <v>0</v>
      </c>
      <c r="DE140" s="22">
        <v>2</v>
      </c>
      <c r="DF140" s="22">
        <v>2</v>
      </c>
      <c r="DG140" s="22">
        <v>0</v>
      </c>
      <c r="DH140" s="22">
        <v>0</v>
      </c>
      <c r="DI140" s="22">
        <v>21</v>
      </c>
      <c r="DJ140" s="22">
        <v>9</v>
      </c>
      <c r="DK140" s="22">
        <v>1</v>
      </c>
      <c r="DL140" s="22">
        <v>0</v>
      </c>
      <c r="DM140" s="22">
        <v>0</v>
      </c>
      <c r="DN140" s="22">
        <v>67</v>
      </c>
      <c r="DO140" s="22">
        <v>20</v>
      </c>
      <c r="DP140" s="22">
        <v>52</v>
      </c>
      <c r="DQ140" s="22">
        <v>0</v>
      </c>
      <c r="DR140" s="22">
        <v>11</v>
      </c>
      <c r="DS140" s="22">
        <v>5</v>
      </c>
      <c r="DT140" s="22">
        <v>4</v>
      </c>
      <c r="DU140">
        <v>15.03</v>
      </c>
      <c r="DV140">
        <v>34.119999999999997</v>
      </c>
      <c r="DW140" s="2">
        <f t="shared" si="39"/>
        <v>0.30579857578840286</v>
      </c>
      <c r="DX140">
        <v>0.79</v>
      </c>
      <c r="DY140">
        <v>0.65400000000000003</v>
      </c>
      <c r="DZ140">
        <v>2.61</v>
      </c>
      <c r="EA140">
        <v>5.9409999999999998</v>
      </c>
      <c r="EB140">
        <v>46</v>
      </c>
      <c r="EC140">
        <v>45</v>
      </c>
      <c r="ED140">
        <v>2.2000000000000002</v>
      </c>
      <c r="EE140">
        <v>5.99</v>
      </c>
      <c r="EF140">
        <v>3.77</v>
      </c>
      <c r="EG140">
        <v>7.18</v>
      </c>
      <c r="EH140">
        <v>916</v>
      </c>
      <c r="EI140">
        <v>988</v>
      </c>
      <c r="EJ140">
        <v>2.42</v>
      </c>
      <c r="EK140">
        <v>2.36</v>
      </c>
      <c r="EL140">
        <v>31.3</v>
      </c>
      <c r="EM140">
        <v>25.9</v>
      </c>
      <c r="EN140">
        <v>12.2</v>
      </c>
      <c r="EO140">
        <v>11</v>
      </c>
      <c r="EP140">
        <v>16.8</v>
      </c>
      <c r="EQ140">
        <v>16.100000000000001</v>
      </c>
      <c r="ER140">
        <v>3.1</v>
      </c>
      <c r="ES140">
        <v>3.5</v>
      </c>
      <c r="ET140">
        <v>0.7</v>
      </c>
      <c r="EU140">
        <v>0.8</v>
      </c>
      <c r="EV140">
        <v>2.27</v>
      </c>
      <c r="EW140">
        <v>1.97</v>
      </c>
      <c r="EX140">
        <v>29.2</v>
      </c>
      <c r="EY140">
        <v>26.2</v>
      </c>
      <c r="EZ140">
        <v>11.8</v>
      </c>
      <c r="FA140">
        <v>11</v>
      </c>
      <c r="FB140">
        <v>15.7</v>
      </c>
      <c r="FC140">
        <v>15.5</v>
      </c>
      <c r="FD140">
        <v>2.7</v>
      </c>
      <c r="FE140">
        <v>3.7</v>
      </c>
      <c r="FF140">
        <v>176</v>
      </c>
      <c r="FG140">
        <v>201</v>
      </c>
      <c r="FH140">
        <v>147</v>
      </c>
      <c r="FI140">
        <v>135</v>
      </c>
      <c r="FJ140">
        <v>201</v>
      </c>
      <c r="FK140">
        <v>176</v>
      </c>
      <c r="FL140">
        <v>57.2</v>
      </c>
      <c r="FM140">
        <v>414</v>
      </c>
      <c r="FN140">
        <v>405</v>
      </c>
      <c r="FO140">
        <v>347</v>
      </c>
      <c r="FP140">
        <v>50.5</v>
      </c>
      <c r="FQ140">
        <v>2.25</v>
      </c>
      <c r="FR140">
        <v>3.18</v>
      </c>
      <c r="FS140" s="2">
        <f t="shared" si="40"/>
        <v>0.4143646408839779</v>
      </c>
      <c r="FT140">
        <v>20</v>
      </c>
      <c r="FU140">
        <v>2</v>
      </c>
      <c r="FV140">
        <v>-6.5</v>
      </c>
      <c r="FW140">
        <v>10.99</v>
      </c>
      <c r="FX140">
        <v>7.03</v>
      </c>
      <c r="FY140">
        <v>0.7</v>
      </c>
      <c r="FZ140">
        <v>56.9</v>
      </c>
      <c r="GA140">
        <v>6.3</v>
      </c>
      <c r="GB140">
        <v>23.9</v>
      </c>
      <c r="GC140">
        <v>1.8</v>
      </c>
      <c r="GD140">
        <v>2.8</v>
      </c>
      <c r="GE140">
        <v>29.9</v>
      </c>
      <c r="GF140">
        <v>3.2</v>
      </c>
      <c r="GG140">
        <v>0.4</v>
      </c>
      <c r="GH140">
        <v>0.03</v>
      </c>
      <c r="GI140">
        <v>4.3</v>
      </c>
      <c r="GJ140" s="2">
        <f t="shared" si="41"/>
        <v>6.9284064665127015E-3</v>
      </c>
      <c r="GK140">
        <v>0</v>
      </c>
      <c r="GL140">
        <v>0</v>
      </c>
      <c r="GM140">
        <v>-21.4</v>
      </c>
      <c r="GN140">
        <v>0</v>
      </c>
      <c r="GO140">
        <v>0</v>
      </c>
      <c r="GP140">
        <v>0</v>
      </c>
      <c r="GQ140">
        <v>56.7</v>
      </c>
      <c r="GR140">
        <v>0</v>
      </c>
      <c r="GS140">
        <v>28.3</v>
      </c>
      <c r="GT140">
        <v>28.3</v>
      </c>
      <c r="GU140">
        <v>0</v>
      </c>
      <c r="GV140">
        <v>28.3</v>
      </c>
      <c r="GW140">
        <v>0</v>
      </c>
      <c r="GX140" s="21">
        <v>68.304771000000002</v>
      </c>
      <c r="GY140" s="21">
        <v>16.335698400000002</v>
      </c>
      <c r="GZ140" s="21">
        <v>25.368473700000003</v>
      </c>
      <c r="HA140" s="21">
        <v>41.704172100000001</v>
      </c>
      <c r="HB140" s="21">
        <v>5.3625920000000002</v>
      </c>
      <c r="HC140" s="21">
        <v>2.2390189999999999</v>
      </c>
      <c r="HD140" s="21">
        <v>7.8648999999999997E-2</v>
      </c>
      <c r="HE140" s="21">
        <v>76.241966000000005</v>
      </c>
      <c r="HF140" s="21">
        <v>7.6802599999999996</v>
      </c>
    </row>
    <row r="141" spans="1:214" ht="15" x14ac:dyDescent="0.25">
      <c r="A141" s="22">
        <v>22</v>
      </c>
      <c r="B141" t="s">
        <v>917</v>
      </c>
      <c r="C141" t="s">
        <v>918</v>
      </c>
      <c r="D141" t="s">
        <v>919</v>
      </c>
      <c r="F141" t="s">
        <v>277</v>
      </c>
      <c r="I141" s="22" t="s">
        <v>239</v>
      </c>
      <c r="J141">
        <v>24</v>
      </c>
      <c r="K141" s="23" t="s">
        <v>920</v>
      </c>
      <c r="L141" s="23" t="s">
        <v>528</v>
      </c>
      <c r="M141" s="24" t="s">
        <v>273</v>
      </c>
      <c r="N141" s="24" t="s">
        <v>233</v>
      </c>
      <c r="O141" s="24">
        <v>71</v>
      </c>
      <c r="P141" s="24">
        <v>213</v>
      </c>
      <c r="Q141" s="24" t="s">
        <v>224</v>
      </c>
      <c r="R141" s="24"/>
      <c r="S141" s="22">
        <v>74</v>
      </c>
      <c r="T141" s="22">
        <v>15</v>
      </c>
      <c r="U141" s="22">
        <v>12</v>
      </c>
      <c r="V141" s="22">
        <v>27</v>
      </c>
      <c r="W141" s="22">
        <v>-4</v>
      </c>
      <c r="X141" s="22">
        <v>103</v>
      </c>
      <c r="Y141" s="22">
        <v>161</v>
      </c>
      <c r="Z141" s="25">
        <f t="shared" si="28"/>
        <v>9.3167701863354033E-2</v>
      </c>
      <c r="AA141" s="3">
        <v>16.350000000000001</v>
      </c>
      <c r="AB141" s="22">
        <v>288</v>
      </c>
      <c r="AC141" s="22">
        <v>31</v>
      </c>
      <c r="AD141" s="22">
        <v>65</v>
      </c>
      <c r="AE141" s="22">
        <v>21</v>
      </c>
      <c r="AF141" s="22">
        <v>28</v>
      </c>
      <c r="AG141" s="26">
        <f t="shared" si="29"/>
        <v>14.282172080337217</v>
      </c>
      <c r="AH141" s="26">
        <f t="shared" si="30"/>
        <v>1.5373171336474087</v>
      </c>
      <c r="AI141" s="26">
        <f t="shared" si="31"/>
        <v>3.2234068931316635</v>
      </c>
      <c r="AJ141" s="26">
        <f t="shared" si="32"/>
        <v>1.041408380857922</v>
      </c>
      <c r="AK141" s="26">
        <f t="shared" si="33"/>
        <v>1.3885445078105627</v>
      </c>
      <c r="AL141" s="5">
        <v>1715</v>
      </c>
      <c r="AM141" s="22">
        <v>5</v>
      </c>
      <c r="AN141" s="22">
        <v>10</v>
      </c>
      <c r="AO141" s="25">
        <f t="shared" si="34"/>
        <v>0.33333333333333331</v>
      </c>
      <c r="AP141" s="22">
        <v>0.30000000000000004</v>
      </c>
      <c r="AQ141">
        <v>1.3</v>
      </c>
      <c r="AR141">
        <v>1.5</v>
      </c>
      <c r="AS141">
        <v>2.8</v>
      </c>
      <c r="AT141">
        <v>0.8</v>
      </c>
      <c r="AU141">
        <v>2.8</v>
      </c>
      <c r="AV141">
        <v>0</v>
      </c>
      <c r="AW141">
        <v>3.6</v>
      </c>
      <c r="AX141" s="3">
        <f t="shared" si="35"/>
        <v>4.8648648648648651E-2</v>
      </c>
      <c r="AY141" s="4">
        <f t="shared" si="36"/>
        <v>0.97500000000000009</v>
      </c>
      <c r="AZ141" t="s">
        <v>224</v>
      </c>
      <c r="BA141">
        <v>2013</v>
      </c>
      <c r="BC141" s="27">
        <v>1400000</v>
      </c>
      <c r="BD141" s="22">
        <v>8</v>
      </c>
      <c r="BE141" s="22">
        <v>8</v>
      </c>
      <c r="BF141" s="28">
        <f t="shared" si="37"/>
        <v>1.0171107697197648</v>
      </c>
      <c r="BG141" s="22">
        <v>3</v>
      </c>
      <c r="BH141" s="22">
        <v>5</v>
      </c>
      <c r="BI141" s="4">
        <v>943.85</v>
      </c>
      <c r="BJ141" s="22">
        <v>3</v>
      </c>
      <c r="BK141" s="22">
        <v>4</v>
      </c>
      <c r="BL141" s="28">
        <f t="shared" si="38"/>
        <v>2.6825633377299201</v>
      </c>
      <c r="BM141" s="22">
        <v>1</v>
      </c>
      <c r="BN141" s="22">
        <v>2</v>
      </c>
      <c r="BO141" s="4">
        <v>156.56666670000001</v>
      </c>
      <c r="BP141" s="22">
        <v>4</v>
      </c>
      <c r="BQ141" s="22">
        <v>0</v>
      </c>
      <c r="BR141" s="22">
        <v>1</v>
      </c>
      <c r="BS141" s="22">
        <v>3</v>
      </c>
      <c r="BT141" s="4">
        <v>109.9666667</v>
      </c>
      <c r="BU141" s="22">
        <v>38</v>
      </c>
      <c r="BV141" s="22">
        <v>12</v>
      </c>
      <c r="BW141" s="22">
        <v>10</v>
      </c>
      <c r="BX141" s="22">
        <v>2</v>
      </c>
      <c r="BY141" s="22">
        <v>57</v>
      </c>
      <c r="BZ141" s="22">
        <v>19</v>
      </c>
      <c r="CA141" s="22">
        <v>5</v>
      </c>
      <c r="CB141" s="22">
        <v>7</v>
      </c>
      <c r="CC141" s="4">
        <v>13.15</v>
      </c>
      <c r="CD141" s="4">
        <v>2.016666667</v>
      </c>
      <c r="CE141" s="4">
        <v>1.55</v>
      </c>
      <c r="CF141" s="22">
        <v>0</v>
      </c>
      <c r="CG141" s="22">
        <v>0</v>
      </c>
      <c r="CH141" s="22">
        <v>0</v>
      </c>
      <c r="CI141" s="5">
        <v>36</v>
      </c>
      <c r="CJ141" s="22">
        <v>3</v>
      </c>
      <c r="CK141" s="22">
        <v>2</v>
      </c>
      <c r="CL141" s="22">
        <v>-6</v>
      </c>
      <c r="CM141" s="22">
        <v>46</v>
      </c>
      <c r="CN141" s="22">
        <v>16</v>
      </c>
      <c r="CO141" s="22">
        <v>0</v>
      </c>
      <c r="CP141" s="22">
        <v>3</v>
      </c>
      <c r="CQ141" s="26">
        <v>12.3375</v>
      </c>
      <c r="CR141" s="26">
        <v>2.22037</v>
      </c>
      <c r="CS141" s="26">
        <v>1.4185190000000001</v>
      </c>
      <c r="CT141" s="22">
        <v>0</v>
      </c>
      <c r="CU141" s="22">
        <v>0</v>
      </c>
      <c r="CV141" s="22">
        <v>0</v>
      </c>
      <c r="CW141" s="22">
        <v>2</v>
      </c>
      <c r="CX141" s="22">
        <v>1</v>
      </c>
      <c r="CY141" s="22">
        <v>-3</v>
      </c>
      <c r="CZ141" s="22">
        <v>13</v>
      </c>
      <c r="DA141" s="22">
        <v>11</v>
      </c>
      <c r="DB141" s="22">
        <v>-1</v>
      </c>
      <c r="DC141" s="22">
        <v>2</v>
      </c>
      <c r="DD141" s="22">
        <v>0</v>
      </c>
      <c r="DE141" s="22">
        <v>2</v>
      </c>
      <c r="DF141" s="22">
        <v>1</v>
      </c>
      <c r="DG141" s="22">
        <v>0</v>
      </c>
      <c r="DH141" s="22">
        <v>0</v>
      </c>
      <c r="DI141" s="22">
        <v>34</v>
      </c>
      <c r="DJ141" s="22">
        <v>1</v>
      </c>
      <c r="DK141" s="22">
        <v>3</v>
      </c>
      <c r="DL141" s="22">
        <v>0</v>
      </c>
      <c r="DM141" s="22">
        <v>0</v>
      </c>
      <c r="DN141" s="22">
        <v>45</v>
      </c>
      <c r="DO141" s="22">
        <v>14</v>
      </c>
      <c r="DP141" s="22">
        <v>49</v>
      </c>
      <c r="DQ141" s="22">
        <v>14</v>
      </c>
      <c r="DR141" s="22">
        <v>0</v>
      </c>
      <c r="DS141" s="22">
        <v>0</v>
      </c>
      <c r="DT141" s="22">
        <v>0</v>
      </c>
      <c r="DU141">
        <v>12.22</v>
      </c>
      <c r="DV141">
        <v>35.67</v>
      </c>
      <c r="DW141" s="2">
        <f t="shared" si="39"/>
        <v>0.25516809354771353</v>
      </c>
      <c r="DX141">
        <v>0.46700000000000003</v>
      </c>
      <c r="DY141">
        <v>1.0720000000000001</v>
      </c>
      <c r="DZ141">
        <v>0.755</v>
      </c>
      <c r="EA141">
        <v>-11.026</v>
      </c>
      <c r="EB141">
        <v>27</v>
      </c>
      <c r="EC141">
        <v>32</v>
      </c>
      <c r="ED141">
        <v>-3.3</v>
      </c>
      <c r="EE141">
        <v>-12.6</v>
      </c>
      <c r="EF141">
        <v>-9.27</v>
      </c>
      <c r="EG141">
        <v>6.91</v>
      </c>
      <c r="EH141">
        <v>930</v>
      </c>
      <c r="EI141">
        <v>999</v>
      </c>
      <c r="EJ141">
        <v>1.79</v>
      </c>
      <c r="EK141">
        <v>2.12</v>
      </c>
      <c r="EL141">
        <v>24.1</v>
      </c>
      <c r="EM141">
        <v>28.2</v>
      </c>
      <c r="EN141">
        <v>10</v>
      </c>
      <c r="EO141">
        <v>12.7</v>
      </c>
      <c r="EP141">
        <v>17.3</v>
      </c>
      <c r="EQ141">
        <v>11.7</v>
      </c>
      <c r="ER141">
        <v>3.2</v>
      </c>
      <c r="ES141">
        <v>3.1</v>
      </c>
      <c r="ET141">
        <v>1.2</v>
      </c>
      <c r="EU141">
        <v>1</v>
      </c>
      <c r="EV141">
        <v>1.6800000000000002</v>
      </c>
      <c r="EW141">
        <v>2.36</v>
      </c>
      <c r="EX141">
        <v>24.6</v>
      </c>
      <c r="EY141">
        <v>27.8</v>
      </c>
      <c r="EZ141">
        <v>10</v>
      </c>
      <c r="FA141">
        <v>12.8</v>
      </c>
      <c r="FB141">
        <v>15.6</v>
      </c>
      <c r="FC141">
        <v>13</v>
      </c>
      <c r="FD141">
        <v>3.7</v>
      </c>
      <c r="FE141">
        <v>3.2</v>
      </c>
      <c r="FF141">
        <v>110</v>
      </c>
      <c r="FG141">
        <v>126</v>
      </c>
      <c r="FH141">
        <v>183</v>
      </c>
      <c r="FI141">
        <v>165</v>
      </c>
      <c r="FJ141">
        <v>163</v>
      </c>
      <c r="FK141">
        <v>147</v>
      </c>
      <c r="FL141">
        <v>40.4</v>
      </c>
      <c r="FM141">
        <v>321</v>
      </c>
      <c r="FN141">
        <v>356</v>
      </c>
      <c r="FO141">
        <v>276</v>
      </c>
      <c r="FP141">
        <v>47.4</v>
      </c>
      <c r="FQ141">
        <v>2.11</v>
      </c>
      <c r="FR141">
        <v>3.05</v>
      </c>
      <c r="FS141" s="2">
        <f t="shared" si="40"/>
        <v>0.40891472868217049</v>
      </c>
      <c r="FT141">
        <v>14</v>
      </c>
      <c r="FU141">
        <v>2</v>
      </c>
      <c r="FV141">
        <v>-12.9</v>
      </c>
      <c r="FW141">
        <v>12.73</v>
      </c>
      <c r="FX141">
        <v>5.37</v>
      </c>
      <c r="FY141">
        <v>0.77</v>
      </c>
      <c r="FZ141">
        <v>36.799999999999997</v>
      </c>
      <c r="GA141">
        <v>6.5</v>
      </c>
      <c r="GB141">
        <v>18.399999999999999</v>
      </c>
      <c r="GC141">
        <v>3.8</v>
      </c>
      <c r="GD141">
        <v>1.5</v>
      </c>
      <c r="GE141">
        <v>20.7</v>
      </c>
      <c r="GF141">
        <v>1.9</v>
      </c>
      <c r="GG141">
        <v>2.2999999999999998</v>
      </c>
      <c r="GH141">
        <v>1.44</v>
      </c>
      <c r="GI141">
        <v>3.93</v>
      </c>
      <c r="GJ141" s="2">
        <f t="shared" si="41"/>
        <v>0.26815642458100558</v>
      </c>
      <c r="GK141">
        <v>4</v>
      </c>
      <c r="GL141">
        <v>11</v>
      </c>
      <c r="GM141">
        <v>22.1</v>
      </c>
      <c r="GN141">
        <v>2.25</v>
      </c>
      <c r="GO141">
        <v>6.2</v>
      </c>
      <c r="GP141">
        <v>10.7</v>
      </c>
      <c r="GQ141">
        <v>42.2</v>
      </c>
      <c r="GR141">
        <v>3.4</v>
      </c>
      <c r="GS141">
        <v>15.8</v>
      </c>
      <c r="GT141">
        <v>20.8</v>
      </c>
      <c r="GU141">
        <v>1.7000000000000002</v>
      </c>
      <c r="GV141">
        <v>2.2999999999999998</v>
      </c>
      <c r="GW141">
        <v>4.5</v>
      </c>
      <c r="GX141" s="21">
        <v>67.765593999999993</v>
      </c>
      <c r="GY141" s="21">
        <v>15.201713699999999</v>
      </c>
      <c r="GZ141" s="21">
        <v>13.5703809</v>
      </c>
      <c r="HA141" s="21">
        <v>28.772094599999999</v>
      </c>
      <c r="HB141" s="21">
        <v>2.6002179999999999</v>
      </c>
      <c r="HC141" s="21">
        <v>2.2442030000000002</v>
      </c>
      <c r="HD141" s="21">
        <v>-2.7158000000000002E-2</v>
      </c>
      <c r="HE141" s="21">
        <v>83.126998999999998</v>
      </c>
      <c r="HF141" s="21">
        <v>4.8172629999999996</v>
      </c>
    </row>
    <row r="142" spans="1:214" ht="15" x14ac:dyDescent="0.25">
      <c r="A142" s="22">
        <v>5</v>
      </c>
      <c r="B142" t="s">
        <v>921</v>
      </c>
      <c r="C142" t="s">
        <v>922</v>
      </c>
      <c r="D142" t="s">
        <v>923</v>
      </c>
      <c r="F142" t="s">
        <v>623</v>
      </c>
      <c r="I142" s="22" t="s">
        <v>248</v>
      </c>
      <c r="J142">
        <v>26</v>
      </c>
      <c r="K142" s="23" t="s">
        <v>924</v>
      </c>
      <c r="L142" s="23" t="s">
        <v>925</v>
      </c>
      <c r="M142" s="24" t="s">
        <v>320</v>
      </c>
      <c r="N142" s="24" t="s">
        <v>233</v>
      </c>
      <c r="O142" s="24">
        <v>77</v>
      </c>
      <c r="P142" s="24">
        <v>220</v>
      </c>
      <c r="Q142" s="24" t="s">
        <v>223</v>
      </c>
      <c r="R142" s="24"/>
      <c r="S142" s="22">
        <v>81</v>
      </c>
      <c r="T142" s="22">
        <v>4</v>
      </c>
      <c r="U142" s="22">
        <v>20</v>
      </c>
      <c r="V142" s="22">
        <v>24</v>
      </c>
      <c r="W142" s="22">
        <v>10</v>
      </c>
      <c r="X142" s="22">
        <v>56</v>
      </c>
      <c r="Y142" s="22">
        <v>113</v>
      </c>
      <c r="Z142" s="25">
        <f t="shared" si="28"/>
        <v>3.5398230088495575E-2</v>
      </c>
      <c r="AA142" s="3">
        <v>22.033329999999999</v>
      </c>
      <c r="AB142" s="22">
        <v>164</v>
      </c>
      <c r="AC142" s="22">
        <v>119</v>
      </c>
      <c r="AD142" s="22">
        <v>69</v>
      </c>
      <c r="AE142" s="22">
        <v>43</v>
      </c>
      <c r="AF142" s="22">
        <v>33</v>
      </c>
      <c r="AG142" s="26">
        <f t="shared" si="29"/>
        <v>5.5135325201175434</v>
      </c>
      <c r="AH142" s="26">
        <f t="shared" si="30"/>
        <v>4.0006729871584614</v>
      </c>
      <c r="AI142" s="26">
        <f t="shared" si="31"/>
        <v>2.3197179505372594</v>
      </c>
      <c r="AJ142" s="26">
        <f t="shared" si="32"/>
        <v>1.4456213314942339</v>
      </c>
      <c r="AK142" s="26">
        <f t="shared" si="33"/>
        <v>1.1094303241699937</v>
      </c>
      <c r="AL142" s="5">
        <v>2285</v>
      </c>
      <c r="AM142" s="22">
        <v>0</v>
      </c>
      <c r="AN142" s="22">
        <v>0</v>
      </c>
      <c r="AO142" s="25">
        <f t="shared" si="34"/>
        <v>0</v>
      </c>
      <c r="AP142" s="22">
        <v>0</v>
      </c>
      <c r="AQ142">
        <v>1</v>
      </c>
      <c r="AR142">
        <v>3.6</v>
      </c>
      <c r="AS142">
        <v>4.7</v>
      </c>
      <c r="AT142">
        <v>2.8</v>
      </c>
      <c r="AU142">
        <v>6.1</v>
      </c>
      <c r="AV142">
        <v>0</v>
      </c>
      <c r="AW142">
        <v>8.9</v>
      </c>
      <c r="AX142" s="3">
        <f t="shared" si="35"/>
        <v>0.10987654320987655</v>
      </c>
      <c r="AY142" s="4">
        <f t="shared" si="36"/>
        <v>0.87500000000000178</v>
      </c>
      <c r="AZ142" t="s">
        <v>243</v>
      </c>
      <c r="BA142">
        <v>2016</v>
      </c>
      <c r="BC142" s="27">
        <v>3200000</v>
      </c>
      <c r="BD142" s="22">
        <v>4</v>
      </c>
      <c r="BE142" s="22">
        <v>18</v>
      </c>
      <c r="BF142" s="28">
        <f t="shared" si="37"/>
        <v>0.88710671062335078</v>
      </c>
      <c r="BG142" s="22">
        <v>0</v>
      </c>
      <c r="BH142" s="22">
        <v>0</v>
      </c>
      <c r="BI142" s="4">
        <v>1487.9833329999999</v>
      </c>
      <c r="BJ142" s="22">
        <v>0</v>
      </c>
      <c r="BK142" s="22">
        <v>0</v>
      </c>
      <c r="BL142" s="28">
        <f t="shared" si="38"/>
        <v>0</v>
      </c>
      <c r="BM142" s="22">
        <v>0</v>
      </c>
      <c r="BN142" s="22">
        <v>0</v>
      </c>
      <c r="BO142" s="4">
        <v>28.883333329999999</v>
      </c>
      <c r="BP142" s="22">
        <v>0</v>
      </c>
      <c r="BQ142" s="22">
        <v>2</v>
      </c>
      <c r="BR142" s="22">
        <v>0</v>
      </c>
      <c r="BS142" s="22">
        <v>0</v>
      </c>
      <c r="BT142" s="4">
        <v>268.66666670000001</v>
      </c>
      <c r="BU142" s="22">
        <v>40</v>
      </c>
      <c r="BV142" s="22">
        <v>2</v>
      </c>
      <c r="BW142" s="22">
        <v>11</v>
      </c>
      <c r="BX142" s="22">
        <v>9</v>
      </c>
      <c r="BY142" s="22">
        <v>24</v>
      </c>
      <c r="BZ142" s="22">
        <v>11</v>
      </c>
      <c r="CA142" s="22">
        <v>0</v>
      </c>
      <c r="CB142" s="22">
        <v>0</v>
      </c>
      <c r="CC142" s="4">
        <v>17.95</v>
      </c>
      <c r="CD142" s="4">
        <v>0.383333333</v>
      </c>
      <c r="CE142" s="4">
        <v>3.4</v>
      </c>
      <c r="CF142" s="22">
        <v>0</v>
      </c>
      <c r="CG142" s="22">
        <v>0</v>
      </c>
      <c r="CH142" s="22">
        <v>0</v>
      </c>
      <c r="CI142" s="5">
        <v>41</v>
      </c>
      <c r="CJ142" s="22">
        <v>2</v>
      </c>
      <c r="CK142" s="22">
        <v>9</v>
      </c>
      <c r="CL142" s="22">
        <v>1</v>
      </c>
      <c r="CM142" s="22">
        <v>32</v>
      </c>
      <c r="CN142" s="22">
        <v>13</v>
      </c>
      <c r="CO142" s="22">
        <v>0</v>
      </c>
      <c r="CP142" s="22">
        <v>0</v>
      </c>
      <c r="CQ142" s="26">
        <v>18.780080999999999</v>
      </c>
      <c r="CR142" s="26">
        <v>0.330488</v>
      </c>
      <c r="CS142" s="26">
        <v>3.2357719999999999</v>
      </c>
      <c r="CT142" s="22">
        <v>0</v>
      </c>
      <c r="CU142" s="22">
        <v>0</v>
      </c>
      <c r="CV142" s="22">
        <v>0</v>
      </c>
      <c r="CW142" s="22">
        <v>0</v>
      </c>
      <c r="CX142" s="22">
        <v>7</v>
      </c>
      <c r="CY142" s="22">
        <v>3</v>
      </c>
      <c r="CZ142" s="22">
        <v>4</v>
      </c>
      <c r="DA142" s="22">
        <v>13</v>
      </c>
      <c r="DB142" s="22">
        <v>7</v>
      </c>
      <c r="DC142" s="22">
        <v>0</v>
      </c>
      <c r="DD142" s="22">
        <v>0</v>
      </c>
      <c r="DE142" s="22">
        <v>0</v>
      </c>
      <c r="DF142" s="22">
        <v>0</v>
      </c>
      <c r="DG142" s="22">
        <v>0</v>
      </c>
      <c r="DH142" s="22">
        <v>0</v>
      </c>
      <c r="DI142" s="22">
        <v>22</v>
      </c>
      <c r="DJ142" s="22">
        <v>2</v>
      </c>
      <c r="DK142" s="22">
        <v>0</v>
      </c>
      <c r="DL142" s="22">
        <v>0</v>
      </c>
      <c r="DM142" s="22">
        <v>0</v>
      </c>
      <c r="DN142" s="22">
        <v>74</v>
      </c>
      <c r="DO142" s="22">
        <v>2</v>
      </c>
      <c r="DP142" s="22">
        <v>98</v>
      </c>
      <c r="DQ142" s="22">
        <v>36</v>
      </c>
      <c r="DR142" s="22">
        <v>0</v>
      </c>
      <c r="DS142" s="22">
        <v>0</v>
      </c>
      <c r="DT142" s="22">
        <v>0</v>
      </c>
      <c r="DU142">
        <v>17.489999999999998</v>
      </c>
      <c r="DV142">
        <v>28.3</v>
      </c>
      <c r="DW142" s="2">
        <f t="shared" si="39"/>
        <v>0.38196112688359901</v>
      </c>
      <c r="DX142">
        <v>1.079</v>
      </c>
      <c r="DY142">
        <v>0.49200000000000005</v>
      </c>
      <c r="DZ142">
        <v>1.2350000000000001</v>
      </c>
      <c r="EA142">
        <v>3.4980000000000002</v>
      </c>
      <c r="EB142">
        <v>65</v>
      </c>
      <c r="EC142">
        <v>60</v>
      </c>
      <c r="ED142">
        <v>-2</v>
      </c>
      <c r="EE142">
        <v>1.31</v>
      </c>
      <c r="EF142">
        <v>3.35</v>
      </c>
      <c r="EG142">
        <v>9.18</v>
      </c>
      <c r="EH142">
        <v>910</v>
      </c>
      <c r="EI142">
        <v>1001</v>
      </c>
      <c r="EJ142">
        <v>2.75</v>
      </c>
      <c r="EK142">
        <v>2.54</v>
      </c>
      <c r="EL142">
        <v>27.2</v>
      </c>
      <c r="EM142">
        <v>25.6</v>
      </c>
      <c r="EN142">
        <v>12.1</v>
      </c>
      <c r="EO142">
        <v>12.7</v>
      </c>
      <c r="EP142">
        <v>14.6</v>
      </c>
      <c r="EQ142">
        <v>14.6</v>
      </c>
      <c r="ER142">
        <v>4.7</v>
      </c>
      <c r="ES142">
        <v>4.8</v>
      </c>
      <c r="ET142">
        <v>0.7</v>
      </c>
      <c r="EU142">
        <v>0.30000000000000004</v>
      </c>
      <c r="EV142">
        <v>2.85</v>
      </c>
      <c r="EW142">
        <v>2.38</v>
      </c>
      <c r="EX142">
        <v>29.1</v>
      </c>
      <c r="EY142">
        <v>26.6</v>
      </c>
      <c r="EZ142">
        <v>10.7</v>
      </c>
      <c r="FA142">
        <v>11.2</v>
      </c>
      <c r="FB142">
        <v>15</v>
      </c>
      <c r="FC142">
        <v>15.9</v>
      </c>
      <c r="FD142">
        <v>3.9</v>
      </c>
      <c r="FE142">
        <v>4.3</v>
      </c>
      <c r="FF142">
        <v>195</v>
      </c>
      <c r="FG142">
        <v>235</v>
      </c>
      <c r="FH142">
        <v>202</v>
      </c>
      <c r="FI142">
        <v>224</v>
      </c>
      <c r="FJ142">
        <v>264</v>
      </c>
      <c r="FK142">
        <v>270</v>
      </c>
      <c r="FL142">
        <v>50.2</v>
      </c>
      <c r="FM142">
        <v>498</v>
      </c>
      <c r="FN142">
        <v>533</v>
      </c>
      <c r="FO142">
        <v>473</v>
      </c>
      <c r="FP142">
        <v>48.3</v>
      </c>
      <c r="FQ142">
        <v>0.36</v>
      </c>
      <c r="FR142">
        <v>6.14</v>
      </c>
      <c r="FS142" s="2">
        <f t="shared" si="40"/>
        <v>5.5384615384615379E-2</v>
      </c>
      <c r="FT142">
        <v>2</v>
      </c>
      <c r="FU142">
        <v>1</v>
      </c>
      <c r="FV142">
        <v>-35.799999999999997</v>
      </c>
      <c r="FW142">
        <v>11.76</v>
      </c>
      <c r="FX142">
        <v>4.1500000000000004</v>
      </c>
      <c r="FY142">
        <v>2.0699999999999998</v>
      </c>
      <c r="FZ142">
        <v>31.1</v>
      </c>
      <c r="GA142">
        <v>8.3000000000000007</v>
      </c>
      <c r="GB142">
        <v>18.7</v>
      </c>
      <c r="GC142">
        <v>0</v>
      </c>
      <c r="GD142">
        <v>2.1</v>
      </c>
      <c r="GE142">
        <v>8.3000000000000007</v>
      </c>
      <c r="GF142">
        <v>0</v>
      </c>
      <c r="GG142">
        <v>0</v>
      </c>
      <c r="GH142">
        <v>3.18</v>
      </c>
      <c r="GI142">
        <v>2.83</v>
      </c>
      <c r="GJ142" s="2">
        <f t="shared" si="41"/>
        <v>0.52911813643926797</v>
      </c>
      <c r="GK142">
        <v>3</v>
      </c>
      <c r="GL142">
        <v>32</v>
      </c>
      <c r="GM142">
        <v>-14.1</v>
      </c>
      <c r="GN142">
        <v>0.7</v>
      </c>
      <c r="GO142">
        <v>7.45</v>
      </c>
      <c r="GP142">
        <v>11.9</v>
      </c>
      <c r="GQ142">
        <v>38.6</v>
      </c>
      <c r="GR142">
        <v>4</v>
      </c>
      <c r="GS142">
        <v>21.9</v>
      </c>
      <c r="GT142">
        <v>24.7</v>
      </c>
      <c r="GU142">
        <v>3.3</v>
      </c>
      <c r="GV142">
        <v>1.9</v>
      </c>
      <c r="GW142">
        <v>2.6</v>
      </c>
      <c r="GX142" s="21">
        <v>69.458259999999996</v>
      </c>
      <c r="GY142" s="21">
        <v>4.2155091000000002</v>
      </c>
      <c r="GZ142" s="21">
        <v>15.808842000000002</v>
      </c>
      <c r="HA142" s="21">
        <v>20.024351100000001</v>
      </c>
      <c r="HB142" s="21">
        <v>1.9194230000000001</v>
      </c>
      <c r="HC142" s="21">
        <v>4.0223420000000001</v>
      </c>
      <c r="HD142" s="21">
        <v>2.8499999999999999E-4</v>
      </c>
      <c r="HE142" s="21">
        <v>48.163029000000002</v>
      </c>
      <c r="HF142" s="21">
        <v>5.9420510000000002</v>
      </c>
    </row>
    <row r="143" spans="1:214" ht="15" x14ac:dyDescent="0.25">
      <c r="A143" s="22">
        <v>7</v>
      </c>
      <c r="B143" t="s">
        <v>926</v>
      </c>
      <c r="C143" t="s">
        <v>927</v>
      </c>
      <c r="D143" t="s">
        <v>246</v>
      </c>
      <c r="F143" t="s">
        <v>444</v>
      </c>
      <c r="I143" s="22" t="s">
        <v>278</v>
      </c>
      <c r="J143">
        <v>24</v>
      </c>
      <c r="K143" s="23" t="s">
        <v>928</v>
      </c>
      <c r="L143" s="23" t="s">
        <v>549</v>
      </c>
      <c r="M143" s="24" t="s">
        <v>273</v>
      </c>
      <c r="N143" s="24" t="s">
        <v>233</v>
      </c>
      <c r="O143" s="24">
        <v>70</v>
      </c>
      <c r="P143" s="24">
        <v>188</v>
      </c>
      <c r="Q143" s="24" t="s">
        <v>223</v>
      </c>
      <c r="R143" s="24"/>
      <c r="S143" s="22">
        <v>82</v>
      </c>
      <c r="T143" s="22">
        <v>13</v>
      </c>
      <c r="U143" s="22">
        <v>13</v>
      </c>
      <c r="V143" s="22">
        <v>26</v>
      </c>
      <c r="W143" s="22">
        <v>-4</v>
      </c>
      <c r="X143" s="22">
        <v>15</v>
      </c>
      <c r="Y143" s="22">
        <v>115</v>
      </c>
      <c r="Z143" s="25">
        <f t="shared" si="28"/>
        <v>0.11304347826086956</v>
      </c>
      <c r="AA143" s="3">
        <v>14.7</v>
      </c>
      <c r="AB143" s="22">
        <v>88</v>
      </c>
      <c r="AC143" s="22">
        <v>43</v>
      </c>
      <c r="AD143" s="22">
        <v>42</v>
      </c>
      <c r="AE143" s="22">
        <v>32</v>
      </c>
      <c r="AF143" s="22">
        <v>32</v>
      </c>
      <c r="AG143" s="26">
        <f t="shared" si="29"/>
        <v>4.3802887008461928</v>
      </c>
      <c r="AH143" s="26">
        <f t="shared" si="30"/>
        <v>2.140368342458935</v>
      </c>
      <c r="AI143" s="26">
        <f t="shared" si="31"/>
        <v>2.0905923344947737</v>
      </c>
      <c r="AJ143" s="26">
        <f t="shared" si="32"/>
        <v>1.5928322548531608</v>
      </c>
      <c r="AK143" s="26">
        <f t="shared" si="33"/>
        <v>1.5928322548531608</v>
      </c>
      <c r="AL143" s="5">
        <v>1650</v>
      </c>
      <c r="AM143" s="22">
        <v>162</v>
      </c>
      <c r="AN143" s="22">
        <v>224</v>
      </c>
      <c r="AO143" s="25">
        <f t="shared" si="34"/>
        <v>0.41968911917098445</v>
      </c>
      <c r="AP143" s="22">
        <v>8.5</v>
      </c>
      <c r="AQ143">
        <v>1</v>
      </c>
      <c r="AR143">
        <v>1.3</v>
      </c>
      <c r="AS143">
        <v>2.2000000000000002</v>
      </c>
      <c r="AT143">
        <v>-0.1</v>
      </c>
      <c r="AU143">
        <v>3.3</v>
      </c>
      <c r="AV143">
        <v>0</v>
      </c>
      <c r="AW143">
        <v>3.1</v>
      </c>
      <c r="AX143" s="3">
        <f t="shared" si="35"/>
        <v>3.7804878048780487E-2</v>
      </c>
      <c r="AY143" s="4">
        <f t="shared" si="36"/>
        <v>-2.4949999999999997</v>
      </c>
      <c r="AZ143" t="s">
        <v>243</v>
      </c>
      <c r="BA143">
        <v>2014</v>
      </c>
      <c r="BC143" s="27">
        <v>2390000</v>
      </c>
      <c r="BD143" s="22">
        <v>11</v>
      </c>
      <c r="BE143" s="22">
        <v>12</v>
      </c>
      <c r="BF143" s="28">
        <f t="shared" si="37"/>
        <v>1.3419120630575214</v>
      </c>
      <c r="BG143" s="22">
        <v>137</v>
      </c>
      <c r="BH143" s="22">
        <v>187</v>
      </c>
      <c r="BI143" s="4">
        <v>1028.383333</v>
      </c>
      <c r="BJ143" s="22">
        <v>2</v>
      </c>
      <c r="BK143" s="22">
        <v>1</v>
      </c>
      <c r="BL143" s="28">
        <f t="shared" si="38"/>
        <v>3.9187227869316925</v>
      </c>
      <c r="BM143" s="22">
        <v>6</v>
      </c>
      <c r="BN143" s="22">
        <v>8</v>
      </c>
      <c r="BO143" s="4">
        <v>45.933333330000004</v>
      </c>
      <c r="BP143" s="22">
        <v>0</v>
      </c>
      <c r="BQ143" s="22">
        <v>0</v>
      </c>
      <c r="BR143" s="22">
        <v>19</v>
      </c>
      <c r="BS143" s="22">
        <v>29</v>
      </c>
      <c r="BT143" s="4">
        <v>131.56666670000001</v>
      </c>
      <c r="BU143" s="22">
        <v>41</v>
      </c>
      <c r="BV143" s="22">
        <v>8</v>
      </c>
      <c r="BW143" s="22">
        <v>7</v>
      </c>
      <c r="BX143" s="22">
        <v>-7</v>
      </c>
      <c r="BY143" s="22">
        <v>8</v>
      </c>
      <c r="BZ143" s="22">
        <v>4</v>
      </c>
      <c r="CA143" s="22">
        <v>94</v>
      </c>
      <c r="CB143" s="22">
        <v>94</v>
      </c>
      <c r="CC143" s="4">
        <v>12.15</v>
      </c>
      <c r="CD143" s="4">
        <v>0.46666666700000003</v>
      </c>
      <c r="CE143" s="4">
        <v>1.6333333329999999</v>
      </c>
      <c r="CF143" s="22">
        <v>0</v>
      </c>
      <c r="CG143" s="22">
        <v>0</v>
      </c>
      <c r="CH143" s="22">
        <v>0</v>
      </c>
      <c r="CI143" s="5">
        <v>41</v>
      </c>
      <c r="CJ143" s="22">
        <v>5</v>
      </c>
      <c r="CK143" s="22">
        <v>6</v>
      </c>
      <c r="CL143" s="22">
        <v>3</v>
      </c>
      <c r="CM143" s="22">
        <v>7</v>
      </c>
      <c r="CN143" s="22">
        <v>2</v>
      </c>
      <c r="CO143" s="22">
        <v>68</v>
      </c>
      <c r="CP143" s="22">
        <v>130</v>
      </c>
      <c r="CQ143" s="26">
        <v>12.93252</v>
      </c>
      <c r="CR143" s="26">
        <v>0.6536590000000001</v>
      </c>
      <c r="CS143" s="26">
        <v>1.5756100000000002</v>
      </c>
      <c r="CT143" s="22">
        <v>0</v>
      </c>
      <c r="CU143" s="22">
        <v>0</v>
      </c>
      <c r="CV143" s="22">
        <v>0</v>
      </c>
      <c r="CW143" s="22">
        <v>6</v>
      </c>
      <c r="CX143" s="22">
        <v>6</v>
      </c>
      <c r="CY143" s="22">
        <v>7</v>
      </c>
      <c r="CZ143" s="22">
        <v>7</v>
      </c>
      <c r="DA143" s="22">
        <v>7</v>
      </c>
      <c r="DB143" s="22">
        <v>-11</v>
      </c>
      <c r="DC143" s="22">
        <v>3</v>
      </c>
      <c r="DD143" s="22">
        <v>0</v>
      </c>
      <c r="DE143" s="22">
        <v>2</v>
      </c>
      <c r="DF143" s="22">
        <v>0</v>
      </c>
      <c r="DG143" s="22">
        <v>0</v>
      </c>
      <c r="DH143" s="22">
        <v>0</v>
      </c>
      <c r="DI143" s="22">
        <v>5</v>
      </c>
      <c r="DJ143" s="22">
        <v>1</v>
      </c>
      <c r="DK143" s="22">
        <v>0</v>
      </c>
      <c r="DL143" s="22">
        <v>0</v>
      </c>
      <c r="DM143" s="22">
        <v>0</v>
      </c>
      <c r="DN143" s="22">
        <v>48</v>
      </c>
      <c r="DO143" s="22">
        <v>5</v>
      </c>
      <c r="DP143" s="22">
        <v>59</v>
      </c>
      <c r="DQ143" s="22">
        <v>12</v>
      </c>
      <c r="DR143" s="22">
        <v>0</v>
      </c>
      <c r="DS143" s="22">
        <v>0</v>
      </c>
      <c r="DT143" s="22">
        <v>0</v>
      </c>
      <c r="DU143">
        <v>12.19</v>
      </c>
      <c r="DV143">
        <v>36.14</v>
      </c>
      <c r="DW143" s="2">
        <f t="shared" si="39"/>
        <v>0.25222429133043656</v>
      </c>
      <c r="DX143">
        <v>0.23200000000000001</v>
      </c>
      <c r="DY143">
        <v>0.64500000000000002</v>
      </c>
      <c r="DZ143">
        <v>-1.0740000000000001</v>
      </c>
      <c r="EA143">
        <v>-3.718</v>
      </c>
      <c r="EB143">
        <v>40</v>
      </c>
      <c r="EC143">
        <v>46</v>
      </c>
      <c r="ED143">
        <v>-2.8</v>
      </c>
      <c r="EE143">
        <v>-4.8</v>
      </c>
      <c r="EF143">
        <v>-2.04</v>
      </c>
      <c r="EG143">
        <v>8.44</v>
      </c>
      <c r="EH143">
        <v>907</v>
      </c>
      <c r="EI143">
        <v>991</v>
      </c>
      <c r="EJ143">
        <v>2.4</v>
      </c>
      <c r="EK143">
        <v>2.76</v>
      </c>
      <c r="EL143">
        <v>26.1</v>
      </c>
      <c r="EM143">
        <v>26.8</v>
      </c>
      <c r="EN143">
        <v>10.3</v>
      </c>
      <c r="EO143">
        <v>11.9</v>
      </c>
      <c r="EP143">
        <v>14.4</v>
      </c>
      <c r="EQ143">
        <v>12.3</v>
      </c>
      <c r="ER143">
        <v>2.6</v>
      </c>
      <c r="ES143">
        <v>3.4</v>
      </c>
      <c r="ET143">
        <v>0.2</v>
      </c>
      <c r="EU143">
        <v>0.60000000000000009</v>
      </c>
      <c r="EV143">
        <v>2.15</v>
      </c>
      <c r="EW143">
        <v>2.33</v>
      </c>
      <c r="EX143">
        <v>24.3</v>
      </c>
      <c r="EY143">
        <v>25.8</v>
      </c>
      <c r="EZ143">
        <v>12.6</v>
      </c>
      <c r="FA143">
        <v>12.2</v>
      </c>
      <c r="FB143">
        <v>13.9</v>
      </c>
      <c r="FC143">
        <v>13.2</v>
      </c>
      <c r="FD143">
        <v>3.7</v>
      </c>
      <c r="FE143">
        <v>3.5</v>
      </c>
      <c r="FF143">
        <v>90</v>
      </c>
      <c r="FG143">
        <v>153</v>
      </c>
      <c r="FH143">
        <v>144</v>
      </c>
      <c r="FI143">
        <v>127</v>
      </c>
      <c r="FJ143">
        <v>171</v>
      </c>
      <c r="FK143">
        <v>211</v>
      </c>
      <c r="FL143">
        <v>47.3</v>
      </c>
      <c r="FM143">
        <v>322</v>
      </c>
      <c r="FN143">
        <v>343</v>
      </c>
      <c r="FO143">
        <v>300</v>
      </c>
      <c r="FP143">
        <v>48.4</v>
      </c>
      <c r="FQ143">
        <v>0.56000000000000016</v>
      </c>
      <c r="FR143">
        <v>4.6500000000000004</v>
      </c>
      <c r="FS143" s="2">
        <f t="shared" si="40"/>
        <v>0.10748560460652593</v>
      </c>
      <c r="FT143">
        <v>6</v>
      </c>
      <c r="FU143">
        <v>0</v>
      </c>
      <c r="FV143">
        <v>-24.1</v>
      </c>
      <c r="FW143">
        <v>17.649999999999999</v>
      </c>
      <c r="FX143">
        <v>7.84</v>
      </c>
      <c r="FY143">
        <v>0</v>
      </c>
      <c r="FZ143">
        <v>36.6</v>
      </c>
      <c r="GA143">
        <v>5.2</v>
      </c>
      <c r="GB143">
        <v>15.7</v>
      </c>
      <c r="GC143">
        <v>5.2</v>
      </c>
      <c r="GD143">
        <v>2.6</v>
      </c>
      <c r="GE143">
        <v>22.2</v>
      </c>
      <c r="GF143">
        <v>1.3</v>
      </c>
      <c r="GG143">
        <v>1.3</v>
      </c>
      <c r="GH143">
        <v>1.6</v>
      </c>
      <c r="GI143">
        <v>3.82</v>
      </c>
      <c r="GJ143" s="2">
        <f t="shared" si="41"/>
        <v>0.29520295202952029</v>
      </c>
      <c r="GK143">
        <v>0</v>
      </c>
      <c r="GL143">
        <v>12</v>
      </c>
      <c r="GM143">
        <v>-7.7</v>
      </c>
      <c r="GN143">
        <v>0</v>
      </c>
      <c r="GO143">
        <v>5.5</v>
      </c>
      <c r="GP143">
        <v>6.9</v>
      </c>
      <c r="GQ143">
        <v>42.2</v>
      </c>
      <c r="GR143">
        <v>1.4</v>
      </c>
      <c r="GS143">
        <v>24.8</v>
      </c>
      <c r="GT143">
        <v>29.4</v>
      </c>
      <c r="GU143">
        <v>2.2999999999999998</v>
      </c>
      <c r="GV143">
        <v>0.9</v>
      </c>
      <c r="GW143">
        <v>3.7</v>
      </c>
      <c r="GX143" s="21">
        <v>69.600029000000006</v>
      </c>
      <c r="GY143" s="21">
        <v>11.4403752</v>
      </c>
      <c r="GZ143" s="21">
        <v>14.780870100000001</v>
      </c>
      <c r="HA143" s="21">
        <v>26.2212453</v>
      </c>
      <c r="HB143" s="21">
        <v>1.3483039999999999</v>
      </c>
      <c r="HC143" s="21">
        <v>2.4747330000000001</v>
      </c>
      <c r="HD143" s="21">
        <v>-1.9640000000000001E-2</v>
      </c>
      <c r="HE143" s="21">
        <v>26.432230000000001</v>
      </c>
      <c r="HF143" s="21">
        <v>3.8033969999999999</v>
      </c>
    </row>
    <row r="144" spans="1:214" ht="15" x14ac:dyDescent="0.25">
      <c r="A144" s="22">
        <v>28</v>
      </c>
      <c r="B144" t="s">
        <v>929</v>
      </c>
      <c r="C144" t="s">
        <v>930</v>
      </c>
      <c r="D144" t="s">
        <v>931</v>
      </c>
      <c r="F144" t="s">
        <v>324</v>
      </c>
      <c r="I144" s="22" t="s">
        <v>248</v>
      </c>
      <c r="J144">
        <v>28</v>
      </c>
      <c r="K144" s="23" t="s">
        <v>932</v>
      </c>
      <c r="L144" s="23" t="s">
        <v>549</v>
      </c>
      <c r="M144" s="24" t="s">
        <v>273</v>
      </c>
      <c r="N144" s="24" t="s">
        <v>233</v>
      </c>
      <c r="O144" s="24">
        <v>73</v>
      </c>
      <c r="P144" s="24">
        <v>200</v>
      </c>
      <c r="Q144" s="24" t="s">
        <v>223</v>
      </c>
      <c r="R144" s="24"/>
      <c r="S144" s="22">
        <v>64</v>
      </c>
      <c r="T144" s="22">
        <v>2</v>
      </c>
      <c r="U144" s="22">
        <v>17</v>
      </c>
      <c r="V144" s="22">
        <v>19</v>
      </c>
      <c r="W144" s="22">
        <v>7</v>
      </c>
      <c r="X144" s="22">
        <v>22</v>
      </c>
      <c r="Y144" s="22">
        <v>68</v>
      </c>
      <c r="Z144" s="25">
        <f t="shared" si="28"/>
        <v>2.9411764705882353E-2</v>
      </c>
      <c r="AA144" s="3">
        <v>19</v>
      </c>
      <c r="AB144" s="22">
        <v>73</v>
      </c>
      <c r="AC144" s="22">
        <v>81</v>
      </c>
      <c r="AD144" s="22">
        <v>41</v>
      </c>
      <c r="AE144" s="22">
        <v>14</v>
      </c>
      <c r="AF144" s="22">
        <v>9</v>
      </c>
      <c r="AG144" s="26">
        <f t="shared" si="29"/>
        <v>3.6019736842105261</v>
      </c>
      <c r="AH144" s="26">
        <f t="shared" si="30"/>
        <v>3.9967105263157898</v>
      </c>
      <c r="AI144" s="26">
        <f t="shared" si="31"/>
        <v>2.0230263157894739</v>
      </c>
      <c r="AJ144" s="26">
        <f t="shared" si="32"/>
        <v>0.69078947368421051</v>
      </c>
      <c r="AK144" s="26">
        <f t="shared" si="33"/>
        <v>0.44407894736842102</v>
      </c>
      <c r="AL144" s="5">
        <v>1743</v>
      </c>
      <c r="AM144" s="22">
        <v>0</v>
      </c>
      <c r="AN144" s="22">
        <v>0</v>
      </c>
      <c r="AO144" s="25">
        <f t="shared" si="34"/>
        <v>0</v>
      </c>
      <c r="AP144" s="22">
        <v>0</v>
      </c>
      <c r="AQ144">
        <v>0.9</v>
      </c>
      <c r="AR144">
        <v>3.7</v>
      </c>
      <c r="AS144">
        <v>4.5999999999999996</v>
      </c>
      <c r="AT144">
        <v>1.3</v>
      </c>
      <c r="AU144">
        <v>3.4</v>
      </c>
      <c r="AV144">
        <v>0</v>
      </c>
      <c r="AW144">
        <v>4.7</v>
      </c>
      <c r="AX144" s="3">
        <f t="shared" si="35"/>
        <v>7.3437500000000003E-2</v>
      </c>
      <c r="AY144" s="4">
        <f t="shared" si="36"/>
        <v>-0.10000000000000053</v>
      </c>
      <c r="AZ144" t="s">
        <v>243</v>
      </c>
      <c r="BA144">
        <v>2012</v>
      </c>
      <c r="BC144" s="27">
        <v>2125000</v>
      </c>
      <c r="BD144" s="22">
        <v>2</v>
      </c>
      <c r="BE144" s="22">
        <v>9</v>
      </c>
      <c r="BF144" s="28">
        <f t="shared" si="37"/>
        <v>0.61753422929309965</v>
      </c>
      <c r="BG144" s="22">
        <v>0</v>
      </c>
      <c r="BH144" s="22">
        <v>0</v>
      </c>
      <c r="BI144" s="4">
        <v>1068.7666670000001</v>
      </c>
      <c r="BJ144" s="22">
        <v>0</v>
      </c>
      <c r="BK144" s="22">
        <v>8</v>
      </c>
      <c r="BL144" s="28">
        <f t="shared" si="38"/>
        <v>3.7008481110254436</v>
      </c>
      <c r="BM144" s="22">
        <v>0</v>
      </c>
      <c r="BN144" s="22">
        <v>0</v>
      </c>
      <c r="BO144" s="4">
        <v>129.69999999999999</v>
      </c>
      <c r="BP144" s="22">
        <v>0</v>
      </c>
      <c r="BQ144" s="22">
        <v>0</v>
      </c>
      <c r="BR144" s="22">
        <v>0</v>
      </c>
      <c r="BS144" s="22">
        <v>0</v>
      </c>
      <c r="BT144" s="4">
        <v>17.783333330000001</v>
      </c>
      <c r="BU144" s="22">
        <v>34</v>
      </c>
      <c r="BV144" s="22">
        <v>1</v>
      </c>
      <c r="BW144" s="22">
        <v>12</v>
      </c>
      <c r="BX144" s="22">
        <v>10</v>
      </c>
      <c r="BY144" s="22">
        <v>4</v>
      </c>
      <c r="BZ144" s="22">
        <v>2</v>
      </c>
      <c r="CA144" s="22">
        <v>0</v>
      </c>
      <c r="CB144" s="22">
        <v>0</v>
      </c>
      <c r="CC144" s="4">
        <v>16.116669999999999</v>
      </c>
      <c r="CD144" s="4">
        <v>2.1166666670000001</v>
      </c>
      <c r="CE144" s="4">
        <v>0.31666666700000001</v>
      </c>
      <c r="CF144" s="22">
        <v>0</v>
      </c>
      <c r="CG144" s="22">
        <v>0</v>
      </c>
      <c r="CH144" s="22">
        <v>0</v>
      </c>
      <c r="CI144" s="5">
        <v>30</v>
      </c>
      <c r="CJ144" s="22">
        <v>1</v>
      </c>
      <c r="CK144" s="22">
        <v>5</v>
      </c>
      <c r="CL144" s="22">
        <v>-3</v>
      </c>
      <c r="CM144" s="22">
        <v>18</v>
      </c>
      <c r="CN144" s="22">
        <v>9</v>
      </c>
      <c r="CO144" s="22">
        <v>0</v>
      </c>
      <c r="CP144" s="22">
        <v>0</v>
      </c>
      <c r="CQ144" s="26">
        <v>17.359995999999999</v>
      </c>
      <c r="CR144" s="26">
        <v>1.9244439999999998</v>
      </c>
      <c r="CS144" s="26">
        <v>0.23388900000000001</v>
      </c>
      <c r="CT144" s="22">
        <v>0</v>
      </c>
      <c r="CU144" s="22">
        <v>0</v>
      </c>
      <c r="CV144" s="22">
        <v>0</v>
      </c>
      <c r="CW144" s="22">
        <v>0</v>
      </c>
      <c r="CX144" s="22">
        <v>5</v>
      </c>
      <c r="CY144" s="22">
        <v>1</v>
      </c>
      <c r="CZ144" s="22">
        <v>2</v>
      </c>
      <c r="DA144" s="22">
        <v>12</v>
      </c>
      <c r="DB144" s="22">
        <v>6</v>
      </c>
      <c r="DC144" s="22">
        <v>0</v>
      </c>
      <c r="DD144" s="22">
        <v>1</v>
      </c>
      <c r="DE144" s="22">
        <v>2</v>
      </c>
      <c r="DF144" s="22">
        <v>0</v>
      </c>
      <c r="DG144" s="22">
        <v>0</v>
      </c>
      <c r="DH144" s="22">
        <v>0</v>
      </c>
      <c r="DI144" s="22">
        <v>11</v>
      </c>
      <c r="DJ144" s="22">
        <v>0</v>
      </c>
      <c r="DK144" s="22">
        <v>0</v>
      </c>
      <c r="DL144" s="22">
        <v>0</v>
      </c>
      <c r="DM144" s="22">
        <v>0</v>
      </c>
      <c r="DN144" s="22">
        <v>50</v>
      </c>
      <c r="DO144" s="22">
        <v>13</v>
      </c>
      <c r="DP144" s="22">
        <v>32</v>
      </c>
      <c r="DQ144" s="22">
        <v>2</v>
      </c>
      <c r="DR144" s="22">
        <v>0</v>
      </c>
      <c r="DS144" s="22">
        <v>0</v>
      </c>
      <c r="DT144" s="22">
        <v>0</v>
      </c>
      <c r="DU144">
        <v>15.88</v>
      </c>
      <c r="DV144">
        <v>32.21</v>
      </c>
      <c r="DW144" s="2">
        <f t="shared" si="39"/>
        <v>0.330214181742566</v>
      </c>
      <c r="DX144">
        <v>0.79200000000000004</v>
      </c>
      <c r="DY144">
        <v>0.53300000000000003</v>
      </c>
      <c r="DZ144">
        <v>1.8149999999999999</v>
      </c>
      <c r="EA144">
        <v>7.6230000000000002</v>
      </c>
      <c r="EB144">
        <v>34</v>
      </c>
      <c r="EC144">
        <v>29</v>
      </c>
      <c r="ED144">
        <v>3.6</v>
      </c>
      <c r="EE144">
        <v>8.39</v>
      </c>
      <c r="EF144">
        <v>4.83</v>
      </c>
      <c r="EG144">
        <v>6.95</v>
      </c>
      <c r="EH144">
        <v>933</v>
      </c>
      <c r="EI144">
        <v>1003</v>
      </c>
      <c r="EJ144">
        <v>2.0099999999999998</v>
      </c>
      <c r="EK144">
        <v>1.71</v>
      </c>
      <c r="EL144">
        <v>26.9</v>
      </c>
      <c r="EM144">
        <v>23.9</v>
      </c>
      <c r="EN144">
        <v>13.5</v>
      </c>
      <c r="EO144">
        <v>10.199999999999999</v>
      </c>
      <c r="EP144">
        <v>13.1</v>
      </c>
      <c r="EQ144">
        <v>14.9</v>
      </c>
      <c r="ER144">
        <v>3.2</v>
      </c>
      <c r="ES144">
        <v>2.8</v>
      </c>
      <c r="ET144">
        <v>0.60000000000000009</v>
      </c>
      <c r="EU144">
        <v>0.2</v>
      </c>
      <c r="EV144">
        <v>2.2400000000000002</v>
      </c>
      <c r="EW144">
        <v>1.54</v>
      </c>
      <c r="EX144">
        <v>28.1</v>
      </c>
      <c r="EY144">
        <v>24.3</v>
      </c>
      <c r="EZ144">
        <v>12.1</v>
      </c>
      <c r="FA144">
        <v>10.9</v>
      </c>
      <c r="FB144">
        <v>13.4</v>
      </c>
      <c r="FC144">
        <v>12.6</v>
      </c>
      <c r="FD144">
        <v>3.8</v>
      </c>
      <c r="FE144">
        <v>3.5</v>
      </c>
      <c r="FF144">
        <v>151</v>
      </c>
      <c r="FG144">
        <v>148</v>
      </c>
      <c r="FH144">
        <v>163</v>
      </c>
      <c r="FI144">
        <v>136</v>
      </c>
      <c r="FJ144">
        <v>202</v>
      </c>
      <c r="FK144">
        <v>195</v>
      </c>
      <c r="FL144">
        <v>50</v>
      </c>
      <c r="FM144">
        <v>326</v>
      </c>
      <c r="FN144">
        <v>303</v>
      </c>
      <c r="FO144">
        <v>296</v>
      </c>
      <c r="FP144">
        <v>51.8</v>
      </c>
      <c r="FQ144">
        <v>2.0099999999999998</v>
      </c>
      <c r="FR144">
        <v>2.71</v>
      </c>
      <c r="FS144" s="2">
        <f t="shared" si="40"/>
        <v>0.42584745762711862</v>
      </c>
      <c r="FT144">
        <v>13</v>
      </c>
      <c r="FU144">
        <v>0</v>
      </c>
      <c r="FV144">
        <v>-11.7</v>
      </c>
      <c r="FW144">
        <v>11.3</v>
      </c>
      <c r="FX144">
        <v>6.06</v>
      </c>
      <c r="FY144">
        <v>0</v>
      </c>
      <c r="FZ144">
        <v>47.5</v>
      </c>
      <c r="GA144">
        <v>7</v>
      </c>
      <c r="GB144">
        <v>21.9</v>
      </c>
      <c r="GC144">
        <v>1.4</v>
      </c>
      <c r="GD144">
        <v>3.7</v>
      </c>
      <c r="GE144">
        <v>25.2</v>
      </c>
      <c r="GF144">
        <v>3.3</v>
      </c>
      <c r="GG144">
        <v>2.2999999999999998</v>
      </c>
      <c r="GH144">
        <v>0.28000000000000008</v>
      </c>
      <c r="GI144">
        <v>5.37</v>
      </c>
      <c r="GJ144" s="2">
        <f t="shared" si="41"/>
        <v>4.9557522123893818E-2</v>
      </c>
      <c r="GK144">
        <v>0</v>
      </c>
      <c r="GL144">
        <v>2</v>
      </c>
      <c r="GM144">
        <v>-20.399999999999999</v>
      </c>
      <c r="GN144">
        <v>0</v>
      </c>
      <c r="GO144">
        <v>6.75</v>
      </c>
      <c r="GP144">
        <v>13.5</v>
      </c>
      <c r="GQ144">
        <v>54</v>
      </c>
      <c r="GR144">
        <v>0</v>
      </c>
      <c r="GS144">
        <v>30.4</v>
      </c>
      <c r="GT144">
        <v>20.2</v>
      </c>
      <c r="GU144">
        <v>3.4</v>
      </c>
      <c r="GV144">
        <v>0</v>
      </c>
      <c r="GW144">
        <v>6.7</v>
      </c>
      <c r="GX144" s="21">
        <v>58.581252999999997</v>
      </c>
      <c r="GY144" s="21">
        <v>3.6104715000000001</v>
      </c>
      <c r="GZ144" s="21">
        <v>14.885230500000002</v>
      </c>
      <c r="HA144" s="21">
        <v>18.495702000000001</v>
      </c>
      <c r="HB144" s="21">
        <v>1.9577420000000001</v>
      </c>
      <c r="HC144" s="21">
        <v>2.9163380000000001</v>
      </c>
      <c r="HD144" s="21">
        <v>-6.3900000000000003E-4</v>
      </c>
      <c r="HE144" s="21">
        <v>30.382974999999998</v>
      </c>
      <c r="HF144" s="21">
        <v>4.8734409999999997</v>
      </c>
    </row>
    <row r="145" spans="1:214" ht="15" x14ac:dyDescent="0.25">
      <c r="A145" s="22">
        <v>32</v>
      </c>
      <c r="B145" t="s">
        <v>933</v>
      </c>
      <c r="C145" t="s">
        <v>934</v>
      </c>
      <c r="D145" t="s">
        <v>935</v>
      </c>
      <c r="F145" t="s">
        <v>317</v>
      </c>
      <c r="I145" s="22" t="s">
        <v>229</v>
      </c>
      <c r="J145">
        <v>21</v>
      </c>
      <c r="K145" s="23" t="s">
        <v>936</v>
      </c>
      <c r="L145" s="23" t="s">
        <v>280</v>
      </c>
      <c r="M145" s="24" t="s">
        <v>281</v>
      </c>
      <c r="N145" s="24" t="s">
        <v>233</v>
      </c>
      <c r="O145" s="24">
        <v>77</v>
      </c>
      <c r="P145" s="24">
        <v>213</v>
      </c>
      <c r="Q145" s="24" t="s">
        <v>223</v>
      </c>
      <c r="R145" s="24" t="s">
        <v>234</v>
      </c>
      <c r="S145" s="22">
        <v>10</v>
      </c>
      <c r="T145" s="22">
        <v>1</v>
      </c>
      <c r="U145" s="22">
        <v>4</v>
      </c>
      <c r="V145" s="22">
        <v>5</v>
      </c>
      <c r="W145" s="22">
        <v>2</v>
      </c>
      <c r="X145" s="22">
        <v>4</v>
      </c>
      <c r="Y145" s="22">
        <v>7</v>
      </c>
      <c r="Z145" s="25">
        <f t="shared" si="28"/>
        <v>0.14285714285714285</v>
      </c>
      <c r="AA145" s="3">
        <v>13.68333</v>
      </c>
      <c r="AB145" s="22">
        <v>20</v>
      </c>
      <c r="AC145" s="22">
        <v>8</v>
      </c>
      <c r="AD145" s="22">
        <v>1</v>
      </c>
      <c r="AE145" s="22">
        <v>5</v>
      </c>
      <c r="AF145" s="22">
        <v>4</v>
      </c>
      <c r="AG145" s="26">
        <f t="shared" si="29"/>
        <v>8.7697950718136575</v>
      </c>
      <c r="AH145" s="26">
        <f t="shared" si="30"/>
        <v>3.5079180287254634</v>
      </c>
      <c r="AI145" s="26">
        <f t="shared" si="31"/>
        <v>0.43848975359068293</v>
      </c>
      <c r="AJ145" s="26">
        <f t="shared" si="32"/>
        <v>2.1924487679534144</v>
      </c>
      <c r="AK145" s="26">
        <f t="shared" si="33"/>
        <v>1.7539590143627317</v>
      </c>
      <c r="AL145" s="5">
        <v>165</v>
      </c>
      <c r="AM145" s="22">
        <v>28</v>
      </c>
      <c r="AN145" s="22">
        <v>50</v>
      </c>
      <c r="AO145" s="25">
        <f t="shared" si="34"/>
        <v>0.35897435897435898</v>
      </c>
      <c r="AP145" s="22">
        <v>12.6</v>
      </c>
      <c r="AQ145">
        <v>0.30000000000000004</v>
      </c>
      <c r="AR145">
        <v>0.2</v>
      </c>
      <c r="AS145">
        <v>0.5</v>
      </c>
      <c r="AT145">
        <v>0.4</v>
      </c>
      <c r="AU145">
        <v>0.5</v>
      </c>
      <c r="AV145">
        <v>-0.30000000000000004</v>
      </c>
      <c r="AW145">
        <v>0.60000000000000009</v>
      </c>
      <c r="AX145" s="3">
        <f t="shared" si="35"/>
        <v>6.0000000000000012E-2</v>
      </c>
      <c r="AY145" s="4">
        <f t="shared" si="36"/>
        <v>-1.1249999999999998</v>
      </c>
      <c r="AZ145" t="s">
        <v>224</v>
      </c>
      <c r="BA145">
        <v>2013</v>
      </c>
      <c r="BB145" s="27">
        <v>212500</v>
      </c>
      <c r="BC145" s="27">
        <v>1100000</v>
      </c>
      <c r="BD145" s="22">
        <v>1</v>
      </c>
      <c r="BE145" s="22">
        <v>4</v>
      </c>
      <c r="BF145" s="28">
        <f t="shared" si="37"/>
        <v>2.3000255564273004</v>
      </c>
      <c r="BG145" s="22">
        <v>28</v>
      </c>
      <c r="BH145" s="22">
        <v>49</v>
      </c>
      <c r="BI145" s="4">
        <v>130.43333329999999</v>
      </c>
      <c r="BJ145" s="22">
        <v>0</v>
      </c>
      <c r="BK145" s="22">
        <v>0</v>
      </c>
      <c r="BL145" s="28">
        <f t="shared" si="38"/>
        <v>0</v>
      </c>
      <c r="BM145" s="22">
        <v>0</v>
      </c>
      <c r="BN145" s="22">
        <v>1</v>
      </c>
      <c r="BO145" s="4">
        <v>6.3666666669999996</v>
      </c>
      <c r="BP145" s="22">
        <v>0</v>
      </c>
      <c r="BQ145" s="22">
        <v>0</v>
      </c>
      <c r="BR145" s="22">
        <v>0</v>
      </c>
      <c r="BS145" s="22">
        <v>0</v>
      </c>
      <c r="BT145" s="4">
        <v>8.3333332999999996E-2</v>
      </c>
      <c r="BU145" s="22">
        <v>3</v>
      </c>
      <c r="BV145" s="22">
        <v>0</v>
      </c>
      <c r="BW145" s="22">
        <v>1</v>
      </c>
      <c r="BX145" s="22">
        <v>2</v>
      </c>
      <c r="BY145" s="22">
        <v>0</v>
      </c>
      <c r="BZ145" s="22">
        <v>0</v>
      </c>
      <c r="CA145" s="22">
        <v>4</v>
      </c>
      <c r="CB145" s="22">
        <v>13</v>
      </c>
      <c r="CC145" s="4">
        <v>13.23333</v>
      </c>
      <c r="CD145" s="4">
        <v>0.98333333300000003</v>
      </c>
      <c r="CE145" s="4">
        <v>1.6666667E-2</v>
      </c>
      <c r="CF145" s="22">
        <v>0</v>
      </c>
      <c r="CG145" s="22">
        <v>0</v>
      </c>
      <c r="CH145" s="22">
        <v>0</v>
      </c>
      <c r="CI145" s="5">
        <v>7</v>
      </c>
      <c r="CJ145" s="22">
        <v>1</v>
      </c>
      <c r="CK145" s="22">
        <v>3</v>
      </c>
      <c r="CL145" s="22">
        <v>0</v>
      </c>
      <c r="CM145" s="22">
        <v>4</v>
      </c>
      <c r="CN145" s="22">
        <v>2</v>
      </c>
      <c r="CO145" s="22">
        <v>24</v>
      </c>
      <c r="CP145" s="22">
        <v>37</v>
      </c>
      <c r="CQ145" s="26">
        <v>12.961906000000001</v>
      </c>
      <c r="CR145" s="26">
        <v>0.488095</v>
      </c>
      <c r="CS145" s="26">
        <v>4.7619999999999997E-3</v>
      </c>
      <c r="CT145" s="22">
        <v>1</v>
      </c>
      <c r="CU145" s="22">
        <v>0</v>
      </c>
      <c r="CV145" s="22">
        <v>0</v>
      </c>
      <c r="CW145" s="22">
        <v>0</v>
      </c>
      <c r="CX145" s="22">
        <v>1</v>
      </c>
      <c r="CY145" s="22">
        <v>1</v>
      </c>
      <c r="CZ145" s="22">
        <v>1</v>
      </c>
      <c r="DA145" s="22">
        <v>3</v>
      </c>
      <c r="DB145" s="22">
        <v>1</v>
      </c>
      <c r="DC145" s="22">
        <v>0</v>
      </c>
      <c r="DD145" s="22">
        <v>0</v>
      </c>
      <c r="DE145" s="22">
        <v>0</v>
      </c>
      <c r="DF145" s="22">
        <v>0</v>
      </c>
      <c r="DG145" s="22">
        <v>0</v>
      </c>
      <c r="DH145" s="22">
        <v>0</v>
      </c>
      <c r="DI145" s="22">
        <v>2</v>
      </c>
      <c r="DJ145" s="22">
        <v>0</v>
      </c>
      <c r="DK145" s="22">
        <v>0</v>
      </c>
      <c r="DL145" s="22">
        <v>0</v>
      </c>
      <c r="DM145" s="22">
        <v>0</v>
      </c>
      <c r="DN145" s="22">
        <v>9</v>
      </c>
      <c r="DO145" s="22">
        <v>2</v>
      </c>
      <c r="DP145" s="22">
        <v>5</v>
      </c>
      <c r="DQ145" s="22">
        <v>0</v>
      </c>
      <c r="DR145" s="22">
        <v>1</v>
      </c>
      <c r="DS145" s="22">
        <v>0</v>
      </c>
      <c r="DT145" s="22">
        <v>0</v>
      </c>
      <c r="DU145">
        <v>12.61</v>
      </c>
      <c r="DV145">
        <v>34.71</v>
      </c>
      <c r="DW145" s="2">
        <f t="shared" si="39"/>
        <v>0.26648351648351648</v>
      </c>
      <c r="DX145">
        <v>-0.89200000000000002</v>
      </c>
      <c r="DY145">
        <v>-0.66700000000000004</v>
      </c>
      <c r="DZ145">
        <v>-5.5999999999999994E-2</v>
      </c>
      <c r="EA145">
        <v>-2.206</v>
      </c>
      <c r="EB145">
        <v>7</v>
      </c>
      <c r="EC145">
        <v>5</v>
      </c>
      <c r="ED145">
        <v>-7.3</v>
      </c>
      <c r="EE145">
        <v>-16.649999999999999</v>
      </c>
      <c r="EF145">
        <v>-9.33</v>
      </c>
      <c r="EG145">
        <v>14.89</v>
      </c>
      <c r="EH145">
        <v>919</v>
      </c>
      <c r="EI145">
        <v>1068</v>
      </c>
      <c r="EJ145">
        <v>3.33</v>
      </c>
      <c r="EK145">
        <v>2.38</v>
      </c>
      <c r="EL145">
        <v>19</v>
      </c>
      <c r="EM145">
        <v>27.1</v>
      </c>
      <c r="EN145">
        <v>10.9</v>
      </c>
      <c r="EO145">
        <v>12.8</v>
      </c>
      <c r="EP145">
        <v>15.2</v>
      </c>
      <c r="EQ145">
        <v>7.6</v>
      </c>
      <c r="ER145">
        <v>2.4</v>
      </c>
      <c r="ES145">
        <v>1.4</v>
      </c>
      <c r="ET145">
        <v>0.5</v>
      </c>
      <c r="EU145">
        <v>0.5</v>
      </c>
      <c r="EV145">
        <v>2.94</v>
      </c>
      <c r="EW145">
        <v>2.42</v>
      </c>
      <c r="EX145">
        <v>25.6</v>
      </c>
      <c r="EY145">
        <v>32</v>
      </c>
      <c r="EZ145">
        <v>11.4</v>
      </c>
      <c r="FA145">
        <v>14.5</v>
      </c>
      <c r="FB145">
        <v>15.4</v>
      </c>
      <c r="FC145">
        <v>15</v>
      </c>
      <c r="FD145">
        <v>5</v>
      </c>
      <c r="FE145">
        <v>3.3</v>
      </c>
      <c r="FF145">
        <v>11</v>
      </c>
      <c r="FG145">
        <v>23</v>
      </c>
      <c r="FH145">
        <v>19</v>
      </c>
      <c r="FI145">
        <v>25</v>
      </c>
      <c r="FJ145">
        <v>17</v>
      </c>
      <c r="FK145">
        <v>24</v>
      </c>
      <c r="FL145">
        <v>43.6</v>
      </c>
      <c r="FM145">
        <v>41</v>
      </c>
      <c r="FN145">
        <v>48</v>
      </c>
      <c r="FO145">
        <v>42</v>
      </c>
      <c r="FP145">
        <v>46.1</v>
      </c>
      <c r="FQ145">
        <v>0.64</v>
      </c>
      <c r="FR145">
        <v>3.63</v>
      </c>
      <c r="FS145" s="2">
        <f t="shared" si="40"/>
        <v>0.14988290398126466</v>
      </c>
      <c r="FT145">
        <v>2</v>
      </c>
      <c r="FU145">
        <v>0</v>
      </c>
      <c r="FV145">
        <v>4.8</v>
      </c>
      <c r="FW145">
        <v>33.33</v>
      </c>
      <c r="FX145">
        <v>18.7</v>
      </c>
      <c r="FY145">
        <v>0</v>
      </c>
      <c r="FZ145">
        <v>37.4</v>
      </c>
      <c r="GA145">
        <v>0</v>
      </c>
      <c r="GB145">
        <v>18.7</v>
      </c>
      <c r="GC145">
        <v>0</v>
      </c>
      <c r="GD145">
        <v>0</v>
      </c>
      <c r="GE145">
        <v>9.4</v>
      </c>
      <c r="GF145">
        <v>0</v>
      </c>
      <c r="GG145">
        <v>0</v>
      </c>
      <c r="GH145">
        <v>0.01</v>
      </c>
      <c r="GI145">
        <v>6.53</v>
      </c>
      <c r="GJ145" s="2">
        <f t="shared" si="41"/>
        <v>1.5290519877675841E-3</v>
      </c>
      <c r="GK145">
        <v>0</v>
      </c>
      <c r="GL145">
        <v>0</v>
      </c>
      <c r="GM145">
        <v>68.900000000000006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 s="21">
        <v>31.652227</v>
      </c>
      <c r="GY145" s="21">
        <v>5.3490051000000003</v>
      </c>
      <c r="GZ145" s="21">
        <v>8.9550926999999998</v>
      </c>
      <c r="HA145" s="21">
        <v>14.304097800000001</v>
      </c>
      <c r="HB145" s="21">
        <v>1.3034049999999999</v>
      </c>
      <c r="HC145" s="21">
        <v>0.86316499999999996</v>
      </c>
      <c r="HD145" s="21">
        <v>4.7619999999999997E-3</v>
      </c>
      <c r="HE145" s="21">
        <v>27.831036000000001</v>
      </c>
      <c r="HF145" s="21">
        <v>2.171332</v>
      </c>
    </row>
    <row r="146" spans="1:214" ht="15" x14ac:dyDescent="0.25">
      <c r="A146" s="22">
        <v>72</v>
      </c>
      <c r="B146" t="s">
        <v>937</v>
      </c>
      <c r="C146" t="s">
        <v>938</v>
      </c>
      <c r="D146" t="s">
        <v>880</v>
      </c>
      <c r="F146" t="s">
        <v>547</v>
      </c>
      <c r="I146" s="22" t="s">
        <v>581</v>
      </c>
      <c r="J146">
        <v>33</v>
      </c>
      <c r="K146" s="23" t="s">
        <v>355</v>
      </c>
      <c r="L146" s="23" t="s">
        <v>939</v>
      </c>
      <c r="M146" s="24" t="s">
        <v>561</v>
      </c>
      <c r="N146" s="24" t="s">
        <v>222</v>
      </c>
      <c r="O146" s="24">
        <v>74</v>
      </c>
      <c r="P146" s="24">
        <v>205</v>
      </c>
      <c r="Q146" s="24" t="s">
        <v>223</v>
      </c>
      <c r="R146" s="24"/>
      <c r="S146" s="22">
        <v>82</v>
      </c>
      <c r="T146" s="22">
        <v>35</v>
      </c>
      <c r="U146" s="22">
        <v>26</v>
      </c>
      <c r="V146" s="22">
        <v>61</v>
      </c>
      <c r="W146" s="22">
        <v>11</v>
      </c>
      <c r="X146" s="22">
        <v>48</v>
      </c>
      <c r="Y146" s="22">
        <v>241</v>
      </c>
      <c r="Z146" s="25">
        <f t="shared" si="28"/>
        <v>0.14522821576763487</v>
      </c>
      <c r="AA146" s="3">
        <v>18.516670000000001</v>
      </c>
      <c r="AB146" s="22">
        <v>186</v>
      </c>
      <c r="AC146" s="22">
        <v>30</v>
      </c>
      <c r="AD146" s="22">
        <v>68</v>
      </c>
      <c r="AE146" s="22">
        <v>36</v>
      </c>
      <c r="AF146" s="22">
        <v>39</v>
      </c>
      <c r="AG146" s="26">
        <f t="shared" si="29"/>
        <v>7.3500019698795596</v>
      </c>
      <c r="AH146" s="26">
        <f t="shared" si="30"/>
        <v>1.1854841886902516</v>
      </c>
      <c r="AI146" s="26">
        <f t="shared" si="31"/>
        <v>2.6870974943645702</v>
      </c>
      <c r="AJ146" s="26">
        <f t="shared" si="32"/>
        <v>1.4225810264283019</v>
      </c>
      <c r="AK146" s="26">
        <f t="shared" si="33"/>
        <v>1.541129445297327</v>
      </c>
      <c r="AL146" s="5">
        <v>1919</v>
      </c>
      <c r="AM146" s="22">
        <v>24</v>
      </c>
      <c r="AN146" s="22">
        <v>32</v>
      </c>
      <c r="AO146" s="25">
        <f t="shared" si="34"/>
        <v>0.42857142857142855</v>
      </c>
      <c r="AP146" s="22">
        <v>1.1000000000000001</v>
      </c>
      <c r="AQ146">
        <v>6.7</v>
      </c>
      <c r="AR146">
        <v>2.2999999999999998</v>
      </c>
      <c r="AS146">
        <v>9</v>
      </c>
      <c r="AT146">
        <v>9.9</v>
      </c>
      <c r="AU146">
        <v>2.2999999999999998</v>
      </c>
      <c r="AV146">
        <v>-0.8</v>
      </c>
      <c r="AW146">
        <v>11.3</v>
      </c>
      <c r="AX146" s="3">
        <f t="shared" si="35"/>
        <v>0.1378048780487805</v>
      </c>
      <c r="AY146" s="4">
        <f t="shared" si="36"/>
        <v>-0.625</v>
      </c>
      <c r="AZ146" t="s">
        <v>243</v>
      </c>
      <c r="BA146">
        <v>2015</v>
      </c>
      <c r="BC146" s="27">
        <v>4500000</v>
      </c>
      <c r="BD146" s="22">
        <v>24</v>
      </c>
      <c r="BE146" s="22">
        <v>23</v>
      </c>
      <c r="BF146" s="28">
        <f t="shared" si="37"/>
        <v>2.274621567963159</v>
      </c>
      <c r="BG146" s="22">
        <v>15</v>
      </c>
      <c r="BH146" s="22">
        <v>25</v>
      </c>
      <c r="BI146" s="4">
        <v>1239.7666670000001</v>
      </c>
      <c r="BJ146" s="22">
        <v>11</v>
      </c>
      <c r="BK146" s="22">
        <v>3</v>
      </c>
      <c r="BL146" s="28">
        <f t="shared" si="38"/>
        <v>3.1374501995938058</v>
      </c>
      <c r="BM146" s="22">
        <v>9</v>
      </c>
      <c r="BN146" s="22">
        <v>6</v>
      </c>
      <c r="BO146" s="4">
        <v>267.73333330000003</v>
      </c>
      <c r="BP146" s="22">
        <v>0</v>
      </c>
      <c r="BQ146" s="22">
        <v>0</v>
      </c>
      <c r="BR146" s="22">
        <v>0</v>
      </c>
      <c r="BS146" s="22">
        <v>1</v>
      </c>
      <c r="BT146" s="4">
        <v>11.93333333</v>
      </c>
      <c r="BU146" s="22">
        <v>41</v>
      </c>
      <c r="BV146" s="22">
        <v>20</v>
      </c>
      <c r="BW146" s="22">
        <v>16</v>
      </c>
      <c r="BX146" s="22">
        <v>9</v>
      </c>
      <c r="BY146" s="22">
        <v>18</v>
      </c>
      <c r="BZ146" s="22">
        <v>9</v>
      </c>
      <c r="CA146" s="22">
        <v>12</v>
      </c>
      <c r="CB146" s="22">
        <v>13</v>
      </c>
      <c r="CC146" s="4">
        <v>15.23333</v>
      </c>
      <c r="CD146" s="4">
        <v>3.516666667</v>
      </c>
      <c r="CE146" s="4">
        <v>8.3333332999999996E-2</v>
      </c>
      <c r="CF146" s="22">
        <v>1</v>
      </c>
      <c r="CG146" s="22">
        <v>0</v>
      </c>
      <c r="CH146" s="22">
        <v>0</v>
      </c>
      <c r="CI146" s="5">
        <v>41</v>
      </c>
      <c r="CJ146" s="22">
        <v>15</v>
      </c>
      <c r="CK146" s="22">
        <v>10</v>
      </c>
      <c r="CL146" s="22">
        <v>2</v>
      </c>
      <c r="CM146" s="22">
        <v>30</v>
      </c>
      <c r="CN146" s="22">
        <v>15</v>
      </c>
      <c r="CO146" s="22">
        <v>12</v>
      </c>
      <c r="CP146" s="22">
        <v>19</v>
      </c>
      <c r="CQ146" s="26">
        <v>15.004880999999999</v>
      </c>
      <c r="CR146" s="26">
        <v>3.0134150000000002</v>
      </c>
      <c r="CS146" s="26">
        <v>0.20772400000000002</v>
      </c>
      <c r="CT146" s="22">
        <v>2</v>
      </c>
      <c r="CU146" s="22">
        <v>0</v>
      </c>
      <c r="CV146" s="22">
        <v>0</v>
      </c>
      <c r="CW146" s="22">
        <v>14</v>
      </c>
      <c r="CX146" s="22">
        <v>5</v>
      </c>
      <c r="CY146" s="22">
        <v>6</v>
      </c>
      <c r="CZ146" s="22">
        <v>21</v>
      </c>
      <c r="DA146" s="22">
        <v>21</v>
      </c>
      <c r="DB146" s="22">
        <v>5</v>
      </c>
      <c r="DC146" s="22">
        <v>9</v>
      </c>
      <c r="DD146" s="22">
        <v>0</v>
      </c>
      <c r="DE146" s="22">
        <v>6</v>
      </c>
      <c r="DF146" s="22">
        <v>0</v>
      </c>
      <c r="DG146" s="22">
        <v>0</v>
      </c>
      <c r="DH146" s="22">
        <v>0</v>
      </c>
      <c r="DI146" s="22">
        <v>24</v>
      </c>
      <c r="DJ146" s="22">
        <v>0</v>
      </c>
      <c r="DK146" s="22">
        <v>0</v>
      </c>
      <c r="DL146" s="22">
        <v>0</v>
      </c>
      <c r="DM146" s="22">
        <v>0</v>
      </c>
      <c r="DN146" s="22">
        <v>97</v>
      </c>
      <c r="DO146" s="22">
        <v>28</v>
      </c>
      <c r="DP146" s="22">
        <v>58</v>
      </c>
      <c r="DQ146" s="22">
        <v>0</v>
      </c>
      <c r="DR146" s="22">
        <v>3</v>
      </c>
      <c r="DS146" s="22">
        <v>0</v>
      </c>
      <c r="DT146" s="22">
        <v>0</v>
      </c>
      <c r="DU146">
        <v>14.51</v>
      </c>
      <c r="DV146">
        <v>31.99</v>
      </c>
      <c r="DW146" s="2">
        <f t="shared" si="39"/>
        <v>0.31204301075268814</v>
      </c>
      <c r="DX146">
        <v>5.0000000000000001E-3</v>
      </c>
      <c r="DY146">
        <v>-1.7000000000000001E-2</v>
      </c>
      <c r="DZ146">
        <v>2.3319999999999999</v>
      </c>
      <c r="EA146">
        <v>-2.407</v>
      </c>
      <c r="EB146">
        <v>64</v>
      </c>
      <c r="EC146">
        <v>51</v>
      </c>
      <c r="ED146">
        <v>12</v>
      </c>
      <c r="EE146">
        <v>4.18</v>
      </c>
      <c r="EF146">
        <v>-7.8</v>
      </c>
      <c r="EG146">
        <v>10.029999999999999</v>
      </c>
      <c r="EH146">
        <v>914</v>
      </c>
      <c r="EI146">
        <v>1014</v>
      </c>
      <c r="EJ146">
        <v>3.23</v>
      </c>
      <c r="EK146">
        <v>2.57</v>
      </c>
      <c r="EL146">
        <v>28.9</v>
      </c>
      <c r="EM146">
        <v>27.2</v>
      </c>
      <c r="EN146">
        <v>10.7</v>
      </c>
      <c r="EO146">
        <v>10.6</v>
      </c>
      <c r="EP146">
        <v>14.9</v>
      </c>
      <c r="EQ146">
        <v>16.600000000000001</v>
      </c>
      <c r="ER146">
        <v>3.3</v>
      </c>
      <c r="ES146">
        <v>4.9000000000000004</v>
      </c>
      <c r="ET146">
        <v>1</v>
      </c>
      <c r="EU146">
        <v>1.3</v>
      </c>
      <c r="EV146">
        <v>1.92</v>
      </c>
      <c r="EW146">
        <v>2.4700000000000002</v>
      </c>
      <c r="EX146">
        <v>23.5</v>
      </c>
      <c r="EY146">
        <v>27.3</v>
      </c>
      <c r="EZ146">
        <v>10.199999999999999</v>
      </c>
      <c r="FA146">
        <v>11.9</v>
      </c>
      <c r="FB146">
        <v>16.7</v>
      </c>
      <c r="FC146">
        <v>15</v>
      </c>
      <c r="FD146">
        <v>4.4000000000000004</v>
      </c>
      <c r="FE146">
        <v>3.6</v>
      </c>
      <c r="FF146">
        <v>195</v>
      </c>
      <c r="FG146">
        <v>190</v>
      </c>
      <c r="FH146">
        <v>165</v>
      </c>
      <c r="FI146">
        <v>197</v>
      </c>
      <c r="FJ146">
        <v>214</v>
      </c>
      <c r="FK146">
        <v>231</v>
      </c>
      <c r="FL146">
        <v>51.5</v>
      </c>
      <c r="FM146">
        <v>454</v>
      </c>
      <c r="FN146">
        <v>395</v>
      </c>
      <c r="FO146">
        <v>374</v>
      </c>
      <c r="FP146">
        <v>53.5</v>
      </c>
      <c r="FQ146">
        <v>3.11</v>
      </c>
      <c r="FR146">
        <v>2.8</v>
      </c>
      <c r="FS146" s="2">
        <f t="shared" si="40"/>
        <v>0.52622673434856171</v>
      </c>
      <c r="FT146">
        <v>23</v>
      </c>
      <c r="FU146">
        <v>4</v>
      </c>
      <c r="FV146">
        <v>12.7</v>
      </c>
      <c r="FW146">
        <v>10.95</v>
      </c>
      <c r="FX146">
        <v>5.41</v>
      </c>
      <c r="FY146">
        <v>0.94</v>
      </c>
      <c r="FZ146">
        <v>44</v>
      </c>
      <c r="GA146">
        <v>10.1</v>
      </c>
      <c r="GB146">
        <v>20.5</v>
      </c>
      <c r="GC146">
        <v>3.3</v>
      </c>
      <c r="GD146">
        <v>2.1</v>
      </c>
      <c r="GE146">
        <v>25.9</v>
      </c>
      <c r="GF146">
        <v>4</v>
      </c>
      <c r="GG146">
        <v>1.4</v>
      </c>
      <c r="GH146">
        <v>0.15</v>
      </c>
      <c r="GI146">
        <v>5.9</v>
      </c>
      <c r="GJ146" s="2">
        <f t="shared" si="41"/>
        <v>2.4793388429752063E-2</v>
      </c>
      <c r="GK146">
        <v>1</v>
      </c>
      <c r="GL146">
        <v>0</v>
      </c>
      <c r="GM146">
        <v>70.2</v>
      </c>
      <c r="GN146">
        <v>5.03</v>
      </c>
      <c r="GO146">
        <v>0</v>
      </c>
      <c r="GP146">
        <v>20.100000000000001</v>
      </c>
      <c r="GQ146">
        <v>20.100000000000001</v>
      </c>
      <c r="GR146">
        <v>5</v>
      </c>
      <c r="GS146">
        <v>5</v>
      </c>
      <c r="GT146">
        <v>10.1</v>
      </c>
      <c r="GU146">
        <v>5</v>
      </c>
      <c r="GV146">
        <v>0</v>
      </c>
      <c r="GW146">
        <v>0</v>
      </c>
      <c r="GX146" s="21">
        <v>73.418564000000003</v>
      </c>
      <c r="GY146" s="21">
        <v>22.858000199999999</v>
      </c>
      <c r="GZ146" s="21">
        <v>24.155693100000001</v>
      </c>
      <c r="HA146" s="21">
        <v>47.013692400000004</v>
      </c>
      <c r="HB146" s="21">
        <v>6.6282899999999998</v>
      </c>
      <c r="HC146" s="21">
        <v>1.946968</v>
      </c>
      <c r="HD146" s="21">
        <v>-4.3320999999999998E-2</v>
      </c>
      <c r="HE146" s="21">
        <v>39.836722999999999</v>
      </c>
      <c r="HF146" s="21">
        <v>8.5319369999999992</v>
      </c>
    </row>
    <row r="147" spans="1:214" ht="15" x14ac:dyDescent="0.25">
      <c r="A147" s="22">
        <v>23</v>
      </c>
      <c r="B147" t="s">
        <v>940</v>
      </c>
      <c r="C147" t="s">
        <v>938</v>
      </c>
      <c r="D147" t="s">
        <v>941</v>
      </c>
      <c r="F147" t="s">
        <v>324</v>
      </c>
      <c r="I147" s="22" t="s">
        <v>248</v>
      </c>
      <c r="J147">
        <v>22</v>
      </c>
      <c r="K147" s="23" t="s">
        <v>942</v>
      </c>
      <c r="L147" s="23" t="s">
        <v>943</v>
      </c>
      <c r="M147" s="24" t="s">
        <v>221</v>
      </c>
      <c r="N147" s="24" t="s">
        <v>222</v>
      </c>
      <c r="O147" s="24">
        <v>73</v>
      </c>
      <c r="P147" s="24">
        <v>225</v>
      </c>
      <c r="Q147" s="24" t="s">
        <v>223</v>
      </c>
      <c r="R147" s="24"/>
      <c r="S147" s="22">
        <v>26</v>
      </c>
      <c r="T147" s="22">
        <v>1</v>
      </c>
      <c r="U147" s="22">
        <v>5</v>
      </c>
      <c r="V147" s="22">
        <v>6</v>
      </c>
      <c r="W147" s="22">
        <v>7</v>
      </c>
      <c r="X147" s="22">
        <v>22</v>
      </c>
      <c r="Y147" s="22">
        <v>18</v>
      </c>
      <c r="Z147" s="25">
        <f t="shared" si="28"/>
        <v>5.5555555555555552E-2</v>
      </c>
      <c r="AA147" s="3">
        <v>15.9</v>
      </c>
      <c r="AB147" s="22">
        <v>16</v>
      </c>
      <c r="AC147" s="22">
        <v>27</v>
      </c>
      <c r="AD147" s="22">
        <v>16</v>
      </c>
      <c r="AE147" s="22">
        <v>8</v>
      </c>
      <c r="AF147" s="22">
        <v>5</v>
      </c>
      <c r="AG147" s="26">
        <f t="shared" si="29"/>
        <v>2.3222060957910009</v>
      </c>
      <c r="AH147" s="26">
        <f t="shared" si="30"/>
        <v>3.9187227866473142</v>
      </c>
      <c r="AI147" s="26">
        <f t="shared" si="31"/>
        <v>2.3222060957910009</v>
      </c>
      <c r="AJ147" s="26">
        <f t="shared" si="32"/>
        <v>1.1611030478955005</v>
      </c>
      <c r="AK147" s="26">
        <f t="shared" si="33"/>
        <v>0.72568940493468792</v>
      </c>
      <c r="AL147" s="5">
        <v>606</v>
      </c>
      <c r="AM147" s="22">
        <v>0</v>
      </c>
      <c r="AN147" s="22">
        <v>0</v>
      </c>
      <c r="AO147" s="25">
        <f t="shared" si="34"/>
        <v>0</v>
      </c>
      <c r="AP147" s="22">
        <v>0</v>
      </c>
      <c r="AQ147">
        <v>0.30000000000000004</v>
      </c>
      <c r="AR147">
        <v>1.6</v>
      </c>
      <c r="AS147">
        <v>2</v>
      </c>
      <c r="AT147">
        <v>0.7</v>
      </c>
      <c r="AU147">
        <v>2</v>
      </c>
      <c r="AV147">
        <v>0</v>
      </c>
      <c r="AW147">
        <v>2.7</v>
      </c>
      <c r="AX147" s="3">
        <f t="shared" si="35"/>
        <v>0.10384615384615385</v>
      </c>
      <c r="AY147" s="4">
        <f t="shared" si="36"/>
        <v>0.375</v>
      </c>
      <c r="AZ147" t="s">
        <v>224</v>
      </c>
      <c r="BA147">
        <v>2013</v>
      </c>
      <c r="BB147" s="27">
        <v>425000</v>
      </c>
      <c r="BC147" s="27">
        <v>1300000</v>
      </c>
      <c r="BD147" s="22">
        <v>1</v>
      </c>
      <c r="BE147" s="22">
        <v>5</v>
      </c>
      <c r="BF147" s="28">
        <f t="shared" si="37"/>
        <v>0.91424701592192958</v>
      </c>
      <c r="BG147" s="22">
        <v>0</v>
      </c>
      <c r="BH147" s="22">
        <v>0</v>
      </c>
      <c r="BI147" s="4">
        <v>393.76666669999997</v>
      </c>
      <c r="BJ147" s="22">
        <v>0</v>
      </c>
      <c r="BK147" s="22">
        <v>0</v>
      </c>
      <c r="BL147" s="28">
        <f t="shared" si="38"/>
        <v>0</v>
      </c>
      <c r="BM147" s="22">
        <v>0</v>
      </c>
      <c r="BN147" s="22">
        <v>0</v>
      </c>
      <c r="BO147" s="4">
        <v>8.0833333330000006</v>
      </c>
      <c r="BP147" s="22">
        <v>0</v>
      </c>
      <c r="BQ147" s="22">
        <v>0</v>
      </c>
      <c r="BR147" s="22">
        <v>0</v>
      </c>
      <c r="BS147" s="22">
        <v>0</v>
      </c>
      <c r="BT147" s="4">
        <v>11.81666667</v>
      </c>
      <c r="BU147" s="22">
        <v>14</v>
      </c>
      <c r="BV147" s="22">
        <v>1</v>
      </c>
      <c r="BW147" s="22">
        <v>3</v>
      </c>
      <c r="BX147" s="22">
        <v>4</v>
      </c>
      <c r="BY147" s="22">
        <v>10</v>
      </c>
      <c r="BZ147" s="22">
        <v>5</v>
      </c>
      <c r="CA147" s="22">
        <v>0</v>
      </c>
      <c r="CB147" s="22">
        <v>0</v>
      </c>
      <c r="CC147" s="4">
        <v>14.966670000000001</v>
      </c>
      <c r="CD147" s="4">
        <v>0.28333333300000002</v>
      </c>
      <c r="CE147" s="4">
        <v>0.65</v>
      </c>
      <c r="CF147" s="22">
        <v>0</v>
      </c>
      <c r="CG147" s="22">
        <v>0</v>
      </c>
      <c r="CH147" s="22">
        <v>0</v>
      </c>
      <c r="CI147" s="5">
        <v>12</v>
      </c>
      <c r="CJ147" s="22">
        <v>0</v>
      </c>
      <c r="CK147" s="22">
        <v>2</v>
      </c>
      <c r="CL147" s="22">
        <v>3</v>
      </c>
      <c r="CM147" s="22">
        <v>12</v>
      </c>
      <c r="CN147" s="22">
        <v>6</v>
      </c>
      <c r="CO147" s="22">
        <v>0</v>
      </c>
      <c r="CP147" s="22">
        <v>0</v>
      </c>
      <c r="CQ147" s="26">
        <v>15.352774</v>
      </c>
      <c r="CR147" s="26">
        <v>0.34305600000000008</v>
      </c>
      <c r="CS147" s="26">
        <v>0.22638900000000001</v>
      </c>
      <c r="CT147" s="22">
        <v>0</v>
      </c>
      <c r="CU147" s="22">
        <v>0</v>
      </c>
      <c r="CV147" s="22">
        <v>0</v>
      </c>
      <c r="CW147" s="22">
        <v>0</v>
      </c>
      <c r="CX147" s="22">
        <v>0</v>
      </c>
      <c r="CY147" s="22">
        <v>1</v>
      </c>
      <c r="CZ147" s="22">
        <v>1</v>
      </c>
      <c r="DA147" s="22">
        <v>5</v>
      </c>
      <c r="DB147" s="22">
        <v>6</v>
      </c>
      <c r="DC147" s="22">
        <v>0</v>
      </c>
      <c r="DD147" s="22">
        <v>0</v>
      </c>
      <c r="DE147" s="22">
        <v>0</v>
      </c>
      <c r="DF147" s="22">
        <v>0</v>
      </c>
      <c r="DG147" s="22">
        <v>0</v>
      </c>
      <c r="DH147" s="22">
        <v>0</v>
      </c>
      <c r="DI147" s="22">
        <v>11</v>
      </c>
      <c r="DJ147" s="22">
        <v>0</v>
      </c>
      <c r="DK147" s="22">
        <v>0</v>
      </c>
      <c r="DL147" s="22">
        <v>0</v>
      </c>
      <c r="DM147" s="22">
        <v>0</v>
      </c>
      <c r="DN147" s="22">
        <v>16</v>
      </c>
      <c r="DO147" s="22">
        <v>0</v>
      </c>
      <c r="DP147" s="22">
        <v>9</v>
      </c>
      <c r="DQ147" s="22">
        <v>0</v>
      </c>
      <c r="DR147" s="22">
        <v>0</v>
      </c>
      <c r="DS147" s="22">
        <v>0</v>
      </c>
      <c r="DT147" s="22">
        <v>0</v>
      </c>
      <c r="DU147">
        <v>14.58</v>
      </c>
      <c r="DV147">
        <v>32.130000000000003</v>
      </c>
      <c r="DW147" s="2">
        <f t="shared" si="39"/>
        <v>0.31213872832369943</v>
      </c>
      <c r="DX147">
        <v>-0.29500000000000004</v>
      </c>
      <c r="DY147">
        <v>-0.35100000000000003</v>
      </c>
      <c r="DZ147">
        <v>-5.800000000000001E-2</v>
      </c>
      <c r="EA147">
        <v>6.5839999999999996</v>
      </c>
      <c r="EB147">
        <v>15</v>
      </c>
      <c r="EC147">
        <v>9</v>
      </c>
      <c r="ED147">
        <v>0.30000000000000004</v>
      </c>
      <c r="EE147">
        <v>10.28</v>
      </c>
      <c r="EF147">
        <v>9.98</v>
      </c>
      <c r="EG147">
        <v>8.02</v>
      </c>
      <c r="EH147">
        <v>951</v>
      </c>
      <c r="EI147">
        <v>1031</v>
      </c>
      <c r="EJ147">
        <v>2.37</v>
      </c>
      <c r="EK147">
        <v>1.42</v>
      </c>
      <c r="EL147">
        <v>27.2</v>
      </c>
      <c r="EM147">
        <v>27.4</v>
      </c>
      <c r="EN147">
        <v>13.8</v>
      </c>
      <c r="EO147">
        <v>7.3</v>
      </c>
      <c r="EP147">
        <v>12.5</v>
      </c>
      <c r="EQ147">
        <v>15.5</v>
      </c>
      <c r="ER147">
        <v>4.4000000000000004</v>
      </c>
      <c r="ES147">
        <v>4.9000000000000004</v>
      </c>
      <c r="ET147">
        <v>1.7000000000000002</v>
      </c>
      <c r="EU147">
        <v>1.3</v>
      </c>
      <c r="EV147">
        <v>1.8</v>
      </c>
      <c r="EW147">
        <v>1.51</v>
      </c>
      <c r="EX147">
        <v>30</v>
      </c>
      <c r="EY147">
        <v>23.8</v>
      </c>
      <c r="EZ147">
        <v>13.4</v>
      </c>
      <c r="FA147">
        <v>10.5</v>
      </c>
      <c r="FB147">
        <v>12</v>
      </c>
      <c r="FC147">
        <v>12.6</v>
      </c>
      <c r="FD147">
        <v>3.9</v>
      </c>
      <c r="FE147">
        <v>3.8</v>
      </c>
      <c r="FF147">
        <v>48</v>
      </c>
      <c r="FG147">
        <v>61</v>
      </c>
      <c r="FH147">
        <v>45</v>
      </c>
      <c r="FI147">
        <v>45</v>
      </c>
      <c r="FJ147">
        <v>49</v>
      </c>
      <c r="FK147">
        <v>50</v>
      </c>
      <c r="FL147">
        <v>54.8</v>
      </c>
      <c r="FM147">
        <v>137</v>
      </c>
      <c r="FN147">
        <v>124</v>
      </c>
      <c r="FO147">
        <v>105</v>
      </c>
      <c r="FP147">
        <v>52.5</v>
      </c>
      <c r="FQ147">
        <v>0.30000000000000004</v>
      </c>
      <c r="FR147">
        <v>5.38</v>
      </c>
      <c r="FS147" s="2">
        <f t="shared" si="40"/>
        <v>5.2816901408450717E-2</v>
      </c>
      <c r="FT147">
        <v>0</v>
      </c>
      <c r="FU147">
        <v>0</v>
      </c>
      <c r="FV147">
        <v>-16.3</v>
      </c>
      <c r="FW147">
        <v>0</v>
      </c>
      <c r="FX147">
        <v>0</v>
      </c>
      <c r="FY147">
        <v>0</v>
      </c>
      <c r="FZ147">
        <v>54.7</v>
      </c>
      <c r="GA147">
        <v>23.4</v>
      </c>
      <c r="GB147">
        <v>31.2</v>
      </c>
      <c r="GC147">
        <v>0</v>
      </c>
      <c r="GD147">
        <v>7.8</v>
      </c>
      <c r="GE147">
        <v>23.4</v>
      </c>
      <c r="GF147">
        <v>7.8</v>
      </c>
      <c r="GG147">
        <v>0</v>
      </c>
      <c r="GH147">
        <v>0.45</v>
      </c>
      <c r="GI147">
        <v>5.65</v>
      </c>
      <c r="GJ147" s="2">
        <f t="shared" si="41"/>
        <v>7.3770491803278687E-2</v>
      </c>
      <c r="GK147">
        <v>0</v>
      </c>
      <c r="GL147">
        <v>0</v>
      </c>
      <c r="GM147">
        <v>32.700000000000003</v>
      </c>
      <c r="GN147">
        <v>0</v>
      </c>
      <c r="GO147">
        <v>0</v>
      </c>
      <c r="GP147">
        <v>10.199999999999999</v>
      </c>
      <c r="GQ147">
        <v>20.3</v>
      </c>
      <c r="GR147">
        <v>0</v>
      </c>
      <c r="GS147">
        <v>25.4</v>
      </c>
      <c r="GT147">
        <v>10.199999999999999</v>
      </c>
      <c r="GU147">
        <v>0</v>
      </c>
      <c r="GV147">
        <v>0</v>
      </c>
      <c r="GW147">
        <v>0</v>
      </c>
      <c r="GX147" s="21">
        <v>40.996017000000002</v>
      </c>
      <c r="GY147" s="21">
        <v>2.2054914000000001</v>
      </c>
      <c r="GZ147" s="21">
        <v>7.3575287999999999</v>
      </c>
      <c r="HA147" s="21">
        <v>9.5630202000000004</v>
      </c>
      <c r="HB147" s="21">
        <v>0.49484</v>
      </c>
      <c r="HC147" s="21">
        <v>2.1154609999999998</v>
      </c>
      <c r="HD147" s="21">
        <v>-3.4099999999999999E-4</v>
      </c>
      <c r="HE147" s="21">
        <v>42.138106999999998</v>
      </c>
      <c r="HF147" s="21">
        <v>2.6099600000000001</v>
      </c>
    </row>
    <row r="148" spans="1:214" ht="15" x14ac:dyDescent="0.25">
      <c r="A148" s="22">
        <v>62</v>
      </c>
      <c r="B148" t="s">
        <v>944</v>
      </c>
      <c r="C148" t="s">
        <v>945</v>
      </c>
      <c r="D148" t="s">
        <v>364</v>
      </c>
      <c r="F148" t="s">
        <v>285</v>
      </c>
      <c r="I148" s="22" t="s">
        <v>248</v>
      </c>
      <c r="J148">
        <v>28</v>
      </c>
      <c r="K148" s="23" t="s">
        <v>946</v>
      </c>
      <c r="L148" s="23" t="s">
        <v>730</v>
      </c>
      <c r="M148" s="24" t="s">
        <v>221</v>
      </c>
      <c r="N148" s="24" t="s">
        <v>222</v>
      </c>
      <c r="O148" s="24">
        <v>73</v>
      </c>
      <c r="P148" s="24">
        <v>205</v>
      </c>
      <c r="Q148" s="24" t="s">
        <v>224</v>
      </c>
      <c r="R148" s="24"/>
      <c r="S148" s="22">
        <v>2</v>
      </c>
      <c r="T148" s="22">
        <v>0</v>
      </c>
      <c r="U148" s="22">
        <v>0</v>
      </c>
      <c r="V148" s="22">
        <v>0</v>
      </c>
      <c r="W148" s="22">
        <v>-1</v>
      </c>
      <c r="X148" s="22">
        <v>0</v>
      </c>
      <c r="Y148" s="22">
        <v>3</v>
      </c>
      <c r="Z148" s="25">
        <f t="shared" si="28"/>
        <v>0</v>
      </c>
      <c r="AA148" s="3">
        <v>10.93333</v>
      </c>
      <c r="AB148" s="22">
        <v>0</v>
      </c>
      <c r="AC148" s="22">
        <v>1</v>
      </c>
      <c r="AD148" s="22">
        <v>0</v>
      </c>
      <c r="AE148" s="22">
        <v>0</v>
      </c>
      <c r="AF148" s="22">
        <v>0</v>
      </c>
      <c r="AG148" s="26">
        <f t="shared" si="29"/>
        <v>0</v>
      </c>
      <c r="AH148" s="26">
        <f t="shared" si="30"/>
        <v>2.743903275580267</v>
      </c>
      <c r="AI148" s="26">
        <f t="shared" si="31"/>
        <v>0</v>
      </c>
      <c r="AJ148" s="26">
        <f t="shared" si="32"/>
        <v>0</v>
      </c>
      <c r="AK148" s="26">
        <f t="shared" si="33"/>
        <v>0</v>
      </c>
      <c r="AL148" s="5">
        <v>32</v>
      </c>
      <c r="AM148" s="22">
        <v>0</v>
      </c>
      <c r="AN148" s="22">
        <v>0</v>
      </c>
      <c r="AO148" s="25">
        <f t="shared" si="34"/>
        <v>0</v>
      </c>
      <c r="AP148" s="22">
        <v>0</v>
      </c>
      <c r="AQ148">
        <v>0</v>
      </c>
      <c r="AR148">
        <v>0</v>
      </c>
      <c r="AS148">
        <v>-0.1</v>
      </c>
      <c r="AT148">
        <v>-0.1</v>
      </c>
      <c r="AU148">
        <v>-0.1</v>
      </c>
      <c r="AV148">
        <v>0</v>
      </c>
      <c r="AW148">
        <v>-0.2</v>
      </c>
      <c r="AX148" s="3">
        <f t="shared" si="35"/>
        <v>-0.1</v>
      </c>
      <c r="AY148" s="4">
        <f t="shared" si="36"/>
        <v>-0.2</v>
      </c>
      <c r="AZ148" t="s">
        <v>243</v>
      </c>
      <c r="BA148">
        <v>2012</v>
      </c>
      <c r="BC148" s="27">
        <v>525000</v>
      </c>
      <c r="BD148" s="22">
        <v>0</v>
      </c>
      <c r="BE148" s="22">
        <v>0</v>
      </c>
      <c r="BF148" s="28">
        <f t="shared" si="37"/>
        <v>0</v>
      </c>
      <c r="BG148" s="22">
        <v>0</v>
      </c>
      <c r="BH148" s="22">
        <v>0</v>
      </c>
      <c r="BI148" s="4">
        <v>21.383333329999999</v>
      </c>
      <c r="BJ148" s="22">
        <v>0</v>
      </c>
      <c r="BK148" s="22">
        <v>0</v>
      </c>
      <c r="BL148" s="28">
        <f t="shared" si="38"/>
        <v>0</v>
      </c>
      <c r="BM148" s="22">
        <v>0</v>
      </c>
      <c r="BN148" s="22">
        <v>0</v>
      </c>
      <c r="BO148" s="4">
        <v>0</v>
      </c>
      <c r="BP148" s="22">
        <v>0</v>
      </c>
      <c r="BQ148" s="22">
        <v>0</v>
      </c>
      <c r="BR148" s="22">
        <v>0</v>
      </c>
      <c r="BS148" s="22">
        <v>0</v>
      </c>
      <c r="BT148" s="4">
        <v>0.48333333300000003</v>
      </c>
      <c r="BU148" s="22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2">
        <v>0</v>
      </c>
      <c r="CB148" s="22">
        <v>0</v>
      </c>
      <c r="CC148" s="4">
        <v>0</v>
      </c>
      <c r="CD148" s="4">
        <v>0</v>
      </c>
      <c r="CE148" s="4">
        <v>0</v>
      </c>
      <c r="CF148" s="22">
        <v>0</v>
      </c>
      <c r="CG148" s="22">
        <v>0</v>
      </c>
      <c r="CH148" s="22">
        <v>0</v>
      </c>
      <c r="CI148" s="5">
        <v>2</v>
      </c>
      <c r="CJ148" s="22">
        <v>0</v>
      </c>
      <c r="CK148" s="22">
        <v>0</v>
      </c>
      <c r="CL148" s="22">
        <v>-1</v>
      </c>
      <c r="CM148" s="22">
        <v>0</v>
      </c>
      <c r="CN148" s="22">
        <v>0</v>
      </c>
      <c r="CO148" s="22">
        <v>0</v>
      </c>
      <c r="CP148" s="22">
        <v>0</v>
      </c>
      <c r="CQ148" s="26">
        <v>10.691667000000001</v>
      </c>
      <c r="CR148" s="26">
        <v>0</v>
      </c>
      <c r="CS148" s="26">
        <v>0.24166700000000002</v>
      </c>
      <c r="CT148" s="22">
        <v>0</v>
      </c>
      <c r="CU148" s="22">
        <v>0</v>
      </c>
      <c r="CV148" s="22">
        <v>0</v>
      </c>
      <c r="CW148" s="22">
        <v>0</v>
      </c>
      <c r="CX148" s="22">
        <v>0</v>
      </c>
      <c r="CY148" s="22">
        <v>0</v>
      </c>
      <c r="CZ148" s="22">
        <v>0</v>
      </c>
      <c r="DA148" s="22">
        <v>0</v>
      </c>
      <c r="DB148" s="22">
        <v>-1</v>
      </c>
      <c r="DC148" s="22">
        <v>0</v>
      </c>
      <c r="DD148" s="22">
        <v>0</v>
      </c>
      <c r="DE148" s="22">
        <v>0</v>
      </c>
      <c r="DF148" s="22">
        <v>0</v>
      </c>
      <c r="DG148" s="22">
        <v>0</v>
      </c>
      <c r="DH148" s="22">
        <v>0</v>
      </c>
      <c r="DI148" s="22">
        <v>0</v>
      </c>
      <c r="DJ148" s="22">
        <v>0</v>
      </c>
      <c r="DK148" s="22">
        <v>0</v>
      </c>
      <c r="DL148" s="22">
        <v>0</v>
      </c>
      <c r="DM148" s="22">
        <v>0</v>
      </c>
      <c r="DN148" s="22">
        <v>1</v>
      </c>
      <c r="DO148" s="22">
        <v>0</v>
      </c>
      <c r="DP148" s="22">
        <v>2</v>
      </c>
      <c r="DQ148" s="22">
        <v>0</v>
      </c>
      <c r="DR148" s="22">
        <v>0</v>
      </c>
      <c r="DS148" s="22">
        <v>0</v>
      </c>
      <c r="DT148" s="22">
        <v>0</v>
      </c>
      <c r="DU148">
        <v>10.66</v>
      </c>
      <c r="DV148">
        <v>31.88</v>
      </c>
      <c r="DW148" s="2">
        <f t="shared" si="39"/>
        <v>0.25058768218147626</v>
      </c>
      <c r="DX148">
        <v>-3.1629999999999998</v>
      </c>
      <c r="DY148">
        <v>-4.2859999999999996</v>
      </c>
      <c r="DZ148">
        <v>-1.5920000000000001</v>
      </c>
      <c r="EA148">
        <v>-2.2549999999999999</v>
      </c>
      <c r="EB148">
        <v>1</v>
      </c>
      <c r="EC148">
        <v>2</v>
      </c>
      <c r="ED148">
        <v>24.4</v>
      </c>
      <c r="EE148">
        <v>30.96</v>
      </c>
      <c r="EF148">
        <v>6.59</v>
      </c>
      <c r="EG148">
        <v>7.14</v>
      </c>
      <c r="EH148">
        <v>800</v>
      </c>
      <c r="EI148">
        <v>871</v>
      </c>
      <c r="EJ148">
        <v>2.81</v>
      </c>
      <c r="EK148">
        <v>5.63</v>
      </c>
      <c r="EL148">
        <v>36.6</v>
      </c>
      <c r="EM148">
        <v>22.5</v>
      </c>
      <c r="EN148">
        <v>19.7</v>
      </c>
      <c r="EO148">
        <v>2.8</v>
      </c>
      <c r="EP148">
        <v>16.899999999999999</v>
      </c>
      <c r="EQ148">
        <v>19.7</v>
      </c>
      <c r="ER148">
        <v>11.3</v>
      </c>
      <c r="ES148">
        <v>8.4</v>
      </c>
      <c r="ET148">
        <v>0</v>
      </c>
      <c r="EU148">
        <v>0</v>
      </c>
      <c r="EV148">
        <v>1.88</v>
      </c>
      <c r="EW148">
        <v>2.82</v>
      </c>
      <c r="EX148">
        <v>30.1</v>
      </c>
      <c r="EY148">
        <v>29.2</v>
      </c>
      <c r="EZ148">
        <v>14.1</v>
      </c>
      <c r="FA148">
        <v>8.5</v>
      </c>
      <c r="FB148">
        <v>10.4</v>
      </c>
      <c r="FC148">
        <v>11.3</v>
      </c>
      <c r="FD148">
        <v>3.8</v>
      </c>
      <c r="FE148">
        <v>5.6</v>
      </c>
      <c r="FF148">
        <v>1</v>
      </c>
      <c r="FG148">
        <v>2</v>
      </c>
      <c r="FH148">
        <v>3</v>
      </c>
      <c r="FI148">
        <v>1</v>
      </c>
      <c r="FJ148">
        <v>5</v>
      </c>
      <c r="FK148">
        <v>7</v>
      </c>
      <c r="FL148">
        <v>42.9</v>
      </c>
      <c r="FM148">
        <v>9</v>
      </c>
      <c r="FN148">
        <v>9</v>
      </c>
      <c r="FO148">
        <v>11</v>
      </c>
      <c r="FP148">
        <v>50</v>
      </c>
      <c r="FQ148">
        <v>0</v>
      </c>
      <c r="FR148">
        <v>0</v>
      </c>
      <c r="FS148" s="2">
        <f t="shared" si="40"/>
        <v>0</v>
      </c>
      <c r="FT148">
        <v>0</v>
      </c>
      <c r="FU148">
        <v>0</v>
      </c>
      <c r="FV148">
        <v>0</v>
      </c>
      <c r="FW148" t="s">
        <v>266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0.24</v>
      </c>
      <c r="GI148">
        <v>7.71</v>
      </c>
      <c r="GJ148" s="2">
        <f t="shared" si="41"/>
        <v>3.0188679245283016E-2</v>
      </c>
      <c r="GK148">
        <v>0</v>
      </c>
      <c r="GL148">
        <v>0</v>
      </c>
      <c r="GM148">
        <v>233.1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124.1</v>
      </c>
      <c r="GV148">
        <v>0</v>
      </c>
      <c r="GW148">
        <v>0</v>
      </c>
      <c r="GX148" s="21">
        <v>24.008257</v>
      </c>
      <c r="GY148" s="21">
        <v>1.3486761</v>
      </c>
      <c r="GZ148" s="21">
        <v>3.9121542000000002</v>
      </c>
      <c r="HA148" s="21">
        <v>5.2608303000000003</v>
      </c>
      <c r="HB148" s="21">
        <v>0.31384899999999999</v>
      </c>
      <c r="HC148" s="21">
        <v>0.85117399999999999</v>
      </c>
      <c r="HD148" s="21">
        <v>1.1590000000000001E-3</v>
      </c>
      <c r="HE148" s="21">
        <v>23.101724999999998</v>
      </c>
      <c r="HF148" s="21">
        <v>1.1661820000000001</v>
      </c>
    </row>
    <row r="149" spans="1:214" ht="15" x14ac:dyDescent="0.25">
      <c r="A149" s="22">
        <v>10</v>
      </c>
      <c r="B149" t="s">
        <v>947</v>
      </c>
      <c r="C149" t="s">
        <v>948</v>
      </c>
      <c r="D149" t="s">
        <v>535</v>
      </c>
      <c r="F149" t="s">
        <v>262</v>
      </c>
      <c r="G149" t="s">
        <v>398</v>
      </c>
      <c r="H149">
        <v>16</v>
      </c>
      <c r="I149" s="22" t="s">
        <v>581</v>
      </c>
      <c r="J149">
        <v>25</v>
      </c>
      <c r="K149" s="23" t="s">
        <v>949</v>
      </c>
      <c r="L149" s="23" t="s">
        <v>950</v>
      </c>
      <c r="M149" s="24" t="s">
        <v>320</v>
      </c>
      <c r="N149" s="24" t="s">
        <v>233</v>
      </c>
      <c r="O149" s="24">
        <v>72</v>
      </c>
      <c r="P149" s="24">
        <v>195</v>
      </c>
      <c r="Q149" s="24" t="s">
        <v>224</v>
      </c>
      <c r="R149" s="24"/>
      <c r="S149" s="22">
        <v>74</v>
      </c>
      <c r="T149" s="22">
        <v>5</v>
      </c>
      <c r="U149" s="22">
        <v>10</v>
      </c>
      <c r="V149" s="22">
        <v>15</v>
      </c>
      <c r="W149" s="22">
        <v>-11</v>
      </c>
      <c r="X149" s="22">
        <v>30</v>
      </c>
      <c r="Y149" s="22">
        <v>137</v>
      </c>
      <c r="Z149" s="25">
        <f t="shared" si="28"/>
        <v>3.6496350364963501E-2</v>
      </c>
      <c r="AA149" s="3">
        <v>15.45</v>
      </c>
      <c r="AB149" s="22">
        <v>144</v>
      </c>
      <c r="AC149" s="22">
        <v>22</v>
      </c>
      <c r="AD149" s="22">
        <v>51</v>
      </c>
      <c r="AE149" s="22">
        <v>33</v>
      </c>
      <c r="AF149" s="22">
        <v>37</v>
      </c>
      <c r="AG149" s="26">
        <f t="shared" si="29"/>
        <v>7.5570716347415372</v>
      </c>
      <c r="AH149" s="26">
        <f t="shared" si="30"/>
        <v>1.1545526108632904</v>
      </c>
      <c r="AI149" s="26">
        <f t="shared" si="31"/>
        <v>2.6764628706376277</v>
      </c>
      <c r="AJ149" s="26">
        <f t="shared" si="32"/>
        <v>1.7318289162949358</v>
      </c>
      <c r="AK149" s="26">
        <f t="shared" si="33"/>
        <v>1.9417475728155342</v>
      </c>
      <c r="AL149" s="5">
        <v>1433</v>
      </c>
      <c r="AM149" s="22">
        <v>29</v>
      </c>
      <c r="AN149" s="22">
        <v>62</v>
      </c>
      <c r="AO149" s="25">
        <f t="shared" si="34"/>
        <v>0.31868131868131866</v>
      </c>
      <c r="AP149" s="22">
        <v>2.1</v>
      </c>
      <c r="AQ149">
        <v>-1</v>
      </c>
      <c r="AR149">
        <v>1</v>
      </c>
      <c r="AS149">
        <v>0</v>
      </c>
      <c r="AT149">
        <v>-1.6</v>
      </c>
      <c r="AU149">
        <v>1.2</v>
      </c>
      <c r="AV149">
        <v>-0.30000000000000004</v>
      </c>
      <c r="AW149">
        <v>-0.7</v>
      </c>
      <c r="AX149" s="3">
        <f t="shared" si="35"/>
        <v>-9.4594594594594582E-3</v>
      </c>
      <c r="AY149" s="4">
        <f t="shared" si="36"/>
        <v>-6.6250000000000009</v>
      </c>
      <c r="AZ149" t="s">
        <v>224</v>
      </c>
      <c r="BA149">
        <v>2012</v>
      </c>
      <c r="BC149" s="27">
        <v>2500000</v>
      </c>
      <c r="BD149" s="22">
        <v>5</v>
      </c>
      <c r="BE149" s="22">
        <v>10</v>
      </c>
      <c r="BF149" s="28">
        <f t="shared" si="37"/>
        <v>0.90055534249122138</v>
      </c>
      <c r="BG149" s="22">
        <v>26</v>
      </c>
      <c r="BH149" s="22">
        <v>45</v>
      </c>
      <c r="BI149" s="4">
        <v>999.3833333</v>
      </c>
      <c r="BJ149" s="22">
        <v>0</v>
      </c>
      <c r="BK149" s="22">
        <v>0</v>
      </c>
      <c r="BL149" s="28">
        <f t="shared" si="38"/>
        <v>0</v>
      </c>
      <c r="BM149" s="22">
        <v>0</v>
      </c>
      <c r="BN149" s="22">
        <v>2</v>
      </c>
      <c r="BO149" s="4">
        <v>48.883333329999999</v>
      </c>
      <c r="BP149" s="22">
        <v>0</v>
      </c>
      <c r="BQ149" s="22">
        <v>0</v>
      </c>
      <c r="BR149" s="22">
        <v>3</v>
      </c>
      <c r="BS149" s="22">
        <v>15</v>
      </c>
      <c r="BT149" s="4">
        <v>95.066666670000004</v>
      </c>
      <c r="BU149" s="22">
        <v>39</v>
      </c>
      <c r="BV149" s="22">
        <v>4</v>
      </c>
      <c r="BW149" s="22">
        <v>6</v>
      </c>
      <c r="BX149" s="22">
        <v>-5</v>
      </c>
      <c r="BY149" s="22">
        <v>18</v>
      </c>
      <c r="BZ149" s="22">
        <v>9</v>
      </c>
      <c r="CA149" s="22">
        <v>18</v>
      </c>
      <c r="CB149" s="22">
        <v>34</v>
      </c>
      <c r="CC149" s="4">
        <v>13.2</v>
      </c>
      <c r="CD149" s="4">
        <v>0.7</v>
      </c>
      <c r="CE149" s="4">
        <v>1.05</v>
      </c>
      <c r="CF149" s="22">
        <v>0</v>
      </c>
      <c r="CG149" s="22">
        <v>0</v>
      </c>
      <c r="CH149" s="22">
        <v>0</v>
      </c>
      <c r="CI149" s="5">
        <v>35</v>
      </c>
      <c r="CJ149" s="22">
        <v>1</v>
      </c>
      <c r="CK149" s="22">
        <v>4</v>
      </c>
      <c r="CL149" s="22">
        <v>-6</v>
      </c>
      <c r="CM149" s="22">
        <v>12</v>
      </c>
      <c r="CN149" s="22">
        <v>6</v>
      </c>
      <c r="CO149" s="22">
        <v>11</v>
      </c>
      <c r="CP149" s="22">
        <v>28</v>
      </c>
      <c r="CQ149" s="26">
        <v>13.845238</v>
      </c>
      <c r="CR149" s="26">
        <v>0.61666700000000008</v>
      </c>
      <c r="CS149" s="26">
        <v>1.5461900000000002</v>
      </c>
      <c r="CT149" s="22">
        <v>1</v>
      </c>
      <c r="CU149" s="22">
        <v>0</v>
      </c>
      <c r="CV149" s="22">
        <v>0</v>
      </c>
      <c r="CW149" s="22">
        <v>1</v>
      </c>
      <c r="CX149" s="22">
        <v>4</v>
      </c>
      <c r="CY149" s="22">
        <v>2</v>
      </c>
      <c r="CZ149" s="22">
        <v>4</v>
      </c>
      <c r="DA149" s="22">
        <v>6</v>
      </c>
      <c r="DB149" s="22">
        <v>-13</v>
      </c>
      <c r="DC149" s="22">
        <v>0</v>
      </c>
      <c r="DD149" s="22">
        <v>0</v>
      </c>
      <c r="DE149" s="22">
        <v>0</v>
      </c>
      <c r="DF149" s="22">
        <v>0</v>
      </c>
      <c r="DG149" s="22">
        <v>0</v>
      </c>
      <c r="DH149" s="22">
        <v>0</v>
      </c>
      <c r="DI149" s="22">
        <v>15</v>
      </c>
      <c r="DJ149" s="22">
        <v>0</v>
      </c>
      <c r="DK149" s="22">
        <v>0</v>
      </c>
      <c r="DL149" s="22">
        <v>0</v>
      </c>
      <c r="DM149" s="22">
        <v>0</v>
      </c>
      <c r="DN149" s="22">
        <v>26</v>
      </c>
      <c r="DO149" s="22">
        <v>3</v>
      </c>
      <c r="DP149" s="22">
        <v>38</v>
      </c>
      <c r="DQ149" s="22">
        <v>4</v>
      </c>
      <c r="DR149" s="22">
        <v>1</v>
      </c>
      <c r="DS149" s="22">
        <v>0</v>
      </c>
      <c r="DT149" s="22">
        <v>0</v>
      </c>
      <c r="DU149">
        <v>13.21</v>
      </c>
      <c r="DV149">
        <v>35.299999999999997</v>
      </c>
      <c r="DW149" s="2">
        <f t="shared" si="39"/>
        <v>0.27231498660070091</v>
      </c>
      <c r="DX149">
        <v>0.58200000000000007</v>
      </c>
      <c r="DY149">
        <v>1.012</v>
      </c>
      <c r="DZ149">
        <v>0.108</v>
      </c>
      <c r="EA149">
        <v>-5.2729999999999997</v>
      </c>
      <c r="EB149">
        <v>21</v>
      </c>
      <c r="EC149">
        <v>33</v>
      </c>
      <c r="ED149">
        <v>8.4</v>
      </c>
      <c r="EE149">
        <v>-0.55000000000000004</v>
      </c>
      <c r="EF149">
        <v>-8.91</v>
      </c>
      <c r="EG149">
        <v>4.84</v>
      </c>
      <c r="EH149">
        <v>931</v>
      </c>
      <c r="EI149">
        <v>979</v>
      </c>
      <c r="EJ149">
        <v>1.29</v>
      </c>
      <c r="EK149">
        <v>2.0299999999999998</v>
      </c>
      <c r="EL149">
        <v>25.4</v>
      </c>
      <c r="EM149">
        <v>27.1</v>
      </c>
      <c r="EN149">
        <v>9.6</v>
      </c>
      <c r="EO149">
        <v>11.3</v>
      </c>
      <c r="EP149">
        <v>11.5</v>
      </c>
      <c r="EQ149">
        <v>15.2</v>
      </c>
      <c r="ER149">
        <v>3.4</v>
      </c>
      <c r="ES149">
        <v>3.1</v>
      </c>
      <c r="ET149">
        <v>0.60000000000000009</v>
      </c>
      <c r="EU149">
        <v>0.7</v>
      </c>
      <c r="EV149">
        <v>2.23</v>
      </c>
      <c r="EW149">
        <v>2.76</v>
      </c>
      <c r="EX149">
        <v>24.7</v>
      </c>
      <c r="EY149">
        <v>28.7</v>
      </c>
      <c r="EZ149">
        <v>9.6</v>
      </c>
      <c r="FA149">
        <v>12.5</v>
      </c>
      <c r="FB149">
        <v>15.2</v>
      </c>
      <c r="FC149">
        <v>13.6</v>
      </c>
      <c r="FD149">
        <v>3.3</v>
      </c>
      <c r="FE149">
        <v>3.1</v>
      </c>
      <c r="FF149">
        <v>106</v>
      </c>
      <c r="FG149">
        <v>147</v>
      </c>
      <c r="FH149">
        <v>129</v>
      </c>
      <c r="FI149">
        <v>133</v>
      </c>
      <c r="FJ149">
        <v>151</v>
      </c>
      <c r="FK149">
        <v>181</v>
      </c>
      <c r="FL149">
        <v>49.1</v>
      </c>
      <c r="FM149">
        <v>367</v>
      </c>
      <c r="FN149">
        <v>325</v>
      </c>
      <c r="FO149">
        <v>281</v>
      </c>
      <c r="FP149">
        <v>53</v>
      </c>
      <c r="FQ149">
        <v>0.66</v>
      </c>
      <c r="FR149">
        <v>4.34</v>
      </c>
      <c r="FS149" s="2">
        <f t="shared" si="40"/>
        <v>0.13200000000000001</v>
      </c>
      <c r="FT149">
        <v>3</v>
      </c>
      <c r="FU149">
        <v>0</v>
      </c>
      <c r="FV149">
        <v>-22.6</v>
      </c>
      <c r="FW149">
        <v>9.68</v>
      </c>
      <c r="FX149">
        <v>3.68</v>
      </c>
      <c r="FY149">
        <v>0</v>
      </c>
      <c r="FZ149">
        <v>34.4</v>
      </c>
      <c r="GA149">
        <v>6.1</v>
      </c>
      <c r="GB149">
        <v>16</v>
      </c>
      <c r="GC149">
        <v>3.7</v>
      </c>
      <c r="GD149">
        <v>2.5</v>
      </c>
      <c r="GE149">
        <v>18.399999999999999</v>
      </c>
      <c r="GF149">
        <v>2.5</v>
      </c>
      <c r="GG149">
        <v>0</v>
      </c>
      <c r="GH149">
        <v>1.28</v>
      </c>
      <c r="GI149">
        <v>3.81</v>
      </c>
      <c r="GJ149" s="2">
        <f t="shared" si="41"/>
        <v>0.2514734774066798</v>
      </c>
      <c r="GK149">
        <v>1</v>
      </c>
      <c r="GL149">
        <v>4</v>
      </c>
      <c r="GM149">
        <v>16.5</v>
      </c>
      <c r="GN149">
        <v>0.63</v>
      </c>
      <c r="GO149">
        <v>2.52</v>
      </c>
      <c r="GP149">
        <v>4.4000000000000004</v>
      </c>
      <c r="GQ149">
        <v>34.1</v>
      </c>
      <c r="GR149">
        <v>1.9</v>
      </c>
      <c r="GS149">
        <v>22.1</v>
      </c>
      <c r="GT149">
        <v>22.1</v>
      </c>
      <c r="GU149">
        <v>3.8</v>
      </c>
      <c r="GV149">
        <v>2.5</v>
      </c>
      <c r="GW149">
        <v>1.9</v>
      </c>
      <c r="GX149" s="21">
        <v>63.249370999999996</v>
      </c>
      <c r="GY149" s="21">
        <v>11.0306277</v>
      </c>
      <c r="GZ149" s="21">
        <v>12.903349499999999</v>
      </c>
      <c r="HA149" s="21">
        <v>23.933977200000001</v>
      </c>
      <c r="HB149" s="21">
        <v>1.8996980000000001</v>
      </c>
      <c r="HC149" s="21">
        <v>1.670274</v>
      </c>
      <c r="HD149" s="21">
        <v>-3.7593000000000001E-2</v>
      </c>
      <c r="HE149" s="21">
        <v>29.451632</v>
      </c>
      <c r="HF149" s="21">
        <v>3.5323790000000002</v>
      </c>
    </row>
    <row r="150" spans="1:214" ht="15" x14ac:dyDescent="0.25">
      <c r="A150" s="22">
        <v>23</v>
      </c>
      <c r="B150" t="s">
        <v>951</v>
      </c>
      <c r="C150" t="s">
        <v>952</v>
      </c>
      <c r="D150" t="s">
        <v>296</v>
      </c>
      <c r="F150" t="s">
        <v>297</v>
      </c>
      <c r="G150" t="s">
        <v>217</v>
      </c>
      <c r="H150">
        <v>17</v>
      </c>
      <c r="I150" s="22" t="s">
        <v>248</v>
      </c>
      <c r="J150">
        <v>32</v>
      </c>
      <c r="K150" s="23" t="s">
        <v>953</v>
      </c>
      <c r="L150" s="23" t="s">
        <v>954</v>
      </c>
      <c r="M150" s="24" t="s">
        <v>281</v>
      </c>
      <c r="N150" s="24" t="s">
        <v>233</v>
      </c>
      <c r="O150" s="24">
        <v>76</v>
      </c>
      <c r="P150" s="24">
        <v>227</v>
      </c>
      <c r="Q150" s="24" t="s">
        <v>224</v>
      </c>
      <c r="R150" s="24"/>
      <c r="S150" s="22">
        <v>30</v>
      </c>
      <c r="T150" s="22">
        <v>0</v>
      </c>
      <c r="U150" s="22">
        <v>2</v>
      </c>
      <c r="V150" s="22">
        <v>2</v>
      </c>
      <c r="W150" s="22">
        <v>7</v>
      </c>
      <c r="X150" s="22">
        <v>38</v>
      </c>
      <c r="Y150" s="22">
        <v>23</v>
      </c>
      <c r="Z150" s="25">
        <f t="shared" si="28"/>
        <v>0</v>
      </c>
      <c r="AA150" s="3">
        <v>12.6</v>
      </c>
      <c r="AB150" s="22">
        <v>53</v>
      </c>
      <c r="AC150" s="22">
        <v>32</v>
      </c>
      <c r="AD150" s="22">
        <v>9</v>
      </c>
      <c r="AE150" s="22">
        <v>7</v>
      </c>
      <c r="AF150" s="22">
        <v>4</v>
      </c>
      <c r="AG150" s="26">
        <f t="shared" si="29"/>
        <v>8.412698412698413</v>
      </c>
      <c r="AH150" s="26">
        <f t="shared" si="30"/>
        <v>5.0793650793650791</v>
      </c>
      <c r="AI150" s="26">
        <f t="shared" si="31"/>
        <v>1.4285714285714284</v>
      </c>
      <c r="AJ150" s="26">
        <f t="shared" si="32"/>
        <v>1.1111111111111112</v>
      </c>
      <c r="AK150" s="26">
        <f t="shared" si="33"/>
        <v>0.63492063492063489</v>
      </c>
      <c r="AL150" s="5">
        <v>550</v>
      </c>
      <c r="AM150" s="22">
        <v>0</v>
      </c>
      <c r="AN150" s="22">
        <v>0</v>
      </c>
      <c r="AO150" s="25">
        <f t="shared" si="34"/>
        <v>0</v>
      </c>
      <c r="AP150" s="22">
        <v>0</v>
      </c>
      <c r="AQ150">
        <v>-0.2</v>
      </c>
      <c r="AR150">
        <v>1.2</v>
      </c>
      <c r="AS150">
        <v>1</v>
      </c>
      <c r="AT150">
        <v>-0.60000000000000009</v>
      </c>
      <c r="AU150">
        <v>1.8</v>
      </c>
      <c r="AV150">
        <v>0</v>
      </c>
      <c r="AW150">
        <v>1.2</v>
      </c>
      <c r="AX150" s="3">
        <f t="shared" si="35"/>
        <v>0.04</v>
      </c>
      <c r="AY150" s="4">
        <f t="shared" si="36"/>
        <v>-0.22499999999999987</v>
      </c>
      <c r="AZ150" t="s">
        <v>243</v>
      </c>
      <c r="BA150">
        <v>2012</v>
      </c>
      <c r="BC150" s="27">
        <v>1000000</v>
      </c>
      <c r="BD150" s="22">
        <v>0</v>
      </c>
      <c r="BE150" s="22">
        <v>2</v>
      </c>
      <c r="BF150" s="28">
        <f t="shared" si="37"/>
        <v>0.34145878785369049</v>
      </c>
      <c r="BG150" s="22">
        <v>0</v>
      </c>
      <c r="BH150" s="22">
        <v>0</v>
      </c>
      <c r="BI150" s="4">
        <v>351.43333330000002</v>
      </c>
      <c r="BJ150" s="22">
        <v>0</v>
      </c>
      <c r="BK150" s="22">
        <v>0</v>
      </c>
      <c r="BL150" s="28">
        <f t="shared" si="38"/>
        <v>0</v>
      </c>
      <c r="BM150" s="22">
        <v>0</v>
      </c>
      <c r="BN150" s="22">
        <v>0</v>
      </c>
      <c r="BO150" s="4">
        <v>1.233333333</v>
      </c>
      <c r="BP150" s="22">
        <v>0</v>
      </c>
      <c r="BQ150" s="22">
        <v>0</v>
      </c>
      <c r="BR150" s="22">
        <v>0</v>
      </c>
      <c r="BS150" s="22">
        <v>0</v>
      </c>
      <c r="BT150" s="4">
        <v>25.416666670000001</v>
      </c>
      <c r="BU150" s="22">
        <v>14</v>
      </c>
      <c r="BV150" s="22">
        <v>0</v>
      </c>
      <c r="BW150" s="22">
        <v>0</v>
      </c>
      <c r="BX150" s="22">
        <v>2</v>
      </c>
      <c r="BY150" s="22">
        <v>16</v>
      </c>
      <c r="BZ150" s="22">
        <v>5</v>
      </c>
      <c r="CA150" s="22">
        <v>0</v>
      </c>
      <c r="CB150" s="22">
        <v>0</v>
      </c>
      <c r="CC150" s="4">
        <v>12.23333</v>
      </c>
      <c r="CD150" s="4">
        <v>3.3333333E-2</v>
      </c>
      <c r="CE150" s="4">
        <v>0.83333333300000001</v>
      </c>
      <c r="CF150" s="22">
        <v>0</v>
      </c>
      <c r="CG150" s="22">
        <v>0</v>
      </c>
      <c r="CH150" s="22">
        <v>0</v>
      </c>
      <c r="CI150" s="5">
        <v>16</v>
      </c>
      <c r="CJ150" s="22">
        <v>0</v>
      </c>
      <c r="CK150" s="22">
        <v>2</v>
      </c>
      <c r="CL150" s="22">
        <v>5</v>
      </c>
      <c r="CM150" s="22">
        <v>22</v>
      </c>
      <c r="CN150" s="22">
        <v>8</v>
      </c>
      <c r="CO150" s="22">
        <v>0</v>
      </c>
      <c r="CP150" s="22">
        <v>0</v>
      </c>
      <c r="CQ150" s="26">
        <v>11.26042</v>
      </c>
      <c r="CR150" s="26">
        <v>4.7917000000000008E-2</v>
      </c>
      <c r="CS150" s="26">
        <v>0.859375</v>
      </c>
      <c r="CT150" s="22">
        <v>0</v>
      </c>
      <c r="CU150" s="22">
        <v>0</v>
      </c>
      <c r="CV150" s="22">
        <v>0</v>
      </c>
      <c r="CW150" s="22">
        <v>0</v>
      </c>
      <c r="CX150" s="22">
        <v>1</v>
      </c>
      <c r="CY150" s="22">
        <v>-1</v>
      </c>
      <c r="CZ150" s="22">
        <v>0</v>
      </c>
      <c r="DA150" s="22">
        <v>1</v>
      </c>
      <c r="DB150" s="22">
        <v>8</v>
      </c>
      <c r="DC150" s="22">
        <v>0</v>
      </c>
      <c r="DD150" s="22">
        <v>0</v>
      </c>
      <c r="DE150" s="22">
        <v>0</v>
      </c>
      <c r="DF150" s="22">
        <v>0</v>
      </c>
      <c r="DG150" s="22">
        <v>0</v>
      </c>
      <c r="DH150" s="22">
        <v>0</v>
      </c>
      <c r="DI150" s="22">
        <v>9</v>
      </c>
      <c r="DJ150" s="22">
        <v>4</v>
      </c>
      <c r="DK150" s="22">
        <v>0</v>
      </c>
      <c r="DL150" s="22">
        <v>0</v>
      </c>
      <c r="DM150" s="22">
        <v>0</v>
      </c>
      <c r="DN150" s="22">
        <v>15</v>
      </c>
      <c r="DO150" s="22">
        <v>0</v>
      </c>
      <c r="DP150" s="22">
        <v>12</v>
      </c>
      <c r="DQ150" s="22">
        <v>4</v>
      </c>
      <c r="DR150" s="22">
        <v>0</v>
      </c>
      <c r="DS150" s="22">
        <v>0</v>
      </c>
      <c r="DT150" s="22">
        <v>0</v>
      </c>
      <c r="DU150">
        <v>11.72</v>
      </c>
      <c r="DV150">
        <v>37.1</v>
      </c>
      <c r="DW150" s="2">
        <f t="shared" si="39"/>
        <v>0.24006554690700535</v>
      </c>
      <c r="DX150">
        <v>-0.48200000000000004</v>
      </c>
      <c r="DY150">
        <v>-0.90900000000000003</v>
      </c>
      <c r="DZ150">
        <v>-0.73100000000000009</v>
      </c>
      <c r="EA150">
        <v>1.6</v>
      </c>
      <c r="EB150">
        <v>15</v>
      </c>
      <c r="EC150">
        <v>8</v>
      </c>
      <c r="ED150">
        <v>0.30000000000000004</v>
      </c>
      <c r="EE150">
        <v>0.85</v>
      </c>
      <c r="EF150">
        <v>0.59</v>
      </c>
      <c r="EG150">
        <v>9.74</v>
      </c>
      <c r="EH150">
        <v>947</v>
      </c>
      <c r="EI150">
        <v>1044</v>
      </c>
      <c r="EJ150">
        <v>2.56</v>
      </c>
      <c r="EK150">
        <v>1.37</v>
      </c>
      <c r="EL150">
        <v>23.7</v>
      </c>
      <c r="EM150">
        <v>24.2</v>
      </c>
      <c r="EN150">
        <v>10.9</v>
      </c>
      <c r="EO150">
        <v>10.199999999999999</v>
      </c>
      <c r="EP150">
        <v>14.9</v>
      </c>
      <c r="EQ150">
        <v>14.3</v>
      </c>
      <c r="ER150">
        <v>4.4000000000000004</v>
      </c>
      <c r="ES150">
        <v>3.9</v>
      </c>
      <c r="ET150">
        <v>1.4</v>
      </c>
      <c r="EU150">
        <v>0.2</v>
      </c>
      <c r="EV150">
        <v>2.48</v>
      </c>
      <c r="EW150">
        <v>2.37</v>
      </c>
      <c r="EX150">
        <v>26</v>
      </c>
      <c r="EY150">
        <v>26.1</v>
      </c>
      <c r="EZ150">
        <v>11.1</v>
      </c>
      <c r="FA150">
        <v>10.8</v>
      </c>
      <c r="FB150">
        <v>13.8</v>
      </c>
      <c r="FC150">
        <v>14.1</v>
      </c>
      <c r="FD150">
        <v>2.9</v>
      </c>
      <c r="FE150">
        <v>3.3</v>
      </c>
      <c r="FF150">
        <v>42</v>
      </c>
      <c r="FG150">
        <v>31</v>
      </c>
      <c r="FH150">
        <v>45</v>
      </c>
      <c r="FI150">
        <v>50</v>
      </c>
      <c r="FJ150">
        <v>47</v>
      </c>
      <c r="FK150">
        <v>66</v>
      </c>
      <c r="FL150">
        <v>43.5</v>
      </c>
      <c r="FM150">
        <v>95</v>
      </c>
      <c r="FN150">
        <v>138</v>
      </c>
      <c r="FO150">
        <v>110</v>
      </c>
      <c r="FP150">
        <v>40.799999999999997</v>
      </c>
      <c r="FQ150">
        <v>0.04</v>
      </c>
      <c r="FR150">
        <v>4.97</v>
      </c>
      <c r="FS150" s="2">
        <f t="shared" si="40"/>
        <v>7.9840319361277456E-3</v>
      </c>
      <c r="FT150">
        <v>0</v>
      </c>
      <c r="FU150">
        <v>0</v>
      </c>
      <c r="FV150">
        <v>172.4</v>
      </c>
      <c r="FW150">
        <v>0</v>
      </c>
      <c r="FX150">
        <v>0</v>
      </c>
      <c r="FY150">
        <v>0</v>
      </c>
      <c r="FZ150">
        <v>194.6</v>
      </c>
      <c r="GA150">
        <v>0</v>
      </c>
      <c r="GB150">
        <v>0</v>
      </c>
      <c r="GC150">
        <v>0</v>
      </c>
      <c r="GD150">
        <v>0</v>
      </c>
      <c r="GE150">
        <v>48.6</v>
      </c>
      <c r="GF150">
        <v>48.6</v>
      </c>
      <c r="GG150">
        <v>0</v>
      </c>
      <c r="GH150">
        <v>0.84</v>
      </c>
      <c r="GI150">
        <v>4.18</v>
      </c>
      <c r="GJ150" s="2">
        <f t="shared" si="41"/>
        <v>0.16733067729083667</v>
      </c>
      <c r="GK150">
        <v>0</v>
      </c>
      <c r="GL150">
        <v>4</v>
      </c>
      <c r="GM150">
        <v>-20.399999999999999</v>
      </c>
      <c r="GN150">
        <v>0</v>
      </c>
      <c r="GO150">
        <v>9.56</v>
      </c>
      <c r="GP150">
        <v>4.8</v>
      </c>
      <c r="GQ150">
        <v>38.200000000000003</v>
      </c>
      <c r="GR150">
        <v>2.4</v>
      </c>
      <c r="GS150">
        <v>35.9</v>
      </c>
      <c r="GT150">
        <v>31.1</v>
      </c>
      <c r="GU150">
        <v>0</v>
      </c>
      <c r="GV150">
        <v>4.8</v>
      </c>
      <c r="GW150">
        <v>0</v>
      </c>
      <c r="GX150" s="21">
        <v>35.715485000000001</v>
      </c>
      <c r="GY150" s="21">
        <v>1.2884265000000001</v>
      </c>
      <c r="GZ150" s="21">
        <v>4.3537517999999995</v>
      </c>
      <c r="HA150" s="21">
        <v>5.6421773999999996</v>
      </c>
      <c r="HB150" s="21">
        <v>8.2391000000000006E-2</v>
      </c>
      <c r="HC150" s="21">
        <v>1.4587110000000001</v>
      </c>
      <c r="HD150" s="21">
        <v>3.0400000000000002E-4</v>
      </c>
      <c r="HE150" s="21">
        <v>43.218910000000001</v>
      </c>
      <c r="HF150" s="21">
        <v>1.5414060000000001</v>
      </c>
    </row>
    <row r="151" spans="1:214" ht="15" x14ac:dyDescent="0.25">
      <c r="A151" s="22">
        <v>22</v>
      </c>
      <c r="B151" t="s">
        <v>955</v>
      </c>
      <c r="C151" t="s">
        <v>956</v>
      </c>
      <c r="D151" t="s">
        <v>880</v>
      </c>
      <c r="F151" t="s">
        <v>255</v>
      </c>
      <c r="I151" s="22" t="s">
        <v>239</v>
      </c>
      <c r="J151">
        <v>25</v>
      </c>
      <c r="K151" s="23" t="s">
        <v>957</v>
      </c>
      <c r="L151" s="23" t="s">
        <v>958</v>
      </c>
      <c r="M151" s="24" t="s">
        <v>221</v>
      </c>
      <c r="N151" s="24" t="s">
        <v>222</v>
      </c>
      <c r="O151" s="24">
        <v>72</v>
      </c>
      <c r="P151" s="24">
        <v>190</v>
      </c>
      <c r="Q151" s="24" t="s">
        <v>224</v>
      </c>
      <c r="R151" s="24"/>
      <c r="S151" s="22">
        <v>81</v>
      </c>
      <c r="T151" s="22">
        <v>8</v>
      </c>
      <c r="U151" s="22">
        <v>17</v>
      </c>
      <c r="V151" s="22">
        <v>25</v>
      </c>
      <c r="W151" s="22">
        <v>11</v>
      </c>
      <c r="X151" s="22">
        <v>30</v>
      </c>
      <c r="Y151" s="22">
        <v>140</v>
      </c>
      <c r="Z151" s="25">
        <f t="shared" si="28"/>
        <v>5.7142857142857141E-2</v>
      </c>
      <c r="AA151" s="3">
        <v>14.15</v>
      </c>
      <c r="AB151" s="22">
        <v>16</v>
      </c>
      <c r="AC151" s="22">
        <v>69</v>
      </c>
      <c r="AD151" s="22">
        <v>49</v>
      </c>
      <c r="AE151" s="22">
        <v>23</v>
      </c>
      <c r="AF151" s="22">
        <v>48</v>
      </c>
      <c r="AG151" s="26">
        <f t="shared" si="29"/>
        <v>0.83758670331108487</v>
      </c>
      <c r="AH151" s="26">
        <f t="shared" si="30"/>
        <v>3.6120926580290535</v>
      </c>
      <c r="AI151" s="26">
        <f t="shared" si="31"/>
        <v>2.5651092788901977</v>
      </c>
      <c r="AJ151" s="26">
        <f t="shared" si="32"/>
        <v>1.2040308860096844</v>
      </c>
      <c r="AK151" s="26">
        <f t="shared" si="33"/>
        <v>2.5127601099332546</v>
      </c>
      <c r="AL151" s="5">
        <v>1667</v>
      </c>
      <c r="AM151" s="22">
        <v>11</v>
      </c>
      <c r="AN151" s="22">
        <v>16</v>
      </c>
      <c r="AO151" s="25">
        <f t="shared" si="34"/>
        <v>0.40740740740740738</v>
      </c>
      <c r="AP151" s="22">
        <v>0.5</v>
      </c>
      <c r="AQ151">
        <v>0.5</v>
      </c>
      <c r="AR151">
        <v>1.3</v>
      </c>
      <c r="AS151">
        <v>1.8</v>
      </c>
      <c r="AT151">
        <v>1.9</v>
      </c>
      <c r="AU151">
        <v>3.9</v>
      </c>
      <c r="AV151">
        <v>-0.30000000000000004</v>
      </c>
      <c r="AW151">
        <v>5.6</v>
      </c>
      <c r="AX151" s="3">
        <f t="shared" si="35"/>
        <v>6.9135802469135796E-2</v>
      </c>
      <c r="AY151" s="4">
        <f t="shared" si="36"/>
        <v>5.3</v>
      </c>
      <c r="AZ151" t="s">
        <v>224</v>
      </c>
      <c r="BA151">
        <v>2013</v>
      </c>
      <c r="BC151" s="27">
        <v>625000</v>
      </c>
      <c r="BD151" s="22">
        <v>6</v>
      </c>
      <c r="BE151" s="22">
        <v>15</v>
      </c>
      <c r="BF151" s="28">
        <f t="shared" si="37"/>
        <v>1.3748704239183807</v>
      </c>
      <c r="BG151" s="22">
        <v>8</v>
      </c>
      <c r="BH151" s="22">
        <v>7</v>
      </c>
      <c r="BI151" s="4">
        <v>916.45</v>
      </c>
      <c r="BJ151" s="22">
        <v>0</v>
      </c>
      <c r="BK151" s="22">
        <v>0</v>
      </c>
      <c r="BL151" s="28">
        <f t="shared" si="38"/>
        <v>0</v>
      </c>
      <c r="BM151" s="22">
        <v>0</v>
      </c>
      <c r="BN151" s="22">
        <v>0</v>
      </c>
      <c r="BO151" s="4">
        <v>6.6</v>
      </c>
      <c r="BP151" s="22">
        <v>2</v>
      </c>
      <c r="BQ151" s="22">
        <v>2</v>
      </c>
      <c r="BR151" s="22">
        <v>3</v>
      </c>
      <c r="BS151" s="22">
        <v>9</v>
      </c>
      <c r="BT151" s="4">
        <v>224.28333330000001</v>
      </c>
      <c r="BU151" s="22">
        <v>40</v>
      </c>
      <c r="BV151" s="22">
        <v>6</v>
      </c>
      <c r="BW151" s="22">
        <v>7</v>
      </c>
      <c r="BX151" s="22">
        <v>6</v>
      </c>
      <c r="BY151" s="22">
        <v>16</v>
      </c>
      <c r="BZ151" s="22">
        <v>8</v>
      </c>
      <c r="CA151" s="22">
        <v>5</v>
      </c>
      <c r="CB151" s="22">
        <v>6</v>
      </c>
      <c r="CC151" s="4">
        <v>11.383330000000001</v>
      </c>
      <c r="CD151" s="4">
        <v>0.05</v>
      </c>
      <c r="CE151" s="4">
        <v>2.4166666669999999</v>
      </c>
      <c r="CF151" s="22">
        <v>0</v>
      </c>
      <c r="CG151" s="22">
        <v>0</v>
      </c>
      <c r="CH151" s="22">
        <v>0</v>
      </c>
      <c r="CI151" s="5">
        <v>41</v>
      </c>
      <c r="CJ151" s="22">
        <v>2</v>
      </c>
      <c r="CK151" s="22">
        <v>10</v>
      </c>
      <c r="CL151" s="22">
        <v>5</v>
      </c>
      <c r="CM151" s="22">
        <v>14</v>
      </c>
      <c r="CN151" s="22">
        <v>7</v>
      </c>
      <c r="CO151" s="22">
        <v>6</v>
      </c>
      <c r="CP151" s="22">
        <v>10</v>
      </c>
      <c r="CQ151" s="26">
        <v>11.246751</v>
      </c>
      <c r="CR151" s="26">
        <v>0.11219499999999999</v>
      </c>
      <c r="CS151" s="26">
        <v>3.1126019999999999</v>
      </c>
      <c r="CT151" s="22">
        <v>1</v>
      </c>
      <c r="CU151" s="22">
        <v>0</v>
      </c>
      <c r="CV151" s="22">
        <v>0</v>
      </c>
      <c r="CW151" s="22">
        <v>4</v>
      </c>
      <c r="CX151" s="22">
        <v>3</v>
      </c>
      <c r="CY151" s="22">
        <v>4</v>
      </c>
      <c r="CZ151" s="22">
        <v>4</v>
      </c>
      <c r="DA151" s="22">
        <v>14</v>
      </c>
      <c r="DB151" s="22">
        <v>7</v>
      </c>
      <c r="DC151" s="22">
        <v>2</v>
      </c>
      <c r="DD151" s="22">
        <v>0</v>
      </c>
      <c r="DE151" s="22">
        <v>1</v>
      </c>
      <c r="DF151" s="22">
        <v>1</v>
      </c>
      <c r="DG151" s="22">
        <v>0</v>
      </c>
      <c r="DH151" s="22">
        <v>1</v>
      </c>
      <c r="DI151" s="22">
        <v>15</v>
      </c>
      <c r="DJ151" s="22">
        <v>0</v>
      </c>
      <c r="DK151" s="22">
        <v>0</v>
      </c>
      <c r="DL151" s="22">
        <v>0</v>
      </c>
      <c r="DM151" s="22">
        <v>0</v>
      </c>
      <c r="DN151" s="22">
        <v>42</v>
      </c>
      <c r="DO151" s="22">
        <v>1</v>
      </c>
      <c r="DP151" s="22">
        <v>60</v>
      </c>
      <c r="DQ151" s="22">
        <v>30</v>
      </c>
      <c r="DR151" s="22">
        <v>1</v>
      </c>
      <c r="DS151" s="22">
        <v>0</v>
      </c>
      <c r="DT151" s="22">
        <v>0</v>
      </c>
      <c r="DU151">
        <v>11.12</v>
      </c>
      <c r="DV151">
        <v>36.47</v>
      </c>
      <c r="DW151" s="2">
        <f t="shared" si="39"/>
        <v>0.23366253414582897</v>
      </c>
      <c r="DX151">
        <v>-1E-3</v>
      </c>
      <c r="DY151">
        <v>-0.7420000000000001</v>
      </c>
      <c r="DZ151">
        <v>-2.0859999999999999</v>
      </c>
      <c r="EA151">
        <v>3.3730000000000002</v>
      </c>
      <c r="EB151">
        <v>37</v>
      </c>
      <c r="EC151">
        <v>29</v>
      </c>
      <c r="ED151">
        <v>3.8</v>
      </c>
      <c r="EE151">
        <v>8.5299999999999994</v>
      </c>
      <c r="EF151">
        <v>4.75</v>
      </c>
      <c r="EG151">
        <v>7.91</v>
      </c>
      <c r="EH151">
        <v>929</v>
      </c>
      <c r="EI151">
        <v>1009</v>
      </c>
      <c r="EJ151">
        <v>2.4700000000000002</v>
      </c>
      <c r="EK151">
        <v>1.9300000000000002</v>
      </c>
      <c r="EL151">
        <v>28.7</v>
      </c>
      <c r="EM151">
        <v>25.5</v>
      </c>
      <c r="EN151">
        <v>13.1</v>
      </c>
      <c r="EO151">
        <v>10.7</v>
      </c>
      <c r="EP151">
        <v>14.5</v>
      </c>
      <c r="EQ151">
        <v>16.7</v>
      </c>
      <c r="ER151">
        <v>4.2</v>
      </c>
      <c r="ES151">
        <v>3.1</v>
      </c>
      <c r="ET151">
        <v>0.7</v>
      </c>
      <c r="EU151">
        <v>0.60000000000000009</v>
      </c>
      <c r="EV151">
        <v>2.84</v>
      </c>
      <c r="EW151">
        <v>2.64</v>
      </c>
      <c r="EX151">
        <v>29</v>
      </c>
      <c r="EY151">
        <v>28.8</v>
      </c>
      <c r="EZ151">
        <v>11.9</v>
      </c>
      <c r="FA151">
        <v>11.6</v>
      </c>
      <c r="FB151">
        <v>12.6</v>
      </c>
      <c r="FC151">
        <v>16.600000000000001</v>
      </c>
      <c r="FD151">
        <v>3.9</v>
      </c>
      <c r="FE151">
        <v>3.4</v>
      </c>
      <c r="FF151">
        <v>124</v>
      </c>
      <c r="FG151">
        <v>124</v>
      </c>
      <c r="FH151">
        <v>118</v>
      </c>
      <c r="FI151">
        <v>127</v>
      </c>
      <c r="FJ151">
        <v>161</v>
      </c>
      <c r="FK151">
        <v>166</v>
      </c>
      <c r="FL151">
        <v>50.3</v>
      </c>
      <c r="FM151">
        <v>331</v>
      </c>
      <c r="FN151">
        <v>297</v>
      </c>
      <c r="FO151">
        <v>284</v>
      </c>
      <c r="FP151">
        <v>52.7</v>
      </c>
      <c r="FQ151">
        <v>0.08</v>
      </c>
      <c r="FR151">
        <v>5.05</v>
      </c>
      <c r="FS151" s="2">
        <f t="shared" si="40"/>
        <v>1.5594541910331385E-2</v>
      </c>
      <c r="FT151">
        <v>1</v>
      </c>
      <c r="FU151">
        <v>0</v>
      </c>
      <c r="FV151">
        <v>-56</v>
      </c>
      <c r="FW151">
        <v>100</v>
      </c>
      <c r="FX151">
        <v>9.09</v>
      </c>
      <c r="FY151">
        <v>0</v>
      </c>
      <c r="FZ151">
        <v>0</v>
      </c>
      <c r="GA151">
        <v>0</v>
      </c>
      <c r="GB151">
        <v>18.2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2.73</v>
      </c>
      <c r="GI151">
        <v>3.27</v>
      </c>
      <c r="GJ151" s="2">
        <f t="shared" si="41"/>
        <v>0.45500000000000002</v>
      </c>
      <c r="GK151">
        <v>4</v>
      </c>
      <c r="GL151">
        <v>28</v>
      </c>
      <c r="GM151">
        <v>-6.4</v>
      </c>
      <c r="GN151">
        <v>1.08</v>
      </c>
      <c r="GO151">
        <v>7.58</v>
      </c>
      <c r="GP151">
        <v>10.3</v>
      </c>
      <c r="GQ151">
        <v>46</v>
      </c>
      <c r="GR151">
        <v>2.4</v>
      </c>
      <c r="GS151">
        <v>18.399999999999999</v>
      </c>
      <c r="GT151">
        <v>22.2</v>
      </c>
      <c r="GU151">
        <v>2.4</v>
      </c>
      <c r="GV151">
        <v>1.9</v>
      </c>
      <c r="GW151">
        <v>2.2000000000000002</v>
      </c>
      <c r="GX151" s="21">
        <v>73.132332000000005</v>
      </c>
      <c r="GY151" s="21">
        <v>12.873045599999999</v>
      </c>
      <c r="GZ151" s="21">
        <v>17.425607400000001</v>
      </c>
      <c r="HA151" s="21">
        <v>30.298653000000005</v>
      </c>
      <c r="HB151" s="21">
        <v>2.7561629999999999</v>
      </c>
      <c r="HC151" s="21">
        <v>2.9245950000000001</v>
      </c>
      <c r="HD151" s="21">
        <v>8.2480000000000001E-3</v>
      </c>
      <c r="HE151" s="21">
        <v>28.661391999999999</v>
      </c>
      <c r="HF151" s="21">
        <v>5.6890049999999999</v>
      </c>
    </row>
    <row r="152" spans="1:214" ht="15" x14ac:dyDescent="0.25">
      <c r="A152" s="22">
        <v>41</v>
      </c>
      <c r="B152" t="s">
        <v>959</v>
      </c>
      <c r="C152" t="s">
        <v>960</v>
      </c>
      <c r="D152" t="s">
        <v>788</v>
      </c>
      <c r="F152" t="s">
        <v>217</v>
      </c>
      <c r="I152" s="22" t="s">
        <v>239</v>
      </c>
      <c r="J152">
        <v>28</v>
      </c>
      <c r="K152" s="23" t="s">
        <v>961</v>
      </c>
      <c r="L152" s="23" t="s">
        <v>962</v>
      </c>
      <c r="M152" s="24" t="s">
        <v>221</v>
      </c>
      <c r="N152" s="24" t="s">
        <v>222</v>
      </c>
      <c r="O152" s="24">
        <v>68</v>
      </c>
      <c r="P152" s="24">
        <v>180</v>
      </c>
      <c r="Q152" s="24" t="s">
        <v>223</v>
      </c>
      <c r="R152" s="24"/>
      <c r="S152" s="22">
        <v>8</v>
      </c>
      <c r="T152" s="22">
        <v>1</v>
      </c>
      <c r="U152" s="22">
        <v>2</v>
      </c>
      <c r="V152" s="22">
        <v>3</v>
      </c>
      <c r="W152" s="22">
        <v>2</v>
      </c>
      <c r="X152" s="22">
        <v>0</v>
      </c>
      <c r="Y152" s="22">
        <v>10</v>
      </c>
      <c r="Z152" s="25">
        <f t="shared" si="28"/>
        <v>0.1</v>
      </c>
      <c r="AA152" s="3">
        <v>10.55</v>
      </c>
      <c r="AB152" s="22">
        <v>4</v>
      </c>
      <c r="AC152" s="22">
        <v>3</v>
      </c>
      <c r="AD152" s="22">
        <v>4</v>
      </c>
      <c r="AE152" s="22">
        <v>0</v>
      </c>
      <c r="AF152" s="22">
        <v>4</v>
      </c>
      <c r="AG152" s="26">
        <f t="shared" si="29"/>
        <v>2.8436018957345968</v>
      </c>
      <c r="AH152" s="26">
        <f t="shared" si="30"/>
        <v>2.1327014218009479</v>
      </c>
      <c r="AI152" s="26">
        <f t="shared" si="31"/>
        <v>2.8436018957345968</v>
      </c>
      <c r="AJ152" s="26">
        <f t="shared" si="32"/>
        <v>0</v>
      </c>
      <c r="AK152" s="26">
        <f t="shared" si="33"/>
        <v>2.8436018957345968</v>
      </c>
      <c r="AL152" s="5">
        <v>118</v>
      </c>
      <c r="AM152" s="22">
        <v>0</v>
      </c>
      <c r="AN152" s="22">
        <v>0</v>
      </c>
      <c r="AO152" s="25">
        <f t="shared" si="34"/>
        <v>0</v>
      </c>
      <c r="AP152" s="22">
        <v>0</v>
      </c>
      <c r="AQ152">
        <v>0.2</v>
      </c>
      <c r="AR152">
        <v>0.2</v>
      </c>
      <c r="AS152">
        <v>0.4</v>
      </c>
      <c r="AT152">
        <v>0.60000000000000009</v>
      </c>
      <c r="AU152">
        <v>0.4</v>
      </c>
      <c r="AV152">
        <v>0</v>
      </c>
      <c r="AW152">
        <v>1</v>
      </c>
      <c r="AX152" s="3">
        <f t="shared" si="35"/>
        <v>0.125</v>
      </c>
      <c r="AY152" s="4">
        <f t="shared" si="36"/>
        <v>0.92500000000000004</v>
      </c>
      <c r="AZ152" t="s">
        <v>243</v>
      </c>
      <c r="BA152">
        <v>2012</v>
      </c>
      <c r="BC152" s="27">
        <v>550000</v>
      </c>
      <c r="BD152" s="22">
        <v>1</v>
      </c>
      <c r="BE152" s="22">
        <v>2</v>
      </c>
      <c r="BF152" s="28">
        <f t="shared" si="37"/>
        <v>2.4890527770228599</v>
      </c>
      <c r="BG152" s="22">
        <v>0</v>
      </c>
      <c r="BH152" s="22">
        <v>0</v>
      </c>
      <c r="BI152" s="4">
        <v>72.316666670000004</v>
      </c>
      <c r="BJ152" s="22">
        <v>0</v>
      </c>
      <c r="BK152" s="22">
        <v>0</v>
      </c>
      <c r="BL152" s="28">
        <f t="shared" si="38"/>
        <v>0</v>
      </c>
      <c r="BM152" s="22">
        <v>0</v>
      </c>
      <c r="BN152" s="22">
        <v>0</v>
      </c>
      <c r="BO152" s="4">
        <v>0</v>
      </c>
      <c r="BP152" s="22">
        <v>0</v>
      </c>
      <c r="BQ152" s="22">
        <v>0</v>
      </c>
      <c r="BR152" s="22">
        <v>0</v>
      </c>
      <c r="BS152" s="22">
        <v>0</v>
      </c>
      <c r="BT152" s="4">
        <v>12.18333333</v>
      </c>
      <c r="BU152" s="22">
        <v>2</v>
      </c>
      <c r="BV152" s="22">
        <v>1</v>
      </c>
      <c r="BW152" s="22">
        <v>1</v>
      </c>
      <c r="BX152" s="22">
        <v>2</v>
      </c>
      <c r="BY152" s="22">
        <v>0</v>
      </c>
      <c r="BZ152" s="22">
        <v>0</v>
      </c>
      <c r="CA152" s="22">
        <v>0</v>
      </c>
      <c r="CB152" s="22">
        <v>0</v>
      </c>
      <c r="CC152" s="4">
        <v>10.216670000000001</v>
      </c>
      <c r="CD152" s="4">
        <v>0</v>
      </c>
      <c r="CE152" s="4">
        <v>2.0499999999999998</v>
      </c>
      <c r="CF152" s="22">
        <v>0</v>
      </c>
      <c r="CG152" s="22">
        <v>0</v>
      </c>
      <c r="CH152" s="22">
        <v>0</v>
      </c>
      <c r="CI152" s="5">
        <v>6</v>
      </c>
      <c r="CJ152" s="22">
        <v>0</v>
      </c>
      <c r="CK152" s="22">
        <v>1</v>
      </c>
      <c r="CL152" s="22">
        <v>0</v>
      </c>
      <c r="CM152" s="22">
        <v>0</v>
      </c>
      <c r="CN152" s="22">
        <v>0</v>
      </c>
      <c r="CO152" s="22">
        <v>0</v>
      </c>
      <c r="CP152" s="22">
        <v>0</v>
      </c>
      <c r="CQ152" s="26">
        <v>8.647221</v>
      </c>
      <c r="CR152" s="26">
        <v>0</v>
      </c>
      <c r="CS152" s="26">
        <v>1.3472219999999999</v>
      </c>
      <c r="CT152" s="22">
        <v>0</v>
      </c>
      <c r="CU152" s="22">
        <v>0</v>
      </c>
      <c r="CV152" s="22">
        <v>0</v>
      </c>
      <c r="CW152" s="22">
        <v>0</v>
      </c>
      <c r="CX152" s="22">
        <v>0</v>
      </c>
      <c r="CY152" s="22">
        <v>-1</v>
      </c>
      <c r="CZ152" s="22">
        <v>1</v>
      </c>
      <c r="DA152" s="22">
        <v>2</v>
      </c>
      <c r="DB152" s="22">
        <v>3</v>
      </c>
      <c r="DC152" s="22">
        <v>0</v>
      </c>
      <c r="DD152" s="22">
        <v>0</v>
      </c>
      <c r="DE152" s="22">
        <v>0</v>
      </c>
      <c r="DF152" s="22">
        <v>0</v>
      </c>
      <c r="DG152" s="22">
        <v>0</v>
      </c>
      <c r="DH152" s="22">
        <v>0</v>
      </c>
      <c r="DI152" s="22">
        <v>0</v>
      </c>
      <c r="DJ152" s="22">
        <v>0</v>
      </c>
      <c r="DK152" s="22">
        <v>0</v>
      </c>
      <c r="DL152" s="22">
        <v>0</v>
      </c>
      <c r="DM152" s="22">
        <v>0</v>
      </c>
      <c r="DN152" s="22">
        <v>3</v>
      </c>
      <c r="DO152" s="22">
        <v>0</v>
      </c>
      <c r="DP152" s="22">
        <v>2</v>
      </c>
      <c r="DQ152" s="22">
        <v>1</v>
      </c>
      <c r="DR152" s="22">
        <v>0</v>
      </c>
      <c r="DS152" s="22">
        <v>0</v>
      </c>
      <c r="DT152" s="22">
        <v>0</v>
      </c>
      <c r="DU152">
        <v>9.0399999999999991</v>
      </c>
      <c r="DV152">
        <v>38.130000000000003</v>
      </c>
      <c r="DW152" s="2">
        <f t="shared" si="39"/>
        <v>0.19164723341106632</v>
      </c>
      <c r="DX152">
        <v>-1.286</v>
      </c>
      <c r="DY152">
        <v>0.998</v>
      </c>
      <c r="DZ152">
        <v>-0.876</v>
      </c>
      <c r="EA152">
        <v>9.0660000000000007</v>
      </c>
      <c r="EB152">
        <v>3</v>
      </c>
      <c r="EC152">
        <v>1</v>
      </c>
      <c r="ED152">
        <v>-24.1</v>
      </c>
      <c r="EE152">
        <v>-5.81</v>
      </c>
      <c r="EF152">
        <v>18.29</v>
      </c>
      <c r="EG152">
        <v>8.57</v>
      </c>
      <c r="EH152">
        <v>968</v>
      </c>
      <c r="EI152">
        <v>1053</v>
      </c>
      <c r="EJ152">
        <v>2.4900000000000002</v>
      </c>
      <c r="EK152">
        <v>0.83</v>
      </c>
      <c r="EL152">
        <v>26.5</v>
      </c>
      <c r="EM152">
        <v>24.9</v>
      </c>
      <c r="EN152">
        <v>11.6</v>
      </c>
      <c r="EO152">
        <v>14.9</v>
      </c>
      <c r="EP152">
        <v>19.100000000000001</v>
      </c>
      <c r="EQ152">
        <v>13.3</v>
      </c>
      <c r="ER152">
        <v>1.7000000000000002</v>
      </c>
      <c r="ES152">
        <v>2.5</v>
      </c>
      <c r="ET152">
        <v>0</v>
      </c>
      <c r="EU152">
        <v>0</v>
      </c>
      <c r="EV152">
        <v>3.74</v>
      </c>
      <c r="EW152">
        <v>1.97</v>
      </c>
      <c r="EX152">
        <v>30.3</v>
      </c>
      <c r="EY152">
        <v>23</v>
      </c>
      <c r="EZ152">
        <v>14.4</v>
      </c>
      <c r="FA152">
        <v>8.9</v>
      </c>
      <c r="FB152">
        <v>11.8</v>
      </c>
      <c r="FC152">
        <v>15.5</v>
      </c>
      <c r="FD152">
        <v>4.5</v>
      </c>
      <c r="FE152">
        <v>5.5</v>
      </c>
      <c r="FF152">
        <v>2</v>
      </c>
      <c r="FG152">
        <v>10</v>
      </c>
      <c r="FH152">
        <v>6</v>
      </c>
      <c r="FI152">
        <v>7</v>
      </c>
      <c r="FJ152">
        <v>14</v>
      </c>
      <c r="FK152">
        <v>9</v>
      </c>
      <c r="FL152">
        <v>48</v>
      </c>
      <c r="FM152">
        <v>16</v>
      </c>
      <c r="FN152">
        <v>21</v>
      </c>
      <c r="FO152">
        <v>15</v>
      </c>
      <c r="FP152">
        <v>43.2</v>
      </c>
      <c r="FQ152">
        <v>0</v>
      </c>
      <c r="FR152">
        <v>0</v>
      </c>
      <c r="FS152" s="2">
        <f t="shared" si="40"/>
        <v>0</v>
      </c>
      <c r="FT152">
        <v>0</v>
      </c>
      <c r="FU152">
        <v>0</v>
      </c>
      <c r="FV152">
        <v>0</v>
      </c>
      <c r="FW152" t="s">
        <v>266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1.52</v>
      </c>
      <c r="GI152">
        <v>4.22</v>
      </c>
      <c r="GJ152" s="2">
        <f t="shared" si="41"/>
        <v>0.26480836236933797</v>
      </c>
      <c r="GK152">
        <v>0</v>
      </c>
      <c r="GL152">
        <v>1</v>
      </c>
      <c r="GM152">
        <v>7.7</v>
      </c>
      <c r="GN152">
        <v>0</v>
      </c>
      <c r="GO152">
        <v>4.92</v>
      </c>
      <c r="GP152">
        <v>9.8000000000000007</v>
      </c>
      <c r="GQ152">
        <v>59.1</v>
      </c>
      <c r="GR152">
        <v>4.9000000000000004</v>
      </c>
      <c r="GS152">
        <v>14.8</v>
      </c>
      <c r="GT152">
        <v>29.5</v>
      </c>
      <c r="GU152">
        <v>0</v>
      </c>
      <c r="GV152">
        <v>0</v>
      </c>
      <c r="GW152">
        <v>0</v>
      </c>
      <c r="GX152" s="21">
        <v>40.890098999999999</v>
      </c>
      <c r="GY152" s="21">
        <v>5.8368357</v>
      </c>
      <c r="GZ152" s="21">
        <v>7.4008035000000003</v>
      </c>
      <c r="HA152" s="21">
        <v>13.2376392</v>
      </c>
      <c r="HB152" s="21">
        <v>0.92724499999999999</v>
      </c>
      <c r="HC152" s="21">
        <v>1.2157960000000001</v>
      </c>
      <c r="HD152" s="21">
        <v>-1.2237E-2</v>
      </c>
      <c r="HE152" s="21">
        <v>15.905294</v>
      </c>
      <c r="HF152" s="21">
        <v>2.1308039999999999</v>
      </c>
    </row>
    <row r="153" spans="1:214" ht="15" x14ac:dyDescent="0.25">
      <c r="A153" s="22">
        <v>14</v>
      </c>
      <c r="B153" t="s">
        <v>963</v>
      </c>
      <c r="C153" t="s">
        <v>964</v>
      </c>
      <c r="D153" t="s">
        <v>761</v>
      </c>
      <c r="F153" t="s">
        <v>297</v>
      </c>
      <c r="I153" s="22" t="s">
        <v>354</v>
      </c>
      <c r="J153">
        <v>19</v>
      </c>
      <c r="K153" s="23" t="s">
        <v>965</v>
      </c>
      <c r="L153" s="23" t="s">
        <v>966</v>
      </c>
      <c r="M153" s="24" t="s">
        <v>288</v>
      </c>
      <c r="N153" s="24" t="s">
        <v>233</v>
      </c>
      <c r="O153" s="24">
        <v>74</v>
      </c>
      <c r="P153" s="24">
        <v>181</v>
      </c>
      <c r="Q153" s="24" t="s">
        <v>224</v>
      </c>
      <c r="R153" s="24" t="s">
        <v>234</v>
      </c>
      <c r="S153" s="22">
        <v>68</v>
      </c>
      <c r="T153" s="22">
        <v>4</v>
      </c>
      <c r="U153" s="22">
        <v>11</v>
      </c>
      <c r="V153" s="22">
        <v>15</v>
      </c>
      <c r="W153" s="22">
        <v>-9</v>
      </c>
      <c r="X153" s="22">
        <v>30</v>
      </c>
      <c r="Y153" s="22">
        <v>94</v>
      </c>
      <c r="Z153" s="25">
        <f t="shared" si="28"/>
        <v>4.2553191489361701E-2</v>
      </c>
      <c r="AA153" s="3">
        <v>11.466670000000001</v>
      </c>
      <c r="AB153" s="22">
        <v>58</v>
      </c>
      <c r="AC153" s="22">
        <v>19</v>
      </c>
      <c r="AD153" s="22">
        <v>35</v>
      </c>
      <c r="AE153" s="22">
        <v>21</v>
      </c>
      <c r="AF153" s="22">
        <v>9</v>
      </c>
      <c r="AG153" s="26">
        <f t="shared" si="29"/>
        <v>4.4630629980836023</v>
      </c>
      <c r="AH153" s="26">
        <f t="shared" si="30"/>
        <v>1.4620378786825592</v>
      </c>
      <c r="AI153" s="26">
        <f t="shared" si="31"/>
        <v>2.693227671257346</v>
      </c>
      <c r="AJ153" s="26">
        <f t="shared" si="32"/>
        <v>1.6159366027544075</v>
      </c>
      <c r="AK153" s="26">
        <f t="shared" si="33"/>
        <v>0.69254425832331745</v>
      </c>
      <c r="AL153" s="5">
        <v>1035</v>
      </c>
      <c r="AM153" s="22">
        <v>20</v>
      </c>
      <c r="AN153" s="22">
        <v>32</v>
      </c>
      <c r="AO153" s="25">
        <f t="shared" si="34"/>
        <v>0.38461538461538464</v>
      </c>
      <c r="AP153" s="22">
        <v>1.3</v>
      </c>
      <c r="AQ153">
        <v>-0.1</v>
      </c>
      <c r="AR153">
        <v>0.30000000000000004</v>
      </c>
      <c r="AS153">
        <v>0.2</v>
      </c>
      <c r="AT153">
        <v>-0.7</v>
      </c>
      <c r="AU153">
        <v>0.1</v>
      </c>
      <c r="AV153">
        <v>0</v>
      </c>
      <c r="AW153">
        <v>-0.5</v>
      </c>
      <c r="AX153" s="3">
        <f t="shared" si="35"/>
        <v>-7.3529411764705881E-3</v>
      </c>
      <c r="AY153" s="4">
        <f t="shared" si="36"/>
        <v>-3.824999</v>
      </c>
      <c r="AZ153" t="s">
        <v>224</v>
      </c>
      <c r="BA153">
        <v>2014</v>
      </c>
      <c r="BB153" s="27">
        <v>600000</v>
      </c>
      <c r="BC153" s="27">
        <v>1633333</v>
      </c>
      <c r="BD153" s="22">
        <v>3</v>
      </c>
      <c r="BE153" s="22">
        <v>9</v>
      </c>
      <c r="BF153" s="28">
        <f t="shared" si="37"/>
        <v>1.0320607769617307</v>
      </c>
      <c r="BG153" s="22">
        <v>15</v>
      </c>
      <c r="BH153" s="22">
        <v>25</v>
      </c>
      <c r="BI153" s="4">
        <v>697.6333333</v>
      </c>
      <c r="BJ153" s="22">
        <v>1</v>
      </c>
      <c r="BK153" s="22">
        <v>2</v>
      </c>
      <c r="BL153" s="28">
        <f t="shared" si="38"/>
        <v>2.2045315370483767</v>
      </c>
      <c r="BM153" s="22">
        <v>5</v>
      </c>
      <c r="BN153" s="22">
        <v>7</v>
      </c>
      <c r="BO153" s="4">
        <v>81.650000000000006</v>
      </c>
      <c r="BP153" s="22">
        <v>0</v>
      </c>
      <c r="BQ153" s="22">
        <v>0</v>
      </c>
      <c r="BR153" s="22">
        <v>0</v>
      </c>
      <c r="BS153" s="22">
        <v>0</v>
      </c>
      <c r="BT153" s="4">
        <v>0.76666666699999986</v>
      </c>
      <c r="BU153" s="22">
        <v>33</v>
      </c>
      <c r="BV153" s="22">
        <v>3</v>
      </c>
      <c r="BW153" s="22">
        <v>8</v>
      </c>
      <c r="BX153" s="22">
        <v>2</v>
      </c>
      <c r="BY153" s="22">
        <v>12</v>
      </c>
      <c r="BZ153" s="22">
        <v>6</v>
      </c>
      <c r="CA153" s="22">
        <v>3</v>
      </c>
      <c r="CB153" s="22">
        <v>14</v>
      </c>
      <c r="CC153" s="4">
        <v>9.6333300000000008</v>
      </c>
      <c r="CD153" s="4">
        <v>1.25</v>
      </c>
      <c r="CE153" s="4">
        <v>0</v>
      </c>
      <c r="CF153" s="22">
        <v>0</v>
      </c>
      <c r="CG153" s="22">
        <v>0</v>
      </c>
      <c r="CH153" s="22">
        <v>0</v>
      </c>
      <c r="CI153" s="5">
        <v>35</v>
      </c>
      <c r="CJ153" s="22">
        <v>1</v>
      </c>
      <c r="CK153" s="22">
        <v>3</v>
      </c>
      <c r="CL153" s="22">
        <v>-11</v>
      </c>
      <c r="CM153" s="22">
        <v>18</v>
      </c>
      <c r="CN153" s="22">
        <v>9</v>
      </c>
      <c r="CO153" s="22">
        <v>17</v>
      </c>
      <c r="CP153" s="22">
        <v>18</v>
      </c>
      <c r="CQ153" s="26">
        <v>10.849527</v>
      </c>
      <c r="CR153" s="26">
        <v>1.1542859999999999</v>
      </c>
      <c r="CS153" s="26">
        <v>2.1905000000000001E-2</v>
      </c>
      <c r="CT153" s="22">
        <v>0</v>
      </c>
      <c r="CU153" s="22">
        <v>0</v>
      </c>
      <c r="CV153" s="22">
        <v>0</v>
      </c>
      <c r="CW153" s="22">
        <v>1</v>
      </c>
      <c r="CX153" s="22">
        <v>3</v>
      </c>
      <c r="CY153" s="22">
        <v>-1</v>
      </c>
      <c r="CZ153" s="22">
        <v>3</v>
      </c>
      <c r="DA153" s="22">
        <v>8</v>
      </c>
      <c r="DB153" s="22">
        <v>-8</v>
      </c>
      <c r="DC153" s="22">
        <v>0</v>
      </c>
      <c r="DD153" s="22">
        <v>1</v>
      </c>
      <c r="DE153" s="22">
        <v>2</v>
      </c>
      <c r="DF153" s="22">
        <v>0</v>
      </c>
      <c r="DG153" s="22">
        <v>0</v>
      </c>
      <c r="DH153" s="22">
        <v>0</v>
      </c>
      <c r="DI153" s="22">
        <v>15</v>
      </c>
      <c r="DJ153" s="22">
        <v>0</v>
      </c>
      <c r="DK153" s="22">
        <v>0</v>
      </c>
      <c r="DL153" s="22">
        <v>0</v>
      </c>
      <c r="DM153" s="22">
        <v>0</v>
      </c>
      <c r="DN153" s="22">
        <v>28</v>
      </c>
      <c r="DO153" s="22">
        <v>5</v>
      </c>
      <c r="DP153" s="22">
        <v>32</v>
      </c>
      <c r="DQ153" s="22">
        <v>0</v>
      </c>
      <c r="DR153" s="22">
        <v>0</v>
      </c>
      <c r="DS153" s="22">
        <v>0</v>
      </c>
      <c r="DT153" s="22">
        <v>0</v>
      </c>
      <c r="DU153">
        <v>10.11</v>
      </c>
      <c r="DV153">
        <v>38.35</v>
      </c>
      <c r="DW153" s="2">
        <f t="shared" si="39"/>
        <v>0.20862567065621129</v>
      </c>
      <c r="DX153">
        <v>0.35600000000000004</v>
      </c>
      <c r="DY153">
        <v>-0.48700000000000004</v>
      </c>
      <c r="DZ153">
        <v>-0.46700000000000003</v>
      </c>
      <c r="EA153">
        <v>-5.3390000000000004</v>
      </c>
      <c r="EB153">
        <v>22</v>
      </c>
      <c r="EC153">
        <v>25</v>
      </c>
      <c r="ED153">
        <v>-0.1</v>
      </c>
      <c r="EE153">
        <v>-6.98</v>
      </c>
      <c r="EF153">
        <v>-6.86</v>
      </c>
      <c r="EG153">
        <v>7.24</v>
      </c>
      <c r="EH153">
        <v>926</v>
      </c>
      <c r="EI153">
        <v>999</v>
      </c>
      <c r="EJ153">
        <v>1.92</v>
      </c>
      <c r="EK153">
        <v>2.1800000000000002</v>
      </c>
      <c r="EL153">
        <v>24.6</v>
      </c>
      <c r="EM153">
        <v>27.4</v>
      </c>
      <c r="EN153">
        <v>10.9</v>
      </c>
      <c r="EO153">
        <v>12.5</v>
      </c>
      <c r="EP153">
        <v>14</v>
      </c>
      <c r="EQ153">
        <v>11.6</v>
      </c>
      <c r="ER153">
        <v>3.6</v>
      </c>
      <c r="ES153">
        <v>3</v>
      </c>
      <c r="ET153">
        <v>1</v>
      </c>
      <c r="EU153">
        <v>0.9</v>
      </c>
      <c r="EV153">
        <v>2.85</v>
      </c>
      <c r="EW153">
        <v>3.13</v>
      </c>
      <c r="EX153">
        <v>23.7</v>
      </c>
      <c r="EY153">
        <v>26.5</v>
      </c>
      <c r="EZ153">
        <v>9.8000000000000007</v>
      </c>
      <c r="FA153">
        <v>11.4</v>
      </c>
      <c r="FB153">
        <v>15.9</v>
      </c>
      <c r="FC153">
        <v>13.7</v>
      </c>
      <c r="FD153">
        <v>3.5</v>
      </c>
      <c r="FE153">
        <v>3.5</v>
      </c>
      <c r="FF153">
        <v>79</v>
      </c>
      <c r="FG153">
        <v>92</v>
      </c>
      <c r="FH153">
        <v>86</v>
      </c>
      <c r="FI153">
        <v>89</v>
      </c>
      <c r="FJ153">
        <v>122</v>
      </c>
      <c r="FK153">
        <v>121</v>
      </c>
      <c r="FL153">
        <v>49.4</v>
      </c>
      <c r="FM153">
        <v>204</v>
      </c>
      <c r="FN153">
        <v>237</v>
      </c>
      <c r="FO153">
        <v>197</v>
      </c>
      <c r="FP153">
        <v>46.3</v>
      </c>
      <c r="FQ153">
        <v>1.2</v>
      </c>
      <c r="FR153">
        <v>3.75</v>
      </c>
      <c r="FS153" s="2">
        <f t="shared" si="40"/>
        <v>0.2424242424242424</v>
      </c>
      <c r="FT153">
        <v>5</v>
      </c>
      <c r="FU153">
        <v>3</v>
      </c>
      <c r="FV153">
        <v>-29.2</v>
      </c>
      <c r="FW153">
        <v>12.2</v>
      </c>
      <c r="FX153">
        <v>3.69</v>
      </c>
      <c r="FY153">
        <v>2.21</v>
      </c>
      <c r="FZ153">
        <v>26.6</v>
      </c>
      <c r="GA153">
        <v>7.4</v>
      </c>
      <c r="GB153">
        <v>11.8</v>
      </c>
      <c r="GC153">
        <v>2.2000000000000002</v>
      </c>
      <c r="GD153">
        <v>5.9</v>
      </c>
      <c r="GE153">
        <v>17</v>
      </c>
      <c r="GF153">
        <v>5.2</v>
      </c>
      <c r="GG153">
        <v>1.5</v>
      </c>
      <c r="GH153">
        <v>0.01</v>
      </c>
      <c r="GI153">
        <v>5.19</v>
      </c>
      <c r="GJ153" s="2">
        <f t="shared" si="41"/>
        <v>1.923076923076923E-3</v>
      </c>
      <c r="GK153">
        <v>0</v>
      </c>
      <c r="GL153">
        <v>0</v>
      </c>
      <c r="GM153">
        <v>13.8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75</v>
      </c>
      <c r="GT153">
        <v>0</v>
      </c>
      <c r="GU153">
        <v>0</v>
      </c>
      <c r="GV153">
        <v>0</v>
      </c>
      <c r="GW153">
        <v>0</v>
      </c>
      <c r="GX153" s="21">
        <v>59.386906000000003</v>
      </c>
      <c r="GY153" s="21">
        <v>7.2088110000000007</v>
      </c>
      <c r="GZ153" s="21">
        <v>11.6873343</v>
      </c>
      <c r="HA153" s="21">
        <v>18.896145300000001</v>
      </c>
      <c r="HB153" s="21">
        <v>0.56891400000000003</v>
      </c>
      <c r="HC153" s="21">
        <v>0.95118400000000003</v>
      </c>
      <c r="HD153" s="21">
        <v>5.31E-4</v>
      </c>
      <c r="HE153" s="21">
        <v>29.152082</v>
      </c>
      <c r="HF153" s="21">
        <v>1.5206280000000001</v>
      </c>
    </row>
    <row r="154" spans="1:214" ht="15" x14ac:dyDescent="0.25">
      <c r="A154" s="22">
        <v>18</v>
      </c>
      <c r="B154" t="s">
        <v>967</v>
      </c>
      <c r="C154" t="s">
        <v>964</v>
      </c>
      <c r="D154" t="s">
        <v>296</v>
      </c>
      <c r="F154" t="s">
        <v>421</v>
      </c>
      <c r="I154" s="22" t="s">
        <v>365</v>
      </c>
      <c r="J154">
        <v>23</v>
      </c>
      <c r="K154" s="23" t="s">
        <v>968</v>
      </c>
      <c r="L154" s="23" t="s">
        <v>969</v>
      </c>
      <c r="M154" s="24" t="s">
        <v>281</v>
      </c>
      <c r="N154" s="24" t="s">
        <v>233</v>
      </c>
      <c r="O154" s="24">
        <v>69</v>
      </c>
      <c r="P154" s="24">
        <v>180</v>
      </c>
      <c r="Q154" s="24" t="s">
        <v>223</v>
      </c>
      <c r="R154" s="24" t="s">
        <v>234</v>
      </c>
      <c r="S154" s="22">
        <v>2</v>
      </c>
      <c r="T154" s="22">
        <v>0</v>
      </c>
      <c r="U154" s="22">
        <v>0</v>
      </c>
      <c r="V154" s="22">
        <v>0</v>
      </c>
      <c r="W154" s="22">
        <v>0</v>
      </c>
      <c r="X154" s="22">
        <v>2</v>
      </c>
      <c r="Y154" s="22">
        <v>1</v>
      </c>
      <c r="Z154" s="25">
        <f t="shared" si="28"/>
        <v>0</v>
      </c>
      <c r="AA154" s="3">
        <v>12.33333</v>
      </c>
      <c r="AB154" s="22">
        <v>2</v>
      </c>
      <c r="AC154" s="22">
        <v>1</v>
      </c>
      <c r="AD154" s="22">
        <v>0</v>
      </c>
      <c r="AE154" s="22">
        <v>0</v>
      </c>
      <c r="AF154" s="22">
        <v>1</v>
      </c>
      <c r="AG154" s="26">
        <f t="shared" si="29"/>
        <v>4.8648661796935615</v>
      </c>
      <c r="AH154" s="26">
        <f t="shared" si="30"/>
        <v>2.4324330898467807</v>
      </c>
      <c r="AI154" s="26">
        <f t="shared" si="31"/>
        <v>0</v>
      </c>
      <c r="AJ154" s="26">
        <f t="shared" si="32"/>
        <v>0</v>
      </c>
      <c r="AK154" s="26">
        <f t="shared" si="33"/>
        <v>2.4324330898467807</v>
      </c>
      <c r="AL154" s="5">
        <v>33</v>
      </c>
      <c r="AM154" s="22">
        <v>0</v>
      </c>
      <c r="AN154" s="22">
        <v>0</v>
      </c>
      <c r="AO154" s="25">
        <f t="shared" si="34"/>
        <v>0</v>
      </c>
      <c r="AP154" s="22">
        <v>0</v>
      </c>
      <c r="AQ154">
        <v>-0.1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3">
        <f t="shared" si="35"/>
        <v>0</v>
      </c>
      <c r="AY154" s="4">
        <f t="shared" si="36"/>
        <v>-1.125</v>
      </c>
      <c r="AZ154" t="s">
        <v>224</v>
      </c>
      <c r="BA154">
        <v>2013</v>
      </c>
      <c r="BB154" s="27">
        <v>260000</v>
      </c>
      <c r="BC154" s="27">
        <v>900000</v>
      </c>
      <c r="BD154" s="22">
        <v>0</v>
      </c>
      <c r="BE154" s="22">
        <v>0</v>
      </c>
      <c r="BF154" s="28">
        <f t="shared" si="37"/>
        <v>0</v>
      </c>
      <c r="BG154" s="22">
        <v>0</v>
      </c>
      <c r="BH154" s="22">
        <v>0</v>
      </c>
      <c r="BI154" s="4">
        <v>24.68333333</v>
      </c>
      <c r="BJ154" s="22">
        <v>0</v>
      </c>
      <c r="BK154" s="22">
        <v>0</v>
      </c>
      <c r="BL154" s="28">
        <f t="shared" si="38"/>
        <v>0</v>
      </c>
      <c r="BM154" s="22">
        <v>0</v>
      </c>
      <c r="BN154" s="22">
        <v>0</v>
      </c>
      <c r="BO154" s="4">
        <v>0</v>
      </c>
      <c r="BP154" s="22">
        <v>0</v>
      </c>
      <c r="BQ154" s="22">
        <v>0</v>
      </c>
      <c r="BR154" s="22">
        <v>0</v>
      </c>
      <c r="BS154" s="22">
        <v>0</v>
      </c>
      <c r="BT154" s="4">
        <v>0</v>
      </c>
      <c r="BU154" s="22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0</v>
      </c>
      <c r="CC154" s="4">
        <v>0</v>
      </c>
      <c r="CD154" s="4">
        <v>0</v>
      </c>
      <c r="CE154" s="4">
        <v>0</v>
      </c>
      <c r="CF154" s="22">
        <v>0</v>
      </c>
      <c r="CG154" s="22">
        <v>0</v>
      </c>
      <c r="CH154" s="22">
        <v>0</v>
      </c>
      <c r="CI154" s="5">
        <v>2</v>
      </c>
      <c r="CJ154" s="22">
        <v>0</v>
      </c>
      <c r="CK154" s="22">
        <v>0</v>
      </c>
      <c r="CL154" s="22">
        <v>0</v>
      </c>
      <c r="CM154" s="22">
        <v>2</v>
      </c>
      <c r="CN154" s="22">
        <v>1</v>
      </c>
      <c r="CO154" s="22">
        <v>0</v>
      </c>
      <c r="CP154" s="22">
        <v>0</v>
      </c>
      <c r="CQ154" s="26">
        <v>12.341666999999999</v>
      </c>
      <c r="CR154" s="26">
        <v>0</v>
      </c>
      <c r="CS154" s="26">
        <v>0</v>
      </c>
      <c r="CT154" s="22">
        <v>0</v>
      </c>
      <c r="CU154" s="22">
        <v>0</v>
      </c>
      <c r="CV154" s="22">
        <v>0</v>
      </c>
      <c r="CW154" s="22">
        <v>0</v>
      </c>
      <c r="CX154" s="22">
        <v>0</v>
      </c>
      <c r="CY154" s="22">
        <v>0</v>
      </c>
      <c r="CZ154" s="22">
        <v>0</v>
      </c>
      <c r="DA154" s="22">
        <v>0</v>
      </c>
      <c r="DB154" s="22">
        <v>0</v>
      </c>
      <c r="DC154" s="22">
        <v>0</v>
      </c>
      <c r="DD154" s="22">
        <v>0</v>
      </c>
      <c r="DE154" s="22">
        <v>0</v>
      </c>
      <c r="DF154" s="22">
        <v>0</v>
      </c>
      <c r="DG154" s="22">
        <v>0</v>
      </c>
      <c r="DH154" s="22">
        <v>0</v>
      </c>
      <c r="DI154" s="22">
        <v>1</v>
      </c>
      <c r="DJ154" s="22">
        <v>0</v>
      </c>
      <c r="DK154" s="22">
        <v>0</v>
      </c>
      <c r="DL154" s="22">
        <v>0</v>
      </c>
      <c r="DM154" s="22">
        <v>0</v>
      </c>
      <c r="DN154" s="22">
        <v>0</v>
      </c>
      <c r="DO154" s="22">
        <v>0</v>
      </c>
      <c r="DP154" s="22">
        <v>0</v>
      </c>
      <c r="DQ154" s="22">
        <v>0</v>
      </c>
      <c r="DR154" s="22">
        <v>0</v>
      </c>
      <c r="DS154" s="22">
        <v>0</v>
      </c>
      <c r="DT154" s="22">
        <v>0</v>
      </c>
      <c r="DU154">
        <v>11.97</v>
      </c>
      <c r="DV154">
        <v>39.93</v>
      </c>
      <c r="DW154" s="2">
        <f t="shared" si="39"/>
        <v>0.23063583815028904</v>
      </c>
      <c r="DX154">
        <v>-0.92</v>
      </c>
      <c r="DY154">
        <v>-10.012</v>
      </c>
      <c r="DZ154">
        <v>1.325</v>
      </c>
      <c r="EA154">
        <v>4.6109999999999998</v>
      </c>
      <c r="EB154">
        <v>0</v>
      </c>
      <c r="EC154">
        <v>0</v>
      </c>
      <c r="ED154">
        <v>23.6</v>
      </c>
      <c r="EE154">
        <v>25.07</v>
      </c>
      <c r="EF154">
        <v>1.5</v>
      </c>
      <c r="EG154">
        <v>0</v>
      </c>
      <c r="EH154">
        <v>1000</v>
      </c>
      <c r="EI154">
        <v>1000</v>
      </c>
      <c r="EJ154">
        <v>0</v>
      </c>
      <c r="EK154">
        <v>0</v>
      </c>
      <c r="EL154">
        <v>40.1</v>
      </c>
      <c r="EM154">
        <v>12.5</v>
      </c>
      <c r="EN154">
        <v>12.5</v>
      </c>
      <c r="EO154">
        <v>10</v>
      </c>
      <c r="EP154">
        <v>12.5</v>
      </c>
      <c r="EQ154">
        <v>7.5</v>
      </c>
      <c r="ER154">
        <v>7.5</v>
      </c>
      <c r="ES154">
        <v>2.5</v>
      </c>
      <c r="ET154">
        <v>2.5</v>
      </c>
      <c r="EU154">
        <v>0</v>
      </c>
      <c r="EV154">
        <v>2.25</v>
      </c>
      <c r="EW154">
        <v>3.01</v>
      </c>
      <c r="EX154">
        <v>21.8</v>
      </c>
      <c r="EY154">
        <v>30.8</v>
      </c>
      <c r="EZ154">
        <v>13.5</v>
      </c>
      <c r="FA154">
        <v>7.5</v>
      </c>
      <c r="FB154">
        <v>13.5</v>
      </c>
      <c r="FC154">
        <v>18.8</v>
      </c>
      <c r="FD154">
        <v>1.5</v>
      </c>
      <c r="FE154">
        <v>0.8</v>
      </c>
      <c r="FF154">
        <v>2</v>
      </c>
      <c r="FG154">
        <v>9</v>
      </c>
      <c r="FH154">
        <v>2</v>
      </c>
      <c r="FI154">
        <v>0</v>
      </c>
      <c r="FJ154">
        <v>2</v>
      </c>
      <c r="FK154">
        <v>4</v>
      </c>
      <c r="FL154">
        <v>84.6</v>
      </c>
      <c r="FM154">
        <v>8</v>
      </c>
      <c r="FN154">
        <v>7</v>
      </c>
      <c r="FO154">
        <v>3</v>
      </c>
      <c r="FP154">
        <v>53.3</v>
      </c>
      <c r="FQ154">
        <v>0.02</v>
      </c>
      <c r="FR154">
        <v>1.26</v>
      </c>
      <c r="FS154" s="2">
        <f t="shared" si="40"/>
        <v>1.5625E-2</v>
      </c>
      <c r="FT154">
        <v>0</v>
      </c>
      <c r="FU154">
        <v>0</v>
      </c>
      <c r="FV154">
        <v>-143</v>
      </c>
      <c r="FW154" t="s">
        <v>266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 s="2">
        <f t="shared" si="41"/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 s="21">
        <v>26.252524999999999</v>
      </c>
      <c r="GY154" s="21">
        <v>4.3562709000000002</v>
      </c>
      <c r="GZ154" s="21">
        <v>5.4252764999999998</v>
      </c>
      <c r="HA154" s="21">
        <v>9.781546500000001</v>
      </c>
      <c r="HB154" s="21">
        <v>0.73023300000000002</v>
      </c>
      <c r="HC154" s="21">
        <v>0.53351300000000001</v>
      </c>
      <c r="HD154" s="21">
        <v>-9.8999999999999999E-4</v>
      </c>
      <c r="HE154" s="21">
        <v>28.207833999999998</v>
      </c>
      <c r="HF154" s="21">
        <v>1.262756</v>
      </c>
    </row>
    <row r="155" spans="1:214" ht="15" x14ac:dyDescent="0.25">
      <c r="A155" s="22">
        <v>12</v>
      </c>
      <c r="B155" t="s">
        <v>970</v>
      </c>
      <c r="C155" t="s">
        <v>964</v>
      </c>
      <c r="D155" t="s">
        <v>697</v>
      </c>
      <c r="F155" t="s">
        <v>317</v>
      </c>
      <c r="I155" s="22" t="s">
        <v>278</v>
      </c>
      <c r="J155">
        <v>30</v>
      </c>
      <c r="K155" s="23" t="s">
        <v>971</v>
      </c>
      <c r="L155" s="23" t="s">
        <v>972</v>
      </c>
      <c r="M155" s="24" t="s">
        <v>561</v>
      </c>
      <c r="N155" s="24" t="s">
        <v>222</v>
      </c>
      <c r="O155" s="24">
        <v>73</v>
      </c>
      <c r="P155" s="24">
        <v>190</v>
      </c>
      <c r="Q155" s="24" t="s">
        <v>224</v>
      </c>
      <c r="R155" s="24"/>
      <c r="S155" s="22">
        <v>70</v>
      </c>
      <c r="T155" s="22">
        <v>13</v>
      </c>
      <c r="U155" s="22">
        <v>23</v>
      </c>
      <c r="V155" s="22">
        <v>36</v>
      </c>
      <c r="W155" s="22">
        <v>-14</v>
      </c>
      <c r="X155" s="22">
        <v>40</v>
      </c>
      <c r="Y155" s="22">
        <v>104</v>
      </c>
      <c r="Z155" s="25">
        <f t="shared" si="28"/>
        <v>0.125</v>
      </c>
      <c r="AA155" s="3">
        <v>17</v>
      </c>
      <c r="AB155" s="22">
        <v>29</v>
      </c>
      <c r="AC155" s="22">
        <v>76</v>
      </c>
      <c r="AD155" s="22">
        <v>51</v>
      </c>
      <c r="AE155" s="22">
        <v>41</v>
      </c>
      <c r="AF155" s="22">
        <v>32</v>
      </c>
      <c r="AG155" s="26">
        <f t="shared" si="29"/>
        <v>1.4621848739495797</v>
      </c>
      <c r="AH155" s="26">
        <f t="shared" si="30"/>
        <v>3.8319327731092434</v>
      </c>
      <c r="AI155" s="26">
        <f t="shared" si="31"/>
        <v>2.5714285714285716</v>
      </c>
      <c r="AJ155" s="26">
        <f t="shared" si="32"/>
        <v>2.0672268907563027</v>
      </c>
      <c r="AK155" s="26">
        <f t="shared" si="33"/>
        <v>1.6134453781512605</v>
      </c>
      <c r="AL155" s="5">
        <v>1587</v>
      </c>
      <c r="AM155" s="22">
        <v>383</v>
      </c>
      <c r="AN155" s="22">
        <v>403</v>
      </c>
      <c r="AO155" s="25">
        <f t="shared" si="34"/>
        <v>0.48727735368956743</v>
      </c>
      <c r="AP155" s="22">
        <v>19.899999999999999</v>
      </c>
      <c r="AQ155">
        <v>2.1</v>
      </c>
      <c r="AR155">
        <v>0.60000000000000009</v>
      </c>
      <c r="AS155">
        <v>2.7</v>
      </c>
      <c r="AT155">
        <v>3.6</v>
      </c>
      <c r="AU155">
        <v>1.3</v>
      </c>
      <c r="AV155">
        <v>1.1000000000000001</v>
      </c>
      <c r="AW155">
        <v>6</v>
      </c>
      <c r="AX155" s="3">
        <f t="shared" si="35"/>
        <v>8.5714285714285715E-2</v>
      </c>
      <c r="AY155" s="4">
        <f t="shared" si="36"/>
        <v>-6.6749999999999989</v>
      </c>
      <c r="AZ155" t="s">
        <v>243</v>
      </c>
      <c r="BA155">
        <v>2013</v>
      </c>
      <c r="BC155" s="27">
        <v>4750000</v>
      </c>
      <c r="BD155" s="22">
        <v>11</v>
      </c>
      <c r="BE155" s="22">
        <v>20</v>
      </c>
      <c r="BF155" s="28">
        <f t="shared" si="37"/>
        <v>1.9783024888321634</v>
      </c>
      <c r="BG155" s="22">
        <v>291</v>
      </c>
      <c r="BH155" s="22">
        <v>326</v>
      </c>
      <c r="BI155" s="4">
        <v>940.2</v>
      </c>
      <c r="BJ155" s="22">
        <v>2</v>
      </c>
      <c r="BK155" s="22">
        <v>3</v>
      </c>
      <c r="BL155" s="28">
        <f t="shared" si="38"/>
        <v>2.285714285714286</v>
      </c>
      <c r="BM155" s="22">
        <v>44</v>
      </c>
      <c r="BN155" s="22">
        <v>38</v>
      </c>
      <c r="BO155" s="4">
        <v>131.25</v>
      </c>
      <c r="BP155" s="22">
        <v>0</v>
      </c>
      <c r="BQ155" s="22">
        <v>0</v>
      </c>
      <c r="BR155" s="22">
        <v>48</v>
      </c>
      <c r="BS155" s="22">
        <v>39</v>
      </c>
      <c r="BT155" s="4">
        <v>118.85</v>
      </c>
      <c r="BU155" s="22">
        <v>33</v>
      </c>
      <c r="BV155" s="22">
        <v>9</v>
      </c>
      <c r="BW155" s="22">
        <v>10</v>
      </c>
      <c r="BX155" s="22">
        <v>-6</v>
      </c>
      <c r="BY155" s="22">
        <v>16</v>
      </c>
      <c r="BZ155" s="22">
        <v>8</v>
      </c>
      <c r="CA155" s="22">
        <v>183</v>
      </c>
      <c r="CB155" s="22">
        <v>175</v>
      </c>
      <c r="CC155" s="4">
        <v>13.5</v>
      </c>
      <c r="CD155" s="4">
        <v>1.683333333</v>
      </c>
      <c r="CE155" s="4">
        <v>1.6</v>
      </c>
      <c r="CF155" s="22">
        <v>1</v>
      </c>
      <c r="CG155" s="22">
        <v>1</v>
      </c>
      <c r="CH155" s="22">
        <v>0</v>
      </c>
      <c r="CI155" s="5">
        <v>37</v>
      </c>
      <c r="CJ155" s="22">
        <v>4</v>
      </c>
      <c r="CK155" s="22">
        <v>13</v>
      </c>
      <c r="CL155" s="22">
        <v>-8</v>
      </c>
      <c r="CM155" s="22">
        <v>24</v>
      </c>
      <c r="CN155" s="22">
        <v>12</v>
      </c>
      <c r="CO155" s="22">
        <v>200</v>
      </c>
      <c r="CP155" s="22">
        <v>228</v>
      </c>
      <c r="CQ155" s="26">
        <v>13.37027</v>
      </c>
      <c r="CR155" s="26">
        <v>2.0459459999999998</v>
      </c>
      <c r="CS155" s="26">
        <v>1.7851349999999999</v>
      </c>
      <c r="CT155" s="22">
        <v>1</v>
      </c>
      <c r="CU155" s="22">
        <v>1</v>
      </c>
      <c r="CV155" s="22">
        <v>0</v>
      </c>
      <c r="CW155" s="22">
        <v>1</v>
      </c>
      <c r="CX155" s="22">
        <v>3</v>
      </c>
      <c r="CY155" s="22">
        <v>-18</v>
      </c>
      <c r="CZ155" s="22">
        <v>12</v>
      </c>
      <c r="DA155" s="22">
        <v>20</v>
      </c>
      <c r="DB155" s="22">
        <v>4</v>
      </c>
      <c r="DC155" s="22">
        <v>3</v>
      </c>
      <c r="DD155" s="22">
        <v>2</v>
      </c>
      <c r="DE155" s="22">
        <v>3</v>
      </c>
      <c r="DF155" s="22">
        <v>0</v>
      </c>
      <c r="DG155" s="22">
        <v>0</v>
      </c>
      <c r="DH155" s="22">
        <v>0</v>
      </c>
      <c r="DI155" s="22">
        <v>20</v>
      </c>
      <c r="DJ155" s="22">
        <v>0</v>
      </c>
      <c r="DK155" s="22">
        <v>0</v>
      </c>
      <c r="DL155" s="22">
        <v>0</v>
      </c>
      <c r="DM155" s="22">
        <v>0</v>
      </c>
      <c r="DN155" s="22">
        <v>51</v>
      </c>
      <c r="DO155" s="22">
        <v>12</v>
      </c>
      <c r="DP155" s="22">
        <v>69</v>
      </c>
      <c r="DQ155" s="22">
        <v>16</v>
      </c>
      <c r="DR155" s="22">
        <v>2</v>
      </c>
      <c r="DS155" s="22">
        <v>2</v>
      </c>
      <c r="DT155" s="22">
        <v>0</v>
      </c>
      <c r="DU155">
        <v>12.99</v>
      </c>
      <c r="DV155">
        <v>36.72</v>
      </c>
      <c r="DW155" s="2">
        <f t="shared" si="39"/>
        <v>0.26131563065781532</v>
      </c>
      <c r="DX155">
        <v>0.42800000000000005</v>
      </c>
      <c r="DY155">
        <v>1.2999999999999998E-2</v>
      </c>
      <c r="DZ155">
        <v>3.6999999999999998E-2</v>
      </c>
      <c r="EA155">
        <v>-2.4529999999999998</v>
      </c>
      <c r="EB155">
        <v>35</v>
      </c>
      <c r="EC155">
        <v>48</v>
      </c>
      <c r="ED155">
        <v>-2.2999999999999998</v>
      </c>
      <c r="EE155">
        <v>-4.09</v>
      </c>
      <c r="EF155">
        <v>-1.8</v>
      </c>
      <c r="EG155">
        <v>8.73</v>
      </c>
      <c r="EH155">
        <v>894</v>
      </c>
      <c r="EI155">
        <v>981</v>
      </c>
      <c r="EJ155">
        <v>2.31</v>
      </c>
      <c r="EK155">
        <v>3.17</v>
      </c>
      <c r="EL155">
        <v>24.1</v>
      </c>
      <c r="EM155">
        <v>26.7</v>
      </c>
      <c r="EN155">
        <v>12.5</v>
      </c>
      <c r="EO155">
        <v>13.8</v>
      </c>
      <c r="EP155">
        <v>15.6</v>
      </c>
      <c r="EQ155">
        <v>16.2</v>
      </c>
      <c r="ER155">
        <v>2.8</v>
      </c>
      <c r="ES155">
        <v>3.3</v>
      </c>
      <c r="ET155">
        <v>0.7</v>
      </c>
      <c r="EU155">
        <v>0.7</v>
      </c>
      <c r="EV155">
        <v>2.4</v>
      </c>
      <c r="EW155">
        <v>2.68</v>
      </c>
      <c r="EX155">
        <v>25.7</v>
      </c>
      <c r="EY155">
        <v>27.2</v>
      </c>
      <c r="EZ155">
        <v>11.7</v>
      </c>
      <c r="FA155">
        <v>13</v>
      </c>
      <c r="FB155">
        <v>14.4</v>
      </c>
      <c r="FC155">
        <v>15.8</v>
      </c>
      <c r="FD155">
        <v>2.8</v>
      </c>
      <c r="FE155">
        <v>3</v>
      </c>
      <c r="FF155">
        <v>133</v>
      </c>
      <c r="FG155">
        <v>139</v>
      </c>
      <c r="FH155">
        <v>146</v>
      </c>
      <c r="FI155">
        <v>128</v>
      </c>
      <c r="FJ155">
        <v>160</v>
      </c>
      <c r="FK155">
        <v>179</v>
      </c>
      <c r="FL155">
        <v>49.8</v>
      </c>
      <c r="FM155">
        <v>294</v>
      </c>
      <c r="FN155">
        <v>292</v>
      </c>
      <c r="FO155">
        <v>300</v>
      </c>
      <c r="FP155">
        <v>50.2</v>
      </c>
      <c r="FQ155">
        <v>1.79</v>
      </c>
      <c r="FR155">
        <v>3.02</v>
      </c>
      <c r="FS155" s="2">
        <f t="shared" si="40"/>
        <v>0.37214137214137211</v>
      </c>
      <c r="FT155">
        <v>8</v>
      </c>
      <c r="FU155">
        <v>3</v>
      </c>
      <c r="FV155">
        <v>-4.5</v>
      </c>
      <c r="FW155">
        <v>8.6999999999999993</v>
      </c>
      <c r="FX155">
        <v>3.83</v>
      </c>
      <c r="FY155">
        <v>1.44</v>
      </c>
      <c r="FZ155">
        <v>40.200000000000003</v>
      </c>
      <c r="GA155">
        <v>7.7</v>
      </c>
      <c r="GB155">
        <v>23</v>
      </c>
      <c r="GC155">
        <v>1.9</v>
      </c>
      <c r="GD155">
        <v>1</v>
      </c>
      <c r="GE155">
        <v>20.100000000000001</v>
      </c>
      <c r="GF155">
        <v>2.9</v>
      </c>
      <c r="GG155">
        <v>1</v>
      </c>
      <c r="GH155">
        <v>1.61</v>
      </c>
      <c r="GI155">
        <v>2.73</v>
      </c>
      <c r="GJ155" s="2">
        <f t="shared" si="41"/>
        <v>0.37096774193548393</v>
      </c>
      <c r="GK155">
        <v>1</v>
      </c>
      <c r="GL155">
        <v>12</v>
      </c>
      <c r="GM155">
        <v>-11.1</v>
      </c>
      <c r="GN155">
        <v>0.53</v>
      </c>
      <c r="GO155">
        <v>6.38</v>
      </c>
      <c r="GP155">
        <v>7.4</v>
      </c>
      <c r="GQ155">
        <v>51</v>
      </c>
      <c r="GR155">
        <v>2.1</v>
      </c>
      <c r="GS155">
        <v>25.5</v>
      </c>
      <c r="GT155">
        <v>24.5</v>
      </c>
      <c r="GU155">
        <v>2.7</v>
      </c>
      <c r="GV155">
        <v>0.5</v>
      </c>
      <c r="GW155">
        <v>3.7</v>
      </c>
      <c r="GX155" s="21">
        <v>60.057620999999997</v>
      </c>
      <c r="GY155" s="21">
        <v>11.2259691</v>
      </c>
      <c r="GZ155" s="21">
        <v>19.535270400000002</v>
      </c>
      <c r="HA155" s="21">
        <v>30.761239500000002</v>
      </c>
      <c r="HB155" s="21">
        <v>3.2847650000000002</v>
      </c>
      <c r="HC155" s="21">
        <v>1.4070959999999999</v>
      </c>
      <c r="HD155" s="21">
        <v>5.5728E-2</v>
      </c>
      <c r="HE155" s="21">
        <v>28.759191999999999</v>
      </c>
      <c r="HF155" s="21">
        <v>4.7475889999999996</v>
      </c>
    </row>
    <row r="156" spans="1:214" ht="15" x14ac:dyDescent="0.25">
      <c r="A156" s="22">
        <v>24</v>
      </c>
      <c r="B156" t="s">
        <v>973</v>
      </c>
      <c r="C156" t="s">
        <v>974</v>
      </c>
      <c r="D156" t="s">
        <v>426</v>
      </c>
      <c r="F156" t="s">
        <v>238</v>
      </c>
      <c r="I156" s="22" t="s">
        <v>581</v>
      </c>
      <c r="J156">
        <v>33</v>
      </c>
      <c r="K156" s="23" t="s">
        <v>975</v>
      </c>
      <c r="L156" s="23" t="s">
        <v>976</v>
      </c>
      <c r="M156" s="24" t="s">
        <v>273</v>
      </c>
      <c r="N156" s="24" t="s">
        <v>233</v>
      </c>
      <c r="O156" s="24">
        <v>71</v>
      </c>
      <c r="P156" s="24">
        <v>205</v>
      </c>
      <c r="Q156" s="24" t="s">
        <v>223</v>
      </c>
      <c r="R156" s="24"/>
      <c r="S156" s="22">
        <v>82</v>
      </c>
      <c r="T156" s="22">
        <v>19</v>
      </c>
      <c r="U156" s="22">
        <v>19</v>
      </c>
      <c r="V156" s="22">
        <v>38</v>
      </c>
      <c r="W156" s="22">
        <v>5</v>
      </c>
      <c r="X156" s="22">
        <v>44</v>
      </c>
      <c r="Y156" s="22">
        <v>147</v>
      </c>
      <c r="Z156" s="25">
        <f t="shared" si="28"/>
        <v>0.12925170068027211</v>
      </c>
      <c r="AA156" s="3">
        <v>15.66667</v>
      </c>
      <c r="AB156" s="22">
        <v>160</v>
      </c>
      <c r="AC156" s="22">
        <v>41</v>
      </c>
      <c r="AD156" s="22">
        <v>47</v>
      </c>
      <c r="AE156" s="22">
        <v>23</v>
      </c>
      <c r="AF156" s="22">
        <v>37</v>
      </c>
      <c r="AG156" s="26">
        <f t="shared" si="29"/>
        <v>7.4727539886719585</v>
      </c>
      <c r="AH156" s="26">
        <f t="shared" si="30"/>
        <v>1.9148932095971896</v>
      </c>
      <c r="AI156" s="26">
        <f t="shared" si="31"/>
        <v>2.1951214841723878</v>
      </c>
      <c r="AJ156" s="26">
        <f t="shared" si="32"/>
        <v>1.0742083858715941</v>
      </c>
      <c r="AK156" s="26">
        <f t="shared" si="33"/>
        <v>1.7280743598803905</v>
      </c>
      <c r="AL156" s="5">
        <v>1645</v>
      </c>
      <c r="AM156" s="22">
        <v>18</v>
      </c>
      <c r="AN156" s="22">
        <v>15</v>
      </c>
      <c r="AO156" s="25">
        <f t="shared" si="34"/>
        <v>0.54545454545454541</v>
      </c>
      <c r="AP156" s="22">
        <v>0.60000000000000009</v>
      </c>
      <c r="AQ156">
        <v>2.8</v>
      </c>
      <c r="AR156">
        <v>1.4</v>
      </c>
      <c r="AS156">
        <v>4.2</v>
      </c>
      <c r="AT156">
        <v>6.5</v>
      </c>
      <c r="AU156">
        <v>4.7</v>
      </c>
      <c r="AV156">
        <v>0</v>
      </c>
      <c r="AW156">
        <v>11.3</v>
      </c>
      <c r="AX156" s="3">
        <f t="shared" si="35"/>
        <v>0.1378048780487805</v>
      </c>
      <c r="AY156" s="4">
        <f t="shared" si="36"/>
        <v>7.4750000000000014</v>
      </c>
      <c r="AZ156" t="s">
        <v>243</v>
      </c>
      <c r="BA156">
        <v>2013</v>
      </c>
      <c r="BC156" s="27">
        <v>1800000</v>
      </c>
      <c r="BD156" s="22">
        <v>16</v>
      </c>
      <c r="BE156" s="22">
        <v>12</v>
      </c>
      <c r="BF156" s="28">
        <f t="shared" si="37"/>
        <v>1.7141982551910617</v>
      </c>
      <c r="BG156" s="22">
        <v>13</v>
      </c>
      <c r="BH156" s="22">
        <v>5</v>
      </c>
      <c r="BI156" s="4">
        <v>980.05</v>
      </c>
      <c r="BJ156" s="22">
        <v>1</v>
      </c>
      <c r="BK156" s="22">
        <v>5</v>
      </c>
      <c r="BL156" s="28">
        <f t="shared" si="38"/>
        <v>3.7030687466585608</v>
      </c>
      <c r="BM156" s="22">
        <v>0</v>
      </c>
      <c r="BN156" s="22">
        <v>1</v>
      </c>
      <c r="BO156" s="4">
        <v>97.216666669999995</v>
      </c>
      <c r="BP156" s="22">
        <v>2</v>
      </c>
      <c r="BQ156" s="22">
        <v>2</v>
      </c>
      <c r="BR156" s="22">
        <v>5</v>
      </c>
      <c r="BS156" s="22">
        <v>9</v>
      </c>
      <c r="BT156" s="4">
        <v>208.4833333</v>
      </c>
      <c r="BU156" s="22">
        <v>41</v>
      </c>
      <c r="BV156" s="22">
        <v>6</v>
      </c>
      <c r="BW156" s="22">
        <v>8</v>
      </c>
      <c r="BX156" s="22">
        <v>1</v>
      </c>
      <c r="BY156" s="22">
        <v>22</v>
      </c>
      <c r="BZ156" s="22">
        <v>11</v>
      </c>
      <c r="CA156" s="22">
        <v>10</v>
      </c>
      <c r="CB156" s="22">
        <v>8</v>
      </c>
      <c r="CC156" s="4">
        <v>11.93333</v>
      </c>
      <c r="CD156" s="4">
        <v>1.1166666670000001</v>
      </c>
      <c r="CE156" s="4">
        <v>2.3833333329999999</v>
      </c>
      <c r="CF156" s="22">
        <v>0</v>
      </c>
      <c r="CG156" s="22">
        <v>0</v>
      </c>
      <c r="CH156" s="22">
        <v>0</v>
      </c>
      <c r="CI156" s="5">
        <v>41</v>
      </c>
      <c r="CJ156" s="22">
        <v>13</v>
      </c>
      <c r="CK156" s="22">
        <v>11</v>
      </c>
      <c r="CL156" s="22">
        <v>4</v>
      </c>
      <c r="CM156" s="22">
        <v>22</v>
      </c>
      <c r="CN156" s="22">
        <v>11</v>
      </c>
      <c r="CO156" s="22">
        <v>8</v>
      </c>
      <c r="CP156" s="22">
        <v>7</v>
      </c>
      <c r="CQ156" s="26">
        <v>11.970329</v>
      </c>
      <c r="CR156" s="26">
        <v>1.254472</v>
      </c>
      <c r="CS156" s="26">
        <v>2.7016260000000001</v>
      </c>
      <c r="CT156" s="22">
        <v>0</v>
      </c>
      <c r="CU156" s="22">
        <v>0</v>
      </c>
      <c r="CV156" s="22">
        <v>0</v>
      </c>
      <c r="CW156" s="22">
        <v>7</v>
      </c>
      <c r="CX156" s="22">
        <v>7</v>
      </c>
      <c r="CY156" s="22">
        <v>8</v>
      </c>
      <c r="CZ156" s="22">
        <v>12</v>
      </c>
      <c r="DA156" s="22">
        <v>12</v>
      </c>
      <c r="DB156" s="22">
        <v>-3</v>
      </c>
      <c r="DC156" s="22">
        <v>2</v>
      </c>
      <c r="DD156" s="22">
        <v>0</v>
      </c>
      <c r="DE156" s="22">
        <v>4</v>
      </c>
      <c r="DF156" s="22">
        <v>0</v>
      </c>
      <c r="DG156" s="22">
        <v>1</v>
      </c>
      <c r="DH156" s="22">
        <v>1</v>
      </c>
      <c r="DI156" s="22">
        <v>22</v>
      </c>
      <c r="DJ156" s="22">
        <v>0</v>
      </c>
      <c r="DK156" s="22">
        <v>0</v>
      </c>
      <c r="DL156" s="22">
        <v>0</v>
      </c>
      <c r="DM156" s="22">
        <v>0</v>
      </c>
      <c r="DN156" s="22">
        <v>54</v>
      </c>
      <c r="DO156" s="22">
        <v>6</v>
      </c>
      <c r="DP156" s="22">
        <v>56</v>
      </c>
      <c r="DQ156" s="22">
        <v>13</v>
      </c>
      <c r="DR156" s="22">
        <v>0</v>
      </c>
      <c r="DS156" s="22">
        <v>0</v>
      </c>
      <c r="DT156" s="22">
        <v>0</v>
      </c>
      <c r="DU156">
        <v>11.9</v>
      </c>
      <c r="DV156">
        <v>35.880000000000003</v>
      </c>
      <c r="DW156" s="2">
        <f t="shared" si="39"/>
        <v>0.24905818334030974</v>
      </c>
      <c r="DX156">
        <v>0.75700000000000001</v>
      </c>
      <c r="DY156">
        <v>-0.14200000000000002</v>
      </c>
      <c r="DZ156">
        <v>-0.89700000000000002</v>
      </c>
      <c r="EA156">
        <v>8.827</v>
      </c>
      <c r="EB156">
        <v>40</v>
      </c>
      <c r="EC156">
        <v>41</v>
      </c>
      <c r="ED156">
        <v>-6.5</v>
      </c>
      <c r="EE156">
        <v>4.9800000000000004</v>
      </c>
      <c r="EF156">
        <v>11.48</v>
      </c>
      <c r="EG156">
        <v>8.26</v>
      </c>
      <c r="EH156">
        <v>909</v>
      </c>
      <c r="EI156">
        <v>991</v>
      </c>
      <c r="EJ156">
        <v>2.46</v>
      </c>
      <c r="EK156">
        <v>2.52</v>
      </c>
      <c r="EL156">
        <v>27.3</v>
      </c>
      <c r="EM156">
        <v>25.1</v>
      </c>
      <c r="EN156">
        <v>10.7</v>
      </c>
      <c r="EO156">
        <v>8.6999999999999993</v>
      </c>
      <c r="EP156">
        <v>13.4</v>
      </c>
      <c r="EQ156">
        <v>14.3</v>
      </c>
      <c r="ER156">
        <v>3</v>
      </c>
      <c r="ES156">
        <v>3.3</v>
      </c>
      <c r="ET156">
        <v>0.8</v>
      </c>
      <c r="EU156">
        <v>1.1000000000000001</v>
      </c>
      <c r="EV156">
        <v>3.16</v>
      </c>
      <c r="EW156">
        <v>2.57</v>
      </c>
      <c r="EX156">
        <v>30.7</v>
      </c>
      <c r="EY156">
        <v>24.3</v>
      </c>
      <c r="EZ156">
        <v>13</v>
      </c>
      <c r="FA156">
        <v>11</v>
      </c>
      <c r="FB156">
        <v>12.8</v>
      </c>
      <c r="FC156">
        <v>15.2</v>
      </c>
      <c r="FD156">
        <v>3.7</v>
      </c>
      <c r="FE156">
        <v>3.7</v>
      </c>
      <c r="FF156">
        <v>147</v>
      </c>
      <c r="FG156">
        <v>123</v>
      </c>
      <c r="FH156">
        <v>165</v>
      </c>
      <c r="FI156">
        <v>126</v>
      </c>
      <c r="FJ156">
        <v>193</v>
      </c>
      <c r="FK156">
        <v>199</v>
      </c>
      <c r="FL156">
        <v>48.1</v>
      </c>
      <c r="FM156">
        <v>341</v>
      </c>
      <c r="FN156">
        <v>320</v>
      </c>
      <c r="FO156">
        <v>335</v>
      </c>
      <c r="FP156">
        <v>51.6</v>
      </c>
      <c r="FQ156">
        <v>1.19</v>
      </c>
      <c r="FR156">
        <v>4.2</v>
      </c>
      <c r="FS156" s="2">
        <f t="shared" si="40"/>
        <v>0.22077922077922074</v>
      </c>
      <c r="FT156">
        <v>6</v>
      </c>
      <c r="FU156">
        <v>0</v>
      </c>
      <c r="FV156">
        <v>-33.6</v>
      </c>
      <c r="FW156">
        <v>10</v>
      </c>
      <c r="FX156">
        <v>3.7</v>
      </c>
      <c r="FY156">
        <v>0</v>
      </c>
      <c r="FZ156">
        <v>33.299999999999997</v>
      </c>
      <c r="GA156">
        <v>8</v>
      </c>
      <c r="GB156">
        <v>22.8</v>
      </c>
      <c r="GC156">
        <v>3.7</v>
      </c>
      <c r="GD156">
        <v>1.8</v>
      </c>
      <c r="GE156">
        <v>27.1</v>
      </c>
      <c r="GF156">
        <v>3.1</v>
      </c>
      <c r="GG156">
        <v>1.8</v>
      </c>
      <c r="GH156">
        <v>2.39</v>
      </c>
      <c r="GI156">
        <v>2.98</v>
      </c>
      <c r="GJ156" s="2">
        <f t="shared" si="41"/>
        <v>0.44506517690875236</v>
      </c>
      <c r="GK156">
        <v>5</v>
      </c>
      <c r="GL156">
        <v>12</v>
      </c>
      <c r="GM156">
        <v>0.60000000000000009</v>
      </c>
      <c r="GN156">
        <v>1.53</v>
      </c>
      <c r="GO156">
        <v>3.68</v>
      </c>
      <c r="GP156">
        <v>6.7</v>
      </c>
      <c r="GQ156">
        <v>38.6</v>
      </c>
      <c r="GR156">
        <v>4.3</v>
      </c>
      <c r="GS156">
        <v>13.8</v>
      </c>
      <c r="GT156">
        <v>23.6</v>
      </c>
      <c r="GU156">
        <v>2.5</v>
      </c>
      <c r="GV156">
        <v>1.5</v>
      </c>
      <c r="GW156">
        <v>2.1</v>
      </c>
      <c r="GX156" s="21">
        <v>69.507178999999994</v>
      </c>
      <c r="GY156" s="21">
        <v>12.649047299999999</v>
      </c>
      <c r="GZ156" s="21">
        <v>17.739383399999998</v>
      </c>
      <c r="HA156" s="21">
        <v>30.388430700000004</v>
      </c>
      <c r="HB156" s="21">
        <v>3.5790829999999998</v>
      </c>
      <c r="HC156" s="21">
        <v>3.082614</v>
      </c>
      <c r="HD156" s="21">
        <v>-3.8300000000000001E-3</v>
      </c>
      <c r="HE156" s="21">
        <v>60.663283999999997</v>
      </c>
      <c r="HF156" s="21">
        <v>6.6578679999999997</v>
      </c>
    </row>
    <row r="157" spans="1:214" ht="15" x14ac:dyDescent="0.25">
      <c r="A157" s="22">
        <v>28</v>
      </c>
      <c r="B157" t="s">
        <v>977</v>
      </c>
      <c r="C157" t="s">
        <v>978</v>
      </c>
      <c r="D157" t="s">
        <v>483</v>
      </c>
      <c r="F157" t="s">
        <v>310</v>
      </c>
      <c r="I157" s="22" t="s">
        <v>278</v>
      </c>
      <c r="J157">
        <v>21</v>
      </c>
      <c r="K157" s="23" t="s">
        <v>979</v>
      </c>
      <c r="L157" s="23" t="s">
        <v>980</v>
      </c>
      <c r="M157" s="24" t="s">
        <v>981</v>
      </c>
      <c r="N157" s="24" t="s">
        <v>233</v>
      </c>
      <c r="O157" s="24">
        <v>74</v>
      </c>
      <c r="P157" s="24">
        <v>215</v>
      </c>
      <c r="Q157" s="24" t="s">
        <v>223</v>
      </c>
      <c r="R157" s="24" t="s">
        <v>234</v>
      </c>
      <c r="S157" s="22">
        <v>9</v>
      </c>
      <c r="T157" s="22">
        <v>0</v>
      </c>
      <c r="U157" s="22">
        <v>0</v>
      </c>
      <c r="V157" s="22">
        <v>0</v>
      </c>
      <c r="W157" s="22">
        <v>1</v>
      </c>
      <c r="X157" s="22">
        <v>0</v>
      </c>
      <c r="Y157" s="22">
        <v>8</v>
      </c>
      <c r="Z157" s="25">
        <f t="shared" si="28"/>
        <v>0</v>
      </c>
      <c r="AA157" s="3">
        <v>6.35</v>
      </c>
      <c r="AB157" s="22">
        <v>12</v>
      </c>
      <c r="AC157" s="22">
        <v>0</v>
      </c>
      <c r="AD157" s="22">
        <v>1</v>
      </c>
      <c r="AE157" s="22">
        <v>1</v>
      </c>
      <c r="AF157" s="22">
        <v>0</v>
      </c>
      <c r="AG157" s="26">
        <f t="shared" si="29"/>
        <v>12.598425196850393</v>
      </c>
      <c r="AH157" s="26">
        <f t="shared" si="30"/>
        <v>0</v>
      </c>
      <c r="AI157" s="26">
        <f t="shared" si="31"/>
        <v>1.0498687664041995</v>
      </c>
      <c r="AJ157" s="26">
        <f t="shared" si="32"/>
        <v>1.0498687664041995</v>
      </c>
      <c r="AK157" s="26">
        <f t="shared" si="33"/>
        <v>0</v>
      </c>
      <c r="AL157" s="5">
        <v>89</v>
      </c>
      <c r="AM157" s="22">
        <v>22</v>
      </c>
      <c r="AN157" s="22">
        <v>8</v>
      </c>
      <c r="AO157" s="25">
        <f t="shared" si="34"/>
        <v>0.73333333333333328</v>
      </c>
      <c r="AP157" s="22">
        <v>6</v>
      </c>
      <c r="AQ157">
        <v>-0.2</v>
      </c>
      <c r="AR157">
        <v>0.1</v>
      </c>
      <c r="AS157">
        <v>-0.1</v>
      </c>
      <c r="AT157">
        <v>-0.5</v>
      </c>
      <c r="AU157">
        <v>0.2</v>
      </c>
      <c r="AV157">
        <v>0</v>
      </c>
      <c r="AW157">
        <v>-0.30000000000000004</v>
      </c>
      <c r="AX157" s="3">
        <f t="shared" si="35"/>
        <v>-3.333333333333334E-2</v>
      </c>
      <c r="AY157" s="4">
        <f t="shared" si="36"/>
        <v>-1.287498</v>
      </c>
      <c r="AZ157" t="s">
        <v>224</v>
      </c>
      <c r="BA157">
        <v>2013</v>
      </c>
      <c r="BB157" s="27">
        <v>287500</v>
      </c>
      <c r="BC157" s="27">
        <v>854166</v>
      </c>
      <c r="BD157" s="22">
        <v>0</v>
      </c>
      <c r="BE157" s="22">
        <v>0</v>
      </c>
      <c r="BF157" s="28">
        <f t="shared" si="37"/>
        <v>0</v>
      </c>
      <c r="BG157" s="22">
        <v>22</v>
      </c>
      <c r="BH157" s="22">
        <v>8</v>
      </c>
      <c r="BI157" s="4">
        <v>57.283333329999998</v>
      </c>
      <c r="BJ157" s="22">
        <v>0</v>
      </c>
      <c r="BK157" s="22">
        <v>0</v>
      </c>
      <c r="BL157" s="28">
        <f t="shared" si="38"/>
        <v>0</v>
      </c>
      <c r="BM157" s="22">
        <v>0</v>
      </c>
      <c r="BN157" s="22">
        <v>0</v>
      </c>
      <c r="BO157" s="4">
        <v>0</v>
      </c>
      <c r="BP157" s="22">
        <v>0</v>
      </c>
      <c r="BQ157" s="22">
        <v>0</v>
      </c>
      <c r="BR157" s="22">
        <v>0</v>
      </c>
      <c r="BS157" s="22">
        <v>0</v>
      </c>
      <c r="BT157" s="4">
        <v>0</v>
      </c>
      <c r="BU157" s="22">
        <v>4</v>
      </c>
      <c r="BV157" s="22">
        <v>0</v>
      </c>
      <c r="BW157" s="22">
        <v>0</v>
      </c>
      <c r="BX157" s="22">
        <v>-1</v>
      </c>
      <c r="BY157" s="22">
        <v>0</v>
      </c>
      <c r="BZ157" s="22">
        <v>0</v>
      </c>
      <c r="CA157" s="22">
        <v>15</v>
      </c>
      <c r="CB157" s="22">
        <v>2</v>
      </c>
      <c r="CC157" s="4">
        <v>6.0833300000000001</v>
      </c>
      <c r="CD157" s="4">
        <v>0</v>
      </c>
      <c r="CE157" s="4">
        <v>0</v>
      </c>
      <c r="CF157" s="22">
        <v>0</v>
      </c>
      <c r="CG157" s="22">
        <v>0</v>
      </c>
      <c r="CH157" s="22">
        <v>0</v>
      </c>
      <c r="CI157" s="5">
        <v>5</v>
      </c>
      <c r="CJ157" s="22">
        <v>0</v>
      </c>
      <c r="CK157" s="22">
        <v>0</v>
      </c>
      <c r="CL157" s="22">
        <v>2</v>
      </c>
      <c r="CM157" s="22">
        <v>0</v>
      </c>
      <c r="CN157" s="22">
        <v>0</v>
      </c>
      <c r="CO157" s="22">
        <v>7</v>
      </c>
      <c r="CP157" s="22">
        <v>6</v>
      </c>
      <c r="CQ157" s="26">
        <v>6.5900030000000003</v>
      </c>
      <c r="CR157" s="26">
        <v>0</v>
      </c>
      <c r="CS157" s="26">
        <v>0</v>
      </c>
      <c r="CT157" s="22">
        <v>0</v>
      </c>
      <c r="CU157" s="22">
        <v>0</v>
      </c>
      <c r="CV157" s="22">
        <v>0</v>
      </c>
      <c r="CW157" s="22">
        <v>0</v>
      </c>
      <c r="CX157" s="22">
        <v>0</v>
      </c>
      <c r="CY157" s="22">
        <v>0</v>
      </c>
      <c r="CZ157" s="22">
        <v>0</v>
      </c>
      <c r="DA157" s="22">
        <v>0</v>
      </c>
      <c r="DB157" s="22">
        <v>1</v>
      </c>
      <c r="DC157" s="22">
        <v>0</v>
      </c>
      <c r="DD157" s="22">
        <v>0</v>
      </c>
      <c r="DE157" s="22">
        <v>0</v>
      </c>
      <c r="DF157" s="22">
        <v>0</v>
      </c>
      <c r="DG157" s="22">
        <v>0</v>
      </c>
      <c r="DH157" s="22">
        <v>0</v>
      </c>
      <c r="DI157" s="22">
        <v>0</v>
      </c>
      <c r="DJ157" s="22">
        <v>0</v>
      </c>
      <c r="DK157" s="22">
        <v>0</v>
      </c>
      <c r="DL157" s="22">
        <v>0</v>
      </c>
      <c r="DM157" s="22">
        <v>0</v>
      </c>
      <c r="DN157" s="22">
        <v>2</v>
      </c>
      <c r="DO157" s="22">
        <v>0</v>
      </c>
      <c r="DP157" s="22">
        <v>1</v>
      </c>
      <c r="DQ157" s="22">
        <v>0</v>
      </c>
      <c r="DR157" s="22">
        <v>0</v>
      </c>
      <c r="DS157" s="22">
        <v>0</v>
      </c>
      <c r="DT157" s="22">
        <v>0</v>
      </c>
      <c r="DU157">
        <v>6.36</v>
      </c>
      <c r="DV157">
        <v>42.26</v>
      </c>
      <c r="DW157" s="2">
        <f t="shared" si="39"/>
        <v>0.13081036610448377</v>
      </c>
      <c r="DX157">
        <v>-1.133</v>
      </c>
      <c r="DY157">
        <v>-2.9670000000000001</v>
      </c>
      <c r="DZ157">
        <v>-4.3419999999999996</v>
      </c>
      <c r="EA157">
        <v>-2.78</v>
      </c>
      <c r="EB157">
        <v>2</v>
      </c>
      <c r="EC157">
        <v>1</v>
      </c>
      <c r="ED157">
        <v>11.9</v>
      </c>
      <c r="EE157">
        <v>16.760000000000002</v>
      </c>
      <c r="EF157">
        <v>4.8899999999999997</v>
      </c>
      <c r="EG157">
        <v>6.9</v>
      </c>
      <c r="EH157">
        <v>950</v>
      </c>
      <c r="EI157">
        <v>1019</v>
      </c>
      <c r="EJ157">
        <v>2.09</v>
      </c>
      <c r="EK157">
        <v>1.05</v>
      </c>
      <c r="EL157">
        <v>28.3</v>
      </c>
      <c r="EM157">
        <v>19.899999999999999</v>
      </c>
      <c r="EN157">
        <v>13.6</v>
      </c>
      <c r="EO157">
        <v>6.3</v>
      </c>
      <c r="EP157">
        <v>11.5</v>
      </c>
      <c r="EQ157">
        <v>11.5</v>
      </c>
      <c r="ER157">
        <v>5.2</v>
      </c>
      <c r="ES157">
        <v>2.1</v>
      </c>
      <c r="ET157">
        <v>0</v>
      </c>
      <c r="EU157">
        <v>1</v>
      </c>
      <c r="EV157">
        <v>1.89</v>
      </c>
      <c r="EW157">
        <v>2.84</v>
      </c>
      <c r="EX157">
        <v>29</v>
      </c>
      <c r="EY157">
        <v>24</v>
      </c>
      <c r="EZ157">
        <v>14.2</v>
      </c>
      <c r="FA157">
        <v>11.8</v>
      </c>
      <c r="FB157">
        <v>16.7</v>
      </c>
      <c r="FC157">
        <v>15.1</v>
      </c>
      <c r="FD157">
        <v>3.2</v>
      </c>
      <c r="FE157">
        <v>3.3</v>
      </c>
      <c r="FF157">
        <v>10</v>
      </c>
      <c r="FG157">
        <v>0</v>
      </c>
      <c r="FH157">
        <v>8</v>
      </c>
      <c r="FI157">
        <v>6</v>
      </c>
      <c r="FJ157">
        <v>14</v>
      </c>
      <c r="FK157">
        <v>11</v>
      </c>
      <c r="FL157">
        <v>41.7</v>
      </c>
      <c r="FM157">
        <v>17</v>
      </c>
      <c r="FN157">
        <v>20</v>
      </c>
      <c r="FO157">
        <v>17</v>
      </c>
      <c r="FP157">
        <v>45.9</v>
      </c>
      <c r="FQ157">
        <v>0</v>
      </c>
      <c r="FR157">
        <v>0</v>
      </c>
      <c r="FS157" s="2">
        <f t="shared" si="40"/>
        <v>0</v>
      </c>
      <c r="FT157">
        <v>0</v>
      </c>
      <c r="FU157">
        <v>0</v>
      </c>
      <c r="FV157">
        <v>0</v>
      </c>
      <c r="FW157" t="s">
        <v>266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 s="2">
        <f t="shared" si="41"/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 s="21">
        <v>32.453667000000003</v>
      </c>
      <c r="GY157" s="21">
        <v>4.3054299</v>
      </c>
      <c r="GZ157" s="21">
        <v>4.9567877999999999</v>
      </c>
      <c r="HA157" s="21">
        <v>9.2622177000000008</v>
      </c>
      <c r="HB157" s="21">
        <v>0.17418400000000001</v>
      </c>
      <c r="HC157" s="21">
        <v>0.66336600000000001</v>
      </c>
      <c r="HD157" s="21">
        <v>3.8400000000000001E-4</v>
      </c>
      <c r="HE157" s="21">
        <v>22.614744000000002</v>
      </c>
      <c r="HF157" s="21">
        <v>0.83793300000000004</v>
      </c>
    </row>
    <row r="158" spans="1:214" ht="15" x14ac:dyDescent="0.25">
      <c r="A158" s="22">
        <v>51</v>
      </c>
      <c r="B158" t="s">
        <v>982</v>
      </c>
      <c r="C158" t="s">
        <v>983</v>
      </c>
      <c r="D158" t="s">
        <v>984</v>
      </c>
      <c r="E158" t="s">
        <v>985</v>
      </c>
      <c r="F158" t="s">
        <v>416</v>
      </c>
      <c r="I158" s="22" t="s">
        <v>365</v>
      </c>
      <c r="J158">
        <v>21</v>
      </c>
      <c r="K158" s="23" t="s">
        <v>986</v>
      </c>
      <c r="L158" s="23" t="s">
        <v>987</v>
      </c>
      <c r="M158" s="24" t="s">
        <v>447</v>
      </c>
      <c r="N158" s="24" t="s">
        <v>233</v>
      </c>
      <c r="O158" s="24">
        <v>72</v>
      </c>
      <c r="P158" s="24">
        <v>196</v>
      </c>
      <c r="Q158" s="24" t="s">
        <v>223</v>
      </c>
      <c r="R158" s="24" t="s">
        <v>234</v>
      </c>
      <c r="S158" s="22">
        <v>2</v>
      </c>
      <c r="T158" s="22">
        <v>0</v>
      </c>
      <c r="U158" s="22">
        <v>1</v>
      </c>
      <c r="V158" s="22">
        <v>1</v>
      </c>
      <c r="W158" s="22">
        <v>0</v>
      </c>
      <c r="X158" s="22">
        <v>0</v>
      </c>
      <c r="Y158" s="22">
        <v>0</v>
      </c>
      <c r="Z158" s="25">
        <f t="shared" si="28"/>
        <v>0</v>
      </c>
      <c r="AA158" s="3">
        <v>10.56667</v>
      </c>
      <c r="AB158" s="22">
        <v>2</v>
      </c>
      <c r="AC158" s="22">
        <v>0</v>
      </c>
      <c r="AD158" s="22">
        <v>0</v>
      </c>
      <c r="AE158" s="22">
        <v>2</v>
      </c>
      <c r="AF158" s="22">
        <v>0</v>
      </c>
      <c r="AG158" s="26">
        <f t="shared" si="29"/>
        <v>5.6782316472455374</v>
      </c>
      <c r="AH158" s="26">
        <f t="shared" si="30"/>
        <v>0</v>
      </c>
      <c r="AI158" s="26">
        <f t="shared" si="31"/>
        <v>0</v>
      </c>
      <c r="AJ158" s="26">
        <f t="shared" si="32"/>
        <v>5.6782316472455374</v>
      </c>
      <c r="AK158" s="26">
        <f t="shared" si="33"/>
        <v>0</v>
      </c>
      <c r="AL158" s="5">
        <v>32</v>
      </c>
      <c r="AM158" s="22">
        <v>0</v>
      </c>
      <c r="AN158" s="22">
        <v>0</v>
      </c>
      <c r="AO158" s="25">
        <f t="shared" si="34"/>
        <v>0</v>
      </c>
      <c r="AP158" s="22">
        <v>0</v>
      </c>
      <c r="AQ158">
        <v>0.1</v>
      </c>
      <c r="AR158">
        <v>0</v>
      </c>
      <c r="AS158">
        <v>0.1</v>
      </c>
      <c r="AT158">
        <v>0.1</v>
      </c>
      <c r="AU158">
        <v>0.1</v>
      </c>
      <c r="AV158">
        <v>0</v>
      </c>
      <c r="AW158">
        <v>0.2</v>
      </c>
      <c r="AX158" s="3">
        <f t="shared" si="35"/>
        <v>0.1</v>
      </c>
      <c r="AY158" s="4">
        <f t="shared" si="36"/>
        <v>3.5000000000000003E-2</v>
      </c>
      <c r="AZ158" t="s">
        <v>224</v>
      </c>
      <c r="BA158">
        <v>2013</v>
      </c>
      <c r="BC158" s="27">
        <v>580000</v>
      </c>
      <c r="BD158" s="22">
        <v>0</v>
      </c>
      <c r="BE158" s="22">
        <v>1</v>
      </c>
      <c r="BF158" s="28">
        <f t="shared" si="37"/>
        <v>3.1441048040426387</v>
      </c>
      <c r="BG158" s="22">
        <v>0</v>
      </c>
      <c r="BH158" s="22">
        <v>0</v>
      </c>
      <c r="BI158" s="4">
        <v>19.083333329999999</v>
      </c>
      <c r="BJ158" s="22">
        <v>0</v>
      </c>
      <c r="BK158" s="22">
        <v>0</v>
      </c>
      <c r="BL158" s="28">
        <f t="shared" si="38"/>
        <v>0</v>
      </c>
      <c r="BM158" s="22">
        <v>0</v>
      </c>
      <c r="BN158" s="22">
        <v>0</v>
      </c>
      <c r="BO158" s="4">
        <v>2.0666666669999998</v>
      </c>
      <c r="BP158" s="22">
        <v>0</v>
      </c>
      <c r="BQ158" s="22">
        <v>0</v>
      </c>
      <c r="BR158" s="22">
        <v>0</v>
      </c>
      <c r="BS158" s="22">
        <v>0</v>
      </c>
      <c r="BT158" s="4">
        <v>0</v>
      </c>
      <c r="BU158" s="22">
        <v>2</v>
      </c>
      <c r="BV158" s="22">
        <v>0</v>
      </c>
      <c r="BW158" s="22">
        <v>1</v>
      </c>
      <c r="BX158" s="22">
        <v>0</v>
      </c>
      <c r="BY158" s="22">
        <v>0</v>
      </c>
      <c r="BZ158" s="22">
        <v>0</v>
      </c>
      <c r="CA158" s="22">
        <v>0</v>
      </c>
      <c r="CB158" s="22">
        <v>0</v>
      </c>
      <c r="CC158" s="4">
        <v>9.5333299999999994</v>
      </c>
      <c r="CD158" s="4">
        <v>1.0333333330000001</v>
      </c>
      <c r="CE158" s="4">
        <v>0</v>
      </c>
      <c r="CF158" s="22">
        <v>0</v>
      </c>
      <c r="CG158" s="22">
        <v>0</v>
      </c>
      <c r="CH158" s="22">
        <v>0</v>
      </c>
      <c r="CI158" s="5">
        <v>0</v>
      </c>
      <c r="CJ158" s="22">
        <v>0</v>
      </c>
      <c r="CK158" s="22">
        <v>0</v>
      </c>
      <c r="CL158" s="22">
        <v>0</v>
      </c>
      <c r="CM158" s="22">
        <v>0</v>
      </c>
      <c r="CN158" s="22">
        <v>0</v>
      </c>
      <c r="CO158" s="22">
        <v>0</v>
      </c>
      <c r="CP158" s="22">
        <v>0</v>
      </c>
      <c r="CQ158" s="26">
        <v>0</v>
      </c>
      <c r="CR158" s="26">
        <v>0</v>
      </c>
      <c r="CS158" s="26">
        <v>0</v>
      </c>
      <c r="CT158" s="22">
        <v>0</v>
      </c>
      <c r="CU158" s="22">
        <v>0</v>
      </c>
      <c r="CV158" s="22">
        <v>0</v>
      </c>
      <c r="CW158" s="22">
        <v>0</v>
      </c>
      <c r="CX158" s="22">
        <v>1</v>
      </c>
      <c r="CY158" s="22">
        <v>0</v>
      </c>
      <c r="CZ158" s="22">
        <v>0</v>
      </c>
      <c r="DA158" s="22">
        <v>0</v>
      </c>
      <c r="DB158" s="22">
        <v>0</v>
      </c>
      <c r="DC158" s="22">
        <v>0</v>
      </c>
      <c r="DD158" s="22">
        <v>0</v>
      </c>
      <c r="DE158" s="22">
        <v>0</v>
      </c>
      <c r="DF158" s="22">
        <v>0</v>
      </c>
      <c r="DG158" s="22">
        <v>0</v>
      </c>
      <c r="DH158" s="22">
        <v>0</v>
      </c>
      <c r="DI158" s="22">
        <v>0</v>
      </c>
      <c r="DJ158" s="22">
        <v>0</v>
      </c>
      <c r="DK158" s="22">
        <v>0</v>
      </c>
      <c r="DL158" s="22">
        <v>0</v>
      </c>
      <c r="DM158" s="22">
        <v>0</v>
      </c>
      <c r="DN158" s="22">
        <v>1</v>
      </c>
      <c r="DO158" s="22">
        <v>0</v>
      </c>
      <c r="DP158" s="22">
        <v>1</v>
      </c>
      <c r="DQ158" s="22">
        <v>0</v>
      </c>
      <c r="DR158" s="22">
        <v>0</v>
      </c>
      <c r="DS158" s="22">
        <v>0</v>
      </c>
      <c r="DT158" s="22">
        <v>0</v>
      </c>
      <c r="DU158">
        <v>9.5399999999999991</v>
      </c>
      <c r="DV158">
        <v>36.61</v>
      </c>
      <c r="DW158" s="2">
        <f t="shared" si="39"/>
        <v>0.20671722643553628</v>
      </c>
      <c r="DX158">
        <v>-2.0750000000000002</v>
      </c>
      <c r="DY158">
        <v>2.9750000000000001</v>
      </c>
      <c r="DZ158">
        <v>1.236</v>
      </c>
      <c r="EA158">
        <v>-5.75</v>
      </c>
      <c r="EB158">
        <v>1</v>
      </c>
      <c r="EC158">
        <v>1</v>
      </c>
      <c r="ED158">
        <v>20.3</v>
      </c>
      <c r="EE158">
        <v>-15.72</v>
      </c>
      <c r="EF158">
        <v>-36.06</v>
      </c>
      <c r="EG158">
        <v>14.29</v>
      </c>
      <c r="EH158">
        <v>900</v>
      </c>
      <c r="EI158">
        <v>1043</v>
      </c>
      <c r="EJ158">
        <v>3.14</v>
      </c>
      <c r="EK158">
        <v>3.14</v>
      </c>
      <c r="EL158">
        <v>18.899999999999999</v>
      </c>
      <c r="EM158">
        <v>28.3</v>
      </c>
      <c r="EN158">
        <v>3.1</v>
      </c>
      <c r="EO158">
        <v>22</v>
      </c>
      <c r="EP158">
        <v>9.4</v>
      </c>
      <c r="EQ158">
        <v>22</v>
      </c>
      <c r="ER158">
        <v>3.1</v>
      </c>
      <c r="ES158">
        <v>3.1</v>
      </c>
      <c r="ET158">
        <v>0</v>
      </c>
      <c r="EU158">
        <v>0</v>
      </c>
      <c r="EV158">
        <v>6.56</v>
      </c>
      <c r="EW158">
        <v>3.28</v>
      </c>
      <c r="EX158">
        <v>27</v>
      </c>
      <c r="EY158">
        <v>46.7</v>
      </c>
      <c r="EZ158">
        <v>9.8000000000000007</v>
      </c>
      <c r="FA158">
        <v>14.8</v>
      </c>
      <c r="FB158">
        <v>24.6</v>
      </c>
      <c r="FC158">
        <v>9.8000000000000007</v>
      </c>
      <c r="FD158">
        <v>3.3</v>
      </c>
      <c r="FE158">
        <v>4.9000000000000004</v>
      </c>
      <c r="FF158">
        <v>5</v>
      </c>
      <c r="FG158">
        <v>2</v>
      </c>
      <c r="FH158">
        <v>3</v>
      </c>
      <c r="FI158">
        <v>1</v>
      </c>
      <c r="FJ158">
        <v>4</v>
      </c>
      <c r="FK158">
        <v>2</v>
      </c>
      <c r="FL158">
        <v>63.6</v>
      </c>
      <c r="FM158">
        <v>7</v>
      </c>
      <c r="FN158">
        <v>12</v>
      </c>
      <c r="FO158">
        <v>8</v>
      </c>
      <c r="FP158">
        <v>36.799999999999997</v>
      </c>
      <c r="FQ158">
        <v>1.03</v>
      </c>
      <c r="FR158">
        <v>7.82</v>
      </c>
      <c r="FS158" s="2">
        <f t="shared" si="40"/>
        <v>0.11638418079096045</v>
      </c>
      <c r="FT158">
        <v>0</v>
      </c>
      <c r="FU158">
        <v>0</v>
      </c>
      <c r="FV158">
        <v>-88.3</v>
      </c>
      <c r="FW158" t="s">
        <v>266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 s="2">
        <f t="shared" si="41"/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 s="21">
        <v>26.425730000000001</v>
      </c>
      <c r="GY158" s="21">
        <v>4.4305406999999999</v>
      </c>
      <c r="GZ158" s="21">
        <v>6.3129933000000005</v>
      </c>
      <c r="HA158" s="21">
        <v>10.7435349</v>
      </c>
      <c r="HB158" s="21">
        <v>0.89825100000000002</v>
      </c>
      <c r="HC158" s="21">
        <v>0.56400600000000001</v>
      </c>
      <c r="HD158" s="21">
        <v>-1.74E-3</v>
      </c>
      <c r="HE158" s="21">
        <v>26.41197</v>
      </c>
      <c r="HF158" s="21">
        <v>1.4605170000000001</v>
      </c>
    </row>
    <row r="159" spans="1:214" ht="15" x14ac:dyDescent="0.25">
      <c r="A159" s="22">
        <v>14</v>
      </c>
      <c r="B159" t="s">
        <v>988</v>
      </c>
      <c r="C159" t="s">
        <v>989</v>
      </c>
      <c r="D159" t="s">
        <v>935</v>
      </c>
      <c r="F159" t="s">
        <v>428</v>
      </c>
      <c r="I159" s="22" t="s">
        <v>248</v>
      </c>
      <c r="J159">
        <v>34</v>
      </c>
      <c r="K159" s="23" t="s">
        <v>990</v>
      </c>
      <c r="L159" s="23" t="s">
        <v>991</v>
      </c>
      <c r="M159" s="24" t="s">
        <v>746</v>
      </c>
      <c r="N159" s="24" t="s">
        <v>222</v>
      </c>
      <c r="O159" s="24">
        <v>72</v>
      </c>
      <c r="P159" s="24">
        <v>204</v>
      </c>
      <c r="Q159" s="24" t="s">
        <v>224</v>
      </c>
      <c r="R159" s="24"/>
      <c r="S159" s="22">
        <v>75</v>
      </c>
      <c r="T159" s="22">
        <v>4</v>
      </c>
      <c r="U159" s="22">
        <v>21</v>
      </c>
      <c r="V159" s="22">
        <v>25</v>
      </c>
      <c r="W159" s="22">
        <v>10</v>
      </c>
      <c r="X159" s="22">
        <v>13</v>
      </c>
      <c r="Y159" s="22">
        <v>168</v>
      </c>
      <c r="Z159" s="25">
        <f t="shared" si="28"/>
        <v>2.3809523809523808E-2</v>
      </c>
      <c r="AA159" s="3">
        <v>18.8</v>
      </c>
      <c r="AB159" s="22">
        <v>27</v>
      </c>
      <c r="AC159" s="22">
        <v>56</v>
      </c>
      <c r="AD159" s="22">
        <v>63</v>
      </c>
      <c r="AE159" s="22">
        <v>32</v>
      </c>
      <c r="AF159" s="22">
        <v>14</v>
      </c>
      <c r="AG159" s="26">
        <f t="shared" si="29"/>
        <v>1.1489361702127661</v>
      </c>
      <c r="AH159" s="26">
        <f t="shared" si="30"/>
        <v>2.3829787234042552</v>
      </c>
      <c r="AI159" s="26">
        <f t="shared" si="31"/>
        <v>2.6808510638297873</v>
      </c>
      <c r="AJ159" s="26">
        <f t="shared" si="32"/>
        <v>1.3617021276595747</v>
      </c>
      <c r="AK159" s="26">
        <f t="shared" si="33"/>
        <v>0.5957446808510638</v>
      </c>
      <c r="AL159" s="5">
        <v>1696</v>
      </c>
      <c r="AM159" s="22">
        <v>0</v>
      </c>
      <c r="AN159" s="22">
        <v>0</v>
      </c>
      <c r="AO159" s="25">
        <f t="shared" si="34"/>
        <v>0</v>
      </c>
      <c r="AP159" s="22">
        <v>0</v>
      </c>
      <c r="AQ159">
        <v>1.7000000000000002</v>
      </c>
      <c r="AR159">
        <v>3</v>
      </c>
      <c r="AS159">
        <v>4.7</v>
      </c>
      <c r="AT159">
        <v>2.2000000000000002</v>
      </c>
      <c r="AU159">
        <v>1.4</v>
      </c>
      <c r="AV159">
        <v>0</v>
      </c>
      <c r="AW159">
        <v>3.6</v>
      </c>
      <c r="AX159" s="3">
        <f t="shared" si="35"/>
        <v>4.8000000000000001E-2</v>
      </c>
      <c r="AY159" s="4">
        <f t="shared" si="36"/>
        <v>-1.5750000000000006</v>
      </c>
      <c r="AZ159" t="s">
        <v>243</v>
      </c>
      <c r="BA159">
        <v>2012</v>
      </c>
      <c r="BC159" s="27">
        <v>2250000</v>
      </c>
      <c r="BD159" s="22">
        <v>3</v>
      </c>
      <c r="BE159" s="22">
        <v>13</v>
      </c>
      <c r="BF159" s="28">
        <f t="shared" si="37"/>
        <v>0.79552517091361097</v>
      </c>
      <c r="BG159" s="22">
        <v>0</v>
      </c>
      <c r="BH159" s="22">
        <v>0</v>
      </c>
      <c r="BI159" s="4">
        <v>1206.75</v>
      </c>
      <c r="BJ159" s="22">
        <v>1</v>
      </c>
      <c r="BK159" s="22">
        <v>8</v>
      </c>
      <c r="BL159" s="28">
        <f t="shared" si="38"/>
        <v>2.9903091837545563</v>
      </c>
      <c r="BM159" s="22">
        <v>0</v>
      </c>
      <c r="BN159" s="22">
        <v>0</v>
      </c>
      <c r="BO159" s="4">
        <v>180.58333329999999</v>
      </c>
      <c r="BP159" s="22">
        <v>0</v>
      </c>
      <c r="BQ159" s="22">
        <v>0</v>
      </c>
      <c r="BR159" s="22">
        <v>0</v>
      </c>
      <c r="BS159" s="22">
        <v>0</v>
      </c>
      <c r="BT159" s="4">
        <v>23.4</v>
      </c>
      <c r="BU159" s="22">
        <v>38</v>
      </c>
      <c r="BV159" s="22">
        <v>1</v>
      </c>
      <c r="BW159" s="22">
        <v>12</v>
      </c>
      <c r="BX159" s="22">
        <v>3</v>
      </c>
      <c r="BY159" s="22">
        <v>11</v>
      </c>
      <c r="BZ159" s="22">
        <v>4</v>
      </c>
      <c r="CA159" s="22">
        <v>0</v>
      </c>
      <c r="CB159" s="22">
        <v>0</v>
      </c>
      <c r="CC159" s="4">
        <v>16.183330000000002</v>
      </c>
      <c r="CD159" s="4">
        <v>2.6333333329999999</v>
      </c>
      <c r="CE159" s="4">
        <v>0.31666666700000001</v>
      </c>
      <c r="CF159" s="22">
        <v>0</v>
      </c>
      <c r="CG159" s="22">
        <v>0</v>
      </c>
      <c r="CH159" s="22">
        <v>0</v>
      </c>
      <c r="CI159" s="5">
        <v>37</v>
      </c>
      <c r="CJ159" s="22">
        <v>3</v>
      </c>
      <c r="CK159" s="22">
        <v>9</v>
      </c>
      <c r="CL159" s="22">
        <v>7</v>
      </c>
      <c r="CM159" s="22">
        <v>2</v>
      </c>
      <c r="CN159" s="22">
        <v>1</v>
      </c>
      <c r="CO159" s="22">
        <v>0</v>
      </c>
      <c r="CP159" s="22">
        <v>0</v>
      </c>
      <c r="CQ159" s="26">
        <v>15.994147999999999</v>
      </c>
      <c r="CR159" s="26">
        <v>2.176126</v>
      </c>
      <c r="CS159" s="26">
        <v>0.30720700000000001</v>
      </c>
      <c r="CT159" s="22">
        <v>0</v>
      </c>
      <c r="CU159" s="22">
        <v>0</v>
      </c>
      <c r="CV159" s="22">
        <v>0</v>
      </c>
      <c r="CW159" s="22">
        <v>0</v>
      </c>
      <c r="CX159" s="22">
        <v>6</v>
      </c>
      <c r="CY159" s="22">
        <v>8</v>
      </c>
      <c r="CZ159" s="22">
        <v>4</v>
      </c>
      <c r="DA159" s="22">
        <v>15</v>
      </c>
      <c r="DB159" s="22">
        <v>2</v>
      </c>
      <c r="DC159" s="22">
        <v>0</v>
      </c>
      <c r="DD159" s="22">
        <v>0</v>
      </c>
      <c r="DE159" s="22">
        <v>1</v>
      </c>
      <c r="DF159" s="22">
        <v>0</v>
      </c>
      <c r="DG159" s="22">
        <v>0</v>
      </c>
      <c r="DH159" s="22">
        <v>0</v>
      </c>
      <c r="DI159" s="22">
        <v>4</v>
      </c>
      <c r="DJ159" s="22">
        <v>1</v>
      </c>
      <c r="DK159" s="22">
        <v>0</v>
      </c>
      <c r="DL159" s="22">
        <v>0</v>
      </c>
      <c r="DM159" s="22">
        <v>0</v>
      </c>
      <c r="DN159" s="22">
        <v>81</v>
      </c>
      <c r="DO159" s="22">
        <v>18</v>
      </c>
      <c r="DP159" s="22">
        <v>53</v>
      </c>
      <c r="DQ159" s="22">
        <v>0</v>
      </c>
      <c r="DR159" s="22">
        <v>0</v>
      </c>
      <c r="DS159" s="22">
        <v>0</v>
      </c>
      <c r="DT159" s="22">
        <v>0</v>
      </c>
      <c r="DU159">
        <v>15.54</v>
      </c>
      <c r="DV159">
        <v>33.25</v>
      </c>
      <c r="DW159" s="2">
        <f t="shared" si="39"/>
        <v>0.31850789096126253</v>
      </c>
      <c r="DX159">
        <v>-0.34300000000000008</v>
      </c>
      <c r="DY159">
        <v>-1.006</v>
      </c>
      <c r="DZ159">
        <v>0.44800000000000001</v>
      </c>
      <c r="EA159">
        <v>7.7240000000000002</v>
      </c>
      <c r="EB159">
        <v>58</v>
      </c>
      <c r="EC159">
        <v>49</v>
      </c>
      <c r="ED159">
        <v>1.9</v>
      </c>
      <c r="EE159">
        <v>10.039999999999999</v>
      </c>
      <c r="EF159">
        <v>8.18</v>
      </c>
      <c r="EG159">
        <v>8.75</v>
      </c>
      <c r="EH159">
        <v>916</v>
      </c>
      <c r="EI159">
        <v>1004</v>
      </c>
      <c r="EJ159">
        <v>2.99</v>
      </c>
      <c r="EK159">
        <v>2.52</v>
      </c>
      <c r="EL159">
        <v>31.2</v>
      </c>
      <c r="EM159">
        <v>27.6</v>
      </c>
      <c r="EN159">
        <v>12.6</v>
      </c>
      <c r="EO159">
        <v>10.1</v>
      </c>
      <c r="EP159">
        <v>12.4</v>
      </c>
      <c r="EQ159">
        <v>16</v>
      </c>
      <c r="ER159">
        <v>2.9</v>
      </c>
      <c r="ES159">
        <v>3.2</v>
      </c>
      <c r="ET159">
        <v>0.1</v>
      </c>
      <c r="EU159">
        <v>0.30000000000000004</v>
      </c>
      <c r="EV159">
        <v>2.96</v>
      </c>
      <c r="EW159">
        <v>2.29</v>
      </c>
      <c r="EX159">
        <v>29</v>
      </c>
      <c r="EY159">
        <v>26.7</v>
      </c>
      <c r="EZ159">
        <v>12.4</v>
      </c>
      <c r="FA159">
        <v>9.6</v>
      </c>
      <c r="FB159">
        <v>13.5</v>
      </c>
      <c r="FC159">
        <v>15.9</v>
      </c>
      <c r="FD159">
        <v>3.2</v>
      </c>
      <c r="FE159">
        <v>3.2</v>
      </c>
      <c r="FF159">
        <v>173</v>
      </c>
      <c r="FG159">
        <v>171</v>
      </c>
      <c r="FH159">
        <v>157</v>
      </c>
      <c r="FI159">
        <v>109</v>
      </c>
      <c r="FJ159">
        <v>219</v>
      </c>
      <c r="FK159">
        <v>173</v>
      </c>
      <c r="FL159">
        <v>56.4</v>
      </c>
      <c r="FM159">
        <v>433</v>
      </c>
      <c r="FN159">
        <v>359</v>
      </c>
      <c r="FO159">
        <v>372</v>
      </c>
      <c r="FP159">
        <v>54.7</v>
      </c>
      <c r="FQ159">
        <v>2.39</v>
      </c>
      <c r="FR159">
        <v>2.61</v>
      </c>
      <c r="FS159" s="2">
        <f t="shared" si="40"/>
        <v>0.47800000000000004</v>
      </c>
      <c r="FT159">
        <v>17</v>
      </c>
      <c r="FU159">
        <v>0</v>
      </c>
      <c r="FV159">
        <v>-4.7</v>
      </c>
      <c r="FW159">
        <v>11.81</v>
      </c>
      <c r="FX159">
        <v>5.69</v>
      </c>
      <c r="FY159">
        <v>0</v>
      </c>
      <c r="FZ159">
        <v>42.5</v>
      </c>
      <c r="GA159">
        <v>10.4</v>
      </c>
      <c r="GB159">
        <v>22.8</v>
      </c>
      <c r="GC159">
        <v>2.2999999999999998</v>
      </c>
      <c r="GD159">
        <v>2</v>
      </c>
      <c r="GE159">
        <v>22.8</v>
      </c>
      <c r="GF159">
        <v>2</v>
      </c>
      <c r="GG159">
        <v>0.30000000000000004</v>
      </c>
      <c r="GH159">
        <v>0.32</v>
      </c>
      <c r="GI159">
        <v>4.4800000000000004</v>
      </c>
      <c r="GJ159" s="2">
        <f t="shared" si="41"/>
        <v>6.6666666666666652E-2</v>
      </c>
      <c r="GK159">
        <v>0</v>
      </c>
      <c r="GL159">
        <v>0</v>
      </c>
      <c r="GM159">
        <v>24.8</v>
      </c>
      <c r="GN159">
        <v>0</v>
      </c>
      <c r="GO159">
        <v>0</v>
      </c>
      <c r="GP159">
        <v>25.1</v>
      </c>
      <c r="GQ159">
        <v>32.6</v>
      </c>
      <c r="GR159">
        <v>0</v>
      </c>
      <c r="GS159">
        <v>22.6</v>
      </c>
      <c r="GT159">
        <v>22.6</v>
      </c>
      <c r="GU159">
        <v>2.5</v>
      </c>
      <c r="GV159">
        <v>0</v>
      </c>
      <c r="GW159">
        <v>10</v>
      </c>
      <c r="GX159" s="21">
        <v>62.501598000000001</v>
      </c>
      <c r="GY159" s="21">
        <v>5.7836358000000008</v>
      </c>
      <c r="GZ159" s="21">
        <v>19.171521900000002</v>
      </c>
      <c r="HA159" s="21">
        <v>24.955157700000001</v>
      </c>
      <c r="HB159" s="21">
        <v>3.3745569999999998</v>
      </c>
      <c r="HC159" s="21">
        <v>2.4107759999999998</v>
      </c>
      <c r="HD159" s="21">
        <v>-9.2300000000000004E-3</v>
      </c>
      <c r="HE159" s="21">
        <v>14.564643</v>
      </c>
      <c r="HF159" s="21">
        <v>5.776103</v>
      </c>
    </row>
    <row r="160" spans="1:214" ht="15" x14ac:dyDescent="0.25">
      <c r="A160" s="22">
        <v>39</v>
      </c>
      <c r="B160" t="s">
        <v>992</v>
      </c>
      <c r="C160" t="s">
        <v>993</v>
      </c>
      <c r="D160" t="s">
        <v>994</v>
      </c>
      <c r="F160" t="s">
        <v>669</v>
      </c>
      <c r="I160" s="22" t="s">
        <v>278</v>
      </c>
      <c r="J160">
        <v>22</v>
      </c>
      <c r="K160" s="23" t="s">
        <v>995</v>
      </c>
      <c r="L160" s="23" t="s">
        <v>996</v>
      </c>
      <c r="M160" s="24" t="s">
        <v>273</v>
      </c>
      <c r="N160" s="24" t="s">
        <v>233</v>
      </c>
      <c r="O160" s="24">
        <v>73</v>
      </c>
      <c r="P160" s="24">
        <v>195</v>
      </c>
      <c r="Q160" s="24" t="s">
        <v>223</v>
      </c>
      <c r="R160" s="24"/>
      <c r="S160" s="22">
        <v>80</v>
      </c>
      <c r="T160" s="22">
        <v>31</v>
      </c>
      <c r="U160" s="22">
        <v>34</v>
      </c>
      <c r="V160" s="22">
        <v>65</v>
      </c>
      <c r="W160" s="22">
        <v>2</v>
      </c>
      <c r="X160" s="22">
        <v>16</v>
      </c>
      <c r="Y160" s="22">
        <v>245</v>
      </c>
      <c r="Z160" s="25">
        <f t="shared" si="28"/>
        <v>0.12653061224489795</v>
      </c>
      <c r="AA160" s="3">
        <v>18.55</v>
      </c>
      <c r="AB160" s="22">
        <v>42</v>
      </c>
      <c r="AC160" s="22">
        <v>76</v>
      </c>
      <c r="AD160" s="22">
        <v>83</v>
      </c>
      <c r="AE160" s="22">
        <v>36</v>
      </c>
      <c r="AF160" s="22">
        <v>61</v>
      </c>
      <c r="AG160" s="26">
        <f t="shared" si="29"/>
        <v>1.6981132075471699</v>
      </c>
      <c r="AH160" s="26">
        <f t="shared" si="30"/>
        <v>3.07277628032345</v>
      </c>
      <c r="AI160" s="26">
        <f t="shared" si="31"/>
        <v>3.3557951482479789</v>
      </c>
      <c r="AJ160" s="26">
        <f t="shared" si="32"/>
        <v>1.4555256064690028</v>
      </c>
      <c r="AK160" s="26">
        <f t="shared" si="33"/>
        <v>2.4663072776280326</v>
      </c>
      <c r="AL160" s="5">
        <v>2022</v>
      </c>
      <c r="AM160" s="22">
        <v>468</v>
      </c>
      <c r="AN160" s="22">
        <v>442</v>
      </c>
      <c r="AO160" s="25">
        <f t="shared" si="34"/>
        <v>0.51428571428571423</v>
      </c>
      <c r="AP160" s="22">
        <v>19.2</v>
      </c>
      <c r="AQ160">
        <v>6.4</v>
      </c>
      <c r="AR160">
        <v>1.7000000000000002</v>
      </c>
      <c r="AS160">
        <v>8.1999999999999993</v>
      </c>
      <c r="AT160">
        <v>12.5</v>
      </c>
      <c r="AU160">
        <v>3.2</v>
      </c>
      <c r="AV160">
        <v>-1.1000000000000001</v>
      </c>
      <c r="AW160">
        <v>14.6</v>
      </c>
      <c r="AX160" s="3">
        <f t="shared" si="35"/>
        <v>0.1825</v>
      </c>
      <c r="AY160" s="4">
        <f t="shared" si="36"/>
        <v>12.449999</v>
      </c>
      <c r="AZ160" t="s">
        <v>224</v>
      </c>
      <c r="BA160">
        <v>2014</v>
      </c>
      <c r="BB160" s="27">
        <v>425000</v>
      </c>
      <c r="BC160" s="27">
        <v>1241667</v>
      </c>
      <c r="BD160" s="22">
        <v>18</v>
      </c>
      <c r="BE160" s="22">
        <v>19</v>
      </c>
      <c r="BF160" s="28">
        <f t="shared" si="37"/>
        <v>1.8795241925242347</v>
      </c>
      <c r="BG160" s="22">
        <v>409</v>
      </c>
      <c r="BH160" s="22">
        <v>382</v>
      </c>
      <c r="BI160" s="4">
        <v>1181.1500000000001</v>
      </c>
      <c r="BJ160" s="22">
        <v>11</v>
      </c>
      <c r="BK160" s="22">
        <v>15</v>
      </c>
      <c r="BL160" s="28">
        <f t="shared" si="38"/>
        <v>7.2216649938705864</v>
      </c>
      <c r="BM160" s="22">
        <v>44</v>
      </c>
      <c r="BN160" s="22">
        <v>33</v>
      </c>
      <c r="BO160" s="4">
        <v>216.0166667</v>
      </c>
      <c r="BP160" s="22">
        <v>2</v>
      </c>
      <c r="BQ160" s="22">
        <v>0</v>
      </c>
      <c r="BR160" s="22">
        <v>15</v>
      </c>
      <c r="BS160" s="22">
        <v>27</v>
      </c>
      <c r="BT160" s="4">
        <v>87.866666670000001</v>
      </c>
      <c r="BU160" s="22">
        <v>39</v>
      </c>
      <c r="BV160" s="22">
        <v>12</v>
      </c>
      <c r="BW160" s="22">
        <v>18</v>
      </c>
      <c r="BX160" s="22">
        <v>0</v>
      </c>
      <c r="BY160" s="22">
        <v>10</v>
      </c>
      <c r="BZ160" s="22">
        <v>5</v>
      </c>
      <c r="CA160" s="22">
        <v>217</v>
      </c>
      <c r="CB160" s="22">
        <v>190</v>
      </c>
      <c r="CC160" s="4">
        <v>14.56667</v>
      </c>
      <c r="CD160" s="4">
        <v>2.6666666669999999</v>
      </c>
      <c r="CE160" s="4">
        <v>0.91666666700000021</v>
      </c>
      <c r="CF160" s="22">
        <v>2</v>
      </c>
      <c r="CG160" s="22">
        <v>0</v>
      </c>
      <c r="CH160" s="22">
        <v>0</v>
      </c>
      <c r="CI160" s="5">
        <v>41</v>
      </c>
      <c r="CJ160" s="22">
        <v>19</v>
      </c>
      <c r="CK160" s="22">
        <v>16</v>
      </c>
      <c r="CL160" s="22">
        <v>2</v>
      </c>
      <c r="CM160" s="22">
        <v>6</v>
      </c>
      <c r="CN160" s="22">
        <v>3</v>
      </c>
      <c r="CO160" s="22">
        <v>251</v>
      </c>
      <c r="CP160" s="22">
        <v>252</v>
      </c>
      <c r="CQ160" s="26">
        <v>14.952436000000001</v>
      </c>
      <c r="CR160" s="26">
        <v>2.7321140000000002</v>
      </c>
      <c r="CS160" s="26">
        <v>1.2711380000000001</v>
      </c>
      <c r="CT160" s="22">
        <v>2</v>
      </c>
      <c r="CU160" s="22">
        <v>0</v>
      </c>
      <c r="CV160" s="22">
        <v>0</v>
      </c>
      <c r="CW160" s="22">
        <v>6</v>
      </c>
      <c r="CX160" s="22">
        <v>10</v>
      </c>
      <c r="CY160" s="22">
        <v>-3</v>
      </c>
      <c r="CZ160" s="22">
        <v>25</v>
      </c>
      <c r="DA160" s="22">
        <v>24</v>
      </c>
      <c r="DB160" s="22">
        <v>5</v>
      </c>
      <c r="DC160" s="22">
        <v>8</v>
      </c>
      <c r="DD160" s="22">
        <v>0</v>
      </c>
      <c r="DE160" s="22">
        <v>5</v>
      </c>
      <c r="DF160" s="22">
        <v>0</v>
      </c>
      <c r="DG160" s="22">
        <v>0</v>
      </c>
      <c r="DH160" s="22">
        <v>0</v>
      </c>
      <c r="DI160" s="22">
        <v>8</v>
      </c>
      <c r="DJ160" s="22">
        <v>0</v>
      </c>
      <c r="DK160" s="22">
        <v>0</v>
      </c>
      <c r="DL160" s="22">
        <v>0</v>
      </c>
      <c r="DM160" s="22">
        <v>0</v>
      </c>
      <c r="DN160" s="22">
        <v>80</v>
      </c>
      <c r="DO160" s="22">
        <v>32</v>
      </c>
      <c r="DP160" s="22">
        <v>57</v>
      </c>
      <c r="DQ160" s="22">
        <v>11</v>
      </c>
      <c r="DR160" s="22">
        <v>4</v>
      </c>
      <c r="DS160" s="22">
        <v>0</v>
      </c>
      <c r="DT160" s="22">
        <v>0</v>
      </c>
      <c r="DU160">
        <v>14.15</v>
      </c>
      <c r="DV160">
        <v>35.17</v>
      </c>
      <c r="DW160" s="2">
        <f t="shared" si="39"/>
        <v>0.28690186536901868</v>
      </c>
      <c r="DX160">
        <v>1.048</v>
      </c>
      <c r="DY160">
        <v>0.85</v>
      </c>
      <c r="DZ160">
        <v>2.0790000000000002</v>
      </c>
      <c r="EA160">
        <v>5.6269999999999998</v>
      </c>
      <c r="EB160">
        <v>44</v>
      </c>
      <c r="EC160">
        <v>40</v>
      </c>
      <c r="ED160">
        <v>10.6</v>
      </c>
      <c r="EE160">
        <v>12.08</v>
      </c>
      <c r="EF160">
        <v>1.51</v>
      </c>
      <c r="EG160">
        <v>6.78</v>
      </c>
      <c r="EH160">
        <v>920</v>
      </c>
      <c r="EI160">
        <v>988</v>
      </c>
      <c r="EJ160">
        <v>2.33</v>
      </c>
      <c r="EK160">
        <v>2.12</v>
      </c>
      <c r="EL160">
        <v>32.1</v>
      </c>
      <c r="EM160">
        <v>24.5</v>
      </c>
      <c r="EN160">
        <v>13.2</v>
      </c>
      <c r="EO160">
        <v>10.7</v>
      </c>
      <c r="EP160">
        <v>15.5</v>
      </c>
      <c r="EQ160">
        <v>17.2</v>
      </c>
      <c r="ER160">
        <v>2.9</v>
      </c>
      <c r="ES160">
        <v>3.8</v>
      </c>
      <c r="ET160">
        <v>0.4</v>
      </c>
      <c r="EU160">
        <v>0.5</v>
      </c>
      <c r="EV160">
        <v>2.2999999999999998</v>
      </c>
      <c r="EW160">
        <v>2.09</v>
      </c>
      <c r="EX160">
        <v>29.1</v>
      </c>
      <c r="EY160">
        <v>26.5</v>
      </c>
      <c r="EZ160">
        <v>11.7</v>
      </c>
      <c r="FA160">
        <v>11.3</v>
      </c>
      <c r="FB160">
        <v>16.3</v>
      </c>
      <c r="FC160">
        <v>14.6</v>
      </c>
      <c r="FD160">
        <v>2.7</v>
      </c>
      <c r="FE160">
        <v>3.4</v>
      </c>
      <c r="FF160">
        <v>201</v>
      </c>
      <c r="FG160">
        <v>208</v>
      </c>
      <c r="FH160">
        <v>183</v>
      </c>
      <c r="FI160">
        <v>136</v>
      </c>
      <c r="FJ160">
        <v>212</v>
      </c>
      <c r="FK160">
        <v>179</v>
      </c>
      <c r="FL160">
        <v>56.2</v>
      </c>
      <c r="FM160">
        <v>418</v>
      </c>
      <c r="FN160">
        <v>406</v>
      </c>
      <c r="FO160">
        <v>331</v>
      </c>
      <c r="FP160">
        <v>50.7</v>
      </c>
      <c r="FQ160">
        <v>2.62</v>
      </c>
      <c r="FR160">
        <v>2.72</v>
      </c>
      <c r="FS160" s="2">
        <f t="shared" si="40"/>
        <v>0.49063670411985022</v>
      </c>
      <c r="FT160">
        <v>32</v>
      </c>
      <c r="FU160">
        <v>3</v>
      </c>
      <c r="FV160">
        <v>12.6</v>
      </c>
      <c r="FW160">
        <v>13.73</v>
      </c>
      <c r="FX160">
        <v>9.15</v>
      </c>
      <c r="FY160">
        <v>0.86</v>
      </c>
      <c r="FZ160">
        <v>57.5</v>
      </c>
      <c r="GA160">
        <v>5.4</v>
      </c>
      <c r="GB160">
        <v>28.3</v>
      </c>
      <c r="GC160">
        <v>1.4</v>
      </c>
      <c r="GD160">
        <v>1.1000000000000001</v>
      </c>
      <c r="GE160">
        <v>30.3</v>
      </c>
      <c r="GF160">
        <v>2.9</v>
      </c>
      <c r="GG160">
        <v>1.1000000000000001</v>
      </c>
      <c r="GH160">
        <v>1.06</v>
      </c>
      <c r="GI160">
        <v>3.17</v>
      </c>
      <c r="GJ160" s="2">
        <f t="shared" si="41"/>
        <v>0.25059101654846333</v>
      </c>
      <c r="GK160">
        <v>2</v>
      </c>
      <c r="GL160">
        <v>9</v>
      </c>
      <c r="GM160">
        <v>26.5</v>
      </c>
      <c r="GN160">
        <v>1.42</v>
      </c>
      <c r="GO160">
        <v>6.39</v>
      </c>
      <c r="GP160">
        <v>6.4</v>
      </c>
      <c r="GQ160">
        <v>32.6</v>
      </c>
      <c r="GR160">
        <v>2.8</v>
      </c>
      <c r="GS160">
        <v>15.6</v>
      </c>
      <c r="GT160">
        <v>31.9</v>
      </c>
      <c r="GU160">
        <v>2.1</v>
      </c>
      <c r="GV160">
        <v>2.8</v>
      </c>
      <c r="GW160">
        <v>0</v>
      </c>
      <c r="GX160" s="21">
        <v>74.190444999999997</v>
      </c>
      <c r="GY160" s="21">
        <v>28.3004982</v>
      </c>
      <c r="GZ160" s="21">
        <v>30.517210800000001</v>
      </c>
      <c r="HA160" s="21">
        <v>58.817709000000001</v>
      </c>
      <c r="HB160" s="21">
        <v>10.512503000000001</v>
      </c>
      <c r="HC160" s="21">
        <v>2.8149649999999999</v>
      </c>
      <c r="HD160" s="21">
        <v>-0.114139</v>
      </c>
      <c r="HE160" s="21">
        <v>24.263590000000001</v>
      </c>
      <c r="HF160" s="21">
        <v>13.213329</v>
      </c>
    </row>
    <row r="161" spans="1:214" ht="15" x14ac:dyDescent="0.25">
      <c r="A161" s="22">
        <v>14</v>
      </c>
      <c r="B161" t="s">
        <v>997</v>
      </c>
      <c r="C161" t="s">
        <v>998</v>
      </c>
      <c r="D161" t="s">
        <v>364</v>
      </c>
      <c r="F161" t="s">
        <v>623</v>
      </c>
      <c r="I161" s="22" t="s">
        <v>278</v>
      </c>
      <c r="J161">
        <v>19</v>
      </c>
      <c r="K161" s="23" t="s">
        <v>999</v>
      </c>
      <c r="L161" s="23" t="s">
        <v>1000</v>
      </c>
      <c r="M161" s="24" t="s">
        <v>1001</v>
      </c>
      <c r="N161" s="24" t="s">
        <v>222</v>
      </c>
      <c r="O161" s="24">
        <v>75</v>
      </c>
      <c r="P161" s="24">
        <v>197</v>
      </c>
      <c r="Q161" s="24" t="s">
        <v>223</v>
      </c>
      <c r="R161" s="24" t="s">
        <v>234</v>
      </c>
      <c r="S161" s="22">
        <v>77</v>
      </c>
      <c r="T161" s="22">
        <v>13</v>
      </c>
      <c r="U161" s="22">
        <v>14</v>
      </c>
      <c r="V161" s="22">
        <v>27</v>
      </c>
      <c r="W161" s="22">
        <v>18</v>
      </c>
      <c r="X161" s="22">
        <v>14</v>
      </c>
      <c r="Y161" s="22">
        <v>116</v>
      </c>
      <c r="Z161" s="25">
        <f t="shared" si="28"/>
        <v>0.11206896551724138</v>
      </c>
      <c r="AA161" s="3">
        <v>14.133330000000001</v>
      </c>
      <c r="AB161" s="22">
        <v>82</v>
      </c>
      <c r="AC161" s="22">
        <v>33</v>
      </c>
      <c r="AD161" s="22">
        <v>31</v>
      </c>
      <c r="AE161" s="22">
        <v>26</v>
      </c>
      <c r="AF161" s="22">
        <v>48</v>
      </c>
      <c r="AG161" s="26">
        <f t="shared" si="29"/>
        <v>4.5209518136280611</v>
      </c>
      <c r="AH161" s="26">
        <f t="shared" si="30"/>
        <v>1.8194074371917808</v>
      </c>
      <c r="AI161" s="26">
        <f t="shared" si="31"/>
        <v>1.7091403197862183</v>
      </c>
      <c r="AJ161" s="26">
        <f t="shared" si="32"/>
        <v>1.433472526272312</v>
      </c>
      <c r="AK161" s="26">
        <f t="shared" si="33"/>
        <v>2.6464108177334991</v>
      </c>
      <c r="AL161" s="5">
        <v>1458</v>
      </c>
      <c r="AM161" s="22">
        <v>378</v>
      </c>
      <c r="AN161" s="22">
        <v>426</v>
      </c>
      <c r="AO161" s="25">
        <f t="shared" si="34"/>
        <v>0.47014925373134331</v>
      </c>
      <c r="AP161" s="22">
        <v>17.7</v>
      </c>
      <c r="AQ161">
        <v>1.4</v>
      </c>
      <c r="AR161">
        <v>1.7000000000000002</v>
      </c>
      <c r="AS161">
        <v>3.1</v>
      </c>
      <c r="AT161">
        <v>3.8</v>
      </c>
      <c r="AU161">
        <v>4.9000000000000004</v>
      </c>
      <c r="AV161">
        <v>-0.30000000000000004</v>
      </c>
      <c r="AW161">
        <v>8.4</v>
      </c>
      <c r="AX161" s="3">
        <f t="shared" si="35"/>
        <v>0.1090909090909091</v>
      </c>
      <c r="AY161" s="4">
        <f t="shared" si="36"/>
        <v>5.8500000000000005</v>
      </c>
      <c r="AZ161" t="s">
        <v>224</v>
      </c>
      <c r="BA161">
        <v>2014</v>
      </c>
      <c r="BB161" s="27">
        <v>450000</v>
      </c>
      <c r="BC161" s="27">
        <v>1375000</v>
      </c>
      <c r="BD161" s="22">
        <v>11</v>
      </c>
      <c r="BE161" s="22">
        <v>13</v>
      </c>
      <c r="BF161" s="28">
        <f t="shared" si="37"/>
        <v>1.7011222681630243</v>
      </c>
      <c r="BG161" s="22">
        <v>310</v>
      </c>
      <c r="BH161" s="22">
        <v>341</v>
      </c>
      <c r="BI161" s="4">
        <v>846.5</v>
      </c>
      <c r="BJ161" s="22">
        <v>0</v>
      </c>
      <c r="BK161" s="22">
        <v>1</v>
      </c>
      <c r="BL161" s="28">
        <f t="shared" si="38"/>
        <v>1.7374517376194452</v>
      </c>
      <c r="BM161" s="22">
        <v>14</v>
      </c>
      <c r="BN161" s="22">
        <v>9</v>
      </c>
      <c r="BO161" s="4">
        <v>34.533333329999998</v>
      </c>
      <c r="BP161" s="22">
        <v>2</v>
      </c>
      <c r="BQ161" s="22">
        <v>0</v>
      </c>
      <c r="BR161" s="22">
        <v>54</v>
      </c>
      <c r="BS161" s="22">
        <v>76</v>
      </c>
      <c r="BT161" s="4">
        <v>207.68333329999999</v>
      </c>
      <c r="BU161" s="22">
        <v>41</v>
      </c>
      <c r="BV161" s="22">
        <v>7</v>
      </c>
      <c r="BW161" s="22">
        <v>8</v>
      </c>
      <c r="BX161" s="22">
        <v>6</v>
      </c>
      <c r="BY161" s="22">
        <v>4</v>
      </c>
      <c r="BZ161" s="22">
        <v>2</v>
      </c>
      <c r="CA161" s="22">
        <v>209</v>
      </c>
      <c r="CB161" s="22">
        <v>237</v>
      </c>
      <c r="CC161" s="4">
        <v>10.85</v>
      </c>
      <c r="CD161" s="4">
        <v>0.48333333300000003</v>
      </c>
      <c r="CE161" s="4">
        <v>2.766666667</v>
      </c>
      <c r="CF161" s="22">
        <v>1</v>
      </c>
      <c r="CG161" s="22">
        <v>0</v>
      </c>
      <c r="CH161" s="22">
        <v>0</v>
      </c>
      <c r="CI161" s="5">
        <v>36</v>
      </c>
      <c r="CJ161" s="22">
        <v>6</v>
      </c>
      <c r="CK161" s="22">
        <v>6</v>
      </c>
      <c r="CL161" s="22">
        <v>12</v>
      </c>
      <c r="CM161" s="22">
        <v>10</v>
      </c>
      <c r="CN161" s="22">
        <v>5</v>
      </c>
      <c r="CO161" s="22">
        <v>169</v>
      </c>
      <c r="CP161" s="22">
        <v>189</v>
      </c>
      <c r="CQ161" s="26">
        <v>11.156943999999999</v>
      </c>
      <c r="CR161" s="26">
        <v>0.40879600000000005</v>
      </c>
      <c r="CS161" s="26">
        <v>2.6180560000000002</v>
      </c>
      <c r="CT161" s="22">
        <v>0</v>
      </c>
      <c r="CU161" s="22">
        <v>0</v>
      </c>
      <c r="CV161" s="22">
        <v>0</v>
      </c>
      <c r="CW161" s="22">
        <v>3</v>
      </c>
      <c r="CX161" s="22">
        <v>6</v>
      </c>
      <c r="CY161" s="22">
        <v>8</v>
      </c>
      <c r="CZ161" s="22">
        <v>10</v>
      </c>
      <c r="DA161" s="22">
        <v>8</v>
      </c>
      <c r="DB161" s="22">
        <v>10</v>
      </c>
      <c r="DC161" s="22">
        <v>2</v>
      </c>
      <c r="DD161" s="22">
        <v>0</v>
      </c>
      <c r="DE161" s="22">
        <v>4</v>
      </c>
      <c r="DF161" s="22">
        <v>1</v>
      </c>
      <c r="DG161" s="22">
        <v>0</v>
      </c>
      <c r="DH161" s="22">
        <v>0</v>
      </c>
      <c r="DI161" s="22">
        <v>7</v>
      </c>
      <c r="DJ161" s="22">
        <v>0</v>
      </c>
      <c r="DK161" s="22">
        <v>0</v>
      </c>
      <c r="DL161" s="22">
        <v>0</v>
      </c>
      <c r="DM161" s="22">
        <v>0</v>
      </c>
      <c r="DN161" s="22">
        <v>43</v>
      </c>
      <c r="DO161" s="22">
        <v>3</v>
      </c>
      <c r="DP161" s="22">
        <v>45</v>
      </c>
      <c r="DQ161" s="22">
        <v>23</v>
      </c>
      <c r="DR161" s="22">
        <v>1</v>
      </c>
      <c r="DS161" s="22">
        <v>0</v>
      </c>
      <c r="DT161" s="22">
        <v>0</v>
      </c>
      <c r="DU161">
        <v>10.77</v>
      </c>
      <c r="DV161">
        <v>34.97</v>
      </c>
      <c r="DW161" s="2">
        <f t="shared" si="39"/>
        <v>0.23546130301705293</v>
      </c>
      <c r="DX161">
        <v>0.76</v>
      </c>
      <c r="DY161">
        <v>0.17400000000000002</v>
      </c>
      <c r="DZ161">
        <v>-1.7410000000000001</v>
      </c>
      <c r="EA161">
        <v>1.0189999999999999</v>
      </c>
      <c r="EB161">
        <v>38</v>
      </c>
      <c r="EC161">
        <v>22</v>
      </c>
      <c r="ED161">
        <v>-3.4</v>
      </c>
      <c r="EE161">
        <v>-0.51</v>
      </c>
      <c r="EF161">
        <v>2.9</v>
      </c>
      <c r="EG161">
        <v>9.5500000000000007</v>
      </c>
      <c r="EH161">
        <v>938</v>
      </c>
      <c r="EI161">
        <v>1034</v>
      </c>
      <c r="EJ161">
        <v>2.75</v>
      </c>
      <c r="EK161">
        <v>1.59</v>
      </c>
      <c r="EL161">
        <v>26</v>
      </c>
      <c r="EM161">
        <v>24.2</v>
      </c>
      <c r="EN161">
        <v>8.5</v>
      </c>
      <c r="EO161">
        <v>10.7</v>
      </c>
      <c r="EP161">
        <v>14.1</v>
      </c>
      <c r="EQ161">
        <v>12.7</v>
      </c>
      <c r="ER161">
        <v>4.3</v>
      </c>
      <c r="ES161">
        <v>4</v>
      </c>
      <c r="ET161">
        <v>0.5</v>
      </c>
      <c r="EU161">
        <v>0.9</v>
      </c>
      <c r="EV161">
        <v>2.92</v>
      </c>
      <c r="EW161">
        <v>2.67</v>
      </c>
      <c r="EX161">
        <v>28.9</v>
      </c>
      <c r="EY161">
        <v>27</v>
      </c>
      <c r="EZ161">
        <v>11.7</v>
      </c>
      <c r="FA161">
        <v>12.1</v>
      </c>
      <c r="FB161">
        <v>15.1</v>
      </c>
      <c r="FC161">
        <v>16.2</v>
      </c>
      <c r="FD161">
        <v>4.3</v>
      </c>
      <c r="FE161">
        <v>4.5999999999999996</v>
      </c>
      <c r="FF161">
        <v>95</v>
      </c>
      <c r="FG161">
        <v>97</v>
      </c>
      <c r="FH161">
        <v>135</v>
      </c>
      <c r="FI161">
        <v>150</v>
      </c>
      <c r="FJ161">
        <v>142</v>
      </c>
      <c r="FK161">
        <v>162</v>
      </c>
      <c r="FL161">
        <v>40.299999999999997</v>
      </c>
      <c r="FM161">
        <v>260</v>
      </c>
      <c r="FN161">
        <v>313</v>
      </c>
      <c r="FO161">
        <v>255</v>
      </c>
      <c r="FP161">
        <v>45.4</v>
      </c>
      <c r="FQ161">
        <v>0.45</v>
      </c>
      <c r="FR161">
        <v>6</v>
      </c>
      <c r="FS161" s="2">
        <f t="shared" si="40"/>
        <v>6.9767441860465115E-2</v>
      </c>
      <c r="FT161">
        <v>3</v>
      </c>
      <c r="FU161">
        <v>0</v>
      </c>
      <c r="FV161">
        <v>-39.9</v>
      </c>
      <c r="FW161">
        <v>15</v>
      </c>
      <c r="FX161">
        <v>5.2</v>
      </c>
      <c r="FY161">
        <v>0</v>
      </c>
      <c r="FZ161">
        <v>29.5</v>
      </c>
      <c r="GA161">
        <v>3.5</v>
      </c>
      <c r="GB161">
        <v>12.1</v>
      </c>
      <c r="GC161">
        <v>5.2</v>
      </c>
      <c r="GD161">
        <v>1.7000000000000002</v>
      </c>
      <c r="GE161">
        <v>10.4</v>
      </c>
      <c r="GF161">
        <v>0</v>
      </c>
      <c r="GG161">
        <v>1.7000000000000002</v>
      </c>
      <c r="GH161">
        <v>2.61</v>
      </c>
      <c r="GI161">
        <v>3.44</v>
      </c>
      <c r="GJ161" s="2">
        <f t="shared" si="41"/>
        <v>0.43140495867768597</v>
      </c>
      <c r="GK161">
        <v>2</v>
      </c>
      <c r="GL161">
        <v>21</v>
      </c>
      <c r="GM161">
        <v>2</v>
      </c>
      <c r="GN161">
        <v>0.60000000000000009</v>
      </c>
      <c r="GO161">
        <v>6.27</v>
      </c>
      <c r="GP161">
        <v>9.8000000000000007</v>
      </c>
      <c r="GQ161">
        <v>34.299999999999997</v>
      </c>
      <c r="GR161">
        <v>3.3</v>
      </c>
      <c r="GS161">
        <v>18.2</v>
      </c>
      <c r="GT161">
        <v>22.1</v>
      </c>
      <c r="GU161">
        <v>1.8</v>
      </c>
      <c r="GV161">
        <v>0.9</v>
      </c>
      <c r="GW161">
        <v>2.1</v>
      </c>
      <c r="GX161" s="21">
        <v>74.010589999999993</v>
      </c>
      <c r="GY161" s="21">
        <v>15.904838699999999</v>
      </c>
      <c r="GZ161" s="21">
        <v>17.2041246</v>
      </c>
      <c r="HA161" s="21">
        <v>33.108963299999999</v>
      </c>
      <c r="HB161" s="21">
        <v>3.9023940000000001</v>
      </c>
      <c r="HC161" s="21">
        <v>3.411362</v>
      </c>
      <c r="HD161" s="21">
        <v>1.3406E-2</v>
      </c>
      <c r="HE161" s="21">
        <v>19.711554</v>
      </c>
      <c r="HF161" s="21">
        <v>7.3271629999999996</v>
      </c>
    </row>
    <row r="162" spans="1:214" ht="15" x14ac:dyDescent="0.25">
      <c r="A162" s="22">
        <v>2</v>
      </c>
      <c r="B162" t="s">
        <v>1002</v>
      </c>
      <c r="C162" t="s">
        <v>1003</v>
      </c>
      <c r="D162" t="s">
        <v>569</v>
      </c>
      <c r="F162" t="s">
        <v>255</v>
      </c>
      <c r="I162" s="22" t="s">
        <v>248</v>
      </c>
      <c r="J162">
        <v>20</v>
      </c>
      <c r="K162" s="23" t="s">
        <v>1004</v>
      </c>
      <c r="L162" s="23" t="s">
        <v>533</v>
      </c>
      <c r="M162" s="24" t="s">
        <v>320</v>
      </c>
      <c r="N162" s="24" t="s">
        <v>233</v>
      </c>
      <c r="O162" s="24">
        <v>77</v>
      </c>
      <c r="P162" s="24">
        <v>230</v>
      </c>
      <c r="Q162" s="24" t="s">
        <v>223</v>
      </c>
      <c r="R162" s="24" t="s">
        <v>234</v>
      </c>
      <c r="S162" s="22">
        <v>82</v>
      </c>
      <c r="T162" s="22">
        <v>5</v>
      </c>
      <c r="U162" s="22">
        <v>12</v>
      </c>
      <c r="V162" s="22">
        <v>17</v>
      </c>
      <c r="W162" s="22">
        <v>-4</v>
      </c>
      <c r="X162" s="22">
        <v>56</v>
      </c>
      <c r="Y162" s="22">
        <v>58</v>
      </c>
      <c r="Z162" s="25">
        <f t="shared" si="28"/>
        <v>8.6206896551724144E-2</v>
      </c>
      <c r="AA162" s="3">
        <v>18.883330000000001</v>
      </c>
      <c r="AB162" s="22">
        <v>217</v>
      </c>
      <c r="AC162" s="22">
        <v>74</v>
      </c>
      <c r="AD162" s="22">
        <v>21</v>
      </c>
      <c r="AE162" s="22">
        <v>38</v>
      </c>
      <c r="AF162" s="22">
        <v>28</v>
      </c>
      <c r="AG162" s="26">
        <f t="shared" si="29"/>
        <v>8.4085003971692505</v>
      </c>
      <c r="AH162" s="26">
        <f t="shared" si="30"/>
        <v>2.8674148819839842</v>
      </c>
      <c r="AI162" s="26">
        <f t="shared" si="31"/>
        <v>0.81372584488734689</v>
      </c>
      <c r="AJ162" s="26">
        <f t="shared" si="32"/>
        <v>1.4724562907485326</v>
      </c>
      <c r="AK162" s="26">
        <f t="shared" si="33"/>
        <v>1.0849677931831292</v>
      </c>
      <c r="AL162" s="5">
        <v>1933</v>
      </c>
      <c r="AM162" s="22">
        <v>0</v>
      </c>
      <c r="AN162" s="22">
        <v>0</v>
      </c>
      <c r="AO162" s="25">
        <f t="shared" si="34"/>
        <v>0</v>
      </c>
      <c r="AP162" s="22">
        <v>0</v>
      </c>
      <c r="AQ162">
        <v>0.7</v>
      </c>
      <c r="AR162">
        <v>2</v>
      </c>
      <c r="AS162">
        <v>2.7</v>
      </c>
      <c r="AT162">
        <v>1.5</v>
      </c>
      <c r="AU162">
        <v>1.2</v>
      </c>
      <c r="AV162">
        <v>0</v>
      </c>
      <c r="AW162">
        <v>2.7</v>
      </c>
      <c r="AX162" s="3">
        <f t="shared" si="35"/>
        <v>3.2926829268292684E-2</v>
      </c>
      <c r="AY162" s="4">
        <f t="shared" si="36"/>
        <v>0.48000000000000043</v>
      </c>
      <c r="AZ162" t="s">
        <v>224</v>
      </c>
      <c r="BA162">
        <v>2014</v>
      </c>
      <c r="BB162" s="27">
        <v>425000</v>
      </c>
      <c r="BC162" s="27">
        <v>1265000</v>
      </c>
      <c r="BD162" s="22">
        <v>5</v>
      </c>
      <c r="BE162" s="22">
        <v>10</v>
      </c>
      <c r="BF162" s="28">
        <f t="shared" si="37"/>
        <v>0.72421978709970913</v>
      </c>
      <c r="BG162" s="22">
        <v>0</v>
      </c>
      <c r="BH162" s="22">
        <v>0</v>
      </c>
      <c r="BI162" s="4">
        <v>1242.7166669999999</v>
      </c>
      <c r="BJ162" s="22">
        <v>0</v>
      </c>
      <c r="BK162" s="22">
        <v>1</v>
      </c>
      <c r="BL162" s="28">
        <f t="shared" si="38"/>
        <v>1.2170385395537524</v>
      </c>
      <c r="BM162" s="22">
        <v>0</v>
      </c>
      <c r="BN162" s="22">
        <v>0</v>
      </c>
      <c r="BO162" s="4">
        <v>49.3</v>
      </c>
      <c r="BP162" s="22">
        <v>0</v>
      </c>
      <c r="BQ162" s="22">
        <v>1</v>
      </c>
      <c r="BR162" s="22">
        <v>0</v>
      </c>
      <c r="BS162" s="22">
        <v>0</v>
      </c>
      <c r="BT162" s="4">
        <v>257.18333330000002</v>
      </c>
      <c r="BU162" s="22">
        <v>41</v>
      </c>
      <c r="BV162" s="22">
        <v>1</v>
      </c>
      <c r="BW162" s="22">
        <v>7</v>
      </c>
      <c r="BX162" s="22">
        <v>-6</v>
      </c>
      <c r="BY162" s="22">
        <v>11</v>
      </c>
      <c r="BZ162" s="22">
        <v>4</v>
      </c>
      <c r="CA162" s="22">
        <v>0</v>
      </c>
      <c r="CB162" s="22">
        <v>0</v>
      </c>
      <c r="CC162" s="4">
        <v>14.9</v>
      </c>
      <c r="CD162" s="4">
        <v>0.48333333300000003</v>
      </c>
      <c r="CE162" s="4">
        <v>2.8666666670000001</v>
      </c>
      <c r="CF162" s="22">
        <v>0</v>
      </c>
      <c r="CG162" s="22">
        <v>0</v>
      </c>
      <c r="CH162" s="22">
        <v>0</v>
      </c>
      <c r="CI162" s="5">
        <v>41</v>
      </c>
      <c r="CJ162" s="22">
        <v>4</v>
      </c>
      <c r="CK162" s="22">
        <v>5</v>
      </c>
      <c r="CL162" s="22">
        <v>2</v>
      </c>
      <c r="CM162" s="22">
        <v>45</v>
      </c>
      <c r="CN162" s="22">
        <v>15</v>
      </c>
      <c r="CO162" s="22">
        <v>0</v>
      </c>
      <c r="CP162" s="22">
        <v>0</v>
      </c>
      <c r="CQ162" s="26">
        <v>15.410163000000001</v>
      </c>
      <c r="CR162" s="26">
        <v>0.71910600000000002</v>
      </c>
      <c r="CS162" s="26">
        <v>3.4060980000000001</v>
      </c>
      <c r="CT162" s="22">
        <v>0</v>
      </c>
      <c r="CU162" s="22">
        <v>0</v>
      </c>
      <c r="CV162" s="22">
        <v>0</v>
      </c>
      <c r="CW162" s="22">
        <v>2</v>
      </c>
      <c r="CX162" s="22">
        <v>1</v>
      </c>
      <c r="CY162" s="22">
        <v>-5</v>
      </c>
      <c r="CZ162" s="22">
        <v>3</v>
      </c>
      <c r="DA162" s="22">
        <v>11</v>
      </c>
      <c r="DB162" s="22">
        <v>1</v>
      </c>
      <c r="DC162" s="22">
        <v>1</v>
      </c>
      <c r="DD162" s="22">
        <v>1</v>
      </c>
      <c r="DE162" s="22">
        <v>1</v>
      </c>
      <c r="DF162" s="22">
        <v>0</v>
      </c>
      <c r="DG162" s="22">
        <v>0</v>
      </c>
      <c r="DH162" s="22">
        <v>0</v>
      </c>
      <c r="DI162" s="22">
        <v>17</v>
      </c>
      <c r="DJ162" s="22">
        <v>2</v>
      </c>
      <c r="DK162" s="22">
        <v>1</v>
      </c>
      <c r="DL162" s="22">
        <v>0</v>
      </c>
      <c r="DM162" s="22">
        <v>0</v>
      </c>
      <c r="DN162" s="22">
        <v>56</v>
      </c>
      <c r="DO162" s="22">
        <v>1</v>
      </c>
      <c r="DP162" s="22">
        <v>83</v>
      </c>
      <c r="DQ162" s="22">
        <v>24</v>
      </c>
      <c r="DR162" s="22">
        <v>0</v>
      </c>
      <c r="DS162" s="22">
        <v>0</v>
      </c>
      <c r="DT162" s="22">
        <v>0</v>
      </c>
      <c r="DU162">
        <v>14.82</v>
      </c>
      <c r="DV162">
        <v>32.700000000000003</v>
      </c>
      <c r="DW162" s="2">
        <f t="shared" si="39"/>
        <v>0.31186868686868685</v>
      </c>
      <c r="DX162">
        <v>-0.28800000000000003</v>
      </c>
      <c r="DY162">
        <v>-0.79100000000000004</v>
      </c>
      <c r="DZ162">
        <v>3.7999999999999999E-2</v>
      </c>
      <c r="EA162">
        <v>4.9790000000000001</v>
      </c>
      <c r="EB162">
        <v>48</v>
      </c>
      <c r="EC162">
        <v>52</v>
      </c>
      <c r="ED162">
        <v>-2.5</v>
      </c>
      <c r="EE162">
        <v>3.85</v>
      </c>
      <c r="EF162">
        <v>6.31</v>
      </c>
      <c r="EG162">
        <v>8.16</v>
      </c>
      <c r="EH162">
        <v>912</v>
      </c>
      <c r="EI162">
        <v>994</v>
      </c>
      <c r="EJ162">
        <v>2.37</v>
      </c>
      <c r="EK162">
        <v>2.57</v>
      </c>
      <c r="EL162">
        <v>26.7</v>
      </c>
      <c r="EM162">
        <v>26.7</v>
      </c>
      <c r="EN162">
        <v>11.5</v>
      </c>
      <c r="EO162">
        <v>11.1</v>
      </c>
      <c r="EP162">
        <v>11.3</v>
      </c>
      <c r="EQ162">
        <v>15</v>
      </c>
      <c r="ER162">
        <v>4.4000000000000004</v>
      </c>
      <c r="ES162">
        <v>3.6</v>
      </c>
      <c r="ET162">
        <v>0.60000000000000009</v>
      </c>
      <c r="EU162">
        <v>0.30000000000000004</v>
      </c>
      <c r="EV162">
        <v>2.89</v>
      </c>
      <c r="EW162">
        <v>2.44</v>
      </c>
      <c r="EX162">
        <v>29.8</v>
      </c>
      <c r="EY162">
        <v>28.7</v>
      </c>
      <c r="EZ162">
        <v>12.5</v>
      </c>
      <c r="FA162">
        <v>11.4</v>
      </c>
      <c r="FB162">
        <v>13.7</v>
      </c>
      <c r="FC162">
        <v>17.3</v>
      </c>
      <c r="FD162">
        <v>3.8</v>
      </c>
      <c r="FE162">
        <v>3.3</v>
      </c>
      <c r="FF162">
        <v>170</v>
      </c>
      <c r="FG162">
        <v>184</v>
      </c>
      <c r="FH162">
        <v>139</v>
      </c>
      <c r="FI162">
        <v>130</v>
      </c>
      <c r="FJ162">
        <v>211</v>
      </c>
      <c r="FK162">
        <v>193</v>
      </c>
      <c r="FL162">
        <v>56.8</v>
      </c>
      <c r="FM162">
        <v>408</v>
      </c>
      <c r="FN162">
        <v>396</v>
      </c>
      <c r="FO162">
        <v>380</v>
      </c>
      <c r="FP162">
        <v>50.7</v>
      </c>
      <c r="FQ162">
        <v>0.60000000000000009</v>
      </c>
      <c r="FR162">
        <v>4.5599999999999996</v>
      </c>
      <c r="FS162" s="2">
        <f t="shared" si="40"/>
        <v>0.11627906976744187</v>
      </c>
      <c r="FT162">
        <v>1</v>
      </c>
      <c r="FU162">
        <v>0</v>
      </c>
      <c r="FV162">
        <v>-22.9</v>
      </c>
      <c r="FW162">
        <v>2.56</v>
      </c>
      <c r="FX162">
        <v>1.21</v>
      </c>
      <c r="FY162">
        <v>0</v>
      </c>
      <c r="FZ162">
        <v>46.1</v>
      </c>
      <c r="GA162">
        <v>9.6999999999999993</v>
      </c>
      <c r="GB162">
        <v>13.4</v>
      </c>
      <c r="GC162">
        <v>1.2</v>
      </c>
      <c r="GD162">
        <v>2.4</v>
      </c>
      <c r="GE162">
        <v>14.6</v>
      </c>
      <c r="GF162">
        <v>2.4</v>
      </c>
      <c r="GG162">
        <v>1.2</v>
      </c>
      <c r="GH162">
        <v>3.04</v>
      </c>
      <c r="GI162">
        <v>3.02</v>
      </c>
      <c r="GJ162" s="2">
        <f t="shared" si="41"/>
        <v>0.50165016501650161</v>
      </c>
      <c r="GK162">
        <v>5</v>
      </c>
      <c r="GL162">
        <v>23</v>
      </c>
      <c r="GM162">
        <v>-8.8000000000000007</v>
      </c>
      <c r="GN162">
        <v>1.2</v>
      </c>
      <c r="GO162">
        <v>5.53</v>
      </c>
      <c r="GP162">
        <v>9.6</v>
      </c>
      <c r="GQ162">
        <v>48.6</v>
      </c>
      <c r="GR162">
        <v>2.9</v>
      </c>
      <c r="GS162">
        <v>20.2</v>
      </c>
      <c r="GT162">
        <v>21.2</v>
      </c>
      <c r="GU162">
        <v>2.4</v>
      </c>
      <c r="GV162">
        <v>1</v>
      </c>
      <c r="GW162">
        <v>2.2000000000000002</v>
      </c>
      <c r="GX162" s="21">
        <v>67.237930000000006</v>
      </c>
      <c r="GY162" s="21">
        <v>3.8616731999999998</v>
      </c>
      <c r="GZ162" s="21">
        <v>11.5727058</v>
      </c>
      <c r="HA162" s="21">
        <v>15.434379</v>
      </c>
      <c r="HB162" s="21">
        <v>0.93656200000000001</v>
      </c>
      <c r="HC162" s="21">
        <v>1.7539739999999999</v>
      </c>
      <c r="HD162" s="21">
        <v>-1.0150000000000001E-3</v>
      </c>
      <c r="HE162" s="21">
        <v>47.388469999999998</v>
      </c>
      <c r="HF162" s="21">
        <v>2.6895199999999999</v>
      </c>
    </row>
    <row r="163" spans="1:214" ht="15" x14ac:dyDescent="0.25">
      <c r="A163" s="22">
        <v>46</v>
      </c>
      <c r="B163" t="s">
        <v>1005</v>
      </c>
      <c r="C163" t="s">
        <v>1006</v>
      </c>
      <c r="D163" t="s">
        <v>1007</v>
      </c>
      <c r="E163" t="s">
        <v>1008</v>
      </c>
      <c r="F163" t="s">
        <v>317</v>
      </c>
      <c r="I163" s="22" t="s">
        <v>239</v>
      </c>
      <c r="J163">
        <v>28</v>
      </c>
      <c r="K163" s="23" t="s">
        <v>1009</v>
      </c>
      <c r="L163" s="23" t="s">
        <v>840</v>
      </c>
      <c r="M163" s="24" t="s">
        <v>841</v>
      </c>
      <c r="N163" s="24" t="s">
        <v>222</v>
      </c>
      <c r="O163" s="24">
        <v>73</v>
      </c>
      <c r="P163" s="24">
        <v>190</v>
      </c>
      <c r="Q163" s="24" t="s">
        <v>224</v>
      </c>
      <c r="R163" s="24"/>
      <c r="S163" s="22">
        <v>67</v>
      </c>
      <c r="T163" s="22">
        <v>11</v>
      </c>
      <c r="U163" s="22">
        <v>15</v>
      </c>
      <c r="V163" s="22">
        <v>26</v>
      </c>
      <c r="W163" s="22">
        <v>1</v>
      </c>
      <c r="X163" s="22">
        <v>33</v>
      </c>
      <c r="Y163" s="22">
        <v>75</v>
      </c>
      <c r="Z163" s="25">
        <f t="shared" si="28"/>
        <v>0.14666666666666667</v>
      </c>
      <c r="AA163" s="3">
        <v>13.43333</v>
      </c>
      <c r="AB163" s="22">
        <v>101</v>
      </c>
      <c r="AC163" s="22">
        <v>34</v>
      </c>
      <c r="AD163" s="22">
        <v>35</v>
      </c>
      <c r="AE163" s="22">
        <v>29</v>
      </c>
      <c r="AF163" s="22">
        <v>23</v>
      </c>
      <c r="AG163" s="26">
        <f t="shared" si="29"/>
        <v>6.7330856305941902</v>
      </c>
      <c r="AH163" s="26">
        <f t="shared" si="30"/>
        <v>2.2665832815861631</v>
      </c>
      <c r="AI163" s="26">
        <f t="shared" si="31"/>
        <v>2.3332474957504621</v>
      </c>
      <c r="AJ163" s="26">
        <f t="shared" si="32"/>
        <v>1.9332622107646684</v>
      </c>
      <c r="AK163" s="26">
        <f t="shared" si="33"/>
        <v>1.533276925778875</v>
      </c>
      <c r="AL163" s="5">
        <v>1242</v>
      </c>
      <c r="AM163" s="22">
        <v>1</v>
      </c>
      <c r="AN163" s="22">
        <v>9</v>
      </c>
      <c r="AO163" s="25">
        <f t="shared" si="34"/>
        <v>0.1</v>
      </c>
      <c r="AP163" s="22">
        <v>0.2</v>
      </c>
      <c r="AQ163">
        <v>1.6</v>
      </c>
      <c r="AR163">
        <v>0.9</v>
      </c>
      <c r="AS163">
        <v>2.5</v>
      </c>
      <c r="AT163">
        <v>3.8</v>
      </c>
      <c r="AU163">
        <v>2.2999999999999998</v>
      </c>
      <c r="AV163">
        <v>0</v>
      </c>
      <c r="AW163">
        <v>6.1</v>
      </c>
      <c r="AX163" s="3">
        <f t="shared" si="35"/>
        <v>9.1044776119402981E-2</v>
      </c>
      <c r="AY163" s="4">
        <f t="shared" si="36"/>
        <v>5.4249999999999998</v>
      </c>
      <c r="AZ163" t="s">
        <v>243</v>
      </c>
      <c r="BA163">
        <v>2012</v>
      </c>
      <c r="BC163" s="27">
        <v>750000</v>
      </c>
      <c r="BD163" s="22">
        <v>9</v>
      </c>
      <c r="BE163" s="22">
        <v>15</v>
      </c>
      <c r="BF163" s="28">
        <f t="shared" si="37"/>
        <v>1.826368190754011</v>
      </c>
      <c r="BG163" s="22">
        <v>0</v>
      </c>
      <c r="BH163" s="22">
        <v>6</v>
      </c>
      <c r="BI163" s="4">
        <v>788.45</v>
      </c>
      <c r="BJ163" s="22">
        <v>0</v>
      </c>
      <c r="BK163" s="22">
        <v>0</v>
      </c>
      <c r="BL163" s="28">
        <f t="shared" si="38"/>
        <v>0</v>
      </c>
      <c r="BM163" s="22">
        <v>0</v>
      </c>
      <c r="BN163" s="22">
        <v>0</v>
      </c>
      <c r="BO163" s="4">
        <v>7.15</v>
      </c>
      <c r="BP163" s="22">
        <v>2</v>
      </c>
      <c r="BQ163" s="22">
        <v>0</v>
      </c>
      <c r="BR163" s="22">
        <v>1</v>
      </c>
      <c r="BS163" s="22">
        <v>3</v>
      </c>
      <c r="BT163" s="4">
        <v>105.15</v>
      </c>
      <c r="BU163" s="22">
        <v>33</v>
      </c>
      <c r="BV163" s="22">
        <v>3</v>
      </c>
      <c r="BW163" s="22">
        <v>10</v>
      </c>
      <c r="BX163" s="22">
        <v>5</v>
      </c>
      <c r="BY163" s="22">
        <v>13</v>
      </c>
      <c r="BZ163" s="22">
        <v>5</v>
      </c>
      <c r="CA163" s="22">
        <v>1</v>
      </c>
      <c r="CB163" s="22">
        <v>3</v>
      </c>
      <c r="CC163" s="4">
        <v>12.283329999999999</v>
      </c>
      <c r="CD163" s="4">
        <v>8.3333332999999996E-2</v>
      </c>
      <c r="CE163" s="4">
        <v>1.433333333</v>
      </c>
      <c r="CF163" s="22">
        <v>0</v>
      </c>
      <c r="CG163" s="22">
        <v>0</v>
      </c>
      <c r="CH163" s="22">
        <v>0</v>
      </c>
      <c r="CI163" s="5">
        <v>34</v>
      </c>
      <c r="CJ163" s="22">
        <v>8</v>
      </c>
      <c r="CK163" s="22">
        <v>5</v>
      </c>
      <c r="CL163" s="22">
        <v>-4</v>
      </c>
      <c r="CM163" s="22">
        <v>20</v>
      </c>
      <c r="CN163" s="22">
        <v>7</v>
      </c>
      <c r="CO163" s="22">
        <v>0</v>
      </c>
      <c r="CP163" s="22">
        <v>6</v>
      </c>
      <c r="CQ163" s="26">
        <v>11.26765</v>
      </c>
      <c r="CR163" s="26">
        <v>0.129412</v>
      </c>
      <c r="CS163" s="26">
        <v>1.701471</v>
      </c>
      <c r="CT163" s="22">
        <v>0</v>
      </c>
      <c r="CU163" s="22">
        <v>0</v>
      </c>
      <c r="CV163" s="22">
        <v>0</v>
      </c>
      <c r="CW163" s="22">
        <v>2</v>
      </c>
      <c r="CX163" s="22">
        <v>7</v>
      </c>
      <c r="CY163" s="22">
        <v>5</v>
      </c>
      <c r="CZ163" s="22">
        <v>9</v>
      </c>
      <c r="DA163" s="22">
        <v>8</v>
      </c>
      <c r="DB163" s="22">
        <v>-4</v>
      </c>
      <c r="DC163" s="22">
        <v>3</v>
      </c>
      <c r="DD163" s="22">
        <v>0</v>
      </c>
      <c r="DE163" s="22">
        <v>4</v>
      </c>
      <c r="DF163" s="22">
        <v>0</v>
      </c>
      <c r="DG163" s="22">
        <v>0</v>
      </c>
      <c r="DH163" s="22">
        <v>0</v>
      </c>
      <c r="DI163" s="22">
        <v>9</v>
      </c>
      <c r="DJ163" s="22">
        <v>3</v>
      </c>
      <c r="DK163" s="22">
        <v>0</v>
      </c>
      <c r="DL163" s="22">
        <v>0</v>
      </c>
      <c r="DM163" s="22">
        <v>0</v>
      </c>
      <c r="DN163" s="22">
        <v>32</v>
      </c>
      <c r="DO163" s="22">
        <v>0</v>
      </c>
      <c r="DP163" s="22">
        <v>45</v>
      </c>
      <c r="DQ163" s="22">
        <v>14</v>
      </c>
      <c r="DR163" s="22">
        <v>0</v>
      </c>
      <c r="DS163" s="22">
        <v>0</v>
      </c>
      <c r="DT163" s="22">
        <v>0</v>
      </c>
      <c r="DU163">
        <v>11.68</v>
      </c>
      <c r="DV163">
        <v>38.03</v>
      </c>
      <c r="DW163" s="2">
        <f t="shared" si="39"/>
        <v>0.23496278414805874</v>
      </c>
      <c r="DX163">
        <v>0.13500000000000001</v>
      </c>
      <c r="DY163">
        <v>-0.28500000000000003</v>
      </c>
      <c r="DZ163">
        <v>-0.625</v>
      </c>
      <c r="EA163">
        <v>-3.1560000000000001</v>
      </c>
      <c r="EB163">
        <v>30</v>
      </c>
      <c r="EC163">
        <v>31</v>
      </c>
      <c r="ED163">
        <v>-3.1</v>
      </c>
      <c r="EE163">
        <v>-4.0599999999999996</v>
      </c>
      <c r="EF163">
        <v>-0.99</v>
      </c>
      <c r="EG163">
        <v>9.4</v>
      </c>
      <c r="EH163">
        <v>911</v>
      </c>
      <c r="EI163">
        <v>1005</v>
      </c>
      <c r="EJ163">
        <v>2.2999999999999998</v>
      </c>
      <c r="EK163">
        <v>2.38</v>
      </c>
      <c r="EL163">
        <v>22.2</v>
      </c>
      <c r="EM163">
        <v>24.5</v>
      </c>
      <c r="EN163">
        <v>11.9</v>
      </c>
      <c r="EO163">
        <v>13.2</v>
      </c>
      <c r="EP163">
        <v>15</v>
      </c>
      <c r="EQ163">
        <v>14.6</v>
      </c>
      <c r="ER163">
        <v>2.6</v>
      </c>
      <c r="ES163">
        <v>2.7</v>
      </c>
      <c r="ET163">
        <v>0.5</v>
      </c>
      <c r="EU163">
        <v>0.8</v>
      </c>
      <c r="EV163">
        <v>2.2799999999999998</v>
      </c>
      <c r="EW163">
        <v>2.92</v>
      </c>
      <c r="EX163">
        <v>26.6</v>
      </c>
      <c r="EY163">
        <v>27.7</v>
      </c>
      <c r="EZ163">
        <v>12.2</v>
      </c>
      <c r="FA163">
        <v>13.2</v>
      </c>
      <c r="FB163">
        <v>14.5</v>
      </c>
      <c r="FC163">
        <v>16.3</v>
      </c>
      <c r="FD163">
        <v>2.9</v>
      </c>
      <c r="FE163">
        <v>3.1</v>
      </c>
      <c r="FF163">
        <v>94</v>
      </c>
      <c r="FG163">
        <v>88</v>
      </c>
      <c r="FH163">
        <v>108</v>
      </c>
      <c r="FI163">
        <v>132</v>
      </c>
      <c r="FJ163">
        <v>137</v>
      </c>
      <c r="FK163">
        <v>134</v>
      </c>
      <c r="FL163">
        <v>43.1</v>
      </c>
      <c r="FM163">
        <v>248</v>
      </c>
      <c r="FN163">
        <v>245</v>
      </c>
      <c r="FO163">
        <v>245</v>
      </c>
      <c r="FP163">
        <v>50.3</v>
      </c>
      <c r="FQ163">
        <v>0.11</v>
      </c>
      <c r="FR163">
        <v>4.71</v>
      </c>
      <c r="FS163" s="2">
        <f t="shared" si="40"/>
        <v>2.2821576763485476E-2</v>
      </c>
      <c r="FT163">
        <v>0</v>
      </c>
      <c r="FU163">
        <v>0</v>
      </c>
      <c r="FV163">
        <v>-18.899999999999999</v>
      </c>
      <c r="FW163">
        <v>0</v>
      </c>
      <c r="FX163">
        <v>0</v>
      </c>
      <c r="FY163">
        <v>0</v>
      </c>
      <c r="FZ163">
        <v>50.3</v>
      </c>
      <c r="GA163">
        <v>8.4</v>
      </c>
      <c r="GB163">
        <v>8.4</v>
      </c>
      <c r="GC163">
        <v>0</v>
      </c>
      <c r="GD163">
        <v>0</v>
      </c>
      <c r="GE163">
        <v>8.4</v>
      </c>
      <c r="GF163">
        <v>0</v>
      </c>
      <c r="GG163">
        <v>0</v>
      </c>
      <c r="GH163">
        <v>1.57</v>
      </c>
      <c r="GI163">
        <v>2.82</v>
      </c>
      <c r="GJ163" s="2">
        <f t="shared" si="41"/>
        <v>0.35763097949886108</v>
      </c>
      <c r="GK163">
        <v>2</v>
      </c>
      <c r="GL163">
        <v>14</v>
      </c>
      <c r="GM163">
        <v>-13.3</v>
      </c>
      <c r="GN163">
        <v>1.1399999999999999</v>
      </c>
      <c r="GO163">
        <v>7.99</v>
      </c>
      <c r="GP163">
        <v>8</v>
      </c>
      <c r="GQ163">
        <v>50.8</v>
      </c>
      <c r="GR163">
        <v>2.2999999999999998</v>
      </c>
      <c r="GS163">
        <v>25.1</v>
      </c>
      <c r="GT163">
        <v>28</v>
      </c>
      <c r="GU163">
        <v>4.5999999999999996</v>
      </c>
      <c r="GV163">
        <v>2.2999999999999998</v>
      </c>
      <c r="GW163">
        <v>4</v>
      </c>
      <c r="GX163" s="21">
        <v>57.910263</v>
      </c>
      <c r="GY163" s="21">
        <v>8.6000858999999998</v>
      </c>
      <c r="GZ163" s="21">
        <v>13.4856432</v>
      </c>
      <c r="HA163" s="21">
        <v>22.085729099999998</v>
      </c>
      <c r="HB163" s="21">
        <v>2.1150090000000001</v>
      </c>
      <c r="HC163" s="21">
        <v>1.884671</v>
      </c>
      <c r="HD163" s="21">
        <v>-2.8080000000000002E-3</v>
      </c>
      <c r="HE163" s="21">
        <v>30.049969000000001</v>
      </c>
      <c r="HF163" s="21">
        <v>3.9968720000000002</v>
      </c>
    </row>
    <row r="164" spans="1:214" ht="15" x14ac:dyDescent="0.25">
      <c r="A164" s="22">
        <v>79</v>
      </c>
      <c r="B164" t="s">
        <v>1010</v>
      </c>
      <c r="C164" t="s">
        <v>1011</v>
      </c>
      <c r="D164" t="s">
        <v>226</v>
      </c>
      <c r="F164" t="s">
        <v>324</v>
      </c>
      <c r="I164" s="22" t="s">
        <v>239</v>
      </c>
      <c r="J164">
        <v>26</v>
      </c>
      <c r="K164" s="23" t="s">
        <v>1012</v>
      </c>
      <c r="L164" s="23" t="s">
        <v>1013</v>
      </c>
      <c r="M164" s="24" t="s">
        <v>320</v>
      </c>
      <c r="N164" s="24" t="s">
        <v>233</v>
      </c>
      <c r="O164" s="24">
        <v>74</v>
      </c>
      <c r="P164" s="24">
        <v>210</v>
      </c>
      <c r="Q164" s="24" t="s">
        <v>224</v>
      </c>
      <c r="R164" s="24"/>
      <c r="S164" s="22">
        <v>2</v>
      </c>
      <c r="T164" s="22">
        <v>1</v>
      </c>
      <c r="U164" s="22">
        <v>0</v>
      </c>
      <c r="V164" s="22">
        <v>1</v>
      </c>
      <c r="W164" s="22">
        <v>1</v>
      </c>
      <c r="X164" s="22">
        <v>0</v>
      </c>
      <c r="Y164" s="22">
        <v>1</v>
      </c>
      <c r="Z164" s="25">
        <f t="shared" si="28"/>
        <v>1</v>
      </c>
      <c r="AA164" s="3">
        <v>7.6333299999999999</v>
      </c>
      <c r="AB164" s="22">
        <v>1</v>
      </c>
      <c r="AC164" s="22">
        <v>3</v>
      </c>
      <c r="AD164" s="22">
        <v>1</v>
      </c>
      <c r="AE164" s="22">
        <v>0</v>
      </c>
      <c r="AF164" s="22">
        <v>1</v>
      </c>
      <c r="AG164" s="26">
        <f t="shared" si="29"/>
        <v>3.930132720581974</v>
      </c>
      <c r="AH164" s="26">
        <f t="shared" si="30"/>
        <v>11.790398161745923</v>
      </c>
      <c r="AI164" s="26">
        <f t="shared" si="31"/>
        <v>3.930132720581974</v>
      </c>
      <c r="AJ164" s="26">
        <f t="shared" si="32"/>
        <v>0</v>
      </c>
      <c r="AK164" s="26">
        <f t="shared" si="33"/>
        <v>3.930132720581974</v>
      </c>
      <c r="AL164" s="5">
        <v>26</v>
      </c>
      <c r="AM164" s="22">
        <v>0</v>
      </c>
      <c r="AN164" s="22">
        <v>1</v>
      </c>
      <c r="AO164" s="25">
        <f t="shared" si="34"/>
        <v>0</v>
      </c>
      <c r="AP164" s="22">
        <v>0.8</v>
      </c>
      <c r="AQ164">
        <v>0.2</v>
      </c>
      <c r="AR164">
        <v>0.1</v>
      </c>
      <c r="AS164">
        <v>0.2</v>
      </c>
      <c r="AT164">
        <v>0.4</v>
      </c>
      <c r="AU164">
        <v>0.1</v>
      </c>
      <c r="AV164">
        <v>0</v>
      </c>
      <c r="AW164">
        <v>0.5</v>
      </c>
      <c r="AX164" s="3">
        <f t="shared" si="35"/>
        <v>0.25</v>
      </c>
      <c r="AY164" s="4">
        <f t="shared" si="36"/>
        <v>0.35</v>
      </c>
      <c r="AZ164" t="s">
        <v>224</v>
      </c>
      <c r="BA164">
        <v>2012</v>
      </c>
      <c r="BC164" s="27">
        <v>575000</v>
      </c>
      <c r="BD164" s="22">
        <v>1</v>
      </c>
      <c r="BE164" s="22">
        <v>0</v>
      </c>
      <c r="BF164" s="28">
        <f t="shared" si="37"/>
        <v>4.2654028425911363</v>
      </c>
      <c r="BG164" s="22">
        <v>0</v>
      </c>
      <c r="BH164" s="22">
        <v>1</v>
      </c>
      <c r="BI164" s="4">
        <v>14.06666667</v>
      </c>
      <c r="BJ164" s="22">
        <v>0</v>
      </c>
      <c r="BK164" s="22">
        <v>0</v>
      </c>
      <c r="BL164" s="28">
        <f t="shared" si="38"/>
        <v>0</v>
      </c>
      <c r="BM164" s="22">
        <v>0</v>
      </c>
      <c r="BN164" s="22">
        <v>0</v>
      </c>
      <c r="BO164" s="4">
        <v>0</v>
      </c>
      <c r="BP164" s="22">
        <v>0</v>
      </c>
      <c r="BQ164" s="22">
        <v>0</v>
      </c>
      <c r="BR164" s="22">
        <v>0</v>
      </c>
      <c r="BS164" s="22">
        <v>0</v>
      </c>
      <c r="BT164" s="4">
        <v>1.2166666669999999</v>
      </c>
      <c r="BU164" s="22">
        <v>1</v>
      </c>
      <c r="BV164" s="22">
        <v>1</v>
      </c>
      <c r="BW164" s="22">
        <v>0</v>
      </c>
      <c r="BX164" s="22">
        <v>1</v>
      </c>
      <c r="BY164" s="22">
        <v>0</v>
      </c>
      <c r="BZ164" s="22">
        <v>0</v>
      </c>
      <c r="CA164" s="22">
        <v>0</v>
      </c>
      <c r="CB164" s="22">
        <v>0</v>
      </c>
      <c r="CC164" s="4">
        <v>7.9</v>
      </c>
      <c r="CD164" s="4">
        <v>0</v>
      </c>
      <c r="CE164" s="4">
        <v>0</v>
      </c>
      <c r="CF164" s="22">
        <v>0</v>
      </c>
      <c r="CG164" s="22">
        <v>0</v>
      </c>
      <c r="CH164" s="22">
        <v>0</v>
      </c>
      <c r="CI164" s="5">
        <v>1</v>
      </c>
      <c r="CJ164" s="22">
        <v>0</v>
      </c>
      <c r="CK164" s="22">
        <v>0</v>
      </c>
      <c r="CL164" s="22">
        <v>0</v>
      </c>
      <c r="CM164" s="22">
        <v>0</v>
      </c>
      <c r="CN164" s="22">
        <v>0</v>
      </c>
      <c r="CO164" s="22">
        <v>0</v>
      </c>
      <c r="CP164" s="22">
        <v>1</v>
      </c>
      <c r="CQ164" s="26">
        <v>6.1666670000000003</v>
      </c>
      <c r="CR164" s="26">
        <v>0</v>
      </c>
      <c r="CS164" s="26">
        <v>1.2166669999999999</v>
      </c>
      <c r="CT164" s="22">
        <v>0</v>
      </c>
      <c r="CU164" s="22">
        <v>0</v>
      </c>
      <c r="CV164" s="22">
        <v>0</v>
      </c>
      <c r="CW164" s="22">
        <v>0</v>
      </c>
      <c r="CX164" s="22">
        <v>0</v>
      </c>
      <c r="CY164" s="22">
        <v>0</v>
      </c>
      <c r="CZ164" s="22">
        <v>1</v>
      </c>
      <c r="DA164" s="22">
        <v>0</v>
      </c>
      <c r="DB164" s="22">
        <v>1</v>
      </c>
      <c r="DC164" s="22">
        <v>0</v>
      </c>
      <c r="DD164" s="22">
        <v>0</v>
      </c>
      <c r="DE164" s="22">
        <v>0</v>
      </c>
      <c r="DF164" s="22">
        <v>0</v>
      </c>
      <c r="DG164" s="22">
        <v>0</v>
      </c>
      <c r="DH164" s="22">
        <v>0</v>
      </c>
      <c r="DI164" s="22">
        <v>0</v>
      </c>
      <c r="DJ164" s="22">
        <v>0</v>
      </c>
      <c r="DK164" s="22">
        <v>0</v>
      </c>
      <c r="DL164" s="22">
        <v>0</v>
      </c>
      <c r="DM164" s="22">
        <v>0</v>
      </c>
      <c r="DN164" s="22">
        <v>1</v>
      </c>
      <c r="DO164" s="22">
        <v>0</v>
      </c>
      <c r="DP164" s="22">
        <v>0</v>
      </c>
      <c r="DQ164" s="22">
        <v>0</v>
      </c>
      <c r="DR164" s="22">
        <v>0</v>
      </c>
      <c r="DS164" s="22">
        <v>0</v>
      </c>
      <c r="DT164" s="22">
        <v>0</v>
      </c>
      <c r="DU164">
        <v>7.03</v>
      </c>
      <c r="DV164">
        <v>42.68</v>
      </c>
      <c r="DW164" s="2">
        <f t="shared" si="39"/>
        <v>0.14142023737678536</v>
      </c>
      <c r="DX164">
        <v>-1.583</v>
      </c>
      <c r="DY164">
        <v>2.1850000000000001</v>
      </c>
      <c r="DZ164">
        <v>-0.8620000000000001</v>
      </c>
      <c r="EA164">
        <v>5.7450000000000001</v>
      </c>
      <c r="EB164">
        <v>1</v>
      </c>
      <c r="EC164">
        <v>0</v>
      </c>
      <c r="ED164">
        <v>1.6</v>
      </c>
      <c r="EE164">
        <v>12.8</v>
      </c>
      <c r="EF164">
        <v>11.25</v>
      </c>
      <c r="EG164">
        <v>14.29</v>
      </c>
      <c r="EH164">
        <v>1000</v>
      </c>
      <c r="EI164">
        <v>1143</v>
      </c>
      <c r="EJ164">
        <v>4.2699999999999996</v>
      </c>
      <c r="EK164">
        <v>0</v>
      </c>
      <c r="EL164">
        <v>25.6</v>
      </c>
      <c r="EM164">
        <v>29.9</v>
      </c>
      <c r="EN164">
        <v>17.100000000000001</v>
      </c>
      <c r="EO164">
        <v>4.3</v>
      </c>
      <c r="EP164">
        <v>17.100000000000001</v>
      </c>
      <c r="EQ164">
        <v>17.100000000000001</v>
      </c>
      <c r="ER164">
        <v>12.8</v>
      </c>
      <c r="ES164">
        <v>0</v>
      </c>
      <c r="ET164">
        <v>0</v>
      </c>
      <c r="EU164">
        <v>0</v>
      </c>
      <c r="EV164">
        <v>1.41</v>
      </c>
      <c r="EW164">
        <v>3.51</v>
      </c>
      <c r="EX164">
        <v>30.9</v>
      </c>
      <c r="EY164">
        <v>23.2</v>
      </c>
      <c r="EZ164">
        <v>11.2</v>
      </c>
      <c r="FA164">
        <v>10.5</v>
      </c>
      <c r="FB164">
        <v>12.7</v>
      </c>
      <c r="FC164">
        <v>17.600000000000001</v>
      </c>
      <c r="FD164">
        <v>1.4</v>
      </c>
      <c r="FE164">
        <v>3.5</v>
      </c>
      <c r="FF164">
        <v>2</v>
      </c>
      <c r="FG164">
        <v>2</v>
      </c>
      <c r="FH164">
        <v>3</v>
      </c>
      <c r="FI164">
        <v>2</v>
      </c>
      <c r="FJ164">
        <v>1</v>
      </c>
      <c r="FK164">
        <v>2</v>
      </c>
      <c r="FL164">
        <v>44.4</v>
      </c>
      <c r="FM164">
        <v>5</v>
      </c>
      <c r="FN164">
        <v>9</v>
      </c>
      <c r="FO164">
        <v>2</v>
      </c>
      <c r="FP164">
        <v>35.700000000000003</v>
      </c>
      <c r="FQ164">
        <v>0</v>
      </c>
      <c r="FR164">
        <v>0</v>
      </c>
      <c r="FS164" s="2">
        <f t="shared" si="40"/>
        <v>0</v>
      </c>
      <c r="FT164">
        <v>0</v>
      </c>
      <c r="FU164">
        <v>0</v>
      </c>
      <c r="FV164">
        <v>0</v>
      </c>
      <c r="FW164" t="s">
        <v>266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0.61</v>
      </c>
      <c r="GI164">
        <v>4.8899999999999997</v>
      </c>
      <c r="GJ164" s="2">
        <f t="shared" si="41"/>
        <v>0.1109090909090909</v>
      </c>
      <c r="GK164">
        <v>0</v>
      </c>
      <c r="GL164">
        <v>0</v>
      </c>
      <c r="GM164">
        <v>36.5</v>
      </c>
      <c r="GN164">
        <v>0</v>
      </c>
      <c r="GO164">
        <v>0</v>
      </c>
      <c r="GP164">
        <v>0</v>
      </c>
      <c r="GQ164">
        <v>49.3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 s="21">
        <v>32.724269999999997</v>
      </c>
      <c r="GY164" s="21">
        <v>6.0511365000000001</v>
      </c>
      <c r="GZ164" s="21">
        <v>7.0620336000000004</v>
      </c>
      <c r="HA164" s="21">
        <v>13.1131701</v>
      </c>
      <c r="HB164" s="21">
        <v>1.3191310000000001</v>
      </c>
      <c r="HC164" s="21">
        <v>0.80024899999999999</v>
      </c>
      <c r="HD164" s="21">
        <v>5.5699999999999999E-4</v>
      </c>
      <c r="HE164" s="21">
        <v>26.696148000000001</v>
      </c>
      <c r="HF164" s="21">
        <v>2.1199370000000002</v>
      </c>
    </row>
    <row r="165" spans="1:214" ht="15" x14ac:dyDescent="0.25">
      <c r="A165" s="22">
        <v>26</v>
      </c>
      <c r="B165" t="s">
        <v>1014</v>
      </c>
      <c r="C165" t="s">
        <v>1015</v>
      </c>
      <c r="D165" t="s">
        <v>1016</v>
      </c>
      <c r="E165" t="s">
        <v>580</v>
      </c>
      <c r="F165" t="s">
        <v>324</v>
      </c>
      <c r="I165" s="22" t="s">
        <v>239</v>
      </c>
      <c r="J165">
        <v>26</v>
      </c>
      <c r="K165" s="23" t="s">
        <v>1017</v>
      </c>
      <c r="L165" s="23" t="s">
        <v>1018</v>
      </c>
      <c r="M165" s="24" t="s">
        <v>893</v>
      </c>
      <c r="N165" s="24" t="s">
        <v>222</v>
      </c>
      <c r="O165" s="24">
        <v>74</v>
      </c>
      <c r="P165" s="24">
        <v>210</v>
      </c>
      <c r="Q165" s="24" t="s">
        <v>224</v>
      </c>
      <c r="R165" s="24"/>
      <c r="S165" s="22">
        <v>40</v>
      </c>
      <c r="T165" s="22">
        <v>1</v>
      </c>
      <c r="U165" s="22">
        <v>2</v>
      </c>
      <c r="V165" s="22">
        <v>3</v>
      </c>
      <c r="W165" s="22">
        <v>-2</v>
      </c>
      <c r="X165" s="22">
        <v>71</v>
      </c>
      <c r="Y165" s="22">
        <v>50</v>
      </c>
      <c r="Z165" s="25">
        <f t="shared" si="28"/>
        <v>0.02</v>
      </c>
      <c r="AA165" s="3">
        <v>8.3000000000000007</v>
      </c>
      <c r="AB165" s="22">
        <v>22</v>
      </c>
      <c r="AC165" s="22">
        <v>2</v>
      </c>
      <c r="AD165" s="22">
        <v>14</v>
      </c>
      <c r="AE165" s="22">
        <v>2</v>
      </c>
      <c r="AF165" s="22">
        <v>3</v>
      </c>
      <c r="AG165" s="26">
        <f t="shared" si="29"/>
        <v>3.9759036144578315</v>
      </c>
      <c r="AH165" s="26">
        <f t="shared" si="30"/>
        <v>0.36144578313253012</v>
      </c>
      <c r="AI165" s="26">
        <f t="shared" si="31"/>
        <v>2.5301204819277108</v>
      </c>
      <c r="AJ165" s="26">
        <f t="shared" si="32"/>
        <v>0.36144578313253012</v>
      </c>
      <c r="AK165" s="26">
        <f t="shared" si="33"/>
        <v>0.54216867469879515</v>
      </c>
      <c r="AL165" s="5">
        <v>529</v>
      </c>
      <c r="AM165" s="22">
        <v>3</v>
      </c>
      <c r="AN165" s="22">
        <v>9</v>
      </c>
      <c r="AO165" s="25">
        <f t="shared" si="34"/>
        <v>0.25</v>
      </c>
      <c r="AP165" s="22">
        <v>0.5</v>
      </c>
      <c r="AQ165">
        <v>-0.5</v>
      </c>
      <c r="AR165">
        <v>0.4</v>
      </c>
      <c r="AS165">
        <v>-0.1</v>
      </c>
      <c r="AT165">
        <v>-0.9</v>
      </c>
      <c r="AU165">
        <v>0.4</v>
      </c>
      <c r="AV165">
        <v>0</v>
      </c>
      <c r="AW165">
        <v>-0.5</v>
      </c>
      <c r="AX165" s="3">
        <f t="shared" si="35"/>
        <v>-1.2500000000000001E-2</v>
      </c>
      <c r="AY165" s="4">
        <f t="shared" si="36"/>
        <v>-1.9249999999999998</v>
      </c>
      <c r="AZ165" t="s">
        <v>243</v>
      </c>
      <c r="BA165">
        <v>2013</v>
      </c>
      <c r="BC165" s="27">
        <v>1000000</v>
      </c>
      <c r="BD165" s="22">
        <v>1</v>
      </c>
      <c r="BE165" s="22">
        <v>2</v>
      </c>
      <c r="BF165" s="28">
        <f t="shared" si="37"/>
        <v>0.54482167185035779</v>
      </c>
      <c r="BG165" s="22">
        <v>3</v>
      </c>
      <c r="BH165" s="22">
        <v>9</v>
      </c>
      <c r="BI165" s="4">
        <v>330.3833333</v>
      </c>
      <c r="BJ165" s="22">
        <v>0</v>
      </c>
      <c r="BK165" s="22">
        <v>0</v>
      </c>
      <c r="BL165" s="28">
        <f t="shared" si="38"/>
        <v>0</v>
      </c>
      <c r="BM165" s="22">
        <v>0</v>
      </c>
      <c r="BN165" s="22">
        <v>0</v>
      </c>
      <c r="BO165" s="4">
        <v>1</v>
      </c>
      <c r="BP165" s="22">
        <v>0</v>
      </c>
      <c r="BQ165" s="22">
        <v>0</v>
      </c>
      <c r="BR165" s="22">
        <v>0</v>
      </c>
      <c r="BS165" s="22">
        <v>0</v>
      </c>
      <c r="BT165" s="4">
        <v>0.73333333300000003</v>
      </c>
      <c r="BU165" s="22">
        <v>19</v>
      </c>
      <c r="BV165" s="22">
        <v>1</v>
      </c>
      <c r="BW165" s="22">
        <v>1</v>
      </c>
      <c r="BX165" s="22">
        <v>1</v>
      </c>
      <c r="BY165" s="22">
        <v>24</v>
      </c>
      <c r="BZ165" s="22">
        <v>6</v>
      </c>
      <c r="CA165" s="22">
        <v>2</v>
      </c>
      <c r="CB165" s="22">
        <v>7</v>
      </c>
      <c r="CC165" s="4">
        <v>8.2666699999999995</v>
      </c>
      <c r="CD165" s="4">
        <v>1.6666667E-2</v>
      </c>
      <c r="CE165" s="4">
        <v>0</v>
      </c>
      <c r="CF165" s="22">
        <v>0</v>
      </c>
      <c r="CG165" s="22">
        <v>0</v>
      </c>
      <c r="CH165" s="22">
        <v>0</v>
      </c>
      <c r="CI165" s="5">
        <v>21</v>
      </c>
      <c r="CJ165" s="22">
        <v>0</v>
      </c>
      <c r="CK165" s="22">
        <v>1</v>
      </c>
      <c r="CL165" s="22">
        <v>-3</v>
      </c>
      <c r="CM165" s="22">
        <v>47</v>
      </c>
      <c r="CN165" s="22">
        <v>11</v>
      </c>
      <c r="CO165" s="22">
        <v>1</v>
      </c>
      <c r="CP165" s="22">
        <v>2</v>
      </c>
      <c r="CQ165" s="26">
        <v>8.2531719999999993</v>
      </c>
      <c r="CR165" s="26">
        <v>3.2539999999999999E-2</v>
      </c>
      <c r="CS165" s="26">
        <v>3.4921000000000001E-2</v>
      </c>
      <c r="CT165" s="22">
        <v>0</v>
      </c>
      <c r="CU165" s="22">
        <v>0</v>
      </c>
      <c r="CV165" s="22">
        <v>0</v>
      </c>
      <c r="CW165" s="22">
        <v>0</v>
      </c>
      <c r="CX165" s="22">
        <v>1</v>
      </c>
      <c r="CY165" s="22">
        <v>-2</v>
      </c>
      <c r="CZ165" s="22">
        <v>1</v>
      </c>
      <c r="DA165" s="22">
        <v>1</v>
      </c>
      <c r="DB165" s="22">
        <v>0</v>
      </c>
      <c r="DC165" s="22">
        <v>0</v>
      </c>
      <c r="DD165" s="22">
        <v>0</v>
      </c>
      <c r="DE165" s="22">
        <v>0</v>
      </c>
      <c r="DF165" s="22">
        <v>0</v>
      </c>
      <c r="DG165" s="22">
        <v>0</v>
      </c>
      <c r="DH165" s="22">
        <v>0</v>
      </c>
      <c r="DI165" s="22">
        <v>8</v>
      </c>
      <c r="DJ165" s="22">
        <v>9</v>
      </c>
      <c r="DK165" s="22">
        <v>1</v>
      </c>
      <c r="DL165" s="22">
        <v>0</v>
      </c>
      <c r="DM165" s="22">
        <v>0</v>
      </c>
      <c r="DN165" s="22">
        <v>4</v>
      </c>
      <c r="DO165" s="22">
        <v>0</v>
      </c>
      <c r="DP165" s="22">
        <v>6</v>
      </c>
      <c r="DQ165" s="22">
        <v>0</v>
      </c>
      <c r="DR165" s="22">
        <v>0</v>
      </c>
      <c r="DS165" s="22">
        <v>0</v>
      </c>
      <c r="DT165" s="22">
        <v>0</v>
      </c>
      <c r="DU165">
        <v>8.26</v>
      </c>
      <c r="DV165">
        <v>39.06</v>
      </c>
      <c r="DW165" s="2">
        <f t="shared" si="39"/>
        <v>0.17455621301775148</v>
      </c>
      <c r="DX165">
        <v>-0.7410000000000001</v>
      </c>
      <c r="DY165">
        <v>-0.84099999999999986</v>
      </c>
      <c r="DZ165">
        <v>-1.014</v>
      </c>
      <c r="EA165">
        <v>5.891</v>
      </c>
      <c r="EB165">
        <v>4</v>
      </c>
      <c r="EC165">
        <v>6</v>
      </c>
      <c r="ED165">
        <v>-0.60000000000000009</v>
      </c>
      <c r="EE165">
        <v>4.3600000000000003</v>
      </c>
      <c r="EF165">
        <v>4.99</v>
      </c>
      <c r="EG165">
        <v>3.03</v>
      </c>
      <c r="EH165">
        <v>950</v>
      </c>
      <c r="EI165">
        <v>980</v>
      </c>
      <c r="EJ165">
        <v>0.73</v>
      </c>
      <c r="EK165">
        <v>1.0900000000000001</v>
      </c>
      <c r="EL165">
        <v>23.3</v>
      </c>
      <c r="EM165">
        <v>20.7</v>
      </c>
      <c r="EN165">
        <v>11.3</v>
      </c>
      <c r="EO165">
        <v>9.1</v>
      </c>
      <c r="EP165">
        <v>12.9</v>
      </c>
      <c r="EQ165">
        <v>12.9</v>
      </c>
      <c r="ER165">
        <v>4.7</v>
      </c>
      <c r="ES165">
        <v>2.9</v>
      </c>
      <c r="ET165">
        <v>1.3</v>
      </c>
      <c r="EU165">
        <v>0.4</v>
      </c>
      <c r="EV165">
        <v>2.23</v>
      </c>
      <c r="EW165">
        <v>1.65</v>
      </c>
      <c r="EX165">
        <v>28.8</v>
      </c>
      <c r="EY165">
        <v>25.1</v>
      </c>
      <c r="EZ165">
        <v>13.2</v>
      </c>
      <c r="FA165">
        <v>11.8</v>
      </c>
      <c r="FB165">
        <v>14</v>
      </c>
      <c r="FC165">
        <v>13.2</v>
      </c>
      <c r="FD165">
        <v>3.7</v>
      </c>
      <c r="FE165">
        <v>3.8</v>
      </c>
      <c r="FF165">
        <v>42</v>
      </c>
      <c r="FG165">
        <v>34</v>
      </c>
      <c r="FH165">
        <v>38</v>
      </c>
      <c r="FI165">
        <v>33</v>
      </c>
      <c r="FJ165">
        <v>60</v>
      </c>
      <c r="FK165">
        <v>47</v>
      </c>
      <c r="FL165">
        <v>51.7</v>
      </c>
      <c r="FM165">
        <v>115</v>
      </c>
      <c r="FN165">
        <v>110</v>
      </c>
      <c r="FO165">
        <v>89</v>
      </c>
      <c r="FP165">
        <v>51.1</v>
      </c>
      <c r="FQ165">
        <v>0.03</v>
      </c>
      <c r="FR165">
        <v>5.0999999999999996</v>
      </c>
      <c r="FS165" s="2">
        <f t="shared" si="40"/>
        <v>5.8479532163742687E-3</v>
      </c>
      <c r="FT165">
        <v>0</v>
      </c>
      <c r="FU165">
        <v>0</v>
      </c>
      <c r="FV165">
        <v>-215.9</v>
      </c>
      <c r="FW165" t="s">
        <v>266</v>
      </c>
      <c r="FX165">
        <v>0</v>
      </c>
      <c r="FY165">
        <v>0</v>
      </c>
      <c r="FZ165">
        <v>0</v>
      </c>
      <c r="GA165">
        <v>60</v>
      </c>
      <c r="GB165">
        <v>0</v>
      </c>
      <c r="GC165">
        <v>60</v>
      </c>
      <c r="GD165">
        <v>0</v>
      </c>
      <c r="GE165">
        <v>0</v>
      </c>
      <c r="GF165">
        <v>0</v>
      </c>
      <c r="GG165">
        <v>60</v>
      </c>
      <c r="GH165">
        <v>0.02</v>
      </c>
      <c r="GI165">
        <v>6.04</v>
      </c>
      <c r="GJ165" s="2">
        <f t="shared" si="41"/>
        <v>3.3003300330033008E-3</v>
      </c>
      <c r="GK165">
        <v>0</v>
      </c>
      <c r="GL165">
        <v>0</v>
      </c>
      <c r="GM165">
        <v>-9.8000000000000007</v>
      </c>
      <c r="GN165">
        <v>0</v>
      </c>
      <c r="GO165">
        <v>0</v>
      </c>
      <c r="GP165">
        <v>81.8</v>
      </c>
      <c r="GQ165">
        <v>163.6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 s="21">
        <v>53.294471999999999</v>
      </c>
      <c r="GY165" s="21">
        <v>4.8911211000000003</v>
      </c>
      <c r="GZ165" s="21">
        <v>4.1650254000000002</v>
      </c>
      <c r="HA165" s="21">
        <v>9.0561465000000005</v>
      </c>
      <c r="HB165" s="21">
        <v>-0.87872399999999995</v>
      </c>
      <c r="HC165" s="21">
        <v>1.135958</v>
      </c>
      <c r="HD165" s="21">
        <v>-1.0795000000000001E-2</v>
      </c>
      <c r="HE165" s="21">
        <v>103.320824</v>
      </c>
      <c r="HF165" s="21">
        <v>0.24643899999999999</v>
      </c>
    </row>
    <row r="166" spans="1:214" ht="15" x14ac:dyDescent="0.25">
      <c r="A166" s="22">
        <v>87</v>
      </c>
      <c r="B166" t="s">
        <v>1019</v>
      </c>
      <c r="C166" t="s">
        <v>1020</v>
      </c>
      <c r="D166" t="s">
        <v>1021</v>
      </c>
      <c r="F166" t="s">
        <v>238</v>
      </c>
      <c r="I166" s="22" t="s">
        <v>278</v>
      </c>
      <c r="J166">
        <v>24</v>
      </c>
      <c r="K166" s="23" t="s">
        <v>1022</v>
      </c>
      <c r="L166" s="23" t="s">
        <v>1023</v>
      </c>
      <c r="M166" s="24" t="s">
        <v>615</v>
      </c>
      <c r="N166" s="24" t="s">
        <v>233</v>
      </c>
      <c r="O166" s="24">
        <v>71</v>
      </c>
      <c r="P166" s="24">
        <v>200</v>
      </c>
      <c r="Q166" s="24" t="s">
        <v>223</v>
      </c>
      <c r="R166" s="24"/>
      <c r="S166" s="22">
        <v>22</v>
      </c>
      <c r="T166" s="22">
        <v>8</v>
      </c>
      <c r="U166" s="22">
        <v>29</v>
      </c>
      <c r="V166" s="22">
        <v>37</v>
      </c>
      <c r="W166" s="22">
        <v>15</v>
      </c>
      <c r="X166" s="22">
        <v>14</v>
      </c>
      <c r="Y166" s="22">
        <v>75</v>
      </c>
      <c r="Z166" s="25">
        <f t="shared" si="28"/>
        <v>0.10666666666666667</v>
      </c>
      <c r="AA166" s="3">
        <v>18.466670000000001</v>
      </c>
      <c r="AB166" s="22">
        <v>11</v>
      </c>
      <c r="AC166" s="22">
        <v>7</v>
      </c>
      <c r="AD166" s="22">
        <v>22</v>
      </c>
      <c r="AE166" s="22">
        <v>15</v>
      </c>
      <c r="AF166" s="22">
        <v>10</v>
      </c>
      <c r="AG166" s="26">
        <f t="shared" si="29"/>
        <v>1.6245484432223027</v>
      </c>
      <c r="AH166" s="26">
        <f t="shared" si="30"/>
        <v>1.0338035547778288</v>
      </c>
      <c r="AI166" s="26">
        <f t="shared" si="31"/>
        <v>3.2490968864446055</v>
      </c>
      <c r="AJ166" s="26">
        <f t="shared" si="32"/>
        <v>2.2152933316667762</v>
      </c>
      <c r="AK166" s="26">
        <f t="shared" si="33"/>
        <v>1.4768622211111841</v>
      </c>
      <c r="AL166" s="5">
        <v>453</v>
      </c>
      <c r="AM166" s="22">
        <v>227</v>
      </c>
      <c r="AN166" s="22">
        <v>226</v>
      </c>
      <c r="AO166" s="25">
        <f t="shared" si="34"/>
        <v>0.5011037527593819</v>
      </c>
      <c r="AP166" s="22">
        <v>33.299999999999997</v>
      </c>
      <c r="AQ166">
        <v>3.9</v>
      </c>
      <c r="AR166">
        <v>1</v>
      </c>
      <c r="AS166">
        <v>5</v>
      </c>
      <c r="AT166">
        <v>8.3000000000000007</v>
      </c>
      <c r="AU166">
        <v>1.6</v>
      </c>
      <c r="AV166">
        <v>0</v>
      </c>
      <c r="AW166">
        <v>9.9</v>
      </c>
      <c r="AX166" s="3">
        <f t="shared" si="35"/>
        <v>0.45</v>
      </c>
      <c r="AY166" s="4">
        <f t="shared" si="36"/>
        <v>-14.625000000000002</v>
      </c>
      <c r="AZ166" t="s">
        <v>243</v>
      </c>
      <c r="BA166">
        <v>2013</v>
      </c>
      <c r="BC166" s="27">
        <v>8700000</v>
      </c>
      <c r="BD166" s="22">
        <v>6</v>
      </c>
      <c r="BE166" s="22">
        <v>20</v>
      </c>
      <c r="BF166" s="28">
        <f t="shared" si="37"/>
        <v>4.9023202215573951</v>
      </c>
      <c r="BG166" s="22">
        <v>170</v>
      </c>
      <c r="BH166" s="22">
        <v>176</v>
      </c>
      <c r="BI166" s="4">
        <v>318.21666670000002</v>
      </c>
      <c r="BJ166" s="22">
        <v>2</v>
      </c>
      <c r="BK166" s="22">
        <v>9</v>
      </c>
      <c r="BL166" s="28">
        <f t="shared" si="38"/>
        <v>7.7283372365339584</v>
      </c>
      <c r="BM166" s="22">
        <v>55</v>
      </c>
      <c r="BN166" s="22">
        <v>45</v>
      </c>
      <c r="BO166" s="4">
        <v>85.4</v>
      </c>
      <c r="BP166" s="22">
        <v>0</v>
      </c>
      <c r="BQ166" s="22">
        <v>0</v>
      </c>
      <c r="BR166" s="22">
        <v>2</v>
      </c>
      <c r="BS166" s="22">
        <v>5</v>
      </c>
      <c r="BT166" s="4">
        <v>2.766666667</v>
      </c>
      <c r="BU166" s="22">
        <v>11</v>
      </c>
      <c r="BV166" s="22">
        <v>4</v>
      </c>
      <c r="BW166" s="22">
        <v>14</v>
      </c>
      <c r="BX166" s="22">
        <v>11</v>
      </c>
      <c r="BY166" s="22">
        <v>12</v>
      </c>
      <c r="BZ166" s="22">
        <v>6</v>
      </c>
      <c r="CA166" s="22">
        <v>137</v>
      </c>
      <c r="CB166" s="22">
        <v>103</v>
      </c>
      <c r="CC166" s="4">
        <v>14.533329999999999</v>
      </c>
      <c r="CD166" s="4">
        <v>4.0333333329999999</v>
      </c>
      <c r="CE166" s="4">
        <v>8.3333332999999996E-2</v>
      </c>
      <c r="CF166" s="22">
        <v>0</v>
      </c>
      <c r="CG166" s="22">
        <v>0</v>
      </c>
      <c r="CH166" s="22">
        <v>0</v>
      </c>
      <c r="CI166" s="5">
        <v>11</v>
      </c>
      <c r="CJ166" s="22">
        <v>4</v>
      </c>
      <c r="CK166" s="22">
        <v>15</v>
      </c>
      <c r="CL166" s="22">
        <v>4</v>
      </c>
      <c r="CM166" s="22">
        <v>2</v>
      </c>
      <c r="CN166" s="22">
        <v>1</v>
      </c>
      <c r="CO166" s="22">
        <v>90</v>
      </c>
      <c r="CP166" s="22">
        <v>123</v>
      </c>
      <c r="CQ166" s="26">
        <v>14.395458</v>
      </c>
      <c r="CR166" s="26">
        <v>3.7303030000000001</v>
      </c>
      <c r="CS166" s="26">
        <v>0.168182</v>
      </c>
      <c r="CT166" s="22">
        <v>0</v>
      </c>
      <c r="CU166" s="22">
        <v>0</v>
      </c>
      <c r="CV166" s="22">
        <v>0</v>
      </c>
      <c r="CW166" s="22">
        <v>4</v>
      </c>
      <c r="CX166" s="22">
        <v>14</v>
      </c>
      <c r="CY166" s="22">
        <v>7</v>
      </c>
      <c r="CZ166" s="22">
        <v>4</v>
      </c>
      <c r="DA166" s="22">
        <v>15</v>
      </c>
      <c r="DB166" s="22">
        <v>8</v>
      </c>
      <c r="DC166" s="22">
        <v>2</v>
      </c>
      <c r="DD166" s="22">
        <v>0</v>
      </c>
      <c r="DE166" s="22">
        <v>3</v>
      </c>
      <c r="DF166" s="22">
        <v>0</v>
      </c>
      <c r="DG166" s="22">
        <v>0</v>
      </c>
      <c r="DH166" s="22">
        <v>0</v>
      </c>
      <c r="DI166" s="22">
        <v>7</v>
      </c>
      <c r="DJ166" s="22">
        <v>0</v>
      </c>
      <c r="DK166" s="22">
        <v>0</v>
      </c>
      <c r="DL166" s="22">
        <v>0</v>
      </c>
      <c r="DM166" s="22">
        <v>0</v>
      </c>
      <c r="DN166" s="22">
        <v>46</v>
      </c>
      <c r="DO166" s="22">
        <v>13</v>
      </c>
      <c r="DP166" s="22">
        <v>18</v>
      </c>
      <c r="DQ166" s="22">
        <v>0</v>
      </c>
      <c r="DR166" s="22">
        <v>0</v>
      </c>
      <c r="DS166" s="22">
        <v>0</v>
      </c>
      <c r="DT166" s="22">
        <v>0</v>
      </c>
      <c r="DU166">
        <v>13.84</v>
      </c>
      <c r="DV166">
        <v>33.590000000000003</v>
      </c>
      <c r="DW166" s="2">
        <f t="shared" si="39"/>
        <v>0.29179843980602987</v>
      </c>
      <c r="DX166">
        <v>0.57900000000000007</v>
      </c>
      <c r="DY166">
        <v>-4.2999999999999997E-2</v>
      </c>
      <c r="DZ166">
        <v>1.6739999999999999</v>
      </c>
      <c r="EA166">
        <v>11.055</v>
      </c>
      <c r="EB166">
        <v>32</v>
      </c>
      <c r="EC166">
        <v>15</v>
      </c>
      <c r="ED166">
        <v>17.3</v>
      </c>
      <c r="EE166">
        <v>21.68</v>
      </c>
      <c r="EF166">
        <v>4.38</v>
      </c>
      <c r="EG166">
        <v>15.17</v>
      </c>
      <c r="EH166">
        <v>901</v>
      </c>
      <c r="EI166">
        <v>1052</v>
      </c>
      <c r="EJ166">
        <v>6.31</v>
      </c>
      <c r="EK166">
        <v>2.96</v>
      </c>
      <c r="EL166">
        <v>35.299999999999997</v>
      </c>
      <c r="EM166">
        <v>26.8</v>
      </c>
      <c r="EN166">
        <v>15.6</v>
      </c>
      <c r="EO166">
        <v>10.199999999999999</v>
      </c>
      <c r="EP166">
        <v>13.2</v>
      </c>
      <c r="EQ166">
        <v>17.7</v>
      </c>
      <c r="ER166">
        <v>4.5</v>
      </c>
      <c r="ES166">
        <v>4.7</v>
      </c>
      <c r="ET166">
        <v>1</v>
      </c>
      <c r="EU166">
        <v>0.8</v>
      </c>
      <c r="EV166">
        <v>3.09</v>
      </c>
      <c r="EW166">
        <v>2.76</v>
      </c>
      <c r="EX166">
        <v>29.7</v>
      </c>
      <c r="EY166">
        <v>24.5</v>
      </c>
      <c r="EZ166">
        <v>10.7</v>
      </c>
      <c r="FA166">
        <v>11</v>
      </c>
      <c r="FB166">
        <v>13.1</v>
      </c>
      <c r="FC166">
        <v>12.3</v>
      </c>
      <c r="FD166">
        <v>3.2</v>
      </c>
      <c r="FE166">
        <v>2.8</v>
      </c>
      <c r="FF166">
        <v>57</v>
      </c>
      <c r="FG166">
        <v>66</v>
      </c>
      <c r="FH166">
        <v>48</v>
      </c>
      <c r="FI166">
        <v>42</v>
      </c>
      <c r="FJ166">
        <v>58</v>
      </c>
      <c r="FK166">
        <v>65</v>
      </c>
      <c r="FL166">
        <v>57.7</v>
      </c>
      <c r="FM166">
        <v>136</v>
      </c>
      <c r="FN166">
        <v>111</v>
      </c>
      <c r="FO166">
        <v>140</v>
      </c>
      <c r="FP166">
        <v>55.1</v>
      </c>
      <c r="FQ166">
        <v>3.62</v>
      </c>
      <c r="FR166">
        <v>1.21</v>
      </c>
      <c r="FS166" s="2">
        <f t="shared" si="40"/>
        <v>0.74948240165631475</v>
      </c>
      <c r="FT166">
        <v>10</v>
      </c>
      <c r="FU166">
        <v>2</v>
      </c>
      <c r="FV166">
        <v>49.2</v>
      </c>
      <c r="FW166">
        <v>11.63</v>
      </c>
      <c r="FX166">
        <v>7.53</v>
      </c>
      <c r="FY166">
        <v>1.51</v>
      </c>
      <c r="FZ166">
        <v>57.3</v>
      </c>
      <c r="GA166">
        <v>8.3000000000000007</v>
      </c>
      <c r="GB166">
        <v>30.1</v>
      </c>
      <c r="GC166">
        <v>0.8</v>
      </c>
      <c r="GD166">
        <v>0.8</v>
      </c>
      <c r="GE166">
        <v>33.200000000000003</v>
      </c>
      <c r="GF166">
        <v>6</v>
      </c>
      <c r="GG166">
        <v>3</v>
      </c>
      <c r="GH166">
        <v>0.11</v>
      </c>
      <c r="GI166">
        <v>5.77</v>
      </c>
      <c r="GJ166" s="2">
        <f t="shared" si="41"/>
        <v>1.8707482993197279E-2</v>
      </c>
      <c r="GK166">
        <v>0</v>
      </c>
      <c r="GL166">
        <v>0</v>
      </c>
      <c r="GM166">
        <v>57.6</v>
      </c>
      <c r="GN166">
        <v>0</v>
      </c>
      <c r="GO166">
        <v>0</v>
      </c>
      <c r="GP166">
        <v>51.4</v>
      </c>
      <c r="GQ166">
        <v>25.7</v>
      </c>
      <c r="GR166">
        <v>0</v>
      </c>
      <c r="GS166">
        <v>0</v>
      </c>
      <c r="GT166">
        <v>25.7</v>
      </c>
      <c r="GU166">
        <v>0</v>
      </c>
      <c r="GV166">
        <v>0</v>
      </c>
      <c r="GW166">
        <v>0</v>
      </c>
      <c r="GX166" s="21">
        <v>48.846519000000001</v>
      </c>
      <c r="GY166" s="21">
        <v>19.864048500000003</v>
      </c>
      <c r="GZ166" s="21">
        <v>33.541575299999998</v>
      </c>
      <c r="HA166" s="21">
        <v>53.405623800000001</v>
      </c>
      <c r="HB166" s="21">
        <v>10.249014000000001</v>
      </c>
      <c r="HC166" s="21">
        <v>1.8374079999999999</v>
      </c>
      <c r="HD166" s="21">
        <v>2.8240000000000001E-2</v>
      </c>
      <c r="HE166" s="21">
        <v>40.589385999999998</v>
      </c>
      <c r="HF166" s="21">
        <v>12.114661999999999</v>
      </c>
    </row>
    <row r="167" spans="1:214" ht="15" x14ac:dyDescent="0.25">
      <c r="A167" s="22">
        <v>36</v>
      </c>
      <c r="B167" t="s">
        <v>1024</v>
      </c>
      <c r="C167" t="s">
        <v>1025</v>
      </c>
      <c r="D167" t="s">
        <v>462</v>
      </c>
      <c r="F167" t="s">
        <v>409</v>
      </c>
      <c r="I167" s="22" t="s">
        <v>278</v>
      </c>
      <c r="J167">
        <v>33</v>
      </c>
      <c r="K167" s="23" t="s">
        <v>1026</v>
      </c>
      <c r="L167" s="23" t="s">
        <v>537</v>
      </c>
      <c r="M167" s="24" t="s">
        <v>251</v>
      </c>
      <c r="N167" s="24" t="s">
        <v>222</v>
      </c>
      <c r="O167" s="24">
        <v>71</v>
      </c>
      <c r="P167" s="24">
        <v>182</v>
      </c>
      <c r="Q167" s="24" t="s">
        <v>223</v>
      </c>
      <c r="R167" s="24"/>
      <c r="S167" s="22">
        <v>6</v>
      </c>
      <c r="T167" s="22">
        <v>0</v>
      </c>
      <c r="U167" s="22">
        <v>1</v>
      </c>
      <c r="V167" s="22">
        <v>1</v>
      </c>
      <c r="W167" s="22">
        <v>2</v>
      </c>
      <c r="X167" s="22">
        <v>2</v>
      </c>
      <c r="Y167" s="22">
        <v>1</v>
      </c>
      <c r="Z167" s="25">
        <f t="shared" si="28"/>
        <v>0</v>
      </c>
      <c r="AA167" s="3">
        <v>7.9833299999999996</v>
      </c>
      <c r="AB167" s="22">
        <v>2</v>
      </c>
      <c r="AC167" s="22">
        <v>1</v>
      </c>
      <c r="AD167" s="22">
        <v>3</v>
      </c>
      <c r="AE167" s="22">
        <v>1</v>
      </c>
      <c r="AF167" s="22">
        <v>2</v>
      </c>
      <c r="AG167" s="26">
        <f t="shared" si="29"/>
        <v>2.5052202527015668</v>
      </c>
      <c r="AH167" s="26">
        <f t="shared" si="30"/>
        <v>1.2526101263507834</v>
      </c>
      <c r="AI167" s="26">
        <f t="shared" si="31"/>
        <v>3.7578303790523506</v>
      </c>
      <c r="AJ167" s="26">
        <f t="shared" si="32"/>
        <v>1.2526101263507834</v>
      </c>
      <c r="AK167" s="26">
        <f t="shared" si="33"/>
        <v>2.5052202527015668</v>
      </c>
      <c r="AL167" s="5">
        <v>77</v>
      </c>
      <c r="AM167" s="22">
        <v>15</v>
      </c>
      <c r="AN167" s="22">
        <v>12</v>
      </c>
      <c r="AO167" s="25">
        <f t="shared" si="34"/>
        <v>0.55555555555555558</v>
      </c>
      <c r="AP167" s="22">
        <v>8.3000000000000007</v>
      </c>
      <c r="AQ167">
        <v>0</v>
      </c>
      <c r="AR167">
        <v>0.1</v>
      </c>
      <c r="AS167">
        <v>0.1</v>
      </c>
      <c r="AT167">
        <v>0</v>
      </c>
      <c r="AU167">
        <v>0.30000000000000004</v>
      </c>
      <c r="AV167">
        <v>0</v>
      </c>
      <c r="AW167">
        <v>0.30000000000000004</v>
      </c>
      <c r="AX167" s="3">
        <f t="shared" si="35"/>
        <v>5.000000000000001E-2</v>
      </c>
      <c r="AY167" s="4">
        <f t="shared" si="36"/>
        <v>7.5000000000000067E-2</v>
      </c>
      <c r="AZ167" t="s">
        <v>243</v>
      </c>
      <c r="BA167">
        <v>2012</v>
      </c>
      <c r="BC167" s="27">
        <v>600000</v>
      </c>
      <c r="BD167" s="22">
        <v>0</v>
      </c>
      <c r="BE167" s="22">
        <v>1</v>
      </c>
      <c r="BF167" s="28">
        <f t="shared" si="37"/>
        <v>1.2658227848101264</v>
      </c>
      <c r="BG167" s="22">
        <v>15</v>
      </c>
      <c r="BH167" s="22">
        <v>11</v>
      </c>
      <c r="BI167" s="4">
        <v>47.4</v>
      </c>
      <c r="BJ167" s="22">
        <v>0</v>
      </c>
      <c r="BK167" s="22">
        <v>0</v>
      </c>
      <c r="BL167" s="28">
        <f t="shared" si="38"/>
        <v>0</v>
      </c>
      <c r="BM167" s="22">
        <v>0</v>
      </c>
      <c r="BN167" s="22">
        <v>0</v>
      </c>
      <c r="BO167" s="4">
        <v>0.55000000000000004</v>
      </c>
      <c r="BP167" s="22">
        <v>0</v>
      </c>
      <c r="BQ167" s="22">
        <v>0</v>
      </c>
      <c r="BR167" s="22">
        <v>0</v>
      </c>
      <c r="BS167" s="22">
        <v>1</v>
      </c>
      <c r="BT167" s="4">
        <v>3.3333333E-2</v>
      </c>
      <c r="BU167" s="22">
        <v>3</v>
      </c>
      <c r="BV167" s="22">
        <v>0</v>
      </c>
      <c r="BW167" s="22">
        <v>1</v>
      </c>
      <c r="BX167" s="22">
        <v>2</v>
      </c>
      <c r="BY167" s="22">
        <v>2</v>
      </c>
      <c r="BZ167" s="22">
        <v>1</v>
      </c>
      <c r="CA167" s="22">
        <v>10</v>
      </c>
      <c r="CB167" s="22">
        <v>4</v>
      </c>
      <c r="CC167" s="4">
        <v>7.9666699999999997</v>
      </c>
      <c r="CD167" s="4">
        <v>0</v>
      </c>
      <c r="CE167" s="4">
        <v>0</v>
      </c>
      <c r="CF167" s="22">
        <v>0</v>
      </c>
      <c r="CG167" s="22">
        <v>0</v>
      </c>
      <c r="CH167" s="22">
        <v>0</v>
      </c>
      <c r="CI167" s="5">
        <v>3</v>
      </c>
      <c r="CJ167" s="22">
        <v>0</v>
      </c>
      <c r="CK167" s="22">
        <v>0</v>
      </c>
      <c r="CL167" s="22">
        <v>0</v>
      </c>
      <c r="CM167" s="22">
        <v>0</v>
      </c>
      <c r="CN167" s="22">
        <v>0</v>
      </c>
      <c r="CO167" s="22">
        <v>5</v>
      </c>
      <c r="CP167" s="22">
        <v>8</v>
      </c>
      <c r="CQ167" s="26">
        <v>7.8333300000000001</v>
      </c>
      <c r="CR167" s="26">
        <v>0.183333</v>
      </c>
      <c r="CS167" s="26">
        <v>1.1110999999999999E-2</v>
      </c>
      <c r="CT167" s="22">
        <v>0</v>
      </c>
      <c r="CU167" s="22">
        <v>0</v>
      </c>
      <c r="CV167" s="22">
        <v>0</v>
      </c>
      <c r="CW167" s="22">
        <v>0</v>
      </c>
      <c r="CX167" s="22">
        <v>0</v>
      </c>
      <c r="CY167" s="22">
        <v>0</v>
      </c>
      <c r="CZ167" s="22">
        <v>0</v>
      </c>
      <c r="DA167" s="22">
        <v>1</v>
      </c>
      <c r="DB167" s="22">
        <v>2</v>
      </c>
      <c r="DC167" s="22">
        <v>0</v>
      </c>
      <c r="DD167" s="22">
        <v>0</v>
      </c>
      <c r="DE167" s="22">
        <v>0</v>
      </c>
      <c r="DF167" s="22">
        <v>0</v>
      </c>
      <c r="DG167" s="22">
        <v>0</v>
      </c>
      <c r="DH167" s="22">
        <v>0</v>
      </c>
      <c r="DI167" s="22">
        <v>1</v>
      </c>
      <c r="DJ167" s="22">
        <v>0</v>
      </c>
      <c r="DK167" s="22">
        <v>0</v>
      </c>
      <c r="DL167" s="22">
        <v>0</v>
      </c>
      <c r="DM167" s="22">
        <v>0</v>
      </c>
      <c r="DN167" s="22">
        <v>2</v>
      </c>
      <c r="DO167" s="22">
        <v>0</v>
      </c>
      <c r="DP167" s="22">
        <v>0</v>
      </c>
      <c r="DQ167" s="22">
        <v>0</v>
      </c>
      <c r="DR167" s="22">
        <v>0</v>
      </c>
      <c r="DS167" s="22">
        <v>0</v>
      </c>
      <c r="DT167" s="22">
        <v>0</v>
      </c>
      <c r="DU167">
        <v>7.9</v>
      </c>
      <c r="DV167">
        <v>40.85</v>
      </c>
      <c r="DW167" s="2">
        <f t="shared" si="39"/>
        <v>0.16205128205128205</v>
      </c>
      <c r="DX167">
        <v>-1.4359999999999999</v>
      </c>
      <c r="DY167">
        <v>-1.7969999999999999</v>
      </c>
      <c r="DZ167">
        <v>-1.5529999999999999</v>
      </c>
      <c r="EA167">
        <v>-3.2120000000000002</v>
      </c>
      <c r="EB167">
        <v>2</v>
      </c>
      <c r="EC167">
        <v>0</v>
      </c>
      <c r="ED167">
        <v>3.8</v>
      </c>
      <c r="EE167">
        <v>-2.5299999999999998</v>
      </c>
      <c r="EF167">
        <v>-6.36</v>
      </c>
      <c r="EG167">
        <v>10.53</v>
      </c>
      <c r="EH167">
        <v>1000</v>
      </c>
      <c r="EI167">
        <v>1105</v>
      </c>
      <c r="EJ167">
        <v>2.5299999999999998</v>
      </c>
      <c r="EK167">
        <v>0</v>
      </c>
      <c r="EL167">
        <v>21.5</v>
      </c>
      <c r="EM167">
        <v>25.3</v>
      </c>
      <c r="EN167">
        <v>11.4</v>
      </c>
      <c r="EO167">
        <v>11.4</v>
      </c>
      <c r="EP167">
        <v>11.4</v>
      </c>
      <c r="EQ167">
        <v>10.1</v>
      </c>
      <c r="ER167">
        <v>2.5</v>
      </c>
      <c r="ES167">
        <v>2.5</v>
      </c>
      <c r="ET167">
        <v>1.3</v>
      </c>
      <c r="EU167">
        <v>2.5</v>
      </c>
      <c r="EV167">
        <v>2.2000000000000002</v>
      </c>
      <c r="EW167">
        <v>2.94</v>
      </c>
      <c r="EX167">
        <v>27.2</v>
      </c>
      <c r="EY167">
        <v>26.4</v>
      </c>
      <c r="EZ167">
        <v>9.5</v>
      </c>
      <c r="FA167">
        <v>13.5</v>
      </c>
      <c r="FB167">
        <v>15.4</v>
      </c>
      <c r="FC167">
        <v>13</v>
      </c>
      <c r="FD167">
        <v>3.4</v>
      </c>
      <c r="FE167">
        <v>4.9000000000000004</v>
      </c>
      <c r="FF167">
        <v>3</v>
      </c>
      <c r="FG167">
        <v>3</v>
      </c>
      <c r="FH167">
        <v>4</v>
      </c>
      <c r="FI167">
        <v>4</v>
      </c>
      <c r="FJ167">
        <v>8</v>
      </c>
      <c r="FK167">
        <v>10</v>
      </c>
      <c r="FL167">
        <v>42.9</v>
      </c>
      <c r="FM167">
        <v>11</v>
      </c>
      <c r="FN167">
        <v>9</v>
      </c>
      <c r="FO167">
        <v>12</v>
      </c>
      <c r="FP167">
        <v>55</v>
      </c>
      <c r="FQ167">
        <v>0.09</v>
      </c>
      <c r="FR167">
        <v>5.79</v>
      </c>
      <c r="FS167" s="2">
        <f t="shared" si="40"/>
        <v>1.5306122448979591E-2</v>
      </c>
      <c r="FT167">
        <v>0</v>
      </c>
      <c r="FU167">
        <v>0</v>
      </c>
      <c r="FV167">
        <v>-114.1</v>
      </c>
      <c r="FW167" t="s">
        <v>266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0.01</v>
      </c>
      <c r="GI167">
        <v>4.5599999999999996</v>
      </c>
      <c r="GJ167" s="2">
        <f t="shared" si="41"/>
        <v>2.1881838074398253E-3</v>
      </c>
      <c r="GK167">
        <v>0</v>
      </c>
      <c r="GL167">
        <v>0</v>
      </c>
      <c r="GM167">
        <v>46.1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 s="21">
        <v>25.058146000000001</v>
      </c>
      <c r="GY167" s="21">
        <v>2.8624185</v>
      </c>
      <c r="GZ167" s="21">
        <v>4.3292888999999999</v>
      </c>
      <c r="HA167" s="21">
        <v>7.1917074000000003</v>
      </c>
      <c r="HB167" s="21">
        <v>0.38841799999999999</v>
      </c>
      <c r="HC167" s="21">
        <v>0.58886000000000005</v>
      </c>
      <c r="HD167" s="21">
        <v>2.3289999999999999E-3</v>
      </c>
      <c r="HE167" s="21">
        <v>19.619302999999999</v>
      </c>
      <c r="HF167" s="21">
        <v>0.97960800000000003</v>
      </c>
    </row>
    <row r="168" spans="1:214" ht="15" x14ac:dyDescent="0.25">
      <c r="A168" s="22">
        <v>7</v>
      </c>
      <c r="B168" t="s">
        <v>1027</v>
      </c>
      <c r="C168" t="s">
        <v>1025</v>
      </c>
      <c r="D168" t="s">
        <v>426</v>
      </c>
      <c r="F168" t="s">
        <v>277</v>
      </c>
      <c r="I168" s="22" t="s">
        <v>278</v>
      </c>
      <c r="J168">
        <v>35</v>
      </c>
      <c r="K168" s="23" t="s">
        <v>1028</v>
      </c>
      <c r="L168" s="23" t="s">
        <v>1029</v>
      </c>
      <c r="M168" s="24" t="s">
        <v>251</v>
      </c>
      <c r="N168" s="24" t="s">
        <v>222</v>
      </c>
      <c r="O168" s="24">
        <v>73</v>
      </c>
      <c r="P168" s="24">
        <v>200</v>
      </c>
      <c r="Q168" s="24" t="s">
        <v>223</v>
      </c>
      <c r="R168" s="24"/>
      <c r="S168" s="22">
        <v>73</v>
      </c>
      <c r="T168" s="22">
        <v>14</v>
      </c>
      <c r="U168" s="22">
        <v>21</v>
      </c>
      <c r="V168" s="22">
        <v>35</v>
      </c>
      <c r="W168" s="22">
        <v>-10</v>
      </c>
      <c r="X168" s="22">
        <v>24</v>
      </c>
      <c r="Y168" s="22">
        <v>164</v>
      </c>
      <c r="Z168" s="25">
        <f t="shared" si="28"/>
        <v>8.5365853658536592E-2</v>
      </c>
      <c r="AA168" s="3">
        <v>18.933330000000002</v>
      </c>
      <c r="AB168" s="22">
        <v>46</v>
      </c>
      <c r="AC168" s="22">
        <v>39</v>
      </c>
      <c r="AD168" s="22">
        <v>36</v>
      </c>
      <c r="AE168" s="22">
        <v>31</v>
      </c>
      <c r="AF168" s="22">
        <v>37</v>
      </c>
      <c r="AG168" s="26">
        <f t="shared" si="29"/>
        <v>1.9969133363271114</v>
      </c>
      <c r="AH168" s="26">
        <f t="shared" si="30"/>
        <v>1.6930352199295078</v>
      </c>
      <c r="AI168" s="26">
        <f t="shared" si="31"/>
        <v>1.5628017414733917</v>
      </c>
      <c r="AJ168" s="26">
        <f t="shared" si="32"/>
        <v>1.3457459440465318</v>
      </c>
      <c r="AK168" s="26">
        <f t="shared" si="33"/>
        <v>1.6062129009587638</v>
      </c>
      <c r="AL168" s="5">
        <v>1863</v>
      </c>
      <c r="AM168" s="22">
        <v>627</v>
      </c>
      <c r="AN168" s="22">
        <v>551</v>
      </c>
      <c r="AO168" s="25">
        <f t="shared" si="34"/>
        <v>0.532258064516129</v>
      </c>
      <c r="AP168" s="22">
        <v>27.5</v>
      </c>
      <c r="AQ168">
        <v>1.6</v>
      </c>
      <c r="AR168">
        <v>1.5</v>
      </c>
      <c r="AS168">
        <v>3.1</v>
      </c>
      <c r="AT168">
        <v>1</v>
      </c>
      <c r="AU168">
        <v>2.4</v>
      </c>
      <c r="AV168">
        <v>1.3</v>
      </c>
      <c r="AW168">
        <v>4.7</v>
      </c>
      <c r="AX168" s="3">
        <f t="shared" si="35"/>
        <v>6.4383561643835616E-2</v>
      </c>
      <c r="AY168" s="4">
        <f t="shared" si="36"/>
        <v>-4.2250000000000005</v>
      </c>
      <c r="AZ168" t="s">
        <v>243</v>
      </c>
      <c r="BA168">
        <v>2013</v>
      </c>
      <c r="BC168" s="27">
        <v>3500000</v>
      </c>
      <c r="BD168" s="22">
        <v>10</v>
      </c>
      <c r="BE168" s="22">
        <v>16</v>
      </c>
      <c r="BF168" s="28">
        <f t="shared" si="37"/>
        <v>1.4775292422997903</v>
      </c>
      <c r="BG168" s="22">
        <v>515</v>
      </c>
      <c r="BH168" s="22">
        <v>414</v>
      </c>
      <c r="BI168" s="4">
        <v>1055.8166670000001</v>
      </c>
      <c r="BJ168" s="22">
        <v>4</v>
      </c>
      <c r="BK168" s="22">
        <v>5</v>
      </c>
      <c r="BL168" s="28">
        <f t="shared" si="38"/>
        <v>2.7581510177506003</v>
      </c>
      <c r="BM168" s="22">
        <v>50</v>
      </c>
      <c r="BN168" s="22">
        <v>64</v>
      </c>
      <c r="BO168" s="4">
        <v>195.78333330000001</v>
      </c>
      <c r="BP168" s="22">
        <v>0</v>
      </c>
      <c r="BQ168" s="22">
        <v>0</v>
      </c>
      <c r="BR168" s="22">
        <v>62</v>
      </c>
      <c r="BS168" s="22">
        <v>73</v>
      </c>
      <c r="BT168" s="4">
        <v>130.55000000000001</v>
      </c>
      <c r="BU168" s="22">
        <v>36</v>
      </c>
      <c r="BV168" s="22">
        <v>10</v>
      </c>
      <c r="BW168" s="22">
        <v>10</v>
      </c>
      <c r="BX168" s="22">
        <v>-4</v>
      </c>
      <c r="BY168" s="22">
        <v>14</v>
      </c>
      <c r="BZ168" s="22">
        <v>7</v>
      </c>
      <c r="CA168" s="22">
        <v>318</v>
      </c>
      <c r="CB168" s="22">
        <v>241</v>
      </c>
      <c r="CC168" s="4">
        <v>14.43333</v>
      </c>
      <c r="CD168" s="4">
        <v>2.5666666669999998</v>
      </c>
      <c r="CE168" s="4">
        <v>1.7166666669999999</v>
      </c>
      <c r="CF168" s="22">
        <v>7</v>
      </c>
      <c r="CG168" s="22">
        <v>3</v>
      </c>
      <c r="CH168" s="22">
        <v>2</v>
      </c>
      <c r="CI168" s="5">
        <v>37</v>
      </c>
      <c r="CJ168" s="22">
        <v>4</v>
      </c>
      <c r="CK168" s="22">
        <v>11</v>
      </c>
      <c r="CL168" s="22">
        <v>-6</v>
      </c>
      <c r="CM168" s="22">
        <v>10</v>
      </c>
      <c r="CN168" s="22">
        <v>5</v>
      </c>
      <c r="CO168" s="22">
        <v>309</v>
      </c>
      <c r="CP168" s="22">
        <v>310</v>
      </c>
      <c r="CQ168" s="26">
        <v>14.492346</v>
      </c>
      <c r="CR168" s="26">
        <v>2.7941440000000002</v>
      </c>
      <c r="CS168" s="26">
        <v>1.8581080000000001</v>
      </c>
      <c r="CT168" s="22">
        <v>9</v>
      </c>
      <c r="CU168" s="22">
        <v>4</v>
      </c>
      <c r="CV168" s="22">
        <v>1</v>
      </c>
      <c r="CW168" s="22">
        <v>3</v>
      </c>
      <c r="CX168" s="22">
        <v>5</v>
      </c>
      <c r="CY168" s="22">
        <v>-7</v>
      </c>
      <c r="CZ168" s="22">
        <v>11</v>
      </c>
      <c r="DA168" s="22">
        <v>16</v>
      </c>
      <c r="DB168" s="22">
        <v>-3</v>
      </c>
      <c r="DC168" s="22">
        <v>1</v>
      </c>
      <c r="DD168" s="22">
        <v>0</v>
      </c>
      <c r="DE168" s="22">
        <v>0</v>
      </c>
      <c r="DF168" s="22">
        <v>0</v>
      </c>
      <c r="DG168" s="22">
        <v>1</v>
      </c>
      <c r="DH168" s="22">
        <v>1</v>
      </c>
      <c r="DI168" s="22">
        <v>12</v>
      </c>
      <c r="DJ168" s="22">
        <v>0</v>
      </c>
      <c r="DK168" s="22">
        <v>0</v>
      </c>
      <c r="DL168" s="22">
        <v>0</v>
      </c>
      <c r="DM168" s="22">
        <v>0</v>
      </c>
      <c r="DN168" s="22">
        <v>54</v>
      </c>
      <c r="DO168" s="22">
        <v>15</v>
      </c>
      <c r="DP168" s="22">
        <v>56</v>
      </c>
      <c r="DQ168" s="22">
        <v>7</v>
      </c>
      <c r="DR168" s="22">
        <v>16</v>
      </c>
      <c r="DS168" s="22">
        <v>7</v>
      </c>
      <c r="DT168" s="22">
        <v>3</v>
      </c>
      <c r="DU168">
        <v>13.61</v>
      </c>
      <c r="DV168">
        <v>34.36</v>
      </c>
      <c r="DW168" s="2">
        <f t="shared" si="39"/>
        <v>0.28371899103606418</v>
      </c>
      <c r="DX168">
        <v>0.36400000000000005</v>
      </c>
      <c r="DY168">
        <v>0.82099999999999995</v>
      </c>
      <c r="DZ168">
        <v>2.2480000000000002</v>
      </c>
      <c r="EA168">
        <v>-9.8940000000000001</v>
      </c>
      <c r="EB168">
        <v>37</v>
      </c>
      <c r="EC168">
        <v>48</v>
      </c>
      <c r="ED168">
        <v>11.2</v>
      </c>
      <c r="EE168">
        <v>-4.7699999999999996</v>
      </c>
      <c r="EF168">
        <v>-15.96</v>
      </c>
      <c r="EG168">
        <v>7.6</v>
      </c>
      <c r="EH168">
        <v>906</v>
      </c>
      <c r="EI168">
        <v>982</v>
      </c>
      <c r="EJ168">
        <v>2.23</v>
      </c>
      <c r="EK168">
        <v>2.9</v>
      </c>
      <c r="EL168">
        <v>27.2</v>
      </c>
      <c r="EM168">
        <v>27.9</v>
      </c>
      <c r="EN168">
        <v>9.8000000000000007</v>
      </c>
      <c r="EO168">
        <v>12.4</v>
      </c>
      <c r="EP168">
        <v>14.8</v>
      </c>
      <c r="EQ168">
        <v>14.1</v>
      </c>
      <c r="ER168">
        <v>3.4</v>
      </c>
      <c r="ES168">
        <v>3.4</v>
      </c>
      <c r="ET168">
        <v>0.60000000000000009</v>
      </c>
      <c r="EU168">
        <v>0.7</v>
      </c>
      <c r="EV168">
        <v>1.65</v>
      </c>
      <c r="EW168">
        <v>2.15</v>
      </c>
      <c r="EX168">
        <v>22.7</v>
      </c>
      <c r="EY168">
        <v>29.4</v>
      </c>
      <c r="EZ168">
        <v>10</v>
      </c>
      <c r="FA168">
        <v>13.2</v>
      </c>
      <c r="FB168">
        <v>17.5</v>
      </c>
      <c r="FC168">
        <v>11.9</v>
      </c>
      <c r="FD168">
        <v>3.6</v>
      </c>
      <c r="FE168">
        <v>2.9</v>
      </c>
      <c r="FF168">
        <v>140</v>
      </c>
      <c r="FG168">
        <v>158</v>
      </c>
      <c r="FH168">
        <v>213</v>
      </c>
      <c r="FI168">
        <v>163</v>
      </c>
      <c r="FJ168">
        <v>180</v>
      </c>
      <c r="FK168">
        <v>142</v>
      </c>
      <c r="FL168">
        <v>44.2</v>
      </c>
      <c r="FM168">
        <v>361</v>
      </c>
      <c r="FN168">
        <v>359</v>
      </c>
      <c r="FO168">
        <v>308</v>
      </c>
      <c r="FP168">
        <v>50.1</v>
      </c>
      <c r="FQ168">
        <v>2.5499999999999998</v>
      </c>
      <c r="FR168">
        <v>2.46</v>
      </c>
      <c r="FS168" s="2">
        <f t="shared" si="40"/>
        <v>0.50898203592814373</v>
      </c>
      <c r="FT168">
        <v>13</v>
      </c>
      <c r="FU168">
        <v>1</v>
      </c>
      <c r="FV168">
        <v>-1.1000000000000001</v>
      </c>
      <c r="FW168">
        <v>8.9</v>
      </c>
      <c r="FX168">
        <v>4.18</v>
      </c>
      <c r="FY168">
        <v>0.32</v>
      </c>
      <c r="FZ168">
        <v>42.8</v>
      </c>
      <c r="GA168">
        <v>6.1</v>
      </c>
      <c r="GB168">
        <v>19</v>
      </c>
      <c r="GC168">
        <v>3.9</v>
      </c>
      <c r="GD168">
        <v>1</v>
      </c>
      <c r="GE168">
        <v>19.899999999999999</v>
      </c>
      <c r="GF168">
        <v>2.2999999999999998</v>
      </c>
      <c r="GG168">
        <v>1.6</v>
      </c>
      <c r="GH168">
        <v>1.77</v>
      </c>
      <c r="GI168">
        <v>3.69</v>
      </c>
      <c r="GJ168" s="2">
        <f t="shared" si="41"/>
        <v>0.32417582417582419</v>
      </c>
      <c r="GK168">
        <v>1</v>
      </c>
      <c r="GL168">
        <v>7</v>
      </c>
      <c r="GM168">
        <v>1.3</v>
      </c>
      <c r="GN168">
        <v>0.46</v>
      </c>
      <c r="GO168">
        <v>3.25</v>
      </c>
      <c r="GP168">
        <v>9.3000000000000007</v>
      </c>
      <c r="GQ168">
        <v>42.3</v>
      </c>
      <c r="GR168">
        <v>2.2999999999999998</v>
      </c>
      <c r="GS168">
        <v>23.7</v>
      </c>
      <c r="GT168">
        <v>27</v>
      </c>
      <c r="GU168">
        <v>1.9</v>
      </c>
      <c r="GV168">
        <v>0.9</v>
      </c>
      <c r="GW168">
        <v>6.5</v>
      </c>
      <c r="GX168" s="21">
        <v>63.455638999999998</v>
      </c>
      <c r="GY168" s="21">
        <v>10.6073298</v>
      </c>
      <c r="GZ168" s="21">
        <v>16.962598800000002</v>
      </c>
      <c r="HA168" s="21">
        <v>27.569928600000001</v>
      </c>
      <c r="HB168" s="21">
        <v>1.8645309999999999</v>
      </c>
      <c r="HC168" s="21">
        <v>1.7472000000000001</v>
      </c>
      <c r="HD168" s="21">
        <v>4.7148000000000002E-2</v>
      </c>
      <c r="HE168" s="21">
        <v>20.766411000000002</v>
      </c>
      <c r="HF168" s="21">
        <v>3.6588799999999999</v>
      </c>
    </row>
    <row r="169" spans="1:214" ht="15" x14ac:dyDescent="0.25">
      <c r="A169" s="22">
        <v>65</v>
      </c>
      <c r="B169" t="s">
        <v>1030</v>
      </c>
      <c r="C169" t="s">
        <v>1031</v>
      </c>
      <c r="D169" t="s">
        <v>673</v>
      </c>
      <c r="F169" t="s">
        <v>277</v>
      </c>
      <c r="I169" s="22" t="s">
        <v>248</v>
      </c>
      <c r="J169">
        <v>22</v>
      </c>
      <c r="K169" s="23" t="s">
        <v>1032</v>
      </c>
      <c r="L169" s="23" t="s">
        <v>549</v>
      </c>
      <c r="M169" s="24" t="s">
        <v>273</v>
      </c>
      <c r="N169" s="24" t="s">
        <v>233</v>
      </c>
      <c r="O169" s="24">
        <v>74</v>
      </c>
      <c r="P169" s="24">
        <v>180</v>
      </c>
      <c r="Q169" s="24" t="s">
        <v>223</v>
      </c>
      <c r="R169" s="24" t="s">
        <v>234</v>
      </c>
      <c r="S169" s="22">
        <v>1</v>
      </c>
      <c r="T169" s="22">
        <v>0</v>
      </c>
      <c r="U169" s="22">
        <v>0</v>
      </c>
      <c r="V169" s="22">
        <v>0</v>
      </c>
      <c r="W169" s="22">
        <v>0</v>
      </c>
      <c r="X169" s="22">
        <v>2</v>
      </c>
      <c r="Y169" s="22">
        <v>0</v>
      </c>
      <c r="Z169" s="25">
        <f t="shared" si="28"/>
        <v>0</v>
      </c>
      <c r="AA169" s="3">
        <v>11.15</v>
      </c>
      <c r="AB169" s="22">
        <v>2</v>
      </c>
      <c r="AC169" s="22">
        <v>1</v>
      </c>
      <c r="AD169" s="22">
        <v>0</v>
      </c>
      <c r="AE169" s="22">
        <v>0</v>
      </c>
      <c r="AF169" s="22">
        <v>0</v>
      </c>
      <c r="AG169" s="26">
        <f t="shared" si="29"/>
        <v>10.762331838565022</v>
      </c>
      <c r="AH169" s="26">
        <f t="shared" si="30"/>
        <v>5.3811659192825108</v>
      </c>
      <c r="AI169" s="26">
        <f t="shared" si="31"/>
        <v>0</v>
      </c>
      <c r="AJ169" s="26">
        <f t="shared" si="32"/>
        <v>0</v>
      </c>
      <c r="AK169" s="26">
        <f t="shared" si="33"/>
        <v>0</v>
      </c>
      <c r="AL169" s="5">
        <v>16</v>
      </c>
      <c r="AM169" s="22">
        <v>0</v>
      </c>
      <c r="AN169" s="22">
        <v>0</v>
      </c>
      <c r="AO169" s="25">
        <f t="shared" si="34"/>
        <v>0</v>
      </c>
      <c r="AP169" s="22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3">
        <f t="shared" si="35"/>
        <v>0</v>
      </c>
      <c r="AY169" s="4">
        <f t="shared" si="36"/>
        <v>-1.337499</v>
      </c>
      <c r="AZ169" t="s">
        <v>224</v>
      </c>
      <c r="BA169">
        <v>2013</v>
      </c>
      <c r="BB169" s="27">
        <v>125000</v>
      </c>
      <c r="BC169" s="27">
        <v>970833</v>
      </c>
      <c r="BD169" s="22">
        <v>0</v>
      </c>
      <c r="BE169" s="22">
        <v>0</v>
      </c>
      <c r="BF169" s="28">
        <f t="shared" si="37"/>
        <v>0</v>
      </c>
      <c r="BG169" s="22">
        <v>0</v>
      </c>
      <c r="BH169" s="22">
        <v>0</v>
      </c>
      <c r="BI169" s="4">
        <v>10.33333333</v>
      </c>
      <c r="BJ169" s="22">
        <v>0</v>
      </c>
      <c r="BK169" s="22">
        <v>0</v>
      </c>
      <c r="BL169" s="28">
        <f t="shared" si="38"/>
        <v>0</v>
      </c>
      <c r="BM169" s="22">
        <v>0</v>
      </c>
      <c r="BN169" s="22">
        <v>0</v>
      </c>
      <c r="BO169" s="4">
        <v>0</v>
      </c>
      <c r="BP169" s="22">
        <v>0</v>
      </c>
      <c r="BQ169" s="22">
        <v>0</v>
      </c>
      <c r="BR169" s="22">
        <v>0</v>
      </c>
      <c r="BS169" s="22">
        <v>0</v>
      </c>
      <c r="BT169" s="4">
        <v>0.81666666700000001</v>
      </c>
      <c r="BU169" s="22">
        <v>1</v>
      </c>
      <c r="BV169" s="22">
        <v>0</v>
      </c>
      <c r="BW169" s="22">
        <v>0</v>
      </c>
      <c r="BX169" s="22">
        <v>0</v>
      </c>
      <c r="BY169" s="22">
        <v>2</v>
      </c>
      <c r="BZ169" s="22">
        <v>1</v>
      </c>
      <c r="CA169" s="22">
        <v>0</v>
      </c>
      <c r="CB169" s="22">
        <v>0</v>
      </c>
      <c r="CC169" s="4">
        <v>10.33333</v>
      </c>
      <c r="CD169" s="4">
        <v>0</v>
      </c>
      <c r="CE169" s="4">
        <v>0.81666666700000001</v>
      </c>
      <c r="CF169" s="22">
        <v>0</v>
      </c>
      <c r="CG169" s="22">
        <v>0</v>
      </c>
      <c r="CH169" s="22">
        <v>0</v>
      </c>
      <c r="CI169" s="5">
        <v>0</v>
      </c>
      <c r="CJ169" s="22">
        <v>0</v>
      </c>
      <c r="CK169" s="22">
        <v>0</v>
      </c>
      <c r="CL169" s="22">
        <v>0</v>
      </c>
      <c r="CM169" s="22">
        <v>0</v>
      </c>
      <c r="CN169" s="22">
        <v>0</v>
      </c>
      <c r="CO169" s="22">
        <v>0</v>
      </c>
      <c r="CP169" s="22">
        <v>0</v>
      </c>
      <c r="CQ169" s="26">
        <v>0</v>
      </c>
      <c r="CR169" s="26">
        <v>0</v>
      </c>
      <c r="CS169" s="26">
        <v>0</v>
      </c>
      <c r="CT169" s="22">
        <v>0</v>
      </c>
      <c r="CU169" s="22">
        <v>0</v>
      </c>
      <c r="CV169" s="22">
        <v>0</v>
      </c>
      <c r="CW169" s="22">
        <v>0</v>
      </c>
      <c r="CX169" s="22">
        <v>0</v>
      </c>
      <c r="CY169" s="22">
        <v>0</v>
      </c>
      <c r="CZ169" s="22">
        <v>0</v>
      </c>
      <c r="DA169" s="22">
        <v>0</v>
      </c>
      <c r="DB169" s="22">
        <v>0</v>
      </c>
      <c r="DC169" s="22">
        <v>0</v>
      </c>
      <c r="DD169" s="22">
        <v>0</v>
      </c>
      <c r="DE169" s="22">
        <v>0</v>
      </c>
      <c r="DF169" s="22">
        <v>0</v>
      </c>
      <c r="DG169" s="22">
        <v>0</v>
      </c>
      <c r="DH169" s="22">
        <v>0</v>
      </c>
      <c r="DI169" s="22">
        <v>1</v>
      </c>
      <c r="DJ169" s="22">
        <v>0</v>
      </c>
      <c r="DK169" s="22">
        <v>0</v>
      </c>
      <c r="DL169" s="22">
        <v>0</v>
      </c>
      <c r="DM169" s="22">
        <v>0</v>
      </c>
      <c r="DN169" s="22">
        <v>0</v>
      </c>
      <c r="DO169" s="22">
        <v>0</v>
      </c>
      <c r="DP169" s="22">
        <v>0</v>
      </c>
      <c r="DQ169" s="22">
        <v>0</v>
      </c>
      <c r="DR169" s="22">
        <v>0</v>
      </c>
      <c r="DS169" s="22">
        <v>0</v>
      </c>
      <c r="DT169" s="22">
        <v>0</v>
      </c>
      <c r="DU169">
        <v>9.35</v>
      </c>
      <c r="DV169">
        <v>36.520000000000003</v>
      </c>
      <c r="DW169" s="2">
        <f t="shared" si="39"/>
        <v>0.20383693045563547</v>
      </c>
      <c r="DX169">
        <v>-3.0830000000000002</v>
      </c>
      <c r="DY169">
        <v>3.3530000000000002</v>
      </c>
      <c r="DZ169">
        <v>-2.073</v>
      </c>
      <c r="EA169">
        <v>-12.554</v>
      </c>
      <c r="EB169">
        <v>0</v>
      </c>
      <c r="EC169">
        <v>0</v>
      </c>
      <c r="ED169">
        <v>40.799999999999997</v>
      </c>
      <c r="EE169">
        <v>12.83</v>
      </c>
      <c r="EF169">
        <v>-27.93</v>
      </c>
      <c r="EG169">
        <v>0</v>
      </c>
      <c r="EH169">
        <v>1000</v>
      </c>
      <c r="EI169">
        <v>1000</v>
      </c>
      <c r="EJ169">
        <v>0</v>
      </c>
      <c r="EK169">
        <v>0</v>
      </c>
      <c r="EL169">
        <v>32.1</v>
      </c>
      <c r="EM169">
        <v>12.8</v>
      </c>
      <c r="EN169">
        <v>0</v>
      </c>
      <c r="EO169">
        <v>25.7</v>
      </c>
      <c r="EP169">
        <v>6.4</v>
      </c>
      <c r="EQ169">
        <v>25.7</v>
      </c>
      <c r="ER169">
        <v>6.4</v>
      </c>
      <c r="ES169">
        <v>0</v>
      </c>
      <c r="ET169">
        <v>6.4</v>
      </c>
      <c r="EU169">
        <v>0</v>
      </c>
      <c r="EV169">
        <v>0</v>
      </c>
      <c r="EW169">
        <v>1.64</v>
      </c>
      <c r="EX169">
        <v>16.399999999999999</v>
      </c>
      <c r="EY169">
        <v>21.4</v>
      </c>
      <c r="EZ169">
        <v>9.9</v>
      </c>
      <c r="FA169">
        <v>21.4</v>
      </c>
      <c r="FB169">
        <v>21.4</v>
      </c>
      <c r="FC169">
        <v>11.5</v>
      </c>
      <c r="FD169">
        <v>4.9000000000000004</v>
      </c>
      <c r="FE169">
        <v>3.3</v>
      </c>
      <c r="FF169">
        <v>1</v>
      </c>
      <c r="FG169">
        <v>1</v>
      </c>
      <c r="FH169">
        <v>0</v>
      </c>
      <c r="FI169">
        <v>1</v>
      </c>
      <c r="FJ169">
        <v>1</v>
      </c>
      <c r="FK169">
        <v>2</v>
      </c>
      <c r="FL169">
        <v>66.7</v>
      </c>
      <c r="FM169">
        <v>4</v>
      </c>
      <c r="FN169">
        <v>3</v>
      </c>
      <c r="FO169">
        <v>2</v>
      </c>
      <c r="FP169">
        <v>57.1</v>
      </c>
      <c r="FQ169">
        <v>0</v>
      </c>
      <c r="FR169">
        <v>0</v>
      </c>
      <c r="FS169" s="2">
        <f t="shared" si="40"/>
        <v>0</v>
      </c>
      <c r="FT169">
        <v>0</v>
      </c>
      <c r="FU169">
        <v>0</v>
      </c>
      <c r="FV169">
        <v>0</v>
      </c>
      <c r="FW169" t="s">
        <v>266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0.82</v>
      </c>
      <c r="GI169">
        <v>10.18</v>
      </c>
      <c r="GJ169" s="2">
        <f t="shared" si="41"/>
        <v>7.454545454545454E-2</v>
      </c>
      <c r="GK169">
        <v>0</v>
      </c>
      <c r="GL169">
        <v>0</v>
      </c>
      <c r="GM169">
        <v>35.4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 s="21">
        <v>24.849865000000001</v>
      </c>
      <c r="GY169" s="21">
        <v>1.6226297999999999</v>
      </c>
      <c r="GZ169" s="21">
        <v>4.5370998</v>
      </c>
      <c r="HA169" s="21">
        <v>6.1597296000000004</v>
      </c>
      <c r="HB169" s="21">
        <v>0.39915299999999998</v>
      </c>
      <c r="HC169" s="21">
        <v>0.83172100000000004</v>
      </c>
      <c r="HD169" s="21">
        <v>-1.8699999999999999E-4</v>
      </c>
      <c r="HE169" s="21">
        <v>28.896993999999999</v>
      </c>
      <c r="HF169" s="21">
        <v>1.2306870000000001</v>
      </c>
    </row>
    <row r="170" spans="1:214" ht="15" x14ac:dyDescent="0.25">
      <c r="A170" s="22">
        <v>36</v>
      </c>
      <c r="B170" t="s">
        <v>1033</v>
      </c>
      <c r="C170" t="s">
        <v>1034</v>
      </c>
      <c r="D170" t="s">
        <v>426</v>
      </c>
      <c r="F170" t="s">
        <v>324</v>
      </c>
      <c r="I170" s="22" t="s">
        <v>239</v>
      </c>
      <c r="J170">
        <v>25</v>
      </c>
      <c r="K170" s="23" t="s">
        <v>1035</v>
      </c>
      <c r="L170" s="23" t="s">
        <v>1036</v>
      </c>
      <c r="M170" s="24" t="s">
        <v>273</v>
      </c>
      <c r="N170" s="24" t="s">
        <v>233</v>
      </c>
      <c r="O170" s="24">
        <v>72</v>
      </c>
      <c r="P170" s="24">
        <v>198</v>
      </c>
      <c r="Q170" s="24" t="s">
        <v>224</v>
      </c>
      <c r="R170" s="24"/>
      <c r="S170" s="22">
        <v>55</v>
      </c>
      <c r="T170" s="22">
        <v>9</v>
      </c>
      <c r="U170" s="22">
        <v>9</v>
      </c>
      <c r="V170" s="22">
        <v>18</v>
      </c>
      <c r="W170" s="22">
        <v>12</v>
      </c>
      <c r="X170" s="22">
        <v>27</v>
      </c>
      <c r="Y170" s="22">
        <v>101</v>
      </c>
      <c r="Z170" s="25">
        <f t="shared" si="28"/>
        <v>8.9108910891089105E-2</v>
      </c>
      <c r="AA170" s="3">
        <v>14.01667</v>
      </c>
      <c r="AB170" s="22">
        <v>48</v>
      </c>
      <c r="AC170" s="22">
        <v>18</v>
      </c>
      <c r="AD170" s="22">
        <v>54</v>
      </c>
      <c r="AE170" s="22">
        <v>8</v>
      </c>
      <c r="AF170" s="22">
        <v>19</v>
      </c>
      <c r="AG170" s="26">
        <f t="shared" si="29"/>
        <v>3.7358114561901199</v>
      </c>
      <c r="AH170" s="26">
        <f t="shared" si="30"/>
        <v>1.4009292960712949</v>
      </c>
      <c r="AI170" s="26">
        <f t="shared" si="31"/>
        <v>4.2027878882138845</v>
      </c>
      <c r="AJ170" s="26">
        <f t="shared" si="32"/>
        <v>0.62263524269835335</v>
      </c>
      <c r="AK170" s="26">
        <f t="shared" si="33"/>
        <v>1.478758701408589</v>
      </c>
      <c r="AL170" s="5">
        <v>1110</v>
      </c>
      <c r="AM170" s="22">
        <v>8</v>
      </c>
      <c r="AN170" s="22">
        <v>21</v>
      </c>
      <c r="AO170" s="25">
        <f t="shared" si="34"/>
        <v>0.27586206896551724</v>
      </c>
      <c r="AP170" s="22">
        <v>0.9</v>
      </c>
      <c r="AQ170">
        <v>0.9</v>
      </c>
      <c r="AR170">
        <v>1.5</v>
      </c>
      <c r="AS170">
        <v>2.4</v>
      </c>
      <c r="AT170">
        <v>0.7</v>
      </c>
      <c r="AU170">
        <v>2.5</v>
      </c>
      <c r="AV170">
        <v>-0.30000000000000004</v>
      </c>
      <c r="AW170">
        <v>2.9</v>
      </c>
      <c r="AX170" s="3">
        <f t="shared" si="35"/>
        <v>5.2727272727272727E-2</v>
      </c>
      <c r="AY170" s="4">
        <f t="shared" si="36"/>
        <v>-0.47500000000000009</v>
      </c>
      <c r="AZ170" t="s">
        <v>224</v>
      </c>
      <c r="BA170">
        <v>2013</v>
      </c>
      <c r="BC170" s="27">
        <v>1650000</v>
      </c>
      <c r="BD170" s="22">
        <v>6</v>
      </c>
      <c r="BE170" s="22">
        <v>9</v>
      </c>
      <c r="BF170" s="28">
        <f t="shared" si="37"/>
        <v>1.3373950516383089</v>
      </c>
      <c r="BG170" s="22">
        <v>8</v>
      </c>
      <c r="BH170" s="22">
        <v>18</v>
      </c>
      <c r="BI170" s="4">
        <v>672.95</v>
      </c>
      <c r="BJ170" s="22">
        <v>3</v>
      </c>
      <c r="BK170" s="22">
        <v>0</v>
      </c>
      <c r="BL170" s="28">
        <f t="shared" si="38"/>
        <v>1.8550326348971153</v>
      </c>
      <c r="BM170" s="22">
        <v>0</v>
      </c>
      <c r="BN170" s="22">
        <v>3</v>
      </c>
      <c r="BO170" s="4">
        <v>97.033333330000005</v>
      </c>
      <c r="BP170" s="22">
        <v>0</v>
      </c>
      <c r="BQ170" s="22">
        <v>0</v>
      </c>
      <c r="BR170" s="22">
        <v>0</v>
      </c>
      <c r="BS170" s="22">
        <v>0</v>
      </c>
      <c r="BT170" s="4">
        <v>1.0833333329999999</v>
      </c>
      <c r="BU170" s="22">
        <v>32</v>
      </c>
      <c r="BV170" s="22">
        <v>3</v>
      </c>
      <c r="BW170" s="22">
        <v>6</v>
      </c>
      <c r="BX170" s="22">
        <v>8</v>
      </c>
      <c r="BY170" s="22">
        <v>15</v>
      </c>
      <c r="BZ170" s="22">
        <v>6</v>
      </c>
      <c r="CA170" s="22">
        <v>1</v>
      </c>
      <c r="CB170" s="22">
        <v>15</v>
      </c>
      <c r="CC170" s="4">
        <v>11.91667</v>
      </c>
      <c r="CD170" s="4">
        <v>1.7000000000000002</v>
      </c>
      <c r="CE170" s="4">
        <v>1.6666667E-2</v>
      </c>
      <c r="CF170" s="22">
        <v>1</v>
      </c>
      <c r="CG170" s="22">
        <v>0</v>
      </c>
      <c r="CH170" s="22">
        <v>0</v>
      </c>
      <c r="CI170" s="5">
        <v>23</v>
      </c>
      <c r="CJ170" s="22">
        <v>6</v>
      </c>
      <c r="CK170" s="22">
        <v>3</v>
      </c>
      <c r="CL170" s="22">
        <v>4</v>
      </c>
      <c r="CM170" s="22">
        <v>12</v>
      </c>
      <c r="CN170" s="22">
        <v>6</v>
      </c>
      <c r="CO170" s="22">
        <v>7</v>
      </c>
      <c r="CP170" s="22">
        <v>6</v>
      </c>
      <c r="CQ170" s="26">
        <v>12.678981</v>
      </c>
      <c r="CR170" s="26">
        <v>1.8536229999999998</v>
      </c>
      <c r="CS170" s="26">
        <v>2.3913000000000004E-2</v>
      </c>
      <c r="CT170" s="22">
        <v>0</v>
      </c>
      <c r="CU170" s="22">
        <v>0</v>
      </c>
      <c r="CV170" s="22">
        <v>0</v>
      </c>
      <c r="CW170" s="22">
        <v>2</v>
      </c>
      <c r="CX170" s="22">
        <v>1</v>
      </c>
      <c r="CY170" s="22">
        <v>-3</v>
      </c>
      <c r="CZ170" s="22">
        <v>7</v>
      </c>
      <c r="DA170" s="22">
        <v>8</v>
      </c>
      <c r="DB170" s="22">
        <v>15</v>
      </c>
      <c r="DC170" s="22">
        <v>2</v>
      </c>
      <c r="DD170" s="22">
        <v>1</v>
      </c>
      <c r="DE170" s="22">
        <v>3</v>
      </c>
      <c r="DF170" s="22">
        <v>0</v>
      </c>
      <c r="DG170" s="22">
        <v>0</v>
      </c>
      <c r="DH170" s="22">
        <v>0</v>
      </c>
      <c r="DI170" s="22">
        <v>11</v>
      </c>
      <c r="DJ170" s="22">
        <v>1</v>
      </c>
      <c r="DK170" s="22">
        <v>0</v>
      </c>
      <c r="DL170" s="22">
        <v>0</v>
      </c>
      <c r="DM170" s="22">
        <v>0</v>
      </c>
      <c r="DN170" s="22">
        <v>34</v>
      </c>
      <c r="DO170" s="22">
        <v>7</v>
      </c>
      <c r="DP170" s="22">
        <v>15</v>
      </c>
      <c r="DQ170" s="22">
        <v>0</v>
      </c>
      <c r="DR170" s="22">
        <v>1</v>
      </c>
      <c r="DS170" s="22">
        <v>0</v>
      </c>
      <c r="DT170" s="22">
        <v>0</v>
      </c>
      <c r="DU170">
        <v>11.86</v>
      </c>
      <c r="DV170">
        <v>35.4</v>
      </c>
      <c r="DW170" s="2">
        <f t="shared" si="39"/>
        <v>0.25095217943292425</v>
      </c>
      <c r="DX170">
        <v>-1.0999999999999999E-2</v>
      </c>
      <c r="DY170">
        <v>-0.28300000000000003</v>
      </c>
      <c r="DZ170">
        <v>-0.27100000000000002</v>
      </c>
      <c r="EA170">
        <v>6.165</v>
      </c>
      <c r="EB170">
        <v>23</v>
      </c>
      <c r="EC170">
        <v>13</v>
      </c>
      <c r="ED170">
        <v>2.4</v>
      </c>
      <c r="EE170">
        <v>10.3</v>
      </c>
      <c r="EF170">
        <v>7.92</v>
      </c>
      <c r="EG170">
        <v>6.73</v>
      </c>
      <c r="EH170">
        <v>955</v>
      </c>
      <c r="EI170">
        <v>1023</v>
      </c>
      <c r="EJ170">
        <v>2.11</v>
      </c>
      <c r="EK170">
        <v>1.2</v>
      </c>
      <c r="EL170">
        <v>29.3</v>
      </c>
      <c r="EM170">
        <v>25.7</v>
      </c>
      <c r="EN170">
        <v>14.2</v>
      </c>
      <c r="EO170">
        <v>9.1999999999999993</v>
      </c>
      <c r="EP170">
        <v>12.9</v>
      </c>
      <c r="EQ170">
        <v>13.6</v>
      </c>
      <c r="ER170">
        <v>2.8</v>
      </c>
      <c r="ES170">
        <v>3.6</v>
      </c>
      <c r="ET170">
        <v>0.60000000000000009</v>
      </c>
      <c r="EU170">
        <v>0.5</v>
      </c>
      <c r="EV170">
        <v>2.34</v>
      </c>
      <c r="EW170">
        <v>1.76</v>
      </c>
      <c r="EX170">
        <v>28.9</v>
      </c>
      <c r="EY170">
        <v>23.8</v>
      </c>
      <c r="EZ170">
        <v>12.4</v>
      </c>
      <c r="FA170">
        <v>10.3</v>
      </c>
      <c r="FB170">
        <v>13.6</v>
      </c>
      <c r="FC170">
        <v>13.7</v>
      </c>
      <c r="FD170">
        <v>3.9</v>
      </c>
      <c r="FE170">
        <v>3.8</v>
      </c>
      <c r="FF170">
        <v>88</v>
      </c>
      <c r="FG170">
        <v>105</v>
      </c>
      <c r="FH170">
        <v>79</v>
      </c>
      <c r="FI170">
        <v>80</v>
      </c>
      <c r="FJ170">
        <v>124</v>
      </c>
      <c r="FK170">
        <v>104</v>
      </c>
      <c r="FL170">
        <v>54.8</v>
      </c>
      <c r="FM170">
        <v>237</v>
      </c>
      <c r="FN170">
        <v>217</v>
      </c>
      <c r="FO170">
        <v>181</v>
      </c>
      <c r="FP170">
        <v>52.2</v>
      </c>
      <c r="FQ170">
        <v>1.74</v>
      </c>
      <c r="FR170">
        <v>3.48</v>
      </c>
      <c r="FS170" s="2">
        <f t="shared" si="40"/>
        <v>0.33333333333333337</v>
      </c>
      <c r="FT170">
        <v>8</v>
      </c>
      <c r="FU170">
        <v>1</v>
      </c>
      <c r="FV170">
        <v>8.1999999999999993</v>
      </c>
      <c r="FW170">
        <v>10.53</v>
      </c>
      <c r="FX170">
        <v>5</v>
      </c>
      <c r="FY170">
        <v>0.63</v>
      </c>
      <c r="FZ170">
        <v>42.5</v>
      </c>
      <c r="GA170">
        <v>2.5</v>
      </c>
      <c r="GB170">
        <v>28.1</v>
      </c>
      <c r="GC170">
        <v>1.9</v>
      </c>
      <c r="GD170">
        <v>3.8</v>
      </c>
      <c r="GE170">
        <v>30.6</v>
      </c>
      <c r="GF170">
        <v>4.4000000000000004</v>
      </c>
      <c r="GG170">
        <v>1.9</v>
      </c>
      <c r="GH170">
        <v>0.02</v>
      </c>
      <c r="GI170">
        <v>5.59</v>
      </c>
      <c r="GJ170" s="2">
        <f t="shared" si="41"/>
        <v>3.5650623885918006E-3</v>
      </c>
      <c r="GK170">
        <v>0</v>
      </c>
      <c r="GL170">
        <v>0</v>
      </c>
      <c r="GM170">
        <v>-18.2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49.3</v>
      </c>
      <c r="GT170">
        <v>49.3</v>
      </c>
      <c r="GU170">
        <v>0</v>
      </c>
      <c r="GV170">
        <v>0</v>
      </c>
      <c r="GW170">
        <v>0</v>
      </c>
      <c r="GX170" s="21">
        <v>62.845398000000003</v>
      </c>
      <c r="GY170" s="21">
        <v>13.1608827</v>
      </c>
      <c r="GZ170" s="21">
        <v>14.601693600000001</v>
      </c>
      <c r="HA170" s="21">
        <v>27.762576300000003</v>
      </c>
      <c r="HB170" s="21">
        <v>2.684647</v>
      </c>
      <c r="HC170" s="21">
        <v>2.3373029999999999</v>
      </c>
      <c r="HD170" s="21">
        <v>-5.4807000000000002E-2</v>
      </c>
      <c r="HE170" s="21">
        <v>34.173904</v>
      </c>
      <c r="HF170" s="21">
        <v>4.9671430000000001</v>
      </c>
    </row>
    <row r="171" spans="1:214" ht="15" x14ac:dyDescent="0.25">
      <c r="A171" s="22">
        <v>24</v>
      </c>
      <c r="B171" t="s">
        <v>1037</v>
      </c>
      <c r="C171" t="s">
        <v>1038</v>
      </c>
      <c r="D171" t="s">
        <v>1039</v>
      </c>
      <c r="F171" t="s">
        <v>255</v>
      </c>
      <c r="I171" s="22" t="s">
        <v>377</v>
      </c>
      <c r="J171">
        <v>22</v>
      </c>
      <c r="K171" s="23" t="s">
        <v>1040</v>
      </c>
      <c r="L171" s="23" t="s">
        <v>1041</v>
      </c>
      <c r="M171" s="24"/>
      <c r="N171" s="24" t="s">
        <v>1042</v>
      </c>
      <c r="O171" s="24">
        <v>71</v>
      </c>
      <c r="P171" s="24">
        <v>185</v>
      </c>
      <c r="Q171" s="24" t="s">
        <v>224</v>
      </c>
      <c r="R171" s="24" t="s">
        <v>234</v>
      </c>
      <c r="S171" s="22">
        <v>22</v>
      </c>
      <c r="T171" s="22">
        <v>3</v>
      </c>
      <c r="U171" s="22">
        <v>2</v>
      </c>
      <c r="V171" s="22">
        <v>5</v>
      </c>
      <c r="W171" s="22">
        <v>-9</v>
      </c>
      <c r="X171" s="22">
        <v>8</v>
      </c>
      <c r="Y171" s="22">
        <v>31</v>
      </c>
      <c r="Z171" s="25">
        <f t="shared" si="28"/>
        <v>9.6774193548387094E-2</v>
      </c>
      <c r="AA171" s="3">
        <v>12.15</v>
      </c>
      <c r="AB171" s="22">
        <v>14</v>
      </c>
      <c r="AC171" s="22">
        <v>13</v>
      </c>
      <c r="AD171" s="22">
        <v>17</v>
      </c>
      <c r="AE171" s="22">
        <v>5</v>
      </c>
      <c r="AF171" s="22">
        <v>8</v>
      </c>
      <c r="AG171" s="26">
        <f t="shared" si="29"/>
        <v>3.1425364758698091</v>
      </c>
      <c r="AH171" s="26">
        <f t="shared" si="30"/>
        <v>2.9180695847362514</v>
      </c>
      <c r="AI171" s="26">
        <f t="shared" si="31"/>
        <v>3.8159371492704826</v>
      </c>
      <c r="AJ171" s="26">
        <f t="shared" si="32"/>
        <v>1.1223344556677888</v>
      </c>
      <c r="AK171" s="26">
        <f t="shared" si="33"/>
        <v>1.7957351290684624</v>
      </c>
      <c r="AL171" s="5">
        <v>0.50625000000000009</v>
      </c>
      <c r="AM171" s="22">
        <v>65</v>
      </c>
      <c r="AN171" s="22">
        <v>112</v>
      </c>
      <c r="AO171" s="25">
        <f t="shared" si="34"/>
        <v>0.3672316384180791</v>
      </c>
      <c r="AP171" s="22">
        <v>13.5</v>
      </c>
      <c r="AQ171">
        <v>0.1</v>
      </c>
      <c r="AR171">
        <v>-0.2</v>
      </c>
      <c r="AS171">
        <v>0</v>
      </c>
      <c r="AT171">
        <v>-0.8</v>
      </c>
      <c r="AU171">
        <v>-0.60000000000000009</v>
      </c>
      <c r="AV171">
        <v>0</v>
      </c>
      <c r="AW171">
        <v>-1.4</v>
      </c>
      <c r="AX171" s="3">
        <f t="shared" si="35"/>
        <v>-6.363636363636363E-2</v>
      </c>
      <c r="AY171" s="4">
        <f t="shared" si="36"/>
        <v>-3.8000000000000003</v>
      </c>
      <c r="AZ171" t="s">
        <v>224</v>
      </c>
      <c r="BA171">
        <v>2012</v>
      </c>
      <c r="BB171" s="27">
        <v>850000</v>
      </c>
      <c r="BC171" s="27">
        <v>1325000</v>
      </c>
      <c r="BD171" s="22">
        <v>3</v>
      </c>
      <c r="BE171" s="22">
        <v>2</v>
      </c>
      <c r="BF171" s="28">
        <f t="shared" si="37"/>
        <v>1.2921751596666544</v>
      </c>
      <c r="BG171" s="22">
        <v>55</v>
      </c>
      <c r="BH171" s="22">
        <v>92</v>
      </c>
      <c r="BI171" s="4">
        <v>232.16666699999999</v>
      </c>
      <c r="BJ171" s="22">
        <v>0</v>
      </c>
      <c r="BK171" s="22">
        <v>0</v>
      </c>
      <c r="BL171" s="28">
        <f t="shared" si="38"/>
        <v>0</v>
      </c>
      <c r="BM171" s="22">
        <v>10</v>
      </c>
      <c r="BN171" s="22">
        <v>19</v>
      </c>
      <c r="BO171" s="4">
        <v>35.116660000000003</v>
      </c>
      <c r="BP171" s="22">
        <v>0</v>
      </c>
      <c r="BQ171" s="22">
        <v>0</v>
      </c>
      <c r="BR171" s="22">
        <v>0</v>
      </c>
      <c r="BS171" s="22">
        <v>1</v>
      </c>
      <c r="BT171" s="4">
        <v>0.23333000000000001</v>
      </c>
      <c r="BU171" s="22">
        <v>10</v>
      </c>
      <c r="BV171" s="22">
        <v>1</v>
      </c>
      <c r="BW171" s="22">
        <v>1</v>
      </c>
      <c r="BX171" s="22">
        <v>-1</v>
      </c>
      <c r="BY171" s="22">
        <v>4</v>
      </c>
      <c r="BZ171" s="22">
        <v>2</v>
      </c>
      <c r="CA171" s="22">
        <v>32</v>
      </c>
      <c r="CB171" s="22">
        <v>47</v>
      </c>
      <c r="CC171" s="4">
        <v>10.68333</v>
      </c>
      <c r="CD171" s="4">
        <v>1.566666667</v>
      </c>
      <c r="CE171" s="4">
        <v>0</v>
      </c>
      <c r="CF171" s="22">
        <v>0</v>
      </c>
      <c r="CG171" s="22">
        <v>0</v>
      </c>
      <c r="CH171" s="22">
        <v>0</v>
      </c>
      <c r="CI171" s="5">
        <v>12</v>
      </c>
      <c r="CJ171" s="22">
        <v>2</v>
      </c>
      <c r="CK171" s="22">
        <v>1</v>
      </c>
      <c r="CL171" s="22">
        <v>-8</v>
      </c>
      <c r="CM171" s="22">
        <v>4</v>
      </c>
      <c r="CN171" s="22">
        <v>2</v>
      </c>
      <c r="CO171" s="22">
        <v>33</v>
      </c>
      <c r="CP171" s="22">
        <v>65</v>
      </c>
      <c r="CQ171" s="26">
        <v>10.44445</v>
      </c>
      <c r="CR171" s="26">
        <v>1.6208300000000002</v>
      </c>
      <c r="CS171" s="26">
        <v>1.9439999999999999E-2</v>
      </c>
      <c r="CT171" s="22">
        <v>0</v>
      </c>
      <c r="CU171" s="22">
        <v>0</v>
      </c>
      <c r="CV171" s="22">
        <v>0</v>
      </c>
      <c r="CW171" s="22">
        <v>2</v>
      </c>
      <c r="CX171" s="22">
        <v>1</v>
      </c>
      <c r="CY171" s="22">
        <v>-6</v>
      </c>
      <c r="CZ171" s="22">
        <v>1</v>
      </c>
      <c r="DA171" s="22">
        <v>1</v>
      </c>
      <c r="DB171" s="22">
        <v>-3</v>
      </c>
      <c r="DC171" s="22">
        <v>0</v>
      </c>
      <c r="DD171" s="22">
        <v>0</v>
      </c>
      <c r="DE171" s="22">
        <v>0</v>
      </c>
      <c r="DF171" s="22">
        <v>0</v>
      </c>
      <c r="DG171" s="22">
        <v>0</v>
      </c>
      <c r="DH171" s="22">
        <v>0</v>
      </c>
      <c r="DI171" s="22">
        <v>4</v>
      </c>
      <c r="DJ171" s="22">
        <v>0</v>
      </c>
      <c r="DK171" s="22">
        <v>0</v>
      </c>
      <c r="DL171" s="22">
        <v>0</v>
      </c>
      <c r="DM171" s="22">
        <v>0</v>
      </c>
      <c r="DN171" s="22">
        <v>10</v>
      </c>
      <c r="DO171" s="22">
        <v>0</v>
      </c>
      <c r="DP171" s="22">
        <v>19</v>
      </c>
      <c r="DQ171" s="22">
        <v>0</v>
      </c>
      <c r="DR171" s="22">
        <v>0</v>
      </c>
      <c r="DS171" s="22">
        <v>0</v>
      </c>
      <c r="DT171" s="22">
        <v>0</v>
      </c>
      <c r="DU171">
        <v>10.3</v>
      </c>
      <c r="DV171">
        <v>36.24</v>
      </c>
      <c r="DW171" s="2">
        <f t="shared" si="39"/>
        <v>0.22131499785131067</v>
      </c>
      <c r="DX171">
        <v>-0.88100000000000012</v>
      </c>
      <c r="DY171">
        <v>-1.9409999999999998</v>
      </c>
      <c r="DZ171">
        <v>1.4319999999999999</v>
      </c>
      <c r="EA171">
        <v>5.9109999999999996</v>
      </c>
      <c r="EB171">
        <v>10</v>
      </c>
      <c r="EC171">
        <v>18</v>
      </c>
      <c r="ED171">
        <v>2</v>
      </c>
      <c r="EE171">
        <v>6.62</v>
      </c>
      <c r="EF171">
        <v>4.59</v>
      </c>
      <c r="EG171">
        <v>9.9</v>
      </c>
      <c r="EH171">
        <v>795</v>
      </c>
      <c r="EI171">
        <v>894</v>
      </c>
      <c r="EJ171">
        <v>2.65</v>
      </c>
      <c r="EK171">
        <v>4.7699999999999996</v>
      </c>
      <c r="EL171">
        <v>24.1</v>
      </c>
      <c r="EM171">
        <v>18.5</v>
      </c>
      <c r="EN171">
        <v>11.7</v>
      </c>
      <c r="EO171">
        <v>9.3000000000000007</v>
      </c>
      <c r="EP171">
        <v>14.8</v>
      </c>
      <c r="EQ171">
        <v>15.6</v>
      </c>
      <c r="ER171">
        <v>4.2</v>
      </c>
      <c r="ES171">
        <v>4.5</v>
      </c>
      <c r="ET171">
        <v>0.8</v>
      </c>
      <c r="EU171">
        <v>0.8</v>
      </c>
      <c r="EV171">
        <v>2.41</v>
      </c>
      <c r="EW171">
        <v>2.48</v>
      </c>
      <c r="EX171">
        <v>29</v>
      </c>
      <c r="EY171">
        <v>27.6</v>
      </c>
      <c r="EZ171">
        <v>13.5</v>
      </c>
      <c r="FA171">
        <v>12.3</v>
      </c>
      <c r="FB171">
        <v>12.9</v>
      </c>
      <c r="FC171">
        <v>14.9</v>
      </c>
      <c r="FD171">
        <v>4.5999999999999996</v>
      </c>
      <c r="FE171">
        <v>3.5</v>
      </c>
      <c r="FF171">
        <v>29</v>
      </c>
      <c r="FG171">
        <v>40</v>
      </c>
      <c r="FH171">
        <v>13</v>
      </c>
      <c r="FI171">
        <v>18</v>
      </c>
      <c r="FJ171">
        <v>23</v>
      </c>
      <c r="FK171">
        <v>50</v>
      </c>
      <c r="FL171">
        <v>69</v>
      </c>
      <c r="FM171">
        <v>61</v>
      </c>
      <c r="FN171">
        <v>77</v>
      </c>
      <c r="FO171">
        <v>74</v>
      </c>
      <c r="FP171">
        <v>44.2</v>
      </c>
      <c r="FQ171">
        <v>1.6</v>
      </c>
      <c r="FR171">
        <v>3.55</v>
      </c>
      <c r="FS171" s="2">
        <f t="shared" si="40"/>
        <v>0.31067961165048541</v>
      </c>
      <c r="FT171">
        <v>0</v>
      </c>
      <c r="FU171">
        <v>0</v>
      </c>
      <c r="FV171">
        <v>-16.3</v>
      </c>
      <c r="FW171">
        <v>0</v>
      </c>
      <c r="FX171">
        <v>0</v>
      </c>
      <c r="FY171">
        <v>0</v>
      </c>
      <c r="FZ171">
        <v>29</v>
      </c>
      <c r="GA171">
        <v>8.5</v>
      </c>
      <c r="GB171">
        <v>25.6</v>
      </c>
      <c r="GC171">
        <v>0</v>
      </c>
      <c r="GD171">
        <v>0</v>
      </c>
      <c r="GE171">
        <v>29</v>
      </c>
      <c r="GF171">
        <v>5.0999999999999996</v>
      </c>
      <c r="GG171">
        <v>1.7000000000000002</v>
      </c>
      <c r="GH171">
        <v>0.01</v>
      </c>
      <c r="GI171">
        <v>6.89</v>
      </c>
      <c r="GJ171" s="2">
        <f t="shared" si="41"/>
        <v>1.4492753623188408E-3</v>
      </c>
      <c r="GK171">
        <v>0</v>
      </c>
      <c r="GL171">
        <v>0</v>
      </c>
      <c r="GM171">
        <v>77.599999999999994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 s="21">
        <v>36.861964999999998</v>
      </c>
      <c r="GY171" s="21">
        <v>6.3469673999999996</v>
      </c>
      <c r="GZ171" s="21">
        <v>6.5657646000000005</v>
      </c>
      <c r="HA171" s="21">
        <v>12.912732</v>
      </c>
      <c r="HB171" s="21">
        <v>0.50772499999999998</v>
      </c>
      <c r="HC171" s="21">
        <v>0.28309299999999998</v>
      </c>
      <c r="HD171" s="21">
        <v>5.8E-4</v>
      </c>
      <c r="HE171" s="21">
        <v>26.344349000000001</v>
      </c>
      <c r="HF171" s="21">
        <v>0.79139700000000002</v>
      </c>
    </row>
    <row r="172" spans="1:214" ht="15" x14ac:dyDescent="0.25">
      <c r="A172" s="22">
        <v>36</v>
      </c>
      <c r="B172" t="s">
        <v>1043</v>
      </c>
      <c r="C172" t="s">
        <v>1044</v>
      </c>
      <c r="D172" t="s">
        <v>1045</v>
      </c>
      <c r="E172" t="s">
        <v>1046</v>
      </c>
      <c r="F172" t="s">
        <v>409</v>
      </c>
      <c r="I172" s="22" t="s">
        <v>239</v>
      </c>
      <c r="J172">
        <v>22</v>
      </c>
      <c r="K172" s="23" t="s">
        <v>1047</v>
      </c>
      <c r="L172" s="23" t="s">
        <v>1048</v>
      </c>
      <c r="M172" s="24"/>
      <c r="N172" s="24" t="s">
        <v>306</v>
      </c>
      <c r="O172" s="24">
        <v>71</v>
      </c>
      <c r="P172" s="24">
        <v>185</v>
      </c>
      <c r="Q172" s="24" t="s">
        <v>223</v>
      </c>
      <c r="R172" s="24"/>
      <c r="S172" s="22">
        <v>15</v>
      </c>
      <c r="T172" s="22">
        <v>2</v>
      </c>
      <c r="U172" s="22">
        <v>1</v>
      </c>
      <c r="V172" s="22">
        <v>3</v>
      </c>
      <c r="W172" s="22">
        <v>-4</v>
      </c>
      <c r="X172" s="22">
        <v>2</v>
      </c>
      <c r="Y172" s="22">
        <v>21</v>
      </c>
      <c r="Z172" s="25">
        <f t="shared" si="28"/>
        <v>9.5238095238095233E-2</v>
      </c>
      <c r="AA172" s="3">
        <v>10.033329999999999</v>
      </c>
      <c r="AB172" s="22">
        <v>13</v>
      </c>
      <c r="AC172" s="22">
        <v>1</v>
      </c>
      <c r="AD172" s="22">
        <v>7</v>
      </c>
      <c r="AE172" s="22">
        <v>1</v>
      </c>
      <c r="AF172" s="22">
        <v>6</v>
      </c>
      <c r="AG172" s="26">
        <f t="shared" si="29"/>
        <v>5.1827259743275667</v>
      </c>
      <c r="AH172" s="26">
        <f t="shared" si="30"/>
        <v>0.39867122879442818</v>
      </c>
      <c r="AI172" s="26">
        <f t="shared" si="31"/>
        <v>2.7906986015609974</v>
      </c>
      <c r="AJ172" s="26">
        <f t="shared" si="32"/>
        <v>0.39867122879442818</v>
      </c>
      <c r="AK172" s="26">
        <f t="shared" si="33"/>
        <v>2.3920273727665693</v>
      </c>
      <c r="AL172" s="5">
        <v>229</v>
      </c>
      <c r="AM172" s="22">
        <v>0</v>
      </c>
      <c r="AN172" s="22">
        <v>6</v>
      </c>
      <c r="AO172" s="25">
        <f t="shared" si="34"/>
        <v>0</v>
      </c>
      <c r="AP172" s="22">
        <v>0.7</v>
      </c>
      <c r="AQ172">
        <v>0.1</v>
      </c>
      <c r="AR172">
        <v>0</v>
      </c>
      <c r="AS172">
        <v>0.1</v>
      </c>
      <c r="AT172">
        <v>0</v>
      </c>
      <c r="AU172">
        <v>0</v>
      </c>
      <c r="AV172">
        <v>0</v>
      </c>
      <c r="AW172">
        <v>0</v>
      </c>
      <c r="AX172" s="3">
        <f t="shared" si="35"/>
        <v>0</v>
      </c>
      <c r="AY172" s="4">
        <f t="shared" si="36"/>
        <v>-1.0499999999999998</v>
      </c>
      <c r="AZ172" t="s">
        <v>224</v>
      </c>
      <c r="BA172">
        <v>2012</v>
      </c>
      <c r="BB172" s="27">
        <v>187500</v>
      </c>
      <c r="BC172" s="27">
        <v>875000</v>
      </c>
      <c r="BD172" s="22">
        <v>2</v>
      </c>
      <c r="BE172" s="22">
        <v>1</v>
      </c>
      <c r="BF172" s="28">
        <f t="shared" si="37"/>
        <v>1.2393848981499622</v>
      </c>
      <c r="BG172" s="22">
        <v>0</v>
      </c>
      <c r="BH172" s="22">
        <v>6</v>
      </c>
      <c r="BI172" s="4">
        <v>145.2333333</v>
      </c>
      <c r="BJ172" s="22">
        <v>0</v>
      </c>
      <c r="BK172" s="22">
        <v>0</v>
      </c>
      <c r="BL172" s="28">
        <f t="shared" si="38"/>
        <v>0</v>
      </c>
      <c r="BM172" s="22">
        <v>0</v>
      </c>
      <c r="BN172" s="22">
        <v>0</v>
      </c>
      <c r="BO172" s="4">
        <v>4.5333333329999999</v>
      </c>
      <c r="BP172" s="22">
        <v>0</v>
      </c>
      <c r="BQ172" s="22">
        <v>0</v>
      </c>
      <c r="BR172" s="22">
        <v>0</v>
      </c>
      <c r="BS172" s="22">
        <v>0</v>
      </c>
      <c r="BT172" s="4">
        <v>0.96666666700000003</v>
      </c>
      <c r="BU172" s="22">
        <v>7</v>
      </c>
      <c r="BV172" s="22">
        <v>1</v>
      </c>
      <c r="BW172" s="22">
        <v>1</v>
      </c>
      <c r="BX172" s="22">
        <v>-2</v>
      </c>
      <c r="BY172" s="22">
        <v>0</v>
      </c>
      <c r="BZ172" s="22">
        <v>0</v>
      </c>
      <c r="CA172" s="22">
        <v>0</v>
      </c>
      <c r="CB172" s="22">
        <v>2</v>
      </c>
      <c r="CC172" s="4">
        <v>9.2333300000000005</v>
      </c>
      <c r="CD172" s="4">
        <v>0.43333333300000004</v>
      </c>
      <c r="CE172" s="4">
        <v>0</v>
      </c>
      <c r="CF172" s="22">
        <v>0</v>
      </c>
      <c r="CG172" s="22">
        <v>0</v>
      </c>
      <c r="CH172" s="22">
        <v>0</v>
      </c>
      <c r="CI172" s="5">
        <v>8</v>
      </c>
      <c r="CJ172" s="22">
        <v>1</v>
      </c>
      <c r="CK172" s="22">
        <v>0</v>
      </c>
      <c r="CL172" s="22">
        <v>-2</v>
      </c>
      <c r="CM172" s="22">
        <v>2</v>
      </c>
      <c r="CN172" s="22">
        <v>1</v>
      </c>
      <c r="CO172" s="22">
        <v>0</v>
      </c>
      <c r="CP172" s="22">
        <v>4</v>
      </c>
      <c r="CQ172" s="26">
        <v>10.075003000000001</v>
      </c>
      <c r="CR172" s="26">
        <v>0.1875</v>
      </c>
      <c r="CS172" s="26">
        <v>0.120833</v>
      </c>
      <c r="CT172" s="22">
        <v>0</v>
      </c>
      <c r="CU172" s="22">
        <v>0</v>
      </c>
      <c r="CV172" s="22">
        <v>0</v>
      </c>
      <c r="CW172" s="22">
        <v>0</v>
      </c>
      <c r="CX172" s="22">
        <v>0</v>
      </c>
      <c r="CY172" s="22">
        <v>-2</v>
      </c>
      <c r="CZ172" s="22">
        <v>2</v>
      </c>
      <c r="DA172" s="22">
        <v>1</v>
      </c>
      <c r="DB172" s="22">
        <v>-2</v>
      </c>
      <c r="DC172" s="22">
        <v>0</v>
      </c>
      <c r="DD172" s="22">
        <v>0</v>
      </c>
      <c r="DE172" s="22">
        <v>0</v>
      </c>
      <c r="DF172" s="22">
        <v>0</v>
      </c>
      <c r="DG172" s="22">
        <v>0</v>
      </c>
      <c r="DH172" s="22">
        <v>0</v>
      </c>
      <c r="DI172" s="22">
        <v>1</v>
      </c>
      <c r="DJ172" s="22">
        <v>0</v>
      </c>
      <c r="DK172" s="22">
        <v>0</v>
      </c>
      <c r="DL172" s="22">
        <v>0</v>
      </c>
      <c r="DM172" s="22">
        <v>0</v>
      </c>
      <c r="DN172" s="22">
        <v>4</v>
      </c>
      <c r="DO172" s="22">
        <v>0</v>
      </c>
      <c r="DP172" s="22">
        <v>8</v>
      </c>
      <c r="DQ172" s="22">
        <v>0</v>
      </c>
      <c r="DR172" s="22">
        <v>0</v>
      </c>
      <c r="DS172" s="22">
        <v>0</v>
      </c>
      <c r="DT172" s="22">
        <v>0</v>
      </c>
      <c r="DU172">
        <v>9.57</v>
      </c>
      <c r="DV172">
        <v>36.93</v>
      </c>
      <c r="DW172" s="2">
        <f t="shared" si="39"/>
        <v>0.20580645161290323</v>
      </c>
      <c r="DX172">
        <v>-0.46300000000000002</v>
      </c>
      <c r="DY172">
        <v>1.0289999999999999</v>
      </c>
      <c r="DZ172">
        <v>0.32800000000000001</v>
      </c>
      <c r="EA172">
        <v>-1.42</v>
      </c>
      <c r="EB172">
        <v>5</v>
      </c>
      <c r="EC172">
        <v>8</v>
      </c>
      <c r="ED172">
        <v>13.8</v>
      </c>
      <c r="EE172">
        <v>9.61</v>
      </c>
      <c r="EF172">
        <v>-4.22</v>
      </c>
      <c r="EG172">
        <v>6.41</v>
      </c>
      <c r="EH172">
        <v>897</v>
      </c>
      <c r="EI172">
        <v>962</v>
      </c>
      <c r="EJ172">
        <v>2.09</v>
      </c>
      <c r="EK172">
        <v>3.34</v>
      </c>
      <c r="EL172">
        <v>30.5</v>
      </c>
      <c r="EM172">
        <v>29.2</v>
      </c>
      <c r="EN172">
        <v>12.1</v>
      </c>
      <c r="EO172">
        <v>7.1</v>
      </c>
      <c r="EP172">
        <v>10</v>
      </c>
      <c r="EQ172">
        <v>14.6</v>
      </c>
      <c r="ER172">
        <v>3.8</v>
      </c>
      <c r="ES172">
        <v>3.8</v>
      </c>
      <c r="ET172">
        <v>0.4</v>
      </c>
      <c r="EU172">
        <v>0.4</v>
      </c>
      <c r="EV172">
        <v>2.17</v>
      </c>
      <c r="EW172">
        <v>2.4900000000000002</v>
      </c>
      <c r="EX172">
        <v>25.5</v>
      </c>
      <c r="EY172">
        <v>26.3</v>
      </c>
      <c r="EZ172">
        <v>11.5</v>
      </c>
      <c r="FA172">
        <v>11.2</v>
      </c>
      <c r="FB172">
        <v>14.7</v>
      </c>
      <c r="FC172">
        <v>11.4</v>
      </c>
      <c r="FD172">
        <v>3.6</v>
      </c>
      <c r="FE172">
        <v>4.5</v>
      </c>
      <c r="FF172">
        <v>15</v>
      </c>
      <c r="FG172">
        <v>28</v>
      </c>
      <c r="FH172">
        <v>9</v>
      </c>
      <c r="FI172">
        <v>11</v>
      </c>
      <c r="FJ172">
        <v>22</v>
      </c>
      <c r="FK172">
        <v>19</v>
      </c>
      <c r="FL172">
        <v>68.3</v>
      </c>
      <c r="FM172">
        <v>44</v>
      </c>
      <c r="FN172">
        <v>38</v>
      </c>
      <c r="FO172">
        <v>37</v>
      </c>
      <c r="FP172">
        <v>53.7</v>
      </c>
      <c r="FQ172">
        <v>0.30000000000000004</v>
      </c>
      <c r="FR172">
        <v>6.91</v>
      </c>
      <c r="FS172" s="2">
        <f t="shared" si="40"/>
        <v>4.160887656033288E-2</v>
      </c>
      <c r="FT172">
        <v>0</v>
      </c>
      <c r="FU172">
        <v>0</v>
      </c>
      <c r="FV172">
        <v>-28.1</v>
      </c>
      <c r="FW172">
        <v>0</v>
      </c>
      <c r="FX172">
        <v>0</v>
      </c>
      <c r="FY172">
        <v>0</v>
      </c>
      <c r="FZ172">
        <v>39.700000000000003</v>
      </c>
      <c r="GA172">
        <v>13.2</v>
      </c>
      <c r="GB172">
        <v>0</v>
      </c>
      <c r="GC172">
        <v>0</v>
      </c>
      <c r="GD172">
        <v>0</v>
      </c>
      <c r="GE172">
        <v>26.5</v>
      </c>
      <c r="GF172">
        <v>0</v>
      </c>
      <c r="GG172">
        <v>0</v>
      </c>
      <c r="GH172">
        <v>0.06</v>
      </c>
      <c r="GI172">
        <v>5.0599999999999996</v>
      </c>
      <c r="GJ172" s="2">
        <f t="shared" si="41"/>
        <v>1.1718750000000002E-2</v>
      </c>
      <c r="GK172">
        <v>0</v>
      </c>
      <c r="GL172">
        <v>0</v>
      </c>
      <c r="GM172">
        <v>71.900000000000006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 s="21">
        <v>36.784801000000002</v>
      </c>
      <c r="GY172" s="21">
        <v>6.5893662000000006</v>
      </c>
      <c r="GZ172" s="21">
        <v>7.1904177000000002</v>
      </c>
      <c r="HA172" s="21">
        <v>13.7797839</v>
      </c>
      <c r="HB172" s="21">
        <v>1.2781130000000001</v>
      </c>
      <c r="HC172" s="21">
        <v>0.81412300000000004</v>
      </c>
      <c r="HD172" s="21">
        <v>-1.6018000000000001E-2</v>
      </c>
      <c r="HE172" s="21">
        <v>22.029852000000002</v>
      </c>
      <c r="HF172" s="21">
        <v>2.0762179999999999</v>
      </c>
    </row>
    <row r="173" spans="1:214" ht="15" x14ac:dyDescent="0.25">
      <c r="A173" s="22">
        <v>6</v>
      </c>
      <c r="B173" t="s">
        <v>1049</v>
      </c>
      <c r="C173" t="s">
        <v>1050</v>
      </c>
      <c r="D173" t="s">
        <v>1051</v>
      </c>
      <c r="F173" t="s">
        <v>410</v>
      </c>
      <c r="I173" s="22" t="s">
        <v>248</v>
      </c>
      <c r="J173">
        <v>28</v>
      </c>
      <c r="K173" s="23" t="s">
        <v>1052</v>
      </c>
      <c r="L173" s="23" t="s">
        <v>549</v>
      </c>
      <c r="M173" s="24" t="s">
        <v>273</v>
      </c>
      <c r="N173" s="24" t="s">
        <v>233</v>
      </c>
      <c r="O173" s="24">
        <v>71</v>
      </c>
      <c r="P173" s="24">
        <v>198</v>
      </c>
      <c r="Q173" s="24" t="s">
        <v>223</v>
      </c>
      <c r="R173" s="24"/>
      <c r="S173" s="22">
        <v>79</v>
      </c>
      <c r="T173" s="22">
        <v>4</v>
      </c>
      <c r="U173" s="22">
        <v>21</v>
      </c>
      <c r="V173" s="22">
        <v>25</v>
      </c>
      <c r="W173" s="22">
        <v>3</v>
      </c>
      <c r="X173" s="22">
        <v>42</v>
      </c>
      <c r="Y173" s="22">
        <v>134</v>
      </c>
      <c r="Z173" s="25">
        <f t="shared" si="28"/>
        <v>2.9850746268656716E-2</v>
      </c>
      <c r="AA173" s="3">
        <v>21.633330000000001</v>
      </c>
      <c r="AB173" s="22">
        <v>45</v>
      </c>
      <c r="AC173" s="22">
        <v>115</v>
      </c>
      <c r="AD173" s="22">
        <v>62</v>
      </c>
      <c r="AE173" s="22">
        <v>25</v>
      </c>
      <c r="AF173" s="22">
        <v>22</v>
      </c>
      <c r="AG173" s="26">
        <f t="shared" si="29"/>
        <v>1.5798406990451039</v>
      </c>
      <c r="AH173" s="26">
        <f t="shared" si="30"/>
        <v>4.0373706753374874</v>
      </c>
      <c r="AI173" s="26">
        <f t="shared" si="31"/>
        <v>2.1766694075732542</v>
      </c>
      <c r="AJ173" s="26">
        <f t="shared" si="32"/>
        <v>0.87768927724727996</v>
      </c>
      <c r="AK173" s="26">
        <f t="shared" si="33"/>
        <v>0.77236656397760639</v>
      </c>
      <c r="AL173" s="5">
        <v>2203</v>
      </c>
      <c r="AM173" s="22">
        <v>0</v>
      </c>
      <c r="AN173" s="22">
        <v>0</v>
      </c>
      <c r="AO173" s="25">
        <f t="shared" si="34"/>
        <v>0</v>
      </c>
      <c r="AP173" s="22">
        <v>0</v>
      </c>
      <c r="AQ173">
        <v>1.2</v>
      </c>
      <c r="AR173">
        <v>3.7</v>
      </c>
      <c r="AS173">
        <v>4.9000000000000004</v>
      </c>
      <c r="AT173">
        <v>0.60000000000000009</v>
      </c>
      <c r="AU173">
        <v>3.6</v>
      </c>
      <c r="AV173">
        <v>0.30000000000000004</v>
      </c>
      <c r="AW173">
        <v>4.4000000000000004</v>
      </c>
      <c r="AX173" s="3">
        <f t="shared" si="35"/>
        <v>5.5696202531645575E-2</v>
      </c>
      <c r="AY173" s="4">
        <f t="shared" si="36"/>
        <v>-3.9249999999999989</v>
      </c>
      <c r="AZ173" t="s">
        <v>243</v>
      </c>
      <c r="BA173">
        <v>2017</v>
      </c>
      <c r="BC173" s="27">
        <v>3300000</v>
      </c>
      <c r="BD173" s="22">
        <v>3</v>
      </c>
      <c r="BE173" s="22">
        <v>16</v>
      </c>
      <c r="BF173" s="28">
        <f t="shared" si="37"/>
        <v>0.84986891662832376</v>
      </c>
      <c r="BG173" s="22">
        <v>0</v>
      </c>
      <c r="BH173" s="22">
        <v>0</v>
      </c>
      <c r="BI173" s="4">
        <v>1341.383333</v>
      </c>
      <c r="BJ173" s="22">
        <v>1</v>
      </c>
      <c r="BK173" s="22">
        <v>5</v>
      </c>
      <c r="BL173" s="28">
        <f t="shared" si="38"/>
        <v>2.1015761821366024</v>
      </c>
      <c r="BM173" s="22">
        <v>0</v>
      </c>
      <c r="BN173" s="22">
        <v>0</v>
      </c>
      <c r="BO173" s="4">
        <v>171.3</v>
      </c>
      <c r="BP173" s="22">
        <v>0</v>
      </c>
      <c r="BQ173" s="22">
        <v>0</v>
      </c>
      <c r="BR173" s="22">
        <v>0</v>
      </c>
      <c r="BS173" s="22">
        <v>0</v>
      </c>
      <c r="BT173" s="4">
        <v>197.4833333</v>
      </c>
      <c r="BU173" s="22">
        <v>39</v>
      </c>
      <c r="BV173" s="22">
        <v>2</v>
      </c>
      <c r="BW173" s="22">
        <v>14</v>
      </c>
      <c r="BX173" s="22">
        <v>2</v>
      </c>
      <c r="BY173" s="22">
        <v>28</v>
      </c>
      <c r="BZ173" s="22">
        <v>10</v>
      </c>
      <c r="CA173" s="22">
        <v>0</v>
      </c>
      <c r="CB173" s="22">
        <v>0</v>
      </c>
      <c r="CC173" s="4">
        <v>17.45</v>
      </c>
      <c r="CD173" s="4">
        <v>2.1833333330000002</v>
      </c>
      <c r="CE173" s="4">
        <v>2.6166666670000001</v>
      </c>
      <c r="CF173" s="22">
        <v>1</v>
      </c>
      <c r="CG173" s="22">
        <v>0</v>
      </c>
      <c r="CH173" s="22">
        <v>0</v>
      </c>
      <c r="CI173" s="5">
        <v>40</v>
      </c>
      <c r="CJ173" s="22">
        <v>2</v>
      </c>
      <c r="CK173" s="22">
        <v>7</v>
      </c>
      <c r="CL173" s="22">
        <v>1</v>
      </c>
      <c r="CM173" s="22">
        <v>14</v>
      </c>
      <c r="CN173" s="22">
        <v>6</v>
      </c>
      <c r="CO173" s="22">
        <v>0</v>
      </c>
      <c r="CP173" s="22">
        <v>0</v>
      </c>
      <c r="CQ173" s="26">
        <v>16.520833</v>
      </c>
      <c r="CR173" s="26">
        <v>2.1537500000000001</v>
      </c>
      <c r="CS173" s="26">
        <v>2.3858329999999999</v>
      </c>
      <c r="CT173" s="22">
        <v>1</v>
      </c>
      <c r="CU173" s="22">
        <v>1</v>
      </c>
      <c r="CV173" s="22">
        <v>1</v>
      </c>
      <c r="CW173" s="22">
        <v>2</v>
      </c>
      <c r="CX173" s="22">
        <v>2</v>
      </c>
      <c r="CY173" s="22">
        <v>-3</v>
      </c>
      <c r="CZ173" s="22">
        <v>2</v>
      </c>
      <c r="DA173" s="22">
        <v>19</v>
      </c>
      <c r="DB173" s="22">
        <v>6</v>
      </c>
      <c r="DC173" s="22">
        <v>2</v>
      </c>
      <c r="DD173" s="22">
        <v>0</v>
      </c>
      <c r="DE173" s="22">
        <v>2</v>
      </c>
      <c r="DF173" s="22">
        <v>0</v>
      </c>
      <c r="DG173" s="22">
        <v>0</v>
      </c>
      <c r="DH173" s="22">
        <v>0</v>
      </c>
      <c r="DI173" s="22">
        <v>16</v>
      </c>
      <c r="DJ173" s="22">
        <v>0</v>
      </c>
      <c r="DK173" s="22">
        <v>1</v>
      </c>
      <c r="DL173" s="22">
        <v>0</v>
      </c>
      <c r="DM173" s="22">
        <v>0</v>
      </c>
      <c r="DN173" s="22">
        <v>78</v>
      </c>
      <c r="DO173" s="22">
        <v>17</v>
      </c>
      <c r="DP173" s="22">
        <v>80</v>
      </c>
      <c r="DQ173" s="22">
        <v>22</v>
      </c>
      <c r="DR173" s="22">
        <v>2</v>
      </c>
      <c r="DS173" s="22">
        <v>1</v>
      </c>
      <c r="DT173" s="22">
        <v>1</v>
      </c>
      <c r="DU173">
        <v>16.21</v>
      </c>
      <c r="DV173">
        <v>31.66</v>
      </c>
      <c r="DW173" s="2">
        <f t="shared" si="39"/>
        <v>0.33862544391059118</v>
      </c>
      <c r="DX173">
        <v>6.0999999999999999E-2</v>
      </c>
      <c r="DY173">
        <v>0.51900000000000002</v>
      </c>
      <c r="DZ173">
        <v>-1.399</v>
      </c>
      <c r="EA173">
        <v>-1.637</v>
      </c>
      <c r="EB173">
        <v>54</v>
      </c>
      <c r="EC173">
        <v>54</v>
      </c>
      <c r="ED173">
        <v>-7.1</v>
      </c>
      <c r="EE173">
        <v>-6.04</v>
      </c>
      <c r="EF173">
        <v>1.06</v>
      </c>
      <c r="EG173">
        <v>8.5399999999999991</v>
      </c>
      <c r="EH173">
        <v>919</v>
      </c>
      <c r="EI173">
        <v>1004</v>
      </c>
      <c r="EJ173">
        <v>2.5299999999999998</v>
      </c>
      <c r="EK173">
        <v>2.5299999999999998</v>
      </c>
      <c r="EL173">
        <v>27.1</v>
      </c>
      <c r="EM173">
        <v>28.7</v>
      </c>
      <c r="EN173">
        <v>11.6</v>
      </c>
      <c r="EO173">
        <v>13.1</v>
      </c>
      <c r="EP173">
        <v>16.600000000000001</v>
      </c>
      <c r="EQ173">
        <v>13.6</v>
      </c>
      <c r="ER173">
        <v>3.7</v>
      </c>
      <c r="ES173">
        <v>3.5</v>
      </c>
      <c r="ET173">
        <v>0.5</v>
      </c>
      <c r="EU173">
        <v>0.2</v>
      </c>
      <c r="EV173">
        <v>2.21</v>
      </c>
      <c r="EW173">
        <v>2.35</v>
      </c>
      <c r="EX173">
        <v>25.8</v>
      </c>
      <c r="EY173">
        <v>26.1</v>
      </c>
      <c r="EZ173">
        <v>12.7</v>
      </c>
      <c r="FA173">
        <v>11</v>
      </c>
      <c r="FB173">
        <v>14.8</v>
      </c>
      <c r="FC173">
        <v>14.7</v>
      </c>
      <c r="FD173">
        <v>3.8</v>
      </c>
      <c r="FE173">
        <v>3</v>
      </c>
      <c r="FF173">
        <v>156</v>
      </c>
      <c r="FG173">
        <v>172</v>
      </c>
      <c r="FH173">
        <v>191</v>
      </c>
      <c r="FI173">
        <v>192</v>
      </c>
      <c r="FJ173">
        <v>234</v>
      </c>
      <c r="FK173">
        <v>226</v>
      </c>
      <c r="FL173">
        <v>46.1</v>
      </c>
      <c r="FM173">
        <v>456</v>
      </c>
      <c r="FN173">
        <v>473</v>
      </c>
      <c r="FO173">
        <v>387</v>
      </c>
      <c r="FP173">
        <v>49.1</v>
      </c>
      <c r="FQ173">
        <v>2.09</v>
      </c>
      <c r="FR173">
        <v>2.74</v>
      </c>
      <c r="FS173" s="2">
        <f t="shared" si="40"/>
        <v>0.43271221532091092</v>
      </c>
      <c r="FT173">
        <v>18</v>
      </c>
      <c r="FU173">
        <v>2</v>
      </c>
      <c r="FV173">
        <v>-5</v>
      </c>
      <c r="FW173">
        <v>14.75</v>
      </c>
      <c r="FX173">
        <v>6.55</v>
      </c>
      <c r="FY173">
        <v>0.73</v>
      </c>
      <c r="FZ173">
        <v>37.9</v>
      </c>
      <c r="GA173">
        <v>7.6</v>
      </c>
      <c r="GB173">
        <v>20.8</v>
      </c>
      <c r="GC173">
        <v>4.4000000000000004</v>
      </c>
      <c r="GD173">
        <v>3.3</v>
      </c>
      <c r="GE173">
        <v>17.5</v>
      </c>
      <c r="GF173">
        <v>3.3</v>
      </c>
      <c r="GG173">
        <v>1.1000000000000001</v>
      </c>
      <c r="GH173">
        <v>2.38</v>
      </c>
      <c r="GI173">
        <v>3.4</v>
      </c>
      <c r="GJ173" s="2">
        <f t="shared" si="41"/>
        <v>0.41176470588235298</v>
      </c>
      <c r="GK173">
        <v>3</v>
      </c>
      <c r="GL173">
        <v>21</v>
      </c>
      <c r="GM173">
        <v>-11.6</v>
      </c>
      <c r="GN173">
        <v>0.96</v>
      </c>
      <c r="GO173">
        <v>6.71</v>
      </c>
      <c r="GP173">
        <v>7.4</v>
      </c>
      <c r="GQ173">
        <v>49.6</v>
      </c>
      <c r="GR173">
        <v>2.2000000000000002</v>
      </c>
      <c r="GS173">
        <v>18.899999999999999</v>
      </c>
      <c r="GT173">
        <v>29.7</v>
      </c>
      <c r="GU173">
        <v>2.6</v>
      </c>
      <c r="GV173">
        <v>1.6</v>
      </c>
      <c r="GW173">
        <v>3.2</v>
      </c>
      <c r="GX173" s="21">
        <v>68.362067999999994</v>
      </c>
      <c r="GY173" s="21">
        <v>4.9676805000000002</v>
      </c>
      <c r="GZ173" s="21">
        <v>17.749489499999999</v>
      </c>
      <c r="HA173" s="21">
        <v>22.717169999999999</v>
      </c>
      <c r="HB173" s="21">
        <v>2.0679219999999998</v>
      </c>
      <c r="HC173" s="21">
        <v>3.9020260000000002</v>
      </c>
      <c r="HD173" s="21">
        <v>4.0810000000000004E-3</v>
      </c>
      <c r="HE173" s="21">
        <v>34.816600999999999</v>
      </c>
      <c r="HF173" s="21">
        <v>5.97403</v>
      </c>
    </row>
    <row r="174" spans="1:214" ht="15" x14ac:dyDescent="0.25">
      <c r="A174" s="22">
        <v>22</v>
      </c>
      <c r="B174" t="s">
        <v>1053</v>
      </c>
      <c r="C174" t="s">
        <v>1054</v>
      </c>
      <c r="D174" t="s">
        <v>1055</v>
      </c>
      <c r="F174" t="s">
        <v>270</v>
      </c>
      <c r="I174" s="22" t="s">
        <v>278</v>
      </c>
      <c r="J174">
        <v>22</v>
      </c>
      <c r="K174" s="23" t="s">
        <v>1056</v>
      </c>
      <c r="L174" s="23" t="s">
        <v>1041</v>
      </c>
      <c r="M174" s="24" t="s">
        <v>273</v>
      </c>
      <c r="N174" s="24" t="s">
        <v>233</v>
      </c>
      <c r="O174" s="24">
        <v>73</v>
      </c>
      <c r="P174" s="24">
        <v>195</v>
      </c>
      <c r="Q174" s="24" t="s">
        <v>224</v>
      </c>
      <c r="R174" s="24" t="s">
        <v>234</v>
      </c>
      <c r="S174" s="22">
        <v>16</v>
      </c>
      <c r="T174" s="22">
        <v>1</v>
      </c>
      <c r="U174" s="22">
        <v>2</v>
      </c>
      <c r="V174" s="22">
        <v>3</v>
      </c>
      <c r="W174" s="22">
        <v>-3</v>
      </c>
      <c r="X174" s="22">
        <v>4</v>
      </c>
      <c r="Y174" s="22">
        <v>20</v>
      </c>
      <c r="Z174" s="25">
        <f t="shared" si="28"/>
        <v>0.05</v>
      </c>
      <c r="AA174" s="3">
        <v>9.5833300000000001</v>
      </c>
      <c r="AB174" s="22">
        <v>16</v>
      </c>
      <c r="AC174" s="22">
        <v>4</v>
      </c>
      <c r="AD174" s="22">
        <v>10</v>
      </c>
      <c r="AE174" s="22">
        <v>3</v>
      </c>
      <c r="AF174" s="22">
        <v>5</v>
      </c>
      <c r="AG174" s="26">
        <f t="shared" si="29"/>
        <v>6.2608717429119105</v>
      </c>
      <c r="AH174" s="26">
        <f t="shared" si="30"/>
        <v>1.5652179357279776</v>
      </c>
      <c r="AI174" s="26">
        <f t="shared" si="31"/>
        <v>3.913044839319944</v>
      </c>
      <c r="AJ174" s="26">
        <f t="shared" si="32"/>
        <v>1.1739134517959833</v>
      </c>
      <c r="AK174" s="26">
        <f t="shared" si="33"/>
        <v>1.956522419659972</v>
      </c>
      <c r="AL174" s="5">
        <v>230</v>
      </c>
      <c r="AM174" s="22">
        <v>5</v>
      </c>
      <c r="AN174" s="22">
        <v>6</v>
      </c>
      <c r="AO174" s="25">
        <f t="shared" si="34"/>
        <v>0.45454545454545453</v>
      </c>
      <c r="AP174" s="22">
        <v>1</v>
      </c>
      <c r="AQ174">
        <v>0</v>
      </c>
      <c r="AR174">
        <v>0</v>
      </c>
      <c r="AS174">
        <v>0.1</v>
      </c>
      <c r="AT174">
        <v>-0.4</v>
      </c>
      <c r="AU174">
        <v>0.1</v>
      </c>
      <c r="AV174">
        <v>0</v>
      </c>
      <c r="AW174">
        <v>-0.4</v>
      </c>
      <c r="AX174" s="3">
        <f t="shared" si="35"/>
        <v>-2.5000000000000001E-2</v>
      </c>
      <c r="AY174" s="4">
        <f t="shared" si="36"/>
        <v>-1.4499999999999997</v>
      </c>
      <c r="AZ174" t="s">
        <v>224</v>
      </c>
      <c r="BA174">
        <v>2013</v>
      </c>
      <c r="BB174" s="27">
        <v>187500</v>
      </c>
      <c r="BC174" s="27">
        <v>875000</v>
      </c>
      <c r="BD174" s="22">
        <v>1</v>
      </c>
      <c r="BE174" s="22">
        <v>2</v>
      </c>
      <c r="BF174" s="28">
        <f t="shared" si="37"/>
        <v>1.3037180103081316</v>
      </c>
      <c r="BG174" s="22">
        <v>4</v>
      </c>
      <c r="BH174" s="22">
        <v>6</v>
      </c>
      <c r="BI174" s="4">
        <v>138.06666670000001</v>
      </c>
      <c r="BJ174" s="22">
        <v>0</v>
      </c>
      <c r="BK174" s="22">
        <v>0</v>
      </c>
      <c r="BL174" s="28">
        <f t="shared" si="38"/>
        <v>0</v>
      </c>
      <c r="BM174" s="22">
        <v>1</v>
      </c>
      <c r="BN174" s="22">
        <v>0</v>
      </c>
      <c r="BO174" s="4">
        <v>14.95</v>
      </c>
      <c r="BP174" s="22">
        <v>0</v>
      </c>
      <c r="BQ174" s="22">
        <v>0</v>
      </c>
      <c r="BR174" s="22">
        <v>0</v>
      </c>
      <c r="BS174" s="22">
        <v>0</v>
      </c>
      <c r="BT174" s="4">
        <v>0.33333333300000001</v>
      </c>
      <c r="BU174" s="22">
        <v>8</v>
      </c>
      <c r="BV174" s="22">
        <v>1</v>
      </c>
      <c r="BW174" s="22">
        <v>1</v>
      </c>
      <c r="BX174" s="22">
        <v>2</v>
      </c>
      <c r="BY174" s="22">
        <v>4</v>
      </c>
      <c r="BZ174" s="22">
        <v>2</v>
      </c>
      <c r="CA174" s="22">
        <v>1</v>
      </c>
      <c r="CB174" s="22">
        <v>4</v>
      </c>
      <c r="CC174" s="4">
        <v>9</v>
      </c>
      <c r="CD174" s="4">
        <v>1</v>
      </c>
      <c r="CE174" s="4">
        <v>3.3333333E-2</v>
      </c>
      <c r="CF174" s="22">
        <v>0</v>
      </c>
      <c r="CG174" s="22">
        <v>0</v>
      </c>
      <c r="CH174" s="22">
        <v>0</v>
      </c>
      <c r="CI174" s="5">
        <v>8</v>
      </c>
      <c r="CJ174" s="22">
        <v>0</v>
      </c>
      <c r="CK174" s="22">
        <v>1</v>
      </c>
      <c r="CL174" s="22">
        <v>-5</v>
      </c>
      <c r="CM174" s="22">
        <v>0</v>
      </c>
      <c r="CN174" s="22">
        <v>0</v>
      </c>
      <c r="CO174" s="22">
        <v>4</v>
      </c>
      <c r="CP174" s="22">
        <v>2</v>
      </c>
      <c r="CQ174" s="26">
        <v>8.2583330000000004</v>
      </c>
      <c r="CR174" s="26">
        <v>0.86875000000000002</v>
      </c>
      <c r="CS174" s="26">
        <v>8.3330000000000001E-3</v>
      </c>
      <c r="CT174" s="22">
        <v>0</v>
      </c>
      <c r="CU174" s="22">
        <v>0</v>
      </c>
      <c r="CV174" s="22">
        <v>0</v>
      </c>
      <c r="CW174" s="22">
        <v>0</v>
      </c>
      <c r="CX174" s="22">
        <v>0</v>
      </c>
      <c r="CY174" s="22">
        <v>0</v>
      </c>
      <c r="CZ174" s="22">
        <v>1</v>
      </c>
      <c r="DA174" s="22">
        <v>2</v>
      </c>
      <c r="DB174" s="22">
        <v>-3</v>
      </c>
      <c r="DC174" s="22">
        <v>0</v>
      </c>
      <c r="DD174" s="22">
        <v>0</v>
      </c>
      <c r="DE174" s="22">
        <v>0</v>
      </c>
      <c r="DF174" s="22">
        <v>0</v>
      </c>
      <c r="DG174" s="22">
        <v>0</v>
      </c>
      <c r="DH174" s="22">
        <v>0</v>
      </c>
      <c r="DI174" s="22">
        <v>2</v>
      </c>
      <c r="DJ174" s="22">
        <v>0</v>
      </c>
      <c r="DK174" s="22">
        <v>0</v>
      </c>
      <c r="DL174" s="22">
        <v>0</v>
      </c>
      <c r="DM174" s="22">
        <v>0</v>
      </c>
      <c r="DN174" s="22">
        <v>6</v>
      </c>
      <c r="DO174" s="22">
        <v>1</v>
      </c>
      <c r="DP174" s="22">
        <v>8</v>
      </c>
      <c r="DQ174" s="22">
        <v>0</v>
      </c>
      <c r="DR174" s="22">
        <v>0</v>
      </c>
      <c r="DS174" s="22">
        <v>0</v>
      </c>
      <c r="DT174" s="22">
        <v>0</v>
      </c>
      <c r="DU174">
        <v>8.59</v>
      </c>
      <c r="DV174">
        <v>38.31</v>
      </c>
      <c r="DW174" s="2">
        <f t="shared" si="39"/>
        <v>0.18315565031982939</v>
      </c>
      <c r="DX174">
        <v>-0.29800000000000004</v>
      </c>
      <c r="DY174">
        <v>-1.321</v>
      </c>
      <c r="DZ174">
        <v>-2.9000000000000005E-2</v>
      </c>
      <c r="EA174">
        <v>-4.3319999999999999</v>
      </c>
      <c r="EB174">
        <v>5</v>
      </c>
      <c r="EC174">
        <v>8</v>
      </c>
      <c r="ED174">
        <v>-6.2</v>
      </c>
      <c r="EE174">
        <v>-14.41</v>
      </c>
      <c r="EF174">
        <v>-8.2200000000000006</v>
      </c>
      <c r="EG174">
        <v>9.09</v>
      </c>
      <c r="EH174">
        <v>902</v>
      </c>
      <c r="EI174">
        <v>993</v>
      </c>
      <c r="EJ174">
        <v>2.1800000000000002</v>
      </c>
      <c r="EK174">
        <v>3.49</v>
      </c>
      <c r="EL174">
        <v>21.8</v>
      </c>
      <c r="EM174">
        <v>32.299999999999997</v>
      </c>
      <c r="EN174">
        <v>13.5</v>
      </c>
      <c r="EO174">
        <v>12.2</v>
      </c>
      <c r="EP174">
        <v>18.3</v>
      </c>
      <c r="EQ174">
        <v>14.4</v>
      </c>
      <c r="ER174">
        <v>4.4000000000000004</v>
      </c>
      <c r="ES174">
        <v>2.6</v>
      </c>
      <c r="ET174">
        <v>0.9</v>
      </c>
      <c r="EU174">
        <v>0</v>
      </c>
      <c r="EV174">
        <v>1.86</v>
      </c>
      <c r="EW174">
        <v>2.84</v>
      </c>
      <c r="EX174">
        <v>25.5</v>
      </c>
      <c r="EY174">
        <v>29.5</v>
      </c>
      <c r="EZ174">
        <v>10.199999999999999</v>
      </c>
      <c r="FA174">
        <v>12</v>
      </c>
      <c r="FB174">
        <v>15.9</v>
      </c>
      <c r="FC174">
        <v>14.4</v>
      </c>
      <c r="FD174">
        <v>4.0999999999999996</v>
      </c>
      <c r="FE174">
        <v>3.7</v>
      </c>
      <c r="FF174">
        <v>25</v>
      </c>
      <c r="FG174">
        <v>21</v>
      </c>
      <c r="FH174">
        <v>14</v>
      </c>
      <c r="FI174">
        <v>13</v>
      </c>
      <c r="FJ174">
        <v>20</v>
      </c>
      <c r="FK174">
        <v>27</v>
      </c>
      <c r="FL174">
        <v>63</v>
      </c>
      <c r="FM174">
        <v>49</v>
      </c>
      <c r="FN174">
        <v>51</v>
      </c>
      <c r="FO174">
        <v>43</v>
      </c>
      <c r="FP174">
        <v>49</v>
      </c>
      <c r="FQ174">
        <v>0.95</v>
      </c>
      <c r="FR174">
        <v>4.47</v>
      </c>
      <c r="FS174" s="2">
        <f t="shared" si="40"/>
        <v>0.17527675276752766</v>
      </c>
      <c r="FT174">
        <v>1</v>
      </c>
      <c r="FU174">
        <v>0</v>
      </c>
      <c r="FV174">
        <v>-38</v>
      </c>
      <c r="FW174">
        <v>12.5</v>
      </c>
      <c r="FX174">
        <v>3.96</v>
      </c>
      <c r="FY174">
        <v>0</v>
      </c>
      <c r="FZ174">
        <v>27.8</v>
      </c>
      <c r="GA174">
        <v>15.9</v>
      </c>
      <c r="GB174">
        <v>23.8</v>
      </c>
      <c r="GC174">
        <v>4</v>
      </c>
      <c r="GD174">
        <v>0</v>
      </c>
      <c r="GE174">
        <v>11.9</v>
      </c>
      <c r="GF174">
        <v>0</v>
      </c>
      <c r="GG174">
        <v>0</v>
      </c>
      <c r="GH174">
        <v>0.02</v>
      </c>
      <c r="GI174">
        <v>6.11</v>
      </c>
      <c r="GJ174" s="2">
        <f t="shared" si="41"/>
        <v>3.2626427406199023E-3</v>
      </c>
      <c r="GK174">
        <v>0</v>
      </c>
      <c r="GL174">
        <v>0</v>
      </c>
      <c r="GM174">
        <v>92.7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 s="21">
        <v>33.787990999999998</v>
      </c>
      <c r="GY174" s="21">
        <v>5.4458279999999997</v>
      </c>
      <c r="GZ174" s="21">
        <v>6.6111444000000006</v>
      </c>
      <c r="HA174" s="21">
        <v>12.056972400000001</v>
      </c>
      <c r="HB174" s="21">
        <v>0.73220600000000002</v>
      </c>
      <c r="HC174" s="21">
        <v>0.65847199999999995</v>
      </c>
      <c r="HD174" s="21">
        <v>-2.3E-5</v>
      </c>
      <c r="HE174" s="21">
        <v>24.260311000000002</v>
      </c>
      <c r="HF174" s="21">
        <v>1.390655</v>
      </c>
    </row>
    <row r="175" spans="1:214" ht="15" x14ac:dyDescent="0.25">
      <c r="A175" s="22">
        <v>52</v>
      </c>
      <c r="B175" t="s">
        <v>1057</v>
      </c>
      <c r="C175" t="s">
        <v>1058</v>
      </c>
      <c r="D175" t="s">
        <v>1059</v>
      </c>
      <c r="F175" t="s">
        <v>547</v>
      </c>
      <c r="I175" s="22" t="s">
        <v>365</v>
      </c>
      <c r="J175">
        <v>35</v>
      </c>
      <c r="K175" s="23" t="s">
        <v>1060</v>
      </c>
      <c r="L175" s="23" t="s">
        <v>566</v>
      </c>
      <c r="M175" s="24" t="s">
        <v>447</v>
      </c>
      <c r="N175" s="24" t="s">
        <v>233</v>
      </c>
      <c r="O175" s="24">
        <v>73</v>
      </c>
      <c r="P175" s="24">
        <v>215</v>
      </c>
      <c r="Q175" s="24" t="s">
        <v>223</v>
      </c>
      <c r="R175" s="24"/>
      <c r="S175" s="22">
        <v>61</v>
      </c>
      <c r="T175" s="22">
        <v>5</v>
      </c>
      <c r="U175" s="22">
        <v>7</v>
      </c>
      <c r="V175" s="22">
        <v>12</v>
      </c>
      <c r="W175" s="22">
        <v>-4</v>
      </c>
      <c r="X175" s="22">
        <v>18</v>
      </c>
      <c r="Y175" s="22">
        <v>77</v>
      </c>
      <c r="Z175" s="25">
        <f t="shared" si="28"/>
        <v>6.4935064935064929E-2</v>
      </c>
      <c r="AA175" s="3">
        <v>12.116669999999999</v>
      </c>
      <c r="AB175" s="22">
        <v>79</v>
      </c>
      <c r="AC175" s="22">
        <v>45</v>
      </c>
      <c r="AD175" s="22">
        <v>26</v>
      </c>
      <c r="AE175" s="22">
        <v>9</v>
      </c>
      <c r="AF175" s="22">
        <v>15</v>
      </c>
      <c r="AG175" s="26">
        <f t="shared" si="29"/>
        <v>6.4130588711904251</v>
      </c>
      <c r="AH175" s="26">
        <f t="shared" si="30"/>
        <v>3.6530082177666978</v>
      </c>
      <c r="AI175" s="26">
        <f t="shared" si="31"/>
        <v>2.1106269702652032</v>
      </c>
      <c r="AJ175" s="26">
        <f t="shared" si="32"/>
        <v>0.73060164355333956</v>
      </c>
      <c r="AK175" s="26">
        <f t="shared" si="33"/>
        <v>1.2176694059222326</v>
      </c>
      <c r="AL175" s="5">
        <v>989</v>
      </c>
      <c r="AM175" s="22">
        <v>6</v>
      </c>
      <c r="AN175" s="22">
        <v>13</v>
      </c>
      <c r="AO175" s="25">
        <f t="shared" si="34"/>
        <v>0.31578947368421051</v>
      </c>
      <c r="AP175" s="22">
        <v>0.5</v>
      </c>
      <c r="AQ175">
        <v>-0.2</v>
      </c>
      <c r="AR175">
        <v>0.7</v>
      </c>
      <c r="AS175">
        <v>0.60000000000000009</v>
      </c>
      <c r="AT175">
        <v>0</v>
      </c>
      <c r="AU175">
        <v>2.1</v>
      </c>
      <c r="AV175">
        <v>0</v>
      </c>
      <c r="AW175">
        <v>2.1</v>
      </c>
      <c r="AX175" s="3">
        <f t="shared" si="35"/>
        <v>3.4426229508196723E-2</v>
      </c>
      <c r="AY175" s="4">
        <f t="shared" si="36"/>
        <v>1.5750000000000002</v>
      </c>
      <c r="AZ175" t="s">
        <v>243</v>
      </c>
      <c r="BA175">
        <v>2012</v>
      </c>
      <c r="BC175" s="27">
        <v>700000</v>
      </c>
      <c r="BD175" s="22">
        <v>3</v>
      </c>
      <c r="BE175" s="22">
        <v>5</v>
      </c>
      <c r="BF175" s="28">
        <f t="shared" si="37"/>
        <v>0.80008889881098399</v>
      </c>
      <c r="BG175" s="22">
        <v>4</v>
      </c>
      <c r="BH175" s="22">
        <v>7</v>
      </c>
      <c r="BI175" s="4">
        <v>599.93333329999996</v>
      </c>
      <c r="BJ175" s="22">
        <v>0</v>
      </c>
      <c r="BK175" s="22">
        <v>0</v>
      </c>
      <c r="BL175" s="28">
        <f t="shared" si="38"/>
        <v>0</v>
      </c>
      <c r="BM175" s="22">
        <v>1</v>
      </c>
      <c r="BN175" s="22">
        <v>0</v>
      </c>
      <c r="BO175" s="4">
        <v>30.266666669999999</v>
      </c>
      <c r="BP175" s="22">
        <v>2</v>
      </c>
      <c r="BQ175" s="22">
        <v>2</v>
      </c>
      <c r="BR175" s="22">
        <v>1</v>
      </c>
      <c r="BS175" s="22">
        <v>6</v>
      </c>
      <c r="BT175" s="4">
        <v>109.66666669999999</v>
      </c>
      <c r="BU175" s="22">
        <v>33</v>
      </c>
      <c r="BV175" s="22">
        <v>2</v>
      </c>
      <c r="BW175" s="22">
        <v>3</v>
      </c>
      <c r="BX175" s="22">
        <v>-7</v>
      </c>
      <c r="BY175" s="22">
        <v>18</v>
      </c>
      <c r="BZ175" s="22">
        <v>8</v>
      </c>
      <c r="CA175" s="22">
        <v>4</v>
      </c>
      <c r="CB175" s="22">
        <v>9</v>
      </c>
      <c r="CC175" s="4">
        <v>9.75</v>
      </c>
      <c r="CD175" s="4">
        <v>0.60000000000000009</v>
      </c>
      <c r="CE175" s="4">
        <v>1.816666667</v>
      </c>
      <c r="CF175" s="22">
        <v>0</v>
      </c>
      <c r="CG175" s="22">
        <v>0</v>
      </c>
      <c r="CH175" s="22">
        <v>0</v>
      </c>
      <c r="CI175" s="5">
        <v>28</v>
      </c>
      <c r="CJ175" s="22">
        <v>3</v>
      </c>
      <c r="CK175" s="22">
        <v>4</v>
      </c>
      <c r="CL175" s="22">
        <v>3</v>
      </c>
      <c r="CM175" s="22">
        <v>0</v>
      </c>
      <c r="CN175" s="22">
        <v>0</v>
      </c>
      <c r="CO175" s="22">
        <v>2</v>
      </c>
      <c r="CP175" s="22">
        <v>4</v>
      </c>
      <c r="CQ175" s="26">
        <v>9.9351190000000003</v>
      </c>
      <c r="CR175" s="26">
        <v>0.37381000000000003</v>
      </c>
      <c r="CS175" s="26">
        <v>1.775595</v>
      </c>
      <c r="CT175" s="22">
        <v>0</v>
      </c>
      <c r="CU175" s="22">
        <v>0</v>
      </c>
      <c r="CV175" s="22">
        <v>0</v>
      </c>
      <c r="CW175" s="22">
        <v>2</v>
      </c>
      <c r="CX175" s="22">
        <v>3</v>
      </c>
      <c r="CY175" s="22">
        <v>1</v>
      </c>
      <c r="CZ175" s="22">
        <v>3</v>
      </c>
      <c r="DA175" s="22">
        <v>4</v>
      </c>
      <c r="DB175" s="22">
        <v>-5</v>
      </c>
      <c r="DC175" s="22">
        <v>0</v>
      </c>
      <c r="DD175" s="22">
        <v>0</v>
      </c>
      <c r="DE175" s="22">
        <v>0</v>
      </c>
      <c r="DF175" s="22">
        <v>0</v>
      </c>
      <c r="DG175" s="22">
        <v>0</v>
      </c>
      <c r="DH175" s="22">
        <v>0</v>
      </c>
      <c r="DI175" s="22">
        <v>8</v>
      </c>
      <c r="DJ175" s="22">
        <v>0</v>
      </c>
      <c r="DK175" s="22">
        <v>0</v>
      </c>
      <c r="DL175" s="22">
        <v>0</v>
      </c>
      <c r="DM175" s="22">
        <v>0</v>
      </c>
      <c r="DN175" s="22">
        <v>17</v>
      </c>
      <c r="DO175" s="22">
        <v>1</v>
      </c>
      <c r="DP175" s="22">
        <v>26</v>
      </c>
      <c r="DQ175" s="22">
        <v>6</v>
      </c>
      <c r="DR175" s="22">
        <v>0</v>
      </c>
      <c r="DS175" s="22">
        <v>0</v>
      </c>
      <c r="DT175" s="22">
        <v>0</v>
      </c>
      <c r="DU175">
        <v>9.7200000000000006</v>
      </c>
      <c r="DV175">
        <v>37.07</v>
      </c>
      <c r="DW175" s="2">
        <f t="shared" si="39"/>
        <v>0.20773669587518703</v>
      </c>
      <c r="DX175">
        <v>-0.45900000000000002</v>
      </c>
      <c r="DY175">
        <v>0.13100000000000001</v>
      </c>
      <c r="DZ175">
        <v>-1.6659999999999999</v>
      </c>
      <c r="EA175">
        <v>-5.14</v>
      </c>
      <c r="EB175">
        <v>12</v>
      </c>
      <c r="EC175">
        <v>19</v>
      </c>
      <c r="ED175">
        <v>1.3</v>
      </c>
      <c r="EE175">
        <v>-1.01</v>
      </c>
      <c r="EF175">
        <v>-2.2799999999999998</v>
      </c>
      <c r="EG175">
        <v>4.96</v>
      </c>
      <c r="EH175">
        <v>921</v>
      </c>
      <c r="EI175">
        <v>970</v>
      </c>
      <c r="EJ175">
        <v>1.21</v>
      </c>
      <c r="EK175">
        <v>1.92</v>
      </c>
      <c r="EL175">
        <v>23.3</v>
      </c>
      <c r="EM175">
        <v>22.3</v>
      </c>
      <c r="EN175">
        <v>9.6999999999999993</v>
      </c>
      <c r="EO175">
        <v>11.3</v>
      </c>
      <c r="EP175">
        <v>16.600000000000001</v>
      </c>
      <c r="EQ175">
        <v>16.899999999999999</v>
      </c>
      <c r="ER175">
        <v>4</v>
      </c>
      <c r="ES175">
        <v>3.9</v>
      </c>
      <c r="ET175">
        <v>0.4</v>
      </c>
      <c r="EU175">
        <v>1.2</v>
      </c>
      <c r="EV175">
        <v>2.71</v>
      </c>
      <c r="EW175">
        <v>2.63</v>
      </c>
      <c r="EX175">
        <v>25.9</v>
      </c>
      <c r="EY175">
        <v>27.1</v>
      </c>
      <c r="EZ175">
        <v>10.7</v>
      </c>
      <c r="FA175">
        <v>11.3</v>
      </c>
      <c r="FB175">
        <v>16.2</v>
      </c>
      <c r="FC175">
        <v>15.6</v>
      </c>
      <c r="FD175">
        <v>4</v>
      </c>
      <c r="FE175">
        <v>3.9</v>
      </c>
      <c r="FF175">
        <v>65</v>
      </c>
      <c r="FG175">
        <v>78</v>
      </c>
      <c r="FH175">
        <v>73</v>
      </c>
      <c r="FI175">
        <v>61</v>
      </c>
      <c r="FJ175">
        <v>93</v>
      </c>
      <c r="FK175">
        <v>108</v>
      </c>
      <c r="FL175">
        <v>51.6</v>
      </c>
      <c r="FM175">
        <v>170</v>
      </c>
      <c r="FN175">
        <v>178</v>
      </c>
      <c r="FO175">
        <v>184</v>
      </c>
      <c r="FP175">
        <v>48.9</v>
      </c>
      <c r="FQ175">
        <v>0.49</v>
      </c>
      <c r="FR175">
        <v>5.47</v>
      </c>
      <c r="FS175" s="2">
        <f t="shared" si="40"/>
        <v>8.2214765100671133E-2</v>
      </c>
      <c r="FT175">
        <v>1</v>
      </c>
      <c r="FU175">
        <v>0</v>
      </c>
      <c r="FV175">
        <v>15.1</v>
      </c>
      <c r="FW175">
        <v>3.7</v>
      </c>
      <c r="FX175">
        <v>2.0099999999999998</v>
      </c>
      <c r="FY175">
        <v>0</v>
      </c>
      <c r="FZ175">
        <v>52.3</v>
      </c>
      <c r="GA175">
        <v>8</v>
      </c>
      <c r="GB175">
        <v>30.2</v>
      </c>
      <c r="GC175">
        <v>2</v>
      </c>
      <c r="GD175">
        <v>0</v>
      </c>
      <c r="GE175">
        <v>16.100000000000001</v>
      </c>
      <c r="GF175">
        <v>6</v>
      </c>
      <c r="GG175">
        <v>4</v>
      </c>
      <c r="GH175">
        <v>1.79</v>
      </c>
      <c r="GI175">
        <v>4.09</v>
      </c>
      <c r="GJ175" s="2">
        <f t="shared" si="41"/>
        <v>0.304421768707483</v>
      </c>
      <c r="GK175">
        <v>4</v>
      </c>
      <c r="GL175">
        <v>6</v>
      </c>
      <c r="GM175">
        <v>0.7</v>
      </c>
      <c r="GN175">
        <v>2.2000000000000002</v>
      </c>
      <c r="GO175">
        <v>3.3</v>
      </c>
      <c r="GP175">
        <v>8.8000000000000007</v>
      </c>
      <c r="GQ175">
        <v>34.700000000000003</v>
      </c>
      <c r="GR175">
        <v>3.3</v>
      </c>
      <c r="GS175">
        <v>19.3</v>
      </c>
      <c r="GT175">
        <v>29.7</v>
      </c>
      <c r="GU175">
        <v>2.8</v>
      </c>
      <c r="GV175">
        <v>0</v>
      </c>
      <c r="GW175">
        <v>1.1000000000000001</v>
      </c>
      <c r="GX175" s="21">
        <v>51.652016000000003</v>
      </c>
      <c r="GY175" s="21">
        <v>6.1001532000000003</v>
      </c>
      <c r="GZ175" s="21">
        <v>8.1331920000000011</v>
      </c>
      <c r="HA175" s="21">
        <v>14.2333452</v>
      </c>
      <c r="HB175" s="21">
        <v>0.771563</v>
      </c>
      <c r="HC175" s="21">
        <v>1.501973</v>
      </c>
      <c r="HD175" s="21">
        <v>-4.5240000000000002E-3</v>
      </c>
      <c r="HE175" s="21">
        <v>14.967974</v>
      </c>
      <c r="HF175" s="21">
        <v>2.269012</v>
      </c>
    </row>
    <row r="176" spans="1:214" ht="15" x14ac:dyDescent="0.25">
      <c r="A176" s="22">
        <v>13</v>
      </c>
      <c r="B176" t="s">
        <v>1061</v>
      </c>
      <c r="C176" t="s">
        <v>1062</v>
      </c>
      <c r="D176" t="s">
        <v>1063</v>
      </c>
      <c r="F176" t="s">
        <v>217</v>
      </c>
      <c r="I176" s="22" t="s">
        <v>278</v>
      </c>
      <c r="J176">
        <v>33</v>
      </c>
      <c r="K176" s="23" t="s">
        <v>1064</v>
      </c>
      <c r="L176" s="23" t="s">
        <v>1065</v>
      </c>
      <c r="M176" s="24"/>
      <c r="N176" s="24" t="s">
        <v>306</v>
      </c>
      <c r="O176" s="24">
        <v>71</v>
      </c>
      <c r="P176" s="24">
        <v>198</v>
      </c>
      <c r="Q176" s="24" t="s">
        <v>223</v>
      </c>
      <c r="R176" s="24"/>
      <c r="S176" s="22">
        <v>70</v>
      </c>
      <c r="T176" s="22">
        <v>19</v>
      </c>
      <c r="U176" s="22">
        <v>48</v>
      </c>
      <c r="V176" s="22">
        <v>67</v>
      </c>
      <c r="W176" s="22">
        <v>21</v>
      </c>
      <c r="X176" s="22">
        <v>14</v>
      </c>
      <c r="Y176" s="22">
        <v>164</v>
      </c>
      <c r="Z176" s="25">
        <f t="shared" si="28"/>
        <v>0.11585365853658537</v>
      </c>
      <c r="AA176" s="3">
        <v>19.566669999999998</v>
      </c>
      <c r="AB176" s="22">
        <v>76</v>
      </c>
      <c r="AC176" s="22">
        <v>31</v>
      </c>
      <c r="AD176" s="22">
        <v>67</v>
      </c>
      <c r="AE176" s="22">
        <v>40</v>
      </c>
      <c r="AF176" s="22">
        <v>97</v>
      </c>
      <c r="AG176" s="26">
        <f t="shared" si="29"/>
        <v>3.3292766292300708</v>
      </c>
      <c r="AH176" s="26">
        <f t="shared" si="30"/>
        <v>1.357994414554371</v>
      </c>
      <c r="AI176" s="26">
        <f t="shared" si="31"/>
        <v>2.9350201862949308</v>
      </c>
      <c r="AJ176" s="26">
        <f t="shared" si="32"/>
        <v>1.7522508574895108</v>
      </c>
      <c r="AK176" s="26">
        <f t="shared" si="33"/>
        <v>4.2492083294120642</v>
      </c>
      <c r="AL176" s="5">
        <v>1769</v>
      </c>
      <c r="AM176" s="22">
        <v>702</v>
      </c>
      <c r="AN176" s="22">
        <v>547</v>
      </c>
      <c r="AO176" s="25">
        <f t="shared" si="34"/>
        <v>0.56204963971176947</v>
      </c>
      <c r="AP176" s="22">
        <v>32</v>
      </c>
      <c r="AQ176">
        <v>5.7</v>
      </c>
      <c r="AR176">
        <v>2.2000000000000002</v>
      </c>
      <c r="AS176">
        <v>7.9</v>
      </c>
      <c r="AT176">
        <v>12.5</v>
      </c>
      <c r="AU176">
        <v>3.7</v>
      </c>
      <c r="AV176">
        <v>1.1000000000000001</v>
      </c>
      <c r="AW176">
        <v>17.2</v>
      </c>
      <c r="AX176" s="3">
        <f t="shared" si="35"/>
        <v>0.24571428571428569</v>
      </c>
      <c r="AY176" s="4">
        <f t="shared" si="36"/>
        <v>-1.3249999999999993</v>
      </c>
      <c r="AZ176" t="s">
        <v>243</v>
      </c>
      <c r="BA176">
        <v>2014</v>
      </c>
      <c r="BC176" s="27">
        <v>6700000</v>
      </c>
      <c r="BD176" s="22">
        <v>15</v>
      </c>
      <c r="BE176" s="22">
        <v>29</v>
      </c>
      <c r="BF176" s="28">
        <f t="shared" si="37"/>
        <v>2.4699443326940171</v>
      </c>
      <c r="BG176" s="22">
        <v>493</v>
      </c>
      <c r="BH176" s="22">
        <v>388</v>
      </c>
      <c r="BI176" s="4">
        <v>1068.8499999999999</v>
      </c>
      <c r="BJ176" s="22">
        <v>4</v>
      </c>
      <c r="BK176" s="22">
        <v>19</v>
      </c>
      <c r="BL176" s="28">
        <f t="shared" si="38"/>
        <v>6.4047029693062036</v>
      </c>
      <c r="BM176" s="22">
        <v>110</v>
      </c>
      <c r="BN176" s="22">
        <v>81</v>
      </c>
      <c r="BO176" s="4">
        <v>215.46666669999999</v>
      </c>
      <c r="BP176" s="22">
        <v>0</v>
      </c>
      <c r="BQ176" s="22">
        <v>0</v>
      </c>
      <c r="BR176" s="22">
        <v>99</v>
      </c>
      <c r="BS176" s="22">
        <v>78</v>
      </c>
      <c r="BT176" s="4">
        <v>85.483333329999994</v>
      </c>
      <c r="BU176" s="22">
        <v>36</v>
      </c>
      <c r="BV176" s="22">
        <v>10</v>
      </c>
      <c r="BW176" s="22">
        <v>26</v>
      </c>
      <c r="BX176" s="22">
        <v>17</v>
      </c>
      <c r="BY176" s="22">
        <v>2</v>
      </c>
      <c r="BZ176" s="22">
        <v>1</v>
      </c>
      <c r="CA176" s="22">
        <v>366</v>
      </c>
      <c r="CB176" s="22">
        <v>267</v>
      </c>
      <c r="CC176" s="4">
        <v>14.95</v>
      </c>
      <c r="CD176" s="4">
        <v>3.0666666669999998</v>
      </c>
      <c r="CE176" s="4">
        <v>1.3833333329999999</v>
      </c>
      <c r="CF176" s="22">
        <v>5</v>
      </c>
      <c r="CG176" s="22">
        <v>3</v>
      </c>
      <c r="CH176" s="22">
        <v>0</v>
      </c>
      <c r="CI176" s="5">
        <v>34</v>
      </c>
      <c r="CJ176" s="22">
        <v>9</v>
      </c>
      <c r="CK176" s="22">
        <v>22</v>
      </c>
      <c r="CL176" s="22">
        <v>4</v>
      </c>
      <c r="CM176" s="22">
        <v>12</v>
      </c>
      <c r="CN176" s="22">
        <v>6</v>
      </c>
      <c r="CO176" s="22">
        <v>336</v>
      </c>
      <c r="CP176" s="22">
        <v>280</v>
      </c>
      <c r="CQ176" s="26">
        <v>15.607353</v>
      </c>
      <c r="CR176" s="26">
        <v>3.0901960000000002</v>
      </c>
      <c r="CS176" s="26">
        <v>1.0495099999999999</v>
      </c>
      <c r="CT176" s="22">
        <v>6</v>
      </c>
      <c r="CU176" s="22">
        <v>2</v>
      </c>
      <c r="CV176" s="22">
        <v>1</v>
      </c>
      <c r="CW176" s="22">
        <v>8</v>
      </c>
      <c r="CX176" s="22">
        <v>13</v>
      </c>
      <c r="CY176" s="22">
        <v>10</v>
      </c>
      <c r="CZ176" s="22">
        <v>11</v>
      </c>
      <c r="DA176" s="22">
        <v>35</v>
      </c>
      <c r="DB176" s="22">
        <v>11</v>
      </c>
      <c r="DC176" s="22">
        <v>1</v>
      </c>
      <c r="DD176" s="22">
        <v>1</v>
      </c>
      <c r="DE176" s="22">
        <v>5</v>
      </c>
      <c r="DF176" s="22">
        <v>2</v>
      </c>
      <c r="DG176" s="22">
        <v>0</v>
      </c>
      <c r="DH176" s="22">
        <v>0</v>
      </c>
      <c r="DI176" s="22">
        <v>7</v>
      </c>
      <c r="DJ176" s="22">
        <v>0</v>
      </c>
      <c r="DK176" s="22">
        <v>0</v>
      </c>
      <c r="DL176" s="22">
        <v>0</v>
      </c>
      <c r="DM176" s="22">
        <v>0</v>
      </c>
      <c r="DN176" s="22">
        <v>83</v>
      </c>
      <c r="DO176" s="22">
        <v>27</v>
      </c>
      <c r="DP176" s="22">
        <v>43</v>
      </c>
      <c r="DQ176" s="22">
        <v>8</v>
      </c>
      <c r="DR176" s="22">
        <v>11</v>
      </c>
      <c r="DS176" s="22">
        <v>5</v>
      </c>
      <c r="DT176" s="22">
        <v>1</v>
      </c>
      <c r="DU176">
        <v>14.56</v>
      </c>
      <c r="DV176">
        <v>33.31</v>
      </c>
      <c r="DW176" s="2">
        <f t="shared" si="39"/>
        <v>0.30415709212450387</v>
      </c>
      <c r="DX176">
        <v>1.1619999999999999</v>
      </c>
      <c r="DY176">
        <v>0.252</v>
      </c>
      <c r="DZ176">
        <v>1.9670000000000001</v>
      </c>
      <c r="EA176">
        <v>10.788</v>
      </c>
      <c r="EB176">
        <v>54</v>
      </c>
      <c r="EC176">
        <v>30</v>
      </c>
      <c r="ED176">
        <v>13.2</v>
      </c>
      <c r="EE176">
        <v>19.079999999999998</v>
      </c>
      <c r="EF176">
        <v>5.87</v>
      </c>
      <c r="EG176">
        <v>9.17</v>
      </c>
      <c r="EH176">
        <v>922</v>
      </c>
      <c r="EI176">
        <v>1014</v>
      </c>
      <c r="EJ176">
        <v>3.18</v>
      </c>
      <c r="EK176">
        <v>1.77</v>
      </c>
      <c r="EL176">
        <v>31.5</v>
      </c>
      <c r="EM176">
        <v>21</v>
      </c>
      <c r="EN176">
        <v>12.8</v>
      </c>
      <c r="EO176">
        <v>8.6999999999999993</v>
      </c>
      <c r="EP176">
        <v>10.199999999999999</v>
      </c>
      <c r="EQ176">
        <v>13.2</v>
      </c>
      <c r="ER176">
        <v>3</v>
      </c>
      <c r="ES176">
        <v>3.5</v>
      </c>
      <c r="ET176">
        <v>0.2</v>
      </c>
      <c r="EU176">
        <v>1</v>
      </c>
      <c r="EV176">
        <v>2.7</v>
      </c>
      <c r="EW176">
        <v>1.98</v>
      </c>
      <c r="EX176">
        <v>28.6</v>
      </c>
      <c r="EY176">
        <v>26.1</v>
      </c>
      <c r="EZ176">
        <v>10.7</v>
      </c>
      <c r="FA176">
        <v>9.6999999999999993</v>
      </c>
      <c r="FB176">
        <v>12</v>
      </c>
      <c r="FC176">
        <v>13.7</v>
      </c>
      <c r="FD176">
        <v>3.6</v>
      </c>
      <c r="FE176">
        <v>3.8</v>
      </c>
      <c r="FF176">
        <v>182</v>
      </c>
      <c r="FG176">
        <v>154</v>
      </c>
      <c r="FH176">
        <v>165</v>
      </c>
      <c r="FI176">
        <v>104</v>
      </c>
      <c r="FJ176">
        <v>203</v>
      </c>
      <c r="FK176">
        <v>190</v>
      </c>
      <c r="FL176">
        <v>55.5</v>
      </c>
      <c r="FM176">
        <v>348</v>
      </c>
      <c r="FN176">
        <v>343</v>
      </c>
      <c r="FO176">
        <v>315</v>
      </c>
      <c r="FP176">
        <v>50.4</v>
      </c>
      <c r="FQ176">
        <v>2.93</v>
      </c>
      <c r="FR176">
        <v>2.64</v>
      </c>
      <c r="FS176" s="2">
        <f t="shared" si="40"/>
        <v>0.52603231597845601</v>
      </c>
      <c r="FT176">
        <v>25</v>
      </c>
      <c r="FU176">
        <v>2</v>
      </c>
      <c r="FV176">
        <v>19</v>
      </c>
      <c r="FW176">
        <v>13.16</v>
      </c>
      <c r="FX176">
        <v>7.31</v>
      </c>
      <c r="FY176">
        <v>0.58000000000000007</v>
      </c>
      <c r="FZ176">
        <v>48.2</v>
      </c>
      <c r="GA176">
        <v>3.5</v>
      </c>
      <c r="GB176">
        <v>27.2</v>
      </c>
      <c r="GC176">
        <v>2.6</v>
      </c>
      <c r="GD176">
        <v>1.5</v>
      </c>
      <c r="GE176">
        <v>28.6</v>
      </c>
      <c r="GF176">
        <v>2.6</v>
      </c>
      <c r="GG176">
        <v>1.2</v>
      </c>
      <c r="GH176">
        <v>1.1499999999999999</v>
      </c>
      <c r="GI176">
        <v>4.26</v>
      </c>
      <c r="GJ176" s="2">
        <f t="shared" si="41"/>
        <v>0.21256931608133084</v>
      </c>
      <c r="GK176">
        <v>0</v>
      </c>
      <c r="GL176">
        <v>7</v>
      </c>
      <c r="GM176">
        <v>3.6</v>
      </c>
      <c r="GN176">
        <v>0</v>
      </c>
      <c r="GO176">
        <v>5.23</v>
      </c>
      <c r="GP176">
        <v>9</v>
      </c>
      <c r="GQ176">
        <v>39.6</v>
      </c>
      <c r="GR176">
        <v>2.2000000000000002</v>
      </c>
      <c r="GS176">
        <v>20.9</v>
      </c>
      <c r="GT176">
        <v>26.9</v>
      </c>
      <c r="GU176">
        <v>1.5</v>
      </c>
      <c r="GV176">
        <v>3</v>
      </c>
      <c r="GW176">
        <v>3</v>
      </c>
      <c r="GX176" s="21">
        <v>65.204787999999994</v>
      </c>
      <c r="GY176" s="21">
        <v>17.768181600000002</v>
      </c>
      <c r="GZ176" s="21">
        <v>34.893423000000006</v>
      </c>
      <c r="HA176" s="21">
        <v>52.661604600000004</v>
      </c>
      <c r="HB176" s="21">
        <v>8.3886939999999992</v>
      </c>
      <c r="HC176" s="21">
        <v>2.6815730000000002</v>
      </c>
      <c r="HD176" s="21">
        <v>7.0607000000000003E-2</v>
      </c>
      <c r="HE176" s="21">
        <v>18.773972000000001</v>
      </c>
      <c r="HF176" s="21">
        <v>11.140874</v>
      </c>
    </row>
    <row r="177" spans="1:214" ht="15" x14ac:dyDescent="0.25">
      <c r="A177" s="22">
        <v>23</v>
      </c>
      <c r="B177" t="s">
        <v>1066</v>
      </c>
      <c r="C177" t="s">
        <v>1067</v>
      </c>
      <c r="D177" t="s">
        <v>1068</v>
      </c>
      <c r="F177" t="s">
        <v>255</v>
      </c>
      <c r="I177" s="22" t="s">
        <v>365</v>
      </c>
      <c r="J177">
        <v>23</v>
      </c>
      <c r="K177" s="23" t="s">
        <v>1069</v>
      </c>
      <c r="L177" s="23" t="s">
        <v>1070</v>
      </c>
      <c r="M177" s="24"/>
      <c r="N177" s="24" t="s">
        <v>1071</v>
      </c>
      <c r="O177" s="24">
        <v>73</v>
      </c>
      <c r="P177" s="24">
        <v>204</v>
      </c>
      <c r="Q177" s="24" t="s">
        <v>223</v>
      </c>
      <c r="R177" s="24" t="s">
        <v>234</v>
      </c>
      <c r="S177" s="22">
        <v>65</v>
      </c>
      <c r="T177" s="22">
        <v>5</v>
      </c>
      <c r="U177" s="22">
        <v>6</v>
      </c>
      <c r="V177" s="22">
        <v>11</v>
      </c>
      <c r="W177" s="22">
        <v>-2</v>
      </c>
      <c r="X177" s="22">
        <v>12</v>
      </c>
      <c r="Y177" s="22">
        <v>77</v>
      </c>
      <c r="Z177" s="25">
        <f t="shared" si="28"/>
        <v>6.4935064935064929E-2</v>
      </c>
      <c r="AA177" s="3">
        <v>11.31667</v>
      </c>
      <c r="AB177" s="22">
        <v>58</v>
      </c>
      <c r="AC177" s="22">
        <v>33</v>
      </c>
      <c r="AD177" s="22">
        <v>39</v>
      </c>
      <c r="AE177" s="22">
        <v>24</v>
      </c>
      <c r="AF177" s="22">
        <v>27</v>
      </c>
      <c r="AG177" s="26">
        <f t="shared" si="29"/>
        <v>4.7309377704273023</v>
      </c>
      <c r="AH177" s="26">
        <f t="shared" si="30"/>
        <v>2.6917404555879476</v>
      </c>
      <c r="AI177" s="26">
        <f t="shared" si="31"/>
        <v>3.1811478111493927</v>
      </c>
      <c r="AJ177" s="26">
        <f t="shared" si="32"/>
        <v>1.95762942224578</v>
      </c>
      <c r="AK177" s="26">
        <f t="shared" si="33"/>
        <v>2.2023331000265025</v>
      </c>
      <c r="AL177" s="5">
        <v>1127</v>
      </c>
      <c r="AM177" s="22">
        <v>23</v>
      </c>
      <c r="AN177" s="22">
        <v>37</v>
      </c>
      <c r="AO177" s="25">
        <f t="shared" si="34"/>
        <v>0.38333333333333336</v>
      </c>
      <c r="AP177" s="22">
        <v>1.5</v>
      </c>
      <c r="AQ177">
        <v>-0.30000000000000004</v>
      </c>
      <c r="AR177">
        <v>0.5</v>
      </c>
      <c r="AS177">
        <v>0.2</v>
      </c>
      <c r="AT177">
        <v>-1.4</v>
      </c>
      <c r="AU177">
        <v>1</v>
      </c>
      <c r="AV177">
        <v>-0.30000000000000004</v>
      </c>
      <c r="AW177">
        <v>-0.7</v>
      </c>
      <c r="AX177" s="3">
        <f t="shared" si="35"/>
        <v>-1.0769230769230769E-2</v>
      </c>
      <c r="AY177" s="4">
        <f t="shared" si="36"/>
        <v>-0.92499999999999993</v>
      </c>
      <c r="AZ177" t="s">
        <v>224</v>
      </c>
      <c r="BA177">
        <v>2012</v>
      </c>
      <c r="BC177" s="27">
        <v>600000</v>
      </c>
      <c r="BD177" s="22">
        <v>5</v>
      </c>
      <c r="BE177" s="22">
        <v>4</v>
      </c>
      <c r="BF177" s="28">
        <f t="shared" si="37"/>
        <v>0.90020004440430101</v>
      </c>
      <c r="BG177" s="22">
        <v>16</v>
      </c>
      <c r="BH177" s="22">
        <v>27</v>
      </c>
      <c r="BI177" s="4">
        <v>599.8666667</v>
      </c>
      <c r="BJ177" s="22">
        <v>0</v>
      </c>
      <c r="BK177" s="22">
        <v>1</v>
      </c>
      <c r="BL177" s="28">
        <f t="shared" si="38"/>
        <v>7.1146245062100641</v>
      </c>
      <c r="BM177" s="22">
        <v>1</v>
      </c>
      <c r="BN177" s="22">
        <v>0</v>
      </c>
      <c r="BO177" s="4">
        <v>8.4333333330000002</v>
      </c>
      <c r="BP177" s="22">
        <v>0</v>
      </c>
      <c r="BQ177" s="22">
        <v>1</v>
      </c>
      <c r="BR177" s="22">
        <v>6</v>
      </c>
      <c r="BS177" s="22">
        <v>10</v>
      </c>
      <c r="BT177" s="4">
        <v>128.2333333</v>
      </c>
      <c r="BU177" s="22">
        <v>31</v>
      </c>
      <c r="BV177" s="22">
        <v>1</v>
      </c>
      <c r="BW177" s="22">
        <v>2</v>
      </c>
      <c r="BX177" s="22">
        <v>-7</v>
      </c>
      <c r="BY177" s="22">
        <v>8</v>
      </c>
      <c r="BZ177" s="22">
        <v>4</v>
      </c>
      <c r="CA177" s="22">
        <v>13</v>
      </c>
      <c r="CB177" s="22">
        <v>17</v>
      </c>
      <c r="CC177" s="4">
        <v>9.5500000000000007</v>
      </c>
      <c r="CD177" s="4">
        <v>8.3333332999999996E-2</v>
      </c>
      <c r="CE177" s="4">
        <v>1.6666666670000001</v>
      </c>
      <c r="CF177" s="22">
        <v>1</v>
      </c>
      <c r="CG177" s="22">
        <v>0</v>
      </c>
      <c r="CH177" s="22">
        <v>0</v>
      </c>
      <c r="CI177" s="5">
        <v>34</v>
      </c>
      <c r="CJ177" s="22">
        <v>4</v>
      </c>
      <c r="CK177" s="22">
        <v>4</v>
      </c>
      <c r="CL177" s="22">
        <v>5</v>
      </c>
      <c r="CM177" s="22">
        <v>4</v>
      </c>
      <c r="CN177" s="22">
        <v>2</v>
      </c>
      <c r="CO177" s="22">
        <v>10</v>
      </c>
      <c r="CP177" s="22">
        <v>20</v>
      </c>
      <c r="CQ177" s="26">
        <v>8.9357839999999999</v>
      </c>
      <c r="CR177" s="26">
        <v>0.17205900000000002</v>
      </c>
      <c r="CS177" s="26">
        <v>2.2519610000000001</v>
      </c>
      <c r="CT177" s="22">
        <v>0</v>
      </c>
      <c r="CU177" s="22">
        <v>0</v>
      </c>
      <c r="CV177" s="22">
        <v>0</v>
      </c>
      <c r="CW177" s="22">
        <v>1</v>
      </c>
      <c r="CX177" s="22">
        <v>2</v>
      </c>
      <c r="CY177" s="22">
        <v>-4</v>
      </c>
      <c r="CZ177" s="22">
        <v>4</v>
      </c>
      <c r="DA177" s="22">
        <v>4</v>
      </c>
      <c r="DB177" s="22">
        <v>2</v>
      </c>
      <c r="DC177" s="22">
        <v>1</v>
      </c>
      <c r="DD177" s="22">
        <v>0</v>
      </c>
      <c r="DE177" s="22">
        <v>1</v>
      </c>
      <c r="DF177" s="22">
        <v>0</v>
      </c>
      <c r="DG177" s="22">
        <v>0</v>
      </c>
      <c r="DH177" s="22">
        <v>0</v>
      </c>
      <c r="DI177" s="22">
        <v>6</v>
      </c>
      <c r="DJ177" s="22">
        <v>0</v>
      </c>
      <c r="DK177" s="22">
        <v>0</v>
      </c>
      <c r="DL177" s="22">
        <v>0</v>
      </c>
      <c r="DM177" s="22">
        <v>0</v>
      </c>
      <c r="DN177" s="22">
        <v>26</v>
      </c>
      <c r="DO177" s="22">
        <v>1</v>
      </c>
      <c r="DP177" s="22">
        <v>37</v>
      </c>
      <c r="DQ177" s="22">
        <v>10</v>
      </c>
      <c r="DR177" s="22">
        <v>1</v>
      </c>
      <c r="DS177" s="22">
        <v>0</v>
      </c>
      <c r="DT177" s="22">
        <v>0</v>
      </c>
      <c r="DU177">
        <v>9.11</v>
      </c>
      <c r="DV177">
        <v>38.83</v>
      </c>
      <c r="DW177" s="2">
        <f t="shared" si="39"/>
        <v>0.19002920317062996</v>
      </c>
      <c r="DX177">
        <v>0.1</v>
      </c>
      <c r="DY177">
        <v>-1.1519999999999999</v>
      </c>
      <c r="DZ177">
        <v>-1.4870000000000001</v>
      </c>
      <c r="EA177">
        <v>3.956</v>
      </c>
      <c r="EB177">
        <v>22</v>
      </c>
      <c r="EC177">
        <v>26</v>
      </c>
      <c r="ED177">
        <v>-14.1</v>
      </c>
      <c r="EE177">
        <v>-7.49</v>
      </c>
      <c r="EF177">
        <v>6.61</v>
      </c>
      <c r="EG177">
        <v>7.8</v>
      </c>
      <c r="EH177">
        <v>922</v>
      </c>
      <c r="EI177">
        <v>1000</v>
      </c>
      <c r="EJ177">
        <v>2.23</v>
      </c>
      <c r="EK177">
        <v>2.63</v>
      </c>
      <c r="EL177">
        <v>26.3</v>
      </c>
      <c r="EM177">
        <v>31.3</v>
      </c>
      <c r="EN177">
        <v>13</v>
      </c>
      <c r="EO177">
        <v>13.5</v>
      </c>
      <c r="EP177">
        <v>16.3</v>
      </c>
      <c r="EQ177">
        <v>14.7</v>
      </c>
      <c r="ER177">
        <v>3.6</v>
      </c>
      <c r="ES177">
        <v>3.2</v>
      </c>
      <c r="ET177">
        <v>0.5</v>
      </c>
      <c r="EU177">
        <v>0.8</v>
      </c>
      <c r="EV177">
        <v>3.19</v>
      </c>
      <c r="EW177">
        <v>2.35</v>
      </c>
      <c r="EX177">
        <v>28.7</v>
      </c>
      <c r="EY177">
        <v>27.7</v>
      </c>
      <c r="EZ177">
        <v>12</v>
      </c>
      <c r="FA177">
        <v>11.2</v>
      </c>
      <c r="FB177">
        <v>12.7</v>
      </c>
      <c r="FC177">
        <v>16.8</v>
      </c>
      <c r="FD177">
        <v>3.7</v>
      </c>
      <c r="FE177">
        <v>3.4</v>
      </c>
      <c r="FF177">
        <v>83</v>
      </c>
      <c r="FG177">
        <v>76</v>
      </c>
      <c r="FH177">
        <v>72</v>
      </c>
      <c r="FI177">
        <v>93</v>
      </c>
      <c r="FJ177">
        <v>110</v>
      </c>
      <c r="FK177">
        <v>103</v>
      </c>
      <c r="FL177">
        <v>49.1</v>
      </c>
      <c r="FM177">
        <v>198</v>
      </c>
      <c r="FN177">
        <v>207</v>
      </c>
      <c r="FO177">
        <v>196</v>
      </c>
      <c r="FP177">
        <v>48.9</v>
      </c>
      <c r="FQ177">
        <v>0.13</v>
      </c>
      <c r="FR177">
        <v>4.97</v>
      </c>
      <c r="FS177" s="2">
        <f t="shared" si="40"/>
        <v>2.5490196078431376E-2</v>
      </c>
      <c r="FT177">
        <v>1</v>
      </c>
      <c r="FU177">
        <v>0</v>
      </c>
      <c r="FV177">
        <v>-4.3</v>
      </c>
      <c r="FW177">
        <v>20</v>
      </c>
      <c r="FX177">
        <v>7.11</v>
      </c>
      <c r="FY177">
        <v>0</v>
      </c>
      <c r="FZ177">
        <v>28.5</v>
      </c>
      <c r="GA177">
        <v>0</v>
      </c>
      <c r="GB177">
        <v>28.5</v>
      </c>
      <c r="GC177">
        <v>0</v>
      </c>
      <c r="GD177">
        <v>0</v>
      </c>
      <c r="GE177">
        <v>14.2</v>
      </c>
      <c r="GF177">
        <v>0</v>
      </c>
      <c r="GG177">
        <v>7.1</v>
      </c>
      <c r="GH177">
        <v>1.9300000000000002</v>
      </c>
      <c r="GI177">
        <v>3.82</v>
      </c>
      <c r="GJ177" s="2">
        <f t="shared" si="41"/>
        <v>0.33565217391304353</v>
      </c>
      <c r="GK177">
        <v>3</v>
      </c>
      <c r="GL177">
        <v>9</v>
      </c>
      <c r="GM177">
        <v>-1.9</v>
      </c>
      <c r="GN177">
        <v>1.44</v>
      </c>
      <c r="GO177">
        <v>4.3099999999999996</v>
      </c>
      <c r="GP177">
        <v>7.2</v>
      </c>
      <c r="GQ177">
        <v>41.7</v>
      </c>
      <c r="GR177">
        <v>6.2</v>
      </c>
      <c r="GS177">
        <v>19.2</v>
      </c>
      <c r="GT177">
        <v>29.2</v>
      </c>
      <c r="GU177">
        <v>1.4</v>
      </c>
      <c r="GV177">
        <v>0.5</v>
      </c>
      <c r="GW177">
        <v>1.9</v>
      </c>
      <c r="GX177" s="21">
        <v>54.995674000000001</v>
      </c>
      <c r="GY177" s="21">
        <v>5.9345856000000001</v>
      </c>
      <c r="GZ177" s="21">
        <v>6.5458908000000005</v>
      </c>
      <c r="HA177" s="21">
        <v>12.480476400000001</v>
      </c>
      <c r="HB177" s="21">
        <v>-0.37098999999999999</v>
      </c>
      <c r="HC177" s="21">
        <v>1.2403740000000001</v>
      </c>
      <c r="HD177" s="21">
        <v>-4.3282000000000001E-2</v>
      </c>
      <c r="HE177" s="21">
        <v>13.130495</v>
      </c>
      <c r="HF177" s="21">
        <v>0.82610300000000003</v>
      </c>
    </row>
    <row r="178" spans="1:214" ht="15" x14ac:dyDescent="0.25">
      <c r="A178" s="22">
        <v>44</v>
      </c>
      <c r="B178" t="s">
        <v>1072</v>
      </c>
      <c r="C178" t="s">
        <v>1073</v>
      </c>
      <c r="D178" t="s">
        <v>1074</v>
      </c>
      <c r="F178" t="s">
        <v>398</v>
      </c>
      <c r="I178" s="22" t="s">
        <v>248</v>
      </c>
      <c r="J178">
        <v>20</v>
      </c>
      <c r="K178" s="23" t="s">
        <v>1075</v>
      </c>
      <c r="L178" s="23" t="s">
        <v>1076</v>
      </c>
      <c r="M178" s="24" t="s">
        <v>273</v>
      </c>
      <c r="N178" s="24" t="s">
        <v>233</v>
      </c>
      <c r="O178" s="24">
        <v>73</v>
      </c>
      <c r="P178" s="24">
        <v>187</v>
      </c>
      <c r="Q178" s="24" t="s">
        <v>223</v>
      </c>
      <c r="R178" s="24" t="s">
        <v>234</v>
      </c>
      <c r="S178" s="22">
        <v>1</v>
      </c>
      <c r="T178" s="22">
        <v>0</v>
      </c>
      <c r="U178" s="22">
        <v>0</v>
      </c>
      <c r="V178" s="22">
        <v>0</v>
      </c>
      <c r="W178" s="22">
        <v>1</v>
      </c>
      <c r="X178" s="22">
        <v>0</v>
      </c>
      <c r="Y178" s="22">
        <v>2</v>
      </c>
      <c r="Z178" s="25">
        <f t="shared" si="28"/>
        <v>0</v>
      </c>
      <c r="AA178" s="3">
        <v>13.01667</v>
      </c>
      <c r="AB178" s="22">
        <v>2</v>
      </c>
      <c r="AC178" s="22">
        <v>0</v>
      </c>
      <c r="AD178" s="22">
        <v>1</v>
      </c>
      <c r="AE178" s="22">
        <v>0</v>
      </c>
      <c r="AF178" s="22">
        <v>0</v>
      </c>
      <c r="AG178" s="26">
        <f t="shared" si="29"/>
        <v>9.2189477032144165</v>
      </c>
      <c r="AH178" s="26">
        <f t="shared" si="30"/>
        <v>0</v>
      </c>
      <c r="AI178" s="26">
        <f t="shared" si="31"/>
        <v>4.6094738516072082</v>
      </c>
      <c r="AJ178" s="26">
        <f t="shared" si="32"/>
        <v>0</v>
      </c>
      <c r="AK178" s="26">
        <f t="shared" si="33"/>
        <v>0</v>
      </c>
      <c r="AL178" s="5">
        <v>0.54236111111111129</v>
      </c>
      <c r="AM178" s="22">
        <v>0</v>
      </c>
      <c r="AN178" s="22">
        <v>0</v>
      </c>
      <c r="AO178" s="25">
        <f t="shared" si="34"/>
        <v>0</v>
      </c>
      <c r="AP178" s="22">
        <v>0</v>
      </c>
      <c r="AQ178">
        <v>0</v>
      </c>
      <c r="AR178">
        <v>0.1</v>
      </c>
      <c r="AS178">
        <v>0.1</v>
      </c>
      <c r="AT178">
        <v>-0.1</v>
      </c>
      <c r="AU178">
        <v>0.2</v>
      </c>
      <c r="AV178">
        <v>0</v>
      </c>
      <c r="AW178">
        <v>0.1</v>
      </c>
      <c r="AX178" s="3">
        <f t="shared" si="35"/>
        <v>0.1</v>
      </c>
      <c r="AY178" s="4">
        <f t="shared" si="36"/>
        <v>-2.7349999999999999</v>
      </c>
      <c r="AZ178" t="s">
        <v>224</v>
      </c>
      <c r="BA178">
        <v>2014</v>
      </c>
      <c r="BB178" s="27">
        <v>600000</v>
      </c>
      <c r="BC178" s="27">
        <v>1470000</v>
      </c>
      <c r="BD178" s="22">
        <v>0</v>
      </c>
      <c r="BE178" s="22">
        <v>0</v>
      </c>
      <c r="BF178" s="28">
        <f t="shared" si="37"/>
        <v>0</v>
      </c>
      <c r="BG178" s="22">
        <v>0</v>
      </c>
      <c r="BH178" s="22">
        <v>0</v>
      </c>
      <c r="BI178" s="4">
        <v>11.25</v>
      </c>
      <c r="BJ178" s="22">
        <v>0</v>
      </c>
      <c r="BK178" s="22">
        <v>0</v>
      </c>
      <c r="BL178" s="28">
        <f t="shared" si="38"/>
        <v>0</v>
      </c>
      <c r="BM178" s="22">
        <v>0</v>
      </c>
      <c r="BN178" s="22">
        <v>0</v>
      </c>
      <c r="BO178" s="4">
        <v>0</v>
      </c>
      <c r="BP178" s="22">
        <v>0</v>
      </c>
      <c r="BQ178" s="22">
        <v>0</v>
      </c>
      <c r="BR178" s="22">
        <v>0</v>
      </c>
      <c r="BS178" s="22">
        <v>0</v>
      </c>
      <c r="BT178" s="4">
        <v>1.766666667</v>
      </c>
      <c r="BU178" s="22">
        <v>1</v>
      </c>
      <c r="BV178" s="22">
        <v>0</v>
      </c>
      <c r="BW178" s="22">
        <v>0</v>
      </c>
      <c r="BX178" s="22">
        <v>1</v>
      </c>
      <c r="BY178" s="22">
        <v>0</v>
      </c>
      <c r="BZ178" s="22">
        <v>0</v>
      </c>
      <c r="CA178" s="22">
        <v>0</v>
      </c>
      <c r="CB178" s="22">
        <v>0</v>
      </c>
      <c r="CC178" s="4">
        <v>11.25</v>
      </c>
      <c r="CD178" s="4">
        <v>0</v>
      </c>
      <c r="CE178" s="4">
        <v>1.766666667</v>
      </c>
      <c r="CF178" s="22">
        <v>0</v>
      </c>
      <c r="CG178" s="22">
        <v>0</v>
      </c>
      <c r="CH178" s="22">
        <v>0</v>
      </c>
      <c r="CI178" s="5">
        <v>0</v>
      </c>
      <c r="CJ178" s="22">
        <v>0</v>
      </c>
      <c r="CK178" s="22">
        <v>0</v>
      </c>
      <c r="CL178" s="22">
        <v>0</v>
      </c>
      <c r="CM178" s="22">
        <v>0</v>
      </c>
      <c r="CN178" s="22">
        <v>0</v>
      </c>
      <c r="CO178" s="22">
        <v>0</v>
      </c>
      <c r="CP178" s="22">
        <v>0</v>
      </c>
      <c r="CQ178" s="26">
        <v>0</v>
      </c>
      <c r="CR178" s="26">
        <v>0</v>
      </c>
      <c r="CS178" s="26">
        <v>0</v>
      </c>
      <c r="CT178" s="22">
        <v>0</v>
      </c>
      <c r="CU178" s="22">
        <v>0</v>
      </c>
      <c r="CV178" s="22">
        <v>0</v>
      </c>
      <c r="CW178" s="22">
        <v>0</v>
      </c>
      <c r="CX178" s="22">
        <v>0</v>
      </c>
      <c r="CY178" s="22">
        <v>0</v>
      </c>
      <c r="CZ178" s="22">
        <v>0</v>
      </c>
      <c r="DA178" s="22">
        <v>0</v>
      </c>
      <c r="DB178" s="22">
        <v>1</v>
      </c>
      <c r="DC178" s="22">
        <v>0</v>
      </c>
      <c r="DD178" s="22">
        <v>0</v>
      </c>
      <c r="DE178" s="22">
        <v>0</v>
      </c>
      <c r="DF178" s="22">
        <v>0</v>
      </c>
      <c r="DG178" s="22">
        <v>0</v>
      </c>
      <c r="DH178" s="22">
        <v>0</v>
      </c>
      <c r="DI178" s="22">
        <v>0</v>
      </c>
      <c r="DJ178" s="22">
        <v>0</v>
      </c>
      <c r="DK178" s="22">
        <v>0</v>
      </c>
      <c r="DL178" s="22">
        <v>0</v>
      </c>
      <c r="DM178" s="22">
        <v>0</v>
      </c>
      <c r="DN178" s="22">
        <v>1</v>
      </c>
      <c r="DO178" s="22">
        <v>0</v>
      </c>
      <c r="DP178" s="22">
        <v>0</v>
      </c>
      <c r="DQ178" s="22">
        <v>0</v>
      </c>
      <c r="DR178" s="22">
        <v>0</v>
      </c>
      <c r="DS178" s="22">
        <v>0</v>
      </c>
      <c r="DT178" s="22">
        <v>0</v>
      </c>
      <c r="DU178">
        <v>11.25</v>
      </c>
      <c r="DV178">
        <v>30.77</v>
      </c>
      <c r="DW178" s="2">
        <f t="shared" si="39"/>
        <v>0.26772965254640652</v>
      </c>
      <c r="DX178">
        <v>0.76100000000000001</v>
      </c>
      <c r="DY178">
        <v>-8.7999999999999995E-2</v>
      </c>
      <c r="DZ178">
        <v>3.2530000000000001</v>
      </c>
      <c r="EA178">
        <v>-2.6760000000000002</v>
      </c>
      <c r="EB178">
        <v>1</v>
      </c>
      <c r="EC178">
        <v>0</v>
      </c>
      <c r="ED178">
        <v>51.9</v>
      </c>
      <c r="EE178">
        <v>48</v>
      </c>
      <c r="EF178">
        <v>-3.9</v>
      </c>
      <c r="EG178">
        <v>12.5</v>
      </c>
      <c r="EH178">
        <v>1000</v>
      </c>
      <c r="EI178">
        <v>1125</v>
      </c>
      <c r="EJ178">
        <v>5.33</v>
      </c>
      <c r="EK178">
        <v>0</v>
      </c>
      <c r="EL178">
        <v>37.299999999999997</v>
      </c>
      <c r="EM178">
        <v>21.3</v>
      </c>
      <c r="EN178">
        <v>16</v>
      </c>
      <c r="EO178">
        <v>5.3</v>
      </c>
      <c r="EP178">
        <v>0</v>
      </c>
      <c r="EQ178">
        <v>16</v>
      </c>
      <c r="ER178">
        <v>5.3</v>
      </c>
      <c r="ES178">
        <v>5.3</v>
      </c>
      <c r="ET178">
        <v>0</v>
      </c>
      <c r="EU178">
        <v>0</v>
      </c>
      <c r="EV178">
        <v>1.9500000000000002</v>
      </c>
      <c r="EW178">
        <v>3.9</v>
      </c>
      <c r="EX178">
        <v>25.4</v>
      </c>
      <c r="EY178">
        <v>21.5</v>
      </c>
      <c r="EZ178">
        <v>7.8</v>
      </c>
      <c r="FA178">
        <v>13.7</v>
      </c>
      <c r="FB178">
        <v>13.7</v>
      </c>
      <c r="FC178">
        <v>13.7</v>
      </c>
      <c r="FD178">
        <v>9.8000000000000007</v>
      </c>
      <c r="FE178">
        <v>3.9</v>
      </c>
      <c r="FF178">
        <v>3</v>
      </c>
      <c r="FG178">
        <v>2</v>
      </c>
      <c r="FH178">
        <v>1</v>
      </c>
      <c r="FI178">
        <v>1</v>
      </c>
      <c r="FJ178">
        <v>2</v>
      </c>
      <c r="FK178">
        <v>3</v>
      </c>
      <c r="FL178">
        <v>71.400000000000006</v>
      </c>
      <c r="FM178">
        <v>5</v>
      </c>
      <c r="FN178">
        <v>5</v>
      </c>
      <c r="FO178">
        <v>4</v>
      </c>
      <c r="FP178">
        <v>50</v>
      </c>
      <c r="FQ178">
        <v>0</v>
      </c>
      <c r="FR178">
        <v>0</v>
      </c>
      <c r="FS178" s="2">
        <f t="shared" si="40"/>
        <v>0</v>
      </c>
      <c r="FT178">
        <v>0</v>
      </c>
      <c r="FU178">
        <v>0</v>
      </c>
      <c r="FV178">
        <v>0</v>
      </c>
      <c r="FW178" t="s">
        <v>266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1.77</v>
      </c>
      <c r="GI178">
        <v>10.23</v>
      </c>
      <c r="GJ178" s="2">
        <f t="shared" si="41"/>
        <v>0.14749999999999999</v>
      </c>
      <c r="GK178">
        <v>0</v>
      </c>
      <c r="GL178">
        <v>0</v>
      </c>
      <c r="GM178">
        <v>64.5</v>
      </c>
      <c r="GN178">
        <v>0</v>
      </c>
      <c r="GO178">
        <v>0</v>
      </c>
      <c r="GP178">
        <v>34</v>
      </c>
      <c r="GQ178">
        <v>67.900000000000006</v>
      </c>
      <c r="GR178">
        <v>0</v>
      </c>
      <c r="GS178">
        <v>0</v>
      </c>
      <c r="GT178">
        <v>34</v>
      </c>
      <c r="GU178">
        <v>67.900000000000006</v>
      </c>
      <c r="GV178">
        <v>0</v>
      </c>
      <c r="GW178">
        <v>0</v>
      </c>
      <c r="GX178" s="21">
        <v>25.163112999999999</v>
      </c>
      <c r="GY178" s="21">
        <v>1.6726068000000001</v>
      </c>
      <c r="GZ178" s="21">
        <v>4.6873206000000005</v>
      </c>
      <c r="HA178" s="21">
        <v>6.3599274000000001</v>
      </c>
      <c r="HB178" s="21">
        <v>0.40962700000000002</v>
      </c>
      <c r="HC178" s="21">
        <v>0.95259700000000003</v>
      </c>
      <c r="HD178" s="21">
        <v>-2.1599999999999999E-4</v>
      </c>
      <c r="HE178" s="21">
        <v>27.559439000000001</v>
      </c>
      <c r="HF178" s="21">
        <v>1.362009</v>
      </c>
    </row>
    <row r="179" spans="1:214" ht="15" x14ac:dyDescent="0.25">
      <c r="A179" s="22">
        <v>4</v>
      </c>
      <c r="B179" t="s">
        <v>1077</v>
      </c>
      <c r="C179" t="s">
        <v>1078</v>
      </c>
      <c r="D179" t="s">
        <v>546</v>
      </c>
      <c r="F179" t="s">
        <v>303</v>
      </c>
      <c r="I179" s="22" t="s">
        <v>248</v>
      </c>
      <c r="J179">
        <v>21</v>
      </c>
      <c r="K179" s="23" t="s">
        <v>1079</v>
      </c>
      <c r="L179" s="23" t="s">
        <v>1080</v>
      </c>
      <c r="M179" s="24" t="s">
        <v>273</v>
      </c>
      <c r="N179" s="24" t="s">
        <v>233</v>
      </c>
      <c r="O179" s="24">
        <v>72</v>
      </c>
      <c r="P179" s="24">
        <v>193</v>
      </c>
      <c r="Q179" s="24" t="s">
        <v>223</v>
      </c>
      <c r="R179" s="24"/>
      <c r="S179" s="22">
        <v>77</v>
      </c>
      <c r="T179" s="22">
        <v>10</v>
      </c>
      <c r="U179" s="22">
        <v>31</v>
      </c>
      <c r="V179" s="22">
        <v>41</v>
      </c>
      <c r="W179" s="22">
        <v>20</v>
      </c>
      <c r="X179" s="22">
        <v>36</v>
      </c>
      <c r="Y179" s="22">
        <v>113</v>
      </c>
      <c r="Z179" s="25">
        <f t="shared" si="28"/>
        <v>8.8495575221238937E-2</v>
      </c>
      <c r="AA179" s="3">
        <v>22.433330000000002</v>
      </c>
      <c r="AB179" s="22">
        <v>156</v>
      </c>
      <c r="AC179" s="22">
        <v>95</v>
      </c>
      <c r="AD179" s="22">
        <v>42</v>
      </c>
      <c r="AE179" s="22">
        <v>35</v>
      </c>
      <c r="AF179" s="22">
        <v>28</v>
      </c>
      <c r="AG179" s="26">
        <f t="shared" si="29"/>
        <v>5.4186534749161881</v>
      </c>
      <c r="AH179" s="26">
        <f t="shared" si="30"/>
        <v>3.299821026391268</v>
      </c>
      <c r="AI179" s="26">
        <f t="shared" si="31"/>
        <v>1.458868243246666</v>
      </c>
      <c r="AJ179" s="26">
        <f t="shared" si="32"/>
        <v>1.2157235360388881</v>
      </c>
      <c r="AK179" s="26">
        <f t="shared" si="33"/>
        <v>0.97257882883111046</v>
      </c>
      <c r="AL179" s="5">
        <v>0.93472222222222234</v>
      </c>
      <c r="AM179" s="22">
        <v>0</v>
      </c>
      <c r="AN179" s="22">
        <v>0</v>
      </c>
      <c r="AO179" s="25">
        <f t="shared" si="34"/>
        <v>0</v>
      </c>
      <c r="AP179" s="22">
        <v>0</v>
      </c>
      <c r="AQ179">
        <v>3.7</v>
      </c>
      <c r="AR179">
        <v>5.6</v>
      </c>
      <c r="AS179">
        <v>9.3000000000000007</v>
      </c>
      <c r="AT179">
        <v>6.5</v>
      </c>
      <c r="AU179">
        <v>6</v>
      </c>
      <c r="AV179">
        <v>0</v>
      </c>
      <c r="AW179">
        <v>12.6</v>
      </c>
      <c r="AX179" s="3">
        <f t="shared" si="35"/>
        <v>0.16363636363636364</v>
      </c>
      <c r="AY179" s="4">
        <f t="shared" si="36"/>
        <v>10.9125</v>
      </c>
      <c r="AZ179" t="s">
        <v>224</v>
      </c>
      <c r="BA179">
        <v>2012</v>
      </c>
      <c r="BB179" s="27">
        <v>212500</v>
      </c>
      <c r="BC179" s="27">
        <v>1087500</v>
      </c>
      <c r="BD179" s="22">
        <v>8</v>
      </c>
      <c r="BE179" s="22">
        <v>16</v>
      </c>
      <c r="BF179" s="28">
        <f t="shared" si="37"/>
        <v>1.109698300774477</v>
      </c>
      <c r="BG179" s="22">
        <v>0</v>
      </c>
      <c r="BH179" s="22">
        <v>0</v>
      </c>
      <c r="BI179" s="4">
        <v>1297.6500000000001</v>
      </c>
      <c r="BJ179" s="22">
        <v>1</v>
      </c>
      <c r="BK179" s="22">
        <v>13</v>
      </c>
      <c r="BL179" s="28">
        <f t="shared" si="38"/>
        <v>2.6043820029390452</v>
      </c>
      <c r="BM179" s="22">
        <v>0</v>
      </c>
      <c r="BN179" s="22">
        <v>0</v>
      </c>
      <c r="BO179" s="4">
        <v>322.53332999999998</v>
      </c>
      <c r="BP179" s="22">
        <v>1</v>
      </c>
      <c r="BQ179" s="22">
        <v>2</v>
      </c>
      <c r="BR179" s="22">
        <v>0</v>
      </c>
      <c r="BS179" s="22">
        <v>0</v>
      </c>
      <c r="BT179" s="4">
        <v>107.55</v>
      </c>
      <c r="BU179" s="22">
        <v>38</v>
      </c>
      <c r="BV179" s="22">
        <v>6</v>
      </c>
      <c r="BW179" s="22">
        <v>22</v>
      </c>
      <c r="BX179" s="22">
        <v>17</v>
      </c>
      <c r="BY179" s="22">
        <v>16</v>
      </c>
      <c r="BZ179" s="22">
        <v>8</v>
      </c>
      <c r="CA179" s="22">
        <v>0</v>
      </c>
      <c r="CB179" s="22">
        <v>0</v>
      </c>
      <c r="CC179" s="4">
        <v>17.2</v>
      </c>
      <c r="CD179" s="4">
        <v>4.6500000000000004</v>
      </c>
      <c r="CE179" s="4">
        <v>1.5</v>
      </c>
      <c r="CF179" s="22">
        <v>0</v>
      </c>
      <c r="CG179" s="22">
        <v>0</v>
      </c>
      <c r="CH179" s="22">
        <v>0</v>
      </c>
      <c r="CI179" s="5">
        <v>39</v>
      </c>
      <c r="CJ179" s="22">
        <v>4</v>
      </c>
      <c r="CK179" s="22">
        <v>9</v>
      </c>
      <c r="CL179" s="22">
        <v>3</v>
      </c>
      <c r="CM179" s="22">
        <v>20</v>
      </c>
      <c r="CN179" s="22">
        <v>10</v>
      </c>
      <c r="CO179" s="22">
        <v>0</v>
      </c>
      <c r="CP179" s="22">
        <v>0</v>
      </c>
      <c r="CQ179" s="26">
        <v>16.514099999999999</v>
      </c>
      <c r="CR179" s="26">
        <v>3.7393200000000002</v>
      </c>
      <c r="CS179" s="26">
        <v>1.2961499999999999</v>
      </c>
      <c r="CT179" s="22">
        <v>0</v>
      </c>
      <c r="CU179" s="22">
        <v>0</v>
      </c>
      <c r="CV179" s="22">
        <v>0</v>
      </c>
      <c r="CW179" s="22">
        <v>3</v>
      </c>
      <c r="CX179" s="22">
        <v>7</v>
      </c>
      <c r="CY179" s="22">
        <v>11</v>
      </c>
      <c r="CZ179" s="22">
        <v>7</v>
      </c>
      <c r="DA179" s="22">
        <v>24</v>
      </c>
      <c r="DB179" s="22">
        <v>9</v>
      </c>
      <c r="DC179" s="22">
        <v>0</v>
      </c>
      <c r="DD179" s="22">
        <v>0</v>
      </c>
      <c r="DE179" s="22">
        <v>2</v>
      </c>
      <c r="DF179" s="22">
        <v>0</v>
      </c>
      <c r="DG179" s="22">
        <v>0</v>
      </c>
      <c r="DH179" s="22">
        <v>0</v>
      </c>
      <c r="DI179" s="22">
        <v>18</v>
      </c>
      <c r="DJ179" s="22">
        <v>0</v>
      </c>
      <c r="DK179" s="22">
        <v>0</v>
      </c>
      <c r="DL179" s="22">
        <v>0</v>
      </c>
      <c r="DM179" s="22">
        <v>0</v>
      </c>
      <c r="DN179" s="22">
        <v>95</v>
      </c>
      <c r="DO179" s="22">
        <v>28</v>
      </c>
      <c r="DP179" s="22">
        <v>56</v>
      </c>
      <c r="DQ179" s="22">
        <v>9</v>
      </c>
      <c r="DR179" s="22">
        <v>0</v>
      </c>
      <c r="DS179" s="22">
        <v>0</v>
      </c>
      <c r="DT179" s="22">
        <v>0</v>
      </c>
      <c r="DU179">
        <v>16.2</v>
      </c>
      <c r="DV179">
        <v>31.85</v>
      </c>
      <c r="DW179" s="2">
        <f t="shared" si="39"/>
        <v>0.33714880332986474</v>
      </c>
      <c r="DX179">
        <v>0.21100000000000002</v>
      </c>
      <c r="DY179">
        <v>0.39200000000000002</v>
      </c>
      <c r="DZ179">
        <v>-0.35800000000000004</v>
      </c>
      <c r="EA179">
        <v>-5.2709999999999999</v>
      </c>
      <c r="EB179">
        <v>56</v>
      </c>
      <c r="EC179">
        <v>43</v>
      </c>
      <c r="ED179">
        <v>-1.1000000000000001</v>
      </c>
      <c r="EE179">
        <v>-6.01</v>
      </c>
      <c r="EF179">
        <v>-4.8899999999999997</v>
      </c>
      <c r="EG179">
        <v>9.89</v>
      </c>
      <c r="EH179">
        <v>927</v>
      </c>
      <c r="EI179">
        <v>1026</v>
      </c>
      <c r="EJ179">
        <v>2.69</v>
      </c>
      <c r="EK179">
        <v>2.0699999999999998</v>
      </c>
      <c r="EL179">
        <v>24.5</v>
      </c>
      <c r="EM179">
        <v>26.1</v>
      </c>
      <c r="EN179">
        <v>9.1999999999999993</v>
      </c>
      <c r="EO179">
        <v>11.1</v>
      </c>
      <c r="EP179">
        <v>15.8</v>
      </c>
      <c r="EQ179">
        <v>12.6</v>
      </c>
      <c r="ER179">
        <v>3.3</v>
      </c>
      <c r="ES179">
        <v>3.8</v>
      </c>
      <c r="ET179">
        <v>0.60000000000000009</v>
      </c>
      <c r="EU179">
        <v>0.2</v>
      </c>
      <c r="EV179">
        <v>2.23</v>
      </c>
      <c r="EW179">
        <v>1.96</v>
      </c>
      <c r="EX179">
        <v>25.8</v>
      </c>
      <c r="EY179">
        <v>25.4</v>
      </c>
      <c r="EZ179">
        <v>10.4</v>
      </c>
      <c r="FA179">
        <v>11.3</v>
      </c>
      <c r="FB179">
        <v>16.7</v>
      </c>
      <c r="FC179">
        <v>12</v>
      </c>
      <c r="FD179">
        <v>3.3</v>
      </c>
      <c r="FE179">
        <v>3.3</v>
      </c>
      <c r="FF179">
        <v>166</v>
      </c>
      <c r="FG179">
        <v>154</v>
      </c>
      <c r="FH179">
        <v>163</v>
      </c>
      <c r="FI179">
        <v>141</v>
      </c>
      <c r="FJ179">
        <v>176</v>
      </c>
      <c r="FK179">
        <v>181</v>
      </c>
      <c r="FL179">
        <v>51.3</v>
      </c>
      <c r="FM179">
        <v>422</v>
      </c>
      <c r="FN179">
        <v>435</v>
      </c>
      <c r="FO179">
        <v>391</v>
      </c>
      <c r="FP179">
        <v>49.2</v>
      </c>
      <c r="FQ179">
        <v>4.09</v>
      </c>
      <c r="FR179">
        <v>1.37</v>
      </c>
      <c r="FS179" s="2">
        <f t="shared" si="40"/>
        <v>0.74908424908424909</v>
      </c>
      <c r="FT179">
        <v>26</v>
      </c>
      <c r="FU179">
        <v>2</v>
      </c>
      <c r="FV179">
        <v>3.7</v>
      </c>
      <c r="FW179">
        <v>11.82</v>
      </c>
      <c r="FX179">
        <v>4.95</v>
      </c>
      <c r="FY179">
        <v>0.38</v>
      </c>
      <c r="FZ179">
        <v>37</v>
      </c>
      <c r="GA179">
        <v>6.9</v>
      </c>
      <c r="GB179">
        <v>22.7</v>
      </c>
      <c r="GC179">
        <v>3.2</v>
      </c>
      <c r="GD179">
        <v>3.2</v>
      </c>
      <c r="GE179">
        <v>22.5</v>
      </c>
      <c r="GF179">
        <v>2.1</v>
      </c>
      <c r="GG179">
        <v>1.7000000000000002</v>
      </c>
      <c r="GH179">
        <v>1.4</v>
      </c>
      <c r="GI179">
        <v>3.73</v>
      </c>
      <c r="GJ179" s="2">
        <f t="shared" si="41"/>
        <v>0.27290448343079921</v>
      </c>
      <c r="GK179">
        <v>6</v>
      </c>
      <c r="GL179">
        <v>8</v>
      </c>
      <c r="GM179">
        <v>28.7</v>
      </c>
      <c r="GN179">
        <v>3.35</v>
      </c>
      <c r="GO179">
        <v>4.46</v>
      </c>
      <c r="GP179">
        <v>10.6</v>
      </c>
      <c r="GQ179">
        <v>36.299999999999997</v>
      </c>
      <c r="GR179">
        <v>3.3</v>
      </c>
      <c r="GS179">
        <v>22.9</v>
      </c>
      <c r="GT179">
        <v>19</v>
      </c>
      <c r="GU179">
        <v>3.9</v>
      </c>
      <c r="GV179">
        <v>2.8</v>
      </c>
      <c r="GW179">
        <v>1.7000000000000002</v>
      </c>
      <c r="GX179" s="21">
        <v>73.855072000000007</v>
      </c>
      <c r="GY179" s="21">
        <v>7.6855842000000001</v>
      </c>
      <c r="GZ179" s="21">
        <v>25.967582099999998</v>
      </c>
      <c r="HA179" s="21">
        <v>33.653166300000002</v>
      </c>
      <c r="HB179" s="21">
        <v>4.5589199999999996</v>
      </c>
      <c r="HC179" s="21">
        <v>4.1003210000000001</v>
      </c>
      <c r="HD179" s="21">
        <v>-8.4699999999999999E-4</v>
      </c>
      <c r="HE179" s="21">
        <v>38.676654999999997</v>
      </c>
      <c r="HF179" s="21">
        <v>8.6583950000000005</v>
      </c>
    </row>
    <row r="180" spans="1:214" ht="15" x14ac:dyDescent="0.25">
      <c r="A180" s="22">
        <v>60</v>
      </c>
      <c r="B180" t="s">
        <v>1081</v>
      </c>
      <c r="C180" t="s">
        <v>1082</v>
      </c>
      <c r="D180" t="s">
        <v>323</v>
      </c>
      <c r="F180" t="s">
        <v>669</v>
      </c>
      <c r="I180" s="22" t="s">
        <v>248</v>
      </c>
      <c r="J180">
        <v>23</v>
      </c>
      <c r="K180" s="23" t="s">
        <v>1083</v>
      </c>
      <c r="L180" s="23" t="s">
        <v>1084</v>
      </c>
      <c r="M180" s="24" t="s">
        <v>447</v>
      </c>
      <c r="N180" s="24" t="s">
        <v>233</v>
      </c>
      <c r="O180" s="24">
        <v>73</v>
      </c>
      <c r="P180" s="24">
        <v>195</v>
      </c>
      <c r="Q180" s="24" t="s">
        <v>224</v>
      </c>
      <c r="R180" s="24"/>
      <c r="S180" s="22">
        <v>57</v>
      </c>
      <c r="T180" s="22">
        <v>4</v>
      </c>
      <c r="U180" s="22">
        <v>9</v>
      </c>
      <c r="V180" s="22">
        <v>13</v>
      </c>
      <c r="W180" s="22">
        <v>-8</v>
      </c>
      <c r="X180" s="22">
        <v>22</v>
      </c>
      <c r="Y180" s="22">
        <v>73</v>
      </c>
      <c r="Z180" s="25">
        <f t="shared" si="28"/>
        <v>5.4794520547945202E-2</v>
      </c>
      <c r="AA180" s="3">
        <v>16.83333</v>
      </c>
      <c r="AB180" s="22">
        <v>60</v>
      </c>
      <c r="AC180" s="22">
        <v>58</v>
      </c>
      <c r="AD180" s="22">
        <v>33</v>
      </c>
      <c r="AE180" s="22">
        <v>27</v>
      </c>
      <c r="AF180" s="22">
        <v>11</v>
      </c>
      <c r="AG180" s="26">
        <f t="shared" si="29"/>
        <v>3.751954885744063</v>
      </c>
      <c r="AH180" s="26">
        <f t="shared" si="30"/>
        <v>3.6268897228859274</v>
      </c>
      <c r="AI180" s="26">
        <f t="shared" si="31"/>
        <v>2.0635751871592345</v>
      </c>
      <c r="AJ180" s="26">
        <f t="shared" si="32"/>
        <v>1.6883796985848283</v>
      </c>
      <c r="AK180" s="26">
        <f t="shared" si="33"/>
        <v>0.68785839571974483</v>
      </c>
      <c r="AL180" s="5">
        <v>1288</v>
      </c>
      <c r="AM180" s="22">
        <v>0</v>
      </c>
      <c r="AN180" s="22">
        <v>0</v>
      </c>
      <c r="AO180" s="25">
        <f t="shared" si="34"/>
        <v>0</v>
      </c>
      <c r="AP180" s="22">
        <v>0</v>
      </c>
      <c r="AQ180">
        <v>0.7</v>
      </c>
      <c r="AR180">
        <v>1.5</v>
      </c>
      <c r="AS180">
        <v>2.2000000000000002</v>
      </c>
      <c r="AT180">
        <v>0.7</v>
      </c>
      <c r="AU180">
        <v>1.5</v>
      </c>
      <c r="AV180">
        <v>0</v>
      </c>
      <c r="AW180">
        <v>2.1</v>
      </c>
      <c r="AX180" s="3">
        <f t="shared" si="35"/>
        <v>3.6842105263157898E-2</v>
      </c>
      <c r="AY180" s="4">
        <f t="shared" si="36"/>
        <v>-7.4999999999999734E-2</v>
      </c>
      <c r="AZ180" t="s">
        <v>224</v>
      </c>
      <c r="BA180">
        <v>2013</v>
      </c>
      <c r="BC180" s="27">
        <v>1250000</v>
      </c>
      <c r="BD180" s="22">
        <v>2</v>
      </c>
      <c r="BE180" s="22">
        <v>6</v>
      </c>
      <c r="BF180" s="28">
        <f t="shared" si="37"/>
        <v>0.57421991823051666</v>
      </c>
      <c r="BG180" s="22">
        <v>0</v>
      </c>
      <c r="BH180" s="22">
        <v>0</v>
      </c>
      <c r="BI180" s="4">
        <v>835.91666669999995</v>
      </c>
      <c r="BJ180" s="22">
        <v>2</v>
      </c>
      <c r="BK180" s="22">
        <v>3</v>
      </c>
      <c r="BL180" s="28">
        <f t="shared" si="38"/>
        <v>2.6327336551118909</v>
      </c>
      <c r="BM180" s="22">
        <v>0</v>
      </c>
      <c r="BN180" s="22">
        <v>0</v>
      </c>
      <c r="BO180" s="4">
        <v>113.95</v>
      </c>
      <c r="BP180" s="22">
        <v>0</v>
      </c>
      <c r="BQ180" s="22">
        <v>0</v>
      </c>
      <c r="BR180" s="22">
        <v>0</v>
      </c>
      <c r="BS180" s="22">
        <v>0</v>
      </c>
      <c r="BT180" s="4">
        <v>10.21666667</v>
      </c>
      <c r="BU180" s="22">
        <v>28</v>
      </c>
      <c r="BV180" s="22">
        <v>3</v>
      </c>
      <c r="BW180" s="22">
        <v>8</v>
      </c>
      <c r="BX180" s="22">
        <v>-1</v>
      </c>
      <c r="BY180" s="22">
        <v>12</v>
      </c>
      <c r="BZ180" s="22">
        <v>6</v>
      </c>
      <c r="CA180" s="22">
        <v>0</v>
      </c>
      <c r="CB180" s="22">
        <v>0</v>
      </c>
      <c r="CC180" s="4">
        <v>14.93333</v>
      </c>
      <c r="CD180" s="4">
        <v>1.9166666669999999</v>
      </c>
      <c r="CE180" s="4">
        <v>0.1</v>
      </c>
      <c r="CF180" s="22">
        <v>0</v>
      </c>
      <c r="CG180" s="22">
        <v>0</v>
      </c>
      <c r="CH180" s="22">
        <v>0</v>
      </c>
      <c r="CI180" s="5">
        <v>29</v>
      </c>
      <c r="CJ180" s="22">
        <v>1</v>
      </c>
      <c r="CK180" s="22">
        <v>1</v>
      </c>
      <c r="CL180" s="22">
        <v>-7</v>
      </c>
      <c r="CM180" s="22">
        <v>10</v>
      </c>
      <c r="CN180" s="22">
        <v>5</v>
      </c>
      <c r="CO180" s="22">
        <v>0</v>
      </c>
      <c r="CP180" s="22">
        <v>0</v>
      </c>
      <c r="CQ180" s="26">
        <v>14.406325000000001</v>
      </c>
      <c r="CR180" s="26">
        <v>2.0787360000000001</v>
      </c>
      <c r="CS180" s="26">
        <v>0.255747</v>
      </c>
      <c r="CT180" s="22">
        <v>0</v>
      </c>
      <c r="CU180" s="22">
        <v>0</v>
      </c>
      <c r="CV180" s="22">
        <v>0</v>
      </c>
      <c r="CW180" s="22">
        <v>2</v>
      </c>
      <c r="CX180" s="22">
        <v>3</v>
      </c>
      <c r="CY180" s="22">
        <v>-1</v>
      </c>
      <c r="CZ180" s="22">
        <v>2</v>
      </c>
      <c r="DA180" s="22">
        <v>6</v>
      </c>
      <c r="DB180" s="22">
        <v>-7</v>
      </c>
      <c r="DC180" s="22">
        <v>2</v>
      </c>
      <c r="DD180" s="22">
        <v>0</v>
      </c>
      <c r="DE180" s="22">
        <v>1</v>
      </c>
      <c r="DF180" s="22">
        <v>0</v>
      </c>
      <c r="DG180" s="22">
        <v>0</v>
      </c>
      <c r="DH180" s="22">
        <v>0</v>
      </c>
      <c r="DI180" s="22">
        <v>11</v>
      </c>
      <c r="DJ180" s="22">
        <v>0</v>
      </c>
      <c r="DK180" s="22">
        <v>0</v>
      </c>
      <c r="DL180" s="22">
        <v>0</v>
      </c>
      <c r="DM180" s="22">
        <v>0</v>
      </c>
      <c r="DN180" s="22">
        <v>38</v>
      </c>
      <c r="DO180" s="22">
        <v>9</v>
      </c>
      <c r="DP180" s="22">
        <v>38</v>
      </c>
      <c r="DQ180" s="22">
        <v>1</v>
      </c>
      <c r="DR180" s="22">
        <v>0</v>
      </c>
      <c r="DS180" s="22">
        <v>0</v>
      </c>
      <c r="DT180" s="22">
        <v>0</v>
      </c>
      <c r="DU180">
        <v>14.29</v>
      </c>
      <c r="DV180">
        <v>35.270000000000003</v>
      </c>
      <c r="DW180" s="2">
        <f t="shared" si="39"/>
        <v>0.28833736884584338</v>
      </c>
      <c r="DX180">
        <v>-0.45400000000000001</v>
      </c>
      <c r="DY180">
        <v>-1.147</v>
      </c>
      <c r="DZ180">
        <v>0.434</v>
      </c>
      <c r="EA180">
        <v>4.5940000000000003</v>
      </c>
      <c r="EB180">
        <v>27</v>
      </c>
      <c r="EC180">
        <v>33</v>
      </c>
      <c r="ED180">
        <v>-7.9</v>
      </c>
      <c r="EE180">
        <v>0.88</v>
      </c>
      <c r="EF180">
        <v>8.75</v>
      </c>
      <c r="EG180">
        <v>6.38</v>
      </c>
      <c r="EH180">
        <v>915</v>
      </c>
      <c r="EI180">
        <v>979</v>
      </c>
      <c r="EJ180">
        <v>1.99</v>
      </c>
      <c r="EK180">
        <v>2.4300000000000002</v>
      </c>
      <c r="EL180">
        <v>29.2</v>
      </c>
      <c r="EM180">
        <v>26.3</v>
      </c>
      <c r="EN180">
        <v>10.199999999999999</v>
      </c>
      <c r="EO180">
        <v>12.8</v>
      </c>
      <c r="EP180">
        <v>14.7</v>
      </c>
      <c r="EQ180">
        <v>15.8</v>
      </c>
      <c r="ER180">
        <v>2.7</v>
      </c>
      <c r="ES180">
        <v>3.9</v>
      </c>
      <c r="ET180">
        <v>0.5</v>
      </c>
      <c r="EU180">
        <v>0.7</v>
      </c>
      <c r="EV180">
        <v>2.2999999999999998</v>
      </c>
      <c r="EW180">
        <v>1.7000000000000002</v>
      </c>
      <c r="EX180">
        <v>31.2</v>
      </c>
      <c r="EY180">
        <v>24.4</v>
      </c>
      <c r="EZ180">
        <v>13</v>
      </c>
      <c r="FA180">
        <v>10.4</v>
      </c>
      <c r="FB180">
        <v>16.7</v>
      </c>
      <c r="FC180">
        <v>15.6</v>
      </c>
      <c r="FD180">
        <v>2.5</v>
      </c>
      <c r="FE180">
        <v>3.4</v>
      </c>
      <c r="FF180">
        <v>121</v>
      </c>
      <c r="FG180">
        <v>135</v>
      </c>
      <c r="FH180">
        <v>106</v>
      </c>
      <c r="FI180">
        <v>102</v>
      </c>
      <c r="FJ180">
        <v>116</v>
      </c>
      <c r="FK180">
        <v>112</v>
      </c>
      <c r="FL180">
        <v>55.2</v>
      </c>
      <c r="FM180">
        <v>273</v>
      </c>
      <c r="FN180">
        <v>269</v>
      </c>
      <c r="FO180">
        <v>231</v>
      </c>
      <c r="FP180">
        <v>50.4</v>
      </c>
      <c r="FQ180">
        <v>1.98</v>
      </c>
      <c r="FR180">
        <v>3.34</v>
      </c>
      <c r="FS180" s="2">
        <f t="shared" si="40"/>
        <v>0.3721804511278195</v>
      </c>
      <c r="FT180">
        <v>9</v>
      </c>
      <c r="FU180">
        <v>2</v>
      </c>
      <c r="FV180">
        <v>-2</v>
      </c>
      <c r="FW180">
        <v>8.26</v>
      </c>
      <c r="FX180">
        <v>4.8</v>
      </c>
      <c r="FY180">
        <v>1.07</v>
      </c>
      <c r="FZ180">
        <v>53.3</v>
      </c>
      <c r="GA180">
        <v>6.4</v>
      </c>
      <c r="GB180">
        <v>26.1</v>
      </c>
      <c r="GC180">
        <v>2.1</v>
      </c>
      <c r="GD180">
        <v>1.6</v>
      </c>
      <c r="GE180">
        <v>35.200000000000003</v>
      </c>
      <c r="GF180">
        <v>3.7</v>
      </c>
      <c r="GG180">
        <v>1.1000000000000001</v>
      </c>
      <c r="GH180">
        <v>0.19</v>
      </c>
      <c r="GI180">
        <v>3.91</v>
      </c>
      <c r="GJ180" s="2">
        <f t="shared" si="41"/>
        <v>4.6341463414634139E-2</v>
      </c>
      <c r="GK180">
        <v>0</v>
      </c>
      <c r="GL180">
        <v>1</v>
      </c>
      <c r="GM180">
        <v>41.9</v>
      </c>
      <c r="GN180">
        <v>0</v>
      </c>
      <c r="GO180">
        <v>5.65</v>
      </c>
      <c r="GP180">
        <v>11.3</v>
      </c>
      <c r="GQ180">
        <v>56.5</v>
      </c>
      <c r="GR180">
        <v>0</v>
      </c>
      <c r="GS180">
        <v>0</v>
      </c>
      <c r="GT180">
        <v>5.7</v>
      </c>
      <c r="GU180">
        <v>5.7</v>
      </c>
      <c r="GV180">
        <v>0</v>
      </c>
      <c r="GW180">
        <v>0</v>
      </c>
      <c r="GX180" s="21">
        <v>59.729218000000003</v>
      </c>
      <c r="GY180" s="21">
        <v>3.840633</v>
      </c>
      <c r="GZ180" s="21">
        <v>12.295383299999999</v>
      </c>
      <c r="HA180" s="21">
        <v>16.136016299999998</v>
      </c>
      <c r="HB180" s="21">
        <v>1.292127</v>
      </c>
      <c r="HC180" s="21">
        <v>2.6921040000000001</v>
      </c>
      <c r="HD180" s="21">
        <v>-6.4879999999999998E-3</v>
      </c>
      <c r="HE180" s="21">
        <v>29.933928999999999</v>
      </c>
      <c r="HF180" s="21">
        <v>3.9777429999999998</v>
      </c>
    </row>
    <row r="181" spans="1:214" ht="15" x14ac:dyDescent="0.25">
      <c r="A181" s="22">
        <v>26</v>
      </c>
      <c r="B181" t="s">
        <v>1085</v>
      </c>
      <c r="C181" t="s">
        <v>1086</v>
      </c>
      <c r="D181" t="s">
        <v>1087</v>
      </c>
      <c r="F181" t="s">
        <v>262</v>
      </c>
      <c r="I181" s="22" t="s">
        <v>239</v>
      </c>
      <c r="J181">
        <v>26</v>
      </c>
      <c r="K181" s="23" t="s">
        <v>1088</v>
      </c>
      <c r="L181" s="23" t="s">
        <v>1089</v>
      </c>
      <c r="M181" s="24" t="s">
        <v>447</v>
      </c>
      <c r="N181" s="24" t="s">
        <v>233</v>
      </c>
      <c r="O181" s="24">
        <v>74</v>
      </c>
      <c r="P181" s="24">
        <v>210</v>
      </c>
      <c r="Q181" s="24" t="s">
        <v>223</v>
      </c>
      <c r="R181" s="24"/>
      <c r="S181" s="22">
        <v>10</v>
      </c>
      <c r="T181" s="22">
        <v>0</v>
      </c>
      <c r="U181" s="22">
        <v>0</v>
      </c>
      <c r="V181" s="22">
        <v>0</v>
      </c>
      <c r="W181" s="22">
        <v>-1</v>
      </c>
      <c r="X181" s="22">
        <v>25</v>
      </c>
      <c r="Y181" s="22">
        <v>2</v>
      </c>
      <c r="Z181" s="25">
        <f t="shared" si="28"/>
        <v>0</v>
      </c>
      <c r="AA181" s="3">
        <v>7.1</v>
      </c>
      <c r="AB181" s="22">
        <v>16</v>
      </c>
      <c r="AC181" s="22">
        <v>2</v>
      </c>
      <c r="AD181" s="22">
        <v>3</v>
      </c>
      <c r="AE181" s="22">
        <v>2</v>
      </c>
      <c r="AF181" s="22">
        <v>0</v>
      </c>
      <c r="AG181" s="26">
        <f t="shared" si="29"/>
        <v>13.52112676056338</v>
      </c>
      <c r="AH181" s="26">
        <f t="shared" si="30"/>
        <v>1.6901408450704225</v>
      </c>
      <c r="AI181" s="26">
        <f t="shared" si="31"/>
        <v>2.535211267605634</v>
      </c>
      <c r="AJ181" s="26">
        <f t="shared" si="32"/>
        <v>1.6901408450704225</v>
      </c>
      <c r="AK181" s="26">
        <f t="shared" si="33"/>
        <v>0</v>
      </c>
      <c r="AL181" s="5">
        <v>104</v>
      </c>
      <c r="AM181" s="22">
        <v>1</v>
      </c>
      <c r="AN181" s="22">
        <v>1</v>
      </c>
      <c r="AO181" s="25">
        <f t="shared" si="34"/>
        <v>0.5</v>
      </c>
      <c r="AP181" s="22">
        <v>0.30000000000000004</v>
      </c>
      <c r="AQ181">
        <v>-0.2</v>
      </c>
      <c r="AR181">
        <v>0</v>
      </c>
      <c r="AS181">
        <v>-0.2</v>
      </c>
      <c r="AT181">
        <v>-0.30000000000000004</v>
      </c>
      <c r="AU181">
        <v>0</v>
      </c>
      <c r="AV181">
        <v>0</v>
      </c>
      <c r="AW181">
        <v>-0.30000000000000004</v>
      </c>
      <c r="AX181" s="3">
        <f t="shared" si="35"/>
        <v>-3.0000000000000006E-2</v>
      </c>
      <c r="AY181" s="4">
        <f t="shared" si="36"/>
        <v>-0.30000000000000004</v>
      </c>
      <c r="AZ181" t="s">
        <v>243</v>
      </c>
      <c r="BA181">
        <v>2012</v>
      </c>
      <c r="BC181" s="27">
        <v>525000</v>
      </c>
      <c r="BD181" s="22">
        <v>0</v>
      </c>
      <c r="BE181" s="22">
        <v>0</v>
      </c>
      <c r="BF181" s="28">
        <f t="shared" si="37"/>
        <v>0</v>
      </c>
      <c r="BG181" s="22">
        <v>1</v>
      </c>
      <c r="BH181" s="22">
        <v>1</v>
      </c>
      <c r="BI181" s="4">
        <v>71.083333330000002</v>
      </c>
      <c r="BJ181" s="22">
        <v>0</v>
      </c>
      <c r="BK181" s="22">
        <v>0</v>
      </c>
      <c r="BL181" s="28">
        <f t="shared" si="38"/>
        <v>0</v>
      </c>
      <c r="BM181" s="22">
        <v>0</v>
      </c>
      <c r="BN181" s="22">
        <v>0</v>
      </c>
      <c r="BO181" s="4">
        <v>0</v>
      </c>
      <c r="BP181" s="22">
        <v>0</v>
      </c>
      <c r="BQ181" s="22">
        <v>0</v>
      </c>
      <c r="BR181" s="22">
        <v>0</v>
      </c>
      <c r="BS181" s="22">
        <v>0</v>
      </c>
      <c r="BT181" s="4">
        <v>0</v>
      </c>
      <c r="BU181" s="22">
        <v>7</v>
      </c>
      <c r="BV181" s="22">
        <v>0</v>
      </c>
      <c r="BW181" s="22">
        <v>0</v>
      </c>
      <c r="BX181" s="22">
        <v>-1</v>
      </c>
      <c r="BY181" s="22">
        <v>20</v>
      </c>
      <c r="BZ181" s="22">
        <v>4</v>
      </c>
      <c r="CA181" s="22">
        <v>1</v>
      </c>
      <c r="CB181" s="22">
        <v>1</v>
      </c>
      <c r="CC181" s="4">
        <v>7.6</v>
      </c>
      <c r="CD181" s="4">
        <v>0</v>
      </c>
      <c r="CE181" s="4">
        <v>0</v>
      </c>
      <c r="CF181" s="22">
        <v>0</v>
      </c>
      <c r="CG181" s="22">
        <v>0</v>
      </c>
      <c r="CH181" s="22">
        <v>0</v>
      </c>
      <c r="CI181" s="5">
        <v>3</v>
      </c>
      <c r="CJ181" s="22">
        <v>0</v>
      </c>
      <c r="CK181" s="22">
        <v>0</v>
      </c>
      <c r="CL181" s="22">
        <v>0</v>
      </c>
      <c r="CM181" s="22">
        <v>5</v>
      </c>
      <c r="CN181" s="22">
        <v>1</v>
      </c>
      <c r="CO181" s="22">
        <v>0</v>
      </c>
      <c r="CP181" s="22">
        <v>0</v>
      </c>
      <c r="CQ181" s="26">
        <v>5.9611109999999998</v>
      </c>
      <c r="CR181" s="26">
        <v>0</v>
      </c>
      <c r="CS181" s="26">
        <v>0</v>
      </c>
      <c r="CT181" s="22">
        <v>0</v>
      </c>
      <c r="CU181" s="22">
        <v>0</v>
      </c>
      <c r="CV181" s="22">
        <v>0</v>
      </c>
      <c r="CW181" s="22">
        <v>0</v>
      </c>
      <c r="CX181" s="22">
        <v>0</v>
      </c>
      <c r="CY181" s="22">
        <v>0</v>
      </c>
      <c r="CZ181" s="22">
        <v>0</v>
      </c>
      <c r="DA181" s="22">
        <v>0</v>
      </c>
      <c r="DB181" s="22">
        <v>-1</v>
      </c>
      <c r="DC181" s="22">
        <v>0</v>
      </c>
      <c r="DD181" s="22">
        <v>0</v>
      </c>
      <c r="DE181" s="22">
        <v>0</v>
      </c>
      <c r="DF181" s="22">
        <v>0</v>
      </c>
      <c r="DG181" s="22">
        <v>0</v>
      </c>
      <c r="DH181" s="22">
        <v>0</v>
      </c>
      <c r="DI181" s="22">
        <v>0</v>
      </c>
      <c r="DJ181" s="22">
        <v>5</v>
      </c>
      <c r="DK181" s="22">
        <v>0</v>
      </c>
      <c r="DL181" s="22">
        <v>0</v>
      </c>
      <c r="DM181" s="22">
        <v>0</v>
      </c>
      <c r="DN181" s="22">
        <v>0</v>
      </c>
      <c r="DO181" s="22">
        <v>0</v>
      </c>
      <c r="DP181" s="22">
        <v>1</v>
      </c>
      <c r="DQ181" s="22">
        <v>0</v>
      </c>
      <c r="DR181" s="22">
        <v>0</v>
      </c>
      <c r="DS181" s="22">
        <v>0</v>
      </c>
      <c r="DT181" s="22">
        <v>0</v>
      </c>
      <c r="DU181">
        <v>7.11</v>
      </c>
      <c r="DV181">
        <v>42.22</v>
      </c>
      <c r="DW181" s="2">
        <f t="shared" si="39"/>
        <v>0.14413136022704237</v>
      </c>
      <c r="DX181">
        <v>-2.0670000000000002</v>
      </c>
      <c r="DY181">
        <v>-2.8380000000000001</v>
      </c>
      <c r="DZ181">
        <v>3.323</v>
      </c>
      <c r="EA181">
        <v>-3.992</v>
      </c>
      <c r="EB181">
        <v>0</v>
      </c>
      <c r="EC181">
        <v>1</v>
      </c>
      <c r="ED181">
        <v>-10</v>
      </c>
      <c r="EE181">
        <v>-11.82</v>
      </c>
      <c r="EF181">
        <v>-1.85</v>
      </c>
      <c r="EG181">
        <v>0</v>
      </c>
      <c r="EH181">
        <v>969</v>
      </c>
      <c r="EI181">
        <v>969</v>
      </c>
      <c r="EJ181">
        <v>0</v>
      </c>
      <c r="EK181">
        <v>0.84</v>
      </c>
      <c r="EL181">
        <v>17.7</v>
      </c>
      <c r="EM181">
        <v>26.2</v>
      </c>
      <c r="EN181">
        <v>9.3000000000000007</v>
      </c>
      <c r="EO181">
        <v>9.3000000000000007</v>
      </c>
      <c r="EP181">
        <v>9.3000000000000007</v>
      </c>
      <c r="EQ181">
        <v>6.8</v>
      </c>
      <c r="ER181">
        <v>3.4</v>
      </c>
      <c r="ES181">
        <v>1.7000000000000002</v>
      </c>
      <c r="ET181">
        <v>0.8</v>
      </c>
      <c r="EU181">
        <v>0.8</v>
      </c>
      <c r="EV181">
        <v>2.84</v>
      </c>
      <c r="EW181">
        <v>2.7</v>
      </c>
      <c r="EX181">
        <v>23.4</v>
      </c>
      <c r="EY181">
        <v>26.4</v>
      </c>
      <c r="EZ181">
        <v>12.8</v>
      </c>
      <c r="FA181">
        <v>10.9</v>
      </c>
      <c r="FB181">
        <v>15.5</v>
      </c>
      <c r="FC181">
        <v>14.6</v>
      </c>
      <c r="FD181">
        <v>3</v>
      </c>
      <c r="FE181">
        <v>2.2999999999999998</v>
      </c>
      <c r="FF181">
        <v>10</v>
      </c>
      <c r="FG181">
        <v>7</v>
      </c>
      <c r="FH181">
        <v>3</v>
      </c>
      <c r="FI181">
        <v>10</v>
      </c>
      <c r="FJ181">
        <v>10</v>
      </c>
      <c r="FK181">
        <v>12</v>
      </c>
      <c r="FL181">
        <v>56.7</v>
      </c>
      <c r="FM181">
        <v>22</v>
      </c>
      <c r="FN181">
        <v>26</v>
      </c>
      <c r="FO181">
        <v>15</v>
      </c>
      <c r="FP181">
        <v>45.8</v>
      </c>
      <c r="FQ181">
        <v>0</v>
      </c>
      <c r="FR181">
        <v>0</v>
      </c>
      <c r="FS181" s="2">
        <f t="shared" si="40"/>
        <v>0</v>
      </c>
      <c r="FT181">
        <v>0</v>
      </c>
      <c r="FU181">
        <v>0</v>
      </c>
      <c r="FV181">
        <v>0</v>
      </c>
      <c r="FW181" t="s">
        <v>266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 s="2">
        <f t="shared" si="41"/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 s="21">
        <v>27.542797</v>
      </c>
      <c r="GY181" s="21">
        <v>3.0050028000000002</v>
      </c>
      <c r="GZ181" s="21">
        <v>3.6662715000000006</v>
      </c>
      <c r="HA181" s="21">
        <v>6.6712743000000003</v>
      </c>
      <c r="HB181" s="21">
        <v>0.118163</v>
      </c>
      <c r="HC181" s="21">
        <v>0.45516600000000002</v>
      </c>
      <c r="HD181" s="21">
        <v>8.8999999999999995E-5</v>
      </c>
      <c r="HE181" s="21">
        <v>35.431347000000002</v>
      </c>
      <c r="HF181" s="21">
        <v>0.57341900000000001</v>
      </c>
    </row>
    <row r="182" spans="1:214" ht="15" x14ac:dyDescent="0.25">
      <c r="A182" s="22">
        <v>51</v>
      </c>
      <c r="B182" t="s">
        <v>1090</v>
      </c>
      <c r="C182" t="s">
        <v>1091</v>
      </c>
      <c r="D182" t="s">
        <v>376</v>
      </c>
      <c r="F182" t="s">
        <v>547</v>
      </c>
      <c r="I182" s="22" t="s">
        <v>278</v>
      </c>
      <c r="J182">
        <v>25</v>
      </c>
      <c r="K182" s="23" t="s">
        <v>1092</v>
      </c>
      <c r="L182" s="23" t="s">
        <v>1093</v>
      </c>
      <c r="M182" s="24" t="s">
        <v>447</v>
      </c>
      <c r="N182" s="24" t="s">
        <v>233</v>
      </c>
      <c r="O182" s="24">
        <v>67</v>
      </c>
      <c r="P182" s="24">
        <v>177</v>
      </c>
      <c r="Q182" s="24" t="s">
        <v>223</v>
      </c>
      <c r="R182" s="24"/>
      <c r="S182" s="22">
        <v>81</v>
      </c>
      <c r="T182" s="22">
        <v>16</v>
      </c>
      <c r="U182" s="22">
        <v>44</v>
      </c>
      <c r="V182" s="22">
        <v>60</v>
      </c>
      <c r="W182" s="22">
        <v>10</v>
      </c>
      <c r="X182" s="22">
        <v>24</v>
      </c>
      <c r="Y182" s="22">
        <v>98</v>
      </c>
      <c r="Z182" s="25">
        <f t="shared" si="28"/>
        <v>0.16326530612244897</v>
      </c>
      <c r="AA182" s="3">
        <v>18.383330000000001</v>
      </c>
      <c r="AB182" s="22">
        <v>33</v>
      </c>
      <c r="AC182" s="22">
        <v>48</v>
      </c>
      <c r="AD182" s="22">
        <v>29</v>
      </c>
      <c r="AE182" s="22">
        <v>24</v>
      </c>
      <c r="AF182" s="22">
        <v>36</v>
      </c>
      <c r="AG182" s="26">
        <f t="shared" si="29"/>
        <v>1.3297071011859354</v>
      </c>
      <c r="AH182" s="26">
        <f t="shared" si="30"/>
        <v>1.934119419906815</v>
      </c>
      <c r="AI182" s="26">
        <f t="shared" si="31"/>
        <v>1.1685304828603675</v>
      </c>
      <c r="AJ182" s="26">
        <f t="shared" si="32"/>
        <v>0.96705970995340751</v>
      </c>
      <c r="AK182" s="26">
        <f t="shared" si="33"/>
        <v>1.4505895649301113</v>
      </c>
      <c r="AL182" s="5">
        <v>1880</v>
      </c>
      <c r="AM182" s="22">
        <v>678</v>
      </c>
      <c r="AN182" s="22">
        <v>693</v>
      </c>
      <c r="AO182" s="25">
        <f t="shared" si="34"/>
        <v>0.49452954048140046</v>
      </c>
      <c r="AP182" s="22">
        <v>29.2</v>
      </c>
      <c r="AQ182">
        <v>4.5</v>
      </c>
      <c r="AR182">
        <v>2.2999999999999998</v>
      </c>
      <c r="AS182">
        <v>6.7</v>
      </c>
      <c r="AT182">
        <v>6.6</v>
      </c>
      <c r="AU182">
        <v>2</v>
      </c>
      <c r="AV182">
        <v>0.8</v>
      </c>
      <c r="AW182">
        <v>9.5</v>
      </c>
      <c r="AX182" s="3">
        <f t="shared" si="35"/>
        <v>0.11728395061728394</v>
      </c>
      <c r="AY182" s="4">
        <f t="shared" si="36"/>
        <v>8.5250000000000004</v>
      </c>
      <c r="AZ182" t="s">
        <v>224</v>
      </c>
      <c r="BA182">
        <v>2013</v>
      </c>
      <c r="BC182" s="27">
        <v>850000</v>
      </c>
      <c r="BD182" s="22">
        <v>13</v>
      </c>
      <c r="BE182" s="22">
        <v>27</v>
      </c>
      <c r="BF182" s="28">
        <f t="shared" si="37"/>
        <v>2.0228696659519767</v>
      </c>
      <c r="BG182" s="22">
        <v>498</v>
      </c>
      <c r="BH182" s="22">
        <v>553</v>
      </c>
      <c r="BI182" s="4">
        <v>1186.4333329999999</v>
      </c>
      <c r="BJ182" s="22">
        <v>3</v>
      </c>
      <c r="BK182" s="22">
        <v>17</v>
      </c>
      <c r="BL182" s="28">
        <f t="shared" si="38"/>
        <v>4.5016881324869722</v>
      </c>
      <c r="BM182" s="22">
        <v>159</v>
      </c>
      <c r="BN182" s="22">
        <v>122</v>
      </c>
      <c r="BO182" s="4">
        <v>266.56666669999998</v>
      </c>
      <c r="BP182" s="22">
        <v>0</v>
      </c>
      <c r="BQ182" s="22">
        <v>0</v>
      </c>
      <c r="BR182" s="22">
        <v>21</v>
      </c>
      <c r="BS182" s="22">
        <v>18</v>
      </c>
      <c r="BT182" s="4">
        <v>37.166666669999998</v>
      </c>
      <c r="BU182" s="22">
        <v>41</v>
      </c>
      <c r="BV182" s="22">
        <v>9</v>
      </c>
      <c r="BW182" s="22">
        <v>26</v>
      </c>
      <c r="BX182" s="22">
        <v>17</v>
      </c>
      <c r="BY182" s="22">
        <v>8</v>
      </c>
      <c r="BZ182" s="22">
        <v>4</v>
      </c>
      <c r="CA182" s="22">
        <v>349</v>
      </c>
      <c r="CB182" s="22">
        <v>352</v>
      </c>
      <c r="CC182" s="4">
        <v>14.76667</v>
      </c>
      <c r="CD182" s="4">
        <v>3.55</v>
      </c>
      <c r="CE182" s="4">
        <v>0.43333333300000004</v>
      </c>
      <c r="CF182" s="22">
        <v>7</v>
      </c>
      <c r="CG182" s="22">
        <v>3</v>
      </c>
      <c r="CH182" s="22">
        <v>2</v>
      </c>
      <c r="CI182" s="5">
        <v>40</v>
      </c>
      <c r="CJ182" s="22">
        <v>7</v>
      </c>
      <c r="CK182" s="22">
        <v>18</v>
      </c>
      <c r="CL182" s="22">
        <v>-7</v>
      </c>
      <c r="CM182" s="22">
        <v>16</v>
      </c>
      <c r="CN182" s="22">
        <v>8</v>
      </c>
      <c r="CO182" s="22">
        <v>329</v>
      </c>
      <c r="CP182" s="22">
        <v>341</v>
      </c>
      <c r="CQ182" s="26">
        <v>14.524997000000001</v>
      </c>
      <c r="CR182" s="26">
        <v>3.025417</v>
      </c>
      <c r="CS182" s="26">
        <v>0.48500000000000004</v>
      </c>
      <c r="CT182" s="22">
        <v>5</v>
      </c>
      <c r="CU182" s="22">
        <v>2</v>
      </c>
      <c r="CV182" s="22">
        <v>0</v>
      </c>
      <c r="CW182" s="22">
        <v>3</v>
      </c>
      <c r="CX182" s="22">
        <v>14</v>
      </c>
      <c r="CY182" s="22">
        <v>8</v>
      </c>
      <c r="CZ182" s="22">
        <v>13</v>
      </c>
      <c r="DA182" s="22">
        <v>30</v>
      </c>
      <c r="DB182" s="22">
        <v>2</v>
      </c>
      <c r="DC182" s="22">
        <v>3</v>
      </c>
      <c r="DD182" s="22">
        <v>0</v>
      </c>
      <c r="DE182" s="22">
        <v>2</v>
      </c>
      <c r="DF182" s="22">
        <v>0</v>
      </c>
      <c r="DG182" s="22">
        <v>0</v>
      </c>
      <c r="DH182" s="22">
        <v>0</v>
      </c>
      <c r="DI182" s="22">
        <v>12</v>
      </c>
      <c r="DJ182" s="22">
        <v>0</v>
      </c>
      <c r="DK182" s="22">
        <v>0</v>
      </c>
      <c r="DL182" s="22">
        <v>0</v>
      </c>
      <c r="DM182" s="22">
        <v>0</v>
      </c>
      <c r="DN182" s="22">
        <v>94</v>
      </c>
      <c r="DO182" s="22">
        <v>29</v>
      </c>
      <c r="DP182" s="22">
        <v>55</v>
      </c>
      <c r="DQ182" s="22">
        <v>0</v>
      </c>
      <c r="DR182" s="22">
        <v>12</v>
      </c>
      <c r="DS182" s="22">
        <v>5</v>
      </c>
      <c r="DT182" s="22">
        <v>2</v>
      </c>
      <c r="DU182">
        <v>13.94</v>
      </c>
      <c r="DV182">
        <v>32.57</v>
      </c>
      <c r="DW182" s="2">
        <f t="shared" si="39"/>
        <v>0.29972049021715758</v>
      </c>
      <c r="DX182">
        <v>4.2000000000000003E-2</v>
      </c>
      <c r="DY182">
        <v>7.0000000000000001E-3</v>
      </c>
      <c r="DZ182">
        <v>4.1159999999999997</v>
      </c>
      <c r="EA182">
        <v>-1.2350000000000001</v>
      </c>
      <c r="EB182">
        <v>62</v>
      </c>
      <c r="EC182">
        <v>47</v>
      </c>
      <c r="ED182">
        <v>3.8</v>
      </c>
      <c r="EE182">
        <v>-1.33</v>
      </c>
      <c r="EF182">
        <v>-5.16</v>
      </c>
      <c r="EG182">
        <v>10.39</v>
      </c>
      <c r="EH182">
        <v>919</v>
      </c>
      <c r="EI182">
        <v>1023</v>
      </c>
      <c r="EJ182">
        <v>3.3</v>
      </c>
      <c r="EK182">
        <v>2.5</v>
      </c>
      <c r="EL182">
        <v>28.4</v>
      </c>
      <c r="EM182">
        <v>28.5</v>
      </c>
      <c r="EN182">
        <v>9.6999999999999993</v>
      </c>
      <c r="EO182">
        <v>11.5</v>
      </c>
      <c r="EP182">
        <v>15.8</v>
      </c>
      <c r="EQ182">
        <v>15.5</v>
      </c>
      <c r="ER182">
        <v>3.6</v>
      </c>
      <c r="ES182">
        <v>4.7</v>
      </c>
      <c r="ET182">
        <v>0.4</v>
      </c>
      <c r="EU182">
        <v>0.8</v>
      </c>
      <c r="EV182">
        <v>1.89</v>
      </c>
      <c r="EW182">
        <v>2.52</v>
      </c>
      <c r="EX182">
        <v>23.8</v>
      </c>
      <c r="EY182">
        <v>26.7</v>
      </c>
      <c r="EZ182">
        <v>10.7</v>
      </c>
      <c r="FA182">
        <v>11.5</v>
      </c>
      <c r="FB182">
        <v>16.3</v>
      </c>
      <c r="FC182">
        <v>15.5</v>
      </c>
      <c r="FD182">
        <v>4.3</v>
      </c>
      <c r="FE182">
        <v>3.7</v>
      </c>
      <c r="FF182">
        <v>174</v>
      </c>
      <c r="FG182">
        <v>173</v>
      </c>
      <c r="FH182">
        <v>144</v>
      </c>
      <c r="FI182">
        <v>174</v>
      </c>
      <c r="FJ182">
        <v>186</v>
      </c>
      <c r="FK182">
        <v>213</v>
      </c>
      <c r="FL182">
        <v>52.2</v>
      </c>
      <c r="FM182">
        <v>447</v>
      </c>
      <c r="FN182">
        <v>359</v>
      </c>
      <c r="FO182">
        <v>340</v>
      </c>
      <c r="FP182">
        <v>55.5</v>
      </c>
      <c r="FQ182">
        <v>3.18</v>
      </c>
      <c r="FR182">
        <v>2.75</v>
      </c>
      <c r="FS182" s="2">
        <f t="shared" si="40"/>
        <v>0.53625632377740307</v>
      </c>
      <c r="FT182">
        <v>24</v>
      </c>
      <c r="FU182">
        <v>4</v>
      </c>
      <c r="FV182">
        <v>13.3</v>
      </c>
      <c r="FW182">
        <v>11.27</v>
      </c>
      <c r="FX182">
        <v>5.58</v>
      </c>
      <c r="FY182">
        <v>0.93</v>
      </c>
      <c r="FZ182">
        <v>44</v>
      </c>
      <c r="GA182">
        <v>10</v>
      </c>
      <c r="GB182">
        <v>20.2</v>
      </c>
      <c r="GC182">
        <v>2.8</v>
      </c>
      <c r="GD182">
        <v>2.2999999999999998</v>
      </c>
      <c r="GE182">
        <v>26.1</v>
      </c>
      <c r="GF182">
        <v>4</v>
      </c>
      <c r="GG182">
        <v>2.2999999999999998</v>
      </c>
      <c r="GH182">
        <v>0.46</v>
      </c>
      <c r="GI182">
        <v>5.62</v>
      </c>
      <c r="GJ182" s="2">
        <f t="shared" si="41"/>
        <v>7.5657894736842105E-2</v>
      </c>
      <c r="GK182">
        <v>0</v>
      </c>
      <c r="GL182">
        <v>0</v>
      </c>
      <c r="GM182">
        <v>47.6</v>
      </c>
      <c r="GN182">
        <v>0</v>
      </c>
      <c r="GO182">
        <v>0</v>
      </c>
      <c r="GP182">
        <v>11.3</v>
      </c>
      <c r="GQ182">
        <v>25.9</v>
      </c>
      <c r="GR182">
        <v>4.8</v>
      </c>
      <c r="GS182">
        <v>6.5</v>
      </c>
      <c r="GT182">
        <v>12.9</v>
      </c>
      <c r="GU182">
        <v>4.8</v>
      </c>
      <c r="GV182">
        <v>1.6</v>
      </c>
      <c r="GW182">
        <v>0</v>
      </c>
      <c r="GX182" s="21">
        <v>70.125488000000004</v>
      </c>
      <c r="GY182" s="21">
        <v>14.3354952</v>
      </c>
      <c r="GZ182" s="21">
        <v>33.062362199999995</v>
      </c>
      <c r="HA182" s="21">
        <v>47.397857399999999</v>
      </c>
      <c r="HB182" s="21">
        <v>5.4884649999999997</v>
      </c>
      <c r="HC182" s="21">
        <v>1.9952190000000001</v>
      </c>
      <c r="HD182" s="21">
        <v>0.129666</v>
      </c>
      <c r="HE182" s="21">
        <v>21.605018999999999</v>
      </c>
      <c r="HF182" s="21">
        <v>7.6133509999999998</v>
      </c>
    </row>
    <row r="183" spans="1:214" ht="15" x14ac:dyDescent="0.25">
      <c r="A183" s="22">
        <v>69</v>
      </c>
      <c r="B183" t="s">
        <v>1094</v>
      </c>
      <c r="C183" t="s">
        <v>1095</v>
      </c>
      <c r="D183" t="s">
        <v>246</v>
      </c>
      <c r="F183" t="s">
        <v>669</v>
      </c>
      <c r="I183" s="22" t="s">
        <v>278</v>
      </c>
      <c r="J183">
        <v>25</v>
      </c>
      <c r="K183" s="23" t="s">
        <v>1096</v>
      </c>
      <c r="L183" s="23" t="s">
        <v>1097</v>
      </c>
      <c r="M183" s="24" t="s">
        <v>273</v>
      </c>
      <c r="N183" s="24" t="s">
        <v>233</v>
      </c>
      <c r="O183" s="24">
        <v>73</v>
      </c>
      <c r="P183" s="24">
        <v>200</v>
      </c>
      <c r="Q183" s="24" t="s">
        <v>223</v>
      </c>
      <c r="R183" s="24" t="s">
        <v>234</v>
      </c>
      <c r="S183" s="22">
        <v>76</v>
      </c>
      <c r="T183" s="22">
        <v>4</v>
      </c>
      <c r="U183" s="22">
        <v>13</v>
      </c>
      <c r="V183" s="22">
        <v>17</v>
      </c>
      <c r="W183" s="22">
        <v>4</v>
      </c>
      <c r="X183" s="22">
        <v>47</v>
      </c>
      <c r="Y183" s="22">
        <v>80</v>
      </c>
      <c r="Z183" s="25">
        <f t="shared" si="28"/>
        <v>0.05</v>
      </c>
      <c r="AA183" s="3">
        <v>9.5666700000000002</v>
      </c>
      <c r="AB183" s="22">
        <v>93</v>
      </c>
      <c r="AC183" s="22">
        <v>49</v>
      </c>
      <c r="AD183" s="22">
        <v>27</v>
      </c>
      <c r="AE183" s="22">
        <v>25</v>
      </c>
      <c r="AF183" s="22">
        <v>37</v>
      </c>
      <c r="AG183" s="26">
        <f t="shared" si="29"/>
        <v>7.6746718170041355</v>
      </c>
      <c r="AH183" s="26">
        <f t="shared" si="30"/>
        <v>4.0436442906795982</v>
      </c>
      <c r="AI183" s="26">
        <f t="shared" si="31"/>
        <v>2.2281305275173295</v>
      </c>
      <c r="AJ183" s="26">
        <f t="shared" si="32"/>
        <v>2.0630838217753049</v>
      </c>
      <c r="AK183" s="26">
        <f t="shared" si="33"/>
        <v>3.0533640562274513</v>
      </c>
      <c r="AL183" s="5">
        <v>1101</v>
      </c>
      <c r="AM183" s="22">
        <v>192</v>
      </c>
      <c r="AN183" s="22">
        <v>170</v>
      </c>
      <c r="AO183" s="25">
        <f t="shared" si="34"/>
        <v>0.53038674033149169</v>
      </c>
      <c r="AP183" s="22">
        <v>8</v>
      </c>
      <c r="AQ183">
        <v>0.30000000000000004</v>
      </c>
      <c r="AR183">
        <v>1</v>
      </c>
      <c r="AS183">
        <v>1.2</v>
      </c>
      <c r="AT183">
        <v>0.30000000000000004</v>
      </c>
      <c r="AU183">
        <v>2.2999999999999998</v>
      </c>
      <c r="AV183">
        <v>0</v>
      </c>
      <c r="AW183">
        <v>2.6</v>
      </c>
      <c r="AX183" s="3">
        <f t="shared" si="35"/>
        <v>3.4210526315789476E-2</v>
      </c>
      <c r="AY183" s="4">
        <f t="shared" si="36"/>
        <v>2.5550000000000002</v>
      </c>
      <c r="AZ183" t="s">
        <v>224</v>
      </c>
      <c r="BA183">
        <v>2012</v>
      </c>
      <c r="BC183" s="27">
        <v>540000</v>
      </c>
      <c r="BD183" s="22">
        <v>4</v>
      </c>
      <c r="BE183" s="22">
        <v>12</v>
      </c>
      <c r="BF183" s="28">
        <f t="shared" si="37"/>
        <v>1.4500050346666999</v>
      </c>
      <c r="BG183" s="22">
        <v>183</v>
      </c>
      <c r="BH183" s="22">
        <v>164</v>
      </c>
      <c r="BI183" s="4">
        <v>662.06666670000004</v>
      </c>
      <c r="BJ183" s="22">
        <v>0</v>
      </c>
      <c r="BK183" s="22">
        <v>0</v>
      </c>
      <c r="BL183" s="28">
        <f t="shared" si="38"/>
        <v>0</v>
      </c>
      <c r="BM183" s="22">
        <v>3</v>
      </c>
      <c r="BN183" s="22">
        <v>2</v>
      </c>
      <c r="BO183" s="4">
        <v>2.1666666669999999</v>
      </c>
      <c r="BP183" s="22">
        <v>0</v>
      </c>
      <c r="BQ183" s="22">
        <v>1</v>
      </c>
      <c r="BR183" s="22">
        <v>6</v>
      </c>
      <c r="BS183" s="22">
        <v>4</v>
      </c>
      <c r="BT183" s="4">
        <v>63.966666670000002</v>
      </c>
      <c r="BU183" s="22">
        <v>37</v>
      </c>
      <c r="BV183" s="22">
        <v>4</v>
      </c>
      <c r="BW183" s="22">
        <v>6</v>
      </c>
      <c r="BX183" s="22">
        <v>6</v>
      </c>
      <c r="BY183" s="22">
        <v>35</v>
      </c>
      <c r="BZ183" s="22">
        <v>9</v>
      </c>
      <c r="CA183" s="22">
        <v>97</v>
      </c>
      <c r="CB183" s="22">
        <v>76</v>
      </c>
      <c r="CC183" s="4">
        <v>8.4499999999999993</v>
      </c>
      <c r="CD183" s="4">
        <v>0</v>
      </c>
      <c r="CE183" s="4">
        <v>0.6666666670000001</v>
      </c>
      <c r="CF183" s="22">
        <v>0</v>
      </c>
      <c r="CG183" s="22">
        <v>0</v>
      </c>
      <c r="CH183" s="22">
        <v>0</v>
      </c>
      <c r="CI183" s="5">
        <v>39</v>
      </c>
      <c r="CJ183" s="22">
        <v>0</v>
      </c>
      <c r="CK183" s="22">
        <v>7</v>
      </c>
      <c r="CL183" s="22">
        <v>-2</v>
      </c>
      <c r="CM183" s="22">
        <v>12</v>
      </c>
      <c r="CN183" s="22">
        <v>5</v>
      </c>
      <c r="CO183" s="22">
        <v>95</v>
      </c>
      <c r="CP183" s="22">
        <v>94</v>
      </c>
      <c r="CQ183" s="26">
        <v>8.9594020000000008</v>
      </c>
      <c r="CR183" s="26">
        <v>5.5556000000000001E-2</v>
      </c>
      <c r="CS183" s="26">
        <v>1.007692</v>
      </c>
      <c r="CT183" s="22">
        <v>0</v>
      </c>
      <c r="CU183" s="22">
        <v>0</v>
      </c>
      <c r="CV183" s="22">
        <v>0</v>
      </c>
      <c r="CW183" s="22">
        <v>2</v>
      </c>
      <c r="CX183" s="22">
        <v>3</v>
      </c>
      <c r="CY183" s="22">
        <v>0</v>
      </c>
      <c r="CZ183" s="22">
        <v>2</v>
      </c>
      <c r="DA183" s="22">
        <v>10</v>
      </c>
      <c r="DB183" s="22">
        <v>4</v>
      </c>
      <c r="DC183" s="22">
        <v>0</v>
      </c>
      <c r="DD183" s="22">
        <v>0</v>
      </c>
      <c r="DE183" s="22">
        <v>3</v>
      </c>
      <c r="DF183" s="22">
        <v>0</v>
      </c>
      <c r="DG183" s="22">
        <v>0</v>
      </c>
      <c r="DH183" s="22">
        <v>0</v>
      </c>
      <c r="DI183" s="22">
        <v>11</v>
      </c>
      <c r="DJ183" s="22">
        <v>3</v>
      </c>
      <c r="DK183" s="22">
        <v>1</v>
      </c>
      <c r="DL183" s="22">
        <v>0</v>
      </c>
      <c r="DM183" s="22">
        <v>0</v>
      </c>
      <c r="DN183" s="22">
        <v>23</v>
      </c>
      <c r="DO183" s="22">
        <v>0</v>
      </c>
      <c r="DP183" s="22">
        <v>25</v>
      </c>
      <c r="DQ183" s="22">
        <v>6</v>
      </c>
      <c r="DR183" s="22">
        <v>0</v>
      </c>
      <c r="DS183" s="22">
        <v>0</v>
      </c>
      <c r="DT183" s="22">
        <v>0</v>
      </c>
      <c r="DU183">
        <v>8.69</v>
      </c>
      <c r="DV183">
        <v>40.58</v>
      </c>
      <c r="DW183" s="2">
        <f t="shared" si="39"/>
        <v>0.17637507611122388</v>
      </c>
      <c r="DX183">
        <v>-0.64500000000000002</v>
      </c>
      <c r="DY183">
        <v>-0.88300000000000012</v>
      </c>
      <c r="DZ183">
        <v>-0.497</v>
      </c>
      <c r="EA183">
        <v>4.1349999999999998</v>
      </c>
      <c r="EB183">
        <v>22</v>
      </c>
      <c r="EC183">
        <v>19</v>
      </c>
      <c r="ED183">
        <v>-2.2999999999999998</v>
      </c>
      <c r="EE183">
        <v>3.18</v>
      </c>
      <c r="EF183">
        <v>5.53</v>
      </c>
      <c r="EG183">
        <v>6.18</v>
      </c>
      <c r="EH183">
        <v>931</v>
      </c>
      <c r="EI183">
        <v>993</v>
      </c>
      <c r="EJ183">
        <v>2</v>
      </c>
      <c r="EK183">
        <v>1.73</v>
      </c>
      <c r="EL183">
        <v>30.3</v>
      </c>
      <c r="EM183">
        <v>23.4</v>
      </c>
      <c r="EN183">
        <v>12.4</v>
      </c>
      <c r="EO183">
        <v>12.7</v>
      </c>
      <c r="EP183">
        <v>17.3</v>
      </c>
      <c r="EQ183">
        <v>13.6</v>
      </c>
      <c r="ER183">
        <v>3</v>
      </c>
      <c r="ES183">
        <v>3.9</v>
      </c>
      <c r="ET183">
        <v>0.5</v>
      </c>
      <c r="EU183">
        <v>0.8</v>
      </c>
      <c r="EV183">
        <v>2.35</v>
      </c>
      <c r="EW183">
        <v>2.14</v>
      </c>
      <c r="EX183">
        <v>30.2</v>
      </c>
      <c r="EY183">
        <v>26.5</v>
      </c>
      <c r="EZ183">
        <v>12.1</v>
      </c>
      <c r="FA183">
        <v>10.7</v>
      </c>
      <c r="FB183">
        <v>15.6</v>
      </c>
      <c r="FC183">
        <v>15.9</v>
      </c>
      <c r="FD183">
        <v>2.7</v>
      </c>
      <c r="FE183">
        <v>3.4</v>
      </c>
      <c r="FF183">
        <v>84</v>
      </c>
      <c r="FG183">
        <v>85</v>
      </c>
      <c r="FH183">
        <v>88</v>
      </c>
      <c r="FI183">
        <v>85</v>
      </c>
      <c r="FJ183">
        <v>104</v>
      </c>
      <c r="FK183">
        <v>90</v>
      </c>
      <c r="FL183">
        <v>49.4</v>
      </c>
      <c r="FM183">
        <v>252</v>
      </c>
      <c r="FN183">
        <v>228</v>
      </c>
      <c r="FO183">
        <v>202</v>
      </c>
      <c r="FP183">
        <v>52.5</v>
      </c>
      <c r="FQ183">
        <v>0.02</v>
      </c>
      <c r="FR183">
        <v>5.3</v>
      </c>
      <c r="FS183" s="2">
        <f t="shared" si="40"/>
        <v>3.7593984962406022E-3</v>
      </c>
      <c r="FT183">
        <v>0</v>
      </c>
      <c r="FU183">
        <v>0</v>
      </c>
      <c r="FV183">
        <v>-78.7</v>
      </c>
      <c r="FW183">
        <v>0</v>
      </c>
      <c r="FX183">
        <v>0</v>
      </c>
      <c r="FY183">
        <v>0</v>
      </c>
      <c r="FZ183">
        <v>34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34</v>
      </c>
      <c r="GG183">
        <v>0</v>
      </c>
      <c r="GH183">
        <v>0.84</v>
      </c>
      <c r="GI183">
        <v>3.45</v>
      </c>
      <c r="GJ183" s="2">
        <f t="shared" si="41"/>
        <v>0.19580419580419581</v>
      </c>
      <c r="GK183">
        <v>1</v>
      </c>
      <c r="GL183">
        <v>6</v>
      </c>
      <c r="GM183">
        <v>12</v>
      </c>
      <c r="GN183">
        <v>0.94</v>
      </c>
      <c r="GO183">
        <v>5.63</v>
      </c>
      <c r="GP183">
        <v>1.9</v>
      </c>
      <c r="GQ183">
        <v>42.2</v>
      </c>
      <c r="GR183">
        <v>1.9</v>
      </c>
      <c r="GS183">
        <v>16.899999999999999</v>
      </c>
      <c r="GT183">
        <v>24.4</v>
      </c>
      <c r="GU183">
        <v>0.9</v>
      </c>
      <c r="GV183">
        <v>5.6</v>
      </c>
      <c r="GW183">
        <v>0.9</v>
      </c>
      <c r="GX183" s="21">
        <v>66.075667999999993</v>
      </c>
      <c r="GY183" s="21">
        <v>6.9977412000000001</v>
      </c>
      <c r="GZ183" s="21">
        <v>11.710217699999999</v>
      </c>
      <c r="HA183" s="21">
        <v>18.707959800000001</v>
      </c>
      <c r="HB183" s="21">
        <v>0.114449</v>
      </c>
      <c r="HC183" s="21">
        <v>2.068082</v>
      </c>
      <c r="HD183" s="21">
        <v>1.572E-3</v>
      </c>
      <c r="HE183" s="21">
        <v>42.071167000000003</v>
      </c>
      <c r="HF183" s="21">
        <v>2.1841029999999999</v>
      </c>
    </row>
    <row r="184" spans="1:214" ht="15" x14ac:dyDescent="0.25">
      <c r="A184" s="22">
        <v>47</v>
      </c>
      <c r="B184" t="s">
        <v>1098</v>
      </c>
      <c r="C184" t="s">
        <v>1099</v>
      </c>
      <c r="D184" t="s">
        <v>1100</v>
      </c>
      <c r="F184" t="s">
        <v>238</v>
      </c>
      <c r="I184" s="22" t="s">
        <v>248</v>
      </c>
      <c r="J184">
        <v>20</v>
      </c>
      <c r="K184" s="23" t="s">
        <v>1101</v>
      </c>
      <c r="L184" s="23" t="s">
        <v>1102</v>
      </c>
      <c r="M184" s="24" t="s">
        <v>447</v>
      </c>
      <c r="N184" s="24" t="s">
        <v>233</v>
      </c>
      <c r="O184" s="24">
        <v>76</v>
      </c>
      <c r="P184" s="24">
        <v>205</v>
      </c>
      <c r="Q184" s="24" t="s">
        <v>223</v>
      </c>
      <c r="R184" s="24" t="s">
        <v>234</v>
      </c>
      <c r="S184" s="22">
        <v>18</v>
      </c>
      <c r="T184" s="22">
        <v>1</v>
      </c>
      <c r="U184" s="22">
        <v>3</v>
      </c>
      <c r="V184" s="22">
        <v>4</v>
      </c>
      <c r="W184" s="22">
        <v>5</v>
      </c>
      <c r="X184" s="22">
        <v>10</v>
      </c>
      <c r="Y184" s="22">
        <v>22</v>
      </c>
      <c r="Z184" s="25">
        <f t="shared" si="28"/>
        <v>4.5454545454545456E-2</v>
      </c>
      <c r="AA184" s="3">
        <v>14.216670000000001</v>
      </c>
      <c r="AB184" s="22">
        <v>19</v>
      </c>
      <c r="AC184" s="22">
        <v>17</v>
      </c>
      <c r="AD184" s="22">
        <v>11</v>
      </c>
      <c r="AE184" s="22">
        <v>7</v>
      </c>
      <c r="AF184" s="22">
        <v>5</v>
      </c>
      <c r="AG184" s="26">
        <f t="shared" si="29"/>
        <v>4.454864137194809</v>
      </c>
      <c r="AH184" s="26">
        <f t="shared" si="30"/>
        <v>3.9859310701216719</v>
      </c>
      <c r="AI184" s="26">
        <f t="shared" si="31"/>
        <v>2.579131868902258</v>
      </c>
      <c r="AJ184" s="26">
        <f t="shared" si="32"/>
        <v>1.6412657347559825</v>
      </c>
      <c r="AK184" s="26">
        <f t="shared" si="33"/>
        <v>1.1723326676828447</v>
      </c>
      <c r="AL184" s="5">
        <v>351</v>
      </c>
      <c r="AM184" s="22">
        <v>0</v>
      </c>
      <c r="AN184" s="22">
        <v>0</v>
      </c>
      <c r="AO184" s="25">
        <f t="shared" si="34"/>
        <v>0</v>
      </c>
      <c r="AP184" s="22">
        <v>0</v>
      </c>
      <c r="AQ184">
        <v>0.30000000000000004</v>
      </c>
      <c r="AR184">
        <v>0.8</v>
      </c>
      <c r="AS184">
        <v>1.1000000000000001</v>
      </c>
      <c r="AT184">
        <v>0.7</v>
      </c>
      <c r="AU184">
        <v>0.9</v>
      </c>
      <c r="AV184">
        <v>0</v>
      </c>
      <c r="AW184">
        <v>1.6</v>
      </c>
      <c r="AX184" s="3">
        <f t="shared" si="35"/>
        <v>8.8888888888888892E-2</v>
      </c>
      <c r="AY184" s="4">
        <f t="shared" si="36"/>
        <v>0.65500000000000003</v>
      </c>
      <c r="AZ184" t="s">
        <v>224</v>
      </c>
      <c r="BA184">
        <v>2014</v>
      </c>
      <c r="BC184" s="27">
        <v>840000</v>
      </c>
      <c r="BD184" s="22">
        <v>0</v>
      </c>
      <c r="BE184" s="22">
        <v>3</v>
      </c>
      <c r="BF184" s="28">
        <f t="shared" si="37"/>
        <v>0.79875748835145333</v>
      </c>
      <c r="BG184" s="22">
        <v>0</v>
      </c>
      <c r="BH184" s="22">
        <v>0</v>
      </c>
      <c r="BI184" s="4">
        <v>225.35</v>
      </c>
      <c r="BJ184" s="22">
        <v>1</v>
      </c>
      <c r="BK184" s="22">
        <v>0</v>
      </c>
      <c r="BL184" s="28">
        <f t="shared" si="38"/>
        <v>3.0226700251889165</v>
      </c>
      <c r="BM184" s="22">
        <v>0</v>
      </c>
      <c r="BN184" s="22">
        <v>0</v>
      </c>
      <c r="BO184" s="4">
        <v>19.850000000000001</v>
      </c>
      <c r="BP184" s="22">
        <v>0</v>
      </c>
      <c r="BQ184" s="22">
        <v>0</v>
      </c>
      <c r="BR184" s="22">
        <v>0</v>
      </c>
      <c r="BS184" s="22">
        <v>0</v>
      </c>
      <c r="BT184" s="4">
        <v>10.766666669999999</v>
      </c>
      <c r="BU184" s="22">
        <v>10</v>
      </c>
      <c r="BV184" s="22">
        <v>1</v>
      </c>
      <c r="BW184" s="22">
        <v>1</v>
      </c>
      <c r="BX184" s="22">
        <v>4</v>
      </c>
      <c r="BY184" s="22">
        <v>4</v>
      </c>
      <c r="BZ184" s="22">
        <v>2</v>
      </c>
      <c r="CA184" s="22">
        <v>0</v>
      </c>
      <c r="CB184" s="22">
        <v>0</v>
      </c>
      <c r="CC184" s="4">
        <v>12.8</v>
      </c>
      <c r="CD184" s="4">
        <v>1.1666666670000001</v>
      </c>
      <c r="CE184" s="4">
        <v>0.383333333</v>
      </c>
      <c r="CF184" s="22">
        <v>0</v>
      </c>
      <c r="CG184" s="22">
        <v>0</v>
      </c>
      <c r="CH184" s="22">
        <v>0</v>
      </c>
      <c r="CI184" s="5">
        <v>8</v>
      </c>
      <c r="CJ184" s="22">
        <v>0</v>
      </c>
      <c r="CK184" s="22">
        <v>2</v>
      </c>
      <c r="CL184" s="22">
        <v>1</v>
      </c>
      <c r="CM184" s="22">
        <v>6</v>
      </c>
      <c r="CN184" s="22">
        <v>3</v>
      </c>
      <c r="CO184" s="22">
        <v>0</v>
      </c>
      <c r="CP184" s="22">
        <v>0</v>
      </c>
      <c r="CQ184" s="26">
        <v>12.168749999999999</v>
      </c>
      <c r="CR184" s="26">
        <v>1.0229170000000001</v>
      </c>
      <c r="CS184" s="26">
        <v>0.86666699999999985</v>
      </c>
      <c r="CT184" s="22">
        <v>0</v>
      </c>
      <c r="CU184" s="22">
        <v>0</v>
      </c>
      <c r="CV184" s="22">
        <v>0</v>
      </c>
      <c r="CW184" s="22">
        <v>0</v>
      </c>
      <c r="CX184" s="22">
        <v>1</v>
      </c>
      <c r="CY184" s="22">
        <v>1</v>
      </c>
      <c r="CZ184" s="22">
        <v>1</v>
      </c>
      <c r="DA184" s="22">
        <v>2</v>
      </c>
      <c r="DB184" s="22">
        <v>4</v>
      </c>
      <c r="DC184" s="22">
        <v>0</v>
      </c>
      <c r="DD184" s="22">
        <v>0</v>
      </c>
      <c r="DE184" s="22">
        <v>0</v>
      </c>
      <c r="DF184" s="22">
        <v>0</v>
      </c>
      <c r="DG184" s="22">
        <v>0</v>
      </c>
      <c r="DH184" s="22">
        <v>0</v>
      </c>
      <c r="DI184" s="22">
        <v>5</v>
      </c>
      <c r="DJ184" s="22">
        <v>0</v>
      </c>
      <c r="DK184" s="22">
        <v>0</v>
      </c>
      <c r="DL184" s="22">
        <v>0</v>
      </c>
      <c r="DM184" s="22">
        <v>0</v>
      </c>
      <c r="DN184" s="22">
        <v>11</v>
      </c>
      <c r="DO184" s="22">
        <v>1</v>
      </c>
      <c r="DP184" s="22">
        <v>5</v>
      </c>
      <c r="DQ184" s="22">
        <v>0</v>
      </c>
      <c r="DR184" s="22">
        <v>0</v>
      </c>
      <c r="DS184" s="22">
        <v>0</v>
      </c>
      <c r="DT184" s="22">
        <v>0</v>
      </c>
      <c r="DU184">
        <v>12.28</v>
      </c>
      <c r="DV184">
        <v>34.520000000000003</v>
      </c>
      <c r="DW184" s="2">
        <f t="shared" si="39"/>
        <v>0.26239316239316235</v>
      </c>
      <c r="DX184">
        <v>-0.84499999999999986</v>
      </c>
      <c r="DY184">
        <v>0.183</v>
      </c>
      <c r="DZ184">
        <v>0.64700000000000002</v>
      </c>
      <c r="EA184">
        <v>10.222</v>
      </c>
      <c r="EB184">
        <v>10</v>
      </c>
      <c r="EC184">
        <v>5</v>
      </c>
      <c r="ED184">
        <v>3.3</v>
      </c>
      <c r="EE184">
        <v>16.55</v>
      </c>
      <c r="EF184">
        <v>13.23</v>
      </c>
      <c r="EG184">
        <v>8.06</v>
      </c>
      <c r="EH184">
        <v>931</v>
      </c>
      <c r="EI184">
        <v>1011</v>
      </c>
      <c r="EJ184">
        <v>2.71</v>
      </c>
      <c r="EK184">
        <v>1.36</v>
      </c>
      <c r="EL184">
        <v>30.9</v>
      </c>
      <c r="EM184">
        <v>18.2</v>
      </c>
      <c r="EN184">
        <v>15.2</v>
      </c>
      <c r="EO184">
        <v>10.3</v>
      </c>
      <c r="EP184">
        <v>15.7</v>
      </c>
      <c r="EQ184">
        <v>13.3</v>
      </c>
      <c r="ER184">
        <v>3.5</v>
      </c>
      <c r="ES184">
        <v>4.3</v>
      </c>
      <c r="ET184">
        <v>0.8</v>
      </c>
      <c r="EU184">
        <v>0</v>
      </c>
      <c r="EV184">
        <v>2.7</v>
      </c>
      <c r="EW184">
        <v>3.57</v>
      </c>
      <c r="EX184">
        <v>31</v>
      </c>
      <c r="EY184">
        <v>22.7</v>
      </c>
      <c r="EZ184">
        <v>12.5</v>
      </c>
      <c r="FA184">
        <v>10.6</v>
      </c>
      <c r="FB184">
        <v>12.6</v>
      </c>
      <c r="FC184">
        <v>16.5</v>
      </c>
      <c r="FD184">
        <v>4.2</v>
      </c>
      <c r="FE184">
        <v>3.5</v>
      </c>
      <c r="FF184">
        <v>33</v>
      </c>
      <c r="FG184">
        <v>42</v>
      </c>
      <c r="FH184">
        <v>25</v>
      </c>
      <c r="FI184">
        <v>16</v>
      </c>
      <c r="FJ184">
        <v>40</v>
      </c>
      <c r="FK184">
        <v>40</v>
      </c>
      <c r="FL184">
        <v>64.7</v>
      </c>
      <c r="FM184">
        <v>81</v>
      </c>
      <c r="FN184">
        <v>78</v>
      </c>
      <c r="FO184">
        <v>57</v>
      </c>
      <c r="FP184">
        <v>50.9</v>
      </c>
      <c r="FQ184">
        <v>1.1100000000000001</v>
      </c>
      <c r="FR184">
        <v>4.32</v>
      </c>
      <c r="FS184" s="2">
        <f t="shared" si="40"/>
        <v>0.20441988950276244</v>
      </c>
      <c r="FT184">
        <v>1</v>
      </c>
      <c r="FU184">
        <v>0</v>
      </c>
      <c r="FV184">
        <v>-50</v>
      </c>
      <c r="FW184">
        <v>6.67</v>
      </c>
      <c r="FX184">
        <v>3.01</v>
      </c>
      <c r="FY184">
        <v>0</v>
      </c>
      <c r="FZ184">
        <v>42.2</v>
      </c>
      <c r="GA184">
        <v>12.1</v>
      </c>
      <c r="GB184">
        <v>21.1</v>
      </c>
      <c r="GC184">
        <v>6</v>
      </c>
      <c r="GD184">
        <v>6</v>
      </c>
      <c r="GE184">
        <v>15.1</v>
      </c>
      <c r="GF184">
        <v>3</v>
      </c>
      <c r="GG184">
        <v>3</v>
      </c>
      <c r="GH184">
        <v>0.60000000000000009</v>
      </c>
      <c r="GI184">
        <v>5.44</v>
      </c>
      <c r="GJ184" s="2">
        <f t="shared" si="41"/>
        <v>9.9337748344370855E-2</v>
      </c>
      <c r="GK184">
        <v>0</v>
      </c>
      <c r="GL184">
        <v>0</v>
      </c>
      <c r="GM184">
        <v>29</v>
      </c>
      <c r="GN184">
        <v>0</v>
      </c>
      <c r="GO184">
        <v>0</v>
      </c>
      <c r="GP184">
        <v>11.1</v>
      </c>
      <c r="GQ184">
        <v>39</v>
      </c>
      <c r="GR184">
        <v>0</v>
      </c>
      <c r="GS184">
        <v>0</v>
      </c>
      <c r="GT184">
        <v>11.1</v>
      </c>
      <c r="GU184">
        <v>0</v>
      </c>
      <c r="GV184">
        <v>5.6</v>
      </c>
      <c r="GW184">
        <v>0</v>
      </c>
      <c r="GX184" s="21">
        <v>35.583649000000001</v>
      </c>
      <c r="GY184" s="21">
        <v>2.3107887000000003</v>
      </c>
      <c r="GZ184" s="21">
        <v>6.6499965000000003</v>
      </c>
      <c r="HA184" s="21">
        <v>8.9607852000000001</v>
      </c>
      <c r="HB184" s="21">
        <v>0.71776300000000004</v>
      </c>
      <c r="HC184" s="21">
        <v>1.4922759999999999</v>
      </c>
      <c r="HD184" s="21">
        <v>2.6800000000000001E-4</v>
      </c>
      <c r="HE184" s="21">
        <v>31.171455000000002</v>
      </c>
      <c r="HF184" s="21">
        <v>2.2103060000000001</v>
      </c>
    </row>
    <row r="185" spans="1:214" ht="15" x14ac:dyDescent="0.25">
      <c r="A185" s="22">
        <v>33</v>
      </c>
      <c r="B185" t="s">
        <v>1103</v>
      </c>
      <c r="C185" t="s">
        <v>1104</v>
      </c>
      <c r="D185" t="s">
        <v>1105</v>
      </c>
      <c r="F185" t="s">
        <v>303</v>
      </c>
      <c r="I185" s="22" t="s">
        <v>377</v>
      </c>
      <c r="J185">
        <v>27</v>
      </c>
      <c r="K185" s="23" t="s">
        <v>1106</v>
      </c>
      <c r="L185" s="23" t="s">
        <v>1107</v>
      </c>
      <c r="M185" s="24"/>
      <c r="N185" s="24" t="s">
        <v>1108</v>
      </c>
      <c r="O185" s="24">
        <v>75</v>
      </c>
      <c r="P185" s="24">
        <v>239</v>
      </c>
      <c r="Q185" s="24" t="s">
        <v>224</v>
      </c>
      <c r="R185" s="24"/>
      <c r="S185" s="22">
        <v>9</v>
      </c>
      <c r="T185" s="22">
        <v>0</v>
      </c>
      <c r="U185" s="22">
        <v>1</v>
      </c>
      <c r="V185" s="22">
        <v>1</v>
      </c>
      <c r="W185" s="22">
        <v>3</v>
      </c>
      <c r="X185" s="22">
        <v>29</v>
      </c>
      <c r="Y185" s="22">
        <v>2</v>
      </c>
      <c r="Z185" s="25">
        <f t="shared" si="28"/>
        <v>0</v>
      </c>
      <c r="AA185" s="3">
        <v>5.3666700000000001</v>
      </c>
      <c r="AB185" s="22">
        <v>16</v>
      </c>
      <c r="AC185" s="22">
        <v>0</v>
      </c>
      <c r="AD185" s="22">
        <v>2</v>
      </c>
      <c r="AE185" s="22">
        <v>0</v>
      </c>
      <c r="AF185" s="22">
        <v>0</v>
      </c>
      <c r="AG185" s="26">
        <f t="shared" si="29"/>
        <v>19.875764052320466</v>
      </c>
      <c r="AH185" s="26">
        <f t="shared" si="30"/>
        <v>0</v>
      </c>
      <c r="AI185" s="26">
        <f t="shared" si="31"/>
        <v>2.4844705065400583</v>
      </c>
      <c r="AJ185" s="26">
        <f t="shared" si="32"/>
        <v>0</v>
      </c>
      <c r="AK185" s="26">
        <f t="shared" si="33"/>
        <v>0</v>
      </c>
      <c r="AL185" s="5">
        <v>73</v>
      </c>
      <c r="AM185" s="22">
        <v>1</v>
      </c>
      <c r="AN185" s="22">
        <v>0</v>
      </c>
      <c r="AO185" s="25">
        <f t="shared" si="34"/>
        <v>1</v>
      </c>
      <c r="AP185" s="22">
        <v>0.2</v>
      </c>
      <c r="AQ185">
        <v>0</v>
      </c>
      <c r="AR185">
        <v>0.2</v>
      </c>
      <c r="AS185">
        <v>0.2</v>
      </c>
      <c r="AT185">
        <v>-0.4</v>
      </c>
      <c r="AU185">
        <v>0.5</v>
      </c>
      <c r="AV185">
        <v>0</v>
      </c>
      <c r="AW185">
        <v>0.1</v>
      </c>
      <c r="AX185" s="3">
        <f t="shared" si="35"/>
        <v>1.1111111111111112E-2</v>
      </c>
      <c r="AY185" s="4">
        <f t="shared" si="36"/>
        <v>0.1</v>
      </c>
      <c r="AZ185" t="s">
        <v>243</v>
      </c>
      <c r="BA185">
        <v>2012</v>
      </c>
      <c r="BC185" s="27">
        <v>525000</v>
      </c>
      <c r="BD185" s="22">
        <v>0</v>
      </c>
      <c r="BE185" s="22">
        <v>1</v>
      </c>
      <c r="BF185" s="28">
        <f t="shared" si="37"/>
        <v>1.2820512820512822</v>
      </c>
      <c r="BG185" s="22">
        <v>1</v>
      </c>
      <c r="BH185" s="22">
        <v>0</v>
      </c>
      <c r="BI185" s="4">
        <v>46.8</v>
      </c>
      <c r="BJ185" s="22">
        <v>0</v>
      </c>
      <c r="BK185" s="22">
        <v>0</v>
      </c>
      <c r="BL185" s="28">
        <f t="shared" si="38"/>
        <v>0</v>
      </c>
      <c r="BM185" s="22">
        <v>0</v>
      </c>
      <c r="BN185" s="22">
        <v>0</v>
      </c>
      <c r="BO185" s="4">
        <v>1.5833333329999999</v>
      </c>
      <c r="BP185" s="22">
        <v>0</v>
      </c>
      <c r="BQ185" s="22">
        <v>0</v>
      </c>
      <c r="BR185" s="22">
        <v>0</v>
      </c>
      <c r="BS185" s="22">
        <v>0</v>
      </c>
      <c r="BT185" s="4">
        <v>0</v>
      </c>
      <c r="BU185" s="22">
        <v>5</v>
      </c>
      <c r="BV185" s="22">
        <v>0</v>
      </c>
      <c r="BW185" s="22">
        <v>1</v>
      </c>
      <c r="BX185" s="22">
        <v>4</v>
      </c>
      <c r="BY185" s="22">
        <v>5</v>
      </c>
      <c r="BZ185" s="22">
        <v>1</v>
      </c>
      <c r="CA185" s="22">
        <v>1</v>
      </c>
      <c r="CB185" s="22">
        <v>0</v>
      </c>
      <c r="CC185" s="4">
        <v>6.0166700000000004</v>
      </c>
      <c r="CD185" s="4">
        <v>0.31666666700000001</v>
      </c>
      <c r="CE185" s="4">
        <v>0</v>
      </c>
      <c r="CF185" s="22">
        <v>0</v>
      </c>
      <c r="CG185" s="22">
        <v>0</v>
      </c>
      <c r="CH185" s="22">
        <v>0</v>
      </c>
      <c r="CI185" s="5">
        <v>4</v>
      </c>
      <c r="CJ185" s="22">
        <v>0</v>
      </c>
      <c r="CK185" s="22">
        <v>0</v>
      </c>
      <c r="CL185" s="22">
        <v>-1</v>
      </c>
      <c r="CM185" s="22">
        <v>24</v>
      </c>
      <c r="CN185" s="22">
        <v>4</v>
      </c>
      <c r="CO185" s="22">
        <v>0</v>
      </c>
      <c r="CP185" s="22">
        <v>0</v>
      </c>
      <c r="CQ185" s="26">
        <v>4.179163</v>
      </c>
      <c r="CR185" s="26">
        <v>0</v>
      </c>
      <c r="CS185" s="26">
        <v>0</v>
      </c>
      <c r="CT185" s="22">
        <v>0</v>
      </c>
      <c r="CU185" s="22">
        <v>0</v>
      </c>
      <c r="CV185" s="22">
        <v>0</v>
      </c>
      <c r="CW185" s="22">
        <v>0</v>
      </c>
      <c r="CX185" s="22">
        <v>0</v>
      </c>
      <c r="CY185" s="22">
        <v>0</v>
      </c>
      <c r="CZ185" s="22">
        <v>0</v>
      </c>
      <c r="DA185" s="22">
        <v>1</v>
      </c>
      <c r="DB185" s="22">
        <v>3</v>
      </c>
      <c r="DC185" s="22">
        <v>0</v>
      </c>
      <c r="DD185" s="22">
        <v>0</v>
      </c>
      <c r="DE185" s="22">
        <v>0</v>
      </c>
      <c r="DF185" s="22">
        <v>0</v>
      </c>
      <c r="DG185" s="22">
        <v>0</v>
      </c>
      <c r="DH185" s="22">
        <v>0</v>
      </c>
      <c r="DI185" s="22">
        <v>2</v>
      </c>
      <c r="DJ185" s="22">
        <v>3</v>
      </c>
      <c r="DK185" s="22">
        <v>0</v>
      </c>
      <c r="DL185" s="22">
        <v>0</v>
      </c>
      <c r="DM185" s="22">
        <v>1</v>
      </c>
      <c r="DN185" s="22">
        <v>4</v>
      </c>
      <c r="DO185" s="22">
        <v>0</v>
      </c>
      <c r="DP185" s="22">
        <v>1</v>
      </c>
      <c r="DQ185" s="22">
        <v>0</v>
      </c>
      <c r="DR185" s="22">
        <v>0</v>
      </c>
      <c r="DS185" s="22">
        <v>0</v>
      </c>
      <c r="DT185" s="22">
        <v>0</v>
      </c>
      <c r="DU185">
        <v>5.2</v>
      </c>
      <c r="DV185">
        <v>40.86</v>
      </c>
      <c r="DW185" s="2">
        <f t="shared" si="39"/>
        <v>0.11289622231871471</v>
      </c>
      <c r="DX185">
        <v>-2.5920000000000001</v>
      </c>
      <c r="DY185">
        <v>-2.8029999999999999</v>
      </c>
      <c r="DZ185">
        <v>0.378</v>
      </c>
      <c r="EA185">
        <v>-7.21</v>
      </c>
      <c r="EB185">
        <v>4</v>
      </c>
      <c r="EC185">
        <v>1</v>
      </c>
      <c r="ED185">
        <v>19</v>
      </c>
      <c r="EE185">
        <v>5.13</v>
      </c>
      <c r="EF185">
        <v>-13.87</v>
      </c>
      <c r="EG185">
        <v>26.67</v>
      </c>
      <c r="EH185">
        <v>941</v>
      </c>
      <c r="EI185">
        <v>1208</v>
      </c>
      <c r="EJ185">
        <v>5.13</v>
      </c>
      <c r="EK185">
        <v>1.28</v>
      </c>
      <c r="EL185">
        <v>14.1</v>
      </c>
      <c r="EM185">
        <v>20.5</v>
      </c>
      <c r="EN185">
        <v>14.1</v>
      </c>
      <c r="EO185">
        <v>11.5</v>
      </c>
      <c r="EP185">
        <v>7.7</v>
      </c>
      <c r="EQ185">
        <v>12.8</v>
      </c>
      <c r="ER185">
        <v>2.6</v>
      </c>
      <c r="ES185">
        <v>5.0999999999999996</v>
      </c>
      <c r="ET185">
        <v>1.3</v>
      </c>
      <c r="EU185">
        <v>0</v>
      </c>
      <c r="EV185">
        <v>2.94</v>
      </c>
      <c r="EW185">
        <v>1.79</v>
      </c>
      <c r="EX185">
        <v>23</v>
      </c>
      <c r="EY185">
        <v>29.2</v>
      </c>
      <c r="EZ185">
        <v>9.8000000000000007</v>
      </c>
      <c r="FA185">
        <v>12.9</v>
      </c>
      <c r="FB185">
        <v>17.5</v>
      </c>
      <c r="FC185">
        <v>11.7</v>
      </c>
      <c r="FD185">
        <v>3.9</v>
      </c>
      <c r="FE185">
        <v>4.5999999999999996</v>
      </c>
      <c r="FF185">
        <v>4</v>
      </c>
      <c r="FG185">
        <v>7</v>
      </c>
      <c r="FH185">
        <v>12</v>
      </c>
      <c r="FI185">
        <v>6</v>
      </c>
      <c r="FJ185">
        <v>8</v>
      </c>
      <c r="FK185">
        <v>5</v>
      </c>
      <c r="FL185">
        <v>37.9</v>
      </c>
      <c r="FM185">
        <v>15</v>
      </c>
      <c r="FN185">
        <v>14</v>
      </c>
      <c r="FO185">
        <v>22</v>
      </c>
      <c r="FP185">
        <v>51.7</v>
      </c>
      <c r="FQ185">
        <v>0.18</v>
      </c>
      <c r="FR185">
        <v>6.35</v>
      </c>
      <c r="FS185" s="2">
        <f t="shared" si="40"/>
        <v>2.756508422664625E-2</v>
      </c>
      <c r="FT185">
        <v>0</v>
      </c>
      <c r="FU185">
        <v>0</v>
      </c>
      <c r="FV185">
        <v>74.900000000000006</v>
      </c>
      <c r="FW185">
        <v>0</v>
      </c>
      <c r="FX185">
        <v>0</v>
      </c>
      <c r="FY185">
        <v>0</v>
      </c>
      <c r="FZ185">
        <v>75.8</v>
      </c>
      <c r="GA185">
        <v>0</v>
      </c>
      <c r="GB185">
        <v>75.8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 s="2">
        <f t="shared" si="41"/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 s="21">
        <v>27.581657</v>
      </c>
      <c r="GY185" s="21">
        <v>3.0731256</v>
      </c>
      <c r="GZ185" s="21">
        <v>4.4167661999999996</v>
      </c>
      <c r="HA185" s="21">
        <v>7.4898917999999997</v>
      </c>
      <c r="HB185" s="21">
        <v>0.173489</v>
      </c>
      <c r="HC185" s="21">
        <v>0.70587</v>
      </c>
      <c r="HD185" s="21">
        <v>4.5069999999999997E-3</v>
      </c>
      <c r="HE185" s="21">
        <v>41.860947000000003</v>
      </c>
      <c r="HF185" s="21">
        <v>0.88386699999999996</v>
      </c>
    </row>
    <row r="186" spans="1:214" ht="15" x14ac:dyDescent="0.25">
      <c r="A186" s="22">
        <v>61</v>
      </c>
      <c r="B186" t="s">
        <v>1109</v>
      </c>
      <c r="C186" t="s">
        <v>1110</v>
      </c>
      <c r="D186" t="s">
        <v>1111</v>
      </c>
      <c r="F186" t="s">
        <v>547</v>
      </c>
      <c r="I186" s="22" t="s">
        <v>248</v>
      </c>
      <c r="J186">
        <v>25</v>
      </c>
      <c r="K186" s="23" t="s">
        <v>1112</v>
      </c>
      <c r="L186" s="23" t="s">
        <v>1113</v>
      </c>
      <c r="M186" s="24"/>
      <c r="N186" s="24" t="s">
        <v>394</v>
      </c>
      <c r="O186" s="24">
        <v>71</v>
      </c>
      <c r="P186" s="24">
        <v>194</v>
      </c>
      <c r="Q186" s="24" t="s">
        <v>224</v>
      </c>
      <c r="R186" s="24" t="s">
        <v>234</v>
      </c>
      <c r="S186" s="22">
        <v>59</v>
      </c>
      <c r="T186" s="22">
        <v>3</v>
      </c>
      <c r="U186" s="22">
        <v>13</v>
      </c>
      <c r="V186" s="22">
        <v>16</v>
      </c>
      <c r="W186" s="22">
        <v>-7</v>
      </c>
      <c r="X186" s="22">
        <v>30</v>
      </c>
      <c r="Y186" s="22">
        <v>61</v>
      </c>
      <c r="Z186" s="25">
        <f t="shared" si="28"/>
        <v>4.9180327868852458E-2</v>
      </c>
      <c r="AA186" s="3">
        <v>18</v>
      </c>
      <c r="AB186" s="22">
        <v>40</v>
      </c>
      <c r="AC186" s="22">
        <v>102</v>
      </c>
      <c r="AD186" s="22">
        <v>34</v>
      </c>
      <c r="AE186" s="22">
        <v>38</v>
      </c>
      <c r="AF186" s="22">
        <v>13</v>
      </c>
      <c r="AG186" s="26">
        <f t="shared" si="29"/>
        <v>2.2598870056497176</v>
      </c>
      <c r="AH186" s="26">
        <f t="shared" si="30"/>
        <v>5.7627118644067803</v>
      </c>
      <c r="AI186" s="26">
        <f t="shared" si="31"/>
        <v>1.9209039548022599</v>
      </c>
      <c r="AJ186" s="26">
        <f t="shared" si="32"/>
        <v>2.1468926553672314</v>
      </c>
      <c r="AK186" s="26">
        <f t="shared" si="33"/>
        <v>0.7344632768361582</v>
      </c>
      <c r="AL186" s="5">
        <v>1476</v>
      </c>
      <c r="AM186" s="22">
        <v>0</v>
      </c>
      <c r="AN186" s="22">
        <v>0</v>
      </c>
      <c r="AO186" s="25">
        <f t="shared" si="34"/>
        <v>0</v>
      </c>
      <c r="AP186" s="22">
        <v>0</v>
      </c>
      <c r="AQ186">
        <v>0.9</v>
      </c>
      <c r="AR186">
        <v>1.9</v>
      </c>
      <c r="AS186">
        <v>2.8</v>
      </c>
      <c r="AT186">
        <v>2</v>
      </c>
      <c r="AU186">
        <v>0.5</v>
      </c>
      <c r="AV186">
        <v>0</v>
      </c>
      <c r="AW186">
        <v>2.6</v>
      </c>
      <c r="AX186" s="3">
        <f t="shared" si="35"/>
        <v>4.4067796610169491E-2</v>
      </c>
      <c r="AY186" s="4">
        <f t="shared" si="36"/>
        <v>1.4750000000000001</v>
      </c>
      <c r="AZ186" t="s">
        <v>224</v>
      </c>
      <c r="BA186">
        <v>2012</v>
      </c>
      <c r="BC186" s="27">
        <v>900000</v>
      </c>
      <c r="BD186" s="22">
        <v>3</v>
      </c>
      <c r="BE186" s="22">
        <v>7</v>
      </c>
      <c r="BF186" s="28">
        <f t="shared" si="37"/>
        <v>0.67753227685935435</v>
      </c>
      <c r="BG186" s="22">
        <v>0</v>
      </c>
      <c r="BH186" s="22">
        <v>0</v>
      </c>
      <c r="BI186" s="4">
        <v>885.56666670000004</v>
      </c>
      <c r="BJ186" s="22">
        <v>0</v>
      </c>
      <c r="BK186" s="22">
        <v>4</v>
      </c>
      <c r="BL186" s="28">
        <f t="shared" si="38"/>
        <v>2.4602767811378783</v>
      </c>
      <c r="BM186" s="22">
        <v>0</v>
      </c>
      <c r="BN186" s="22">
        <v>0</v>
      </c>
      <c r="BO186" s="4">
        <v>97.55</v>
      </c>
      <c r="BP186" s="22">
        <v>0</v>
      </c>
      <c r="BQ186" s="22">
        <v>2</v>
      </c>
      <c r="BR186" s="22">
        <v>0</v>
      </c>
      <c r="BS186" s="22">
        <v>0</v>
      </c>
      <c r="BT186" s="4">
        <v>79.150000000000006</v>
      </c>
      <c r="BU186" s="22">
        <v>29</v>
      </c>
      <c r="BV186" s="22">
        <v>2</v>
      </c>
      <c r="BW186" s="22">
        <v>4</v>
      </c>
      <c r="BX186" s="22">
        <v>-4</v>
      </c>
      <c r="BY186" s="22">
        <v>8</v>
      </c>
      <c r="BZ186" s="22">
        <v>4</v>
      </c>
      <c r="CA186" s="22">
        <v>0</v>
      </c>
      <c r="CB186" s="22">
        <v>0</v>
      </c>
      <c r="CC186" s="4">
        <v>15.31667</v>
      </c>
      <c r="CD186" s="4">
        <v>1.6666666670000001</v>
      </c>
      <c r="CE186" s="4">
        <v>1.2166666669999999</v>
      </c>
      <c r="CF186" s="22">
        <v>0</v>
      </c>
      <c r="CG186" s="22">
        <v>0</v>
      </c>
      <c r="CH186" s="22">
        <v>0</v>
      </c>
      <c r="CI186" s="5">
        <v>30</v>
      </c>
      <c r="CJ186" s="22">
        <v>1</v>
      </c>
      <c r="CK186" s="22">
        <v>9</v>
      </c>
      <c r="CL186" s="22">
        <v>-3</v>
      </c>
      <c r="CM186" s="22">
        <v>22</v>
      </c>
      <c r="CN186" s="22">
        <v>11</v>
      </c>
      <c r="CO186" s="22">
        <v>0</v>
      </c>
      <c r="CP186" s="22">
        <v>0</v>
      </c>
      <c r="CQ186" s="26">
        <v>14.712775000000001</v>
      </c>
      <c r="CR186" s="26">
        <v>1.6405559999999999</v>
      </c>
      <c r="CS186" s="26">
        <v>1.4622219999999999</v>
      </c>
      <c r="CT186" s="22">
        <v>0</v>
      </c>
      <c r="CU186" s="22">
        <v>0</v>
      </c>
      <c r="CV186" s="22">
        <v>0</v>
      </c>
      <c r="CW186" s="22">
        <v>2</v>
      </c>
      <c r="CX186" s="22">
        <v>3</v>
      </c>
      <c r="CY186" s="22">
        <v>2</v>
      </c>
      <c r="CZ186" s="22">
        <v>1</v>
      </c>
      <c r="DA186" s="22">
        <v>10</v>
      </c>
      <c r="DB186" s="22">
        <v>-9</v>
      </c>
      <c r="DC186" s="22">
        <v>1</v>
      </c>
      <c r="DD186" s="22">
        <v>0</v>
      </c>
      <c r="DE186" s="22">
        <v>1</v>
      </c>
      <c r="DF186" s="22">
        <v>0</v>
      </c>
      <c r="DG186" s="22">
        <v>0</v>
      </c>
      <c r="DH186" s="22">
        <v>0</v>
      </c>
      <c r="DI186" s="22">
        <v>15</v>
      </c>
      <c r="DJ186" s="22">
        <v>0</v>
      </c>
      <c r="DK186" s="22">
        <v>0</v>
      </c>
      <c r="DL186" s="22">
        <v>0</v>
      </c>
      <c r="DM186" s="22">
        <v>0</v>
      </c>
      <c r="DN186" s="22">
        <v>36</v>
      </c>
      <c r="DO186" s="22">
        <v>6</v>
      </c>
      <c r="DP186" s="22">
        <v>39</v>
      </c>
      <c r="DQ186" s="22">
        <v>2</v>
      </c>
      <c r="DR186" s="22">
        <v>0</v>
      </c>
      <c r="DS186" s="22">
        <v>0</v>
      </c>
      <c r="DT186" s="22">
        <v>0</v>
      </c>
      <c r="DU186">
        <v>14.44</v>
      </c>
      <c r="DV186">
        <v>32.479999999999997</v>
      </c>
      <c r="DW186" s="2">
        <f t="shared" si="39"/>
        <v>0.30775788576300089</v>
      </c>
      <c r="DX186">
        <v>0.10100000000000001</v>
      </c>
      <c r="DY186">
        <v>0.59800000000000009</v>
      </c>
      <c r="DZ186">
        <v>0.312</v>
      </c>
      <c r="EA186">
        <v>-3.4220000000000002</v>
      </c>
      <c r="EB186">
        <v>26</v>
      </c>
      <c r="EC186">
        <v>32</v>
      </c>
      <c r="ED186">
        <v>-3.9</v>
      </c>
      <c r="EE186">
        <v>-4.08</v>
      </c>
      <c r="EF186">
        <v>-0.16</v>
      </c>
      <c r="EG186">
        <v>6.68</v>
      </c>
      <c r="EH186">
        <v>927</v>
      </c>
      <c r="EI186">
        <v>993</v>
      </c>
      <c r="EJ186">
        <v>1.83</v>
      </c>
      <c r="EK186">
        <v>2.25</v>
      </c>
      <c r="EL186">
        <v>25.6</v>
      </c>
      <c r="EM186">
        <v>28.4</v>
      </c>
      <c r="EN186">
        <v>11.5</v>
      </c>
      <c r="EO186">
        <v>11.5</v>
      </c>
      <c r="EP186">
        <v>17.3</v>
      </c>
      <c r="EQ186">
        <v>16.5</v>
      </c>
      <c r="ER186">
        <v>4.3</v>
      </c>
      <c r="ES186">
        <v>4</v>
      </c>
      <c r="ET186">
        <v>1</v>
      </c>
      <c r="EU186">
        <v>0.2</v>
      </c>
      <c r="EV186">
        <v>2.4700000000000002</v>
      </c>
      <c r="EW186">
        <v>2.66</v>
      </c>
      <c r="EX186">
        <v>25.5</v>
      </c>
      <c r="EY186">
        <v>24.8</v>
      </c>
      <c r="EZ186">
        <v>10.5</v>
      </c>
      <c r="FA186">
        <v>11</v>
      </c>
      <c r="FB186">
        <v>15.7</v>
      </c>
      <c r="FC186">
        <v>15.5</v>
      </c>
      <c r="FD186">
        <v>3.6</v>
      </c>
      <c r="FE186">
        <v>3.8</v>
      </c>
      <c r="FF186">
        <v>91</v>
      </c>
      <c r="FG186">
        <v>98</v>
      </c>
      <c r="FH186">
        <v>106</v>
      </c>
      <c r="FI186">
        <v>105</v>
      </c>
      <c r="FJ186">
        <v>135</v>
      </c>
      <c r="FK186">
        <v>149</v>
      </c>
      <c r="FL186">
        <v>47.3</v>
      </c>
      <c r="FM186">
        <v>285</v>
      </c>
      <c r="FN186">
        <v>276</v>
      </c>
      <c r="FO186">
        <v>240</v>
      </c>
      <c r="FP186">
        <v>50.8</v>
      </c>
      <c r="FQ186">
        <v>1.64</v>
      </c>
      <c r="FR186">
        <v>4.25</v>
      </c>
      <c r="FS186" s="2">
        <f t="shared" si="40"/>
        <v>0.27843803056027167</v>
      </c>
      <c r="FT186">
        <v>6</v>
      </c>
      <c r="FU186">
        <v>3</v>
      </c>
      <c r="FV186">
        <v>-11.9</v>
      </c>
      <c r="FW186">
        <v>8.2200000000000006</v>
      </c>
      <c r="FX186">
        <v>3.73</v>
      </c>
      <c r="FY186">
        <v>1.86</v>
      </c>
      <c r="FZ186">
        <v>41.6</v>
      </c>
      <c r="GA186">
        <v>8.1</v>
      </c>
      <c r="GB186">
        <v>18.600000000000001</v>
      </c>
      <c r="GC186">
        <v>1.2</v>
      </c>
      <c r="GD186">
        <v>1.9</v>
      </c>
      <c r="GE186">
        <v>19.3</v>
      </c>
      <c r="GF186">
        <v>1.9</v>
      </c>
      <c r="GG186">
        <v>1.2</v>
      </c>
      <c r="GH186">
        <v>1.28</v>
      </c>
      <c r="GI186">
        <v>4.54</v>
      </c>
      <c r="GJ186" s="2">
        <f t="shared" si="41"/>
        <v>0.21993127147766323</v>
      </c>
      <c r="GK186">
        <v>2</v>
      </c>
      <c r="GL186">
        <v>2</v>
      </c>
      <c r="GM186">
        <v>7.9</v>
      </c>
      <c r="GN186">
        <v>1.59</v>
      </c>
      <c r="GO186">
        <v>1.59</v>
      </c>
      <c r="GP186">
        <v>10.3</v>
      </c>
      <c r="GQ186">
        <v>31.7</v>
      </c>
      <c r="GR186">
        <v>1.6</v>
      </c>
      <c r="GS186">
        <v>23.8</v>
      </c>
      <c r="GT186">
        <v>22.2</v>
      </c>
      <c r="GU186">
        <v>2.4</v>
      </c>
      <c r="GV186">
        <v>0</v>
      </c>
      <c r="GW186">
        <v>4</v>
      </c>
      <c r="GX186" s="21">
        <v>56.844768999999999</v>
      </c>
      <c r="GY186" s="21">
        <v>4.2776775000000002</v>
      </c>
      <c r="GZ186" s="21">
        <v>13.4098164</v>
      </c>
      <c r="HA186" s="21">
        <v>17.687493900000003</v>
      </c>
      <c r="HB186" s="21">
        <v>2.091075</v>
      </c>
      <c r="HC186" s="21">
        <v>1.573815</v>
      </c>
      <c r="HD186" s="21">
        <v>3.8299999999999999E-4</v>
      </c>
      <c r="HE186" s="21">
        <v>34.463715000000001</v>
      </c>
      <c r="HF186" s="21">
        <v>3.665273</v>
      </c>
    </row>
    <row r="187" spans="1:214" ht="15" x14ac:dyDescent="0.25">
      <c r="A187" s="22">
        <v>4</v>
      </c>
      <c r="B187" t="s">
        <v>1114</v>
      </c>
      <c r="C187" t="s">
        <v>1115</v>
      </c>
      <c r="D187" t="s">
        <v>1116</v>
      </c>
      <c r="F187" t="s">
        <v>410</v>
      </c>
      <c r="I187" s="22" t="s">
        <v>248</v>
      </c>
      <c r="J187">
        <v>22</v>
      </c>
      <c r="K187" s="23" t="s">
        <v>1117</v>
      </c>
      <c r="L187" s="23" t="s">
        <v>1118</v>
      </c>
      <c r="M187" s="24" t="s">
        <v>288</v>
      </c>
      <c r="N187" s="24" t="s">
        <v>233</v>
      </c>
      <c r="O187" s="24">
        <v>75</v>
      </c>
      <c r="P187" s="24">
        <v>210</v>
      </c>
      <c r="Q187" s="24" t="s">
        <v>223</v>
      </c>
      <c r="R187" s="24" t="s">
        <v>234</v>
      </c>
      <c r="S187" s="22">
        <v>1</v>
      </c>
      <c r="T187" s="22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6</v>
      </c>
      <c r="Z187" s="25">
        <f t="shared" si="28"/>
        <v>0</v>
      </c>
      <c r="AA187" s="3">
        <v>19.983329999999999</v>
      </c>
      <c r="AB187" s="22">
        <v>4</v>
      </c>
      <c r="AC187" s="22">
        <v>3</v>
      </c>
      <c r="AD187" s="22">
        <v>0</v>
      </c>
      <c r="AE187" s="22">
        <v>1</v>
      </c>
      <c r="AF187" s="22">
        <v>0</v>
      </c>
      <c r="AG187" s="26">
        <f t="shared" si="29"/>
        <v>12.01001034362141</v>
      </c>
      <c r="AH187" s="26">
        <f t="shared" si="30"/>
        <v>9.0075077577160574</v>
      </c>
      <c r="AI187" s="26">
        <f t="shared" si="31"/>
        <v>0</v>
      </c>
      <c r="AJ187" s="26">
        <f t="shared" si="32"/>
        <v>3.0025025859053525</v>
      </c>
      <c r="AK187" s="26">
        <f t="shared" si="33"/>
        <v>0</v>
      </c>
      <c r="AL187" s="5">
        <v>27</v>
      </c>
      <c r="AM187" s="22">
        <v>0</v>
      </c>
      <c r="AN187" s="22">
        <v>0</v>
      </c>
      <c r="AO187" s="25">
        <f t="shared" si="34"/>
        <v>0</v>
      </c>
      <c r="AP187" s="22">
        <v>0</v>
      </c>
      <c r="AQ187">
        <v>0</v>
      </c>
      <c r="AR187">
        <v>0</v>
      </c>
      <c r="AS187">
        <v>0</v>
      </c>
      <c r="AT187">
        <v>0</v>
      </c>
      <c r="AU187">
        <v>0.2</v>
      </c>
      <c r="AV187">
        <v>0</v>
      </c>
      <c r="AW187">
        <v>0.1</v>
      </c>
      <c r="AX187" s="3">
        <f t="shared" si="35"/>
        <v>0.1</v>
      </c>
      <c r="AY187" s="4">
        <f t="shared" si="36"/>
        <v>-1.0249999999999999</v>
      </c>
      <c r="AZ187" t="s">
        <v>224</v>
      </c>
      <c r="BA187">
        <v>2014</v>
      </c>
      <c r="BB187" s="27">
        <v>260000</v>
      </c>
      <c r="BC187" s="27">
        <v>900000</v>
      </c>
      <c r="BD187" s="22">
        <v>0</v>
      </c>
      <c r="BE187" s="22">
        <v>0</v>
      </c>
      <c r="BF187" s="28">
        <f t="shared" si="37"/>
        <v>0</v>
      </c>
      <c r="BG187" s="22">
        <v>0</v>
      </c>
      <c r="BH187" s="22">
        <v>0</v>
      </c>
      <c r="BI187" s="4">
        <v>15.18333333</v>
      </c>
      <c r="BJ187" s="22">
        <v>0</v>
      </c>
      <c r="BK187" s="22">
        <v>0</v>
      </c>
      <c r="BL187" s="28">
        <f t="shared" si="38"/>
        <v>0</v>
      </c>
      <c r="BM187" s="22">
        <v>0</v>
      </c>
      <c r="BN187" s="22">
        <v>0</v>
      </c>
      <c r="BO187" s="4">
        <v>2.1166666670000001</v>
      </c>
      <c r="BP187" s="22">
        <v>0</v>
      </c>
      <c r="BQ187" s="22">
        <v>0</v>
      </c>
      <c r="BR187" s="22">
        <v>0</v>
      </c>
      <c r="BS187" s="22">
        <v>0</v>
      </c>
      <c r="BT187" s="4">
        <v>2.6833333330000002</v>
      </c>
      <c r="BU187" s="22">
        <v>1</v>
      </c>
      <c r="BV187" s="22">
        <v>0</v>
      </c>
      <c r="BW187" s="22">
        <v>0</v>
      </c>
      <c r="BX187" s="22">
        <v>0</v>
      </c>
      <c r="BY187" s="22">
        <v>0</v>
      </c>
      <c r="BZ187" s="22">
        <v>0</v>
      </c>
      <c r="CA187" s="22">
        <v>0</v>
      </c>
      <c r="CB187" s="22">
        <v>0</v>
      </c>
      <c r="CC187" s="4">
        <v>15.18333</v>
      </c>
      <c r="CD187" s="4">
        <v>2.1166666670000001</v>
      </c>
      <c r="CE187" s="4">
        <v>2.6833333330000002</v>
      </c>
      <c r="CF187" s="22">
        <v>0</v>
      </c>
      <c r="CG187" s="22">
        <v>0</v>
      </c>
      <c r="CH187" s="22">
        <v>0</v>
      </c>
      <c r="CI187" s="5">
        <v>0</v>
      </c>
      <c r="CJ187" s="22">
        <v>0</v>
      </c>
      <c r="CK187" s="22">
        <v>0</v>
      </c>
      <c r="CL187" s="22">
        <v>0</v>
      </c>
      <c r="CM187" s="22">
        <v>0</v>
      </c>
      <c r="CN187" s="22">
        <v>0</v>
      </c>
      <c r="CO187" s="22">
        <v>0</v>
      </c>
      <c r="CP187" s="22">
        <v>0</v>
      </c>
      <c r="CQ187" s="26">
        <v>0</v>
      </c>
      <c r="CR187" s="26">
        <v>0</v>
      </c>
      <c r="CS187" s="26">
        <v>0</v>
      </c>
      <c r="CT187" s="22">
        <v>0</v>
      </c>
      <c r="CU187" s="22">
        <v>0</v>
      </c>
      <c r="CV187" s="22">
        <v>0</v>
      </c>
      <c r="CW187" s="22">
        <v>0</v>
      </c>
      <c r="CX187" s="22">
        <v>0</v>
      </c>
      <c r="CY187" s="22">
        <v>0</v>
      </c>
      <c r="CZ187" s="22">
        <v>0</v>
      </c>
      <c r="DA187" s="22">
        <v>0</v>
      </c>
      <c r="DB187" s="22">
        <v>0</v>
      </c>
      <c r="DC187" s="22">
        <v>0</v>
      </c>
      <c r="DD187" s="22">
        <v>0</v>
      </c>
      <c r="DE187" s="22">
        <v>0</v>
      </c>
      <c r="DF187" s="22">
        <v>0</v>
      </c>
      <c r="DG187" s="22">
        <v>0</v>
      </c>
      <c r="DH187" s="22">
        <v>0</v>
      </c>
      <c r="DI187" s="22">
        <v>0</v>
      </c>
      <c r="DJ187" s="22">
        <v>0</v>
      </c>
      <c r="DK187" s="22">
        <v>0</v>
      </c>
      <c r="DL187" s="22">
        <v>0</v>
      </c>
      <c r="DM187" s="22">
        <v>0</v>
      </c>
      <c r="DN187" s="22">
        <v>0</v>
      </c>
      <c r="DO187" s="22">
        <v>0</v>
      </c>
      <c r="DP187" s="22">
        <v>2</v>
      </c>
      <c r="DQ187" s="22">
        <v>2</v>
      </c>
      <c r="DR187" s="22">
        <v>0</v>
      </c>
      <c r="DS187" s="22">
        <v>0</v>
      </c>
      <c r="DT187" s="22">
        <v>0</v>
      </c>
      <c r="DU187">
        <v>12.33</v>
      </c>
      <c r="DV187">
        <v>28.75</v>
      </c>
      <c r="DW187" s="2">
        <f t="shared" si="39"/>
        <v>0.3001460564751704</v>
      </c>
      <c r="DX187">
        <v>-0.90200000000000002</v>
      </c>
      <c r="DY187">
        <v>5.2210000000000001</v>
      </c>
      <c r="DZ187">
        <v>2.4009999999999998</v>
      </c>
      <c r="EA187">
        <v>1.411</v>
      </c>
      <c r="EB187">
        <v>0</v>
      </c>
      <c r="EC187">
        <v>0</v>
      </c>
      <c r="ED187">
        <v>25</v>
      </c>
      <c r="EE187">
        <v>14.59</v>
      </c>
      <c r="EF187">
        <v>-10.43</v>
      </c>
      <c r="EG187">
        <v>0</v>
      </c>
      <c r="EH187">
        <v>1000</v>
      </c>
      <c r="EI187">
        <v>1000</v>
      </c>
      <c r="EJ187">
        <v>0</v>
      </c>
      <c r="EK187">
        <v>0</v>
      </c>
      <c r="EL187">
        <v>48.6</v>
      </c>
      <c r="EM187">
        <v>24.3</v>
      </c>
      <c r="EN187">
        <v>14.6</v>
      </c>
      <c r="EO187">
        <v>24.3</v>
      </c>
      <c r="EP187">
        <v>19.5</v>
      </c>
      <c r="EQ187">
        <v>19.5</v>
      </c>
      <c r="ER187">
        <v>9.6999999999999993</v>
      </c>
      <c r="ES187">
        <v>4.9000000000000004</v>
      </c>
      <c r="ET187">
        <v>0</v>
      </c>
      <c r="EU187">
        <v>0</v>
      </c>
      <c r="EV187">
        <v>2.09</v>
      </c>
      <c r="EW187">
        <v>2.09</v>
      </c>
      <c r="EX187">
        <v>27.1</v>
      </c>
      <c r="EY187">
        <v>41.7</v>
      </c>
      <c r="EZ187">
        <v>6.3</v>
      </c>
      <c r="FA187">
        <v>12.5</v>
      </c>
      <c r="FB187">
        <v>14.6</v>
      </c>
      <c r="FC187">
        <v>25</v>
      </c>
      <c r="FD187">
        <v>6.3</v>
      </c>
      <c r="FE187">
        <v>4.2</v>
      </c>
      <c r="FF187">
        <v>1</v>
      </c>
      <c r="FG187">
        <v>0</v>
      </c>
      <c r="FH187">
        <v>0</v>
      </c>
      <c r="FI187">
        <v>5</v>
      </c>
      <c r="FJ187">
        <v>2</v>
      </c>
      <c r="FK187">
        <v>0</v>
      </c>
      <c r="FL187">
        <v>16.7</v>
      </c>
      <c r="FM187">
        <v>7</v>
      </c>
      <c r="FN187">
        <v>4</v>
      </c>
      <c r="FO187">
        <v>1</v>
      </c>
      <c r="FP187">
        <v>63.6</v>
      </c>
      <c r="FQ187">
        <v>2.12</v>
      </c>
      <c r="FR187">
        <v>3.97</v>
      </c>
      <c r="FS187" s="2">
        <f t="shared" si="40"/>
        <v>0.34811165845648606</v>
      </c>
      <c r="FT187">
        <v>0</v>
      </c>
      <c r="FU187">
        <v>0</v>
      </c>
      <c r="FV187">
        <v>-104</v>
      </c>
      <c r="FW187" t="s">
        <v>266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28.3</v>
      </c>
      <c r="GD187">
        <v>0</v>
      </c>
      <c r="GE187">
        <v>0</v>
      </c>
      <c r="GF187">
        <v>0</v>
      </c>
      <c r="GG187">
        <v>0</v>
      </c>
      <c r="GH187">
        <v>2.68</v>
      </c>
      <c r="GI187">
        <v>4.2300000000000004</v>
      </c>
      <c r="GJ187" s="2">
        <f t="shared" si="41"/>
        <v>0.38784370477568741</v>
      </c>
      <c r="GK187">
        <v>0</v>
      </c>
      <c r="GL187">
        <v>2</v>
      </c>
      <c r="GM187">
        <v>-120</v>
      </c>
      <c r="GN187">
        <v>0</v>
      </c>
      <c r="GO187">
        <v>44.72</v>
      </c>
      <c r="GP187">
        <v>22.4</v>
      </c>
      <c r="GQ187">
        <v>67.099999999999994</v>
      </c>
      <c r="GR187">
        <v>0</v>
      </c>
      <c r="GS187">
        <v>22.4</v>
      </c>
      <c r="GT187">
        <v>22.4</v>
      </c>
      <c r="GU187">
        <v>0</v>
      </c>
      <c r="GV187">
        <v>0</v>
      </c>
      <c r="GW187">
        <v>22.4</v>
      </c>
      <c r="GX187" s="21">
        <v>25.233356000000001</v>
      </c>
      <c r="GY187" s="21">
        <v>1.7869923000000001</v>
      </c>
      <c r="GZ187" s="21">
        <v>4.8170277000000006</v>
      </c>
      <c r="HA187" s="21">
        <v>6.6040200000000002</v>
      </c>
      <c r="HB187" s="21">
        <v>0.48890400000000001</v>
      </c>
      <c r="HC187" s="21">
        <v>0.96031900000000003</v>
      </c>
      <c r="HD187" s="21">
        <v>-1.9599999999999999E-4</v>
      </c>
      <c r="HE187" s="21">
        <v>27.796444000000001</v>
      </c>
      <c r="HF187" s="21">
        <v>1.4490270000000001</v>
      </c>
    </row>
    <row r="188" spans="1:214" ht="15" x14ac:dyDescent="0.25">
      <c r="A188" s="22">
        <v>29</v>
      </c>
      <c r="B188" t="s">
        <v>1119</v>
      </c>
      <c r="C188" t="s">
        <v>1120</v>
      </c>
      <c r="D188" t="s">
        <v>1121</v>
      </c>
      <c r="F188" t="s">
        <v>277</v>
      </c>
      <c r="I188" s="22" t="s">
        <v>336</v>
      </c>
      <c r="J188">
        <v>30</v>
      </c>
      <c r="K188" s="23" t="s">
        <v>1122</v>
      </c>
      <c r="L188" s="23" t="s">
        <v>1123</v>
      </c>
      <c r="M188" s="24" t="s">
        <v>1124</v>
      </c>
      <c r="N188" s="24" t="s">
        <v>222</v>
      </c>
      <c r="O188" s="24">
        <v>73</v>
      </c>
      <c r="P188" s="24">
        <v>200</v>
      </c>
      <c r="Q188" s="24" t="s">
        <v>224</v>
      </c>
      <c r="R188" s="24"/>
      <c r="S188" s="22">
        <v>1</v>
      </c>
      <c r="T188" s="22">
        <v>0</v>
      </c>
      <c r="U188" s="22">
        <v>0</v>
      </c>
      <c r="V188" s="22">
        <v>0</v>
      </c>
      <c r="W188" s="22">
        <v>0</v>
      </c>
      <c r="X188" s="22">
        <v>2</v>
      </c>
      <c r="Y188" s="22">
        <v>2</v>
      </c>
      <c r="Z188" s="25">
        <f t="shared" si="28"/>
        <v>0</v>
      </c>
      <c r="AA188" s="3">
        <v>14.45</v>
      </c>
      <c r="AB188" s="22">
        <v>1</v>
      </c>
      <c r="AC188" s="22">
        <v>0</v>
      </c>
      <c r="AD188" s="22">
        <v>0</v>
      </c>
      <c r="AE188" s="22">
        <v>0</v>
      </c>
      <c r="AF188" s="22">
        <v>0</v>
      </c>
      <c r="AG188" s="26">
        <f t="shared" si="29"/>
        <v>4.1522491349480974</v>
      </c>
      <c r="AH188" s="26">
        <f t="shared" si="30"/>
        <v>0</v>
      </c>
      <c r="AI188" s="26">
        <f t="shared" si="31"/>
        <v>0</v>
      </c>
      <c r="AJ188" s="26">
        <f t="shared" si="32"/>
        <v>0</v>
      </c>
      <c r="AK188" s="26">
        <f t="shared" si="33"/>
        <v>0</v>
      </c>
      <c r="AL188" s="5">
        <v>20</v>
      </c>
      <c r="AM188" s="22">
        <v>0</v>
      </c>
      <c r="AN188" s="22">
        <v>0</v>
      </c>
      <c r="AO188" s="25">
        <f t="shared" si="34"/>
        <v>0</v>
      </c>
      <c r="AP188" s="22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3">
        <f t="shared" si="35"/>
        <v>0</v>
      </c>
      <c r="AY188" s="4">
        <f t="shared" si="36"/>
        <v>-3.7500000000000006E-2</v>
      </c>
      <c r="AZ188" t="s">
        <v>243</v>
      </c>
      <c r="BA188">
        <v>2012</v>
      </c>
      <c r="BC188" s="27">
        <v>537500</v>
      </c>
      <c r="BD188" s="22">
        <v>0</v>
      </c>
      <c r="BE188" s="22">
        <v>0</v>
      </c>
      <c r="BF188" s="28">
        <f t="shared" si="37"/>
        <v>0</v>
      </c>
      <c r="BG188" s="22">
        <v>0</v>
      </c>
      <c r="BH188" s="22">
        <v>0</v>
      </c>
      <c r="BI188" s="4">
        <v>13.41666667</v>
      </c>
      <c r="BJ188" s="22">
        <v>0</v>
      </c>
      <c r="BK188" s="22">
        <v>0</v>
      </c>
      <c r="BL188" s="28">
        <f t="shared" si="38"/>
        <v>0</v>
      </c>
      <c r="BM188" s="22">
        <v>0</v>
      </c>
      <c r="BN188" s="22">
        <v>0</v>
      </c>
      <c r="BO188" s="4">
        <v>1.0333333330000001</v>
      </c>
      <c r="BP188" s="22">
        <v>0</v>
      </c>
      <c r="BQ188" s="22">
        <v>0</v>
      </c>
      <c r="BR188" s="22">
        <v>0</v>
      </c>
      <c r="BS188" s="22">
        <v>0</v>
      </c>
      <c r="BT188" s="4">
        <v>0</v>
      </c>
      <c r="BU188" s="22">
        <v>0</v>
      </c>
      <c r="BV188" s="22">
        <v>0</v>
      </c>
      <c r="BW188" s="22">
        <v>0</v>
      </c>
      <c r="BX188" s="22">
        <v>0</v>
      </c>
      <c r="BY188" s="22">
        <v>0</v>
      </c>
      <c r="BZ188" s="22">
        <v>0</v>
      </c>
      <c r="CA188" s="22">
        <v>0</v>
      </c>
      <c r="CB188" s="22">
        <v>0</v>
      </c>
      <c r="CC188" s="4">
        <v>0</v>
      </c>
      <c r="CD188" s="4">
        <v>0</v>
      </c>
      <c r="CE188" s="4">
        <v>0</v>
      </c>
      <c r="CF188" s="22">
        <v>0</v>
      </c>
      <c r="CG188" s="22">
        <v>0</v>
      </c>
      <c r="CH188" s="22">
        <v>0</v>
      </c>
      <c r="CI188" s="5">
        <v>1</v>
      </c>
      <c r="CJ188" s="22">
        <v>0</v>
      </c>
      <c r="CK188" s="22">
        <v>0</v>
      </c>
      <c r="CL188" s="22">
        <v>0</v>
      </c>
      <c r="CM188" s="22">
        <v>2</v>
      </c>
      <c r="CN188" s="22">
        <v>1</v>
      </c>
      <c r="CO188" s="22">
        <v>0</v>
      </c>
      <c r="CP188" s="22">
        <v>0</v>
      </c>
      <c r="CQ188" s="26">
        <v>13.416667</v>
      </c>
      <c r="CR188" s="26">
        <v>1.0333330000000001</v>
      </c>
      <c r="CS188" s="26">
        <v>0</v>
      </c>
      <c r="CT188" s="22">
        <v>0</v>
      </c>
      <c r="CU188" s="22">
        <v>0</v>
      </c>
      <c r="CV188" s="22">
        <v>0</v>
      </c>
      <c r="CW188" s="22">
        <v>0</v>
      </c>
      <c r="CX188" s="22">
        <v>0</v>
      </c>
      <c r="CY188" s="22">
        <v>0</v>
      </c>
      <c r="CZ188" s="22">
        <v>0</v>
      </c>
      <c r="DA188" s="22">
        <v>0</v>
      </c>
      <c r="DB188" s="22">
        <v>0</v>
      </c>
      <c r="DC188" s="22">
        <v>0</v>
      </c>
      <c r="DD188" s="22">
        <v>0</v>
      </c>
      <c r="DE188" s="22">
        <v>0</v>
      </c>
      <c r="DF188" s="22">
        <v>0</v>
      </c>
      <c r="DG188" s="22">
        <v>0</v>
      </c>
      <c r="DH188" s="22">
        <v>0</v>
      </c>
      <c r="DI188" s="22">
        <v>1</v>
      </c>
      <c r="DJ188" s="22">
        <v>0</v>
      </c>
      <c r="DK188" s="22">
        <v>0</v>
      </c>
      <c r="DL188" s="22">
        <v>0</v>
      </c>
      <c r="DM188" s="22">
        <v>0</v>
      </c>
      <c r="DN188" s="22">
        <v>0</v>
      </c>
      <c r="DO188" s="22">
        <v>0</v>
      </c>
      <c r="DP188" s="22">
        <v>0</v>
      </c>
      <c r="DQ188" s="22">
        <v>0</v>
      </c>
      <c r="DR188" s="22">
        <v>0</v>
      </c>
      <c r="DS188" s="22">
        <v>0</v>
      </c>
      <c r="DT188" s="22">
        <v>0</v>
      </c>
      <c r="DU188">
        <v>13.23</v>
      </c>
      <c r="DV188">
        <v>37.700000000000003</v>
      </c>
      <c r="DW188" s="2">
        <f t="shared" si="39"/>
        <v>0.25976830944433532</v>
      </c>
      <c r="DX188">
        <v>0.29100000000000004</v>
      </c>
      <c r="DY188">
        <v>-7.1269999999999998</v>
      </c>
      <c r="DZ188">
        <v>5.9119999999999999</v>
      </c>
      <c r="EA188">
        <v>-7.476</v>
      </c>
      <c r="EB188">
        <v>0</v>
      </c>
      <c r="EC188">
        <v>0</v>
      </c>
      <c r="ED188">
        <v>-31.3</v>
      </c>
      <c r="EE188">
        <v>-9.07</v>
      </c>
      <c r="EF188">
        <v>22.28</v>
      </c>
      <c r="EG188">
        <v>0</v>
      </c>
      <c r="EH188">
        <v>1000</v>
      </c>
      <c r="EI188">
        <v>1000</v>
      </c>
      <c r="EJ188">
        <v>0</v>
      </c>
      <c r="EK188">
        <v>0</v>
      </c>
      <c r="EL188">
        <v>22.7</v>
      </c>
      <c r="EM188">
        <v>27.2</v>
      </c>
      <c r="EN188">
        <v>9.1</v>
      </c>
      <c r="EO188">
        <v>9.1</v>
      </c>
      <c r="EP188">
        <v>13.6</v>
      </c>
      <c r="EQ188">
        <v>9.1</v>
      </c>
      <c r="ER188">
        <v>4.5</v>
      </c>
      <c r="ES188">
        <v>0</v>
      </c>
      <c r="ET188">
        <v>0</v>
      </c>
      <c r="EU188">
        <v>0</v>
      </c>
      <c r="EV188">
        <v>1.59</v>
      </c>
      <c r="EW188">
        <v>1.59</v>
      </c>
      <c r="EX188">
        <v>38.200000000000003</v>
      </c>
      <c r="EY188">
        <v>20.7</v>
      </c>
      <c r="EZ188">
        <v>19.100000000000001</v>
      </c>
      <c r="FA188">
        <v>11.1</v>
      </c>
      <c r="FB188">
        <v>15.9</v>
      </c>
      <c r="FC188">
        <v>12.7</v>
      </c>
      <c r="FD188">
        <v>0</v>
      </c>
      <c r="FE188">
        <v>3.2</v>
      </c>
      <c r="FF188">
        <v>5</v>
      </c>
      <c r="FG188">
        <v>3</v>
      </c>
      <c r="FH188">
        <v>1</v>
      </c>
      <c r="FI188">
        <v>2</v>
      </c>
      <c r="FJ188">
        <v>1</v>
      </c>
      <c r="FK188">
        <v>1</v>
      </c>
      <c r="FL188">
        <v>72.7</v>
      </c>
      <c r="FM188">
        <v>6</v>
      </c>
      <c r="FN188">
        <v>4</v>
      </c>
      <c r="FO188">
        <v>3</v>
      </c>
      <c r="FP188">
        <v>60</v>
      </c>
      <c r="FQ188">
        <v>1.03</v>
      </c>
      <c r="FR188">
        <v>2.33</v>
      </c>
      <c r="FS188" s="2">
        <f t="shared" si="40"/>
        <v>0.30654761904761901</v>
      </c>
      <c r="FT188">
        <v>0</v>
      </c>
      <c r="FU188">
        <v>0</v>
      </c>
      <c r="FV188">
        <v>6.6</v>
      </c>
      <c r="FW188" t="s">
        <v>266</v>
      </c>
      <c r="FX188">
        <v>0</v>
      </c>
      <c r="FY188">
        <v>0</v>
      </c>
      <c r="FZ188">
        <v>0</v>
      </c>
      <c r="GA188">
        <v>0</v>
      </c>
      <c r="GB188">
        <v>58.1</v>
      </c>
      <c r="GC188">
        <v>0</v>
      </c>
      <c r="GD188">
        <v>0</v>
      </c>
      <c r="GE188">
        <v>0</v>
      </c>
      <c r="GF188">
        <v>58.1</v>
      </c>
      <c r="GG188">
        <v>0</v>
      </c>
      <c r="GH188">
        <v>0</v>
      </c>
      <c r="GI188">
        <v>0</v>
      </c>
      <c r="GJ188" s="2">
        <f t="shared" si="41"/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 s="21">
        <v>23.206108</v>
      </c>
      <c r="GY188" s="21">
        <v>3.2639607000000002</v>
      </c>
      <c r="GZ188" s="21">
        <v>4.1658705000000005</v>
      </c>
      <c r="HA188" s="21">
        <v>7.4298312000000006</v>
      </c>
      <c r="HB188" s="21">
        <v>0.50989300000000004</v>
      </c>
      <c r="HC188" s="21">
        <v>0.46645700000000001</v>
      </c>
      <c r="HD188" s="21">
        <v>2.8370000000000001E-3</v>
      </c>
      <c r="HE188" s="21">
        <v>22.234264</v>
      </c>
      <c r="HF188" s="21">
        <v>0.97918700000000003</v>
      </c>
    </row>
    <row r="189" spans="1:214" ht="15" x14ac:dyDescent="0.25">
      <c r="A189" s="22">
        <v>19</v>
      </c>
      <c r="B189" t="s">
        <v>1125</v>
      </c>
      <c r="C189" t="s">
        <v>1126</v>
      </c>
      <c r="D189" t="s">
        <v>1127</v>
      </c>
      <c r="F189" t="s">
        <v>349</v>
      </c>
      <c r="I189" s="22" t="s">
        <v>336</v>
      </c>
      <c r="J189">
        <v>35</v>
      </c>
      <c r="K189" s="23" t="s">
        <v>1128</v>
      </c>
      <c r="L189" s="23" t="s">
        <v>1129</v>
      </c>
      <c r="M189" s="24" t="s">
        <v>281</v>
      </c>
      <c r="N189" s="24" t="s">
        <v>233</v>
      </c>
      <c r="O189" s="24">
        <v>73</v>
      </c>
      <c r="P189" s="24">
        <v>223</v>
      </c>
      <c r="Q189" s="24" t="s">
        <v>224</v>
      </c>
      <c r="R189" s="24"/>
      <c r="S189" s="22">
        <v>79</v>
      </c>
      <c r="T189" s="22">
        <v>22</v>
      </c>
      <c r="U189" s="22">
        <v>28</v>
      </c>
      <c r="V189" s="22">
        <v>50</v>
      </c>
      <c r="W189" s="22">
        <v>-8</v>
      </c>
      <c r="X189" s="22">
        <v>48</v>
      </c>
      <c r="Y189" s="22">
        <v>226</v>
      </c>
      <c r="Z189" s="25">
        <f t="shared" si="28"/>
        <v>9.7345132743362831E-2</v>
      </c>
      <c r="AA189" s="3">
        <v>19.600000000000001</v>
      </c>
      <c r="AB189" s="22">
        <v>205</v>
      </c>
      <c r="AC189" s="22">
        <v>27</v>
      </c>
      <c r="AD189" s="22">
        <v>109</v>
      </c>
      <c r="AE189" s="22">
        <v>30</v>
      </c>
      <c r="AF189" s="22">
        <v>48</v>
      </c>
      <c r="AG189" s="26">
        <f t="shared" si="29"/>
        <v>7.9436838026349781</v>
      </c>
      <c r="AH189" s="26">
        <f t="shared" si="30"/>
        <v>1.0462412813226556</v>
      </c>
      <c r="AI189" s="26">
        <f t="shared" si="31"/>
        <v>4.2237148023766471</v>
      </c>
      <c r="AJ189" s="26">
        <f t="shared" si="32"/>
        <v>1.1624903125807284</v>
      </c>
      <c r="AK189" s="26">
        <f t="shared" si="33"/>
        <v>1.8599845001291655</v>
      </c>
      <c r="AL189" s="5">
        <v>1757</v>
      </c>
      <c r="AM189" s="22">
        <v>33</v>
      </c>
      <c r="AN189" s="22">
        <v>26</v>
      </c>
      <c r="AO189" s="25">
        <f t="shared" si="34"/>
        <v>0.55932203389830504</v>
      </c>
      <c r="AP189" s="22">
        <v>1.3</v>
      </c>
      <c r="AQ189">
        <v>3.6</v>
      </c>
      <c r="AR189">
        <v>1.3</v>
      </c>
      <c r="AS189">
        <v>4.9000000000000004</v>
      </c>
      <c r="AT189">
        <v>4.8</v>
      </c>
      <c r="AU189">
        <v>0.7</v>
      </c>
      <c r="AV189">
        <v>-0.30000000000000004</v>
      </c>
      <c r="AW189">
        <v>5.2</v>
      </c>
      <c r="AX189" s="3">
        <f t="shared" si="35"/>
        <v>6.5822784810126586E-2</v>
      </c>
      <c r="AY189" s="4">
        <f t="shared" si="36"/>
        <v>-6.8750000000000009</v>
      </c>
      <c r="AZ189" t="s">
        <v>243</v>
      </c>
      <c r="BA189">
        <v>2012</v>
      </c>
      <c r="BC189" s="27">
        <v>4550000</v>
      </c>
      <c r="BD189" s="22">
        <v>17</v>
      </c>
      <c r="BE189" s="22">
        <v>18</v>
      </c>
      <c r="BF189" s="28">
        <f t="shared" si="37"/>
        <v>1.7122124235177032</v>
      </c>
      <c r="BG189" s="22">
        <v>18</v>
      </c>
      <c r="BH189" s="22">
        <v>18</v>
      </c>
      <c r="BI189" s="4">
        <v>1226.4833329999999</v>
      </c>
      <c r="BJ189" s="22">
        <v>5</v>
      </c>
      <c r="BK189" s="22">
        <v>9</v>
      </c>
      <c r="BL189" s="28">
        <f t="shared" si="38"/>
        <v>3.3289299872297136</v>
      </c>
      <c r="BM189" s="22">
        <v>11</v>
      </c>
      <c r="BN189" s="22">
        <v>8</v>
      </c>
      <c r="BO189" s="4">
        <v>252.33333329999999</v>
      </c>
      <c r="BP189" s="22">
        <v>0</v>
      </c>
      <c r="BQ189" s="22">
        <v>1</v>
      </c>
      <c r="BR189" s="22">
        <v>4</v>
      </c>
      <c r="BS189" s="22">
        <v>0</v>
      </c>
      <c r="BT189" s="4">
        <v>69.633333329999999</v>
      </c>
      <c r="BU189" s="22">
        <v>39</v>
      </c>
      <c r="BV189" s="22">
        <v>12</v>
      </c>
      <c r="BW189" s="22">
        <v>16</v>
      </c>
      <c r="BX189" s="22">
        <v>4</v>
      </c>
      <c r="BY189" s="22">
        <v>12</v>
      </c>
      <c r="BZ189" s="22">
        <v>6</v>
      </c>
      <c r="CA189" s="22">
        <v>18</v>
      </c>
      <c r="CB189" s="22">
        <v>15</v>
      </c>
      <c r="CC189" s="4">
        <v>15.56667</v>
      </c>
      <c r="CD189" s="4">
        <v>3.5666666669999998</v>
      </c>
      <c r="CE189" s="4">
        <v>0.81666666700000001</v>
      </c>
      <c r="CF189" s="22">
        <v>3</v>
      </c>
      <c r="CG189" s="22">
        <v>1</v>
      </c>
      <c r="CH189" s="22">
        <v>0</v>
      </c>
      <c r="CI189" s="5">
        <v>40</v>
      </c>
      <c r="CJ189" s="22">
        <v>10</v>
      </c>
      <c r="CK189" s="22">
        <v>12</v>
      </c>
      <c r="CL189" s="22">
        <v>-12</v>
      </c>
      <c r="CM189" s="22">
        <v>36</v>
      </c>
      <c r="CN189" s="22">
        <v>15</v>
      </c>
      <c r="CO189" s="22">
        <v>15</v>
      </c>
      <c r="CP189" s="22">
        <v>11</v>
      </c>
      <c r="CQ189" s="26">
        <v>15.484579999999999</v>
      </c>
      <c r="CR189" s="26">
        <v>2.8308330000000002</v>
      </c>
      <c r="CS189" s="26">
        <v>0.94458300000000006</v>
      </c>
      <c r="CT189" s="22">
        <v>4</v>
      </c>
      <c r="CU189" s="22">
        <v>1</v>
      </c>
      <c r="CV189" s="22">
        <v>0</v>
      </c>
      <c r="CW189" s="22">
        <v>5</v>
      </c>
      <c r="CX189" s="22">
        <v>11</v>
      </c>
      <c r="CY189" s="22">
        <v>-9</v>
      </c>
      <c r="CZ189" s="22">
        <v>17</v>
      </c>
      <c r="DA189" s="22">
        <v>17</v>
      </c>
      <c r="DB189" s="22">
        <v>1</v>
      </c>
      <c r="DC189" s="22">
        <v>3</v>
      </c>
      <c r="DD189" s="22">
        <v>1</v>
      </c>
      <c r="DE189" s="22">
        <v>5</v>
      </c>
      <c r="DF189" s="22">
        <v>1</v>
      </c>
      <c r="DG189" s="22">
        <v>0</v>
      </c>
      <c r="DH189" s="22">
        <v>0</v>
      </c>
      <c r="DI189" s="22">
        <v>19</v>
      </c>
      <c r="DJ189" s="22">
        <v>2</v>
      </c>
      <c r="DK189" s="22">
        <v>0</v>
      </c>
      <c r="DL189" s="22">
        <v>0</v>
      </c>
      <c r="DM189" s="22">
        <v>0</v>
      </c>
      <c r="DN189" s="22">
        <v>73</v>
      </c>
      <c r="DO189" s="22">
        <v>23</v>
      </c>
      <c r="DP189" s="22">
        <v>62</v>
      </c>
      <c r="DQ189" s="22">
        <v>4</v>
      </c>
      <c r="DR189" s="22">
        <v>7</v>
      </c>
      <c r="DS189" s="22">
        <v>2</v>
      </c>
      <c r="DT189" s="22">
        <v>0</v>
      </c>
      <c r="DU189">
        <v>14.91</v>
      </c>
      <c r="DV189">
        <v>34.14</v>
      </c>
      <c r="DW189" s="2">
        <f t="shared" si="39"/>
        <v>0.30397553516819575</v>
      </c>
      <c r="DX189">
        <v>0.75600000000000001</v>
      </c>
      <c r="DY189">
        <v>0.69700000000000006</v>
      </c>
      <c r="DZ189">
        <v>0.114</v>
      </c>
      <c r="EA189">
        <v>-0.61599999999999999</v>
      </c>
      <c r="EB189">
        <v>48</v>
      </c>
      <c r="EC189">
        <v>50</v>
      </c>
      <c r="ED189">
        <v>5.8</v>
      </c>
      <c r="EE189">
        <v>4.43</v>
      </c>
      <c r="EF189">
        <v>-1.33</v>
      </c>
      <c r="EG189">
        <v>7.99</v>
      </c>
      <c r="EH189">
        <v>912</v>
      </c>
      <c r="EI189">
        <v>992</v>
      </c>
      <c r="EJ189">
        <v>2.44</v>
      </c>
      <c r="EK189">
        <v>2.5499999999999998</v>
      </c>
      <c r="EL189">
        <v>28.2</v>
      </c>
      <c r="EM189">
        <v>26.5</v>
      </c>
      <c r="EN189">
        <v>13.9</v>
      </c>
      <c r="EO189">
        <v>11.7</v>
      </c>
      <c r="EP189">
        <v>12.7</v>
      </c>
      <c r="EQ189">
        <v>13.4</v>
      </c>
      <c r="ER189">
        <v>2.9</v>
      </c>
      <c r="ES189">
        <v>3.3</v>
      </c>
      <c r="ET189">
        <v>0.7</v>
      </c>
      <c r="EU189">
        <v>0.7</v>
      </c>
      <c r="EV189">
        <v>2.4900000000000002</v>
      </c>
      <c r="EW189">
        <v>1.98</v>
      </c>
      <c r="EX189">
        <v>27.1</v>
      </c>
      <c r="EY189">
        <v>29.9</v>
      </c>
      <c r="EZ189">
        <v>11.7</v>
      </c>
      <c r="FA189">
        <v>12.7</v>
      </c>
      <c r="FB189">
        <v>12.8</v>
      </c>
      <c r="FC189">
        <v>14.8</v>
      </c>
      <c r="FD189">
        <v>3.3</v>
      </c>
      <c r="FE189">
        <v>2.9</v>
      </c>
      <c r="FF189">
        <v>166</v>
      </c>
      <c r="FG189">
        <v>181</v>
      </c>
      <c r="FH189">
        <v>161</v>
      </c>
      <c r="FI189">
        <v>151</v>
      </c>
      <c r="FJ189">
        <v>215</v>
      </c>
      <c r="FK189">
        <v>222</v>
      </c>
      <c r="FL189">
        <v>52.7</v>
      </c>
      <c r="FM189">
        <v>411</v>
      </c>
      <c r="FN189">
        <v>364</v>
      </c>
      <c r="FO189">
        <v>372</v>
      </c>
      <c r="FP189">
        <v>53</v>
      </c>
      <c r="FQ189">
        <v>2.98</v>
      </c>
      <c r="FR189">
        <v>1.94</v>
      </c>
      <c r="FS189" s="2">
        <f t="shared" si="40"/>
        <v>0.60569105691056913</v>
      </c>
      <c r="FT189">
        <v>19</v>
      </c>
      <c r="FU189">
        <v>5</v>
      </c>
      <c r="FV189">
        <v>25.4</v>
      </c>
      <c r="FW189">
        <v>10.38</v>
      </c>
      <c r="FX189">
        <v>4.84</v>
      </c>
      <c r="FY189">
        <v>1.27</v>
      </c>
      <c r="FZ189">
        <v>41.8</v>
      </c>
      <c r="GA189">
        <v>6.9</v>
      </c>
      <c r="GB189">
        <v>21.2</v>
      </c>
      <c r="GC189">
        <v>2.2999999999999998</v>
      </c>
      <c r="GD189">
        <v>1.5</v>
      </c>
      <c r="GE189">
        <v>23.2</v>
      </c>
      <c r="GF189">
        <v>2.5</v>
      </c>
      <c r="GG189">
        <v>1.3</v>
      </c>
      <c r="GH189">
        <v>0.88</v>
      </c>
      <c r="GI189">
        <v>4</v>
      </c>
      <c r="GJ189" s="2">
        <f t="shared" si="41"/>
        <v>0.18032786885245902</v>
      </c>
      <c r="GK189">
        <v>1</v>
      </c>
      <c r="GL189">
        <v>4</v>
      </c>
      <c r="GM189">
        <v>26.8</v>
      </c>
      <c r="GN189">
        <v>0.86</v>
      </c>
      <c r="GO189">
        <v>3.45</v>
      </c>
      <c r="GP189">
        <v>9.5</v>
      </c>
      <c r="GQ189">
        <v>41.4</v>
      </c>
      <c r="GR189">
        <v>2.6</v>
      </c>
      <c r="GS189">
        <v>23.3</v>
      </c>
      <c r="GT189">
        <v>18.100000000000001</v>
      </c>
      <c r="GU189">
        <v>4.3</v>
      </c>
      <c r="GV189">
        <v>0</v>
      </c>
      <c r="GW189">
        <v>2.6</v>
      </c>
      <c r="GX189" s="21">
        <v>68.096648999999999</v>
      </c>
      <c r="GY189" s="21">
        <v>17.802989100000001</v>
      </c>
      <c r="GZ189" s="21">
        <v>24.139951200000002</v>
      </c>
      <c r="HA189" s="21">
        <v>41.9429412</v>
      </c>
      <c r="HB189" s="21">
        <v>5.2989620000000004</v>
      </c>
      <c r="HC189" s="21">
        <v>1.2793289999999999</v>
      </c>
      <c r="HD189" s="21">
        <v>-2.4819999999999998E-3</v>
      </c>
      <c r="HE189" s="21">
        <v>52.838676</v>
      </c>
      <c r="HF189" s="21">
        <v>6.5758089999999996</v>
      </c>
    </row>
    <row r="190" spans="1:214" ht="15" x14ac:dyDescent="0.25">
      <c r="A190" s="22">
        <v>46</v>
      </c>
      <c r="B190" t="s">
        <v>1130</v>
      </c>
      <c r="C190" t="s">
        <v>1131</v>
      </c>
      <c r="D190" t="s">
        <v>426</v>
      </c>
      <c r="F190" t="s">
        <v>398</v>
      </c>
      <c r="I190" s="22" t="s">
        <v>248</v>
      </c>
      <c r="J190">
        <v>22</v>
      </c>
      <c r="K190" s="23" t="s">
        <v>1132</v>
      </c>
      <c r="L190" s="23" t="s">
        <v>1133</v>
      </c>
      <c r="M190" s="24" t="s">
        <v>1134</v>
      </c>
      <c r="N190" s="24" t="s">
        <v>222</v>
      </c>
      <c r="O190" s="24">
        <v>72</v>
      </c>
      <c r="P190" s="24">
        <v>202</v>
      </c>
      <c r="Q190" s="24" t="s">
        <v>223</v>
      </c>
      <c r="R190" s="24" t="s">
        <v>234</v>
      </c>
      <c r="S190" s="22">
        <v>3</v>
      </c>
      <c r="T190" s="22">
        <v>0</v>
      </c>
      <c r="U190" s="22">
        <v>0</v>
      </c>
      <c r="V190" s="22">
        <v>0</v>
      </c>
      <c r="W190" s="22">
        <v>-3</v>
      </c>
      <c r="X190" s="22">
        <v>0</v>
      </c>
      <c r="Y190" s="22">
        <v>6</v>
      </c>
      <c r="Z190" s="25">
        <f t="shared" si="28"/>
        <v>0</v>
      </c>
      <c r="AA190" s="3">
        <v>18.566669999999998</v>
      </c>
      <c r="AB190" s="22">
        <v>3</v>
      </c>
      <c r="AC190" s="22">
        <v>4</v>
      </c>
      <c r="AD190" s="22">
        <v>3</v>
      </c>
      <c r="AE190" s="22">
        <v>2</v>
      </c>
      <c r="AF190" s="22">
        <v>0</v>
      </c>
      <c r="AG190" s="26">
        <f t="shared" si="29"/>
        <v>3.2315972654223941</v>
      </c>
      <c r="AH190" s="26">
        <f t="shared" si="30"/>
        <v>4.3087963538965264</v>
      </c>
      <c r="AI190" s="26">
        <f t="shared" si="31"/>
        <v>3.2315972654223941</v>
      </c>
      <c r="AJ190" s="26">
        <f t="shared" si="32"/>
        <v>2.1543981769482632</v>
      </c>
      <c r="AK190" s="26">
        <f t="shared" si="33"/>
        <v>0</v>
      </c>
      <c r="AL190" s="5">
        <v>65</v>
      </c>
      <c r="AM190" s="22">
        <v>0</v>
      </c>
      <c r="AN190" s="22">
        <v>0</v>
      </c>
      <c r="AO190" s="25">
        <f t="shared" si="34"/>
        <v>0</v>
      </c>
      <c r="AP190" s="22">
        <v>0</v>
      </c>
      <c r="AQ190">
        <v>-0.1</v>
      </c>
      <c r="AR190">
        <v>-0.1</v>
      </c>
      <c r="AS190">
        <v>-0.2</v>
      </c>
      <c r="AT190">
        <v>-0.2</v>
      </c>
      <c r="AU190">
        <v>-0.2</v>
      </c>
      <c r="AV190">
        <v>0</v>
      </c>
      <c r="AW190">
        <v>-0.5</v>
      </c>
      <c r="AX190" s="3">
        <f t="shared" si="35"/>
        <v>-0.16666666666666666</v>
      </c>
      <c r="AY190" s="4">
        <f t="shared" si="36"/>
        <v>-1.5499999999999998</v>
      </c>
      <c r="AZ190" t="s">
        <v>224</v>
      </c>
      <c r="BA190">
        <v>2014</v>
      </c>
      <c r="BC190" s="27">
        <v>875000</v>
      </c>
      <c r="BD190" s="22">
        <v>0</v>
      </c>
      <c r="BE190" s="22">
        <v>0</v>
      </c>
      <c r="BF190" s="28">
        <f t="shared" si="37"/>
        <v>0</v>
      </c>
      <c r="BG190" s="22">
        <v>0</v>
      </c>
      <c r="BH190" s="22">
        <v>0</v>
      </c>
      <c r="BI190" s="4">
        <v>51.45</v>
      </c>
      <c r="BJ190" s="22">
        <v>0</v>
      </c>
      <c r="BK190" s="22">
        <v>0</v>
      </c>
      <c r="BL190" s="28">
        <f t="shared" si="38"/>
        <v>0</v>
      </c>
      <c r="BM190" s="22">
        <v>0</v>
      </c>
      <c r="BN190" s="22">
        <v>0</v>
      </c>
      <c r="BO190" s="4">
        <v>3.35</v>
      </c>
      <c r="BP190" s="22">
        <v>0</v>
      </c>
      <c r="BQ190" s="22">
        <v>0</v>
      </c>
      <c r="BR190" s="22">
        <v>0</v>
      </c>
      <c r="BS190" s="22">
        <v>0</v>
      </c>
      <c r="BT190" s="4">
        <v>0.91666666700000021</v>
      </c>
      <c r="BU190" s="22">
        <v>1</v>
      </c>
      <c r="BV190" s="22">
        <v>0</v>
      </c>
      <c r="BW190" s="22">
        <v>0</v>
      </c>
      <c r="BX190" s="22">
        <v>-2</v>
      </c>
      <c r="BY190" s="22">
        <v>0</v>
      </c>
      <c r="BZ190" s="22">
        <v>0</v>
      </c>
      <c r="CA190" s="22">
        <v>0</v>
      </c>
      <c r="CB190" s="22">
        <v>0</v>
      </c>
      <c r="CC190" s="4">
        <v>13.533329999999999</v>
      </c>
      <c r="CD190" s="4">
        <v>2.35</v>
      </c>
      <c r="CE190" s="4">
        <v>0</v>
      </c>
      <c r="CF190" s="22">
        <v>0</v>
      </c>
      <c r="CG190" s="22">
        <v>0</v>
      </c>
      <c r="CH190" s="22">
        <v>0</v>
      </c>
      <c r="CI190" s="5">
        <v>2</v>
      </c>
      <c r="CJ190" s="22">
        <v>0</v>
      </c>
      <c r="CK190" s="22">
        <v>0</v>
      </c>
      <c r="CL190" s="22">
        <v>-1</v>
      </c>
      <c r="CM190" s="22">
        <v>0</v>
      </c>
      <c r="CN190" s="22">
        <v>0</v>
      </c>
      <c r="CO190" s="22">
        <v>0</v>
      </c>
      <c r="CP190" s="22">
        <v>0</v>
      </c>
      <c r="CQ190" s="26">
        <v>18.958335000000002</v>
      </c>
      <c r="CR190" s="26">
        <v>0.5</v>
      </c>
      <c r="CS190" s="26">
        <v>0.45833300000000005</v>
      </c>
      <c r="CT190" s="22">
        <v>0</v>
      </c>
      <c r="CU190" s="22">
        <v>0</v>
      </c>
      <c r="CV190" s="22">
        <v>0</v>
      </c>
      <c r="CW190" s="22">
        <v>0</v>
      </c>
      <c r="CX190" s="22">
        <v>0</v>
      </c>
      <c r="CY190" s="22">
        <v>-1</v>
      </c>
      <c r="CZ190" s="22">
        <v>0</v>
      </c>
      <c r="DA190" s="22">
        <v>0</v>
      </c>
      <c r="DB190" s="22">
        <v>-2</v>
      </c>
      <c r="DC190" s="22">
        <v>0</v>
      </c>
      <c r="DD190" s="22">
        <v>0</v>
      </c>
      <c r="DE190" s="22">
        <v>0</v>
      </c>
      <c r="DF190" s="22">
        <v>0</v>
      </c>
      <c r="DG190" s="22">
        <v>0</v>
      </c>
      <c r="DH190" s="22">
        <v>0</v>
      </c>
      <c r="DI190" s="22">
        <v>0</v>
      </c>
      <c r="DJ190" s="22">
        <v>0</v>
      </c>
      <c r="DK190" s="22">
        <v>0</v>
      </c>
      <c r="DL190" s="22">
        <v>0</v>
      </c>
      <c r="DM190" s="22">
        <v>0</v>
      </c>
      <c r="DN190" s="22">
        <v>1</v>
      </c>
      <c r="DO190" s="22">
        <v>0</v>
      </c>
      <c r="DP190" s="22">
        <v>4</v>
      </c>
      <c r="DQ190" s="22">
        <v>0</v>
      </c>
      <c r="DR190" s="22">
        <v>0</v>
      </c>
      <c r="DS190" s="22">
        <v>0</v>
      </c>
      <c r="DT190" s="22">
        <v>0</v>
      </c>
      <c r="DU190">
        <v>16.89</v>
      </c>
      <c r="DV190">
        <v>34.99</v>
      </c>
      <c r="DW190" s="2">
        <f t="shared" si="39"/>
        <v>0.32555898226676944</v>
      </c>
      <c r="DX190">
        <v>1.1659999999999999</v>
      </c>
      <c r="DY190">
        <v>-1.153</v>
      </c>
      <c r="DZ190">
        <v>0.114</v>
      </c>
      <c r="EA190">
        <v>-5.3840000000000003</v>
      </c>
      <c r="EB190">
        <v>1</v>
      </c>
      <c r="EC190">
        <v>4</v>
      </c>
      <c r="ED190">
        <v>-0.60000000000000009</v>
      </c>
      <c r="EE190">
        <v>0</v>
      </c>
      <c r="EF190">
        <v>0.57000000000000006</v>
      </c>
      <c r="EG190">
        <v>5.26</v>
      </c>
      <c r="EH190">
        <v>789</v>
      </c>
      <c r="EI190">
        <v>842</v>
      </c>
      <c r="EJ190">
        <v>1.18</v>
      </c>
      <c r="EK190">
        <v>4.74</v>
      </c>
      <c r="EL190">
        <v>21.3</v>
      </c>
      <c r="EM190">
        <v>17.8</v>
      </c>
      <c r="EN190">
        <v>11.8</v>
      </c>
      <c r="EO190">
        <v>10.7</v>
      </c>
      <c r="EP190">
        <v>10.7</v>
      </c>
      <c r="EQ190">
        <v>9.5</v>
      </c>
      <c r="ER190">
        <v>0</v>
      </c>
      <c r="ES190">
        <v>2.4</v>
      </c>
      <c r="ET190">
        <v>0</v>
      </c>
      <c r="EU190">
        <v>0</v>
      </c>
      <c r="EV190">
        <v>4</v>
      </c>
      <c r="EW190">
        <v>4</v>
      </c>
      <c r="EX190">
        <v>25.7</v>
      </c>
      <c r="EY190">
        <v>24.6</v>
      </c>
      <c r="EZ190">
        <v>8.6</v>
      </c>
      <c r="FA190">
        <v>6.9</v>
      </c>
      <c r="FB190">
        <v>13.7</v>
      </c>
      <c r="FC190">
        <v>11.4</v>
      </c>
      <c r="FD190">
        <v>4.5999999999999996</v>
      </c>
      <c r="FE190">
        <v>0.60000000000000009</v>
      </c>
      <c r="FF190">
        <v>3</v>
      </c>
      <c r="FG190">
        <v>7</v>
      </c>
      <c r="FH190">
        <v>8</v>
      </c>
      <c r="FI190">
        <v>5</v>
      </c>
      <c r="FJ190">
        <v>14</v>
      </c>
      <c r="FK190">
        <v>7</v>
      </c>
      <c r="FL190">
        <v>43.5</v>
      </c>
      <c r="FM190">
        <v>14</v>
      </c>
      <c r="FN190">
        <v>10</v>
      </c>
      <c r="FO190">
        <v>18</v>
      </c>
      <c r="FP190">
        <v>58.3</v>
      </c>
      <c r="FQ190">
        <v>1.07</v>
      </c>
      <c r="FR190">
        <v>1.92</v>
      </c>
      <c r="FS190" s="2">
        <f t="shared" si="40"/>
        <v>0.35785953177257523</v>
      </c>
      <c r="FT190">
        <v>0</v>
      </c>
      <c r="FU190">
        <v>0</v>
      </c>
      <c r="FV190">
        <v>-139.4</v>
      </c>
      <c r="FW190">
        <v>0</v>
      </c>
      <c r="FX190">
        <v>0</v>
      </c>
      <c r="FY190">
        <v>0</v>
      </c>
      <c r="FZ190">
        <v>18.7</v>
      </c>
      <c r="GA190">
        <v>37.299999999999997</v>
      </c>
      <c r="GB190">
        <v>0</v>
      </c>
      <c r="GC190">
        <v>18.7</v>
      </c>
      <c r="GD190">
        <v>18.7</v>
      </c>
      <c r="GE190">
        <v>0</v>
      </c>
      <c r="GF190">
        <v>0</v>
      </c>
      <c r="GG190">
        <v>0</v>
      </c>
      <c r="GH190">
        <v>0.31</v>
      </c>
      <c r="GI190">
        <v>4.41</v>
      </c>
      <c r="GJ190" s="2">
        <f t="shared" si="41"/>
        <v>6.5677966101694921E-2</v>
      </c>
      <c r="GK190">
        <v>0</v>
      </c>
      <c r="GL190">
        <v>0</v>
      </c>
      <c r="GM190">
        <v>119.9</v>
      </c>
      <c r="GN190">
        <v>0</v>
      </c>
      <c r="GO190">
        <v>0</v>
      </c>
      <c r="GP190">
        <v>65.5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 s="21">
        <v>25.723510999999998</v>
      </c>
      <c r="GY190" s="21">
        <v>1.7031726</v>
      </c>
      <c r="GZ190" s="21">
        <v>4.6340775000000001</v>
      </c>
      <c r="HA190" s="21">
        <v>6.3372500999999994</v>
      </c>
      <c r="HB190" s="21">
        <v>0.33007399999999998</v>
      </c>
      <c r="HC190" s="21">
        <v>0.74468199999999996</v>
      </c>
      <c r="HD190" s="21">
        <v>-1.5E-5</v>
      </c>
      <c r="HE190" s="21">
        <v>26.532717000000002</v>
      </c>
      <c r="HF190" s="21">
        <v>1.07474</v>
      </c>
    </row>
    <row r="191" spans="1:214" ht="15" x14ac:dyDescent="0.25">
      <c r="A191" s="22">
        <v>15</v>
      </c>
      <c r="B191" t="s">
        <v>1135</v>
      </c>
      <c r="C191" t="s">
        <v>1136</v>
      </c>
      <c r="D191" t="s">
        <v>1137</v>
      </c>
      <c r="F191" t="s">
        <v>342</v>
      </c>
      <c r="I191" s="22" t="s">
        <v>239</v>
      </c>
      <c r="J191">
        <v>25</v>
      </c>
      <c r="K191" s="23" t="s">
        <v>1138</v>
      </c>
      <c r="L191" s="23" t="s">
        <v>1139</v>
      </c>
      <c r="M191" s="24" t="s">
        <v>320</v>
      </c>
      <c r="N191" s="24" t="s">
        <v>233</v>
      </c>
      <c r="O191" s="24">
        <v>72</v>
      </c>
      <c r="P191" s="24">
        <v>192</v>
      </c>
      <c r="Q191" s="24" t="s">
        <v>224</v>
      </c>
      <c r="R191" s="24"/>
      <c r="S191" s="22">
        <v>77</v>
      </c>
      <c r="T191" s="22">
        <v>12</v>
      </c>
      <c r="U191" s="22">
        <v>8</v>
      </c>
      <c r="V191" s="22">
        <v>20</v>
      </c>
      <c r="W191" s="22">
        <v>-11</v>
      </c>
      <c r="X191" s="22">
        <v>235</v>
      </c>
      <c r="Y191" s="22">
        <v>137</v>
      </c>
      <c r="Z191" s="25">
        <f t="shared" si="28"/>
        <v>8.7591240875912413E-2</v>
      </c>
      <c r="AA191" s="3">
        <v>14.68333</v>
      </c>
      <c r="AB191" s="22">
        <v>199</v>
      </c>
      <c r="AC191" s="22">
        <v>40</v>
      </c>
      <c r="AD191" s="22">
        <v>37</v>
      </c>
      <c r="AE191" s="22">
        <v>12</v>
      </c>
      <c r="AF191" s="22">
        <v>36</v>
      </c>
      <c r="AG191" s="26">
        <f t="shared" si="29"/>
        <v>10.560610914890223</v>
      </c>
      <c r="AH191" s="26">
        <f t="shared" si="30"/>
        <v>2.1227358622894918</v>
      </c>
      <c r="AI191" s="26">
        <f t="shared" si="31"/>
        <v>1.9635306726177801</v>
      </c>
      <c r="AJ191" s="26">
        <f t="shared" si="32"/>
        <v>0.63682075868684762</v>
      </c>
      <c r="AK191" s="26">
        <f t="shared" si="33"/>
        <v>1.9104622760605425</v>
      </c>
      <c r="AL191" s="5">
        <v>1578</v>
      </c>
      <c r="AM191" s="22">
        <v>14</v>
      </c>
      <c r="AN191" s="22">
        <v>14</v>
      </c>
      <c r="AO191" s="25">
        <f t="shared" si="34"/>
        <v>0.5</v>
      </c>
      <c r="AP191" s="22">
        <v>0.60000000000000009</v>
      </c>
      <c r="AQ191">
        <v>0.4</v>
      </c>
      <c r="AR191">
        <v>0.8</v>
      </c>
      <c r="AS191">
        <v>1.2</v>
      </c>
      <c r="AT191">
        <v>0.4</v>
      </c>
      <c r="AU191">
        <v>1.5</v>
      </c>
      <c r="AV191">
        <v>-0.30000000000000004</v>
      </c>
      <c r="AW191">
        <v>1.6</v>
      </c>
      <c r="AX191" s="3">
        <f t="shared" si="35"/>
        <v>2.0779220779220779E-2</v>
      </c>
      <c r="AY191" s="4">
        <f t="shared" si="36"/>
        <v>1.4875</v>
      </c>
      <c r="AZ191" t="s">
        <v>224</v>
      </c>
      <c r="BA191">
        <v>2012</v>
      </c>
      <c r="BC191" s="27">
        <v>562500</v>
      </c>
      <c r="BD191" s="22">
        <v>9</v>
      </c>
      <c r="BE191" s="22">
        <v>7</v>
      </c>
      <c r="BF191" s="28">
        <f t="shared" si="37"/>
        <v>1.0313339302070306</v>
      </c>
      <c r="BG191" s="22">
        <v>4</v>
      </c>
      <c r="BH191" s="22">
        <v>11</v>
      </c>
      <c r="BI191" s="4">
        <v>930.83333330000005</v>
      </c>
      <c r="BJ191" s="22">
        <v>2</v>
      </c>
      <c r="BK191" s="22">
        <v>1</v>
      </c>
      <c r="BL191" s="28">
        <f t="shared" si="38"/>
        <v>2.9564741310132208</v>
      </c>
      <c r="BM191" s="22">
        <v>4</v>
      </c>
      <c r="BN191" s="22">
        <v>0</v>
      </c>
      <c r="BO191" s="4">
        <v>60.883333329999999</v>
      </c>
      <c r="BP191" s="22">
        <v>1</v>
      </c>
      <c r="BQ191" s="22">
        <v>0</v>
      </c>
      <c r="BR191" s="22">
        <v>6</v>
      </c>
      <c r="BS191" s="22">
        <v>3</v>
      </c>
      <c r="BT191" s="4">
        <v>139.68333329999999</v>
      </c>
      <c r="BU191" s="22">
        <v>38</v>
      </c>
      <c r="BV191" s="22">
        <v>5</v>
      </c>
      <c r="BW191" s="22">
        <v>6</v>
      </c>
      <c r="BX191" s="22">
        <v>-12</v>
      </c>
      <c r="BY191" s="22">
        <v>129</v>
      </c>
      <c r="BZ191" s="22">
        <v>37</v>
      </c>
      <c r="CA191" s="22">
        <v>6</v>
      </c>
      <c r="CB191" s="22">
        <v>6</v>
      </c>
      <c r="CC191" s="4">
        <v>11.966670000000001</v>
      </c>
      <c r="CD191" s="4">
        <v>0.75</v>
      </c>
      <c r="CE191" s="4">
        <v>1.7000000000000002</v>
      </c>
      <c r="CF191" s="22">
        <v>0</v>
      </c>
      <c r="CG191" s="22">
        <v>0</v>
      </c>
      <c r="CH191" s="22">
        <v>0</v>
      </c>
      <c r="CI191" s="5">
        <v>39</v>
      </c>
      <c r="CJ191" s="22">
        <v>7</v>
      </c>
      <c r="CK191" s="22">
        <v>2</v>
      </c>
      <c r="CL191" s="22">
        <v>1</v>
      </c>
      <c r="CM191" s="22">
        <v>106</v>
      </c>
      <c r="CN191" s="22">
        <v>22</v>
      </c>
      <c r="CO191" s="22">
        <v>8</v>
      </c>
      <c r="CP191" s="22">
        <v>8</v>
      </c>
      <c r="CQ191" s="26">
        <v>12.207689</v>
      </c>
      <c r="CR191" s="26">
        <v>0.83034200000000002</v>
      </c>
      <c r="CS191" s="26">
        <v>1.925214</v>
      </c>
      <c r="CT191" s="22">
        <v>1</v>
      </c>
      <c r="CU191" s="22">
        <v>0</v>
      </c>
      <c r="CV191" s="22">
        <v>0</v>
      </c>
      <c r="CW191" s="22">
        <v>6</v>
      </c>
      <c r="CX191" s="22">
        <v>1</v>
      </c>
      <c r="CY191" s="22">
        <v>0</v>
      </c>
      <c r="CZ191" s="22">
        <v>6</v>
      </c>
      <c r="DA191" s="22">
        <v>7</v>
      </c>
      <c r="DB191" s="22">
        <v>-11</v>
      </c>
      <c r="DC191" s="22">
        <v>1</v>
      </c>
      <c r="DD191" s="22">
        <v>0</v>
      </c>
      <c r="DE191" s="22">
        <v>1</v>
      </c>
      <c r="DF191" s="22">
        <v>1</v>
      </c>
      <c r="DG191" s="22">
        <v>0</v>
      </c>
      <c r="DH191" s="22">
        <v>0</v>
      </c>
      <c r="DI191" s="22">
        <v>40</v>
      </c>
      <c r="DJ191" s="22">
        <v>19</v>
      </c>
      <c r="DK191" s="22">
        <v>6</v>
      </c>
      <c r="DL191" s="22">
        <v>0</v>
      </c>
      <c r="DM191" s="22">
        <v>0</v>
      </c>
      <c r="DN191" s="22">
        <v>33</v>
      </c>
      <c r="DO191" s="22">
        <v>7</v>
      </c>
      <c r="DP191" s="22">
        <v>58</v>
      </c>
      <c r="DQ191" s="22">
        <v>21</v>
      </c>
      <c r="DR191" s="22">
        <v>1</v>
      </c>
      <c r="DS191" s="22">
        <v>0</v>
      </c>
      <c r="DT191" s="22">
        <v>0</v>
      </c>
      <c r="DU191">
        <v>11.96</v>
      </c>
      <c r="DV191">
        <v>35.36</v>
      </c>
      <c r="DW191" s="2">
        <f t="shared" si="39"/>
        <v>0.25274725274725274</v>
      </c>
      <c r="DX191">
        <v>0.95600000000000007</v>
      </c>
      <c r="DY191">
        <v>1.0580000000000001</v>
      </c>
      <c r="DZ191">
        <v>-2.0339999999999998</v>
      </c>
      <c r="EA191">
        <v>-5.0430000000000001</v>
      </c>
      <c r="EB191">
        <v>25</v>
      </c>
      <c r="EC191">
        <v>34</v>
      </c>
      <c r="ED191">
        <v>-6</v>
      </c>
      <c r="EE191">
        <v>-9.1199999999999992</v>
      </c>
      <c r="EF191">
        <v>-3.17</v>
      </c>
      <c r="EG191">
        <v>6.46</v>
      </c>
      <c r="EH191">
        <v>922</v>
      </c>
      <c r="EI191">
        <v>987</v>
      </c>
      <c r="EJ191">
        <v>1.63</v>
      </c>
      <c r="EK191">
        <v>2.2200000000000002</v>
      </c>
      <c r="EL191">
        <v>23.6</v>
      </c>
      <c r="EM191">
        <v>26.2</v>
      </c>
      <c r="EN191">
        <v>8.1999999999999993</v>
      </c>
      <c r="EO191">
        <v>9.8000000000000007</v>
      </c>
      <c r="EP191">
        <v>15.1</v>
      </c>
      <c r="EQ191">
        <v>10.7</v>
      </c>
      <c r="ER191">
        <v>4</v>
      </c>
      <c r="ES191">
        <v>3.2</v>
      </c>
      <c r="ET191">
        <v>1.6</v>
      </c>
      <c r="EU191">
        <v>1.2</v>
      </c>
      <c r="EV191">
        <v>2.4500000000000002</v>
      </c>
      <c r="EW191">
        <v>2.93</v>
      </c>
      <c r="EX191">
        <v>27</v>
      </c>
      <c r="EY191">
        <v>29.2</v>
      </c>
      <c r="EZ191">
        <v>10.199999999999999</v>
      </c>
      <c r="FA191">
        <v>10.1</v>
      </c>
      <c r="FB191">
        <v>12.7</v>
      </c>
      <c r="FC191">
        <v>12.2</v>
      </c>
      <c r="FD191">
        <v>3.3</v>
      </c>
      <c r="FE191">
        <v>4.3</v>
      </c>
      <c r="FF191">
        <v>97</v>
      </c>
      <c r="FG191">
        <v>90</v>
      </c>
      <c r="FH191">
        <v>174</v>
      </c>
      <c r="FI191">
        <v>174</v>
      </c>
      <c r="FJ191">
        <v>185</v>
      </c>
      <c r="FK191">
        <v>154</v>
      </c>
      <c r="FL191">
        <v>35</v>
      </c>
      <c r="FM191">
        <v>283</v>
      </c>
      <c r="FN191">
        <v>326</v>
      </c>
      <c r="FO191">
        <v>271</v>
      </c>
      <c r="FP191">
        <v>46.5</v>
      </c>
      <c r="FQ191">
        <v>0.78</v>
      </c>
      <c r="FR191">
        <v>5.54</v>
      </c>
      <c r="FS191" s="2">
        <f t="shared" si="40"/>
        <v>0.12341772151898735</v>
      </c>
      <c r="FT191">
        <v>5</v>
      </c>
      <c r="FU191">
        <v>3</v>
      </c>
      <c r="FV191">
        <v>0.60000000000000009</v>
      </c>
      <c r="FW191">
        <v>8.06</v>
      </c>
      <c r="FX191">
        <v>5.0199999999999996</v>
      </c>
      <c r="FY191">
        <v>3.01</v>
      </c>
      <c r="FZ191">
        <v>57.3</v>
      </c>
      <c r="GA191">
        <v>5</v>
      </c>
      <c r="GB191">
        <v>16.100000000000001</v>
      </c>
      <c r="GC191">
        <v>1</v>
      </c>
      <c r="GD191">
        <v>2</v>
      </c>
      <c r="GE191">
        <v>23.1</v>
      </c>
      <c r="GF191">
        <v>0</v>
      </c>
      <c r="GG191">
        <v>2</v>
      </c>
      <c r="GH191">
        <v>1.75</v>
      </c>
      <c r="GI191">
        <v>3.25</v>
      </c>
      <c r="GJ191" s="2">
        <f t="shared" si="41"/>
        <v>0.35</v>
      </c>
      <c r="GK191">
        <v>1</v>
      </c>
      <c r="GL191">
        <v>21</v>
      </c>
      <c r="GM191">
        <v>-11.5</v>
      </c>
      <c r="GN191">
        <v>0.45</v>
      </c>
      <c r="GO191">
        <v>9.36</v>
      </c>
      <c r="GP191">
        <v>6.7</v>
      </c>
      <c r="GQ191">
        <v>45.5</v>
      </c>
      <c r="GR191">
        <v>1.8</v>
      </c>
      <c r="GS191">
        <v>16</v>
      </c>
      <c r="GT191">
        <v>20.5</v>
      </c>
      <c r="GU191">
        <v>2.7</v>
      </c>
      <c r="GV191">
        <v>1.3</v>
      </c>
      <c r="GW191">
        <v>3.1</v>
      </c>
      <c r="GX191" s="21">
        <v>63.928916999999998</v>
      </c>
      <c r="GY191" s="21">
        <v>9.3881744999999999</v>
      </c>
      <c r="GZ191" s="21">
        <v>8.2884230999999993</v>
      </c>
      <c r="HA191" s="21">
        <v>17.676597600000001</v>
      </c>
      <c r="HB191" s="21">
        <v>0.65692700000000004</v>
      </c>
      <c r="HC191" s="21">
        <v>1.359275</v>
      </c>
      <c r="HD191" s="21">
        <v>-3.3680000000000002E-2</v>
      </c>
      <c r="HE191" s="21">
        <v>176.33459500000001</v>
      </c>
      <c r="HF191" s="21">
        <v>1.9825219999999999</v>
      </c>
    </row>
    <row r="192" spans="1:214" ht="15" x14ac:dyDescent="0.25">
      <c r="A192" s="22">
        <v>8</v>
      </c>
      <c r="B192" t="s">
        <v>1140</v>
      </c>
      <c r="C192" t="s">
        <v>1141</v>
      </c>
      <c r="D192" t="s">
        <v>1142</v>
      </c>
      <c r="F192" t="s">
        <v>736</v>
      </c>
      <c r="I192" s="22" t="s">
        <v>248</v>
      </c>
      <c r="J192">
        <v>22</v>
      </c>
      <c r="K192" s="23" t="s">
        <v>1143</v>
      </c>
      <c r="L192" s="23" t="s">
        <v>820</v>
      </c>
      <c r="M192" s="24" t="s">
        <v>273</v>
      </c>
      <c r="N192" s="24" t="s">
        <v>233</v>
      </c>
      <c r="O192" s="24">
        <v>72</v>
      </c>
      <c r="P192" s="24">
        <v>212</v>
      </c>
      <c r="Q192" s="24" t="s">
        <v>224</v>
      </c>
      <c r="R192" s="24"/>
      <c r="S192" s="22">
        <v>77</v>
      </c>
      <c r="T192" s="22">
        <v>10</v>
      </c>
      <c r="U192" s="22">
        <v>26</v>
      </c>
      <c r="V192" s="22">
        <v>36</v>
      </c>
      <c r="W192" s="22">
        <v>-2</v>
      </c>
      <c r="X192" s="22">
        <v>69</v>
      </c>
      <c r="Y192" s="22">
        <v>168</v>
      </c>
      <c r="Z192" s="25">
        <f t="shared" si="28"/>
        <v>5.9523809523809521E-2</v>
      </c>
      <c r="AA192" s="3">
        <v>24.883330000000001</v>
      </c>
      <c r="AB192" s="22">
        <v>124</v>
      </c>
      <c r="AC192" s="22">
        <v>70</v>
      </c>
      <c r="AD192" s="22">
        <v>79</v>
      </c>
      <c r="AE192" s="22">
        <v>65</v>
      </c>
      <c r="AF192" s="22">
        <v>26</v>
      </c>
      <c r="AG192" s="26">
        <f t="shared" si="29"/>
        <v>3.8830565130702612</v>
      </c>
      <c r="AH192" s="26">
        <f t="shared" si="30"/>
        <v>2.1920480315719217</v>
      </c>
      <c r="AI192" s="26">
        <f t="shared" si="31"/>
        <v>2.4738827784883113</v>
      </c>
      <c r="AJ192" s="26">
        <f t="shared" si="32"/>
        <v>2.0354731721739272</v>
      </c>
      <c r="AK192" s="26">
        <f t="shared" si="33"/>
        <v>0.81418926886957088</v>
      </c>
      <c r="AL192" s="5">
        <v>2195</v>
      </c>
      <c r="AM192" s="22">
        <v>0</v>
      </c>
      <c r="AN192" s="22">
        <v>0</v>
      </c>
      <c r="AO192" s="25">
        <f t="shared" si="34"/>
        <v>0</v>
      </c>
      <c r="AP192" s="22">
        <v>0</v>
      </c>
      <c r="AQ192">
        <v>2.9</v>
      </c>
      <c r="AR192">
        <v>5.4</v>
      </c>
      <c r="AS192">
        <v>8.3000000000000007</v>
      </c>
      <c r="AT192">
        <v>5.0999999999999996</v>
      </c>
      <c r="AU192">
        <v>4.8</v>
      </c>
      <c r="AV192">
        <v>0</v>
      </c>
      <c r="AW192">
        <v>9.8000000000000007</v>
      </c>
      <c r="AX192" s="3">
        <f t="shared" si="35"/>
        <v>0.12727272727272729</v>
      </c>
      <c r="AY192" s="4">
        <f t="shared" si="36"/>
        <v>-9.6249999999999964</v>
      </c>
      <c r="AZ192" t="s">
        <v>243</v>
      </c>
      <c r="BA192">
        <v>2019</v>
      </c>
      <c r="BC192" s="27">
        <v>7000000</v>
      </c>
      <c r="BD192" s="22">
        <v>7</v>
      </c>
      <c r="BE192" s="22">
        <v>16</v>
      </c>
      <c r="BF192" s="28">
        <f t="shared" si="37"/>
        <v>0.94803008965067137</v>
      </c>
      <c r="BG192" s="22">
        <v>0</v>
      </c>
      <c r="BH192" s="22">
        <v>0</v>
      </c>
      <c r="BI192" s="4">
        <v>1455.65</v>
      </c>
      <c r="BJ192" s="22">
        <v>3</v>
      </c>
      <c r="BK192" s="22">
        <v>10</v>
      </c>
      <c r="BL192" s="28">
        <f t="shared" si="38"/>
        <v>2.729499591423131</v>
      </c>
      <c r="BM192" s="22">
        <v>0</v>
      </c>
      <c r="BN192" s="22">
        <v>0</v>
      </c>
      <c r="BO192" s="4">
        <v>285.76666669999997</v>
      </c>
      <c r="BP192" s="22">
        <v>0</v>
      </c>
      <c r="BQ192" s="22">
        <v>0</v>
      </c>
      <c r="BR192" s="22">
        <v>0</v>
      </c>
      <c r="BS192" s="22">
        <v>0</v>
      </c>
      <c r="BT192" s="4">
        <v>175.83333329999999</v>
      </c>
      <c r="BU192" s="22">
        <v>38</v>
      </c>
      <c r="BV192" s="22">
        <v>5</v>
      </c>
      <c r="BW192" s="22">
        <v>14</v>
      </c>
      <c r="BX192" s="22">
        <v>8</v>
      </c>
      <c r="BY192" s="22">
        <v>47</v>
      </c>
      <c r="BZ192" s="22">
        <v>18</v>
      </c>
      <c r="CA192" s="22">
        <v>0</v>
      </c>
      <c r="CB192" s="22">
        <v>0</v>
      </c>
      <c r="CC192" s="4">
        <v>18.58333</v>
      </c>
      <c r="CD192" s="4">
        <v>4.1666666670000003</v>
      </c>
      <c r="CE192" s="4">
        <v>2.3833333329999999</v>
      </c>
      <c r="CF192" s="22">
        <v>0</v>
      </c>
      <c r="CG192" s="22">
        <v>0</v>
      </c>
      <c r="CH192" s="22">
        <v>0</v>
      </c>
      <c r="CI192" s="5">
        <v>39</v>
      </c>
      <c r="CJ192" s="22">
        <v>5</v>
      </c>
      <c r="CK192" s="22">
        <v>12</v>
      </c>
      <c r="CL192" s="22">
        <v>-10</v>
      </c>
      <c r="CM192" s="22">
        <v>22</v>
      </c>
      <c r="CN192" s="22">
        <v>10</v>
      </c>
      <c r="CO192" s="22">
        <v>0</v>
      </c>
      <c r="CP192" s="22">
        <v>0</v>
      </c>
      <c r="CQ192" s="26">
        <v>19.217524999999998</v>
      </c>
      <c r="CR192" s="26">
        <v>3.2675209999999999</v>
      </c>
      <c r="CS192" s="26">
        <v>2.1863250000000001</v>
      </c>
      <c r="CT192" s="22">
        <v>0</v>
      </c>
      <c r="CU192" s="22">
        <v>0</v>
      </c>
      <c r="CV192" s="22">
        <v>0</v>
      </c>
      <c r="CW192" s="22">
        <v>2</v>
      </c>
      <c r="CX192" s="22">
        <v>9</v>
      </c>
      <c r="CY192" s="22">
        <v>3</v>
      </c>
      <c r="CZ192" s="22">
        <v>8</v>
      </c>
      <c r="DA192" s="22">
        <v>17</v>
      </c>
      <c r="DB192" s="22">
        <v>-5</v>
      </c>
      <c r="DC192" s="22">
        <v>2</v>
      </c>
      <c r="DD192" s="22">
        <v>1</v>
      </c>
      <c r="DE192" s="22">
        <v>3</v>
      </c>
      <c r="DF192" s="22">
        <v>0</v>
      </c>
      <c r="DG192" s="22">
        <v>0</v>
      </c>
      <c r="DH192" s="22">
        <v>0</v>
      </c>
      <c r="DI192" s="22">
        <v>27</v>
      </c>
      <c r="DJ192" s="22">
        <v>1</v>
      </c>
      <c r="DK192" s="22">
        <v>1</v>
      </c>
      <c r="DL192" s="22">
        <v>0</v>
      </c>
      <c r="DM192" s="22">
        <v>0</v>
      </c>
      <c r="DN192" s="22">
        <v>75</v>
      </c>
      <c r="DO192" s="22">
        <v>27</v>
      </c>
      <c r="DP192" s="22">
        <v>61</v>
      </c>
      <c r="DQ192" s="22">
        <v>11</v>
      </c>
      <c r="DR192" s="22">
        <v>0</v>
      </c>
      <c r="DS192" s="22">
        <v>0</v>
      </c>
      <c r="DT192" s="22">
        <v>0</v>
      </c>
      <c r="DU192">
        <v>17.899999999999999</v>
      </c>
      <c r="DV192">
        <v>29.05</v>
      </c>
      <c r="DW192" s="2">
        <f t="shared" si="39"/>
        <v>0.38125665601703934</v>
      </c>
      <c r="DX192">
        <v>0.98600000000000021</v>
      </c>
      <c r="DY192">
        <v>0.09</v>
      </c>
      <c r="DZ192">
        <v>-0.30400000000000005</v>
      </c>
      <c r="EA192">
        <v>9.2910000000000004</v>
      </c>
      <c r="EB192">
        <v>45</v>
      </c>
      <c r="EC192">
        <v>45</v>
      </c>
      <c r="ED192">
        <v>1.5</v>
      </c>
      <c r="EE192">
        <v>11.45</v>
      </c>
      <c r="EF192">
        <v>9.9499999999999993</v>
      </c>
      <c r="EG192">
        <v>6.2</v>
      </c>
      <c r="EH192">
        <v>924</v>
      </c>
      <c r="EI192">
        <v>986</v>
      </c>
      <c r="EJ192">
        <v>1.96</v>
      </c>
      <c r="EK192">
        <v>1.96</v>
      </c>
      <c r="EL192">
        <v>29.6</v>
      </c>
      <c r="EM192">
        <v>24</v>
      </c>
      <c r="EN192">
        <v>13.1</v>
      </c>
      <c r="EO192">
        <v>12.3</v>
      </c>
      <c r="EP192">
        <v>9.8000000000000007</v>
      </c>
      <c r="EQ192">
        <v>14.8</v>
      </c>
      <c r="ER192">
        <v>3.6</v>
      </c>
      <c r="ES192">
        <v>4</v>
      </c>
      <c r="ET192">
        <v>0.8</v>
      </c>
      <c r="EU192">
        <v>0.5</v>
      </c>
      <c r="EV192">
        <v>1.9</v>
      </c>
      <c r="EW192">
        <v>1.9</v>
      </c>
      <c r="EX192">
        <v>28.7</v>
      </c>
      <c r="EY192">
        <v>24.4</v>
      </c>
      <c r="EZ192">
        <v>13.4</v>
      </c>
      <c r="FA192">
        <v>11.3</v>
      </c>
      <c r="FB192">
        <v>12.3</v>
      </c>
      <c r="FC192">
        <v>15.9</v>
      </c>
      <c r="FD192">
        <v>3.9</v>
      </c>
      <c r="FE192">
        <v>3.7</v>
      </c>
      <c r="FF192">
        <v>188</v>
      </c>
      <c r="FG192">
        <v>211</v>
      </c>
      <c r="FH192">
        <v>201</v>
      </c>
      <c r="FI192">
        <v>185</v>
      </c>
      <c r="FJ192">
        <v>260</v>
      </c>
      <c r="FK192">
        <v>240</v>
      </c>
      <c r="FL192">
        <v>50.8</v>
      </c>
      <c r="FM192">
        <v>514</v>
      </c>
      <c r="FN192">
        <v>455</v>
      </c>
      <c r="FO192">
        <v>417</v>
      </c>
      <c r="FP192">
        <v>53</v>
      </c>
      <c r="FQ192">
        <v>3.43</v>
      </c>
      <c r="FR192">
        <v>2.15</v>
      </c>
      <c r="FS192" s="2">
        <f t="shared" si="40"/>
        <v>0.61469534050179209</v>
      </c>
      <c r="FT192">
        <v>19</v>
      </c>
      <c r="FU192">
        <v>2</v>
      </c>
      <c r="FV192">
        <v>3.3</v>
      </c>
      <c r="FW192">
        <v>9.4499999999999993</v>
      </c>
      <c r="FX192">
        <v>4.32</v>
      </c>
      <c r="FY192">
        <v>0.45</v>
      </c>
      <c r="FZ192">
        <v>41.3</v>
      </c>
      <c r="GA192">
        <v>6.4</v>
      </c>
      <c r="GB192">
        <v>25</v>
      </c>
      <c r="GC192">
        <v>2.7</v>
      </c>
      <c r="GD192">
        <v>1.6</v>
      </c>
      <c r="GE192">
        <v>25.9</v>
      </c>
      <c r="GF192">
        <v>2.5</v>
      </c>
      <c r="GG192">
        <v>2</v>
      </c>
      <c r="GH192">
        <v>2.27</v>
      </c>
      <c r="GI192">
        <v>3.7</v>
      </c>
      <c r="GJ192" s="2">
        <f t="shared" si="41"/>
        <v>0.38023450586264651</v>
      </c>
      <c r="GK192">
        <v>2</v>
      </c>
      <c r="GL192">
        <v>11</v>
      </c>
      <c r="GM192">
        <v>-0.7</v>
      </c>
      <c r="GN192">
        <v>0.69</v>
      </c>
      <c r="GO192">
        <v>3.78</v>
      </c>
      <c r="GP192">
        <v>6.5</v>
      </c>
      <c r="GQ192">
        <v>49.1</v>
      </c>
      <c r="GR192">
        <v>1</v>
      </c>
      <c r="GS192">
        <v>21.3</v>
      </c>
      <c r="GT192">
        <v>18.2</v>
      </c>
      <c r="GU192">
        <v>2.4</v>
      </c>
      <c r="GV192">
        <v>1.4</v>
      </c>
      <c r="GW192">
        <v>1.4</v>
      </c>
      <c r="GX192" s="21">
        <v>76.137009000000006</v>
      </c>
      <c r="GY192" s="21">
        <v>9.4073148</v>
      </c>
      <c r="GZ192" s="21">
        <v>28.190951999999999</v>
      </c>
      <c r="HA192" s="21">
        <v>37.598266800000005</v>
      </c>
      <c r="HB192" s="21">
        <v>5.8884569999999998</v>
      </c>
      <c r="HC192" s="21">
        <v>5.007638</v>
      </c>
      <c r="HD192" s="21">
        <v>-4.6299999999999996E-3</v>
      </c>
      <c r="HE192" s="21">
        <v>68.758904000000001</v>
      </c>
      <c r="HF192" s="21">
        <v>10.891465</v>
      </c>
    </row>
    <row r="193" spans="1:214" ht="15" x14ac:dyDescent="0.25">
      <c r="A193" s="22">
        <v>11</v>
      </c>
      <c r="B193" t="s">
        <v>1144</v>
      </c>
      <c r="C193" t="s">
        <v>1145</v>
      </c>
      <c r="D193" t="s">
        <v>1146</v>
      </c>
      <c r="E193" t="s">
        <v>1147</v>
      </c>
      <c r="F193" t="s">
        <v>410</v>
      </c>
      <c r="I193" s="22" t="s">
        <v>278</v>
      </c>
      <c r="J193">
        <v>26</v>
      </c>
      <c r="K193" s="23" t="s">
        <v>1148</v>
      </c>
      <c r="L193" s="23" t="s">
        <v>1149</v>
      </c>
      <c r="M193" s="24" t="s">
        <v>768</v>
      </c>
      <c r="N193" s="24" t="s">
        <v>222</v>
      </c>
      <c r="O193" s="24">
        <v>72</v>
      </c>
      <c r="P193" s="24">
        <v>198</v>
      </c>
      <c r="Q193" s="24" t="s">
        <v>223</v>
      </c>
      <c r="R193" s="24"/>
      <c r="S193" s="22">
        <v>52</v>
      </c>
      <c r="T193" s="22">
        <v>2</v>
      </c>
      <c r="U193" s="22">
        <v>5</v>
      </c>
      <c r="V193" s="22">
        <v>7</v>
      </c>
      <c r="W193" s="22">
        <v>-3</v>
      </c>
      <c r="X193" s="22">
        <v>53</v>
      </c>
      <c r="Y193" s="22">
        <v>39</v>
      </c>
      <c r="Z193" s="25">
        <f t="shared" si="28"/>
        <v>5.128205128205128E-2</v>
      </c>
      <c r="AA193" s="3">
        <v>7.6166700000000001</v>
      </c>
      <c r="AB193" s="22">
        <v>80</v>
      </c>
      <c r="AC193" s="22">
        <v>11</v>
      </c>
      <c r="AD193" s="22">
        <v>14</v>
      </c>
      <c r="AE193" s="22">
        <v>11</v>
      </c>
      <c r="AF193" s="22">
        <v>9</v>
      </c>
      <c r="AG193" s="26">
        <f t="shared" si="29"/>
        <v>12.119166552796997</v>
      </c>
      <c r="AH193" s="26">
        <f t="shared" si="30"/>
        <v>1.6663854010095871</v>
      </c>
      <c r="AI193" s="26">
        <f t="shared" si="31"/>
        <v>2.1208541467394744</v>
      </c>
      <c r="AJ193" s="26">
        <f t="shared" si="32"/>
        <v>1.6663854010095871</v>
      </c>
      <c r="AK193" s="26">
        <f t="shared" si="33"/>
        <v>1.363406237189662</v>
      </c>
      <c r="AL193" s="5">
        <v>570</v>
      </c>
      <c r="AM193" s="22">
        <v>94</v>
      </c>
      <c r="AN193" s="22">
        <v>103</v>
      </c>
      <c r="AO193" s="25">
        <f t="shared" si="34"/>
        <v>0.47715736040609136</v>
      </c>
      <c r="AP193" s="22">
        <v>6.4</v>
      </c>
      <c r="AQ193">
        <v>-0.1</v>
      </c>
      <c r="AR193">
        <v>0.30000000000000004</v>
      </c>
      <c r="AS193">
        <v>0.2</v>
      </c>
      <c r="AT193">
        <v>-0.8</v>
      </c>
      <c r="AU193">
        <v>0.8</v>
      </c>
      <c r="AV193">
        <v>0</v>
      </c>
      <c r="AW193">
        <v>0</v>
      </c>
      <c r="AX193" s="3">
        <f t="shared" si="35"/>
        <v>0</v>
      </c>
      <c r="AY193" s="4">
        <f t="shared" si="36"/>
        <v>-0.82500000000000007</v>
      </c>
      <c r="AZ193" t="s">
        <v>243</v>
      </c>
      <c r="BA193">
        <v>2012</v>
      </c>
      <c r="BC193" s="27">
        <v>800000</v>
      </c>
      <c r="BD193" s="22">
        <v>2</v>
      </c>
      <c r="BE193" s="22">
        <v>5</v>
      </c>
      <c r="BF193" s="28">
        <f t="shared" si="37"/>
        <v>1.1321263310240464</v>
      </c>
      <c r="BG193" s="22">
        <v>84</v>
      </c>
      <c r="BH193" s="22">
        <v>96</v>
      </c>
      <c r="BI193" s="4">
        <v>370.98333330000003</v>
      </c>
      <c r="BJ193" s="22">
        <v>0</v>
      </c>
      <c r="BK193" s="22">
        <v>0</v>
      </c>
      <c r="BL193" s="28">
        <f t="shared" si="38"/>
        <v>0</v>
      </c>
      <c r="BM193" s="22">
        <v>0</v>
      </c>
      <c r="BN193" s="22">
        <v>0</v>
      </c>
      <c r="BO193" s="4">
        <v>1.0333333330000001</v>
      </c>
      <c r="BP193" s="22">
        <v>0</v>
      </c>
      <c r="BQ193" s="22">
        <v>0</v>
      </c>
      <c r="BR193" s="22">
        <v>10</v>
      </c>
      <c r="BS193" s="22">
        <v>7</v>
      </c>
      <c r="BT193" s="4">
        <v>24.9</v>
      </c>
      <c r="BU193" s="22">
        <v>26</v>
      </c>
      <c r="BV193" s="22">
        <v>1</v>
      </c>
      <c r="BW193" s="22">
        <v>3</v>
      </c>
      <c r="BX193" s="22">
        <v>-1</v>
      </c>
      <c r="BY193" s="22">
        <v>19</v>
      </c>
      <c r="BZ193" s="22">
        <v>5</v>
      </c>
      <c r="CA193" s="22">
        <v>53</v>
      </c>
      <c r="CB193" s="22">
        <v>54</v>
      </c>
      <c r="CC193" s="4">
        <v>6.9666699999999997</v>
      </c>
      <c r="CD193" s="4">
        <v>3.3333333E-2</v>
      </c>
      <c r="CE193" s="4">
        <v>0.48333333300000003</v>
      </c>
      <c r="CF193" s="22">
        <v>0</v>
      </c>
      <c r="CG193" s="22">
        <v>0</v>
      </c>
      <c r="CH193" s="22">
        <v>0</v>
      </c>
      <c r="CI193" s="5">
        <v>26</v>
      </c>
      <c r="CJ193" s="22">
        <v>1</v>
      </c>
      <c r="CK193" s="22">
        <v>2</v>
      </c>
      <c r="CL193" s="22">
        <v>-2</v>
      </c>
      <c r="CM193" s="22">
        <v>34</v>
      </c>
      <c r="CN193" s="22">
        <v>8</v>
      </c>
      <c r="CO193" s="22">
        <v>41</v>
      </c>
      <c r="CP193" s="22">
        <v>49</v>
      </c>
      <c r="CQ193" s="26">
        <v>7.30192</v>
      </c>
      <c r="CR193" s="26">
        <v>6.4099999999999999E-3</v>
      </c>
      <c r="CS193" s="26">
        <v>0.47435900000000003</v>
      </c>
      <c r="CT193" s="22">
        <v>0</v>
      </c>
      <c r="CU193" s="22">
        <v>0</v>
      </c>
      <c r="CV193" s="22">
        <v>0</v>
      </c>
      <c r="CW193" s="22">
        <v>0</v>
      </c>
      <c r="CX193" s="22">
        <v>1</v>
      </c>
      <c r="CY193" s="22">
        <v>-2</v>
      </c>
      <c r="CZ193" s="22">
        <v>2</v>
      </c>
      <c r="DA193" s="22">
        <v>4</v>
      </c>
      <c r="DB193" s="22">
        <v>-1</v>
      </c>
      <c r="DC193" s="22">
        <v>0</v>
      </c>
      <c r="DD193" s="22">
        <v>0</v>
      </c>
      <c r="DE193" s="22">
        <v>0</v>
      </c>
      <c r="DF193" s="22">
        <v>0</v>
      </c>
      <c r="DG193" s="22">
        <v>0</v>
      </c>
      <c r="DH193" s="22">
        <v>0</v>
      </c>
      <c r="DI193" s="22">
        <v>4</v>
      </c>
      <c r="DJ193" s="22">
        <v>9</v>
      </c>
      <c r="DK193" s="22">
        <v>0</v>
      </c>
      <c r="DL193" s="22">
        <v>0</v>
      </c>
      <c r="DM193" s="22">
        <v>0</v>
      </c>
      <c r="DN193" s="22">
        <v>10</v>
      </c>
      <c r="DO193" s="22">
        <v>0</v>
      </c>
      <c r="DP193" s="22">
        <v>18</v>
      </c>
      <c r="DQ193" s="22">
        <v>5</v>
      </c>
      <c r="DR193" s="22">
        <v>0</v>
      </c>
      <c r="DS193" s="22">
        <v>0</v>
      </c>
      <c r="DT193" s="22">
        <v>0</v>
      </c>
      <c r="DU193">
        <v>7.13</v>
      </c>
      <c r="DV193">
        <v>40.18</v>
      </c>
      <c r="DW193" s="2">
        <f t="shared" si="39"/>
        <v>0.15070809554005496</v>
      </c>
      <c r="DX193">
        <v>-1.419</v>
      </c>
      <c r="DY193">
        <v>-0.67800000000000016</v>
      </c>
      <c r="DZ193">
        <v>2.262</v>
      </c>
      <c r="EA193">
        <v>1.4510000000000001</v>
      </c>
      <c r="EB193">
        <v>10</v>
      </c>
      <c r="EC193">
        <v>13</v>
      </c>
      <c r="ED193">
        <v>13.9</v>
      </c>
      <c r="EE193">
        <v>11.16</v>
      </c>
      <c r="EF193">
        <v>-2.79</v>
      </c>
      <c r="EG193">
        <v>5.21</v>
      </c>
      <c r="EH193">
        <v>914</v>
      </c>
      <c r="EI193">
        <v>966</v>
      </c>
      <c r="EJ193">
        <v>1.62</v>
      </c>
      <c r="EK193">
        <v>2.1</v>
      </c>
      <c r="EL193">
        <v>29.4</v>
      </c>
      <c r="EM193">
        <v>22.3</v>
      </c>
      <c r="EN193">
        <v>14.9</v>
      </c>
      <c r="EO193">
        <v>10</v>
      </c>
      <c r="EP193">
        <v>13.6</v>
      </c>
      <c r="EQ193">
        <v>13.3</v>
      </c>
      <c r="ER193">
        <v>3.2</v>
      </c>
      <c r="ES193">
        <v>2.7</v>
      </c>
      <c r="ET193">
        <v>0.60000000000000009</v>
      </c>
      <c r="EU193">
        <v>0.5</v>
      </c>
      <c r="EV193">
        <v>2.21</v>
      </c>
      <c r="EW193">
        <v>2.73</v>
      </c>
      <c r="EX193">
        <v>26.7</v>
      </c>
      <c r="EY193">
        <v>28</v>
      </c>
      <c r="EZ193">
        <v>11.9</v>
      </c>
      <c r="FA193">
        <v>12.1</v>
      </c>
      <c r="FB193">
        <v>15.2</v>
      </c>
      <c r="FC193">
        <v>14.4</v>
      </c>
      <c r="FD193">
        <v>4</v>
      </c>
      <c r="FE193">
        <v>3.4</v>
      </c>
      <c r="FF193">
        <v>52</v>
      </c>
      <c r="FG193">
        <v>60</v>
      </c>
      <c r="FH193">
        <v>53</v>
      </c>
      <c r="FI193">
        <v>66</v>
      </c>
      <c r="FJ193">
        <v>54</v>
      </c>
      <c r="FK193">
        <v>37</v>
      </c>
      <c r="FL193">
        <v>48.5</v>
      </c>
      <c r="FM193">
        <v>155</v>
      </c>
      <c r="FN193">
        <v>136</v>
      </c>
      <c r="FO193">
        <v>101</v>
      </c>
      <c r="FP193">
        <v>53.3</v>
      </c>
      <c r="FQ193">
        <v>0.02</v>
      </c>
      <c r="FR193">
        <v>5.07</v>
      </c>
      <c r="FS193" s="2">
        <f t="shared" si="40"/>
        <v>3.9292730844793719E-3</v>
      </c>
      <c r="FT193">
        <v>0</v>
      </c>
      <c r="FU193">
        <v>0</v>
      </c>
      <c r="FV193">
        <v>-11.2</v>
      </c>
      <c r="FW193" t="s">
        <v>266</v>
      </c>
      <c r="FX193">
        <v>0</v>
      </c>
      <c r="FY193">
        <v>0</v>
      </c>
      <c r="FZ193">
        <v>0</v>
      </c>
      <c r="GA193">
        <v>0</v>
      </c>
      <c r="GB193">
        <v>58.1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0.48</v>
      </c>
      <c r="GI193">
        <v>5.56</v>
      </c>
      <c r="GJ193" s="2">
        <f t="shared" si="41"/>
        <v>7.9470198675496692E-2</v>
      </c>
      <c r="GK193">
        <v>0</v>
      </c>
      <c r="GL193">
        <v>5</v>
      </c>
      <c r="GM193">
        <v>3</v>
      </c>
      <c r="GN193">
        <v>0</v>
      </c>
      <c r="GO193">
        <v>12.05</v>
      </c>
      <c r="GP193">
        <v>9.6</v>
      </c>
      <c r="GQ193">
        <v>43.4</v>
      </c>
      <c r="GR193">
        <v>7.2</v>
      </c>
      <c r="GS193">
        <v>24.1</v>
      </c>
      <c r="GT193">
        <v>26.5</v>
      </c>
      <c r="GU193">
        <v>4.8</v>
      </c>
      <c r="GV193">
        <v>2.4</v>
      </c>
      <c r="GW193">
        <v>4.8</v>
      </c>
      <c r="GX193" s="21">
        <v>53.872826000000003</v>
      </c>
      <c r="GY193" s="21">
        <v>4.1686731000000004</v>
      </c>
      <c r="GZ193" s="21">
        <v>7.1336664000000001</v>
      </c>
      <c r="HA193" s="21">
        <v>11.3023404</v>
      </c>
      <c r="HB193" s="21">
        <v>-0.26389299999999999</v>
      </c>
      <c r="HC193" s="21">
        <v>1.4570749999999999</v>
      </c>
      <c r="HD193" s="21">
        <v>-6.1929999999999997E-3</v>
      </c>
      <c r="HE193" s="21">
        <v>49.903861999999997</v>
      </c>
      <c r="HF193" s="21">
        <v>1.1869890000000001</v>
      </c>
    </row>
    <row r="194" spans="1:214" ht="15" x14ac:dyDescent="0.25">
      <c r="A194" s="22">
        <v>27</v>
      </c>
      <c r="B194" t="s">
        <v>1150</v>
      </c>
      <c r="C194" t="s">
        <v>1151</v>
      </c>
      <c r="D194" t="s">
        <v>500</v>
      </c>
      <c r="F194" t="s">
        <v>421</v>
      </c>
      <c r="G194" t="s">
        <v>297</v>
      </c>
      <c r="H194">
        <v>55</v>
      </c>
      <c r="I194" s="22" t="s">
        <v>336</v>
      </c>
      <c r="J194">
        <v>24</v>
      </c>
      <c r="K194" s="23" t="s">
        <v>1152</v>
      </c>
      <c r="L194" s="23" t="s">
        <v>1153</v>
      </c>
      <c r="M194" s="24" t="s">
        <v>273</v>
      </c>
      <c r="N194" s="24" t="s">
        <v>233</v>
      </c>
      <c r="O194" s="24">
        <v>71</v>
      </c>
      <c r="P194" s="24">
        <v>191</v>
      </c>
      <c r="Q194" s="24" t="s">
        <v>224</v>
      </c>
      <c r="R194" s="24"/>
      <c r="S194" s="22">
        <v>75</v>
      </c>
      <c r="T194" s="22">
        <v>14</v>
      </c>
      <c r="U194" s="22">
        <v>27</v>
      </c>
      <c r="V194" s="22">
        <v>41</v>
      </c>
      <c r="W194" s="22">
        <v>-6</v>
      </c>
      <c r="X194" s="22">
        <v>137</v>
      </c>
      <c r="Y194" s="22">
        <v>140</v>
      </c>
      <c r="Z194" s="25">
        <f t="shared" ref="Z194:Z257" si="42">T194/MAX(1,Y194)</f>
        <v>0.1</v>
      </c>
      <c r="AA194" s="3">
        <v>15.91667</v>
      </c>
      <c r="AB194" s="22">
        <v>105</v>
      </c>
      <c r="AC194" s="22">
        <v>25</v>
      </c>
      <c r="AD194" s="22">
        <v>51</v>
      </c>
      <c r="AE194" s="22">
        <v>32</v>
      </c>
      <c r="AF194" s="22">
        <v>49</v>
      </c>
      <c r="AG194" s="26">
        <f t="shared" ref="AG194:AG257" si="43">AB194/(S194*AA194)*60</f>
        <v>5.2774858057621348</v>
      </c>
      <c r="AH194" s="26">
        <f t="shared" ref="AH194:AH257" si="44">AC194/(S194*AA194)*60</f>
        <v>1.2565442394671749</v>
      </c>
      <c r="AI194" s="26">
        <f t="shared" ref="AI194:AI257" si="45">AD194/(S194*AA194)*60</f>
        <v>2.5633502485130371</v>
      </c>
      <c r="AJ194" s="26">
        <f t="shared" ref="AJ194:AJ257" si="46">AE194/(S194*AA194)*60</f>
        <v>1.608376626517984</v>
      </c>
      <c r="AK194" s="26">
        <f t="shared" ref="AK194:AK257" si="47">AF194/(S194*AA194)*60</f>
        <v>2.4628267093556628</v>
      </c>
      <c r="AL194" s="5">
        <v>1420</v>
      </c>
      <c r="AM194" s="22">
        <v>40</v>
      </c>
      <c r="AN194" s="22">
        <v>47</v>
      </c>
      <c r="AO194" s="25">
        <f t="shared" ref="AO194:AO257" si="48">AM194/MAX(1,(AM194+AN194))</f>
        <v>0.45977011494252873</v>
      </c>
      <c r="AP194" s="22">
        <v>1.9</v>
      </c>
      <c r="AQ194">
        <v>2.8</v>
      </c>
      <c r="AR194">
        <v>0.9</v>
      </c>
      <c r="AS194">
        <v>3.7</v>
      </c>
      <c r="AT194">
        <v>4.3</v>
      </c>
      <c r="AU194">
        <v>1.5</v>
      </c>
      <c r="AV194">
        <v>-0.30000000000000004</v>
      </c>
      <c r="AW194">
        <v>5.6</v>
      </c>
      <c r="AX194" s="3">
        <f t="shared" ref="AX194:AX257" si="49">AW194/S194</f>
        <v>7.4666666666666659E-2</v>
      </c>
      <c r="AY194" s="4">
        <f t="shared" ref="AY194:AY257" si="50">AW194-(BC194-525000)/1000000*3</f>
        <v>1.625</v>
      </c>
      <c r="AZ194" t="s">
        <v>224</v>
      </c>
      <c r="BA194">
        <v>2012</v>
      </c>
      <c r="BC194" s="27">
        <v>1850000</v>
      </c>
      <c r="BD194" s="22">
        <v>12</v>
      </c>
      <c r="BE194" s="22">
        <v>23</v>
      </c>
      <c r="BF194" s="28">
        <f t="shared" ref="BF194:BF257" si="51">(BD194+BE194)/BI194*60</f>
        <v>2.0013342228152102</v>
      </c>
      <c r="BG194" s="22">
        <v>27</v>
      </c>
      <c r="BH194" s="22">
        <v>33</v>
      </c>
      <c r="BI194" s="4">
        <v>1049.3</v>
      </c>
      <c r="BJ194" s="22">
        <v>2</v>
      </c>
      <c r="BK194" s="22">
        <v>4</v>
      </c>
      <c r="BL194" s="28">
        <f t="shared" ref="BL194:BL257" si="52">(BJ194+BK194)/MAX(1,BO194)*60</f>
        <v>2.4841863134021422</v>
      </c>
      <c r="BM194" s="22">
        <v>13</v>
      </c>
      <c r="BN194" s="22">
        <v>14</v>
      </c>
      <c r="BO194" s="4">
        <v>144.91666670000001</v>
      </c>
      <c r="BP194" s="22">
        <v>0</v>
      </c>
      <c r="BQ194" s="22">
        <v>0</v>
      </c>
      <c r="BR194" s="22">
        <v>0</v>
      </c>
      <c r="BS194" s="22">
        <v>0</v>
      </c>
      <c r="BT194" s="4">
        <v>0.65</v>
      </c>
      <c r="BU194" s="22">
        <v>37</v>
      </c>
      <c r="BV194" s="22">
        <v>7</v>
      </c>
      <c r="BW194" s="22">
        <v>20</v>
      </c>
      <c r="BX194" s="22">
        <v>6</v>
      </c>
      <c r="BY194" s="22">
        <v>56</v>
      </c>
      <c r="BZ194" s="22">
        <v>20</v>
      </c>
      <c r="CA194" s="22">
        <v>22</v>
      </c>
      <c r="CB194" s="22">
        <v>21</v>
      </c>
      <c r="CC194" s="4">
        <v>14.116669999999999</v>
      </c>
      <c r="CD194" s="4">
        <v>1.8833333329999999</v>
      </c>
      <c r="CE194" s="4">
        <v>0</v>
      </c>
      <c r="CF194" s="22">
        <v>0</v>
      </c>
      <c r="CG194" s="22">
        <v>0</v>
      </c>
      <c r="CH194" s="22">
        <v>0</v>
      </c>
      <c r="CI194" s="5">
        <v>38</v>
      </c>
      <c r="CJ194" s="22">
        <v>7</v>
      </c>
      <c r="CK194" s="22">
        <v>7</v>
      </c>
      <c r="CL194" s="22">
        <v>-12</v>
      </c>
      <c r="CM194" s="22">
        <v>81</v>
      </c>
      <c r="CN194" s="22">
        <v>20</v>
      </c>
      <c r="CO194" s="22">
        <v>18</v>
      </c>
      <c r="CP194" s="22">
        <v>26</v>
      </c>
      <c r="CQ194" s="26">
        <v>13.867979</v>
      </c>
      <c r="CR194" s="26">
        <v>1.9798249999999999</v>
      </c>
      <c r="CS194" s="26">
        <v>1.7104999999999999E-2</v>
      </c>
      <c r="CT194" s="22">
        <v>1</v>
      </c>
      <c r="CU194" s="22">
        <v>0</v>
      </c>
      <c r="CV194" s="22">
        <v>0</v>
      </c>
      <c r="CW194" s="22">
        <v>2</v>
      </c>
      <c r="CX194" s="22">
        <v>10</v>
      </c>
      <c r="CY194" s="22">
        <v>1</v>
      </c>
      <c r="CZ194" s="22">
        <v>12</v>
      </c>
      <c r="DA194" s="22">
        <v>17</v>
      </c>
      <c r="DB194" s="22">
        <v>-7</v>
      </c>
      <c r="DC194" s="22">
        <v>3</v>
      </c>
      <c r="DD194" s="22">
        <v>0</v>
      </c>
      <c r="DE194" s="22">
        <v>2</v>
      </c>
      <c r="DF194" s="22">
        <v>0</v>
      </c>
      <c r="DG194" s="22">
        <v>0</v>
      </c>
      <c r="DH194" s="22">
        <v>0</v>
      </c>
      <c r="DI194" s="22">
        <v>35</v>
      </c>
      <c r="DJ194" s="22">
        <v>5</v>
      </c>
      <c r="DK194" s="22">
        <v>4</v>
      </c>
      <c r="DL194" s="22">
        <v>0</v>
      </c>
      <c r="DM194" s="22">
        <v>0</v>
      </c>
      <c r="DN194" s="22">
        <v>64</v>
      </c>
      <c r="DO194" s="22">
        <v>7</v>
      </c>
      <c r="DP194" s="22">
        <v>63</v>
      </c>
      <c r="DQ194" s="22">
        <v>0</v>
      </c>
      <c r="DR194" s="22">
        <v>1</v>
      </c>
      <c r="DS194" s="22">
        <v>0</v>
      </c>
      <c r="DT194" s="22">
        <v>0</v>
      </c>
      <c r="DU194">
        <v>13.74</v>
      </c>
      <c r="DV194">
        <v>34.86</v>
      </c>
      <c r="DW194" s="2">
        <f t="shared" ref="DW194:DW257" si="53">DU194/MAX(0.01,(DU194+DV194))</f>
        <v>0.28271604938271605</v>
      </c>
      <c r="DX194">
        <v>0.52700000000000002</v>
      </c>
      <c r="DY194">
        <v>3.4000000000000002E-2</v>
      </c>
      <c r="DZ194">
        <v>1.879</v>
      </c>
      <c r="EA194">
        <v>-1.0029999999999999</v>
      </c>
      <c r="EB194">
        <v>56</v>
      </c>
      <c r="EC194">
        <v>56</v>
      </c>
      <c r="ED194">
        <v>12.2</v>
      </c>
      <c r="EE194">
        <v>5.82</v>
      </c>
      <c r="EF194">
        <v>-6.43</v>
      </c>
      <c r="EG194">
        <v>10.18</v>
      </c>
      <c r="EH194">
        <v>879</v>
      </c>
      <c r="EI194">
        <v>981</v>
      </c>
      <c r="EJ194">
        <v>3.26</v>
      </c>
      <c r="EK194">
        <v>3.26</v>
      </c>
      <c r="EL194">
        <v>28.8</v>
      </c>
      <c r="EM194">
        <v>23.7</v>
      </c>
      <c r="EN194">
        <v>12.2</v>
      </c>
      <c r="EO194">
        <v>11.9</v>
      </c>
      <c r="EP194">
        <v>14.7</v>
      </c>
      <c r="EQ194">
        <v>15.2</v>
      </c>
      <c r="ER194">
        <v>4.5999999999999996</v>
      </c>
      <c r="ES194">
        <v>3.4</v>
      </c>
      <c r="ET194">
        <v>1.2</v>
      </c>
      <c r="EU194">
        <v>0.9</v>
      </c>
      <c r="EV194">
        <v>2.48</v>
      </c>
      <c r="EW194">
        <v>2.46</v>
      </c>
      <c r="EX194">
        <v>25.1</v>
      </c>
      <c r="EY194">
        <v>27.9</v>
      </c>
      <c r="EZ194">
        <v>9.8000000000000007</v>
      </c>
      <c r="FA194">
        <v>11.6</v>
      </c>
      <c r="FB194">
        <v>15.4</v>
      </c>
      <c r="FC194">
        <v>13.4</v>
      </c>
      <c r="FD194">
        <v>3</v>
      </c>
      <c r="FE194">
        <v>3.1</v>
      </c>
      <c r="FF194">
        <v>125</v>
      </c>
      <c r="FG194">
        <v>149</v>
      </c>
      <c r="FH194">
        <v>137</v>
      </c>
      <c r="FI194">
        <v>125</v>
      </c>
      <c r="FJ194">
        <v>168</v>
      </c>
      <c r="FK194">
        <v>197</v>
      </c>
      <c r="FL194">
        <v>51.1</v>
      </c>
      <c r="FM194">
        <v>350</v>
      </c>
      <c r="FN194">
        <v>346</v>
      </c>
      <c r="FO194">
        <v>351</v>
      </c>
      <c r="FP194">
        <v>50.3</v>
      </c>
      <c r="FQ194">
        <v>1.88</v>
      </c>
      <c r="FR194">
        <v>2.91</v>
      </c>
      <c r="FS194" s="2">
        <f t="shared" ref="FS194:FS257" si="54">FQ194/MAX(0.01,(FQ194+FR194))</f>
        <v>0.39248434237995822</v>
      </c>
      <c r="FT194">
        <v>7</v>
      </c>
      <c r="FU194">
        <v>4</v>
      </c>
      <c r="FV194">
        <v>1</v>
      </c>
      <c r="FW194">
        <v>7.22</v>
      </c>
      <c r="FX194">
        <v>2.98</v>
      </c>
      <c r="FY194">
        <v>1.7000000000000002</v>
      </c>
      <c r="FZ194">
        <v>38.299999999999997</v>
      </c>
      <c r="GA194">
        <v>8.1</v>
      </c>
      <c r="GB194">
        <v>17.399999999999999</v>
      </c>
      <c r="GC194">
        <v>3</v>
      </c>
      <c r="GD194">
        <v>3.4</v>
      </c>
      <c r="GE194">
        <v>23.8</v>
      </c>
      <c r="GF194">
        <v>2.1</v>
      </c>
      <c r="GG194">
        <v>2.1</v>
      </c>
      <c r="GH194">
        <v>0.01</v>
      </c>
      <c r="GI194">
        <v>5.36</v>
      </c>
      <c r="GJ194" s="2">
        <f t="shared" ref="GJ194:GJ257" si="55">GH194/MAX(0.01,(GH194+GI194))</f>
        <v>1.8621973929236499E-3</v>
      </c>
      <c r="GK194">
        <v>0</v>
      </c>
      <c r="GL194">
        <v>0</v>
      </c>
      <c r="GM194">
        <v>-93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92.3</v>
      </c>
      <c r="GT194">
        <v>92.3</v>
      </c>
      <c r="GU194">
        <v>0</v>
      </c>
      <c r="GV194">
        <v>0</v>
      </c>
      <c r="GW194">
        <v>0</v>
      </c>
      <c r="GX194" s="21">
        <v>66.363876000000005</v>
      </c>
      <c r="GY194" s="21">
        <v>11.886768</v>
      </c>
      <c r="GZ194" s="21">
        <v>23.7510306</v>
      </c>
      <c r="HA194" s="21">
        <v>35.637798600000004</v>
      </c>
      <c r="HB194" s="21">
        <v>3.8024770000000001</v>
      </c>
      <c r="HC194" s="21">
        <v>1.6825969999999999</v>
      </c>
      <c r="HD194" s="21">
        <v>2.6450000000000002E-3</v>
      </c>
      <c r="HE194" s="21">
        <v>131.19313</v>
      </c>
      <c r="HF194" s="21">
        <v>5.4877190000000002</v>
      </c>
    </row>
    <row r="195" spans="1:214" ht="15" x14ac:dyDescent="0.25">
      <c r="A195" s="22">
        <v>44</v>
      </c>
      <c r="B195" t="s">
        <v>1154</v>
      </c>
      <c r="C195" t="s">
        <v>1155</v>
      </c>
      <c r="D195" t="s">
        <v>1156</v>
      </c>
      <c r="F195" t="s">
        <v>736</v>
      </c>
      <c r="I195" s="22" t="s">
        <v>248</v>
      </c>
      <c r="J195">
        <v>27</v>
      </c>
      <c r="K195" s="23" t="s">
        <v>1157</v>
      </c>
      <c r="L195" s="23" t="s">
        <v>1158</v>
      </c>
      <c r="M195" s="24" t="s">
        <v>768</v>
      </c>
      <c r="N195" s="24" t="s">
        <v>222</v>
      </c>
      <c r="O195" s="24">
        <v>73</v>
      </c>
      <c r="P195" s="24">
        <v>220</v>
      </c>
      <c r="Q195" s="24" t="s">
        <v>223</v>
      </c>
      <c r="R195" s="24"/>
      <c r="S195" s="22">
        <v>9</v>
      </c>
      <c r="T195" s="22">
        <v>2</v>
      </c>
      <c r="U195" s="22">
        <v>0</v>
      </c>
      <c r="V195" s="22">
        <v>2</v>
      </c>
      <c r="W195" s="22">
        <v>0</v>
      </c>
      <c r="X195" s="22">
        <v>2</v>
      </c>
      <c r="Y195" s="22">
        <v>11</v>
      </c>
      <c r="Z195" s="25">
        <f t="shared" si="42"/>
        <v>0.18181818181818182</v>
      </c>
      <c r="AA195" s="3">
        <v>12.55</v>
      </c>
      <c r="AB195" s="22">
        <v>5</v>
      </c>
      <c r="AC195" s="22">
        <v>5</v>
      </c>
      <c r="AD195" s="22">
        <v>2</v>
      </c>
      <c r="AE195" s="22">
        <v>2</v>
      </c>
      <c r="AF195" s="22">
        <v>1</v>
      </c>
      <c r="AG195" s="26">
        <f t="shared" si="43"/>
        <v>2.6560424966799467</v>
      </c>
      <c r="AH195" s="26">
        <f t="shared" si="44"/>
        <v>2.6560424966799467</v>
      </c>
      <c r="AI195" s="26">
        <f t="shared" si="45"/>
        <v>1.0624169986719787</v>
      </c>
      <c r="AJ195" s="26">
        <f t="shared" si="46"/>
        <v>1.0624169986719787</v>
      </c>
      <c r="AK195" s="26">
        <f t="shared" si="47"/>
        <v>0.53120849933598935</v>
      </c>
      <c r="AL195" s="5">
        <v>162</v>
      </c>
      <c r="AM195" s="22">
        <v>0</v>
      </c>
      <c r="AN195" s="22">
        <v>0</v>
      </c>
      <c r="AO195" s="25">
        <f t="shared" si="48"/>
        <v>0</v>
      </c>
      <c r="AP195" s="22">
        <v>0</v>
      </c>
      <c r="AQ195">
        <v>0.30000000000000004</v>
      </c>
      <c r="AR195">
        <v>0.30000000000000004</v>
      </c>
      <c r="AS195">
        <v>0.60000000000000009</v>
      </c>
      <c r="AT195">
        <v>0.7</v>
      </c>
      <c r="AU195">
        <v>0.2</v>
      </c>
      <c r="AV195">
        <v>0</v>
      </c>
      <c r="AW195">
        <v>0.9</v>
      </c>
      <c r="AX195" s="3">
        <f t="shared" si="49"/>
        <v>0.1</v>
      </c>
      <c r="AY195" s="4">
        <f t="shared" si="50"/>
        <v>0.62499900000000008</v>
      </c>
      <c r="AZ195" t="s">
        <v>243</v>
      </c>
      <c r="BA195">
        <v>2013</v>
      </c>
      <c r="BC195" s="27">
        <v>616667</v>
      </c>
      <c r="BD195" s="22">
        <v>2</v>
      </c>
      <c r="BE195" s="22">
        <v>0</v>
      </c>
      <c r="BF195" s="28">
        <f t="shared" si="51"/>
        <v>1.1078627477741614</v>
      </c>
      <c r="BG195" s="22">
        <v>0</v>
      </c>
      <c r="BH195" s="22">
        <v>0</v>
      </c>
      <c r="BI195" s="4">
        <v>108.3166667</v>
      </c>
      <c r="BJ195" s="22">
        <v>0</v>
      </c>
      <c r="BK195" s="22">
        <v>0</v>
      </c>
      <c r="BL195" s="28">
        <f t="shared" si="52"/>
        <v>0</v>
      </c>
      <c r="BM195" s="22">
        <v>0</v>
      </c>
      <c r="BN195" s="22">
        <v>0</v>
      </c>
      <c r="BO195" s="4">
        <v>0.6666666670000001</v>
      </c>
      <c r="BP195" s="22">
        <v>0</v>
      </c>
      <c r="BQ195" s="22">
        <v>0</v>
      </c>
      <c r="BR195" s="22">
        <v>0</v>
      </c>
      <c r="BS195" s="22">
        <v>0</v>
      </c>
      <c r="BT195" s="4">
        <v>4.0999999999999996</v>
      </c>
      <c r="BU195" s="22">
        <v>3</v>
      </c>
      <c r="BV195" s="22">
        <v>0</v>
      </c>
      <c r="BW195" s="22">
        <v>0</v>
      </c>
      <c r="BX195" s="22">
        <v>-1</v>
      </c>
      <c r="BY195" s="22">
        <v>2</v>
      </c>
      <c r="BZ195" s="22">
        <v>1</v>
      </c>
      <c r="CA195" s="22">
        <v>0</v>
      </c>
      <c r="CB195" s="22">
        <v>0</v>
      </c>
      <c r="CC195" s="4">
        <v>11.25</v>
      </c>
      <c r="CD195" s="4">
        <v>0</v>
      </c>
      <c r="CE195" s="4">
        <v>0</v>
      </c>
      <c r="CF195" s="22">
        <v>0</v>
      </c>
      <c r="CG195" s="22">
        <v>0</v>
      </c>
      <c r="CH195" s="22">
        <v>0</v>
      </c>
      <c r="CI195" s="5">
        <v>6</v>
      </c>
      <c r="CJ195" s="22">
        <v>2</v>
      </c>
      <c r="CK195" s="22">
        <v>0</v>
      </c>
      <c r="CL195" s="22">
        <v>1</v>
      </c>
      <c r="CM195" s="22">
        <v>0</v>
      </c>
      <c r="CN195" s="22">
        <v>0</v>
      </c>
      <c r="CO195" s="22">
        <v>0</v>
      </c>
      <c r="CP195" s="22">
        <v>0</v>
      </c>
      <c r="CQ195" s="26">
        <v>12.427778</v>
      </c>
      <c r="CR195" s="26">
        <v>0.111111</v>
      </c>
      <c r="CS195" s="26">
        <v>0.68333300000000008</v>
      </c>
      <c r="CT195" s="22">
        <v>0</v>
      </c>
      <c r="CU195" s="22">
        <v>0</v>
      </c>
      <c r="CV195" s="22">
        <v>0</v>
      </c>
      <c r="CW195" s="22">
        <v>0</v>
      </c>
      <c r="CX195" s="22">
        <v>0</v>
      </c>
      <c r="CY195" s="22">
        <v>0</v>
      </c>
      <c r="CZ195" s="22">
        <v>2</v>
      </c>
      <c r="DA195" s="22">
        <v>0</v>
      </c>
      <c r="DB195" s="22">
        <v>0</v>
      </c>
      <c r="DC195" s="22">
        <v>0</v>
      </c>
      <c r="DD195" s="22">
        <v>0</v>
      </c>
      <c r="DE195" s="22">
        <v>0</v>
      </c>
      <c r="DF195" s="22">
        <v>0</v>
      </c>
      <c r="DG195" s="22">
        <v>0</v>
      </c>
      <c r="DH195" s="22">
        <v>0</v>
      </c>
      <c r="DI195" s="22">
        <v>1</v>
      </c>
      <c r="DJ195" s="22">
        <v>0</v>
      </c>
      <c r="DK195" s="22">
        <v>0</v>
      </c>
      <c r="DL195" s="22">
        <v>0</v>
      </c>
      <c r="DM195" s="22">
        <v>0</v>
      </c>
      <c r="DN195" s="22">
        <v>2</v>
      </c>
      <c r="DO195" s="22">
        <v>0</v>
      </c>
      <c r="DP195" s="22">
        <v>2</v>
      </c>
      <c r="DQ195" s="22">
        <v>0</v>
      </c>
      <c r="DR195" s="22">
        <v>0</v>
      </c>
      <c r="DS195" s="22">
        <v>0</v>
      </c>
      <c r="DT195" s="22">
        <v>0</v>
      </c>
      <c r="DU195">
        <v>11.8</v>
      </c>
      <c r="DV195">
        <v>33.619999999999997</v>
      </c>
      <c r="DW195" s="2">
        <f t="shared" si="53"/>
        <v>0.25979744605900484</v>
      </c>
      <c r="DX195">
        <v>-0.26900000000000002</v>
      </c>
      <c r="DY195">
        <v>-0.442</v>
      </c>
      <c r="DZ195">
        <v>0.436</v>
      </c>
      <c r="EA195">
        <v>9.6519999999999992</v>
      </c>
      <c r="EB195">
        <v>2</v>
      </c>
      <c r="EC195">
        <v>2</v>
      </c>
      <c r="ED195">
        <v>-9</v>
      </c>
      <c r="EE195">
        <v>12.43</v>
      </c>
      <c r="EF195">
        <v>21.42</v>
      </c>
      <c r="EG195">
        <v>4.17</v>
      </c>
      <c r="EH195">
        <v>946</v>
      </c>
      <c r="EI195">
        <v>988</v>
      </c>
      <c r="EJ195">
        <v>1.1299999999999999</v>
      </c>
      <c r="EK195">
        <v>1.1299999999999999</v>
      </c>
      <c r="EL195">
        <v>26</v>
      </c>
      <c r="EM195">
        <v>19.8</v>
      </c>
      <c r="EN195">
        <v>12.4</v>
      </c>
      <c r="EO195">
        <v>14.1</v>
      </c>
      <c r="EP195">
        <v>10.199999999999999</v>
      </c>
      <c r="EQ195">
        <v>18.100000000000001</v>
      </c>
      <c r="ER195">
        <v>6.8</v>
      </c>
      <c r="ES195">
        <v>5.0999999999999996</v>
      </c>
      <c r="ET195">
        <v>0.60000000000000009</v>
      </c>
      <c r="EU195">
        <v>0</v>
      </c>
      <c r="EV195">
        <v>1.19</v>
      </c>
      <c r="EW195">
        <v>3.17</v>
      </c>
      <c r="EX195">
        <v>36.1</v>
      </c>
      <c r="EY195">
        <v>22.8</v>
      </c>
      <c r="EZ195">
        <v>13.7</v>
      </c>
      <c r="FA195">
        <v>10.5</v>
      </c>
      <c r="FB195">
        <v>10.9</v>
      </c>
      <c r="FC195">
        <v>17.8</v>
      </c>
      <c r="FD195">
        <v>3.4</v>
      </c>
      <c r="FE195">
        <v>4.4000000000000004</v>
      </c>
      <c r="FF195">
        <v>17</v>
      </c>
      <c r="FG195">
        <v>15</v>
      </c>
      <c r="FH195">
        <v>8</v>
      </c>
      <c r="FI195">
        <v>9</v>
      </c>
      <c r="FJ195">
        <v>17</v>
      </c>
      <c r="FK195">
        <v>15</v>
      </c>
      <c r="FL195">
        <v>65.3</v>
      </c>
      <c r="FM195">
        <v>38</v>
      </c>
      <c r="FN195">
        <v>32</v>
      </c>
      <c r="FO195">
        <v>23</v>
      </c>
      <c r="FP195">
        <v>54.3</v>
      </c>
      <c r="FQ195">
        <v>7.0000000000000007E-2</v>
      </c>
      <c r="FR195">
        <v>6.51</v>
      </c>
      <c r="FS195" s="2">
        <f t="shared" si="54"/>
        <v>1.0638297872340427E-2</v>
      </c>
      <c r="FT195">
        <v>0</v>
      </c>
      <c r="FU195">
        <v>0</v>
      </c>
      <c r="FV195">
        <v>-1.1000000000000001</v>
      </c>
      <c r="FW195">
        <v>0</v>
      </c>
      <c r="FX195">
        <v>0</v>
      </c>
      <c r="FY195">
        <v>0</v>
      </c>
      <c r="FZ195">
        <v>90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0.46</v>
      </c>
      <c r="GI195">
        <v>5.77</v>
      </c>
      <c r="GJ195" s="2">
        <f t="shared" si="55"/>
        <v>7.3836276083467101E-2</v>
      </c>
      <c r="GK195">
        <v>0</v>
      </c>
      <c r="GL195">
        <v>0</v>
      </c>
      <c r="GM195">
        <v>0.8</v>
      </c>
      <c r="GN195">
        <v>0</v>
      </c>
      <c r="GO195">
        <v>0</v>
      </c>
      <c r="GP195">
        <v>14.6</v>
      </c>
      <c r="GQ195">
        <v>29.3</v>
      </c>
      <c r="GR195">
        <v>0</v>
      </c>
      <c r="GS195">
        <v>29.3</v>
      </c>
      <c r="GT195">
        <v>29.3</v>
      </c>
      <c r="GU195">
        <v>0</v>
      </c>
      <c r="GV195">
        <v>0</v>
      </c>
      <c r="GW195">
        <v>14.6</v>
      </c>
      <c r="GX195" s="21">
        <v>34.329906000000001</v>
      </c>
      <c r="GY195" s="21">
        <v>2.0332116</v>
      </c>
      <c r="GZ195" s="21">
        <v>5.1131826000000009</v>
      </c>
      <c r="HA195" s="21">
        <v>7.1463950999999994</v>
      </c>
      <c r="HB195" s="21">
        <v>0.65124400000000005</v>
      </c>
      <c r="HC195" s="21">
        <v>1.2591399999999999</v>
      </c>
      <c r="HD195" s="21">
        <v>1.704E-3</v>
      </c>
      <c r="HE195" s="21">
        <v>26.293972</v>
      </c>
      <c r="HF195" s="21">
        <v>1.912088</v>
      </c>
    </row>
    <row r="196" spans="1:214" ht="15" x14ac:dyDescent="0.25">
      <c r="A196" s="22">
        <v>17</v>
      </c>
      <c r="B196" t="s">
        <v>1159</v>
      </c>
      <c r="C196" t="s">
        <v>1160</v>
      </c>
      <c r="D196" t="s">
        <v>580</v>
      </c>
      <c r="F196" t="s">
        <v>303</v>
      </c>
      <c r="I196" s="22" t="s">
        <v>278</v>
      </c>
      <c r="J196">
        <v>25</v>
      </c>
      <c r="K196" s="23" t="s">
        <v>1161</v>
      </c>
      <c r="L196" s="23" t="s">
        <v>840</v>
      </c>
      <c r="M196" s="24" t="s">
        <v>841</v>
      </c>
      <c r="N196" s="24" t="s">
        <v>222</v>
      </c>
      <c r="O196" s="24">
        <v>73</v>
      </c>
      <c r="P196" s="24">
        <v>210</v>
      </c>
      <c r="Q196" s="24" t="s">
        <v>223</v>
      </c>
      <c r="R196" s="24"/>
      <c r="S196" s="22">
        <v>77</v>
      </c>
      <c r="T196" s="22">
        <v>10</v>
      </c>
      <c r="U196" s="22">
        <v>24</v>
      </c>
      <c r="V196" s="22">
        <v>34</v>
      </c>
      <c r="W196" s="22">
        <v>16</v>
      </c>
      <c r="X196" s="22">
        <v>110</v>
      </c>
      <c r="Y196" s="22">
        <v>140</v>
      </c>
      <c r="Z196" s="25">
        <f t="shared" si="42"/>
        <v>7.1428571428571425E-2</v>
      </c>
      <c r="AA196" s="3">
        <v>16.266670000000001</v>
      </c>
      <c r="AB196" s="22">
        <v>207</v>
      </c>
      <c r="AC196" s="22">
        <v>36</v>
      </c>
      <c r="AD196" s="22">
        <v>58</v>
      </c>
      <c r="AE196" s="22">
        <v>21</v>
      </c>
      <c r="AF196" s="22">
        <v>37</v>
      </c>
      <c r="AG196" s="26">
        <f t="shared" si="43"/>
        <v>9.9159017364157069</v>
      </c>
      <c r="AH196" s="26">
        <f t="shared" si="44"/>
        <v>1.7245046498114274</v>
      </c>
      <c r="AI196" s="26">
        <f t="shared" si="45"/>
        <v>2.7783686024739667</v>
      </c>
      <c r="AJ196" s="26">
        <f t="shared" si="46"/>
        <v>1.0059610457233328</v>
      </c>
      <c r="AK196" s="26">
        <f t="shared" si="47"/>
        <v>1.7724075567506339</v>
      </c>
      <c r="AL196" s="5">
        <v>1598</v>
      </c>
      <c r="AM196" s="22">
        <v>205</v>
      </c>
      <c r="AN196" s="22">
        <v>190</v>
      </c>
      <c r="AO196" s="25">
        <f t="shared" si="48"/>
        <v>0.51898734177215189</v>
      </c>
      <c r="AP196" s="22">
        <v>9.1</v>
      </c>
      <c r="AQ196">
        <v>1.4</v>
      </c>
      <c r="AR196">
        <v>2.2000000000000002</v>
      </c>
      <c r="AS196">
        <v>3.6</v>
      </c>
      <c r="AT196">
        <v>1.8</v>
      </c>
      <c r="AU196">
        <v>4.9000000000000004</v>
      </c>
      <c r="AV196">
        <v>0</v>
      </c>
      <c r="AW196">
        <v>6.7</v>
      </c>
      <c r="AX196" s="3">
        <f t="shared" si="49"/>
        <v>8.7012987012987014E-2</v>
      </c>
      <c r="AY196" s="4">
        <f t="shared" si="50"/>
        <v>-4.3249999999999984</v>
      </c>
      <c r="AZ196" t="s">
        <v>243</v>
      </c>
      <c r="BA196">
        <v>2015</v>
      </c>
      <c r="BC196" s="27">
        <v>4200000</v>
      </c>
      <c r="BD196" s="22">
        <v>9</v>
      </c>
      <c r="BE196" s="22">
        <v>20</v>
      </c>
      <c r="BF196" s="28">
        <f t="shared" si="51"/>
        <v>1.7063284524406146</v>
      </c>
      <c r="BG196" s="22">
        <v>126</v>
      </c>
      <c r="BH196" s="22">
        <v>109</v>
      </c>
      <c r="BI196" s="4">
        <v>1019.733333</v>
      </c>
      <c r="BJ196" s="22">
        <v>0</v>
      </c>
      <c r="BK196" s="22">
        <v>2</v>
      </c>
      <c r="BL196" s="28">
        <f t="shared" si="52"/>
        <v>0.87601898062441141</v>
      </c>
      <c r="BM196" s="22">
        <v>29</v>
      </c>
      <c r="BN196" s="22">
        <v>25</v>
      </c>
      <c r="BO196" s="4">
        <v>136.9833333</v>
      </c>
      <c r="BP196" s="22">
        <v>1</v>
      </c>
      <c r="BQ196" s="22">
        <v>2</v>
      </c>
      <c r="BR196" s="22">
        <v>50</v>
      </c>
      <c r="BS196" s="22">
        <v>56</v>
      </c>
      <c r="BT196" s="4">
        <v>96.3</v>
      </c>
      <c r="BU196" s="22">
        <v>40</v>
      </c>
      <c r="BV196" s="22">
        <v>4</v>
      </c>
      <c r="BW196" s="22">
        <v>12</v>
      </c>
      <c r="BX196" s="22">
        <v>7</v>
      </c>
      <c r="BY196" s="22">
        <v>42</v>
      </c>
      <c r="BZ196" s="22">
        <v>18</v>
      </c>
      <c r="CA196" s="22">
        <v>95</v>
      </c>
      <c r="CB196" s="22">
        <v>87</v>
      </c>
      <c r="CC196" s="4">
        <v>13.783329999999999</v>
      </c>
      <c r="CD196" s="4">
        <v>1.816666667</v>
      </c>
      <c r="CE196" s="4">
        <v>1.1166666670000001</v>
      </c>
      <c r="CF196" s="22">
        <v>0</v>
      </c>
      <c r="CG196" s="22">
        <v>0</v>
      </c>
      <c r="CH196" s="22">
        <v>0</v>
      </c>
      <c r="CI196" s="5">
        <v>37</v>
      </c>
      <c r="CJ196" s="22">
        <v>6</v>
      </c>
      <c r="CK196" s="22">
        <v>12</v>
      </c>
      <c r="CL196" s="22">
        <v>9</v>
      </c>
      <c r="CM196" s="22">
        <v>68</v>
      </c>
      <c r="CN196" s="22">
        <v>18</v>
      </c>
      <c r="CO196" s="22">
        <v>110</v>
      </c>
      <c r="CP196" s="22">
        <v>103</v>
      </c>
      <c r="CQ196" s="26">
        <v>12.659463000000001</v>
      </c>
      <c r="CR196" s="26">
        <v>1.7382880000000001</v>
      </c>
      <c r="CS196" s="26">
        <v>1.3954949999999999</v>
      </c>
      <c r="CT196" s="22">
        <v>0</v>
      </c>
      <c r="CU196" s="22">
        <v>0</v>
      </c>
      <c r="CV196" s="22">
        <v>0</v>
      </c>
      <c r="CW196" s="22">
        <v>5</v>
      </c>
      <c r="CX196" s="22">
        <v>8</v>
      </c>
      <c r="CY196" s="22">
        <v>10</v>
      </c>
      <c r="CZ196" s="22">
        <v>5</v>
      </c>
      <c r="DA196" s="22">
        <v>16</v>
      </c>
      <c r="DB196" s="22">
        <v>6</v>
      </c>
      <c r="DC196" s="22">
        <v>2</v>
      </c>
      <c r="DD196" s="22">
        <v>0</v>
      </c>
      <c r="DE196" s="22">
        <v>1</v>
      </c>
      <c r="DF196" s="22">
        <v>0</v>
      </c>
      <c r="DG196" s="22">
        <v>0</v>
      </c>
      <c r="DH196" s="22">
        <v>0</v>
      </c>
      <c r="DI196" s="22">
        <v>30</v>
      </c>
      <c r="DJ196" s="22">
        <v>6</v>
      </c>
      <c r="DK196" s="22">
        <v>2</v>
      </c>
      <c r="DL196" s="22">
        <v>0</v>
      </c>
      <c r="DM196" s="22">
        <v>0</v>
      </c>
      <c r="DN196" s="22">
        <v>61</v>
      </c>
      <c r="DO196" s="22">
        <v>13</v>
      </c>
      <c r="DP196" s="22">
        <v>43</v>
      </c>
      <c r="DQ196" s="22">
        <v>11</v>
      </c>
      <c r="DR196" s="22">
        <v>0</v>
      </c>
      <c r="DS196" s="22">
        <v>0</v>
      </c>
      <c r="DT196" s="22">
        <v>0</v>
      </c>
      <c r="DU196">
        <v>12.87</v>
      </c>
      <c r="DV196">
        <v>34.979999999999997</v>
      </c>
      <c r="DW196" s="2">
        <f t="shared" si="53"/>
        <v>0.26896551724137935</v>
      </c>
      <c r="DX196">
        <v>0.85200000000000009</v>
      </c>
      <c r="DY196">
        <v>0.73100000000000009</v>
      </c>
      <c r="DZ196">
        <v>-0.44500000000000001</v>
      </c>
      <c r="EA196">
        <v>-5.4020000000000001</v>
      </c>
      <c r="EB196">
        <v>39</v>
      </c>
      <c r="EC196">
        <v>29</v>
      </c>
      <c r="ED196">
        <v>8.8000000000000007</v>
      </c>
      <c r="EE196">
        <v>0.79</v>
      </c>
      <c r="EF196">
        <v>-8.02</v>
      </c>
      <c r="EG196">
        <v>8.11</v>
      </c>
      <c r="EH196">
        <v>934</v>
      </c>
      <c r="EI196">
        <v>1015</v>
      </c>
      <c r="EJ196">
        <v>2.36</v>
      </c>
      <c r="EK196">
        <v>1.76</v>
      </c>
      <c r="EL196">
        <v>26.8</v>
      </c>
      <c r="EM196">
        <v>24.8</v>
      </c>
      <c r="EN196">
        <v>10.7</v>
      </c>
      <c r="EO196">
        <v>10.9</v>
      </c>
      <c r="EP196">
        <v>15.4</v>
      </c>
      <c r="EQ196">
        <v>13.9</v>
      </c>
      <c r="ER196">
        <v>3.4</v>
      </c>
      <c r="ES196">
        <v>4.4000000000000004</v>
      </c>
      <c r="ET196">
        <v>1.1000000000000001</v>
      </c>
      <c r="EU196">
        <v>1.1000000000000001</v>
      </c>
      <c r="EV196">
        <v>2.5</v>
      </c>
      <c r="EW196">
        <v>2.12</v>
      </c>
      <c r="EX196">
        <v>24.8</v>
      </c>
      <c r="EY196">
        <v>26.3</v>
      </c>
      <c r="EZ196">
        <v>9.6999999999999993</v>
      </c>
      <c r="FA196">
        <v>11.4</v>
      </c>
      <c r="FB196">
        <v>16.600000000000001</v>
      </c>
      <c r="FC196">
        <v>11.5</v>
      </c>
      <c r="FD196">
        <v>3.4</v>
      </c>
      <c r="FE196">
        <v>3.1</v>
      </c>
      <c r="FF196">
        <v>121</v>
      </c>
      <c r="FG196">
        <v>118</v>
      </c>
      <c r="FH196">
        <v>166</v>
      </c>
      <c r="FI196">
        <v>167</v>
      </c>
      <c r="FJ196">
        <v>204</v>
      </c>
      <c r="FK196">
        <v>195</v>
      </c>
      <c r="FL196">
        <v>41.8</v>
      </c>
      <c r="FM196">
        <v>340</v>
      </c>
      <c r="FN196">
        <v>351</v>
      </c>
      <c r="FO196">
        <v>341</v>
      </c>
      <c r="FP196">
        <v>49.2</v>
      </c>
      <c r="FQ196">
        <v>1.74</v>
      </c>
      <c r="FR196">
        <v>3.64</v>
      </c>
      <c r="FS196" s="2">
        <f t="shared" si="54"/>
        <v>0.32342007434944237</v>
      </c>
      <c r="FT196">
        <v>14</v>
      </c>
      <c r="FU196">
        <v>2</v>
      </c>
      <c r="FV196">
        <v>3.5</v>
      </c>
      <c r="FW196">
        <v>15.05</v>
      </c>
      <c r="FX196">
        <v>6.26</v>
      </c>
      <c r="FY196">
        <v>0.89</v>
      </c>
      <c r="FZ196">
        <v>35.299999999999997</v>
      </c>
      <c r="GA196">
        <v>8.5</v>
      </c>
      <c r="GB196">
        <v>21.5</v>
      </c>
      <c r="GC196">
        <v>1.8</v>
      </c>
      <c r="GD196">
        <v>3.1</v>
      </c>
      <c r="GE196">
        <v>25.9</v>
      </c>
      <c r="GF196">
        <v>3.6</v>
      </c>
      <c r="GG196">
        <v>2.7</v>
      </c>
      <c r="GH196">
        <v>1.2</v>
      </c>
      <c r="GI196">
        <v>4.12</v>
      </c>
      <c r="GJ196" s="2">
        <f t="shared" si="55"/>
        <v>0.22556390977443608</v>
      </c>
      <c r="GK196">
        <v>4</v>
      </c>
      <c r="GL196">
        <v>9</v>
      </c>
      <c r="GM196">
        <v>8.6999999999999993</v>
      </c>
      <c r="GN196">
        <v>2.6</v>
      </c>
      <c r="GO196">
        <v>5.85</v>
      </c>
      <c r="GP196">
        <v>11</v>
      </c>
      <c r="GQ196">
        <v>42.9</v>
      </c>
      <c r="GR196">
        <v>0.60000000000000009</v>
      </c>
      <c r="GS196">
        <v>17.5</v>
      </c>
      <c r="GT196">
        <v>26</v>
      </c>
      <c r="GU196">
        <v>1.9</v>
      </c>
      <c r="GV196">
        <v>0.60000000000000009</v>
      </c>
      <c r="GW196">
        <v>3.2</v>
      </c>
      <c r="GX196" s="21">
        <v>72.631882000000004</v>
      </c>
      <c r="GY196" s="21">
        <v>13.8668364</v>
      </c>
      <c r="GZ196" s="21">
        <v>21.728232900000002</v>
      </c>
      <c r="HA196" s="21">
        <v>35.595068399999995</v>
      </c>
      <c r="HB196" s="21">
        <v>3.0207839999999999</v>
      </c>
      <c r="HC196" s="21">
        <v>3.357853</v>
      </c>
      <c r="HD196" s="21">
        <v>1.9979E-2</v>
      </c>
      <c r="HE196" s="21">
        <v>91.133537000000004</v>
      </c>
      <c r="HF196" s="21">
        <v>6.3986159999999996</v>
      </c>
    </row>
    <row r="197" spans="1:214" ht="15" x14ac:dyDescent="0.25">
      <c r="A197" s="22">
        <v>9</v>
      </c>
      <c r="B197" t="s">
        <v>1162</v>
      </c>
      <c r="C197" t="s">
        <v>1163</v>
      </c>
      <c r="D197" t="s">
        <v>426</v>
      </c>
      <c r="F197" t="s">
        <v>421</v>
      </c>
      <c r="I197" s="22" t="s">
        <v>278</v>
      </c>
      <c r="J197">
        <v>20</v>
      </c>
      <c r="K197" s="23" t="s">
        <v>1164</v>
      </c>
      <c r="L197" s="23" t="s">
        <v>1165</v>
      </c>
      <c r="M197" s="24" t="s">
        <v>273</v>
      </c>
      <c r="N197" s="24" t="s">
        <v>233</v>
      </c>
      <c r="O197" s="24">
        <v>71</v>
      </c>
      <c r="P197" s="24">
        <v>200</v>
      </c>
      <c r="Q197" s="24" t="s">
        <v>223</v>
      </c>
      <c r="R197" s="24"/>
      <c r="S197" s="22">
        <v>58</v>
      </c>
      <c r="T197" s="22">
        <v>14</v>
      </c>
      <c r="U197" s="22">
        <v>14</v>
      </c>
      <c r="V197" s="22">
        <v>28</v>
      </c>
      <c r="W197" s="22">
        <v>-11</v>
      </c>
      <c r="X197" s="22">
        <v>8</v>
      </c>
      <c r="Y197" s="22">
        <v>132</v>
      </c>
      <c r="Z197" s="25">
        <f t="shared" si="42"/>
        <v>0.10606060606060606</v>
      </c>
      <c r="AA197" s="3">
        <v>16.283329999999999</v>
      </c>
      <c r="AB197" s="22">
        <v>43</v>
      </c>
      <c r="AC197" s="22">
        <v>41</v>
      </c>
      <c r="AD197" s="22">
        <v>49</v>
      </c>
      <c r="AE197" s="22">
        <v>21</v>
      </c>
      <c r="AF197" s="22">
        <v>31</v>
      </c>
      <c r="AG197" s="26">
        <f t="shared" si="43"/>
        <v>2.7317974038903379</v>
      </c>
      <c r="AH197" s="26">
        <f t="shared" si="44"/>
        <v>2.6047370595233454</v>
      </c>
      <c r="AI197" s="26">
        <f t="shared" si="45"/>
        <v>3.1129784369913152</v>
      </c>
      <c r="AJ197" s="26">
        <f t="shared" si="46"/>
        <v>1.3341336158534207</v>
      </c>
      <c r="AK197" s="26">
        <f t="shared" si="47"/>
        <v>1.9694353376883831</v>
      </c>
      <c r="AL197" s="5">
        <v>1172</v>
      </c>
      <c r="AM197" s="22">
        <v>200</v>
      </c>
      <c r="AN197" s="22">
        <v>191</v>
      </c>
      <c r="AO197" s="25">
        <f t="shared" si="48"/>
        <v>0.51150895140664965</v>
      </c>
      <c r="AP197" s="22">
        <v>11.9</v>
      </c>
      <c r="AQ197">
        <v>2.1</v>
      </c>
      <c r="AR197">
        <v>0.7</v>
      </c>
      <c r="AS197">
        <v>2.8</v>
      </c>
      <c r="AT197">
        <v>2.9</v>
      </c>
      <c r="AU197">
        <v>0.60000000000000009</v>
      </c>
      <c r="AV197">
        <v>0.8</v>
      </c>
      <c r="AW197">
        <v>4.3</v>
      </c>
      <c r="AX197" s="3">
        <f t="shared" si="49"/>
        <v>7.4137931034482754E-2</v>
      </c>
      <c r="AY197" s="4">
        <f t="shared" si="50"/>
        <v>-3.7249999999999988</v>
      </c>
      <c r="AZ197" t="s">
        <v>224</v>
      </c>
      <c r="BA197">
        <v>2012</v>
      </c>
      <c r="BB197" s="27">
        <v>2300000</v>
      </c>
      <c r="BC197" s="27">
        <v>3200000</v>
      </c>
      <c r="BD197" s="22">
        <v>9</v>
      </c>
      <c r="BE197" s="22">
        <v>10</v>
      </c>
      <c r="BF197" s="28">
        <f t="shared" si="51"/>
        <v>1.4204427461303133</v>
      </c>
      <c r="BG197" s="22">
        <v>184</v>
      </c>
      <c r="BH197" s="22">
        <v>178</v>
      </c>
      <c r="BI197" s="4">
        <v>802.56666670000004</v>
      </c>
      <c r="BJ197" s="22">
        <v>5</v>
      </c>
      <c r="BK197" s="22">
        <v>4</v>
      </c>
      <c r="BL197" s="28">
        <f t="shared" si="52"/>
        <v>3.8663484477645942</v>
      </c>
      <c r="BM197" s="22">
        <v>14</v>
      </c>
      <c r="BN197" s="22">
        <v>11</v>
      </c>
      <c r="BO197" s="4">
        <v>139.66666670000001</v>
      </c>
      <c r="BP197" s="22">
        <v>0</v>
      </c>
      <c r="BQ197" s="22">
        <v>0</v>
      </c>
      <c r="BR197" s="22">
        <v>2</v>
      </c>
      <c r="BS197" s="22">
        <v>2</v>
      </c>
      <c r="BT197" s="4">
        <v>2.5</v>
      </c>
      <c r="BU197" s="22">
        <v>32</v>
      </c>
      <c r="BV197" s="22">
        <v>8</v>
      </c>
      <c r="BW197" s="22">
        <v>7</v>
      </c>
      <c r="BX197" s="22">
        <v>-5</v>
      </c>
      <c r="BY197" s="22">
        <v>4</v>
      </c>
      <c r="BZ197" s="22">
        <v>2</v>
      </c>
      <c r="CA197" s="22">
        <v>106</v>
      </c>
      <c r="CB197" s="22">
        <v>102</v>
      </c>
      <c r="CC197" s="4">
        <v>14.15</v>
      </c>
      <c r="CD197" s="4">
        <v>2.4166666669999999</v>
      </c>
      <c r="CE197" s="4">
        <v>0.05</v>
      </c>
      <c r="CF197" s="22">
        <v>3</v>
      </c>
      <c r="CG197" s="22">
        <v>1</v>
      </c>
      <c r="CH197" s="22">
        <v>0</v>
      </c>
      <c r="CI197" s="5">
        <v>26</v>
      </c>
      <c r="CJ197" s="22">
        <v>6</v>
      </c>
      <c r="CK197" s="22">
        <v>7</v>
      </c>
      <c r="CL197" s="22">
        <v>-6</v>
      </c>
      <c r="CM197" s="22">
        <v>4</v>
      </c>
      <c r="CN197" s="22">
        <v>2</v>
      </c>
      <c r="CO197" s="22">
        <v>94</v>
      </c>
      <c r="CP197" s="22">
        <v>89</v>
      </c>
      <c r="CQ197" s="26">
        <v>13.452564000000001</v>
      </c>
      <c r="CR197" s="26">
        <v>2.3974359999999999</v>
      </c>
      <c r="CS197" s="26">
        <v>3.4615E-2</v>
      </c>
      <c r="CT197" s="22">
        <v>3</v>
      </c>
      <c r="CU197" s="22">
        <v>2</v>
      </c>
      <c r="CV197" s="22">
        <v>1</v>
      </c>
      <c r="CW197" s="22">
        <v>2</v>
      </c>
      <c r="CX197" s="22">
        <v>4</v>
      </c>
      <c r="CY197" s="22">
        <v>-5</v>
      </c>
      <c r="CZ197" s="22">
        <v>12</v>
      </c>
      <c r="DA197" s="22">
        <v>10</v>
      </c>
      <c r="DB197" s="22">
        <v>-6</v>
      </c>
      <c r="DC197" s="22">
        <v>2</v>
      </c>
      <c r="DD197" s="22">
        <v>1</v>
      </c>
      <c r="DE197" s="22">
        <v>2</v>
      </c>
      <c r="DF197" s="22">
        <v>1</v>
      </c>
      <c r="DG197" s="22">
        <v>0</v>
      </c>
      <c r="DH197" s="22">
        <v>0</v>
      </c>
      <c r="DI197" s="22">
        <v>4</v>
      </c>
      <c r="DJ197" s="22">
        <v>0</v>
      </c>
      <c r="DK197" s="22">
        <v>0</v>
      </c>
      <c r="DL197" s="22">
        <v>0</v>
      </c>
      <c r="DM197" s="22">
        <v>0</v>
      </c>
      <c r="DN197" s="22">
        <v>39</v>
      </c>
      <c r="DO197" s="22">
        <v>13</v>
      </c>
      <c r="DP197" s="22">
        <v>38</v>
      </c>
      <c r="DQ197" s="22">
        <v>1</v>
      </c>
      <c r="DR197" s="22">
        <v>6</v>
      </c>
      <c r="DS197" s="22">
        <v>3</v>
      </c>
      <c r="DT197" s="22">
        <v>1</v>
      </c>
      <c r="DU197">
        <v>13.27</v>
      </c>
      <c r="DV197">
        <v>35.03</v>
      </c>
      <c r="DW197" s="2">
        <f t="shared" si="53"/>
        <v>0.27474120082815734</v>
      </c>
      <c r="DX197">
        <v>-0.25600000000000001</v>
      </c>
      <c r="DY197">
        <v>5.0000000000000001E-3</v>
      </c>
      <c r="DZ197">
        <v>-0.81200000000000006</v>
      </c>
      <c r="EA197">
        <v>2.742</v>
      </c>
      <c r="EB197">
        <v>25</v>
      </c>
      <c r="EC197">
        <v>33</v>
      </c>
      <c r="ED197">
        <v>3.9</v>
      </c>
      <c r="EE197">
        <v>7.88</v>
      </c>
      <c r="EF197">
        <v>3.93</v>
      </c>
      <c r="EG197">
        <v>5.79</v>
      </c>
      <c r="EH197">
        <v>916</v>
      </c>
      <c r="EI197">
        <v>974</v>
      </c>
      <c r="EJ197">
        <v>1.9500000000000002</v>
      </c>
      <c r="EK197">
        <v>2.57</v>
      </c>
      <c r="EL197">
        <v>31.7</v>
      </c>
      <c r="EM197">
        <v>28.1</v>
      </c>
      <c r="EN197">
        <v>12.2</v>
      </c>
      <c r="EO197">
        <v>10.9</v>
      </c>
      <c r="EP197">
        <v>13.4</v>
      </c>
      <c r="EQ197">
        <v>16.899999999999999</v>
      </c>
      <c r="ER197">
        <v>3.2</v>
      </c>
      <c r="ES197">
        <v>5.5</v>
      </c>
      <c r="ET197">
        <v>0.30000000000000004</v>
      </c>
      <c r="EU197">
        <v>1.4</v>
      </c>
      <c r="EV197">
        <v>2.21</v>
      </c>
      <c r="EW197">
        <v>2.36</v>
      </c>
      <c r="EX197">
        <v>28.5</v>
      </c>
      <c r="EY197">
        <v>26.7</v>
      </c>
      <c r="EZ197">
        <v>10.7</v>
      </c>
      <c r="FA197">
        <v>10.8</v>
      </c>
      <c r="FB197">
        <v>12.3</v>
      </c>
      <c r="FC197">
        <v>14.6</v>
      </c>
      <c r="FD197">
        <v>3.9</v>
      </c>
      <c r="FE197">
        <v>2.4</v>
      </c>
      <c r="FF197">
        <v>138</v>
      </c>
      <c r="FG197">
        <v>131</v>
      </c>
      <c r="FH197">
        <v>96</v>
      </c>
      <c r="FI197">
        <v>100</v>
      </c>
      <c r="FJ197">
        <v>128</v>
      </c>
      <c r="FK197">
        <v>112</v>
      </c>
      <c r="FL197">
        <v>57.8</v>
      </c>
      <c r="FM197">
        <v>315</v>
      </c>
      <c r="FN197">
        <v>256</v>
      </c>
      <c r="FO197">
        <v>214</v>
      </c>
      <c r="FP197">
        <v>55.2</v>
      </c>
      <c r="FQ197">
        <v>2.37</v>
      </c>
      <c r="FR197">
        <v>2.39</v>
      </c>
      <c r="FS197" s="2">
        <f t="shared" si="54"/>
        <v>0.49789915966386561</v>
      </c>
      <c r="FT197">
        <v>13</v>
      </c>
      <c r="FU197">
        <v>1</v>
      </c>
      <c r="FV197">
        <v>12</v>
      </c>
      <c r="FW197">
        <v>10.48</v>
      </c>
      <c r="FX197">
        <v>5.68</v>
      </c>
      <c r="FY197">
        <v>0.44</v>
      </c>
      <c r="FZ197">
        <v>48.5</v>
      </c>
      <c r="GA197">
        <v>6.6</v>
      </c>
      <c r="GB197">
        <v>14.9</v>
      </c>
      <c r="GC197">
        <v>2.6</v>
      </c>
      <c r="GD197">
        <v>1.7000000000000002</v>
      </c>
      <c r="GE197">
        <v>33.200000000000003</v>
      </c>
      <c r="GF197">
        <v>2.6</v>
      </c>
      <c r="GG197">
        <v>0.4</v>
      </c>
      <c r="GH197">
        <v>0.05</v>
      </c>
      <c r="GI197">
        <v>5.92</v>
      </c>
      <c r="GJ197" s="2">
        <f t="shared" si="55"/>
        <v>8.3752093802345069E-3</v>
      </c>
      <c r="GK197">
        <v>0</v>
      </c>
      <c r="GL197">
        <v>1</v>
      </c>
      <c r="GM197">
        <v>70.400000000000006</v>
      </c>
      <c r="GN197">
        <v>0</v>
      </c>
      <c r="GO197">
        <v>22.09</v>
      </c>
      <c r="GP197">
        <v>22.1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 s="21">
        <v>67.411888000000005</v>
      </c>
      <c r="GY197" s="21">
        <v>20.500519500000003</v>
      </c>
      <c r="GZ197" s="21">
        <v>25.3980405</v>
      </c>
      <c r="HA197" s="21">
        <v>45.898559999999996</v>
      </c>
      <c r="HB197" s="21">
        <v>6.795668</v>
      </c>
      <c r="HC197" s="21">
        <v>1.5855459999999999</v>
      </c>
      <c r="HD197" s="21">
        <v>1.0460000000000001E-3</v>
      </c>
      <c r="HE197" s="21">
        <v>22.376432000000001</v>
      </c>
      <c r="HF197" s="21">
        <v>8.3822609999999997</v>
      </c>
    </row>
    <row r="198" spans="1:214" ht="15" x14ac:dyDescent="0.25">
      <c r="A198" s="22">
        <v>79</v>
      </c>
      <c r="B198" t="s">
        <v>1166</v>
      </c>
      <c r="C198" t="s">
        <v>1167</v>
      </c>
      <c r="D198" t="s">
        <v>296</v>
      </c>
      <c r="F198" t="s">
        <v>247</v>
      </c>
      <c r="I198" s="22" t="s">
        <v>336</v>
      </c>
      <c r="J198">
        <v>24</v>
      </c>
      <c r="K198" s="23" t="s">
        <v>1168</v>
      </c>
      <c r="L198" s="23" t="s">
        <v>549</v>
      </c>
      <c r="M198" s="24" t="s">
        <v>273</v>
      </c>
      <c r="N198" s="24" t="s">
        <v>233</v>
      </c>
      <c r="O198" s="24">
        <v>70</v>
      </c>
      <c r="P198" s="24">
        <v>200</v>
      </c>
      <c r="Q198" s="24" t="s">
        <v>223</v>
      </c>
      <c r="R198" s="24" t="s">
        <v>234</v>
      </c>
      <c r="S198" s="22">
        <v>6</v>
      </c>
      <c r="T198" s="22">
        <v>0</v>
      </c>
      <c r="U198" s="22">
        <v>2</v>
      </c>
      <c r="V198" s="22">
        <v>2</v>
      </c>
      <c r="W198" s="22">
        <v>1</v>
      </c>
      <c r="X198" s="22">
        <v>5</v>
      </c>
      <c r="Y198" s="22">
        <v>4</v>
      </c>
      <c r="Z198" s="25">
        <f t="shared" si="42"/>
        <v>0</v>
      </c>
      <c r="AA198" s="3">
        <v>8.0500000000000007</v>
      </c>
      <c r="AB198" s="22">
        <v>17</v>
      </c>
      <c r="AC198" s="22">
        <v>2</v>
      </c>
      <c r="AD198" s="22">
        <v>0</v>
      </c>
      <c r="AE198" s="22">
        <v>1</v>
      </c>
      <c r="AF198" s="22">
        <v>2</v>
      </c>
      <c r="AG198" s="26">
        <f t="shared" si="43"/>
        <v>21.118012422360245</v>
      </c>
      <c r="AH198" s="26">
        <f t="shared" si="44"/>
        <v>2.4844720496894408</v>
      </c>
      <c r="AI198" s="26">
        <f t="shared" si="45"/>
        <v>0</v>
      </c>
      <c r="AJ198" s="26">
        <f t="shared" si="46"/>
        <v>1.2422360248447204</v>
      </c>
      <c r="AK198" s="26">
        <f t="shared" si="47"/>
        <v>2.4844720496894408</v>
      </c>
      <c r="AL198" s="5">
        <v>79</v>
      </c>
      <c r="AM198" s="22">
        <v>0</v>
      </c>
      <c r="AN198" s="22">
        <v>0</v>
      </c>
      <c r="AO198" s="25">
        <f t="shared" si="48"/>
        <v>0</v>
      </c>
      <c r="AP198" s="22">
        <v>0</v>
      </c>
      <c r="AQ198">
        <v>0.1</v>
      </c>
      <c r="AR198">
        <v>0.1</v>
      </c>
      <c r="AS198">
        <v>0.2</v>
      </c>
      <c r="AT198">
        <v>-0.1</v>
      </c>
      <c r="AU198">
        <v>0.2</v>
      </c>
      <c r="AV198">
        <v>0</v>
      </c>
      <c r="AW198">
        <v>0</v>
      </c>
      <c r="AX198" s="3">
        <f t="shared" si="49"/>
        <v>0</v>
      </c>
      <c r="AY198" s="4">
        <f t="shared" si="50"/>
        <v>-7.5000000000000011E-2</v>
      </c>
      <c r="AZ198" t="s">
        <v>224</v>
      </c>
      <c r="BA198">
        <v>2012</v>
      </c>
      <c r="BC198" s="27">
        <v>550000</v>
      </c>
      <c r="BD198" s="22">
        <v>0</v>
      </c>
      <c r="BE198" s="22">
        <v>2</v>
      </c>
      <c r="BF198" s="28">
        <f t="shared" si="51"/>
        <v>2.4879060126114654</v>
      </c>
      <c r="BG198" s="22">
        <v>0</v>
      </c>
      <c r="BH198" s="22">
        <v>0</v>
      </c>
      <c r="BI198" s="4">
        <v>48.233333330000001</v>
      </c>
      <c r="BJ198" s="22">
        <v>0</v>
      </c>
      <c r="BK198" s="22">
        <v>0</v>
      </c>
      <c r="BL198" s="28">
        <f t="shared" si="52"/>
        <v>0</v>
      </c>
      <c r="BM198" s="22">
        <v>0</v>
      </c>
      <c r="BN198" s="22">
        <v>0</v>
      </c>
      <c r="BO198" s="4">
        <v>0.1</v>
      </c>
      <c r="BP198" s="22">
        <v>0</v>
      </c>
      <c r="BQ198" s="22">
        <v>0</v>
      </c>
      <c r="BR198" s="22">
        <v>0</v>
      </c>
      <c r="BS198" s="22">
        <v>0</v>
      </c>
      <c r="BT198" s="4">
        <v>0</v>
      </c>
      <c r="BU198" s="22">
        <v>1</v>
      </c>
      <c r="BV198" s="22">
        <v>0</v>
      </c>
      <c r="BW198" s="22">
        <v>0</v>
      </c>
      <c r="BX198" s="22">
        <v>0</v>
      </c>
      <c r="BY198" s="22">
        <v>0</v>
      </c>
      <c r="BZ198" s="22">
        <v>0</v>
      </c>
      <c r="CA198" s="22">
        <v>0</v>
      </c>
      <c r="CB198" s="22">
        <v>0</v>
      </c>
      <c r="CC198" s="4">
        <v>10.48333</v>
      </c>
      <c r="CD198" s="4">
        <v>0</v>
      </c>
      <c r="CE198" s="4">
        <v>0</v>
      </c>
      <c r="CF198" s="22">
        <v>0</v>
      </c>
      <c r="CG198" s="22">
        <v>0</v>
      </c>
      <c r="CH198" s="22">
        <v>0</v>
      </c>
      <c r="CI198" s="5">
        <v>5</v>
      </c>
      <c r="CJ198" s="22">
        <v>0</v>
      </c>
      <c r="CK198" s="22">
        <v>2</v>
      </c>
      <c r="CL198" s="22">
        <v>1</v>
      </c>
      <c r="CM198" s="22">
        <v>5</v>
      </c>
      <c r="CN198" s="22">
        <v>1</v>
      </c>
      <c r="CO198" s="22">
        <v>0</v>
      </c>
      <c r="CP198" s="22">
        <v>0</v>
      </c>
      <c r="CQ198" s="26">
        <v>7.550001</v>
      </c>
      <c r="CR198" s="26">
        <v>0.02</v>
      </c>
      <c r="CS198" s="26">
        <v>0</v>
      </c>
      <c r="CT198" s="22">
        <v>0</v>
      </c>
      <c r="CU198" s="22">
        <v>0</v>
      </c>
      <c r="CV198" s="22">
        <v>0</v>
      </c>
      <c r="CW198" s="22">
        <v>0</v>
      </c>
      <c r="CX198" s="22">
        <v>1</v>
      </c>
      <c r="CY198" s="22">
        <v>1</v>
      </c>
      <c r="CZ198" s="22">
        <v>0</v>
      </c>
      <c r="DA198" s="22">
        <v>1</v>
      </c>
      <c r="DB198" s="22">
        <v>0</v>
      </c>
      <c r="DC198" s="22">
        <v>0</v>
      </c>
      <c r="DD198" s="22">
        <v>0</v>
      </c>
      <c r="DE198" s="22">
        <v>0</v>
      </c>
      <c r="DF198" s="22">
        <v>0</v>
      </c>
      <c r="DG198" s="22">
        <v>0</v>
      </c>
      <c r="DH198" s="22">
        <v>0</v>
      </c>
      <c r="DI198" s="22">
        <v>0</v>
      </c>
      <c r="DJ198" s="22">
        <v>1</v>
      </c>
      <c r="DK198" s="22">
        <v>0</v>
      </c>
      <c r="DL198" s="22">
        <v>0</v>
      </c>
      <c r="DM198" s="22">
        <v>0</v>
      </c>
      <c r="DN198" s="22">
        <v>4</v>
      </c>
      <c r="DO198" s="22">
        <v>0</v>
      </c>
      <c r="DP198" s="22">
        <v>3</v>
      </c>
      <c r="DQ198" s="22">
        <v>0</v>
      </c>
      <c r="DR198" s="22">
        <v>0</v>
      </c>
      <c r="DS198" s="22">
        <v>0</v>
      </c>
      <c r="DT198" s="22">
        <v>0</v>
      </c>
      <c r="DU198">
        <v>8.0399999999999991</v>
      </c>
      <c r="DV198">
        <v>40.51</v>
      </c>
      <c r="DW198" s="2">
        <f t="shared" si="53"/>
        <v>0.16560247167868175</v>
      </c>
      <c r="DX198">
        <v>2.3E-2</v>
      </c>
      <c r="DY198">
        <v>-3.448</v>
      </c>
      <c r="DZ198">
        <v>-8.7309999999999999</v>
      </c>
      <c r="EA198">
        <v>-2.1040000000000001</v>
      </c>
      <c r="EB198">
        <v>4</v>
      </c>
      <c r="EC198">
        <v>3</v>
      </c>
      <c r="ED198">
        <v>-26.4</v>
      </c>
      <c r="EE198">
        <v>-23.64</v>
      </c>
      <c r="EF198">
        <v>2.72</v>
      </c>
      <c r="EG198">
        <v>18.18</v>
      </c>
      <c r="EH198">
        <v>893</v>
      </c>
      <c r="EI198">
        <v>1075</v>
      </c>
      <c r="EJ198">
        <v>4.9800000000000004</v>
      </c>
      <c r="EK198">
        <v>3.73</v>
      </c>
      <c r="EL198">
        <v>22.4</v>
      </c>
      <c r="EM198">
        <v>31.1</v>
      </c>
      <c r="EN198">
        <v>2.5</v>
      </c>
      <c r="EO198">
        <v>10</v>
      </c>
      <c r="EP198">
        <v>17.399999999999999</v>
      </c>
      <c r="EQ198">
        <v>8.6999999999999993</v>
      </c>
      <c r="ER198">
        <v>5</v>
      </c>
      <c r="ES198">
        <v>2.5</v>
      </c>
      <c r="ET198">
        <v>0</v>
      </c>
      <c r="EU198">
        <v>1.2</v>
      </c>
      <c r="EV198">
        <v>2.2200000000000002</v>
      </c>
      <c r="EW198">
        <v>1.98</v>
      </c>
      <c r="EX198">
        <v>19.5</v>
      </c>
      <c r="EY198">
        <v>19.8</v>
      </c>
      <c r="EZ198">
        <v>10.1</v>
      </c>
      <c r="FA198">
        <v>12.1</v>
      </c>
      <c r="FB198">
        <v>10.6</v>
      </c>
      <c r="FC198">
        <v>15.3</v>
      </c>
      <c r="FD198">
        <v>4</v>
      </c>
      <c r="FE198">
        <v>3</v>
      </c>
      <c r="FF198">
        <v>1</v>
      </c>
      <c r="FG198">
        <v>4</v>
      </c>
      <c r="FH198">
        <v>8</v>
      </c>
      <c r="FI198">
        <v>10</v>
      </c>
      <c r="FJ198">
        <v>11</v>
      </c>
      <c r="FK198">
        <v>9</v>
      </c>
      <c r="FL198">
        <v>21.7</v>
      </c>
      <c r="FM198">
        <v>19</v>
      </c>
      <c r="FN198">
        <v>24</v>
      </c>
      <c r="FO198">
        <v>18</v>
      </c>
      <c r="FP198">
        <v>44.2</v>
      </c>
      <c r="FQ198">
        <v>0.02</v>
      </c>
      <c r="FR198">
        <v>4.8</v>
      </c>
      <c r="FS198" s="2">
        <f t="shared" si="54"/>
        <v>4.1493775933609967E-3</v>
      </c>
      <c r="FT198">
        <v>0</v>
      </c>
      <c r="FU198">
        <v>0</v>
      </c>
      <c r="FV198">
        <v>-87.6</v>
      </c>
      <c r="FW198" t="s">
        <v>266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 s="2">
        <f t="shared" si="55"/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 s="21">
        <v>26.467711999999999</v>
      </c>
      <c r="GY198" s="21">
        <v>3.5868438</v>
      </c>
      <c r="GZ198" s="21">
        <v>5.4525141000000001</v>
      </c>
      <c r="HA198" s="21">
        <v>9.0393578999999988</v>
      </c>
      <c r="HB198" s="21">
        <v>0.50342900000000002</v>
      </c>
      <c r="HC198" s="21">
        <v>0.59402200000000005</v>
      </c>
      <c r="HD198" s="21">
        <v>8.0059999999999992E-3</v>
      </c>
      <c r="HE198" s="21">
        <v>28.128921999999999</v>
      </c>
      <c r="HF198" s="21">
        <v>1.1054569999999999</v>
      </c>
    </row>
    <row r="199" spans="1:214" ht="15" x14ac:dyDescent="0.25">
      <c r="A199" s="22">
        <v>37</v>
      </c>
      <c r="B199" t="s">
        <v>1169</v>
      </c>
      <c r="C199" t="s">
        <v>1170</v>
      </c>
      <c r="D199" t="s">
        <v>628</v>
      </c>
      <c r="F199" t="s">
        <v>547</v>
      </c>
      <c r="I199" s="22" t="s">
        <v>278</v>
      </c>
      <c r="J199">
        <v>22</v>
      </c>
      <c r="K199" s="23" t="s">
        <v>1171</v>
      </c>
      <c r="L199" s="23" t="s">
        <v>1172</v>
      </c>
      <c r="M199" s="24" t="s">
        <v>447</v>
      </c>
      <c r="N199" s="24" t="s">
        <v>233</v>
      </c>
      <c r="O199" s="24">
        <v>69</v>
      </c>
      <c r="P199" s="24">
        <v>170</v>
      </c>
      <c r="Q199" s="24" t="s">
        <v>224</v>
      </c>
      <c r="R199" s="24" t="s">
        <v>234</v>
      </c>
      <c r="S199" s="22">
        <v>3</v>
      </c>
      <c r="T199" s="22">
        <v>0</v>
      </c>
      <c r="U199" s="22">
        <v>0</v>
      </c>
      <c r="V199" s="22">
        <v>0</v>
      </c>
      <c r="W199" s="22">
        <v>-1</v>
      </c>
      <c r="X199" s="22">
        <v>0</v>
      </c>
      <c r="Y199" s="22">
        <v>1</v>
      </c>
      <c r="Z199" s="25">
        <f t="shared" si="42"/>
        <v>0</v>
      </c>
      <c r="AA199" s="3">
        <v>8.5500000000000007</v>
      </c>
      <c r="AB199" s="22">
        <v>7</v>
      </c>
      <c r="AC199" s="22">
        <v>1</v>
      </c>
      <c r="AD199" s="22">
        <v>0</v>
      </c>
      <c r="AE199" s="22">
        <v>1</v>
      </c>
      <c r="AF199" s="22">
        <v>1</v>
      </c>
      <c r="AG199" s="26">
        <f t="shared" si="43"/>
        <v>16.374269005847953</v>
      </c>
      <c r="AH199" s="26">
        <f t="shared" si="44"/>
        <v>2.3391812865497075</v>
      </c>
      <c r="AI199" s="26">
        <f t="shared" si="45"/>
        <v>0</v>
      </c>
      <c r="AJ199" s="26">
        <f t="shared" si="46"/>
        <v>2.3391812865497075</v>
      </c>
      <c r="AK199" s="26">
        <f t="shared" si="47"/>
        <v>2.3391812865497075</v>
      </c>
      <c r="AL199" s="5">
        <v>35</v>
      </c>
      <c r="AM199" s="22">
        <v>3</v>
      </c>
      <c r="AN199" s="22">
        <v>15</v>
      </c>
      <c r="AO199" s="25">
        <f t="shared" si="48"/>
        <v>0.16666666666666666</v>
      </c>
      <c r="AP199" s="22">
        <v>11.6</v>
      </c>
      <c r="AQ199">
        <v>-0.1</v>
      </c>
      <c r="AR199">
        <v>0</v>
      </c>
      <c r="AS199">
        <v>-0.1</v>
      </c>
      <c r="AT199">
        <v>-0.2</v>
      </c>
      <c r="AU199">
        <v>-0.1</v>
      </c>
      <c r="AV199">
        <v>0</v>
      </c>
      <c r="AW199">
        <v>-0.2</v>
      </c>
      <c r="AX199" s="3">
        <f t="shared" si="49"/>
        <v>-6.6666666666666666E-2</v>
      </c>
      <c r="AY199" s="4">
        <f t="shared" si="50"/>
        <v>-0.340001</v>
      </c>
      <c r="AZ199" t="s">
        <v>224</v>
      </c>
      <c r="BA199">
        <v>2013</v>
      </c>
      <c r="BC199" s="27">
        <v>571667</v>
      </c>
      <c r="BD199" s="22">
        <v>0</v>
      </c>
      <c r="BE199" s="22">
        <v>0</v>
      </c>
      <c r="BF199" s="28">
        <f t="shared" si="51"/>
        <v>0</v>
      </c>
      <c r="BG199" s="22">
        <v>3</v>
      </c>
      <c r="BH199" s="22">
        <v>15</v>
      </c>
      <c r="BI199" s="4">
        <v>23.95</v>
      </c>
      <c r="BJ199" s="22">
        <v>0</v>
      </c>
      <c r="BK199" s="22">
        <v>0</v>
      </c>
      <c r="BL199" s="28">
        <f t="shared" si="52"/>
        <v>0</v>
      </c>
      <c r="BM199" s="22">
        <v>0</v>
      </c>
      <c r="BN199" s="22">
        <v>0</v>
      </c>
      <c r="BO199" s="4">
        <v>0</v>
      </c>
      <c r="BP199" s="22">
        <v>0</v>
      </c>
      <c r="BQ199" s="22">
        <v>0</v>
      </c>
      <c r="BR199" s="22">
        <v>0</v>
      </c>
      <c r="BS199" s="22">
        <v>0</v>
      </c>
      <c r="BT199" s="4">
        <v>1.733333333</v>
      </c>
      <c r="BU199" s="22">
        <v>2</v>
      </c>
      <c r="BV199" s="22">
        <v>0</v>
      </c>
      <c r="BW199" s="22">
        <v>0</v>
      </c>
      <c r="BX199" s="22">
        <v>-1</v>
      </c>
      <c r="BY199" s="22">
        <v>0</v>
      </c>
      <c r="BZ199" s="22">
        <v>0</v>
      </c>
      <c r="CA199" s="22">
        <v>3</v>
      </c>
      <c r="CB199" s="22">
        <v>11</v>
      </c>
      <c r="CC199" s="4">
        <v>8.9166699999999999</v>
      </c>
      <c r="CD199" s="4">
        <v>0</v>
      </c>
      <c r="CE199" s="4">
        <v>0.86666666699999995</v>
      </c>
      <c r="CF199" s="22">
        <v>0</v>
      </c>
      <c r="CG199" s="22">
        <v>0</v>
      </c>
      <c r="CH199" s="22">
        <v>0</v>
      </c>
      <c r="CI199" s="5">
        <v>1</v>
      </c>
      <c r="CJ199" s="22">
        <v>0</v>
      </c>
      <c r="CK199" s="22">
        <v>0</v>
      </c>
      <c r="CL199" s="22">
        <v>0</v>
      </c>
      <c r="CM199" s="22">
        <v>0</v>
      </c>
      <c r="CN199" s="22">
        <v>0</v>
      </c>
      <c r="CO199" s="22">
        <v>0</v>
      </c>
      <c r="CP199" s="22">
        <v>4</v>
      </c>
      <c r="CQ199" s="26">
        <v>6.1166600000000004</v>
      </c>
      <c r="CR199" s="26">
        <v>0</v>
      </c>
      <c r="CS199" s="26">
        <v>0</v>
      </c>
      <c r="CT199" s="22">
        <v>0</v>
      </c>
      <c r="CU199" s="22">
        <v>0</v>
      </c>
      <c r="CV199" s="22">
        <v>0</v>
      </c>
      <c r="CW199" s="22">
        <v>0</v>
      </c>
      <c r="CX199" s="22">
        <v>0</v>
      </c>
      <c r="CY199" s="22">
        <v>0</v>
      </c>
      <c r="CZ199" s="22">
        <v>0</v>
      </c>
      <c r="DA199" s="22">
        <v>0</v>
      </c>
      <c r="DB199" s="22">
        <v>-1</v>
      </c>
      <c r="DC199" s="22">
        <v>0</v>
      </c>
      <c r="DD199" s="22">
        <v>0</v>
      </c>
      <c r="DE199" s="22">
        <v>0</v>
      </c>
      <c r="DF199" s="22">
        <v>0</v>
      </c>
      <c r="DG199" s="22">
        <v>0</v>
      </c>
      <c r="DH199" s="22">
        <v>0</v>
      </c>
      <c r="DI199" s="22">
        <v>0</v>
      </c>
      <c r="DJ199" s="22">
        <v>0</v>
      </c>
      <c r="DK199" s="22">
        <v>0</v>
      </c>
      <c r="DL199" s="22">
        <v>0</v>
      </c>
      <c r="DM199" s="22">
        <v>0</v>
      </c>
      <c r="DN199" s="22">
        <v>0</v>
      </c>
      <c r="DO199" s="22">
        <v>0</v>
      </c>
      <c r="DP199" s="22">
        <v>1</v>
      </c>
      <c r="DQ199" s="22">
        <v>0</v>
      </c>
      <c r="DR199" s="22">
        <v>0</v>
      </c>
      <c r="DS199" s="22">
        <v>0</v>
      </c>
      <c r="DT199" s="22">
        <v>0</v>
      </c>
      <c r="DU199">
        <v>7.98</v>
      </c>
      <c r="DV199">
        <v>34.86</v>
      </c>
      <c r="DW199" s="2">
        <f t="shared" si="53"/>
        <v>0.18627450980392157</v>
      </c>
      <c r="DX199">
        <v>-0.433</v>
      </c>
      <c r="DY199">
        <v>-4.5279999999999996</v>
      </c>
      <c r="DZ199">
        <v>3.274</v>
      </c>
      <c r="EA199">
        <v>-4.1360000000000001</v>
      </c>
      <c r="EB199">
        <v>0</v>
      </c>
      <c r="EC199">
        <v>1</v>
      </c>
      <c r="ED199">
        <v>32.700000000000003</v>
      </c>
      <c r="EE199">
        <v>27.56</v>
      </c>
      <c r="EF199">
        <v>-5.16</v>
      </c>
      <c r="EG199">
        <v>0</v>
      </c>
      <c r="EH199">
        <v>750</v>
      </c>
      <c r="EI199">
        <v>750</v>
      </c>
      <c r="EJ199">
        <v>0</v>
      </c>
      <c r="EK199">
        <v>2.5099999999999998</v>
      </c>
      <c r="EL199">
        <v>35.1</v>
      </c>
      <c r="EM199">
        <v>7.5</v>
      </c>
      <c r="EN199">
        <v>10</v>
      </c>
      <c r="EO199">
        <v>7.5</v>
      </c>
      <c r="EP199">
        <v>12.5</v>
      </c>
      <c r="EQ199">
        <v>12.5</v>
      </c>
      <c r="ER199">
        <v>5</v>
      </c>
      <c r="ES199">
        <v>5</v>
      </c>
      <c r="ET199">
        <v>0</v>
      </c>
      <c r="EU199">
        <v>2.5</v>
      </c>
      <c r="EV199">
        <v>4.59</v>
      </c>
      <c r="EW199">
        <v>1.1499999999999999</v>
      </c>
      <c r="EX199">
        <v>22.4</v>
      </c>
      <c r="EY199">
        <v>27.5</v>
      </c>
      <c r="EZ199">
        <v>10.3</v>
      </c>
      <c r="FA199">
        <v>14.3</v>
      </c>
      <c r="FB199">
        <v>14.9</v>
      </c>
      <c r="FC199">
        <v>15.5</v>
      </c>
      <c r="FD199">
        <v>5.2</v>
      </c>
      <c r="FE199">
        <v>4.5999999999999996</v>
      </c>
      <c r="FF199">
        <v>1</v>
      </c>
      <c r="FG199">
        <v>8</v>
      </c>
      <c r="FH199">
        <v>0</v>
      </c>
      <c r="FI199">
        <v>3</v>
      </c>
      <c r="FJ199">
        <v>2</v>
      </c>
      <c r="FK199">
        <v>6</v>
      </c>
      <c r="FL199">
        <v>75</v>
      </c>
      <c r="FM199">
        <v>13</v>
      </c>
      <c r="FN199">
        <v>4</v>
      </c>
      <c r="FO199">
        <v>9</v>
      </c>
      <c r="FP199">
        <v>76.5</v>
      </c>
      <c r="FQ199">
        <v>0</v>
      </c>
      <c r="FR199">
        <v>0</v>
      </c>
      <c r="FS199" s="2">
        <f t="shared" si="54"/>
        <v>0</v>
      </c>
      <c r="FT199">
        <v>0</v>
      </c>
      <c r="FU199">
        <v>0</v>
      </c>
      <c r="FV199">
        <v>0</v>
      </c>
      <c r="FW199" t="s">
        <v>266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0.58000000000000007</v>
      </c>
      <c r="GI199">
        <v>7.63</v>
      </c>
      <c r="GJ199" s="2">
        <f t="shared" si="55"/>
        <v>7.0645554202192443E-2</v>
      </c>
      <c r="GK199">
        <v>0</v>
      </c>
      <c r="GL199">
        <v>0</v>
      </c>
      <c r="GM199">
        <v>-75.599999999999994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138.5</v>
      </c>
      <c r="GU199">
        <v>0</v>
      </c>
      <c r="GV199">
        <v>0</v>
      </c>
      <c r="GW199">
        <v>0</v>
      </c>
      <c r="GX199" s="21">
        <v>26.622354999999999</v>
      </c>
      <c r="GY199" s="21">
        <v>4.2873822000000006</v>
      </c>
      <c r="GZ199" s="21">
        <v>5.3526005999999997</v>
      </c>
      <c r="HA199" s="21">
        <v>9.6399828000000003</v>
      </c>
      <c r="HB199" s="21">
        <v>0.63517500000000005</v>
      </c>
      <c r="HC199" s="21">
        <v>0.494056</v>
      </c>
      <c r="HD199" s="21">
        <v>-9.3099999999999997E-4</v>
      </c>
      <c r="HE199" s="21">
        <v>25.891127000000001</v>
      </c>
      <c r="HF199" s="21">
        <v>1.1282989999999999</v>
      </c>
    </row>
    <row r="200" spans="1:214" ht="15" x14ac:dyDescent="0.25">
      <c r="A200" s="22">
        <v>9</v>
      </c>
      <c r="B200" t="s">
        <v>1173</v>
      </c>
      <c r="C200" t="s">
        <v>1174</v>
      </c>
      <c r="D200" t="s">
        <v>1175</v>
      </c>
      <c r="F200" t="s">
        <v>238</v>
      </c>
      <c r="I200" s="22" t="s">
        <v>336</v>
      </c>
      <c r="J200">
        <v>32</v>
      </c>
      <c r="K200" s="23" t="s">
        <v>1176</v>
      </c>
      <c r="L200" s="23" t="s">
        <v>1102</v>
      </c>
      <c r="M200" s="24" t="s">
        <v>447</v>
      </c>
      <c r="N200" s="24" t="s">
        <v>233</v>
      </c>
      <c r="O200" s="24">
        <v>73</v>
      </c>
      <c r="P200" s="24">
        <v>205</v>
      </c>
      <c r="Q200" s="24" t="s">
        <v>223</v>
      </c>
      <c r="R200" s="24"/>
      <c r="S200" s="22">
        <v>82</v>
      </c>
      <c r="T200" s="22">
        <v>25</v>
      </c>
      <c r="U200" s="22">
        <v>34</v>
      </c>
      <c r="V200" s="22">
        <v>59</v>
      </c>
      <c r="W200" s="22">
        <v>18</v>
      </c>
      <c r="X200" s="22">
        <v>34</v>
      </c>
      <c r="Y200" s="22">
        <v>214</v>
      </c>
      <c r="Z200" s="25">
        <f t="shared" si="42"/>
        <v>0.11682242990654206</v>
      </c>
      <c r="AA200" s="3">
        <v>16.91667</v>
      </c>
      <c r="AB200" s="22">
        <v>111</v>
      </c>
      <c r="AC200" s="22">
        <v>44</v>
      </c>
      <c r="AD200" s="22">
        <v>77</v>
      </c>
      <c r="AE200" s="22">
        <v>18</v>
      </c>
      <c r="AF200" s="22">
        <v>25</v>
      </c>
      <c r="AG200" s="26">
        <f t="shared" si="43"/>
        <v>4.801152484213616</v>
      </c>
      <c r="AH200" s="26">
        <f t="shared" si="44"/>
        <v>1.9031595432918837</v>
      </c>
      <c r="AI200" s="26">
        <f t="shared" si="45"/>
        <v>3.3305292007607963</v>
      </c>
      <c r="AJ200" s="26">
        <f t="shared" si="46"/>
        <v>0.77856526771031609</v>
      </c>
      <c r="AK200" s="26">
        <f t="shared" si="47"/>
        <v>1.0813406495976612</v>
      </c>
      <c r="AL200" s="5">
        <v>1739</v>
      </c>
      <c r="AM200" s="22">
        <v>51</v>
      </c>
      <c r="AN200" s="22">
        <v>64</v>
      </c>
      <c r="AO200" s="25">
        <f t="shared" si="48"/>
        <v>0.44347826086956521</v>
      </c>
      <c r="AP200" s="22">
        <v>2.2999999999999998</v>
      </c>
      <c r="AQ200">
        <v>5.5</v>
      </c>
      <c r="AR200">
        <v>2.1</v>
      </c>
      <c r="AS200">
        <v>7.6</v>
      </c>
      <c r="AT200">
        <v>12.7</v>
      </c>
      <c r="AU200">
        <v>6.5</v>
      </c>
      <c r="AV200">
        <v>0</v>
      </c>
      <c r="AW200">
        <v>19.2</v>
      </c>
      <c r="AX200" s="3">
        <f t="shared" si="49"/>
        <v>0.23414634146341462</v>
      </c>
      <c r="AY200" s="4">
        <f t="shared" si="50"/>
        <v>16.274999999999999</v>
      </c>
      <c r="AZ200" t="s">
        <v>243</v>
      </c>
      <c r="BA200">
        <v>2013</v>
      </c>
      <c r="BC200" s="27">
        <v>1500000</v>
      </c>
      <c r="BD200" s="22">
        <v>22</v>
      </c>
      <c r="BE200" s="22">
        <v>33</v>
      </c>
      <c r="BF200" s="28">
        <f t="shared" si="51"/>
        <v>2.8235294117647056</v>
      </c>
      <c r="BG200" s="22">
        <v>41</v>
      </c>
      <c r="BH200" s="22">
        <v>45</v>
      </c>
      <c r="BI200" s="4">
        <v>1168.75</v>
      </c>
      <c r="BJ200" s="22">
        <v>0</v>
      </c>
      <c r="BK200" s="22">
        <v>1</v>
      </c>
      <c r="BL200" s="28">
        <f t="shared" si="52"/>
        <v>1.8489984591679505</v>
      </c>
      <c r="BM200" s="22">
        <v>3</v>
      </c>
      <c r="BN200" s="22">
        <v>6</v>
      </c>
      <c r="BO200" s="4">
        <v>32.450000000000003</v>
      </c>
      <c r="BP200" s="22">
        <v>3</v>
      </c>
      <c r="BQ200" s="22">
        <v>0</v>
      </c>
      <c r="BR200" s="22">
        <v>7</v>
      </c>
      <c r="BS200" s="22">
        <v>13</v>
      </c>
      <c r="BT200" s="4">
        <v>186.95</v>
      </c>
      <c r="BU200" s="22">
        <v>41</v>
      </c>
      <c r="BV200" s="22">
        <v>13</v>
      </c>
      <c r="BW200" s="22">
        <v>18</v>
      </c>
      <c r="BX200" s="22">
        <v>13</v>
      </c>
      <c r="BY200" s="22">
        <v>8</v>
      </c>
      <c r="BZ200" s="22">
        <v>4</v>
      </c>
      <c r="CA200" s="22">
        <v>32</v>
      </c>
      <c r="CB200" s="22">
        <v>28</v>
      </c>
      <c r="CC200" s="4">
        <v>14.16667</v>
      </c>
      <c r="CD200" s="4">
        <v>0.21666666700000001</v>
      </c>
      <c r="CE200" s="4">
        <v>2.233333333</v>
      </c>
      <c r="CF200" s="22">
        <v>0</v>
      </c>
      <c r="CG200" s="22">
        <v>0</v>
      </c>
      <c r="CH200" s="22">
        <v>0</v>
      </c>
      <c r="CI200" s="5">
        <v>41</v>
      </c>
      <c r="CJ200" s="22">
        <v>12</v>
      </c>
      <c r="CK200" s="22">
        <v>16</v>
      </c>
      <c r="CL200" s="22">
        <v>5</v>
      </c>
      <c r="CM200" s="22">
        <v>26</v>
      </c>
      <c r="CN200" s="22">
        <v>12</v>
      </c>
      <c r="CO200" s="22">
        <v>19</v>
      </c>
      <c r="CP200" s="22">
        <v>36</v>
      </c>
      <c r="CQ200" s="26">
        <v>14.339428</v>
      </c>
      <c r="CR200" s="26">
        <v>0.574797</v>
      </c>
      <c r="CS200" s="26">
        <v>2.3264230000000001</v>
      </c>
      <c r="CT200" s="22">
        <v>3</v>
      </c>
      <c r="CU200" s="22">
        <v>1</v>
      </c>
      <c r="CV200" s="22">
        <v>1</v>
      </c>
      <c r="CW200" s="22">
        <v>9</v>
      </c>
      <c r="CX200" s="22">
        <v>12</v>
      </c>
      <c r="CY200" s="22">
        <v>8</v>
      </c>
      <c r="CZ200" s="22">
        <v>16</v>
      </c>
      <c r="DA200" s="22">
        <v>22</v>
      </c>
      <c r="DB200" s="22">
        <v>10</v>
      </c>
      <c r="DC200" s="22">
        <v>3</v>
      </c>
      <c r="DD200" s="22">
        <v>0</v>
      </c>
      <c r="DE200" s="22">
        <v>8</v>
      </c>
      <c r="DF200" s="22">
        <v>0</v>
      </c>
      <c r="DG200" s="22">
        <v>0</v>
      </c>
      <c r="DH200" s="22">
        <v>0</v>
      </c>
      <c r="DI200" s="22">
        <v>16</v>
      </c>
      <c r="DJ200" s="22">
        <v>0</v>
      </c>
      <c r="DK200" s="22">
        <v>0</v>
      </c>
      <c r="DL200" s="22">
        <v>0</v>
      </c>
      <c r="DM200" s="22">
        <v>0</v>
      </c>
      <c r="DN200" s="22">
        <v>73</v>
      </c>
      <c r="DO200" s="22">
        <v>3</v>
      </c>
      <c r="DP200" s="22">
        <v>66</v>
      </c>
      <c r="DQ200" s="22">
        <v>14</v>
      </c>
      <c r="DR200" s="22">
        <v>3</v>
      </c>
      <c r="DS200" s="22">
        <v>1</v>
      </c>
      <c r="DT200" s="22">
        <v>1</v>
      </c>
      <c r="DU200">
        <v>13.76</v>
      </c>
      <c r="DV200">
        <v>34.01</v>
      </c>
      <c r="DW200" s="2">
        <f t="shared" si="53"/>
        <v>0.28804689135440653</v>
      </c>
      <c r="DX200">
        <v>1.1140000000000001</v>
      </c>
      <c r="DY200">
        <v>-4.9000000000000002E-2</v>
      </c>
      <c r="DZ200">
        <v>0.316</v>
      </c>
      <c r="EA200">
        <v>9.7729999999999997</v>
      </c>
      <c r="EB200">
        <v>62</v>
      </c>
      <c r="EC200">
        <v>47</v>
      </c>
      <c r="ED200">
        <v>-1.6</v>
      </c>
      <c r="EE200">
        <v>8.7200000000000006</v>
      </c>
      <c r="EF200">
        <v>10.33</v>
      </c>
      <c r="EG200">
        <v>10.1</v>
      </c>
      <c r="EH200">
        <v>905</v>
      </c>
      <c r="EI200">
        <v>1006</v>
      </c>
      <c r="EJ200">
        <v>3.3</v>
      </c>
      <c r="EK200">
        <v>2.5</v>
      </c>
      <c r="EL200">
        <v>29.3</v>
      </c>
      <c r="EM200">
        <v>23.7</v>
      </c>
      <c r="EN200">
        <v>12.9</v>
      </c>
      <c r="EO200">
        <v>12</v>
      </c>
      <c r="EP200">
        <v>13.6</v>
      </c>
      <c r="EQ200">
        <v>15</v>
      </c>
      <c r="ER200">
        <v>3.3</v>
      </c>
      <c r="ES200">
        <v>2.9</v>
      </c>
      <c r="ET200">
        <v>0.7</v>
      </c>
      <c r="EU200">
        <v>0.30000000000000004</v>
      </c>
      <c r="EV200">
        <v>2.86</v>
      </c>
      <c r="EW200">
        <v>2.58</v>
      </c>
      <c r="EX200">
        <v>30.1</v>
      </c>
      <c r="EY200">
        <v>24.8</v>
      </c>
      <c r="EZ200">
        <v>12.3</v>
      </c>
      <c r="FA200">
        <v>9.8000000000000007</v>
      </c>
      <c r="FB200">
        <v>12.7</v>
      </c>
      <c r="FC200">
        <v>15</v>
      </c>
      <c r="FD200">
        <v>3.6</v>
      </c>
      <c r="FE200">
        <v>3.8</v>
      </c>
      <c r="FF200">
        <v>175</v>
      </c>
      <c r="FG200">
        <v>151</v>
      </c>
      <c r="FH200">
        <v>156</v>
      </c>
      <c r="FI200">
        <v>149</v>
      </c>
      <c r="FJ200">
        <v>230</v>
      </c>
      <c r="FK200">
        <v>242</v>
      </c>
      <c r="FL200">
        <v>51.7</v>
      </c>
      <c r="FM200">
        <v>390</v>
      </c>
      <c r="FN200">
        <v>392</v>
      </c>
      <c r="FO200">
        <v>422</v>
      </c>
      <c r="FP200">
        <v>49.9</v>
      </c>
      <c r="FQ200">
        <v>0.41</v>
      </c>
      <c r="FR200">
        <v>4.97</v>
      </c>
      <c r="FS200" s="2">
        <f t="shared" si="54"/>
        <v>7.6208178438661706E-2</v>
      </c>
      <c r="FT200">
        <v>3</v>
      </c>
      <c r="FU200">
        <v>1</v>
      </c>
      <c r="FV200">
        <v>-28.4</v>
      </c>
      <c r="FW200">
        <v>13.04</v>
      </c>
      <c r="FX200">
        <v>5.36</v>
      </c>
      <c r="FY200">
        <v>1.79</v>
      </c>
      <c r="FZ200">
        <v>35.700000000000003</v>
      </c>
      <c r="GA200">
        <v>7.1</v>
      </c>
      <c r="GB200">
        <v>21.4</v>
      </c>
      <c r="GC200">
        <v>5.4</v>
      </c>
      <c r="GD200">
        <v>1.8</v>
      </c>
      <c r="GE200">
        <v>26.8</v>
      </c>
      <c r="GF200">
        <v>1.8</v>
      </c>
      <c r="GG200">
        <v>1.8</v>
      </c>
      <c r="GH200">
        <v>2.27</v>
      </c>
      <c r="GI200">
        <v>3.11</v>
      </c>
      <c r="GJ200" s="2">
        <f t="shared" si="55"/>
        <v>0.42193308550185876</v>
      </c>
      <c r="GK200">
        <v>4</v>
      </c>
      <c r="GL200">
        <v>14</v>
      </c>
      <c r="GM200">
        <v>6.3</v>
      </c>
      <c r="GN200">
        <v>1.29</v>
      </c>
      <c r="GO200">
        <v>4.5199999999999996</v>
      </c>
      <c r="GP200">
        <v>8.6999999999999993</v>
      </c>
      <c r="GQ200">
        <v>33.299999999999997</v>
      </c>
      <c r="GR200">
        <v>4.5</v>
      </c>
      <c r="GS200">
        <v>18.399999999999999</v>
      </c>
      <c r="GT200">
        <v>22.9</v>
      </c>
      <c r="GU200">
        <v>3.2</v>
      </c>
      <c r="GV200">
        <v>2.2999999999999998</v>
      </c>
      <c r="GW200">
        <v>2.9</v>
      </c>
      <c r="GX200" s="21">
        <v>74.458320999999998</v>
      </c>
      <c r="GY200" s="21">
        <v>18.6177375</v>
      </c>
      <c r="GZ200" s="21">
        <v>25.9487235</v>
      </c>
      <c r="HA200" s="21">
        <v>44.566461000000004</v>
      </c>
      <c r="HB200" s="21">
        <v>6.7806439999999997</v>
      </c>
      <c r="HC200" s="21">
        <v>3.7435520000000002</v>
      </c>
      <c r="HD200" s="21">
        <v>-5.463E-3</v>
      </c>
      <c r="HE200" s="21">
        <v>34.640137000000003</v>
      </c>
      <c r="HF200" s="21">
        <v>10.518732999999999</v>
      </c>
    </row>
    <row r="201" spans="1:214" ht="15" x14ac:dyDescent="0.25">
      <c r="A201" s="22">
        <v>11</v>
      </c>
      <c r="B201" t="s">
        <v>1177</v>
      </c>
      <c r="C201" t="s">
        <v>1174</v>
      </c>
      <c r="D201" t="s">
        <v>984</v>
      </c>
      <c r="F201" t="s">
        <v>317</v>
      </c>
      <c r="I201" s="22" t="s">
        <v>278</v>
      </c>
      <c r="J201">
        <v>26</v>
      </c>
      <c r="K201" s="23" t="s">
        <v>1178</v>
      </c>
      <c r="L201" s="23" t="s">
        <v>1102</v>
      </c>
      <c r="M201" s="24" t="s">
        <v>447</v>
      </c>
      <c r="N201" s="24" t="s">
        <v>233</v>
      </c>
      <c r="O201" s="24">
        <v>72</v>
      </c>
      <c r="P201" s="24">
        <v>196</v>
      </c>
      <c r="Q201" s="24" t="s">
        <v>224</v>
      </c>
      <c r="R201" s="24"/>
      <c r="S201" s="22">
        <v>30</v>
      </c>
      <c r="T201" s="22">
        <v>0</v>
      </c>
      <c r="U201" s="22">
        <v>0</v>
      </c>
      <c r="V201" s="22">
        <v>0</v>
      </c>
      <c r="W201" s="22">
        <v>-2</v>
      </c>
      <c r="X201" s="22">
        <v>16</v>
      </c>
      <c r="Y201" s="22">
        <v>30</v>
      </c>
      <c r="Z201" s="25">
        <f t="shared" si="42"/>
        <v>0</v>
      </c>
      <c r="AA201" s="3">
        <v>10.48333</v>
      </c>
      <c r="AB201" s="22">
        <v>37</v>
      </c>
      <c r="AC201" s="22">
        <v>16</v>
      </c>
      <c r="AD201" s="22">
        <v>9</v>
      </c>
      <c r="AE201" s="22">
        <v>7</v>
      </c>
      <c r="AF201" s="22">
        <v>7</v>
      </c>
      <c r="AG201" s="26">
        <f t="shared" si="43"/>
        <v>7.0588257738714697</v>
      </c>
      <c r="AH201" s="26">
        <f t="shared" si="44"/>
        <v>3.0524651995119867</v>
      </c>
      <c r="AI201" s="26">
        <f t="shared" si="45"/>
        <v>1.7170116747254927</v>
      </c>
      <c r="AJ201" s="26">
        <f t="shared" si="46"/>
        <v>1.3354535247864943</v>
      </c>
      <c r="AK201" s="26">
        <f t="shared" si="47"/>
        <v>1.3354535247864943</v>
      </c>
      <c r="AL201" s="5">
        <v>451</v>
      </c>
      <c r="AM201" s="22">
        <v>29</v>
      </c>
      <c r="AN201" s="22">
        <v>29</v>
      </c>
      <c r="AO201" s="25">
        <f t="shared" si="48"/>
        <v>0.5</v>
      </c>
      <c r="AP201" s="22">
        <v>3.2</v>
      </c>
      <c r="AQ201">
        <v>-0.9</v>
      </c>
      <c r="AR201">
        <v>0.2</v>
      </c>
      <c r="AS201">
        <v>-0.7</v>
      </c>
      <c r="AT201">
        <v>-1.2</v>
      </c>
      <c r="AU201">
        <v>0.4</v>
      </c>
      <c r="AV201">
        <v>0</v>
      </c>
      <c r="AW201">
        <v>-0.8</v>
      </c>
      <c r="AX201" s="3">
        <f t="shared" si="49"/>
        <v>-2.6666666666666668E-2</v>
      </c>
      <c r="AY201" s="4">
        <f t="shared" si="50"/>
        <v>-1.175</v>
      </c>
      <c r="AZ201" t="s">
        <v>243</v>
      </c>
      <c r="BA201">
        <v>2012</v>
      </c>
      <c r="BC201" s="27">
        <v>650000</v>
      </c>
      <c r="BD201" s="22">
        <v>0</v>
      </c>
      <c r="BE201" s="22">
        <v>0</v>
      </c>
      <c r="BF201" s="28">
        <f t="shared" si="51"/>
        <v>0</v>
      </c>
      <c r="BG201" s="22">
        <v>27</v>
      </c>
      <c r="BH201" s="22">
        <v>28</v>
      </c>
      <c r="BI201" s="4">
        <v>240.66666670000001</v>
      </c>
      <c r="BJ201" s="22">
        <v>0</v>
      </c>
      <c r="BK201" s="22">
        <v>0</v>
      </c>
      <c r="BL201" s="28">
        <f t="shared" si="52"/>
        <v>0</v>
      </c>
      <c r="BM201" s="22">
        <v>1</v>
      </c>
      <c r="BN201" s="22">
        <v>0</v>
      </c>
      <c r="BO201" s="4">
        <v>0.8</v>
      </c>
      <c r="BP201" s="22">
        <v>0</v>
      </c>
      <c r="BQ201" s="22">
        <v>0</v>
      </c>
      <c r="BR201" s="22">
        <v>1</v>
      </c>
      <c r="BS201" s="22">
        <v>1</v>
      </c>
      <c r="BT201" s="4">
        <v>73.400000000000006</v>
      </c>
      <c r="BU201" s="22">
        <v>14</v>
      </c>
      <c r="BV201" s="22">
        <v>0</v>
      </c>
      <c r="BW201" s="22">
        <v>0</v>
      </c>
      <c r="BX201" s="22">
        <v>-2</v>
      </c>
      <c r="BY201" s="22">
        <v>10</v>
      </c>
      <c r="BZ201" s="22">
        <v>4</v>
      </c>
      <c r="CA201" s="22">
        <v>10</v>
      </c>
      <c r="CB201" s="22">
        <v>17</v>
      </c>
      <c r="CC201" s="4">
        <v>7.9833299999999996</v>
      </c>
      <c r="CD201" s="4">
        <v>3.3333333E-2</v>
      </c>
      <c r="CE201" s="4">
        <v>2.15</v>
      </c>
      <c r="CF201" s="22">
        <v>0</v>
      </c>
      <c r="CG201" s="22">
        <v>0</v>
      </c>
      <c r="CH201" s="22">
        <v>0</v>
      </c>
      <c r="CI201" s="5">
        <v>16</v>
      </c>
      <c r="CJ201" s="22">
        <v>0</v>
      </c>
      <c r="CK201" s="22">
        <v>0</v>
      </c>
      <c r="CL201" s="22">
        <v>0</v>
      </c>
      <c r="CM201" s="22">
        <v>6</v>
      </c>
      <c r="CN201" s="22">
        <v>3</v>
      </c>
      <c r="CO201" s="22">
        <v>19</v>
      </c>
      <c r="CP201" s="22">
        <v>12</v>
      </c>
      <c r="CQ201" s="26">
        <v>8.0562529999999999</v>
      </c>
      <c r="CR201" s="26">
        <v>2.0833000000000001E-2</v>
      </c>
      <c r="CS201" s="26">
        <v>2.7062499999999998</v>
      </c>
      <c r="CT201" s="22">
        <v>0</v>
      </c>
      <c r="CU201" s="22">
        <v>0</v>
      </c>
      <c r="CV201" s="22">
        <v>0</v>
      </c>
      <c r="CW201" s="22">
        <v>0</v>
      </c>
      <c r="CX201" s="22">
        <v>0</v>
      </c>
      <c r="CY201" s="22">
        <v>-2</v>
      </c>
      <c r="CZ201" s="22">
        <v>0</v>
      </c>
      <c r="DA201" s="22">
        <v>0</v>
      </c>
      <c r="DB201" s="22">
        <v>0</v>
      </c>
      <c r="DC201" s="22">
        <v>0</v>
      </c>
      <c r="DD201" s="22">
        <v>0</v>
      </c>
      <c r="DE201" s="22">
        <v>0</v>
      </c>
      <c r="DF201" s="22">
        <v>0</v>
      </c>
      <c r="DG201" s="22">
        <v>0</v>
      </c>
      <c r="DH201" s="22">
        <v>0</v>
      </c>
      <c r="DI201" s="22">
        <v>7</v>
      </c>
      <c r="DJ201" s="22">
        <v>0</v>
      </c>
      <c r="DK201" s="22">
        <v>0</v>
      </c>
      <c r="DL201" s="22">
        <v>0</v>
      </c>
      <c r="DM201" s="22">
        <v>0</v>
      </c>
      <c r="DN201" s="22">
        <v>1</v>
      </c>
      <c r="DO201" s="22">
        <v>0</v>
      </c>
      <c r="DP201" s="22">
        <v>12</v>
      </c>
      <c r="DQ201" s="22">
        <v>9</v>
      </c>
      <c r="DR201" s="22">
        <v>0</v>
      </c>
      <c r="DS201" s="22">
        <v>0</v>
      </c>
      <c r="DT201" s="22">
        <v>0</v>
      </c>
      <c r="DU201">
        <v>7.95</v>
      </c>
      <c r="DV201">
        <v>39.159999999999997</v>
      </c>
      <c r="DW201" s="2">
        <f t="shared" si="53"/>
        <v>0.16875398004669923</v>
      </c>
      <c r="DX201">
        <v>-0.58700000000000008</v>
      </c>
      <c r="DY201">
        <v>-0.33300000000000002</v>
      </c>
      <c r="DZ201">
        <v>-2.2200000000000002</v>
      </c>
      <c r="EA201">
        <v>-4.6180000000000003</v>
      </c>
      <c r="EB201">
        <v>0</v>
      </c>
      <c r="EC201">
        <v>3</v>
      </c>
      <c r="ED201">
        <v>-1.5</v>
      </c>
      <c r="EE201">
        <v>-4.28</v>
      </c>
      <c r="EF201">
        <v>-2.76</v>
      </c>
      <c r="EG201">
        <v>0</v>
      </c>
      <c r="EH201">
        <v>966</v>
      </c>
      <c r="EI201">
        <v>966</v>
      </c>
      <c r="EJ201">
        <v>0</v>
      </c>
      <c r="EK201">
        <v>0.76</v>
      </c>
      <c r="EL201">
        <v>23.2</v>
      </c>
      <c r="EM201">
        <v>21.6</v>
      </c>
      <c r="EN201">
        <v>11.6</v>
      </c>
      <c r="EO201">
        <v>14.1</v>
      </c>
      <c r="EP201">
        <v>13.6</v>
      </c>
      <c r="EQ201">
        <v>11.1</v>
      </c>
      <c r="ER201">
        <v>5.5</v>
      </c>
      <c r="ES201">
        <v>4</v>
      </c>
      <c r="ET201">
        <v>1</v>
      </c>
      <c r="EU201">
        <v>0.5</v>
      </c>
      <c r="EV201">
        <v>3.06</v>
      </c>
      <c r="EW201">
        <v>2.4500000000000002</v>
      </c>
      <c r="EX201">
        <v>26.3</v>
      </c>
      <c r="EY201">
        <v>28.4</v>
      </c>
      <c r="EZ201">
        <v>11.6</v>
      </c>
      <c r="FA201">
        <v>12.6</v>
      </c>
      <c r="FB201">
        <v>15.9</v>
      </c>
      <c r="FC201">
        <v>15.7</v>
      </c>
      <c r="FD201">
        <v>3.7</v>
      </c>
      <c r="FE201">
        <v>3.4</v>
      </c>
      <c r="FF201">
        <v>28</v>
      </c>
      <c r="FG201">
        <v>30</v>
      </c>
      <c r="FH201">
        <v>41</v>
      </c>
      <c r="FI201">
        <v>36</v>
      </c>
      <c r="FJ201">
        <v>50</v>
      </c>
      <c r="FK201">
        <v>43</v>
      </c>
      <c r="FL201">
        <v>43</v>
      </c>
      <c r="FM201">
        <v>89</v>
      </c>
      <c r="FN201">
        <v>80</v>
      </c>
      <c r="FO201">
        <v>74</v>
      </c>
      <c r="FP201">
        <v>52.7</v>
      </c>
      <c r="FQ201">
        <v>0.03</v>
      </c>
      <c r="FR201">
        <v>5.33</v>
      </c>
      <c r="FS201" s="2">
        <f t="shared" si="54"/>
        <v>5.597014925373134E-3</v>
      </c>
      <c r="FT201">
        <v>0</v>
      </c>
      <c r="FU201">
        <v>0</v>
      </c>
      <c r="FV201">
        <v>-75</v>
      </c>
      <c r="FW201" t="s">
        <v>266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2.4500000000000002</v>
      </c>
      <c r="GI201">
        <v>3.39</v>
      </c>
      <c r="GJ201" s="2">
        <f t="shared" si="55"/>
        <v>0.41952054794520555</v>
      </c>
      <c r="GK201">
        <v>1</v>
      </c>
      <c r="GL201">
        <v>9</v>
      </c>
      <c r="GM201">
        <v>4.4000000000000004</v>
      </c>
      <c r="GN201">
        <v>0.82</v>
      </c>
      <c r="GO201">
        <v>7.36</v>
      </c>
      <c r="GP201">
        <v>4.9000000000000004</v>
      </c>
      <c r="GQ201">
        <v>40.1</v>
      </c>
      <c r="GR201">
        <v>2.5</v>
      </c>
      <c r="GS201">
        <v>19.600000000000001</v>
      </c>
      <c r="GT201">
        <v>24.5</v>
      </c>
      <c r="GU201">
        <v>4.0999999999999996</v>
      </c>
      <c r="GV201">
        <v>3.3</v>
      </c>
      <c r="GW201">
        <v>1.6</v>
      </c>
      <c r="GX201" s="21">
        <v>46.471432</v>
      </c>
      <c r="GY201" s="21">
        <v>4.0696560000000002</v>
      </c>
      <c r="GZ201" s="21">
        <v>4.7613365999999999</v>
      </c>
      <c r="HA201" s="21">
        <v>8.8309926000000019</v>
      </c>
      <c r="HB201" s="21">
        <v>-0.178259</v>
      </c>
      <c r="HC201" s="21">
        <v>1.1308849999999999</v>
      </c>
      <c r="HD201" s="21">
        <v>-1.2153000000000001E-2</v>
      </c>
      <c r="HE201" s="21">
        <v>27.889683000000002</v>
      </c>
      <c r="HF201" s="21">
        <v>0.940473</v>
      </c>
    </row>
    <row r="202" spans="1:214" ht="15" x14ac:dyDescent="0.25">
      <c r="A202" s="22">
        <v>20</v>
      </c>
      <c r="B202" t="s">
        <v>1179</v>
      </c>
      <c r="C202" t="s">
        <v>1180</v>
      </c>
      <c r="D202" t="s">
        <v>1181</v>
      </c>
      <c r="F202" t="s">
        <v>410</v>
      </c>
      <c r="I202" s="22" t="s">
        <v>239</v>
      </c>
      <c r="J202">
        <v>34</v>
      </c>
      <c r="K202" s="23" t="s">
        <v>1182</v>
      </c>
      <c r="L202" s="23" t="s">
        <v>1183</v>
      </c>
      <c r="M202" s="24"/>
      <c r="N202" s="24" t="s">
        <v>1184</v>
      </c>
      <c r="O202" s="24">
        <v>74</v>
      </c>
      <c r="P202" s="24">
        <v>195</v>
      </c>
      <c r="Q202" s="24" t="s">
        <v>224</v>
      </c>
      <c r="R202" s="24"/>
      <c r="S202" s="22">
        <v>73</v>
      </c>
      <c r="T202" s="22">
        <v>4</v>
      </c>
      <c r="U202" s="22">
        <v>17</v>
      </c>
      <c r="V202" s="22">
        <v>21</v>
      </c>
      <c r="W202" s="22">
        <v>-16</v>
      </c>
      <c r="X202" s="22">
        <v>12</v>
      </c>
      <c r="Y202" s="22">
        <v>83</v>
      </c>
      <c r="Z202" s="25">
        <f t="shared" si="42"/>
        <v>4.8192771084337352E-2</v>
      </c>
      <c r="AA202" s="3">
        <v>14.26667</v>
      </c>
      <c r="AB202" s="22">
        <v>51</v>
      </c>
      <c r="AC202" s="22">
        <v>56</v>
      </c>
      <c r="AD202" s="22">
        <v>42</v>
      </c>
      <c r="AE202" s="22">
        <v>22</v>
      </c>
      <c r="AF202" s="22">
        <v>42</v>
      </c>
      <c r="AG202" s="26">
        <f t="shared" si="43"/>
        <v>2.9381634410256976</v>
      </c>
      <c r="AH202" s="26">
        <f t="shared" si="44"/>
        <v>3.2262186803419421</v>
      </c>
      <c r="AI202" s="26">
        <f t="shared" si="45"/>
        <v>2.4196640102564566</v>
      </c>
      <c r="AJ202" s="26">
        <f t="shared" si="46"/>
        <v>1.2674430529914773</v>
      </c>
      <c r="AK202" s="26">
        <f t="shared" si="47"/>
        <v>2.4196640102564566</v>
      </c>
      <c r="AL202" s="5">
        <v>1395</v>
      </c>
      <c r="AM202" s="22">
        <v>10</v>
      </c>
      <c r="AN202" s="22">
        <v>15</v>
      </c>
      <c r="AO202" s="25">
        <f t="shared" si="48"/>
        <v>0.4</v>
      </c>
      <c r="AP202" s="22">
        <v>0.5</v>
      </c>
      <c r="AQ202">
        <v>-0.2</v>
      </c>
      <c r="AR202">
        <v>0.4</v>
      </c>
      <c r="AS202">
        <v>0.2</v>
      </c>
      <c r="AT202">
        <v>-1.3</v>
      </c>
      <c r="AU202">
        <v>0.7</v>
      </c>
      <c r="AV202">
        <v>0</v>
      </c>
      <c r="AW202">
        <v>-0.60000000000000009</v>
      </c>
      <c r="AX202" s="3">
        <f t="shared" si="49"/>
        <v>-8.2191780821917818E-3</v>
      </c>
      <c r="AY202" s="4">
        <f t="shared" si="50"/>
        <v>-3.5249999999999999</v>
      </c>
      <c r="AZ202" t="s">
        <v>243</v>
      </c>
      <c r="BA202">
        <v>2012</v>
      </c>
      <c r="BC202" s="27">
        <v>1500000</v>
      </c>
      <c r="BD202" s="22">
        <v>3</v>
      </c>
      <c r="BE202" s="22">
        <v>17</v>
      </c>
      <c r="BF202" s="28">
        <f t="shared" si="51"/>
        <v>1.3297872340425532</v>
      </c>
      <c r="BG202" s="22">
        <v>6</v>
      </c>
      <c r="BH202" s="22">
        <v>12</v>
      </c>
      <c r="BI202" s="4">
        <v>902.4</v>
      </c>
      <c r="BJ202" s="22">
        <v>0</v>
      </c>
      <c r="BK202" s="22">
        <v>0</v>
      </c>
      <c r="BL202" s="28">
        <f t="shared" si="52"/>
        <v>0</v>
      </c>
      <c r="BM202" s="22">
        <v>0</v>
      </c>
      <c r="BN202" s="22">
        <v>0</v>
      </c>
      <c r="BO202" s="4">
        <v>6.9166666670000003</v>
      </c>
      <c r="BP202" s="22">
        <v>1</v>
      </c>
      <c r="BQ202" s="22">
        <v>0</v>
      </c>
      <c r="BR202" s="22">
        <v>4</v>
      </c>
      <c r="BS202" s="22">
        <v>3</v>
      </c>
      <c r="BT202" s="4">
        <v>132.85</v>
      </c>
      <c r="BU202" s="22">
        <v>38</v>
      </c>
      <c r="BV202" s="22">
        <v>3</v>
      </c>
      <c r="BW202" s="22">
        <v>12</v>
      </c>
      <c r="BX202" s="22">
        <v>-13</v>
      </c>
      <c r="BY202" s="22">
        <v>6</v>
      </c>
      <c r="BZ202" s="22">
        <v>3</v>
      </c>
      <c r="CA202" s="22">
        <v>8</v>
      </c>
      <c r="CB202" s="22">
        <v>3</v>
      </c>
      <c r="CC202" s="4">
        <v>12.35</v>
      </c>
      <c r="CD202" s="4">
        <v>6.6666666999999999E-2</v>
      </c>
      <c r="CE202" s="4">
        <v>1.816666667</v>
      </c>
      <c r="CF202" s="22">
        <v>0</v>
      </c>
      <c r="CG202" s="22">
        <v>0</v>
      </c>
      <c r="CH202" s="22">
        <v>0</v>
      </c>
      <c r="CI202" s="5">
        <v>35</v>
      </c>
      <c r="CJ202" s="22">
        <v>1</v>
      </c>
      <c r="CK202" s="22">
        <v>5</v>
      </c>
      <c r="CL202" s="22">
        <v>-3</v>
      </c>
      <c r="CM202" s="22">
        <v>6</v>
      </c>
      <c r="CN202" s="22">
        <v>3</v>
      </c>
      <c r="CO202" s="22">
        <v>2</v>
      </c>
      <c r="CP202" s="22">
        <v>12</v>
      </c>
      <c r="CQ202" s="26">
        <v>12.374286</v>
      </c>
      <c r="CR202" s="26">
        <v>0.12523800000000002</v>
      </c>
      <c r="CS202" s="26">
        <v>1.8233330000000001</v>
      </c>
      <c r="CT202" s="22">
        <v>0</v>
      </c>
      <c r="CU202" s="22">
        <v>0</v>
      </c>
      <c r="CV202" s="22">
        <v>0</v>
      </c>
      <c r="CW202" s="22">
        <v>0</v>
      </c>
      <c r="CX202" s="22">
        <v>4</v>
      </c>
      <c r="CY202" s="22">
        <v>-8</v>
      </c>
      <c r="CZ202" s="22">
        <v>4</v>
      </c>
      <c r="DA202" s="22">
        <v>13</v>
      </c>
      <c r="DB202" s="22">
        <v>-8</v>
      </c>
      <c r="DC202" s="22">
        <v>1</v>
      </c>
      <c r="DD202" s="22">
        <v>0</v>
      </c>
      <c r="DE202" s="22">
        <v>0</v>
      </c>
      <c r="DF202" s="22">
        <v>1</v>
      </c>
      <c r="DG202" s="22">
        <v>0</v>
      </c>
      <c r="DH202" s="22">
        <v>0</v>
      </c>
      <c r="DI202" s="22">
        <v>6</v>
      </c>
      <c r="DJ202" s="22">
        <v>0</v>
      </c>
      <c r="DK202" s="22">
        <v>0</v>
      </c>
      <c r="DL202" s="22">
        <v>0</v>
      </c>
      <c r="DM202" s="22">
        <v>0</v>
      </c>
      <c r="DN202" s="22">
        <v>30</v>
      </c>
      <c r="DO202" s="22">
        <v>0</v>
      </c>
      <c r="DP202" s="22">
        <v>56</v>
      </c>
      <c r="DQ202" s="22">
        <v>10</v>
      </c>
      <c r="DR202" s="22">
        <v>0</v>
      </c>
      <c r="DS202" s="22">
        <v>0</v>
      </c>
      <c r="DT202" s="22">
        <v>0</v>
      </c>
      <c r="DU202">
        <v>12.1</v>
      </c>
      <c r="DV202">
        <v>35.950000000000003</v>
      </c>
      <c r="DW202" s="2">
        <f t="shared" si="53"/>
        <v>0.2518210197710718</v>
      </c>
      <c r="DX202">
        <v>0.65</v>
      </c>
      <c r="DY202">
        <v>1.0649999999999999</v>
      </c>
      <c r="DZ202">
        <v>-3.8889999999999998</v>
      </c>
      <c r="EA202">
        <v>-3.68</v>
      </c>
      <c r="EB202">
        <v>28</v>
      </c>
      <c r="EC202">
        <v>45</v>
      </c>
      <c r="ED202">
        <v>-14.7</v>
      </c>
      <c r="EE202">
        <v>-12.02</v>
      </c>
      <c r="EF202">
        <v>2.65</v>
      </c>
      <c r="EG202">
        <v>7.43</v>
      </c>
      <c r="EH202">
        <v>902</v>
      </c>
      <c r="EI202">
        <v>976</v>
      </c>
      <c r="EJ202">
        <v>1.9</v>
      </c>
      <c r="EK202">
        <v>3.06</v>
      </c>
      <c r="EL202">
        <v>23.7</v>
      </c>
      <c r="EM202">
        <v>28</v>
      </c>
      <c r="EN202">
        <v>11.5</v>
      </c>
      <c r="EO202">
        <v>12.6</v>
      </c>
      <c r="EP202">
        <v>18.3</v>
      </c>
      <c r="EQ202">
        <v>12.8</v>
      </c>
      <c r="ER202">
        <v>2.7</v>
      </c>
      <c r="ES202">
        <v>3.5</v>
      </c>
      <c r="ET202">
        <v>0.4</v>
      </c>
      <c r="EU202">
        <v>0.60000000000000009</v>
      </c>
      <c r="EV202">
        <v>2.58</v>
      </c>
      <c r="EW202">
        <v>2.13</v>
      </c>
      <c r="EX202">
        <v>27.2</v>
      </c>
      <c r="EY202">
        <v>26.8</v>
      </c>
      <c r="EZ202">
        <v>12.8</v>
      </c>
      <c r="FA202">
        <v>11.4</v>
      </c>
      <c r="FB202">
        <v>14.3</v>
      </c>
      <c r="FC202">
        <v>14.7</v>
      </c>
      <c r="FD202">
        <v>3.9</v>
      </c>
      <c r="FE202">
        <v>3.2</v>
      </c>
      <c r="FF202">
        <v>94</v>
      </c>
      <c r="FG202">
        <v>120</v>
      </c>
      <c r="FH202">
        <v>144</v>
      </c>
      <c r="FI202">
        <v>126</v>
      </c>
      <c r="FJ202">
        <v>167</v>
      </c>
      <c r="FK202">
        <v>149</v>
      </c>
      <c r="FL202">
        <v>44.2</v>
      </c>
      <c r="FM202">
        <v>241</v>
      </c>
      <c r="FN202">
        <v>312</v>
      </c>
      <c r="FO202">
        <v>269</v>
      </c>
      <c r="FP202">
        <v>43.6</v>
      </c>
      <c r="FQ202">
        <v>0.1</v>
      </c>
      <c r="FR202">
        <v>4.8899999999999997</v>
      </c>
      <c r="FS202" s="2">
        <f t="shared" si="54"/>
        <v>2.0040080160320644E-2</v>
      </c>
      <c r="FT202">
        <v>1</v>
      </c>
      <c r="FU202">
        <v>0</v>
      </c>
      <c r="FV202">
        <v>-87.7</v>
      </c>
      <c r="FW202">
        <v>25</v>
      </c>
      <c r="FX202">
        <v>8.4499999999999993</v>
      </c>
      <c r="FY202">
        <v>0</v>
      </c>
      <c r="FZ202">
        <v>25.4</v>
      </c>
      <c r="GA202">
        <v>42.3</v>
      </c>
      <c r="GB202">
        <v>8.5</v>
      </c>
      <c r="GC202">
        <v>8.5</v>
      </c>
      <c r="GD202">
        <v>33.799999999999997</v>
      </c>
      <c r="GE202">
        <v>25.4</v>
      </c>
      <c r="GF202">
        <v>0</v>
      </c>
      <c r="GG202">
        <v>0</v>
      </c>
      <c r="GH202">
        <v>1.81</v>
      </c>
      <c r="GI202">
        <v>3.81</v>
      </c>
      <c r="GJ202" s="2">
        <f t="shared" si="55"/>
        <v>0.3220640569395018</v>
      </c>
      <c r="GK202">
        <v>1</v>
      </c>
      <c r="GL202">
        <v>9</v>
      </c>
      <c r="GM202">
        <v>-9.1999999999999993</v>
      </c>
      <c r="GN202">
        <v>0.45</v>
      </c>
      <c r="GO202">
        <v>4.09</v>
      </c>
      <c r="GP202">
        <v>5.9</v>
      </c>
      <c r="GQ202">
        <v>52.7</v>
      </c>
      <c r="GR202">
        <v>4.0999999999999996</v>
      </c>
      <c r="GS202">
        <v>22.3</v>
      </c>
      <c r="GT202">
        <v>25.9</v>
      </c>
      <c r="GU202">
        <v>0.9</v>
      </c>
      <c r="GV202">
        <v>1.4</v>
      </c>
      <c r="GW202">
        <v>2.2999999999999998</v>
      </c>
      <c r="GX202" s="21">
        <v>57.222157000000003</v>
      </c>
      <c r="GY202" s="21">
        <v>4.7918304000000003</v>
      </c>
      <c r="GZ202" s="21">
        <v>11.565876600000001</v>
      </c>
      <c r="HA202" s="21">
        <v>16.357707900000001</v>
      </c>
      <c r="HB202" s="21">
        <v>0.25105100000000002</v>
      </c>
      <c r="HC202" s="21">
        <v>1.4104810000000001</v>
      </c>
      <c r="HD202" s="21">
        <v>6.3569999999999998E-3</v>
      </c>
      <c r="HE202" s="21">
        <v>12.060769000000001</v>
      </c>
      <c r="HF202" s="21">
        <v>1.667889</v>
      </c>
    </row>
    <row r="203" spans="1:214" ht="15" x14ac:dyDescent="0.25">
      <c r="A203" s="22">
        <v>39</v>
      </c>
      <c r="B203" t="s">
        <v>1185</v>
      </c>
      <c r="C203" t="s">
        <v>1186</v>
      </c>
      <c r="D203" t="s">
        <v>1187</v>
      </c>
      <c r="F203" t="s">
        <v>270</v>
      </c>
      <c r="I203" s="22" t="s">
        <v>239</v>
      </c>
      <c r="J203">
        <v>28</v>
      </c>
      <c r="K203" s="23" t="s">
        <v>1188</v>
      </c>
      <c r="L203" s="23" t="s">
        <v>1189</v>
      </c>
      <c r="M203" s="24" t="s">
        <v>1190</v>
      </c>
      <c r="N203" s="24" t="s">
        <v>222</v>
      </c>
      <c r="O203" s="24">
        <v>71</v>
      </c>
      <c r="P203" s="24">
        <v>175</v>
      </c>
      <c r="Q203" s="24" t="s">
        <v>224</v>
      </c>
      <c r="R203" s="24"/>
      <c r="S203" s="22">
        <v>73</v>
      </c>
      <c r="T203" s="22">
        <v>5</v>
      </c>
      <c r="U203" s="22">
        <v>7</v>
      </c>
      <c r="V203" s="22">
        <v>12</v>
      </c>
      <c r="W203" s="22">
        <v>0</v>
      </c>
      <c r="X203" s="22">
        <v>23</v>
      </c>
      <c r="Y203" s="22">
        <v>120</v>
      </c>
      <c r="Z203" s="25">
        <f t="shared" si="42"/>
        <v>4.1666666666666664E-2</v>
      </c>
      <c r="AA203" s="3">
        <v>15.366669999999999</v>
      </c>
      <c r="AB203" s="22">
        <v>129</v>
      </c>
      <c r="AC203" s="22">
        <v>62</v>
      </c>
      <c r="AD203" s="22">
        <v>49</v>
      </c>
      <c r="AE203" s="22">
        <v>13</v>
      </c>
      <c r="AF203" s="22">
        <v>33</v>
      </c>
      <c r="AG203" s="26">
        <f t="shared" si="43"/>
        <v>6.8998291276037031</v>
      </c>
      <c r="AH203" s="26">
        <f t="shared" si="44"/>
        <v>3.3161969450498416</v>
      </c>
      <c r="AI203" s="26">
        <f t="shared" si="45"/>
        <v>2.6208653275393909</v>
      </c>
      <c r="AJ203" s="26">
        <f t="shared" si="46"/>
        <v>0.69533161751045069</v>
      </c>
      <c r="AK203" s="26">
        <f t="shared" si="47"/>
        <v>1.7650725675265284</v>
      </c>
      <c r="AL203" s="5">
        <v>1700</v>
      </c>
      <c r="AM203" s="22">
        <v>15</v>
      </c>
      <c r="AN203" s="22">
        <v>14</v>
      </c>
      <c r="AO203" s="25">
        <f t="shared" si="48"/>
        <v>0.51724137931034486</v>
      </c>
      <c r="AP203" s="22">
        <v>0.60000000000000009</v>
      </c>
      <c r="AQ203">
        <v>-1.2</v>
      </c>
      <c r="AR203">
        <v>1.3</v>
      </c>
      <c r="AS203">
        <v>0</v>
      </c>
      <c r="AT203">
        <v>-1.9</v>
      </c>
      <c r="AU203">
        <v>2.2999999999999998</v>
      </c>
      <c r="AV203">
        <v>0</v>
      </c>
      <c r="AW203">
        <v>0.4</v>
      </c>
      <c r="AX203" s="3">
        <f t="shared" si="49"/>
        <v>5.4794520547945206E-3</v>
      </c>
      <c r="AY203" s="4">
        <f t="shared" si="50"/>
        <v>9.9999999999999978E-2</v>
      </c>
      <c r="AZ203" t="s">
        <v>243</v>
      </c>
      <c r="BA203">
        <v>2013</v>
      </c>
      <c r="BC203" s="27">
        <v>625000</v>
      </c>
      <c r="BD203" s="22">
        <v>3</v>
      </c>
      <c r="BE203" s="22">
        <v>6</v>
      </c>
      <c r="BF203" s="28">
        <f t="shared" si="51"/>
        <v>0.56417489421720735</v>
      </c>
      <c r="BG203" s="22">
        <v>13</v>
      </c>
      <c r="BH203" s="22">
        <v>10</v>
      </c>
      <c r="BI203" s="4">
        <v>957.15</v>
      </c>
      <c r="BJ203" s="22">
        <v>0</v>
      </c>
      <c r="BK203" s="22">
        <v>1</v>
      </c>
      <c r="BL203" s="28">
        <f t="shared" si="52"/>
        <v>3.1061259701283648</v>
      </c>
      <c r="BM203" s="22">
        <v>0</v>
      </c>
      <c r="BN203" s="22">
        <v>1</v>
      </c>
      <c r="BO203" s="4">
        <v>19.31666667</v>
      </c>
      <c r="BP203" s="22">
        <v>2</v>
      </c>
      <c r="BQ203" s="22">
        <v>0</v>
      </c>
      <c r="BR203" s="22">
        <v>2</v>
      </c>
      <c r="BS203" s="22">
        <v>3</v>
      </c>
      <c r="BT203" s="4">
        <v>145.5166667</v>
      </c>
      <c r="BU203" s="22">
        <v>35</v>
      </c>
      <c r="BV203" s="22">
        <v>3</v>
      </c>
      <c r="BW203" s="22">
        <v>4</v>
      </c>
      <c r="BX203" s="22">
        <v>-1</v>
      </c>
      <c r="BY203" s="22">
        <v>10</v>
      </c>
      <c r="BZ203" s="22">
        <v>5</v>
      </c>
      <c r="CA203" s="22">
        <v>10</v>
      </c>
      <c r="CB203" s="22">
        <v>6</v>
      </c>
      <c r="CC203" s="4">
        <v>12.93333</v>
      </c>
      <c r="CD203" s="4">
        <v>0.26666666700000002</v>
      </c>
      <c r="CE203" s="4">
        <v>1.766666667</v>
      </c>
      <c r="CF203" s="22">
        <v>0</v>
      </c>
      <c r="CG203" s="22">
        <v>0</v>
      </c>
      <c r="CH203" s="22">
        <v>0</v>
      </c>
      <c r="CI203" s="5">
        <v>38</v>
      </c>
      <c r="CJ203" s="22">
        <v>2</v>
      </c>
      <c r="CK203" s="22">
        <v>3</v>
      </c>
      <c r="CL203" s="22">
        <v>1</v>
      </c>
      <c r="CM203" s="22">
        <v>13</v>
      </c>
      <c r="CN203" s="22">
        <v>5</v>
      </c>
      <c r="CO203" s="22">
        <v>5</v>
      </c>
      <c r="CP203" s="22">
        <v>8</v>
      </c>
      <c r="CQ203" s="26">
        <v>13.275880000000001</v>
      </c>
      <c r="CR203" s="26">
        <v>0.26271900000000004</v>
      </c>
      <c r="CS203" s="26">
        <v>2.2021929999999998</v>
      </c>
      <c r="CT203" s="22">
        <v>0</v>
      </c>
      <c r="CU203" s="22">
        <v>0</v>
      </c>
      <c r="CV203" s="22">
        <v>0</v>
      </c>
      <c r="CW203" s="22">
        <v>0</v>
      </c>
      <c r="CX203" s="22">
        <v>1</v>
      </c>
      <c r="CY203" s="22">
        <v>-3</v>
      </c>
      <c r="CZ203" s="22">
        <v>5</v>
      </c>
      <c r="DA203" s="22">
        <v>6</v>
      </c>
      <c r="DB203" s="22">
        <v>3</v>
      </c>
      <c r="DC203" s="22">
        <v>0</v>
      </c>
      <c r="DD203" s="22">
        <v>0</v>
      </c>
      <c r="DE203" s="22">
        <v>0</v>
      </c>
      <c r="DF203" s="22">
        <v>0</v>
      </c>
      <c r="DG203" s="22">
        <v>1</v>
      </c>
      <c r="DH203" s="22">
        <v>1</v>
      </c>
      <c r="DI203" s="22">
        <v>9</v>
      </c>
      <c r="DJ203" s="22">
        <v>1</v>
      </c>
      <c r="DK203" s="22">
        <v>0</v>
      </c>
      <c r="DL203" s="22">
        <v>0</v>
      </c>
      <c r="DM203" s="22">
        <v>0</v>
      </c>
      <c r="DN203" s="22">
        <v>30</v>
      </c>
      <c r="DO203" s="22">
        <v>3</v>
      </c>
      <c r="DP203" s="22">
        <v>43</v>
      </c>
      <c r="DQ203" s="22">
        <v>16</v>
      </c>
      <c r="DR203" s="22">
        <v>0</v>
      </c>
      <c r="DS203" s="22">
        <v>0</v>
      </c>
      <c r="DT203" s="22">
        <v>0</v>
      </c>
      <c r="DU203">
        <v>12.82</v>
      </c>
      <c r="DV203">
        <v>35.28</v>
      </c>
      <c r="DW203" s="2">
        <f t="shared" si="53"/>
        <v>0.26652806652806654</v>
      </c>
      <c r="DX203">
        <v>1.381</v>
      </c>
      <c r="DY203">
        <v>1.179</v>
      </c>
      <c r="DZ203">
        <v>-1.9369999999999998</v>
      </c>
      <c r="EA203">
        <v>-5.3780000000000001</v>
      </c>
      <c r="EB203">
        <v>20</v>
      </c>
      <c r="EC203">
        <v>25</v>
      </c>
      <c r="ED203">
        <v>-5.0999999999999996</v>
      </c>
      <c r="EE203">
        <v>-8.5299999999999994</v>
      </c>
      <c r="EF203">
        <v>-3.4</v>
      </c>
      <c r="EG203">
        <v>4.87</v>
      </c>
      <c r="EH203">
        <v>948</v>
      </c>
      <c r="EI203">
        <v>997</v>
      </c>
      <c r="EJ203">
        <v>1.28</v>
      </c>
      <c r="EK203">
        <v>1.6</v>
      </c>
      <c r="EL203">
        <v>25.1</v>
      </c>
      <c r="EM203">
        <v>29.4</v>
      </c>
      <c r="EN203">
        <v>12</v>
      </c>
      <c r="EO203">
        <v>13.3</v>
      </c>
      <c r="EP203">
        <v>16.600000000000001</v>
      </c>
      <c r="EQ203">
        <v>14</v>
      </c>
      <c r="ER203">
        <v>2.4</v>
      </c>
      <c r="ES203">
        <v>3.6</v>
      </c>
      <c r="ET203">
        <v>0.30000000000000004</v>
      </c>
      <c r="EU203">
        <v>1.2</v>
      </c>
      <c r="EV203">
        <v>2.52</v>
      </c>
      <c r="EW203">
        <v>2.84</v>
      </c>
      <c r="EX203">
        <v>27.3</v>
      </c>
      <c r="EY203">
        <v>29.9</v>
      </c>
      <c r="EZ203">
        <v>11.9</v>
      </c>
      <c r="FA203">
        <v>12.7</v>
      </c>
      <c r="FB203">
        <v>14.9</v>
      </c>
      <c r="FC203">
        <v>15.2</v>
      </c>
      <c r="FD203">
        <v>3.5</v>
      </c>
      <c r="FE203">
        <v>3.7</v>
      </c>
      <c r="FF203">
        <v>96</v>
      </c>
      <c r="FG203">
        <v>100</v>
      </c>
      <c r="FH203">
        <v>173</v>
      </c>
      <c r="FI203">
        <v>155</v>
      </c>
      <c r="FJ203">
        <v>187</v>
      </c>
      <c r="FK203">
        <v>175</v>
      </c>
      <c r="FL203">
        <v>37.4</v>
      </c>
      <c r="FM203">
        <v>301</v>
      </c>
      <c r="FN203">
        <v>337</v>
      </c>
      <c r="FO203">
        <v>266</v>
      </c>
      <c r="FP203">
        <v>47.2</v>
      </c>
      <c r="FQ203">
        <v>0.24</v>
      </c>
      <c r="FR203">
        <v>5.34</v>
      </c>
      <c r="FS203" s="2">
        <f t="shared" si="54"/>
        <v>4.301075268817204E-2</v>
      </c>
      <c r="FT203">
        <v>3</v>
      </c>
      <c r="FU203">
        <v>0</v>
      </c>
      <c r="FV203">
        <v>-33.9</v>
      </c>
      <c r="FW203">
        <v>27.27</v>
      </c>
      <c r="FX203">
        <v>10.37</v>
      </c>
      <c r="FY203">
        <v>0</v>
      </c>
      <c r="FZ203">
        <v>27.7</v>
      </c>
      <c r="GA203">
        <v>13.8</v>
      </c>
      <c r="GB203">
        <v>13.8</v>
      </c>
      <c r="GC203">
        <v>3.5</v>
      </c>
      <c r="GD203">
        <v>10.4</v>
      </c>
      <c r="GE203">
        <v>20.7</v>
      </c>
      <c r="GF203">
        <v>0</v>
      </c>
      <c r="GG203">
        <v>0</v>
      </c>
      <c r="GH203">
        <v>1.98</v>
      </c>
      <c r="GI203">
        <v>2.67</v>
      </c>
      <c r="GJ203" s="2">
        <f t="shared" si="55"/>
        <v>0.4258064516129032</v>
      </c>
      <c r="GK203">
        <v>5</v>
      </c>
      <c r="GL203">
        <v>16</v>
      </c>
      <c r="GM203">
        <v>-22.1</v>
      </c>
      <c r="GN203">
        <v>2.08</v>
      </c>
      <c r="GO203">
        <v>6.66</v>
      </c>
      <c r="GP203">
        <v>8.6999999999999993</v>
      </c>
      <c r="GQ203">
        <v>42</v>
      </c>
      <c r="GR203">
        <v>3.3</v>
      </c>
      <c r="GS203">
        <v>30.4</v>
      </c>
      <c r="GT203">
        <v>30.4</v>
      </c>
      <c r="GU203">
        <v>0.4</v>
      </c>
      <c r="GV203">
        <v>2.1</v>
      </c>
      <c r="GW203">
        <v>4.2</v>
      </c>
      <c r="GX203" s="21">
        <v>60.894188</v>
      </c>
      <c r="GY203" s="21">
        <v>6.6443327999999999</v>
      </c>
      <c r="GZ203" s="21">
        <v>7.6848569999999992</v>
      </c>
      <c r="HA203" s="21">
        <v>14.3291898</v>
      </c>
      <c r="HB203" s="21">
        <v>-8.5800000000000008E-3</v>
      </c>
      <c r="HC203" s="21">
        <v>1.9758560000000001</v>
      </c>
      <c r="HD203" s="21">
        <v>-1.1609E-2</v>
      </c>
      <c r="HE203" s="21">
        <v>15.812220999999999</v>
      </c>
      <c r="HF203" s="21">
        <v>1.955667</v>
      </c>
    </row>
    <row r="204" spans="1:214" ht="15" x14ac:dyDescent="0.25">
      <c r="A204" s="22">
        <v>55</v>
      </c>
      <c r="B204" t="s">
        <v>1191</v>
      </c>
      <c r="C204" t="s">
        <v>1192</v>
      </c>
      <c r="D204" t="s">
        <v>1193</v>
      </c>
      <c r="F204" t="s">
        <v>416</v>
      </c>
      <c r="I204" s="22" t="s">
        <v>365</v>
      </c>
      <c r="J204">
        <v>27</v>
      </c>
      <c r="K204" s="23" t="s">
        <v>1194</v>
      </c>
      <c r="L204" s="23" t="s">
        <v>351</v>
      </c>
      <c r="M204" s="24" t="s">
        <v>273</v>
      </c>
      <c r="N204" s="24" t="s">
        <v>233</v>
      </c>
      <c r="O204" s="24">
        <v>74</v>
      </c>
      <c r="P204" s="24">
        <v>240</v>
      </c>
      <c r="Q204" s="24" t="s">
        <v>223</v>
      </c>
      <c r="R204" s="24"/>
      <c r="S204" s="22">
        <v>63</v>
      </c>
      <c r="T204" s="22">
        <v>8</v>
      </c>
      <c r="U204" s="22">
        <v>5</v>
      </c>
      <c r="V204" s="22">
        <v>13</v>
      </c>
      <c r="W204" s="22">
        <v>-1</v>
      </c>
      <c r="X204" s="22">
        <v>107</v>
      </c>
      <c r="Y204" s="22">
        <v>69</v>
      </c>
      <c r="Z204" s="25">
        <f t="shared" si="42"/>
        <v>0.11594202898550725</v>
      </c>
      <c r="AA204" s="3">
        <v>8.5333299999999994</v>
      </c>
      <c r="AB204" s="22">
        <v>73</v>
      </c>
      <c r="AC204" s="22">
        <v>17</v>
      </c>
      <c r="AD204" s="22">
        <v>25</v>
      </c>
      <c r="AE204" s="22">
        <v>17</v>
      </c>
      <c r="AF204" s="22">
        <v>13</v>
      </c>
      <c r="AG204" s="26">
        <f t="shared" si="43"/>
        <v>8.147324611120105</v>
      </c>
      <c r="AH204" s="26">
        <f t="shared" si="44"/>
        <v>1.8973221697129012</v>
      </c>
      <c r="AI204" s="26">
        <f t="shared" si="45"/>
        <v>2.7901796613425018</v>
      </c>
      <c r="AJ204" s="26">
        <f t="shared" si="46"/>
        <v>1.8973221697129012</v>
      </c>
      <c r="AK204" s="26">
        <f t="shared" si="47"/>
        <v>1.4508934238981011</v>
      </c>
      <c r="AL204" s="5">
        <v>787</v>
      </c>
      <c r="AM204" s="22">
        <v>0</v>
      </c>
      <c r="AN204" s="22">
        <v>2</v>
      </c>
      <c r="AO204" s="25">
        <f t="shared" si="48"/>
        <v>0</v>
      </c>
      <c r="AP204" s="22">
        <v>0</v>
      </c>
      <c r="AQ204">
        <v>0.8</v>
      </c>
      <c r="AR204">
        <v>0.60000000000000009</v>
      </c>
      <c r="AS204">
        <v>1.4</v>
      </c>
      <c r="AT204">
        <v>1.2</v>
      </c>
      <c r="AU204">
        <v>1.1000000000000001</v>
      </c>
      <c r="AV204">
        <v>0</v>
      </c>
      <c r="AW204">
        <v>2.2999999999999998</v>
      </c>
      <c r="AX204" s="3">
        <f t="shared" si="49"/>
        <v>3.6507936507936503E-2</v>
      </c>
      <c r="AY204" s="4">
        <f t="shared" si="50"/>
        <v>0.57499999999999996</v>
      </c>
      <c r="AZ204" t="s">
        <v>243</v>
      </c>
      <c r="BA204">
        <v>2014</v>
      </c>
      <c r="BC204" s="27">
        <v>1100000</v>
      </c>
      <c r="BD204" s="22">
        <v>8</v>
      </c>
      <c r="BE204" s="22">
        <v>5</v>
      </c>
      <c r="BF204" s="28">
        <f t="shared" si="51"/>
        <v>1.459262261765504</v>
      </c>
      <c r="BG204" s="22">
        <v>0</v>
      </c>
      <c r="BH204" s="22">
        <v>2</v>
      </c>
      <c r="BI204" s="4">
        <v>534.51666669999997</v>
      </c>
      <c r="BJ204" s="22">
        <v>0</v>
      </c>
      <c r="BK204" s="22">
        <v>0</v>
      </c>
      <c r="BL204" s="28">
        <f t="shared" si="52"/>
        <v>0</v>
      </c>
      <c r="BM204" s="22">
        <v>0</v>
      </c>
      <c r="BN204" s="22">
        <v>0</v>
      </c>
      <c r="BO204" s="4">
        <v>3.2166666670000001</v>
      </c>
      <c r="BP204" s="22">
        <v>0</v>
      </c>
      <c r="BQ204" s="22">
        <v>0</v>
      </c>
      <c r="BR204" s="22">
        <v>0</v>
      </c>
      <c r="BS204" s="22">
        <v>0</v>
      </c>
      <c r="BT204" s="4">
        <v>0.366666667</v>
      </c>
      <c r="BU204" s="22">
        <v>29</v>
      </c>
      <c r="BV204" s="22">
        <v>3</v>
      </c>
      <c r="BW204" s="22">
        <v>1</v>
      </c>
      <c r="BX204" s="22">
        <v>2</v>
      </c>
      <c r="BY204" s="22">
        <v>43</v>
      </c>
      <c r="BZ204" s="22">
        <v>17</v>
      </c>
      <c r="CA204" s="22">
        <v>0</v>
      </c>
      <c r="CB204" s="22">
        <v>1</v>
      </c>
      <c r="CC204" s="4">
        <v>8.5500000000000007</v>
      </c>
      <c r="CD204" s="4">
        <v>8.3333332999999996E-2</v>
      </c>
      <c r="CE204" s="4">
        <v>0</v>
      </c>
      <c r="CF204" s="22">
        <v>0</v>
      </c>
      <c r="CG204" s="22">
        <v>0</v>
      </c>
      <c r="CH204" s="22">
        <v>0</v>
      </c>
      <c r="CI204" s="5">
        <v>34</v>
      </c>
      <c r="CJ204" s="22">
        <v>5</v>
      </c>
      <c r="CK204" s="22">
        <v>4</v>
      </c>
      <c r="CL204" s="22">
        <v>-3</v>
      </c>
      <c r="CM204" s="22">
        <v>64</v>
      </c>
      <c r="CN204" s="22">
        <v>14</v>
      </c>
      <c r="CO204" s="22">
        <v>0</v>
      </c>
      <c r="CP204" s="22">
        <v>1</v>
      </c>
      <c r="CQ204" s="26">
        <v>8.4284309999999998</v>
      </c>
      <c r="CR204" s="26">
        <v>2.3529000000000001E-2</v>
      </c>
      <c r="CS204" s="26">
        <v>1.0784E-2</v>
      </c>
      <c r="CT204" s="22">
        <v>0</v>
      </c>
      <c r="CU204" s="22">
        <v>0</v>
      </c>
      <c r="CV204" s="22">
        <v>0</v>
      </c>
      <c r="CW204" s="22">
        <v>1</v>
      </c>
      <c r="CX204" s="22">
        <v>3</v>
      </c>
      <c r="CY204" s="22">
        <v>1</v>
      </c>
      <c r="CZ204" s="22">
        <v>7</v>
      </c>
      <c r="DA204" s="22">
        <v>2</v>
      </c>
      <c r="DB204" s="22">
        <v>-2</v>
      </c>
      <c r="DC204" s="22">
        <v>0</v>
      </c>
      <c r="DD204" s="22">
        <v>0</v>
      </c>
      <c r="DE204" s="22">
        <v>3</v>
      </c>
      <c r="DF204" s="22">
        <v>0</v>
      </c>
      <c r="DG204" s="22">
        <v>0</v>
      </c>
      <c r="DH204" s="22">
        <v>0</v>
      </c>
      <c r="DI204" s="22">
        <v>26</v>
      </c>
      <c r="DJ204" s="22">
        <v>5</v>
      </c>
      <c r="DK204" s="22">
        <v>3</v>
      </c>
      <c r="DL204" s="22">
        <v>0</v>
      </c>
      <c r="DM204" s="22">
        <v>0</v>
      </c>
      <c r="DN204" s="22">
        <v>16</v>
      </c>
      <c r="DO204" s="22">
        <v>0</v>
      </c>
      <c r="DP204" s="22">
        <v>18</v>
      </c>
      <c r="DQ204" s="22">
        <v>1</v>
      </c>
      <c r="DR204" s="22">
        <v>0</v>
      </c>
      <c r="DS204" s="22">
        <v>0</v>
      </c>
      <c r="DT204" s="22">
        <v>0</v>
      </c>
      <c r="DU204">
        <v>8.48</v>
      </c>
      <c r="DV204">
        <v>39.21</v>
      </c>
      <c r="DW204" s="2">
        <f t="shared" si="53"/>
        <v>0.17781505556720489</v>
      </c>
      <c r="DX204">
        <v>-0.83799999999999986</v>
      </c>
      <c r="DY204">
        <v>-0.10200000000000001</v>
      </c>
      <c r="DZ204">
        <v>-2.968</v>
      </c>
      <c r="EA204">
        <v>-8.5909999999999993</v>
      </c>
      <c r="EB204">
        <v>16</v>
      </c>
      <c r="EC204">
        <v>15</v>
      </c>
      <c r="ED204">
        <v>-8.8000000000000007</v>
      </c>
      <c r="EE204">
        <v>-13.36</v>
      </c>
      <c r="EF204">
        <v>-4.54</v>
      </c>
      <c r="EG204">
        <v>7.51</v>
      </c>
      <c r="EH204">
        <v>944</v>
      </c>
      <c r="EI204">
        <v>1020</v>
      </c>
      <c r="EJ204">
        <v>1.8</v>
      </c>
      <c r="EK204">
        <v>1.6800000000000002</v>
      </c>
      <c r="EL204">
        <v>22.1</v>
      </c>
      <c r="EM204">
        <v>28.6</v>
      </c>
      <c r="EN204">
        <v>9.3000000000000007</v>
      </c>
      <c r="EO204">
        <v>12.7</v>
      </c>
      <c r="EP204">
        <v>15.6</v>
      </c>
      <c r="EQ204">
        <v>12</v>
      </c>
      <c r="ER204">
        <v>5.3</v>
      </c>
      <c r="ES204">
        <v>2.6</v>
      </c>
      <c r="ET204">
        <v>2.2000000000000002</v>
      </c>
      <c r="EU204">
        <v>0.7</v>
      </c>
      <c r="EV204">
        <v>2.2799999999999998</v>
      </c>
      <c r="EW204">
        <v>2.82</v>
      </c>
      <c r="EX204">
        <v>24.9</v>
      </c>
      <c r="EY204">
        <v>27.6</v>
      </c>
      <c r="EZ204">
        <v>11.5</v>
      </c>
      <c r="FA204">
        <v>11.3</v>
      </c>
      <c r="FB204">
        <v>14.9</v>
      </c>
      <c r="FC204">
        <v>13.5</v>
      </c>
      <c r="FD204">
        <v>3.5</v>
      </c>
      <c r="FE204">
        <v>3.3</v>
      </c>
      <c r="FF204">
        <v>69</v>
      </c>
      <c r="FG204">
        <v>70</v>
      </c>
      <c r="FH204">
        <v>56</v>
      </c>
      <c r="FI204">
        <v>87</v>
      </c>
      <c r="FJ204">
        <v>92</v>
      </c>
      <c r="FK204">
        <v>93</v>
      </c>
      <c r="FL204">
        <v>49.3</v>
      </c>
      <c r="FM204">
        <v>164</v>
      </c>
      <c r="FN204">
        <v>213</v>
      </c>
      <c r="FO204">
        <v>128</v>
      </c>
      <c r="FP204">
        <v>43.5</v>
      </c>
      <c r="FQ204">
        <v>0.05</v>
      </c>
      <c r="FR204">
        <v>5.0199999999999996</v>
      </c>
      <c r="FS204" s="2">
        <f t="shared" si="54"/>
        <v>9.8619329388560176E-3</v>
      </c>
      <c r="FT204">
        <v>0</v>
      </c>
      <c r="FU204">
        <v>1</v>
      </c>
      <c r="FV204">
        <v>21.5</v>
      </c>
      <c r="FW204">
        <v>0</v>
      </c>
      <c r="FX204">
        <v>0</v>
      </c>
      <c r="FY204">
        <v>18.649999999999999</v>
      </c>
      <c r="FZ204">
        <v>74.599999999999994</v>
      </c>
      <c r="GA204">
        <v>0</v>
      </c>
      <c r="GB204">
        <v>18.7</v>
      </c>
      <c r="GC204">
        <v>0</v>
      </c>
      <c r="GD204">
        <v>0</v>
      </c>
      <c r="GE204">
        <v>18.7</v>
      </c>
      <c r="GF204">
        <v>0</v>
      </c>
      <c r="GG204">
        <v>0</v>
      </c>
      <c r="GH204">
        <v>0.01</v>
      </c>
      <c r="GI204">
        <v>5.96</v>
      </c>
      <c r="GJ204" s="2">
        <f t="shared" si="55"/>
        <v>1.6750418760469012E-3</v>
      </c>
      <c r="GK204">
        <v>0</v>
      </c>
      <c r="GL204">
        <v>1</v>
      </c>
      <c r="GM204">
        <v>-249.4</v>
      </c>
      <c r="GN204">
        <v>0</v>
      </c>
      <c r="GO204">
        <v>163.63999999999999</v>
      </c>
      <c r="GP204">
        <v>0</v>
      </c>
      <c r="GQ204">
        <v>163.6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 s="21">
        <v>55.513367000000002</v>
      </c>
      <c r="GY204" s="21">
        <v>6.7350636000000002</v>
      </c>
      <c r="GZ204" s="21">
        <v>6.4189889999999998</v>
      </c>
      <c r="HA204" s="21">
        <v>13.154052600000002</v>
      </c>
      <c r="HB204" s="21">
        <v>0.50135600000000002</v>
      </c>
      <c r="HC204" s="21">
        <v>1.215749</v>
      </c>
      <c r="HD204" s="21">
        <v>-1.8534999999999999E-2</v>
      </c>
      <c r="HE204" s="21">
        <v>96.179832000000005</v>
      </c>
      <c r="HF204" s="21">
        <v>1.6985699999999999</v>
      </c>
    </row>
    <row r="205" spans="1:214" ht="15" x14ac:dyDescent="0.25">
      <c r="A205" s="22">
        <v>50</v>
      </c>
      <c r="B205" t="s">
        <v>1195</v>
      </c>
      <c r="C205" t="s">
        <v>1196</v>
      </c>
      <c r="D205" t="s">
        <v>276</v>
      </c>
      <c r="F205" t="s">
        <v>285</v>
      </c>
      <c r="I205" s="22" t="s">
        <v>278</v>
      </c>
      <c r="J205">
        <v>20</v>
      </c>
      <c r="K205" s="23" t="s">
        <v>1197</v>
      </c>
      <c r="L205" s="23" t="s">
        <v>338</v>
      </c>
      <c r="M205" s="24" t="s">
        <v>332</v>
      </c>
      <c r="N205" s="24" t="s">
        <v>233</v>
      </c>
      <c r="O205" s="24">
        <v>72</v>
      </c>
      <c r="P205" s="24">
        <v>190</v>
      </c>
      <c r="Q205" s="24" t="s">
        <v>223</v>
      </c>
      <c r="R205" s="24" t="s">
        <v>234</v>
      </c>
      <c r="S205" s="22">
        <v>30</v>
      </c>
      <c r="T205" s="22">
        <v>4</v>
      </c>
      <c r="U205" s="22">
        <v>4</v>
      </c>
      <c r="V205" s="22">
        <v>8</v>
      </c>
      <c r="W205" s="22">
        <v>2</v>
      </c>
      <c r="X205" s="22">
        <v>4</v>
      </c>
      <c r="Y205" s="22">
        <v>31</v>
      </c>
      <c r="Z205" s="25">
        <f t="shared" si="42"/>
        <v>0.12903225806451613</v>
      </c>
      <c r="AA205" s="3">
        <v>9.2666699999999995</v>
      </c>
      <c r="AB205" s="22">
        <v>15</v>
      </c>
      <c r="AC205" s="22">
        <v>7</v>
      </c>
      <c r="AD205" s="22">
        <v>7</v>
      </c>
      <c r="AE205" s="22">
        <v>5</v>
      </c>
      <c r="AF205" s="22">
        <v>6</v>
      </c>
      <c r="AG205" s="26">
        <f t="shared" si="43"/>
        <v>3.2374089074068682</v>
      </c>
      <c r="AH205" s="26">
        <f t="shared" si="44"/>
        <v>1.5107908234565386</v>
      </c>
      <c r="AI205" s="26">
        <f t="shared" si="45"/>
        <v>1.5107908234565386</v>
      </c>
      <c r="AJ205" s="26">
        <f t="shared" si="46"/>
        <v>1.079136302468956</v>
      </c>
      <c r="AK205" s="26">
        <f t="shared" si="47"/>
        <v>1.2949635629627474</v>
      </c>
      <c r="AL205" s="5">
        <v>376</v>
      </c>
      <c r="AM205" s="22">
        <v>21</v>
      </c>
      <c r="AN205" s="22">
        <v>19</v>
      </c>
      <c r="AO205" s="25">
        <f t="shared" si="48"/>
        <v>0.52500000000000002</v>
      </c>
      <c r="AP205" s="22">
        <v>2.2999999999999998</v>
      </c>
      <c r="AQ205">
        <v>0.60000000000000009</v>
      </c>
      <c r="AR205">
        <v>0.4</v>
      </c>
      <c r="AS205">
        <v>1</v>
      </c>
      <c r="AT205">
        <v>0.8</v>
      </c>
      <c r="AU205">
        <v>0.8</v>
      </c>
      <c r="AV205">
        <v>0</v>
      </c>
      <c r="AW205">
        <v>1.6</v>
      </c>
      <c r="AX205" s="3">
        <f t="shared" si="49"/>
        <v>5.3333333333333337E-2</v>
      </c>
      <c r="AY205" s="4">
        <f t="shared" si="50"/>
        <v>1.261666</v>
      </c>
      <c r="AZ205" t="s">
        <v>224</v>
      </c>
      <c r="BA205">
        <v>2014</v>
      </c>
      <c r="BB205" s="27">
        <v>80000</v>
      </c>
      <c r="BC205" s="27">
        <v>637778</v>
      </c>
      <c r="BD205" s="22">
        <v>4</v>
      </c>
      <c r="BE205" s="22">
        <v>4</v>
      </c>
      <c r="BF205" s="28">
        <f t="shared" si="51"/>
        <v>1.7970797454137026</v>
      </c>
      <c r="BG205" s="22">
        <v>21</v>
      </c>
      <c r="BH205" s="22">
        <v>18</v>
      </c>
      <c r="BI205" s="4">
        <v>267.10000000000002</v>
      </c>
      <c r="BJ205" s="22">
        <v>0</v>
      </c>
      <c r="BK205" s="22">
        <v>0</v>
      </c>
      <c r="BL205" s="28">
        <f t="shared" si="52"/>
        <v>0</v>
      </c>
      <c r="BM205" s="22">
        <v>0</v>
      </c>
      <c r="BN205" s="22">
        <v>1</v>
      </c>
      <c r="BO205" s="4">
        <v>10.516666669999999</v>
      </c>
      <c r="BP205" s="22">
        <v>0</v>
      </c>
      <c r="BQ205" s="22">
        <v>0</v>
      </c>
      <c r="BR205" s="22">
        <v>0</v>
      </c>
      <c r="BS205" s="22">
        <v>0</v>
      </c>
      <c r="BT205" s="4">
        <v>0.6833333330000001</v>
      </c>
      <c r="BU205" s="22">
        <v>15</v>
      </c>
      <c r="BV205" s="22">
        <v>2</v>
      </c>
      <c r="BW205" s="22">
        <v>1</v>
      </c>
      <c r="BX205" s="22">
        <v>-2</v>
      </c>
      <c r="BY205" s="22">
        <v>4</v>
      </c>
      <c r="BZ205" s="22">
        <v>2</v>
      </c>
      <c r="CA205" s="22">
        <v>13</v>
      </c>
      <c r="CB205" s="22">
        <v>11</v>
      </c>
      <c r="CC205" s="4">
        <v>9.1999999999999993</v>
      </c>
      <c r="CD205" s="4">
        <v>0.33333333300000001</v>
      </c>
      <c r="CE205" s="4">
        <v>3.3333333E-2</v>
      </c>
      <c r="CF205" s="22">
        <v>0</v>
      </c>
      <c r="CG205" s="22">
        <v>0</v>
      </c>
      <c r="CH205" s="22">
        <v>0</v>
      </c>
      <c r="CI205" s="5">
        <v>15</v>
      </c>
      <c r="CJ205" s="22">
        <v>2</v>
      </c>
      <c r="CK205" s="22">
        <v>3</v>
      </c>
      <c r="CL205" s="22">
        <v>4</v>
      </c>
      <c r="CM205" s="22">
        <v>0</v>
      </c>
      <c r="CN205" s="22">
        <v>0</v>
      </c>
      <c r="CO205" s="22">
        <v>8</v>
      </c>
      <c r="CP205" s="22">
        <v>8</v>
      </c>
      <c r="CQ205" s="26">
        <v>8.6066669999999998</v>
      </c>
      <c r="CR205" s="26">
        <v>0.36777800000000005</v>
      </c>
      <c r="CS205" s="26">
        <v>1.2222E-2</v>
      </c>
      <c r="CT205" s="22">
        <v>0</v>
      </c>
      <c r="CU205" s="22">
        <v>0</v>
      </c>
      <c r="CV205" s="22">
        <v>0</v>
      </c>
      <c r="CW205" s="22">
        <v>2</v>
      </c>
      <c r="CX205" s="22">
        <v>1</v>
      </c>
      <c r="CY205" s="22">
        <v>2</v>
      </c>
      <c r="CZ205" s="22">
        <v>2</v>
      </c>
      <c r="DA205" s="22">
        <v>3</v>
      </c>
      <c r="DB205" s="22">
        <v>0</v>
      </c>
      <c r="DC205" s="22">
        <v>0</v>
      </c>
      <c r="DD205" s="22">
        <v>0</v>
      </c>
      <c r="DE205" s="22">
        <v>0</v>
      </c>
      <c r="DF205" s="22">
        <v>0</v>
      </c>
      <c r="DG205" s="22">
        <v>0</v>
      </c>
      <c r="DH205" s="22">
        <v>0</v>
      </c>
      <c r="DI205" s="22">
        <v>2</v>
      </c>
      <c r="DJ205" s="22">
        <v>0</v>
      </c>
      <c r="DK205" s="22">
        <v>0</v>
      </c>
      <c r="DL205" s="22">
        <v>0</v>
      </c>
      <c r="DM205" s="22">
        <v>0</v>
      </c>
      <c r="DN205" s="22">
        <v>12</v>
      </c>
      <c r="DO205" s="22">
        <v>0</v>
      </c>
      <c r="DP205" s="22">
        <v>10</v>
      </c>
      <c r="DQ205" s="22">
        <v>0</v>
      </c>
      <c r="DR205" s="22">
        <v>0</v>
      </c>
      <c r="DS205" s="22">
        <v>0</v>
      </c>
      <c r="DT205" s="22">
        <v>0</v>
      </c>
      <c r="DU205">
        <v>8.9</v>
      </c>
      <c r="DV205">
        <v>39.08</v>
      </c>
      <c r="DW205" s="2">
        <f t="shared" si="53"/>
        <v>0.1854939558149229</v>
      </c>
      <c r="DX205">
        <v>-0.40300000000000002</v>
      </c>
      <c r="DY205">
        <v>-0.74400000000000011</v>
      </c>
      <c r="DZ205">
        <v>-0.68700000000000017</v>
      </c>
      <c r="EA205">
        <v>-3.4329999999999998</v>
      </c>
      <c r="EB205">
        <v>12</v>
      </c>
      <c r="EC205">
        <v>10</v>
      </c>
      <c r="ED205">
        <v>5.9</v>
      </c>
      <c r="EE205">
        <v>-1.1200000000000001</v>
      </c>
      <c r="EF205">
        <v>-7.06</v>
      </c>
      <c r="EG205">
        <v>10.26</v>
      </c>
      <c r="EH205">
        <v>924</v>
      </c>
      <c r="EI205">
        <v>1027</v>
      </c>
      <c r="EJ205">
        <v>2.7</v>
      </c>
      <c r="EK205">
        <v>2.25</v>
      </c>
      <c r="EL205">
        <v>23.6</v>
      </c>
      <c r="EM205">
        <v>27.4</v>
      </c>
      <c r="EN205">
        <v>9.6999999999999993</v>
      </c>
      <c r="EO205">
        <v>9.6999999999999993</v>
      </c>
      <c r="EP205">
        <v>12.6</v>
      </c>
      <c r="EQ205">
        <v>14.8</v>
      </c>
      <c r="ER205">
        <v>3.6</v>
      </c>
      <c r="ES205">
        <v>4.3</v>
      </c>
      <c r="ET205">
        <v>0.4</v>
      </c>
      <c r="EU205">
        <v>1.1000000000000001</v>
      </c>
      <c r="EV205">
        <v>2.1</v>
      </c>
      <c r="EW205">
        <v>2.56</v>
      </c>
      <c r="EX205">
        <v>25.3</v>
      </c>
      <c r="EY205">
        <v>27.3</v>
      </c>
      <c r="EZ205">
        <v>10.9</v>
      </c>
      <c r="FA205">
        <v>13</v>
      </c>
      <c r="FB205">
        <v>15.7</v>
      </c>
      <c r="FC205">
        <v>13.3</v>
      </c>
      <c r="FD205">
        <v>3.7</v>
      </c>
      <c r="FE205">
        <v>3.2</v>
      </c>
      <c r="FF205">
        <v>31</v>
      </c>
      <c r="FG205">
        <v>32</v>
      </c>
      <c r="FH205">
        <v>28</v>
      </c>
      <c r="FI205">
        <v>31</v>
      </c>
      <c r="FJ205">
        <v>40</v>
      </c>
      <c r="FK205">
        <v>42</v>
      </c>
      <c r="FL205">
        <v>51.6</v>
      </c>
      <c r="FM205">
        <v>92</v>
      </c>
      <c r="FN205">
        <v>82</v>
      </c>
      <c r="FO205">
        <v>77</v>
      </c>
      <c r="FP205">
        <v>52.9</v>
      </c>
      <c r="FQ205">
        <v>0.35</v>
      </c>
      <c r="FR205">
        <v>4.71</v>
      </c>
      <c r="FS205" s="2">
        <f t="shared" si="54"/>
        <v>6.9169960474308304E-2</v>
      </c>
      <c r="FT205">
        <v>0</v>
      </c>
      <c r="FU205">
        <v>0</v>
      </c>
      <c r="FV205">
        <v>-21.9</v>
      </c>
      <c r="FW205">
        <v>0</v>
      </c>
      <c r="FX205">
        <v>0</v>
      </c>
      <c r="FY205">
        <v>0</v>
      </c>
      <c r="FZ205">
        <v>34.200000000000003</v>
      </c>
      <c r="GA205">
        <v>5.7</v>
      </c>
      <c r="GB205">
        <v>22.8</v>
      </c>
      <c r="GC205">
        <v>5.7</v>
      </c>
      <c r="GD205">
        <v>5.7</v>
      </c>
      <c r="GE205">
        <v>17.100000000000001</v>
      </c>
      <c r="GF205">
        <v>5.7</v>
      </c>
      <c r="GG205">
        <v>0</v>
      </c>
      <c r="GH205">
        <v>0.02</v>
      </c>
      <c r="GI205">
        <v>5.64</v>
      </c>
      <c r="GJ205" s="2">
        <f t="shared" si="55"/>
        <v>3.53356890459364E-3</v>
      </c>
      <c r="GK205">
        <v>0</v>
      </c>
      <c r="GL205">
        <v>0</v>
      </c>
      <c r="GM205">
        <v>90.4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 s="21">
        <v>41.676437</v>
      </c>
      <c r="GY205" s="21">
        <v>7.0154514000000008</v>
      </c>
      <c r="GZ205" s="21">
        <v>8.4785067000000005</v>
      </c>
      <c r="HA205" s="21">
        <v>15.493957200000001</v>
      </c>
      <c r="HB205" s="21">
        <v>1.343853</v>
      </c>
      <c r="HC205" s="21">
        <v>1.0677810000000001</v>
      </c>
      <c r="HD205" s="21">
        <v>1.7639999999999999E-3</v>
      </c>
      <c r="HE205" s="21">
        <v>21.174945999999998</v>
      </c>
      <c r="HF205" s="21">
        <v>2.4133979999999999</v>
      </c>
    </row>
    <row r="206" spans="1:214" ht="15" x14ac:dyDescent="0.25">
      <c r="A206" s="22">
        <v>4</v>
      </c>
      <c r="B206" t="s">
        <v>1198</v>
      </c>
      <c r="C206" t="s">
        <v>1199</v>
      </c>
      <c r="D206" t="s">
        <v>462</v>
      </c>
      <c r="F206" t="s">
        <v>398</v>
      </c>
      <c r="I206" s="22" t="s">
        <v>248</v>
      </c>
      <c r="J206">
        <v>34</v>
      </c>
      <c r="K206" s="23" t="s">
        <v>1200</v>
      </c>
      <c r="L206" s="23" t="s">
        <v>1201</v>
      </c>
      <c r="M206" s="24" t="s">
        <v>1202</v>
      </c>
      <c r="N206" s="24" t="s">
        <v>222</v>
      </c>
      <c r="O206" s="24">
        <v>73</v>
      </c>
      <c r="P206" s="24">
        <v>215</v>
      </c>
      <c r="Q206" s="24" t="s">
        <v>223</v>
      </c>
      <c r="R206" s="24"/>
      <c r="S206" s="22">
        <v>62</v>
      </c>
      <c r="T206" s="22">
        <v>1</v>
      </c>
      <c r="U206" s="22">
        <v>3</v>
      </c>
      <c r="V206" s="22">
        <v>4</v>
      </c>
      <c r="W206" s="22">
        <v>-17</v>
      </c>
      <c r="X206" s="22">
        <v>10</v>
      </c>
      <c r="Y206" s="22">
        <v>44</v>
      </c>
      <c r="Z206" s="25">
        <f t="shared" si="42"/>
        <v>2.2727272727272728E-2</v>
      </c>
      <c r="AA206" s="3">
        <v>16.05</v>
      </c>
      <c r="AB206" s="22">
        <v>53</v>
      </c>
      <c r="AC206" s="22">
        <v>114</v>
      </c>
      <c r="AD206" s="22">
        <v>16</v>
      </c>
      <c r="AE206" s="22">
        <v>28</v>
      </c>
      <c r="AF206" s="22">
        <v>13</v>
      </c>
      <c r="AG206" s="26">
        <f t="shared" si="43"/>
        <v>3.1956587277660535</v>
      </c>
      <c r="AH206" s="26">
        <f t="shared" si="44"/>
        <v>6.8736810370817008</v>
      </c>
      <c r="AI206" s="26">
        <f t="shared" si="45"/>
        <v>0.96472716309918594</v>
      </c>
      <c r="AJ206" s="26">
        <f t="shared" si="46"/>
        <v>1.6882725354235755</v>
      </c>
      <c r="AK206" s="26">
        <f t="shared" si="47"/>
        <v>0.78384082001808864</v>
      </c>
      <c r="AL206" s="5">
        <v>1293</v>
      </c>
      <c r="AM206" s="22">
        <v>0</v>
      </c>
      <c r="AN206" s="22">
        <v>0</v>
      </c>
      <c r="AO206" s="25">
        <f t="shared" si="48"/>
        <v>0</v>
      </c>
      <c r="AP206" s="22">
        <v>0</v>
      </c>
      <c r="AQ206">
        <v>-0.60000000000000009</v>
      </c>
      <c r="AR206">
        <v>1.1000000000000001</v>
      </c>
      <c r="AS206">
        <v>0.4</v>
      </c>
      <c r="AT206">
        <v>-2.1</v>
      </c>
      <c r="AU206">
        <v>1.2</v>
      </c>
      <c r="AV206">
        <v>0</v>
      </c>
      <c r="AW206">
        <v>-0.9</v>
      </c>
      <c r="AX206" s="3">
        <f t="shared" si="49"/>
        <v>-1.4516129032258065E-2</v>
      </c>
      <c r="AY206" s="4">
        <f t="shared" si="50"/>
        <v>-6.8250000000000011</v>
      </c>
      <c r="AZ206" t="s">
        <v>243</v>
      </c>
      <c r="BA206">
        <v>2012</v>
      </c>
      <c r="BC206" s="27">
        <v>2500000</v>
      </c>
      <c r="BD206" s="22">
        <v>1</v>
      </c>
      <c r="BE206" s="22">
        <v>3</v>
      </c>
      <c r="BF206" s="28">
        <f t="shared" si="51"/>
        <v>0.27576697690451568</v>
      </c>
      <c r="BG206" s="22">
        <v>0</v>
      </c>
      <c r="BH206" s="22">
        <v>0</v>
      </c>
      <c r="BI206" s="4">
        <v>870.3</v>
      </c>
      <c r="BJ206" s="22">
        <v>0</v>
      </c>
      <c r="BK206" s="22">
        <v>0</v>
      </c>
      <c r="BL206" s="28">
        <f t="shared" si="52"/>
        <v>0</v>
      </c>
      <c r="BM206" s="22">
        <v>0</v>
      </c>
      <c r="BN206" s="22">
        <v>0</v>
      </c>
      <c r="BO206" s="4">
        <v>2.233333333</v>
      </c>
      <c r="BP206" s="22">
        <v>0</v>
      </c>
      <c r="BQ206" s="22">
        <v>0</v>
      </c>
      <c r="BR206" s="22">
        <v>0</v>
      </c>
      <c r="BS206" s="22">
        <v>0</v>
      </c>
      <c r="BT206" s="4">
        <v>122.6</v>
      </c>
      <c r="BU206" s="22">
        <v>32</v>
      </c>
      <c r="BV206" s="22">
        <v>0</v>
      </c>
      <c r="BW206" s="22">
        <v>2</v>
      </c>
      <c r="BX206" s="22">
        <v>-3</v>
      </c>
      <c r="BY206" s="22">
        <v>6</v>
      </c>
      <c r="BZ206" s="22">
        <v>3</v>
      </c>
      <c r="CA206" s="22">
        <v>0</v>
      </c>
      <c r="CB206" s="22">
        <v>0</v>
      </c>
      <c r="CC206" s="4">
        <v>14.5</v>
      </c>
      <c r="CD206" s="4">
        <v>3.3333333E-2</v>
      </c>
      <c r="CE206" s="4">
        <v>1.8666666670000001</v>
      </c>
      <c r="CF206" s="22">
        <v>0</v>
      </c>
      <c r="CG206" s="22">
        <v>0</v>
      </c>
      <c r="CH206" s="22">
        <v>0</v>
      </c>
      <c r="CI206" s="5">
        <v>30</v>
      </c>
      <c r="CJ206" s="22">
        <v>1</v>
      </c>
      <c r="CK206" s="22">
        <v>1</v>
      </c>
      <c r="CL206" s="22">
        <v>-14</v>
      </c>
      <c r="CM206" s="22">
        <v>4</v>
      </c>
      <c r="CN206" s="22">
        <v>2</v>
      </c>
      <c r="CO206" s="22">
        <v>0</v>
      </c>
      <c r="CP206" s="22">
        <v>0</v>
      </c>
      <c r="CQ206" s="26">
        <v>13.543333000000001</v>
      </c>
      <c r="CR206" s="26">
        <v>3.8889E-2</v>
      </c>
      <c r="CS206" s="26">
        <v>2.0955560000000002</v>
      </c>
      <c r="CT206" s="22">
        <v>0</v>
      </c>
      <c r="CU206" s="22">
        <v>0</v>
      </c>
      <c r="CV206" s="22">
        <v>0</v>
      </c>
      <c r="CW206" s="22">
        <v>0</v>
      </c>
      <c r="CX206" s="22">
        <v>0</v>
      </c>
      <c r="CY206" s="22">
        <v>-3</v>
      </c>
      <c r="CZ206" s="22">
        <v>1</v>
      </c>
      <c r="DA206" s="22">
        <v>3</v>
      </c>
      <c r="DB206" s="22">
        <v>-14</v>
      </c>
      <c r="DC206" s="22">
        <v>0</v>
      </c>
      <c r="DD206" s="22">
        <v>1</v>
      </c>
      <c r="DE206" s="22">
        <v>1</v>
      </c>
      <c r="DF206" s="22">
        <v>0</v>
      </c>
      <c r="DG206" s="22">
        <v>0</v>
      </c>
      <c r="DH206" s="22">
        <v>0</v>
      </c>
      <c r="DI206" s="22">
        <v>5</v>
      </c>
      <c r="DJ206" s="22">
        <v>0</v>
      </c>
      <c r="DK206" s="22">
        <v>0</v>
      </c>
      <c r="DL206" s="22">
        <v>0</v>
      </c>
      <c r="DM206" s="22">
        <v>0</v>
      </c>
      <c r="DN206" s="22">
        <v>26</v>
      </c>
      <c r="DO206" s="22">
        <v>0</v>
      </c>
      <c r="DP206" s="22">
        <v>55</v>
      </c>
      <c r="DQ206" s="22">
        <v>12</v>
      </c>
      <c r="DR206" s="22">
        <v>0</v>
      </c>
      <c r="DS206" s="22">
        <v>0</v>
      </c>
      <c r="DT206" s="22">
        <v>0</v>
      </c>
      <c r="DU206">
        <v>13.67</v>
      </c>
      <c r="DV206">
        <v>36.51</v>
      </c>
      <c r="DW206" s="2">
        <f t="shared" si="53"/>
        <v>0.2724192905540056</v>
      </c>
      <c r="DX206">
        <v>-0.21200000000000002</v>
      </c>
      <c r="DY206">
        <v>-1.0999999999999999E-2</v>
      </c>
      <c r="DZ206">
        <v>-0.45800000000000002</v>
      </c>
      <c r="EA206">
        <v>-5.7039999999999997</v>
      </c>
      <c r="EB206">
        <v>22</v>
      </c>
      <c r="EC206">
        <v>40</v>
      </c>
      <c r="ED206">
        <v>-14.5</v>
      </c>
      <c r="EE206">
        <v>-15.22</v>
      </c>
      <c r="EF206">
        <v>-0.69</v>
      </c>
      <c r="EG206">
        <v>5.93</v>
      </c>
      <c r="EH206">
        <v>912</v>
      </c>
      <c r="EI206">
        <v>971</v>
      </c>
      <c r="EJ206">
        <v>1.56</v>
      </c>
      <c r="EK206">
        <v>2.83</v>
      </c>
      <c r="EL206">
        <v>24.7</v>
      </c>
      <c r="EM206">
        <v>29.4</v>
      </c>
      <c r="EN206">
        <v>10.1</v>
      </c>
      <c r="EO206">
        <v>13</v>
      </c>
      <c r="EP206">
        <v>18</v>
      </c>
      <c r="EQ206">
        <v>11.6</v>
      </c>
      <c r="ER206">
        <v>2.2999999999999998</v>
      </c>
      <c r="ES206">
        <v>2.4</v>
      </c>
      <c r="ET206">
        <v>0.30000000000000004</v>
      </c>
      <c r="EU206">
        <v>0</v>
      </c>
      <c r="EV206">
        <v>1.96</v>
      </c>
      <c r="EW206">
        <v>2.81</v>
      </c>
      <c r="EX206">
        <v>27.1</v>
      </c>
      <c r="EY206">
        <v>25.1</v>
      </c>
      <c r="EZ206">
        <v>10.8</v>
      </c>
      <c r="FA206">
        <v>11.3</v>
      </c>
      <c r="FB206">
        <v>16.600000000000001</v>
      </c>
      <c r="FC206">
        <v>15.2</v>
      </c>
      <c r="FD206">
        <v>2.9</v>
      </c>
      <c r="FE206">
        <v>3</v>
      </c>
      <c r="FF206">
        <v>108</v>
      </c>
      <c r="FG206">
        <v>105</v>
      </c>
      <c r="FH206">
        <v>118</v>
      </c>
      <c r="FI206">
        <v>121</v>
      </c>
      <c r="FJ206">
        <v>146</v>
      </c>
      <c r="FK206">
        <v>136</v>
      </c>
      <c r="FL206">
        <v>47.1</v>
      </c>
      <c r="FM206">
        <v>276</v>
      </c>
      <c r="FN206">
        <v>292</v>
      </c>
      <c r="FO206">
        <v>277</v>
      </c>
      <c r="FP206">
        <v>48.6</v>
      </c>
      <c r="FQ206">
        <v>0.04</v>
      </c>
      <c r="FR206">
        <v>4.26</v>
      </c>
      <c r="FS206" s="2">
        <f t="shared" si="54"/>
        <v>9.3023255813953487E-3</v>
      </c>
      <c r="FT206">
        <v>1</v>
      </c>
      <c r="FU206">
        <v>0</v>
      </c>
      <c r="FV206">
        <v>-104.5</v>
      </c>
      <c r="FW206">
        <v>100</v>
      </c>
      <c r="FX206">
        <v>23.84</v>
      </c>
      <c r="FY206">
        <v>0</v>
      </c>
      <c r="FZ206">
        <v>0</v>
      </c>
      <c r="GA206">
        <v>47.7</v>
      </c>
      <c r="GB206">
        <v>23.8</v>
      </c>
      <c r="GC206">
        <v>23.8</v>
      </c>
      <c r="GD206">
        <v>0</v>
      </c>
      <c r="GE206">
        <v>0</v>
      </c>
      <c r="GF206">
        <v>0</v>
      </c>
      <c r="GG206">
        <v>0</v>
      </c>
      <c r="GH206">
        <v>1.9300000000000002</v>
      </c>
      <c r="GI206">
        <v>2.57</v>
      </c>
      <c r="GJ206" s="2">
        <f t="shared" si="55"/>
        <v>0.42888888888888893</v>
      </c>
      <c r="GK206">
        <v>1</v>
      </c>
      <c r="GL206">
        <v>9</v>
      </c>
      <c r="GM206">
        <v>-5</v>
      </c>
      <c r="GN206">
        <v>0.5</v>
      </c>
      <c r="GO206">
        <v>4.5</v>
      </c>
      <c r="GP206">
        <v>7.5</v>
      </c>
      <c r="GQ206">
        <v>46.5</v>
      </c>
      <c r="GR206">
        <v>2.5</v>
      </c>
      <c r="GS206">
        <v>21.5</v>
      </c>
      <c r="GT206">
        <v>27.5</v>
      </c>
      <c r="GU206">
        <v>0</v>
      </c>
      <c r="GV206">
        <v>1</v>
      </c>
      <c r="GW206">
        <v>1.5</v>
      </c>
      <c r="GX206" s="21">
        <v>49.106921999999997</v>
      </c>
      <c r="GY206" s="21">
        <v>1.0120932</v>
      </c>
      <c r="GZ206" s="21">
        <v>4.2788493000000001</v>
      </c>
      <c r="HA206" s="21">
        <v>5.2909424999999999</v>
      </c>
      <c r="HB206" s="21">
        <v>-0.87147699999999995</v>
      </c>
      <c r="HC206" s="21">
        <v>1.8590329999999999</v>
      </c>
      <c r="HD206" s="21">
        <v>-3.8119999999999999E-3</v>
      </c>
      <c r="HE206" s="21">
        <v>12.778771000000001</v>
      </c>
      <c r="HF206" s="21">
        <v>0.98374499999999998</v>
      </c>
    </row>
    <row r="207" spans="1:214" ht="15" x14ac:dyDescent="0.25">
      <c r="A207" s="22">
        <v>17</v>
      </c>
      <c r="B207" t="s">
        <v>1203</v>
      </c>
      <c r="C207" t="s">
        <v>1204</v>
      </c>
      <c r="D207" t="s">
        <v>1187</v>
      </c>
      <c r="F207" t="s">
        <v>217</v>
      </c>
      <c r="I207" s="22" t="s">
        <v>239</v>
      </c>
      <c r="J207">
        <v>27</v>
      </c>
      <c r="K207" s="23" t="s">
        <v>378</v>
      </c>
      <c r="L207" s="23" t="s">
        <v>280</v>
      </c>
      <c r="M207" s="24" t="s">
        <v>281</v>
      </c>
      <c r="N207" s="24" t="s">
        <v>233</v>
      </c>
      <c r="O207" s="24">
        <v>72</v>
      </c>
      <c r="P207" s="24">
        <v>187</v>
      </c>
      <c r="Q207" s="24" t="s">
        <v>224</v>
      </c>
      <c r="R207" s="24"/>
      <c r="S207" s="22">
        <v>10</v>
      </c>
      <c r="T207" s="22">
        <v>0</v>
      </c>
      <c r="U207" s="22">
        <v>1</v>
      </c>
      <c r="V207" s="22">
        <v>1</v>
      </c>
      <c r="W207" s="22">
        <v>0</v>
      </c>
      <c r="X207" s="22">
        <v>2</v>
      </c>
      <c r="Y207" s="22">
        <v>24</v>
      </c>
      <c r="Z207" s="25">
        <f t="shared" si="42"/>
        <v>0</v>
      </c>
      <c r="AA207" s="3">
        <v>11.033329999999999</v>
      </c>
      <c r="AB207" s="22">
        <v>21</v>
      </c>
      <c r="AC207" s="22">
        <v>7</v>
      </c>
      <c r="AD207" s="22">
        <v>3</v>
      </c>
      <c r="AE207" s="22">
        <v>1</v>
      </c>
      <c r="AF207" s="22">
        <v>2</v>
      </c>
      <c r="AG207" s="26">
        <f t="shared" si="43"/>
        <v>11.419943027173121</v>
      </c>
      <c r="AH207" s="26">
        <f t="shared" si="44"/>
        <v>3.8066476757243737</v>
      </c>
      <c r="AI207" s="26">
        <f t="shared" si="45"/>
        <v>1.631420432453303</v>
      </c>
      <c r="AJ207" s="26">
        <f t="shared" si="46"/>
        <v>0.54380681081776761</v>
      </c>
      <c r="AK207" s="26">
        <f t="shared" si="47"/>
        <v>1.0876136216355352</v>
      </c>
      <c r="AL207" s="5">
        <v>169</v>
      </c>
      <c r="AM207" s="22">
        <v>2</v>
      </c>
      <c r="AN207" s="22">
        <v>3</v>
      </c>
      <c r="AO207" s="25">
        <f t="shared" si="48"/>
        <v>0.4</v>
      </c>
      <c r="AP207" s="22">
        <v>0.9</v>
      </c>
      <c r="AQ207">
        <v>-0.2</v>
      </c>
      <c r="AR207">
        <v>0.1</v>
      </c>
      <c r="AS207">
        <v>-0.1</v>
      </c>
      <c r="AT207">
        <v>-0.5</v>
      </c>
      <c r="AU207">
        <v>0.4</v>
      </c>
      <c r="AV207">
        <v>0</v>
      </c>
      <c r="AW207">
        <v>-0.1</v>
      </c>
      <c r="AX207" s="3">
        <f t="shared" si="49"/>
        <v>-0.01</v>
      </c>
      <c r="AY207" s="4">
        <f t="shared" si="50"/>
        <v>-2.1250000000000004</v>
      </c>
      <c r="AZ207" t="s">
        <v>243</v>
      </c>
      <c r="BA207">
        <v>2014</v>
      </c>
      <c r="BC207" s="27">
        <v>1200000</v>
      </c>
      <c r="BD207" s="22">
        <v>0</v>
      </c>
      <c r="BE207" s="22">
        <v>1</v>
      </c>
      <c r="BF207" s="28">
        <f t="shared" si="51"/>
        <v>0.70908016542410557</v>
      </c>
      <c r="BG207" s="22">
        <v>1</v>
      </c>
      <c r="BH207" s="22">
        <v>3</v>
      </c>
      <c r="BI207" s="4">
        <v>84.616666670000001</v>
      </c>
      <c r="BJ207" s="22">
        <v>0</v>
      </c>
      <c r="BK207" s="22">
        <v>0</v>
      </c>
      <c r="BL207" s="28">
        <f t="shared" si="52"/>
        <v>0</v>
      </c>
      <c r="BM207" s="22">
        <v>0</v>
      </c>
      <c r="BN207" s="22">
        <v>0</v>
      </c>
      <c r="BO207" s="4">
        <v>1.683333333</v>
      </c>
      <c r="BP207" s="22">
        <v>0</v>
      </c>
      <c r="BQ207" s="22">
        <v>0</v>
      </c>
      <c r="BR207" s="22">
        <v>1</v>
      </c>
      <c r="BS207" s="22">
        <v>0</v>
      </c>
      <c r="BT207" s="4">
        <v>24.166666670000001</v>
      </c>
      <c r="BU207" s="22">
        <v>5</v>
      </c>
      <c r="BV207" s="22">
        <v>0</v>
      </c>
      <c r="BW207" s="22">
        <v>1</v>
      </c>
      <c r="BX207" s="22">
        <v>2</v>
      </c>
      <c r="BY207" s="22">
        <v>0</v>
      </c>
      <c r="BZ207" s="22">
        <v>0</v>
      </c>
      <c r="CA207" s="22">
        <v>0</v>
      </c>
      <c r="CB207" s="22">
        <v>2</v>
      </c>
      <c r="CC207" s="4">
        <v>8.8333300000000001</v>
      </c>
      <c r="CD207" s="4">
        <v>3.3333333E-2</v>
      </c>
      <c r="CE207" s="4">
        <v>2.3833333329999999</v>
      </c>
      <c r="CF207" s="22">
        <v>0</v>
      </c>
      <c r="CG207" s="22">
        <v>0</v>
      </c>
      <c r="CH207" s="22">
        <v>0</v>
      </c>
      <c r="CI207" s="5">
        <v>5</v>
      </c>
      <c r="CJ207" s="22">
        <v>0</v>
      </c>
      <c r="CK207" s="22">
        <v>0</v>
      </c>
      <c r="CL207" s="22">
        <v>-2</v>
      </c>
      <c r="CM207" s="22">
        <v>2</v>
      </c>
      <c r="CN207" s="22">
        <v>1</v>
      </c>
      <c r="CO207" s="22">
        <v>2</v>
      </c>
      <c r="CP207" s="22">
        <v>1</v>
      </c>
      <c r="CQ207" s="26">
        <v>8.0900029999999994</v>
      </c>
      <c r="CR207" s="26">
        <v>0.30333300000000002</v>
      </c>
      <c r="CS207" s="26">
        <v>2.4500000000000002</v>
      </c>
      <c r="CT207" s="22">
        <v>0</v>
      </c>
      <c r="CU207" s="22">
        <v>0</v>
      </c>
      <c r="CV207" s="22">
        <v>0</v>
      </c>
      <c r="CW207" s="22">
        <v>0</v>
      </c>
      <c r="CX207" s="22">
        <v>0</v>
      </c>
      <c r="CY207" s="22">
        <v>-1</v>
      </c>
      <c r="CZ207" s="22">
        <v>0</v>
      </c>
      <c r="DA207" s="22">
        <v>1</v>
      </c>
      <c r="DB207" s="22">
        <v>1</v>
      </c>
      <c r="DC207" s="22">
        <v>0</v>
      </c>
      <c r="DD207" s="22">
        <v>0</v>
      </c>
      <c r="DE207" s="22">
        <v>0</v>
      </c>
      <c r="DF207" s="22">
        <v>0</v>
      </c>
      <c r="DG207" s="22">
        <v>0</v>
      </c>
      <c r="DH207" s="22">
        <v>0</v>
      </c>
      <c r="DI207" s="22">
        <v>1</v>
      </c>
      <c r="DJ207" s="22">
        <v>0</v>
      </c>
      <c r="DK207" s="22">
        <v>0</v>
      </c>
      <c r="DL207" s="22">
        <v>0</v>
      </c>
      <c r="DM207" s="22">
        <v>0</v>
      </c>
      <c r="DN207" s="22">
        <v>3</v>
      </c>
      <c r="DO207" s="22">
        <v>0</v>
      </c>
      <c r="DP207" s="22">
        <v>6</v>
      </c>
      <c r="DQ207" s="22">
        <v>3</v>
      </c>
      <c r="DR207" s="22">
        <v>0</v>
      </c>
      <c r="DS207" s="22">
        <v>0</v>
      </c>
      <c r="DT207" s="22">
        <v>0</v>
      </c>
      <c r="DU207">
        <v>8.4600000000000009</v>
      </c>
      <c r="DV207">
        <v>37.78</v>
      </c>
      <c r="DW207" s="2">
        <f t="shared" si="53"/>
        <v>0.18295847750865052</v>
      </c>
      <c r="DX207">
        <v>-0.85300000000000009</v>
      </c>
      <c r="DY207">
        <v>-3.3769999999999998</v>
      </c>
      <c r="DZ207">
        <v>-1.742</v>
      </c>
      <c r="EA207">
        <v>8.4540000000000006</v>
      </c>
      <c r="EB207">
        <v>3</v>
      </c>
      <c r="EC207">
        <v>3</v>
      </c>
      <c r="ED207">
        <v>7.2</v>
      </c>
      <c r="EE207">
        <v>23.4</v>
      </c>
      <c r="EF207">
        <v>16.2</v>
      </c>
      <c r="EG207">
        <v>5.26</v>
      </c>
      <c r="EH207">
        <v>909</v>
      </c>
      <c r="EI207">
        <v>962</v>
      </c>
      <c r="EJ207">
        <v>2.13</v>
      </c>
      <c r="EK207">
        <v>2.13</v>
      </c>
      <c r="EL207">
        <v>38.299999999999997</v>
      </c>
      <c r="EM207">
        <v>21.3</v>
      </c>
      <c r="EN207">
        <v>10.6</v>
      </c>
      <c r="EO207">
        <v>7.1</v>
      </c>
      <c r="EP207">
        <v>12.1</v>
      </c>
      <c r="EQ207">
        <v>14.9</v>
      </c>
      <c r="ER207">
        <v>4.3</v>
      </c>
      <c r="ES207">
        <v>7.8</v>
      </c>
      <c r="ET207">
        <v>0.7</v>
      </c>
      <c r="EU207">
        <v>0</v>
      </c>
      <c r="EV207">
        <v>2.7</v>
      </c>
      <c r="EW207">
        <v>2.06</v>
      </c>
      <c r="EX207">
        <v>31.6</v>
      </c>
      <c r="EY207">
        <v>24.6</v>
      </c>
      <c r="EZ207">
        <v>11.3</v>
      </c>
      <c r="FA207">
        <v>8.4</v>
      </c>
      <c r="FB207">
        <v>9.1</v>
      </c>
      <c r="FC207">
        <v>14.8</v>
      </c>
      <c r="FD207">
        <v>3.2</v>
      </c>
      <c r="FE207">
        <v>3.5</v>
      </c>
      <c r="FF207">
        <v>6</v>
      </c>
      <c r="FG207">
        <v>21</v>
      </c>
      <c r="FH207">
        <v>11</v>
      </c>
      <c r="FI207">
        <v>7</v>
      </c>
      <c r="FJ207">
        <v>9</v>
      </c>
      <c r="FK207">
        <v>16</v>
      </c>
      <c r="FL207">
        <v>60</v>
      </c>
      <c r="FM207">
        <v>40</v>
      </c>
      <c r="FN207">
        <v>31</v>
      </c>
      <c r="FO207">
        <v>21</v>
      </c>
      <c r="FP207">
        <v>56.3</v>
      </c>
      <c r="FQ207">
        <v>0.17</v>
      </c>
      <c r="FR207">
        <v>6.54</v>
      </c>
      <c r="FS207" s="2">
        <f t="shared" si="54"/>
        <v>2.5335320417287633E-2</v>
      </c>
      <c r="FT207">
        <v>0</v>
      </c>
      <c r="FU207">
        <v>0</v>
      </c>
      <c r="FV207">
        <v>-60.7</v>
      </c>
      <c r="FW207" t="s">
        <v>266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35.6</v>
      </c>
      <c r="GF207">
        <v>0</v>
      </c>
      <c r="GG207">
        <v>0</v>
      </c>
      <c r="GH207">
        <v>2.42</v>
      </c>
      <c r="GI207">
        <v>3.37</v>
      </c>
      <c r="GJ207" s="2">
        <f t="shared" si="55"/>
        <v>0.4179620034542314</v>
      </c>
      <c r="GK207">
        <v>0</v>
      </c>
      <c r="GL207">
        <v>3</v>
      </c>
      <c r="GM207">
        <v>-7.7</v>
      </c>
      <c r="GN207">
        <v>0</v>
      </c>
      <c r="GO207">
        <v>7.45</v>
      </c>
      <c r="GP207">
        <v>5</v>
      </c>
      <c r="GQ207">
        <v>37.200000000000003</v>
      </c>
      <c r="GR207">
        <v>0</v>
      </c>
      <c r="GS207">
        <v>22.3</v>
      </c>
      <c r="GT207">
        <v>34.799999999999997</v>
      </c>
      <c r="GU207">
        <v>0</v>
      </c>
      <c r="GV207">
        <v>0</v>
      </c>
      <c r="GW207">
        <v>2.5</v>
      </c>
      <c r="GX207" s="21">
        <v>43.134166999999998</v>
      </c>
      <c r="GY207" s="21">
        <v>7.1021529000000001</v>
      </c>
      <c r="GZ207" s="21">
        <v>6.5489490000000004</v>
      </c>
      <c r="HA207" s="21">
        <v>13.651101899999999</v>
      </c>
      <c r="HB207" s="21">
        <v>0.88406899999999999</v>
      </c>
      <c r="HC207" s="21">
        <v>1.327145</v>
      </c>
      <c r="HD207" s="21">
        <v>-1.0525E-2</v>
      </c>
      <c r="HE207" s="21">
        <v>20.036514</v>
      </c>
      <c r="HF207" s="21">
        <v>2.2006899999999998</v>
      </c>
    </row>
    <row r="208" spans="1:214" ht="15" x14ac:dyDescent="0.25">
      <c r="A208" s="22">
        <v>25</v>
      </c>
      <c r="B208" t="s">
        <v>1205</v>
      </c>
      <c r="C208" t="s">
        <v>1206</v>
      </c>
      <c r="D208" t="s">
        <v>246</v>
      </c>
      <c r="F208" t="s">
        <v>247</v>
      </c>
      <c r="I208" s="22" t="s">
        <v>278</v>
      </c>
      <c r="J208">
        <v>28</v>
      </c>
      <c r="K208" s="23" t="s">
        <v>1207</v>
      </c>
      <c r="L208" s="23" t="s">
        <v>280</v>
      </c>
      <c r="M208" s="24" t="s">
        <v>281</v>
      </c>
      <c r="N208" s="24" t="s">
        <v>233</v>
      </c>
      <c r="O208" s="24">
        <v>69</v>
      </c>
      <c r="P208" s="24">
        <v>174</v>
      </c>
      <c r="Q208" s="24" t="s">
        <v>223</v>
      </c>
      <c r="R208" s="24"/>
      <c r="S208" s="22">
        <v>18</v>
      </c>
      <c r="T208" s="22">
        <v>5</v>
      </c>
      <c r="U208" s="22">
        <v>1</v>
      </c>
      <c r="V208" s="22">
        <v>6</v>
      </c>
      <c r="W208" s="22">
        <v>2</v>
      </c>
      <c r="X208" s="22">
        <v>6</v>
      </c>
      <c r="Y208" s="22">
        <v>27</v>
      </c>
      <c r="Z208" s="25">
        <f t="shared" si="42"/>
        <v>0.18518518518518517</v>
      </c>
      <c r="AA208" s="3">
        <v>9.5833300000000001</v>
      </c>
      <c r="AB208" s="22">
        <v>15</v>
      </c>
      <c r="AC208" s="22">
        <v>9</v>
      </c>
      <c r="AD208" s="22">
        <v>9</v>
      </c>
      <c r="AE208" s="22">
        <v>3</v>
      </c>
      <c r="AF208" s="22">
        <v>4</v>
      </c>
      <c r="AG208" s="26">
        <f t="shared" si="43"/>
        <v>5.2173931190932583</v>
      </c>
      <c r="AH208" s="26">
        <f t="shared" si="44"/>
        <v>3.1304358714559548</v>
      </c>
      <c r="AI208" s="26">
        <f t="shared" si="45"/>
        <v>3.1304358714559548</v>
      </c>
      <c r="AJ208" s="26">
        <f t="shared" si="46"/>
        <v>1.0434786238186518</v>
      </c>
      <c r="AK208" s="26">
        <f t="shared" si="47"/>
        <v>1.3913048317582022</v>
      </c>
      <c r="AL208" s="5">
        <v>262</v>
      </c>
      <c r="AM208" s="22">
        <v>15</v>
      </c>
      <c r="AN208" s="22">
        <v>13</v>
      </c>
      <c r="AO208" s="25">
        <f t="shared" si="48"/>
        <v>0.5357142857142857</v>
      </c>
      <c r="AP208" s="22">
        <v>2.6</v>
      </c>
      <c r="AQ208">
        <v>0.7</v>
      </c>
      <c r="AR208">
        <v>0.30000000000000004</v>
      </c>
      <c r="AS208">
        <v>1</v>
      </c>
      <c r="AT208">
        <v>1</v>
      </c>
      <c r="AU208">
        <v>0.30000000000000004</v>
      </c>
      <c r="AV208">
        <v>0</v>
      </c>
      <c r="AW208">
        <v>1.3</v>
      </c>
      <c r="AX208" s="3">
        <f t="shared" si="49"/>
        <v>7.2222222222222229E-2</v>
      </c>
      <c r="AY208" s="4">
        <f t="shared" si="50"/>
        <v>1.3</v>
      </c>
      <c r="AZ208" t="s">
        <v>243</v>
      </c>
      <c r="BA208">
        <v>2012</v>
      </c>
      <c r="BC208" s="27">
        <v>525000</v>
      </c>
      <c r="BD208" s="22">
        <v>4</v>
      </c>
      <c r="BE208" s="22">
        <v>1</v>
      </c>
      <c r="BF208" s="28">
        <f t="shared" si="51"/>
        <v>1.971090670170828</v>
      </c>
      <c r="BG208" s="22">
        <v>9</v>
      </c>
      <c r="BH208" s="22">
        <v>7</v>
      </c>
      <c r="BI208" s="4">
        <v>152.19999999999999</v>
      </c>
      <c r="BJ208" s="22">
        <v>1</v>
      </c>
      <c r="BK208" s="22">
        <v>0</v>
      </c>
      <c r="BL208" s="28">
        <f t="shared" si="52"/>
        <v>4.3425814223540211</v>
      </c>
      <c r="BM208" s="22">
        <v>6</v>
      </c>
      <c r="BN208" s="22">
        <v>6</v>
      </c>
      <c r="BO208" s="4">
        <v>13.81666667</v>
      </c>
      <c r="BP208" s="22">
        <v>0</v>
      </c>
      <c r="BQ208" s="22">
        <v>0</v>
      </c>
      <c r="BR208" s="22">
        <v>0</v>
      </c>
      <c r="BS208" s="22">
        <v>0</v>
      </c>
      <c r="BT208" s="4">
        <v>6.483333333</v>
      </c>
      <c r="BU208" s="22">
        <v>9</v>
      </c>
      <c r="BV208" s="22">
        <v>3</v>
      </c>
      <c r="BW208" s="22">
        <v>1</v>
      </c>
      <c r="BX208" s="22">
        <v>3</v>
      </c>
      <c r="BY208" s="22">
        <v>4</v>
      </c>
      <c r="BZ208" s="22">
        <v>2</v>
      </c>
      <c r="CA208" s="22">
        <v>11</v>
      </c>
      <c r="CB208" s="22">
        <v>6</v>
      </c>
      <c r="CC208" s="4">
        <v>9.1166699999999992</v>
      </c>
      <c r="CD208" s="4">
        <v>1.016666667</v>
      </c>
      <c r="CE208" s="4">
        <v>0</v>
      </c>
      <c r="CF208" s="22">
        <v>0</v>
      </c>
      <c r="CG208" s="22">
        <v>0</v>
      </c>
      <c r="CH208" s="22">
        <v>0</v>
      </c>
      <c r="CI208" s="5">
        <v>9</v>
      </c>
      <c r="CJ208" s="22">
        <v>2</v>
      </c>
      <c r="CK208" s="22">
        <v>0</v>
      </c>
      <c r="CL208" s="22">
        <v>-1</v>
      </c>
      <c r="CM208" s="22">
        <v>2</v>
      </c>
      <c r="CN208" s="22">
        <v>1</v>
      </c>
      <c r="CO208" s="22">
        <v>4</v>
      </c>
      <c r="CP208" s="22">
        <v>7</v>
      </c>
      <c r="CQ208" s="26">
        <v>7.794441</v>
      </c>
      <c r="CR208" s="26">
        <v>0.51851900000000006</v>
      </c>
      <c r="CS208" s="26">
        <v>0.72037000000000007</v>
      </c>
      <c r="CT208" s="22">
        <v>0</v>
      </c>
      <c r="CU208" s="22">
        <v>0</v>
      </c>
      <c r="CV208" s="22">
        <v>0</v>
      </c>
      <c r="CW208" s="22">
        <v>3</v>
      </c>
      <c r="CX208" s="22">
        <v>1</v>
      </c>
      <c r="CY208" s="22">
        <v>4</v>
      </c>
      <c r="CZ208" s="22">
        <v>2</v>
      </c>
      <c r="DA208" s="22">
        <v>0</v>
      </c>
      <c r="DB208" s="22">
        <v>-2</v>
      </c>
      <c r="DC208" s="22">
        <v>1</v>
      </c>
      <c r="DD208" s="22">
        <v>2</v>
      </c>
      <c r="DE208" s="22">
        <v>2</v>
      </c>
      <c r="DF208" s="22">
        <v>0</v>
      </c>
      <c r="DG208" s="22">
        <v>0</v>
      </c>
      <c r="DH208" s="22">
        <v>0</v>
      </c>
      <c r="DI208" s="22">
        <v>3</v>
      </c>
      <c r="DJ208" s="22">
        <v>0</v>
      </c>
      <c r="DK208" s="22">
        <v>0</v>
      </c>
      <c r="DL208" s="22">
        <v>0</v>
      </c>
      <c r="DM208" s="22">
        <v>0</v>
      </c>
      <c r="DN208" s="22">
        <v>10</v>
      </c>
      <c r="DO208" s="22">
        <v>3</v>
      </c>
      <c r="DP208" s="22">
        <v>5</v>
      </c>
      <c r="DQ208" s="22">
        <v>0</v>
      </c>
      <c r="DR208" s="22">
        <v>0</v>
      </c>
      <c r="DS208" s="22">
        <v>0</v>
      </c>
      <c r="DT208" s="22">
        <v>0</v>
      </c>
      <c r="DU208">
        <v>8.09</v>
      </c>
      <c r="DV208">
        <v>36.17</v>
      </c>
      <c r="DW208" s="2">
        <f t="shared" si="53"/>
        <v>0.1827835517397198</v>
      </c>
      <c r="DX208">
        <v>0.372</v>
      </c>
      <c r="DY208">
        <v>-5.4000000000000006E-2</v>
      </c>
      <c r="DZ208">
        <v>-5.5709999999999997</v>
      </c>
      <c r="EA208">
        <v>0.23800000000000002</v>
      </c>
      <c r="EB208">
        <v>5</v>
      </c>
      <c r="EC208">
        <v>5</v>
      </c>
      <c r="ED208">
        <v>2.6</v>
      </c>
      <c r="EE208">
        <v>7.83</v>
      </c>
      <c r="EF208">
        <v>5.25</v>
      </c>
      <c r="EG208">
        <v>6.49</v>
      </c>
      <c r="EH208">
        <v>929</v>
      </c>
      <c r="EI208">
        <v>994</v>
      </c>
      <c r="EJ208">
        <v>2.06</v>
      </c>
      <c r="EK208">
        <v>2.06</v>
      </c>
      <c r="EL208">
        <v>29.7</v>
      </c>
      <c r="EM208">
        <v>26.8</v>
      </c>
      <c r="EN208">
        <v>12.4</v>
      </c>
      <c r="EO208">
        <v>9.1</v>
      </c>
      <c r="EP208">
        <v>9.9</v>
      </c>
      <c r="EQ208">
        <v>11.5</v>
      </c>
      <c r="ER208">
        <v>3.7</v>
      </c>
      <c r="ES208">
        <v>3.3</v>
      </c>
      <c r="ET208">
        <v>1.2</v>
      </c>
      <c r="EU208">
        <v>0.8</v>
      </c>
      <c r="EV208">
        <v>2.2999999999999998</v>
      </c>
      <c r="EW208">
        <v>2.4900000000000002</v>
      </c>
      <c r="EX208">
        <v>27.1</v>
      </c>
      <c r="EY208">
        <v>28.5</v>
      </c>
      <c r="EZ208">
        <v>11.9</v>
      </c>
      <c r="FA208">
        <v>9.3000000000000007</v>
      </c>
      <c r="FB208">
        <v>11</v>
      </c>
      <c r="FC208">
        <v>15.2</v>
      </c>
      <c r="FD208">
        <v>5</v>
      </c>
      <c r="FE208">
        <v>4.2</v>
      </c>
      <c r="FF208">
        <v>14</v>
      </c>
      <c r="FG208">
        <v>11</v>
      </c>
      <c r="FH208">
        <v>23</v>
      </c>
      <c r="FI208">
        <v>18</v>
      </c>
      <c r="FJ208">
        <v>25</v>
      </c>
      <c r="FK208">
        <v>20</v>
      </c>
      <c r="FL208">
        <v>37.9</v>
      </c>
      <c r="FM208">
        <v>47</v>
      </c>
      <c r="FN208">
        <v>48</v>
      </c>
      <c r="FO208">
        <v>42</v>
      </c>
      <c r="FP208">
        <v>49.5</v>
      </c>
      <c r="FQ208">
        <v>0.77</v>
      </c>
      <c r="FR208">
        <v>5.49</v>
      </c>
      <c r="FS208" s="2">
        <f t="shared" si="54"/>
        <v>0.12300319488817892</v>
      </c>
      <c r="FT208">
        <v>3</v>
      </c>
      <c r="FU208">
        <v>0</v>
      </c>
      <c r="FV208">
        <v>-16.3</v>
      </c>
      <c r="FW208">
        <v>23.08</v>
      </c>
      <c r="FX208">
        <v>12.97</v>
      </c>
      <c r="FY208">
        <v>0</v>
      </c>
      <c r="FZ208">
        <v>43.2</v>
      </c>
      <c r="GA208">
        <v>4.3</v>
      </c>
      <c r="GB208">
        <v>17.3</v>
      </c>
      <c r="GC208">
        <v>4.3</v>
      </c>
      <c r="GD208">
        <v>0</v>
      </c>
      <c r="GE208">
        <v>17.3</v>
      </c>
      <c r="GF208">
        <v>0</v>
      </c>
      <c r="GG208">
        <v>4.3</v>
      </c>
      <c r="GH208">
        <v>0.36</v>
      </c>
      <c r="GI208">
        <v>6.66</v>
      </c>
      <c r="GJ208" s="2">
        <f t="shared" si="55"/>
        <v>5.1282051282051273E-2</v>
      </c>
      <c r="GK208">
        <v>0</v>
      </c>
      <c r="GL208">
        <v>0</v>
      </c>
      <c r="GM208">
        <v>4.3</v>
      </c>
      <c r="GN208">
        <v>0</v>
      </c>
      <c r="GO208">
        <v>0</v>
      </c>
      <c r="GP208">
        <v>18.5</v>
      </c>
      <c r="GQ208">
        <v>55.5</v>
      </c>
      <c r="GR208">
        <v>0</v>
      </c>
      <c r="GS208">
        <v>18.5</v>
      </c>
      <c r="GT208">
        <v>9.3000000000000007</v>
      </c>
      <c r="GU208">
        <v>0</v>
      </c>
      <c r="GV208">
        <v>0</v>
      </c>
      <c r="GW208">
        <v>0</v>
      </c>
      <c r="GX208" s="21">
        <v>36.017688999999997</v>
      </c>
      <c r="GY208" s="21">
        <v>5.5484163000000004</v>
      </c>
      <c r="GZ208" s="21">
        <v>5.0654979000000004</v>
      </c>
      <c r="HA208" s="21">
        <v>10.6139142</v>
      </c>
      <c r="HB208" s="21">
        <v>0.65845100000000001</v>
      </c>
      <c r="HC208" s="21">
        <v>0.75090999999999997</v>
      </c>
      <c r="HD208" s="21">
        <v>-9.4660000000000005E-3</v>
      </c>
      <c r="HE208" s="21">
        <v>19.449390000000001</v>
      </c>
      <c r="HF208" s="21">
        <v>1.3998949999999999</v>
      </c>
    </row>
    <row r="209" spans="1:214" ht="15" x14ac:dyDescent="0.25">
      <c r="A209" s="22">
        <v>14</v>
      </c>
      <c r="B209" t="s">
        <v>1208</v>
      </c>
      <c r="C209" t="s">
        <v>1209</v>
      </c>
      <c r="D209" t="s">
        <v>849</v>
      </c>
      <c r="F209" t="s">
        <v>416</v>
      </c>
      <c r="I209" s="22" t="s">
        <v>354</v>
      </c>
      <c r="J209">
        <v>21</v>
      </c>
      <c r="K209" s="23" t="s">
        <v>1210</v>
      </c>
      <c r="L209" s="23" t="s">
        <v>675</v>
      </c>
      <c r="M209" s="24" t="s">
        <v>320</v>
      </c>
      <c r="N209" s="24" t="s">
        <v>233</v>
      </c>
      <c r="O209" s="24">
        <v>71</v>
      </c>
      <c r="P209" s="24">
        <v>184</v>
      </c>
      <c r="Q209" s="24" t="s">
        <v>224</v>
      </c>
      <c r="R209" s="24"/>
      <c r="S209" s="22">
        <v>78</v>
      </c>
      <c r="T209" s="22">
        <v>34</v>
      </c>
      <c r="U209" s="22">
        <v>42</v>
      </c>
      <c r="V209" s="22">
        <v>76</v>
      </c>
      <c r="W209" s="22">
        <v>4</v>
      </c>
      <c r="X209" s="22">
        <v>10</v>
      </c>
      <c r="Y209" s="22">
        <v>180</v>
      </c>
      <c r="Z209" s="25">
        <f t="shared" si="42"/>
        <v>0.18888888888888888</v>
      </c>
      <c r="AA209" s="3">
        <v>17.58333</v>
      </c>
      <c r="AB209" s="22">
        <v>45</v>
      </c>
      <c r="AC209" s="22">
        <v>24</v>
      </c>
      <c r="AD209" s="22">
        <v>60</v>
      </c>
      <c r="AE209" s="22">
        <v>47</v>
      </c>
      <c r="AF209" s="22">
        <v>40</v>
      </c>
      <c r="AG209" s="26">
        <f t="shared" si="43"/>
        <v>1.9686478394811802</v>
      </c>
      <c r="AH209" s="26">
        <f t="shared" si="44"/>
        <v>1.0499455143899625</v>
      </c>
      <c r="AI209" s="26">
        <f t="shared" si="45"/>
        <v>2.6248637859749069</v>
      </c>
      <c r="AJ209" s="26">
        <f t="shared" si="46"/>
        <v>2.056143299013677</v>
      </c>
      <c r="AK209" s="26">
        <f t="shared" si="47"/>
        <v>1.7499091906499378</v>
      </c>
      <c r="AL209" s="5">
        <v>1689</v>
      </c>
      <c r="AM209" s="22">
        <v>12</v>
      </c>
      <c r="AN209" s="22">
        <v>15</v>
      </c>
      <c r="AO209" s="25">
        <f t="shared" si="48"/>
        <v>0.44444444444444442</v>
      </c>
      <c r="AP209" s="22">
        <v>0.60000000000000009</v>
      </c>
      <c r="AQ209">
        <v>8.5</v>
      </c>
      <c r="AR209">
        <v>1.8</v>
      </c>
      <c r="AS209">
        <v>10.3</v>
      </c>
      <c r="AT209">
        <v>14.7</v>
      </c>
      <c r="AU209">
        <v>2.8</v>
      </c>
      <c r="AV209">
        <v>-0.9</v>
      </c>
      <c r="AW209">
        <v>16.600000000000001</v>
      </c>
      <c r="AX209" s="3">
        <f t="shared" si="49"/>
        <v>0.21282051282051284</v>
      </c>
      <c r="AY209" s="4">
        <f t="shared" si="50"/>
        <v>14.700001</v>
      </c>
      <c r="AZ209" t="s">
        <v>224</v>
      </c>
      <c r="BA209">
        <v>2013</v>
      </c>
      <c r="BB209" s="27">
        <v>312500</v>
      </c>
      <c r="BC209" s="27">
        <v>1158333</v>
      </c>
      <c r="BD209" s="22">
        <v>24</v>
      </c>
      <c r="BE209" s="22">
        <v>32</v>
      </c>
      <c r="BF209" s="28">
        <f t="shared" si="51"/>
        <v>2.9899888765294769</v>
      </c>
      <c r="BG209" s="22">
        <v>11</v>
      </c>
      <c r="BH209" s="22">
        <v>13</v>
      </c>
      <c r="BI209" s="4">
        <v>1123.75</v>
      </c>
      <c r="BJ209" s="22">
        <v>10</v>
      </c>
      <c r="BK209" s="22">
        <v>10</v>
      </c>
      <c r="BL209" s="28">
        <f t="shared" si="52"/>
        <v>5.1089193223740743</v>
      </c>
      <c r="BM209" s="22">
        <v>0</v>
      </c>
      <c r="BN209" s="22">
        <v>2</v>
      </c>
      <c r="BO209" s="4">
        <v>234.8833333</v>
      </c>
      <c r="BP209" s="22">
        <v>0</v>
      </c>
      <c r="BQ209" s="22">
        <v>0</v>
      </c>
      <c r="BR209" s="22">
        <v>1</v>
      </c>
      <c r="BS209" s="22">
        <v>0</v>
      </c>
      <c r="BT209" s="4">
        <v>13.95</v>
      </c>
      <c r="BU209" s="22">
        <v>38</v>
      </c>
      <c r="BV209" s="22">
        <v>22</v>
      </c>
      <c r="BW209" s="22">
        <v>21</v>
      </c>
      <c r="BX209" s="22">
        <v>6</v>
      </c>
      <c r="BY209" s="22">
        <v>2</v>
      </c>
      <c r="BZ209" s="22">
        <v>1</v>
      </c>
      <c r="CA209" s="22">
        <v>6</v>
      </c>
      <c r="CB209" s="22">
        <v>7</v>
      </c>
      <c r="CC209" s="4">
        <v>14.33333</v>
      </c>
      <c r="CD209" s="4">
        <v>3.2</v>
      </c>
      <c r="CE209" s="4">
        <v>0.18333333300000001</v>
      </c>
      <c r="CF209" s="22">
        <v>6</v>
      </c>
      <c r="CG209" s="22">
        <v>2</v>
      </c>
      <c r="CH209" s="22">
        <v>0</v>
      </c>
      <c r="CI209" s="5">
        <v>40</v>
      </c>
      <c r="CJ209" s="22">
        <v>12</v>
      </c>
      <c r="CK209" s="22">
        <v>21</v>
      </c>
      <c r="CL209" s="22">
        <v>-2</v>
      </c>
      <c r="CM209" s="22">
        <v>8</v>
      </c>
      <c r="CN209" s="22">
        <v>4</v>
      </c>
      <c r="CO209" s="22">
        <v>6</v>
      </c>
      <c r="CP209" s="22">
        <v>8</v>
      </c>
      <c r="CQ209" s="26">
        <v>14.477086999999999</v>
      </c>
      <c r="CR209" s="26">
        <v>2.8320829999999999</v>
      </c>
      <c r="CS209" s="26">
        <v>0.17458300000000002</v>
      </c>
      <c r="CT209" s="22">
        <v>6</v>
      </c>
      <c r="CU209" s="22">
        <v>1</v>
      </c>
      <c r="CV209" s="22">
        <v>0</v>
      </c>
      <c r="CW209" s="22">
        <v>9</v>
      </c>
      <c r="CX209" s="22">
        <v>18</v>
      </c>
      <c r="CY209" s="22">
        <v>3</v>
      </c>
      <c r="CZ209" s="22">
        <v>25</v>
      </c>
      <c r="DA209" s="22">
        <v>24</v>
      </c>
      <c r="DB209" s="22">
        <v>1</v>
      </c>
      <c r="DC209" s="22">
        <v>9</v>
      </c>
      <c r="DD209" s="22">
        <v>0</v>
      </c>
      <c r="DE209" s="22">
        <v>4</v>
      </c>
      <c r="DF209" s="22">
        <v>0</v>
      </c>
      <c r="DG209" s="22">
        <v>0</v>
      </c>
      <c r="DH209" s="22">
        <v>0</v>
      </c>
      <c r="DI209" s="22">
        <v>5</v>
      </c>
      <c r="DJ209" s="22">
        <v>0</v>
      </c>
      <c r="DK209" s="22">
        <v>0</v>
      </c>
      <c r="DL209" s="22">
        <v>0</v>
      </c>
      <c r="DM209" s="22">
        <v>0</v>
      </c>
      <c r="DN209" s="22">
        <v>99</v>
      </c>
      <c r="DO209" s="22">
        <v>33</v>
      </c>
      <c r="DP209" s="22">
        <v>62</v>
      </c>
      <c r="DQ209" s="22">
        <v>0</v>
      </c>
      <c r="DR209" s="22">
        <v>12</v>
      </c>
      <c r="DS209" s="22">
        <v>3</v>
      </c>
      <c r="DT209" s="22">
        <v>0</v>
      </c>
      <c r="DU209">
        <v>14</v>
      </c>
      <c r="DV209">
        <v>33.590000000000003</v>
      </c>
      <c r="DW209" s="2">
        <f t="shared" si="53"/>
        <v>0.29417944946417313</v>
      </c>
      <c r="DX209">
        <v>0.48300000000000004</v>
      </c>
      <c r="DY209">
        <v>0.45900000000000002</v>
      </c>
      <c r="DZ209">
        <v>2.0049999999999999</v>
      </c>
      <c r="EA209">
        <v>-4.99</v>
      </c>
      <c r="EB209">
        <v>66</v>
      </c>
      <c r="EC209">
        <v>56</v>
      </c>
      <c r="ED209">
        <v>5.7</v>
      </c>
      <c r="EE209">
        <v>-3.02</v>
      </c>
      <c r="EF209">
        <v>-8.77</v>
      </c>
      <c r="EG209">
        <v>12.84</v>
      </c>
      <c r="EH209">
        <v>900</v>
      </c>
      <c r="EI209">
        <v>1029</v>
      </c>
      <c r="EJ209">
        <v>3.63</v>
      </c>
      <c r="EK209">
        <v>3.08</v>
      </c>
      <c r="EL209">
        <v>24.6</v>
      </c>
      <c r="EM209">
        <v>27.8</v>
      </c>
      <c r="EN209">
        <v>11.7</v>
      </c>
      <c r="EO209">
        <v>12.4</v>
      </c>
      <c r="EP209">
        <v>14.3</v>
      </c>
      <c r="EQ209">
        <v>14.7</v>
      </c>
      <c r="ER209">
        <v>3.2</v>
      </c>
      <c r="ES209">
        <v>3.6</v>
      </c>
      <c r="ET209">
        <v>0.2</v>
      </c>
      <c r="EU209">
        <v>0.8</v>
      </c>
      <c r="EV209">
        <v>1.76</v>
      </c>
      <c r="EW209">
        <v>2.31</v>
      </c>
      <c r="EX209">
        <v>24.4</v>
      </c>
      <c r="EY209">
        <v>28</v>
      </c>
      <c r="EZ209">
        <v>10.4</v>
      </c>
      <c r="FA209">
        <v>11.3</v>
      </c>
      <c r="FB209">
        <v>15.9</v>
      </c>
      <c r="FC209">
        <v>12.3</v>
      </c>
      <c r="FD209">
        <v>4.0999999999999996</v>
      </c>
      <c r="FE209">
        <v>3</v>
      </c>
      <c r="FF209">
        <v>134</v>
      </c>
      <c r="FG209">
        <v>206</v>
      </c>
      <c r="FH209">
        <v>113</v>
      </c>
      <c r="FI209">
        <v>107</v>
      </c>
      <c r="FJ209">
        <v>165</v>
      </c>
      <c r="FK209">
        <v>209</v>
      </c>
      <c r="FL209">
        <v>60.7</v>
      </c>
      <c r="FM209">
        <v>396</v>
      </c>
      <c r="FN209">
        <v>331</v>
      </c>
      <c r="FO209">
        <v>391</v>
      </c>
      <c r="FP209">
        <v>54.5</v>
      </c>
      <c r="FQ209">
        <v>2.9</v>
      </c>
      <c r="FR209">
        <v>2.21</v>
      </c>
      <c r="FS209" s="2">
        <f t="shared" si="54"/>
        <v>0.56751467710371828</v>
      </c>
      <c r="FT209">
        <v>31</v>
      </c>
      <c r="FU209">
        <v>4</v>
      </c>
      <c r="FV209">
        <v>11.5</v>
      </c>
      <c r="FW209">
        <v>17.510000000000002</v>
      </c>
      <c r="FX209">
        <v>8.2200000000000006</v>
      </c>
      <c r="FY209">
        <v>1.06</v>
      </c>
      <c r="FZ209">
        <v>38.700000000000003</v>
      </c>
      <c r="GA209">
        <v>5.3</v>
      </c>
      <c r="GB209">
        <v>16.399999999999999</v>
      </c>
      <c r="GC209">
        <v>2.4</v>
      </c>
      <c r="GD209">
        <v>1.9</v>
      </c>
      <c r="GE209">
        <v>19.399999999999999</v>
      </c>
      <c r="GF209">
        <v>2.7</v>
      </c>
      <c r="GG209">
        <v>0.8</v>
      </c>
      <c r="GH209">
        <v>0.18</v>
      </c>
      <c r="GI209">
        <v>5.75</v>
      </c>
      <c r="GJ209" s="2">
        <f t="shared" si="55"/>
        <v>3.0354131534569985E-2</v>
      </c>
      <c r="GK209">
        <v>0</v>
      </c>
      <c r="GL209">
        <v>0</v>
      </c>
      <c r="GM209">
        <v>24.5</v>
      </c>
      <c r="GN209">
        <v>0</v>
      </c>
      <c r="GO209">
        <v>0</v>
      </c>
      <c r="GP209">
        <v>4.2</v>
      </c>
      <c r="GQ209">
        <v>17</v>
      </c>
      <c r="GR209">
        <v>0</v>
      </c>
      <c r="GS209">
        <v>8.5</v>
      </c>
      <c r="GT209">
        <v>34</v>
      </c>
      <c r="GU209">
        <v>0</v>
      </c>
      <c r="GV209">
        <v>0</v>
      </c>
      <c r="GW209">
        <v>8.5</v>
      </c>
      <c r="GX209" s="21">
        <v>79.381827999999999</v>
      </c>
      <c r="GY209" s="21">
        <v>31.676673599999997</v>
      </c>
      <c r="GZ209" s="21">
        <v>42.261128999999997</v>
      </c>
      <c r="HA209" s="21">
        <v>73.937802599999998</v>
      </c>
      <c r="HB209" s="21">
        <v>13.500830000000001</v>
      </c>
      <c r="HC209" s="21">
        <v>2.4646240000000001</v>
      </c>
      <c r="HD209" s="21">
        <v>7.5339999999999999E-3</v>
      </c>
      <c r="HE209" s="21">
        <v>22.751467000000002</v>
      </c>
      <c r="HF209" s="21">
        <v>15.972988000000001</v>
      </c>
    </row>
    <row r="210" spans="1:214" ht="25.5" x14ac:dyDescent="0.25">
      <c r="A210" s="22">
        <v>23</v>
      </c>
      <c r="B210" t="s">
        <v>1211</v>
      </c>
      <c r="C210" t="s">
        <v>1212</v>
      </c>
      <c r="D210" t="s">
        <v>771</v>
      </c>
      <c r="F210" t="s">
        <v>247</v>
      </c>
      <c r="I210" s="22" t="s">
        <v>248</v>
      </c>
      <c r="J210">
        <v>25</v>
      </c>
      <c r="K210" s="23" t="s">
        <v>1213</v>
      </c>
      <c r="L210" s="23" t="s">
        <v>1214</v>
      </c>
      <c r="M210" s="24"/>
      <c r="N210" s="24" t="s">
        <v>258</v>
      </c>
      <c r="O210" s="24">
        <v>75</v>
      </c>
      <c r="P210" s="24">
        <v>215</v>
      </c>
      <c r="Q210" s="24" t="s">
        <v>223</v>
      </c>
      <c r="R210" s="24"/>
      <c r="S210" s="22">
        <v>82</v>
      </c>
      <c r="T210" s="22">
        <v>11</v>
      </c>
      <c r="U210" s="22">
        <v>38</v>
      </c>
      <c r="V210" s="22">
        <v>49</v>
      </c>
      <c r="W210" s="22">
        <v>0</v>
      </c>
      <c r="X210" s="22">
        <v>34</v>
      </c>
      <c r="Y210" s="22">
        <v>228</v>
      </c>
      <c r="Z210" s="25">
        <f t="shared" si="42"/>
        <v>4.8245614035087717E-2</v>
      </c>
      <c r="AA210" s="3">
        <v>23.85</v>
      </c>
      <c r="AB210" s="22">
        <v>143</v>
      </c>
      <c r="AC210" s="22">
        <v>145</v>
      </c>
      <c r="AD210" s="22">
        <v>96</v>
      </c>
      <c r="AE210" s="22">
        <v>51</v>
      </c>
      <c r="AF210" s="22">
        <v>32</v>
      </c>
      <c r="AG210" s="26">
        <f t="shared" si="43"/>
        <v>4.38717594723117</v>
      </c>
      <c r="AH210" s="26">
        <f t="shared" si="44"/>
        <v>4.4485350513882498</v>
      </c>
      <c r="AI210" s="26">
        <f t="shared" si="45"/>
        <v>2.9452369995398064</v>
      </c>
      <c r="AJ210" s="26">
        <f t="shared" si="46"/>
        <v>1.5646571560055222</v>
      </c>
      <c r="AK210" s="26">
        <f t="shared" si="47"/>
        <v>0.98174566651326878</v>
      </c>
      <c r="AL210" s="5">
        <v>2371</v>
      </c>
      <c r="AM210" s="22">
        <v>0</v>
      </c>
      <c r="AN210" s="22">
        <v>0</v>
      </c>
      <c r="AO210" s="25">
        <f t="shared" si="48"/>
        <v>0</v>
      </c>
      <c r="AP210" s="22">
        <v>0</v>
      </c>
      <c r="AQ210">
        <v>4.4000000000000004</v>
      </c>
      <c r="AR210">
        <v>4</v>
      </c>
      <c r="AS210">
        <v>8.4</v>
      </c>
      <c r="AT210">
        <v>8.6999999999999993</v>
      </c>
      <c r="AU210">
        <v>1.7000000000000002</v>
      </c>
      <c r="AV210">
        <v>1.3</v>
      </c>
      <c r="AW210">
        <v>11.8</v>
      </c>
      <c r="AX210" s="3">
        <f t="shared" si="49"/>
        <v>0.14390243902439026</v>
      </c>
      <c r="AY210" s="4">
        <f t="shared" si="50"/>
        <v>3.625</v>
      </c>
      <c r="AZ210" t="s">
        <v>243</v>
      </c>
      <c r="BA210">
        <v>2013</v>
      </c>
      <c r="BC210" s="27">
        <v>3250000</v>
      </c>
      <c r="BD210" s="22">
        <v>5</v>
      </c>
      <c r="BE210" s="22">
        <v>21</v>
      </c>
      <c r="BF210" s="28">
        <f t="shared" si="51"/>
        <v>1.0478002912902271</v>
      </c>
      <c r="BG210" s="22">
        <v>0</v>
      </c>
      <c r="BH210" s="22">
        <v>0</v>
      </c>
      <c r="BI210" s="4">
        <v>1488.833333</v>
      </c>
      <c r="BJ210" s="22">
        <v>5</v>
      </c>
      <c r="BK210" s="22">
        <v>17</v>
      </c>
      <c r="BL210" s="28">
        <f t="shared" si="52"/>
        <v>4.6731177714570311</v>
      </c>
      <c r="BM210" s="22">
        <v>0</v>
      </c>
      <c r="BN210" s="22">
        <v>0</v>
      </c>
      <c r="BO210" s="4">
        <v>282.46666670000002</v>
      </c>
      <c r="BP210" s="22">
        <v>1</v>
      </c>
      <c r="BQ210" s="22">
        <v>0</v>
      </c>
      <c r="BR210" s="22">
        <v>0</v>
      </c>
      <c r="BS210" s="22">
        <v>0</v>
      </c>
      <c r="BT210" s="4">
        <v>185.6</v>
      </c>
      <c r="BU210" s="22">
        <v>41</v>
      </c>
      <c r="BV210" s="22">
        <v>7</v>
      </c>
      <c r="BW210" s="22">
        <v>18</v>
      </c>
      <c r="BX210" s="22">
        <v>-1</v>
      </c>
      <c r="BY210" s="22">
        <v>20</v>
      </c>
      <c r="BZ210" s="22">
        <v>10</v>
      </c>
      <c r="CA210" s="22">
        <v>0</v>
      </c>
      <c r="CB210" s="22">
        <v>0</v>
      </c>
      <c r="CC210" s="4">
        <v>18.733329999999999</v>
      </c>
      <c r="CD210" s="4">
        <v>3.15</v>
      </c>
      <c r="CE210" s="4">
        <v>1.766666667</v>
      </c>
      <c r="CF210" s="22">
        <v>4</v>
      </c>
      <c r="CG210" s="22">
        <v>3</v>
      </c>
      <c r="CH210" s="22">
        <v>1</v>
      </c>
      <c r="CI210" s="5">
        <v>41</v>
      </c>
      <c r="CJ210" s="22">
        <v>4</v>
      </c>
      <c r="CK210" s="22">
        <v>20</v>
      </c>
      <c r="CL210" s="22">
        <v>1</v>
      </c>
      <c r="CM210" s="22">
        <v>14</v>
      </c>
      <c r="CN210" s="22">
        <v>7</v>
      </c>
      <c r="CO210" s="22">
        <v>0</v>
      </c>
      <c r="CP210" s="22">
        <v>0</v>
      </c>
      <c r="CQ210" s="26">
        <v>17.579678000000001</v>
      </c>
      <c r="CR210" s="26">
        <v>3.7394310000000002</v>
      </c>
      <c r="CS210" s="26">
        <v>2.7601629999999999</v>
      </c>
      <c r="CT210" s="22">
        <v>4</v>
      </c>
      <c r="CU210" s="22">
        <v>1</v>
      </c>
      <c r="CV210" s="22">
        <v>1</v>
      </c>
      <c r="CW210" s="22">
        <v>2</v>
      </c>
      <c r="CX210" s="22">
        <v>12</v>
      </c>
      <c r="CY210" s="22">
        <v>5</v>
      </c>
      <c r="CZ210" s="22">
        <v>9</v>
      </c>
      <c r="DA210" s="22">
        <v>26</v>
      </c>
      <c r="DB210" s="22">
        <v>-5</v>
      </c>
      <c r="DC210" s="22">
        <v>3</v>
      </c>
      <c r="DD210" s="22">
        <v>0</v>
      </c>
      <c r="DE210" s="22">
        <v>0</v>
      </c>
      <c r="DF210" s="22">
        <v>0</v>
      </c>
      <c r="DG210" s="22">
        <v>0</v>
      </c>
      <c r="DH210" s="22">
        <v>0</v>
      </c>
      <c r="DI210" s="22">
        <v>17</v>
      </c>
      <c r="DJ210" s="22">
        <v>0</v>
      </c>
      <c r="DK210" s="22">
        <v>0</v>
      </c>
      <c r="DL210" s="22">
        <v>0</v>
      </c>
      <c r="DM210" s="22">
        <v>0</v>
      </c>
      <c r="DN210" s="22">
        <v>103</v>
      </c>
      <c r="DO210" s="22">
        <v>35</v>
      </c>
      <c r="DP210" s="22">
        <v>80</v>
      </c>
      <c r="DQ210" s="22">
        <v>12</v>
      </c>
      <c r="DR210" s="22">
        <v>8</v>
      </c>
      <c r="DS210" s="22">
        <v>4</v>
      </c>
      <c r="DT210" s="22">
        <v>2</v>
      </c>
      <c r="DU210">
        <v>17.079999999999998</v>
      </c>
      <c r="DV210">
        <v>30.35</v>
      </c>
      <c r="DW210" s="2">
        <f t="shared" si="53"/>
        <v>0.36010963525195022</v>
      </c>
      <c r="DX210">
        <v>0.59700000000000009</v>
      </c>
      <c r="DY210">
        <v>-0.31900000000000001</v>
      </c>
      <c r="DZ210">
        <v>2.5139999999999998</v>
      </c>
      <c r="EA210">
        <v>6.6230000000000002</v>
      </c>
      <c r="EB210">
        <v>57</v>
      </c>
      <c r="EC210">
        <v>61</v>
      </c>
      <c r="ED210">
        <v>0.9</v>
      </c>
      <c r="EE210">
        <v>6.13</v>
      </c>
      <c r="EF210">
        <v>5.25</v>
      </c>
      <c r="EG210">
        <v>7.97</v>
      </c>
      <c r="EH210">
        <v>916</v>
      </c>
      <c r="EI210">
        <v>996</v>
      </c>
      <c r="EJ210">
        <v>2.44</v>
      </c>
      <c r="EK210">
        <v>2.61</v>
      </c>
      <c r="EL210">
        <v>28.2</v>
      </c>
      <c r="EM210">
        <v>28.5</v>
      </c>
      <c r="EN210">
        <v>12.2</v>
      </c>
      <c r="EO210">
        <v>9</v>
      </c>
      <c r="EP210">
        <v>12.7</v>
      </c>
      <c r="EQ210">
        <v>16.2</v>
      </c>
      <c r="ER210">
        <v>3.9</v>
      </c>
      <c r="ES210">
        <v>2.8</v>
      </c>
      <c r="ET210">
        <v>0.60000000000000009</v>
      </c>
      <c r="EU210">
        <v>0.30000000000000004</v>
      </c>
      <c r="EV210">
        <v>2.63</v>
      </c>
      <c r="EW210">
        <v>1.88</v>
      </c>
      <c r="EX210">
        <v>27.1</v>
      </c>
      <c r="EY210">
        <v>27.5</v>
      </c>
      <c r="EZ210">
        <v>11.3</v>
      </c>
      <c r="FA210">
        <v>9.6999999999999993</v>
      </c>
      <c r="FB210">
        <v>12.1</v>
      </c>
      <c r="FC210">
        <v>15.5</v>
      </c>
      <c r="FD210">
        <v>3.6</v>
      </c>
      <c r="FE210">
        <v>4</v>
      </c>
      <c r="FF210">
        <v>279</v>
      </c>
      <c r="FG210">
        <v>270</v>
      </c>
      <c r="FH210">
        <v>237</v>
      </c>
      <c r="FI210">
        <v>164</v>
      </c>
      <c r="FJ210">
        <v>272</v>
      </c>
      <c r="FK210">
        <v>237</v>
      </c>
      <c r="FL210">
        <v>57.8</v>
      </c>
      <c r="FM210">
        <v>544</v>
      </c>
      <c r="FN210">
        <v>494</v>
      </c>
      <c r="FO210">
        <v>471</v>
      </c>
      <c r="FP210">
        <v>52.4</v>
      </c>
      <c r="FQ210">
        <v>3.34</v>
      </c>
      <c r="FR210">
        <v>1.94</v>
      </c>
      <c r="FS210" s="2">
        <f t="shared" si="54"/>
        <v>0.63257575757575768</v>
      </c>
      <c r="FT210">
        <v>32</v>
      </c>
      <c r="FU210">
        <v>2</v>
      </c>
      <c r="FV210">
        <v>26.6</v>
      </c>
      <c r="FW210">
        <v>12.4</v>
      </c>
      <c r="FX210">
        <v>7.01</v>
      </c>
      <c r="FY210">
        <v>0.44</v>
      </c>
      <c r="FZ210">
        <v>49.5</v>
      </c>
      <c r="GA210">
        <v>7.4</v>
      </c>
      <c r="GB210">
        <v>28</v>
      </c>
      <c r="GC210">
        <v>1.1000000000000001</v>
      </c>
      <c r="GD210">
        <v>1.5</v>
      </c>
      <c r="GE210">
        <v>32</v>
      </c>
      <c r="GF210">
        <v>3.3</v>
      </c>
      <c r="GG210">
        <v>2.6</v>
      </c>
      <c r="GH210">
        <v>2.2400000000000002</v>
      </c>
      <c r="GI210">
        <v>3.48</v>
      </c>
      <c r="GJ210" s="2">
        <f t="shared" si="55"/>
        <v>0.39160839160839161</v>
      </c>
      <c r="GK210">
        <v>2</v>
      </c>
      <c r="GL210">
        <v>12</v>
      </c>
      <c r="GM210">
        <v>13.1</v>
      </c>
      <c r="GN210">
        <v>0.65</v>
      </c>
      <c r="GO210">
        <v>3.92</v>
      </c>
      <c r="GP210">
        <v>9.8000000000000007</v>
      </c>
      <c r="GQ210">
        <v>45.1</v>
      </c>
      <c r="GR210">
        <v>3.3</v>
      </c>
      <c r="GS210">
        <v>15.7</v>
      </c>
      <c r="GT210">
        <v>20.3</v>
      </c>
      <c r="GU210">
        <v>4.2</v>
      </c>
      <c r="GV210">
        <v>1.3</v>
      </c>
      <c r="GW210">
        <v>2.2999999999999998</v>
      </c>
      <c r="GX210" s="21">
        <v>69.456337000000005</v>
      </c>
      <c r="GY210" s="21">
        <v>10.6607781</v>
      </c>
      <c r="GZ210" s="21">
        <v>31.625968499999999</v>
      </c>
      <c r="HA210" s="21">
        <v>42.286746600000001</v>
      </c>
      <c r="HB210" s="21">
        <v>7.6633610000000001</v>
      </c>
      <c r="HC210" s="21">
        <v>3.0911379999999999</v>
      </c>
      <c r="HD210" s="21">
        <v>3.7406000000000002E-2</v>
      </c>
      <c r="HE210" s="21">
        <v>32.463912999999998</v>
      </c>
      <c r="HF210" s="21">
        <v>10.791904000000001</v>
      </c>
    </row>
    <row r="211" spans="1:214" ht="15" x14ac:dyDescent="0.25">
      <c r="A211" s="22">
        <v>10</v>
      </c>
      <c r="B211" t="s">
        <v>1215</v>
      </c>
      <c r="C211" t="s">
        <v>1216</v>
      </c>
      <c r="D211" t="s">
        <v>1217</v>
      </c>
      <c r="F211" t="s">
        <v>228</v>
      </c>
      <c r="I211" s="22" t="s">
        <v>248</v>
      </c>
      <c r="J211">
        <v>29</v>
      </c>
      <c r="K211" s="23" t="s">
        <v>1218</v>
      </c>
      <c r="L211" s="23" t="s">
        <v>1219</v>
      </c>
      <c r="M211" s="24"/>
      <c r="N211" s="24" t="s">
        <v>1220</v>
      </c>
      <c r="O211" s="24">
        <v>74</v>
      </c>
      <c r="P211" s="24">
        <v>203</v>
      </c>
      <c r="Q211" s="24" t="s">
        <v>223</v>
      </c>
      <c r="R211" s="24"/>
      <c r="S211" s="22">
        <v>66</v>
      </c>
      <c r="T211" s="22">
        <v>5</v>
      </c>
      <c r="U211" s="22">
        <v>27</v>
      </c>
      <c r="V211" s="22">
        <v>32</v>
      </c>
      <c r="W211" s="22">
        <v>-2</v>
      </c>
      <c r="X211" s="22">
        <v>47</v>
      </c>
      <c r="Y211" s="22">
        <v>136</v>
      </c>
      <c r="Z211" s="25">
        <f t="shared" si="42"/>
        <v>3.6764705882352942E-2</v>
      </c>
      <c r="AA211" s="3">
        <v>23.05</v>
      </c>
      <c r="AB211" s="22">
        <v>47</v>
      </c>
      <c r="AC211" s="22">
        <v>82</v>
      </c>
      <c r="AD211" s="22">
        <v>71</v>
      </c>
      <c r="AE211" s="22">
        <v>51</v>
      </c>
      <c r="AF211" s="22">
        <v>24</v>
      </c>
      <c r="AG211" s="26">
        <f t="shared" si="43"/>
        <v>1.8536777755866694</v>
      </c>
      <c r="AH211" s="26">
        <f t="shared" si="44"/>
        <v>3.2340761191086571</v>
      </c>
      <c r="AI211" s="26">
        <f t="shared" si="45"/>
        <v>2.8002366397160325</v>
      </c>
      <c r="AJ211" s="26">
        <f t="shared" si="46"/>
        <v>2.0114375862748965</v>
      </c>
      <c r="AK211" s="26">
        <f t="shared" si="47"/>
        <v>0.94655886412936296</v>
      </c>
      <c r="AL211" s="5">
        <v>1692</v>
      </c>
      <c r="AM211" s="22">
        <v>0</v>
      </c>
      <c r="AN211" s="22">
        <v>0</v>
      </c>
      <c r="AO211" s="25">
        <f t="shared" si="48"/>
        <v>0</v>
      </c>
      <c r="AP211" s="22">
        <v>0</v>
      </c>
      <c r="AQ211">
        <v>2.4</v>
      </c>
      <c r="AR211">
        <v>3</v>
      </c>
      <c r="AS211">
        <v>5.4</v>
      </c>
      <c r="AT211">
        <v>3.2</v>
      </c>
      <c r="AU211">
        <v>2.2999999999999998</v>
      </c>
      <c r="AV211">
        <v>0</v>
      </c>
      <c r="AW211">
        <v>5.5</v>
      </c>
      <c r="AX211" s="3">
        <f t="shared" si="49"/>
        <v>8.3333333333333329E-2</v>
      </c>
      <c r="AY211" s="4">
        <f t="shared" si="50"/>
        <v>-4.9250000000000007</v>
      </c>
      <c r="AZ211" t="s">
        <v>243</v>
      </c>
      <c r="BA211">
        <v>2021</v>
      </c>
      <c r="BC211" s="27">
        <v>4000000</v>
      </c>
      <c r="BD211" s="22">
        <v>4</v>
      </c>
      <c r="BE211" s="22">
        <v>15</v>
      </c>
      <c r="BF211" s="28">
        <f t="shared" si="51"/>
        <v>0.92028254288597378</v>
      </c>
      <c r="BG211" s="22">
        <v>0</v>
      </c>
      <c r="BH211" s="22">
        <v>0</v>
      </c>
      <c r="BI211" s="4">
        <v>1238.75</v>
      </c>
      <c r="BJ211" s="22">
        <v>1</v>
      </c>
      <c r="BK211" s="22">
        <v>10</v>
      </c>
      <c r="BL211" s="28">
        <f t="shared" si="52"/>
        <v>3.3690658499234303</v>
      </c>
      <c r="BM211" s="22">
        <v>0</v>
      </c>
      <c r="BN211" s="22">
        <v>0</v>
      </c>
      <c r="BO211" s="4">
        <v>195.9</v>
      </c>
      <c r="BP211" s="22">
        <v>0</v>
      </c>
      <c r="BQ211" s="22">
        <v>2</v>
      </c>
      <c r="BR211" s="22">
        <v>0</v>
      </c>
      <c r="BS211" s="22">
        <v>0</v>
      </c>
      <c r="BT211" s="4">
        <v>87.166666669999998</v>
      </c>
      <c r="BU211" s="22">
        <v>35</v>
      </c>
      <c r="BV211" s="22">
        <v>3</v>
      </c>
      <c r="BW211" s="22">
        <v>16</v>
      </c>
      <c r="BX211" s="22">
        <v>-1</v>
      </c>
      <c r="BY211" s="22">
        <v>23</v>
      </c>
      <c r="BZ211" s="22">
        <v>10</v>
      </c>
      <c r="CA211" s="22">
        <v>0</v>
      </c>
      <c r="CB211" s="22">
        <v>0</v>
      </c>
      <c r="CC211" s="4">
        <v>19.266670000000001</v>
      </c>
      <c r="CD211" s="4">
        <v>3.4333333330000002</v>
      </c>
      <c r="CE211" s="4">
        <v>1.6166666670000001</v>
      </c>
      <c r="CF211" s="22">
        <v>0</v>
      </c>
      <c r="CG211" s="22">
        <v>0</v>
      </c>
      <c r="CH211" s="22">
        <v>0</v>
      </c>
      <c r="CI211" s="5">
        <v>31</v>
      </c>
      <c r="CJ211" s="22">
        <v>2</v>
      </c>
      <c r="CK211" s="22">
        <v>11</v>
      </c>
      <c r="CL211" s="22">
        <v>-1</v>
      </c>
      <c r="CM211" s="22">
        <v>24</v>
      </c>
      <c r="CN211" s="22">
        <v>9</v>
      </c>
      <c r="CO211" s="22">
        <v>0</v>
      </c>
      <c r="CP211" s="22">
        <v>0</v>
      </c>
      <c r="CQ211" s="26">
        <v>18.206985</v>
      </c>
      <c r="CR211" s="26">
        <v>2.4430109999999998</v>
      </c>
      <c r="CS211" s="26">
        <v>0.98655900000000007</v>
      </c>
      <c r="CT211" s="22">
        <v>0</v>
      </c>
      <c r="CU211" s="22">
        <v>0</v>
      </c>
      <c r="CV211" s="22">
        <v>0</v>
      </c>
      <c r="CW211" s="22">
        <v>3</v>
      </c>
      <c r="CX211" s="22">
        <v>8</v>
      </c>
      <c r="CY211" s="22">
        <v>3</v>
      </c>
      <c r="CZ211" s="22">
        <v>2</v>
      </c>
      <c r="DA211" s="22">
        <v>19</v>
      </c>
      <c r="DB211" s="22">
        <v>-5</v>
      </c>
      <c r="DC211" s="22">
        <v>2</v>
      </c>
      <c r="DD211" s="22">
        <v>0</v>
      </c>
      <c r="DE211" s="22">
        <v>3</v>
      </c>
      <c r="DF211" s="22">
        <v>1</v>
      </c>
      <c r="DG211" s="22">
        <v>0</v>
      </c>
      <c r="DH211" s="22">
        <v>0</v>
      </c>
      <c r="DI211" s="22">
        <v>16</v>
      </c>
      <c r="DJ211" s="22">
        <v>3</v>
      </c>
      <c r="DK211" s="22">
        <v>0</v>
      </c>
      <c r="DL211" s="22">
        <v>0</v>
      </c>
      <c r="DM211" s="22">
        <v>0</v>
      </c>
      <c r="DN211" s="22">
        <v>86</v>
      </c>
      <c r="DO211" s="22">
        <v>25</v>
      </c>
      <c r="DP211" s="22">
        <v>67</v>
      </c>
      <c r="DQ211" s="22">
        <v>4</v>
      </c>
      <c r="DR211" s="22">
        <v>0</v>
      </c>
      <c r="DS211" s="22">
        <v>0</v>
      </c>
      <c r="DT211" s="22">
        <v>0</v>
      </c>
      <c r="DU211">
        <v>17.87</v>
      </c>
      <c r="DV211">
        <v>30.75</v>
      </c>
      <c r="DW211" s="2">
        <f t="shared" si="53"/>
        <v>0.36754422048539692</v>
      </c>
      <c r="DX211">
        <v>0.254</v>
      </c>
      <c r="DY211">
        <v>-0.109</v>
      </c>
      <c r="DZ211">
        <v>0.629</v>
      </c>
      <c r="EA211">
        <v>-1.4139999999999999</v>
      </c>
      <c r="EB211">
        <v>56</v>
      </c>
      <c r="EC211">
        <v>53</v>
      </c>
      <c r="ED211">
        <v>3.9</v>
      </c>
      <c r="EE211">
        <v>0.86</v>
      </c>
      <c r="EF211">
        <v>-3.02</v>
      </c>
      <c r="EG211">
        <v>9.11</v>
      </c>
      <c r="EH211">
        <v>916</v>
      </c>
      <c r="EI211">
        <v>1007</v>
      </c>
      <c r="EJ211">
        <v>2.85</v>
      </c>
      <c r="EK211">
        <v>2.7</v>
      </c>
      <c r="EL211">
        <v>28.4</v>
      </c>
      <c r="EM211">
        <v>29.3</v>
      </c>
      <c r="EN211">
        <v>11.5</v>
      </c>
      <c r="EO211">
        <v>11.8</v>
      </c>
      <c r="EP211">
        <v>12.9</v>
      </c>
      <c r="EQ211">
        <v>14.7</v>
      </c>
      <c r="ER211">
        <v>3.3</v>
      </c>
      <c r="ES211">
        <v>3.6</v>
      </c>
      <c r="ET211">
        <v>0.60000000000000009</v>
      </c>
      <c r="EU211">
        <v>0.60000000000000009</v>
      </c>
      <c r="EV211">
        <v>2.19</v>
      </c>
      <c r="EW211">
        <v>1.83</v>
      </c>
      <c r="EX211">
        <v>24</v>
      </c>
      <c r="EY211">
        <v>26.6</v>
      </c>
      <c r="EZ211">
        <v>9.9</v>
      </c>
      <c r="FA211">
        <v>11.3</v>
      </c>
      <c r="FB211">
        <v>13</v>
      </c>
      <c r="FC211">
        <v>13.6</v>
      </c>
      <c r="FD211">
        <v>3.3</v>
      </c>
      <c r="FE211">
        <v>3.4</v>
      </c>
      <c r="FF211">
        <v>173</v>
      </c>
      <c r="FG211">
        <v>197</v>
      </c>
      <c r="FH211">
        <v>179</v>
      </c>
      <c r="FI211">
        <v>152</v>
      </c>
      <c r="FJ211">
        <v>195</v>
      </c>
      <c r="FK211">
        <v>201</v>
      </c>
      <c r="FL211">
        <v>52.8</v>
      </c>
      <c r="FM211">
        <v>446</v>
      </c>
      <c r="FN211">
        <v>408</v>
      </c>
      <c r="FO211">
        <v>386</v>
      </c>
      <c r="FP211">
        <v>52.2</v>
      </c>
      <c r="FQ211">
        <v>2.76</v>
      </c>
      <c r="FR211">
        <v>2.33</v>
      </c>
      <c r="FS211" s="2">
        <f t="shared" si="54"/>
        <v>0.54223968565815317</v>
      </c>
      <c r="FT211">
        <v>22</v>
      </c>
      <c r="FU211">
        <v>4</v>
      </c>
      <c r="FV211">
        <v>13.5</v>
      </c>
      <c r="FW211">
        <v>12.87</v>
      </c>
      <c r="FX211">
        <v>7.23</v>
      </c>
      <c r="FY211">
        <v>1.32</v>
      </c>
      <c r="FZ211">
        <v>49</v>
      </c>
      <c r="GA211">
        <v>7.6</v>
      </c>
      <c r="GB211">
        <v>21</v>
      </c>
      <c r="GC211">
        <v>3.3</v>
      </c>
      <c r="GD211">
        <v>1.6</v>
      </c>
      <c r="GE211">
        <v>26.3</v>
      </c>
      <c r="GF211">
        <v>2.6</v>
      </c>
      <c r="GG211">
        <v>2</v>
      </c>
      <c r="GH211">
        <v>1.31</v>
      </c>
      <c r="GI211">
        <v>3.66</v>
      </c>
      <c r="GJ211" s="2">
        <f t="shared" si="55"/>
        <v>0.26358148893360156</v>
      </c>
      <c r="GK211">
        <v>3</v>
      </c>
      <c r="GL211">
        <v>6</v>
      </c>
      <c r="GM211">
        <v>26.8</v>
      </c>
      <c r="GN211">
        <v>2.09</v>
      </c>
      <c r="GO211">
        <v>4.17</v>
      </c>
      <c r="GP211">
        <v>8.3000000000000007</v>
      </c>
      <c r="GQ211">
        <v>44.5</v>
      </c>
      <c r="GR211">
        <v>2.1</v>
      </c>
      <c r="GS211">
        <v>16</v>
      </c>
      <c r="GT211">
        <v>16.7</v>
      </c>
      <c r="GU211">
        <v>3.5</v>
      </c>
      <c r="GV211">
        <v>0.7</v>
      </c>
      <c r="GW211">
        <v>1.4</v>
      </c>
      <c r="GX211" s="21">
        <v>65.577315999999996</v>
      </c>
      <c r="GY211" s="21">
        <v>7.1988669000000005</v>
      </c>
      <c r="GZ211" s="21">
        <v>24.717116700000002</v>
      </c>
      <c r="HA211" s="21">
        <v>31.915983600000001</v>
      </c>
      <c r="HB211" s="21">
        <v>4.6354600000000001</v>
      </c>
      <c r="HC211" s="21">
        <v>3.0035790000000002</v>
      </c>
      <c r="HD211" s="21">
        <v>-7.5909999999999997E-3</v>
      </c>
      <c r="HE211" s="21">
        <v>43.916904000000002</v>
      </c>
      <c r="HF211" s="21">
        <v>7.6314479999999998</v>
      </c>
    </row>
    <row r="212" spans="1:214" ht="25.5" x14ac:dyDescent="0.25">
      <c r="A212" s="22">
        <v>42</v>
      </c>
      <c r="B212" t="s">
        <v>1221</v>
      </c>
      <c r="C212" t="s">
        <v>1222</v>
      </c>
      <c r="D212" t="s">
        <v>1223</v>
      </c>
      <c r="F212" t="s">
        <v>489</v>
      </c>
      <c r="I212" s="22" t="s">
        <v>248</v>
      </c>
      <c r="J212">
        <v>21</v>
      </c>
      <c r="K212" s="23" t="s">
        <v>1224</v>
      </c>
      <c r="L212" s="23" t="s">
        <v>1225</v>
      </c>
      <c r="M212" s="24"/>
      <c r="N212" s="24" t="s">
        <v>258</v>
      </c>
      <c r="O212" s="24">
        <v>76</v>
      </c>
      <c r="P212" s="24">
        <v>204</v>
      </c>
      <c r="Q212" s="24" t="s">
        <v>223</v>
      </c>
      <c r="R212" s="24" t="s">
        <v>234</v>
      </c>
      <c r="S212" s="22">
        <v>2</v>
      </c>
      <c r="T212" s="22">
        <v>0</v>
      </c>
      <c r="U212" s="22">
        <v>0</v>
      </c>
      <c r="V212" s="22">
        <v>0</v>
      </c>
      <c r="W212" s="22">
        <v>-1</v>
      </c>
      <c r="X212" s="22">
        <v>0</v>
      </c>
      <c r="Y212" s="22">
        <v>1</v>
      </c>
      <c r="Z212" s="25">
        <f t="shared" si="42"/>
        <v>0</v>
      </c>
      <c r="AA212" s="3">
        <v>12.41667</v>
      </c>
      <c r="AB212" s="22">
        <v>0</v>
      </c>
      <c r="AC212" s="22">
        <v>3</v>
      </c>
      <c r="AD212" s="22">
        <v>1</v>
      </c>
      <c r="AE212" s="22">
        <v>1</v>
      </c>
      <c r="AF212" s="22">
        <v>0</v>
      </c>
      <c r="AG212" s="26">
        <f t="shared" si="43"/>
        <v>0</v>
      </c>
      <c r="AH212" s="26">
        <f t="shared" si="44"/>
        <v>7.2483202017932342</v>
      </c>
      <c r="AI212" s="26">
        <f t="shared" si="45"/>
        <v>2.4161067339310782</v>
      </c>
      <c r="AJ212" s="26">
        <f t="shared" si="46"/>
        <v>2.4161067339310782</v>
      </c>
      <c r="AK212" s="26">
        <f t="shared" si="47"/>
        <v>0</v>
      </c>
      <c r="AL212" s="5">
        <v>37</v>
      </c>
      <c r="AM212" s="22">
        <v>0</v>
      </c>
      <c r="AN212" s="22">
        <v>0</v>
      </c>
      <c r="AO212" s="25">
        <f t="shared" si="48"/>
        <v>0</v>
      </c>
      <c r="AP212" s="22">
        <v>0</v>
      </c>
      <c r="AQ212">
        <v>0</v>
      </c>
      <c r="AR212">
        <v>0</v>
      </c>
      <c r="AS212">
        <v>-0.1</v>
      </c>
      <c r="AT212">
        <v>-0.1</v>
      </c>
      <c r="AU212">
        <v>-0.1</v>
      </c>
      <c r="AV212">
        <v>0</v>
      </c>
      <c r="AW212">
        <v>-0.2</v>
      </c>
      <c r="AX212" s="3">
        <f t="shared" si="49"/>
        <v>-0.1</v>
      </c>
      <c r="AY212" s="4">
        <f t="shared" si="50"/>
        <v>-1.7</v>
      </c>
      <c r="AZ212" t="s">
        <v>224</v>
      </c>
      <c r="BA212">
        <v>2014</v>
      </c>
      <c r="BB212" s="27">
        <v>125000</v>
      </c>
      <c r="BC212" s="27">
        <v>1025000</v>
      </c>
      <c r="BD212" s="22">
        <v>0</v>
      </c>
      <c r="BE212" s="22">
        <v>0</v>
      </c>
      <c r="BF212" s="28">
        <f t="shared" si="51"/>
        <v>0</v>
      </c>
      <c r="BG212" s="22">
        <v>0</v>
      </c>
      <c r="BH212" s="22">
        <v>0</v>
      </c>
      <c r="BI212" s="4">
        <v>23.2</v>
      </c>
      <c r="BJ212" s="22">
        <v>0</v>
      </c>
      <c r="BK212" s="22">
        <v>0</v>
      </c>
      <c r="BL212" s="28">
        <f t="shared" si="52"/>
        <v>0</v>
      </c>
      <c r="BM212" s="22">
        <v>0</v>
      </c>
      <c r="BN212" s="22">
        <v>0</v>
      </c>
      <c r="BO212" s="4">
        <v>1.1166666670000001</v>
      </c>
      <c r="BP212" s="22">
        <v>0</v>
      </c>
      <c r="BQ212" s="22">
        <v>0</v>
      </c>
      <c r="BR212" s="22">
        <v>0</v>
      </c>
      <c r="BS212" s="22">
        <v>0</v>
      </c>
      <c r="BT212" s="4">
        <v>0.51666666700000008</v>
      </c>
      <c r="BU212" s="22">
        <v>1</v>
      </c>
      <c r="BV212" s="22">
        <v>0</v>
      </c>
      <c r="BW212" s="22">
        <v>0</v>
      </c>
      <c r="BX212" s="22">
        <v>0</v>
      </c>
      <c r="BY212" s="22">
        <v>0</v>
      </c>
      <c r="BZ212" s="22">
        <v>0</v>
      </c>
      <c r="CA212" s="22">
        <v>0</v>
      </c>
      <c r="CB212" s="22">
        <v>0</v>
      </c>
      <c r="CC212" s="4">
        <v>11.033329999999999</v>
      </c>
      <c r="CD212" s="4">
        <v>0</v>
      </c>
      <c r="CE212" s="4">
        <v>0.46666666700000003</v>
      </c>
      <c r="CF212" s="22">
        <v>0</v>
      </c>
      <c r="CG212" s="22">
        <v>0</v>
      </c>
      <c r="CH212" s="22">
        <v>0</v>
      </c>
      <c r="CI212" s="5">
        <v>1</v>
      </c>
      <c r="CJ212" s="22">
        <v>0</v>
      </c>
      <c r="CK212" s="22">
        <v>0</v>
      </c>
      <c r="CL212" s="22">
        <v>-1</v>
      </c>
      <c r="CM212" s="22">
        <v>0</v>
      </c>
      <c r="CN212" s="22">
        <v>0</v>
      </c>
      <c r="CO212" s="22">
        <v>0</v>
      </c>
      <c r="CP212" s="22">
        <v>0</v>
      </c>
      <c r="CQ212" s="26">
        <v>12.16667</v>
      </c>
      <c r="CR212" s="26">
        <v>1.1166670000000001</v>
      </c>
      <c r="CS212" s="26">
        <v>0.05</v>
      </c>
      <c r="CT212" s="22">
        <v>0</v>
      </c>
      <c r="CU212" s="22">
        <v>0</v>
      </c>
      <c r="CV212" s="22">
        <v>0</v>
      </c>
      <c r="CW212" s="22">
        <v>0</v>
      </c>
      <c r="CX212" s="22">
        <v>0</v>
      </c>
      <c r="CY212" s="22">
        <v>0</v>
      </c>
      <c r="CZ212" s="22">
        <v>0</v>
      </c>
      <c r="DA212" s="22">
        <v>0</v>
      </c>
      <c r="DB212" s="22">
        <v>-1</v>
      </c>
      <c r="DC212" s="22">
        <v>0</v>
      </c>
      <c r="DD212" s="22">
        <v>0</v>
      </c>
      <c r="DE212" s="22">
        <v>0</v>
      </c>
      <c r="DF212" s="22">
        <v>0</v>
      </c>
      <c r="DG212" s="22">
        <v>0</v>
      </c>
      <c r="DH212" s="22">
        <v>0</v>
      </c>
      <c r="DI212" s="22">
        <v>0</v>
      </c>
      <c r="DJ212" s="22">
        <v>0</v>
      </c>
      <c r="DK212" s="22">
        <v>0</v>
      </c>
      <c r="DL212" s="22">
        <v>0</v>
      </c>
      <c r="DM212" s="22">
        <v>0</v>
      </c>
      <c r="DN212" s="22">
        <v>0</v>
      </c>
      <c r="DO212" s="22">
        <v>0</v>
      </c>
      <c r="DP212" s="22">
        <v>1</v>
      </c>
      <c r="DQ212" s="22">
        <v>0</v>
      </c>
      <c r="DR212" s="22">
        <v>0</v>
      </c>
      <c r="DS212" s="22">
        <v>0</v>
      </c>
      <c r="DT212" s="22">
        <v>0</v>
      </c>
      <c r="DU212">
        <v>11.42</v>
      </c>
      <c r="DV212">
        <v>33</v>
      </c>
      <c r="DW212" s="2">
        <f t="shared" si="53"/>
        <v>0.2570914002701486</v>
      </c>
      <c r="DX212">
        <v>-5.07</v>
      </c>
      <c r="DY212">
        <v>-1.4350000000000001</v>
      </c>
      <c r="DZ212">
        <v>-4.157</v>
      </c>
      <c r="EA212">
        <v>-13.736000000000001</v>
      </c>
      <c r="EB212">
        <v>0</v>
      </c>
      <c r="EC212">
        <v>1</v>
      </c>
      <c r="ED212">
        <v>28.7</v>
      </c>
      <c r="EE212">
        <v>10.51</v>
      </c>
      <c r="EF212">
        <v>-18.18</v>
      </c>
      <c r="EG212">
        <v>0</v>
      </c>
      <c r="EH212">
        <v>909</v>
      </c>
      <c r="EI212">
        <v>909</v>
      </c>
      <c r="EJ212">
        <v>0</v>
      </c>
      <c r="EK212">
        <v>2.63</v>
      </c>
      <c r="EL212">
        <v>23.6</v>
      </c>
      <c r="EM212">
        <v>26.3</v>
      </c>
      <c r="EN212">
        <v>13.1</v>
      </c>
      <c r="EO212">
        <v>5.3</v>
      </c>
      <c r="EP212">
        <v>13.1</v>
      </c>
      <c r="EQ212">
        <v>21</v>
      </c>
      <c r="ER212">
        <v>5.3</v>
      </c>
      <c r="ES212">
        <v>5.3</v>
      </c>
      <c r="ET212">
        <v>0</v>
      </c>
      <c r="EU212">
        <v>0</v>
      </c>
      <c r="EV212">
        <v>1.82</v>
      </c>
      <c r="EW212">
        <v>6.36</v>
      </c>
      <c r="EX212">
        <v>23.6</v>
      </c>
      <c r="EY212">
        <v>30</v>
      </c>
      <c r="EZ212">
        <v>10.9</v>
      </c>
      <c r="FA212">
        <v>14.5</v>
      </c>
      <c r="FB212">
        <v>12.7</v>
      </c>
      <c r="FC212">
        <v>9.1</v>
      </c>
      <c r="FD212">
        <v>7.3</v>
      </c>
      <c r="FE212">
        <v>3.6</v>
      </c>
      <c r="FF212">
        <v>2</v>
      </c>
      <c r="FG212">
        <v>3</v>
      </c>
      <c r="FH212">
        <v>4</v>
      </c>
      <c r="FI212">
        <v>2</v>
      </c>
      <c r="FJ212">
        <v>2</v>
      </c>
      <c r="FK212">
        <v>2</v>
      </c>
      <c r="FL212">
        <v>45.5</v>
      </c>
      <c r="FM212">
        <v>13</v>
      </c>
      <c r="FN212">
        <v>5</v>
      </c>
      <c r="FO212">
        <v>5</v>
      </c>
      <c r="FP212">
        <v>72.2</v>
      </c>
      <c r="FQ212">
        <v>0.56000000000000016</v>
      </c>
      <c r="FR212">
        <v>5.71</v>
      </c>
      <c r="FS212" s="2">
        <f t="shared" si="54"/>
        <v>8.9314194577352485E-2</v>
      </c>
      <c r="FT212">
        <v>0</v>
      </c>
      <c r="FU212">
        <v>0</v>
      </c>
      <c r="FV212">
        <v>-25.1</v>
      </c>
      <c r="FW212" t="s">
        <v>266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53.7</v>
      </c>
      <c r="GF212">
        <v>0</v>
      </c>
      <c r="GG212">
        <v>0</v>
      </c>
      <c r="GH212">
        <v>0.26</v>
      </c>
      <c r="GI212">
        <v>7.39</v>
      </c>
      <c r="GJ212" s="2">
        <f t="shared" si="55"/>
        <v>3.3986928104575168E-2</v>
      </c>
      <c r="GK212">
        <v>0</v>
      </c>
      <c r="GL212">
        <v>0</v>
      </c>
      <c r="GM212">
        <v>105.5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 s="21">
        <v>25.177633</v>
      </c>
      <c r="GY212" s="21">
        <v>1.6205552999999999</v>
      </c>
      <c r="GZ212" s="21">
        <v>4.5029781</v>
      </c>
      <c r="HA212" s="21">
        <v>6.1235333999999995</v>
      </c>
      <c r="HB212" s="21">
        <v>0.36856</v>
      </c>
      <c r="HC212" s="21">
        <v>0.76803699999999997</v>
      </c>
      <c r="HD212" s="21">
        <v>-1.21E-4</v>
      </c>
      <c r="HE212" s="21">
        <v>26.764538000000002</v>
      </c>
      <c r="HF212" s="21">
        <v>1.136476</v>
      </c>
    </row>
    <row r="213" spans="1:214" ht="25.5" x14ac:dyDescent="0.25">
      <c r="A213" s="22">
        <v>23</v>
      </c>
      <c r="B213" t="s">
        <v>1226</v>
      </c>
      <c r="C213" t="s">
        <v>1227</v>
      </c>
      <c r="D213" t="s">
        <v>1228</v>
      </c>
      <c r="F213" t="s">
        <v>349</v>
      </c>
      <c r="I213" s="22" t="s">
        <v>248</v>
      </c>
      <c r="J213">
        <v>20</v>
      </c>
      <c r="K213" s="23" t="s">
        <v>1229</v>
      </c>
      <c r="L213" s="23" t="s">
        <v>1230</v>
      </c>
      <c r="M213" s="24"/>
      <c r="N213" s="24" t="s">
        <v>258</v>
      </c>
      <c r="O213" s="24">
        <v>74</v>
      </c>
      <c r="P213" s="24">
        <v>190</v>
      </c>
      <c r="Q213" s="24" t="s">
        <v>223</v>
      </c>
      <c r="R213" s="24"/>
      <c r="S213" s="22">
        <v>82</v>
      </c>
      <c r="T213" s="22">
        <v>13</v>
      </c>
      <c r="U213" s="22">
        <v>19</v>
      </c>
      <c r="V213" s="22">
        <v>32</v>
      </c>
      <c r="W213" s="22">
        <v>0</v>
      </c>
      <c r="X213" s="22">
        <v>32</v>
      </c>
      <c r="Y213" s="22">
        <v>147</v>
      </c>
      <c r="Z213" s="25">
        <f t="shared" si="42"/>
        <v>8.8435374149659865E-2</v>
      </c>
      <c r="AA213" s="3">
        <v>22.1</v>
      </c>
      <c r="AB213" s="22">
        <v>140</v>
      </c>
      <c r="AC213" s="22">
        <v>92</v>
      </c>
      <c r="AD213" s="22">
        <v>75</v>
      </c>
      <c r="AE213" s="22">
        <v>38</v>
      </c>
      <c r="AF213" s="22">
        <v>30</v>
      </c>
      <c r="AG213" s="26">
        <f t="shared" si="43"/>
        <v>4.635249972409226</v>
      </c>
      <c r="AH213" s="26">
        <f t="shared" si="44"/>
        <v>3.0460214104403485</v>
      </c>
      <c r="AI213" s="26">
        <f t="shared" si="45"/>
        <v>2.4831696280763711</v>
      </c>
      <c r="AJ213" s="26">
        <f t="shared" si="46"/>
        <v>1.2581392782253615</v>
      </c>
      <c r="AK213" s="26">
        <f t="shared" si="47"/>
        <v>0.99326785123054839</v>
      </c>
      <c r="AL213" s="5">
        <v>2148</v>
      </c>
      <c r="AM213" s="22">
        <v>0</v>
      </c>
      <c r="AN213" s="22">
        <v>0</v>
      </c>
      <c r="AO213" s="25">
        <f t="shared" si="48"/>
        <v>0</v>
      </c>
      <c r="AP213" s="22">
        <v>0</v>
      </c>
      <c r="AQ213">
        <v>2.9</v>
      </c>
      <c r="AR213">
        <v>3.8</v>
      </c>
      <c r="AS213">
        <v>6.7</v>
      </c>
      <c r="AT213">
        <v>4.8</v>
      </c>
      <c r="AU213">
        <v>2.8</v>
      </c>
      <c r="AV213">
        <v>-0.30000000000000004</v>
      </c>
      <c r="AW213">
        <v>7.3</v>
      </c>
      <c r="AX213" s="3">
        <f t="shared" si="49"/>
        <v>8.9024390243902435E-2</v>
      </c>
      <c r="AY213" s="4">
        <f t="shared" si="50"/>
        <v>3.6249999999999996</v>
      </c>
      <c r="AZ213" t="s">
        <v>224</v>
      </c>
      <c r="BA213">
        <v>2013</v>
      </c>
      <c r="BB213" s="27">
        <v>850000</v>
      </c>
      <c r="BC213" s="27">
        <v>1750000</v>
      </c>
      <c r="BD213" s="22">
        <v>10</v>
      </c>
      <c r="BE213" s="22">
        <v>13</v>
      </c>
      <c r="BF213" s="28">
        <f t="shared" si="51"/>
        <v>0.90464120249439717</v>
      </c>
      <c r="BG213" s="22">
        <v>0</v>
      </c>
      <c r="BH213" s="22">
        <v>0</v>
      </c>
      <c r="BI213" s="4">
        <v>1525.4666669999999</v>
      </c>
      <c r="BJ213" s="22">
        <v>2</v>
      </c>
      <c r="BK213" s="22">
        <v>6</v>
      </c>
      <c r="BL213" s="28">
        <f t="shared" si="52"/>
        <v>2.82021151586369</v>
      </c>
      <c r="BM213" s="22">
        <v>0</v>
      </c>
      <c r="BN213" s="22">
        <v>0</v>
      </c>
      <c r="BO213" s="4">
        <v>170.2</v>
      </c>
      <c r="BP213" s="22">
        <v>1</v>
      </c>
      <c r="BQ213" s="22">
        <v>0</v>
      </c>
      <c r="BR213" s="22">
        <v>0</v>
      </c>
      <c r="BS213" s="22">
        <v>0</v>
      </c>
      <c r="BT213" s="4">
        <v>117.33333330000001</v>
      </c>
      <c r="BU213" s="22">
        <v>41</v>
      </c>
      <c r="BV213" s="22">
        <v>7</v>
      </c>
      <c r="BW213" s="22">
        <v>10</v>
      </c>
      <c r="BX213" s="22">
        <v>8</v>
      </c>
      <c r="BY213" s="22">
        <v>16</v>
      </c>
      <c r="BZ213" s="22">
        <v>7</v>
      </c>
      <c r="CA213" s="22">
        <v>0</v>
      </c>
      <c r="CB213" s="22">
        <v>0</v>
      </c>
      <c r="CC213" s="4">
        <v>18.55</v>
      </c>
      <c r="CD213" s="4">
        <v>2.1166666670000001</v>
      </c>
      <c r="CE213" s="4">
        <v>1.4</v>
      </c>
      <c r="CF213" s="22">
        <v>1</v>
      </c>
      <c r="CG213" s="22">
        <v>0</v>
      </c>
      <c r="CH213" s="22">
        <v>0</v>
      </c>
      <c r="CI213" s="5">
        <v>41</v>
      </c>
      <c r="CJ213" s="22">
        <v>6</v>
      </c>
      <c r="CK213" s="22">
        <v>9</v>
      </c>
      <c r="CL213" s="22">
        <v>-8</v>
      </c>
      <c r="CM213" s="22">
        <v>16</v>
      </c>
      <c r="CN213" s="22">
        <v>8</v>
      </c>
      <c r="CO213" s="22">
        <v>0</v>
      </c>
      <c r="CP213" s="22">
        <v>0</v>
      </c>
      <c r="CQ213" s="26">
        <v>18.656504000000002</v>
      </c>
      <c r="CR213" s="26">
        <v>2.0345529999999998</v>
      </c>
      <c r="CS213" s="26">
        <v>1.461789</v>
      </c>
      <c r="CT213" s="22">
        <v>3</v>
      </c>
      <c r="CU213" s="22">
        <v>1</v>
      </c>
      <c r="CV213" s="22">
        <v>1</v>
      </c>
      <c r="CW213" s="22">
        <v>4</v>
      </c>
      <c r="CX213" s="22">
        <v>4</v>
      </c>
      <c r="CY213" s="22">
        <v>-5</v>
      </c>
      <c r="CZ213" s="22">
        <v>9</v>
      </c>
      <c r="DA213" s="22">
        <v>15</v>
      </c>
      <c r="DB213" s="22">
        <v>5</v>
      </c>
      <c r="DC213" s="22">
        <v>2</v>
      </c>
      <c r="DD213" s="22">
        <v>0</v>
      </c>
      <c r="DE213" s="22">
        <v>2</v>
      </c>
      <c r="DF213" s="22">
        <v>0</v>
      </c>
      <c r="DG213" s="22">
        <v>0</v>
      </c>
      <c r="DH213" s="22">
        <v>1</v>
      </c>
      <c r="DI213" s="22">
        <v>15</v>
      </c>
      <c r="DJ213" s="22">
        <v>0</v>
      </c>
      <c r="DK213" s="22">
        <v>0</v>
      </c>
      <c r="DL213" s="22">
        <v>0</v>
      </c>
      <c r="DM213" s="22">
        <v>0</v>
      </c>
      <c r="DN213" s="22">
        <v>73</v>
      </c>
      <c r="DO213" s="22">
        <v>18</v>
      </c>
      <c r="DP213" s="22">
        <v>71</v>
      </c>
      <c r="DQ213" s="22">
        <v>16</v>
      </c>
      <c r="DR213" s="22">
        <v>4</v>
      </c>
      <c r="DS213" s="22">
        <v>1</v>
      </c>
      <c r="DT213" s="22">
        <v>1</v>
      </c>
      <c r="DU213">
        <v>17.66</v>
      </c>
      <c r="DV213">
        <v>31.32</v>
      </c>
      <c r="DW213" s="2">
        <f t="shared" si="53"/>
        <v>0.36055532870559409</v>
      </c>
      <c r="DX213">
        <v>0.81699999999999995</v>
      </c>
      <c r="DY213">
        <v>0.91</v>
      </c>
      <c r="DZ213">
        <v>0.42500000000000004</v>
      </c>
      <c r="EA213">
        <v>-0.219</v>
      </c>
      <c r="EB213">
        <v>54</v>
      </c>
      <c r="EC213">
        <v>50</v>
      </c>
      <c r="ED213">
        <v>6.4</v>
      </c>
      <c r="EE213">
        <v>3.65</v>
      </c>
      <c r="EF213">
        <v>-2.71</v>
      </c>
      <c r="EG213">
        <v>7.86</v>
      </c>
      <c r="EH213">
        <v>929</v>
      </c>
      <c r="EI213">
        <v>1008</v>
      </c>
      <c r="EJ213">
        <v>2.2400000000000002</v>
      </c>
      <c r="EK213">
        <v>2.0699999999999998</v>
      </c>
      <c r="EL213">
        <v>26.2</v>
      </c>
      <c r="EM213">
        <v>27.3</v>
      </c>
      <c r="EN213">
        <v>12.7</v>
      </c>
      <c r="EO213">
        <v>12</v>
      </c>
      <c r="EP213">
        <v>11.4</v>
      </c>
      <c r="EQ213">
        <v>15.2</v>
      </c>
      <c r="ER213">
        <v>3.3</v>
      </c>
      <c r="ES213">
        <v>3.4</v>
      </c>
      <c r="ET213">
        <v>0.5</v>
      </c>
      <c r="EU213">
        <v>0.7</v>
      </c>
      <c r="EV213">
        <v>2.62</v>
      </c>
      <c r="EW213">
        <v>2.2400000000000002</v>
      </c>
      <c r="EX213">
        <v>27.8</v>
      </c>
      <c r="EY213">
        <v>30</v>
      </c>
      <c r="EZ213">
        <v>12</v>
      </c>
      <c r="FA213">
        <v>12.9</v>
      </c>
      <c r="FB213">
        <v>13.7</v>
      </c>
      <c r="FC213">
        <v>13.7</v>
      </c>
      <c r="FD213">
        <v>3.2</v>
      </c>
      <c r="FE213">
        <v>2.8</v>
      </c>
      <c r="FF213">
        <v>179</v>
      </c>
      <c r="FG213">
        <v>185</v>
      </c>
      <c r="FH213">
        <v>186</v>
      </c>
      <c r="FI213">
        <v>201</v>
      </c>
      <c r="FJ213">
        <v>255</v>
      </c>
      <c r="FK213">
        <v>230</v>
      </c>
      <c r="FL213">
        <v>48.5</v>
      </c>
      <c r="FM213">
        <v>479</v>
      </c>
      <c r="FN213">
        <v>476</v>
      </c>
      <c r="FO213">
        <v>454</v>
      </c>
      <c r="FP213">
        <v>50.2</v>
      </c>
      <c r="FQ213">
        <v>2.0499999999999998</v>
      </c>
      <c r="FR213">
        <v>2.9</v>
      </c>
      <c r="FS213" s="2">
        <f t="shared" si="54"/>
        <v>0.41414141414141414</v>
      </c>
      <c r="FT213">
        <v>18</v>
      </c>
      <c r="FU213">
        <v>2</v>
      </c>
      <c r="FV213">
        <v>-13.1</v>
      </c>
      <c r="FW213">
        <v>16.98</v>
      </c>
      <c r="FX213">
        <v>6.41</v>
      </c>
      <c r="FY213">
        <v>0.71</v>
      </c>
      <c r="FZ213">
        <v>31.3</v>
      </c>
      <c r="GA213">
        <v>6.8</v>
      </c>
      <c r="GB213">
        <v>17.8</v>
      </c>
      <c r="GC213">
        <v>2.1</v>
      </c>
      <c r="GD213">
        <v>0.7</v>
      </c>
      <c r="GE213">
        <v>15.7</v>
      </c>
      <c r="GF213">
        <v>2.5</v>
      </c>
      <c r="GG213">
        <v>1.8</v>
      </c>
      <c r="GH213">
        <v>1.39</v>
      </c>
      <c r="GI213">
        <v>3.5</v>
      </c>
      <c r="GJ213" s="2">
        <f t="shared" si="55"/>
        <v>0.28425357873210633</v>
      </c>
      <c r="GK213">
        <v>2</v>
      </c>
      <c r="GL213">
        <v>15</v>
      </c>
      <c r="GM213">
        <v>8</v>
      </c>
      <c r="GN213">
        <v>1.06</v>
      </c>
      <c r="GO213">
        <v>7.92</v>
      </c>
      <c r="GP213">
        <v>7.4</v>
      </c>
      <c r="GQ213">
        <v>49.1</v>
      </c>
      <c r="GR213">
        <v>2.6</v>
      </c>
      <c r="GS213">
        <v>24.3</v>
      </c>
      <c r="GT213">
        <v>20.6</v>
      </c>
      <c r="GU213">
        <v>5.8</v>
      </c>
      <c r="GV213">
        <v>1.1000000000000001</v>
      </c>
      <c r="GW213">
        <v>3.2</v>
      </c>
      <c r="GX213" s="21">
        <v>75.489929000000004</v>
      </c>
      <c r="GY213" s="21">
        <v>9.0444834000000007</v>
      </c>
      <c r="GZ213" s="21">
        <v>22.232899800000002</v>
      </c>
      <c r="HA213" s="21">
        <v>31.277383200000003</v>
      </c>
      <c r="HB213" s="21">
        <v>4.2523860000000004</v>
      </c>
      <c r="HC213" s="21">
        <v>2.7270110000000001</v>
      </c>
      <c r="HD213" s="21">
        <v>2.5010000000000002E-3</v>
      </c>
      <c r="HE213" s="21">
        <v>38.994267000000001</v>
      </c>
      <c r="HF213" s="21">
        <v>6.9818990000000003</v>
      </c>
    </row>
    <row r="214" spans="1:214" ht="15" x14ac:dyDescent="0.25">
      <c r="A214" s="22">
        <v>26</v>
      </c>
      <c r="B214" t="s">
        <v>1231</v>
      </c>
      <c r="C214" t="s">
        <v>1232</v>
      </c>
      <c r="D214" t="s">
        <v>495</v>
      </c>
      <c r="F214" t="s">
        <v>501</v>
      </c>
      <c r="I214" s="22" t="s">
        <v>229</v>
      </c>
      <c r="J214">
        <v>35</v>
      </c>
      <c r="K214" s="23" t="s">
        <v>1233</v>
      </c>
      <c r="L214" s="23" t="s">
        <v>1234</v>
      </c>
      <c r="M214" s="24"/>
      <c r="N214" s="24" t="s">
        <v>1184</v>
      </c>
      <c r="O214" s="24">
        <v>73</v>
      </c>
      <c r="P214" s="24">
        <v>195</v>
      </c>
      <c r="Q214" s="24" t="s">
        <v>223</v>
      </c>
      <c r="R214" s="24"/>
      <c r="S214" s="22">
        <v>81</v>
      </c>
      <c r="T214" s="22">
        <v>26</v>
      </c>
      <c r="U214" s="22">
        <v>52</v>
      </c>
      <c r="V214" s="22">
        <v>78</v>
      </c>
      <c r="W214" s="22">
        <v>-8</v>
      </c>
      <c r="X214" s="22">
        <v>16</v>
      </c>
      <c r="Y214" s="22">
        <v>164</v>
      </c>
      <c r="Z214" s="25">
        <f t="shared" si="42"/>
        <v>0.15853658536585366</v>
      </c>
      <c r="AA214" s="3">
        <v>19.850000000000001</v>
      </c>
      <c r="AB214" s="22">
        <v>61</v>
      </c>
      <c r="AC214" s="22">
        <v>26</v>
      </c>
      <c r="AD214" s="22">
        <v>53</v>
      </c>
      <c r="AE214" s="22">
        <v>50</v>
      </c>
      <c r="AF214" s="22">
        <v>32</v>
      </c>
      <c r="AG214" s="26">
        <f t="shared" si="43"/>
        <v>2.2763317473644924</v>
      </c>
      <c r="AH214" s="26">
        <f t="shared" si="44"/>
        <v>0.97023976117175093</v>
      </c>
      <c r="AI214" s="26">
        <f t="shared" si="45"/>
        <v>1.9777964362347231</v>
      </c>
      <c r="AJ214" s="26">
        <f t="shared" si="46"/>
        <v>1.8658456945610595</v>
      </c>
      <c r="AK214" s="26">
        <f t="shared" si="47"/>
        <v>1.1941412445190782</v>
      </c>
      <c r="AL214" s="5">
        <v>2076</v>
      </c>
      <c r="AM214" s="22">
        <v>604</v>
      </c>
      <c r="AN214" s="22">
        <v>765</v>
      </c>
      <c r="AO214" s="25">
        <f t="shared" si="48"/>
        <v>0.44119795471146822</v>
      </c>
      <c r="AP214" s="22">
        <v>31</v>
      </c>
      <c r="AQ214">
        <v>7.2</v>
      </c>
      <c r="AR214">
        <v>1.9</v>
      </c>
      <c r="AS214">
        <v>9.1</v>
      </c>
      <c r="AT214">
        <v>14.1</v>
      </c>
      <c r="AU214">
        <v>3.4</v>
      </c>
      <c r="AV214">
        <v>1.6</v>
      </c>
      <c r="AW214">
        <v>19.2</v>
      </c>
      <c r="AX214" s="3">
        <f t="shared" si="49"/>
        <v>0.23703703703703702</v>
      </c>
      <c r="AY214" s="4">
        <f t="shared" si="50"/>
        <v>2.7750000000000021</v>
      </c>
      <c r="AZ214" t="s">
        <v>243</v>
      </c>
      <c r="BA214">
        <v>2013</v>
      </c>
      <c r="BC214" s="27">
        <v>6000000</v>
      </c>
      <c r="BD214" s="22">
        <v>16</v>
      </c>
      <c r="BE214" s="22">
        <v>29</v>
      </c>
      <c r="BF214" s="28">
        <f t="shared" si="51"/>
        <v>2.2825903166649972</v>
      </c>
      <c r="BG214" s="22">
        <v>454</v>
      </c>
      <c r="BH214" s="22">
        <v>550</v>
      </c>
      <c r="BI214" s="4">
        <v>1182.866667</v>
      </c>
      <c r="BJ214" s="22">
        <v>8</v>
      </c>
      <c r="BK214" s="22">
        <v>21</v>
      </c>
      <c r="BL214" s="28">
        <f t="shared" si="52"/>
        <v>6.1797087716136261</v>
      </c>
      <c r="BM214" s="22">
        <v>90</v>
      </c>
      <c r="BN214" s="22">
        <v>105</v>
      </c>
      <c r="BO214" s="4">
        <v>281.56666669999998</v>
      </c>
      <c r="BP214" s="22">
        <v>2</v>
      </c>
      <c r="BQ214" s="22">
        <v>2</v>
      </c>
      <c r="BR214" s="22">
        <v>60</v>
      </c>
      <c r="BS214" s="22">
        <v>110</v>
      </c>
      <c r="BT214" s="4">
        <v>143.66666670000001</v>
      </c>
      <c r="BU214" s="22">
        <v>40</v>
      </c>
      <c r="BV214" s="22">
        <v>13</v>
      </c>
      <c r="BW214" s="22">
        <v>30</v>
      </c>
      <c r="BX214" s="22">
        <v>3</v>
      </c>
      <c r="BY214" s="22">
        <v>10</v>
      </c>
      <c r="BZ214" s="22">
        <v>5</v>
      </c>
      <c r="CA214" s="22">
        <v>318</v>
      </c>
      <c r="CB214" s="22">
        <v>374</v>
      </c>
      <c r="CC214" s="4">
        <v>14.9</v>
      </c>
      <c r="CD214" s="4">
        <v>3.3</v>
      </c>
      <c r="CE214" s="4">
        <v>1.65</v>
      </c>
      <c r="CF214" s="22">
        <v>9</v>
      </c>
      <c r="CG214" s="22">
        <v>4</v>
      </c>
      <c r="CH214" s="22">
        <v>1</v>
      </c>
      <c r="CI214" s="5">
        <v>41</v>
      </c>
      <c r="CJ214" s="22">
        <v>13</v>
      </c>
      <c r="CK214" s="22">
        <v>22</v>
      </c>
      <c r="CL214" s="22">
        <v>-11</v>
      </c>
      <c r="CM214" s="22">
        <v>6</v>
      </c>
      <c r="CN214" s="22">
        <v>3</v>
      </c>
      <c r="CO214" s="22">
        <v>286</v>
      </c>
      <c r="CP214" s="22">
        <v>391</v>
      </c>
      <c r="CQ214" s="26">
        <v>14.313821000000001</v>
      </c>
      <c r="CR214" s="26">
        <v>3.647967</v>
      </c>
      <c r="CS214" s="26">
        <v>1.8943089999999998</v>
      </c>
      <c r="CT214" s="22">
        <v>3</v>
      </c>
      <c r="CU214" s="22">
        <v>2</v>
      </c>
      <c r="CV214" s="22">
        <v>1</v>
      </c>
      <c r="CW214" s="22">
        <v>6</v>
      </c>
      <c r="CX214" s="22">
        <v>14</v>
      </c>
      <c r="CY214" s="22">
        <v>-3</v>
      </c>
      <c r="CZ214" s="22">
        <v>20</v>
      </c>
      <c r="DA214" s="22">
        <v>38</v>
      </c>
      <c r="DB214" s="22">
        <v>-5</v>
      </c>
      <c r="DC214" s="22">
        <v>4</v>
      </c>
      <c r="DD214" s="22">
        <v>0</v>
      </c>
      <c r="DE214" s="22">
        <v>3</v>
      </c>
      <c r="DF214" s="22">
        <v>1</v>
      </c>
      <c r="DG214" s="22">
        <v>0</v>
      </c>
      <c r="DH214" s="22">
        <v>1</v>
      </c>
      <c r="DI214" s="22">
        <v>8</v>
      </c>
      <c r="DJ214" s="22">
        <v>0</v>
      </c>
      <c r="DK214" s="22">
        <v>0</v>
      </c>
      <c r="DL214" s="22">
        <v>0</v>
      </c>
      <c r="DM214" s="22">
        <v>0</v>
      </c>
      <c r="DN214" s="22">
        <v>93</v>
      </c>
      <c r="DO214" s="22">
        <v>36</v>
      </c>
      <c r="DP214" s="22">
        <v>72</v>
      </c>
      <c r="DQ214" s="22">
        <v>7</v>
      </c>
      <c r="DR214" s="22">
        <v>12</v>
      </c>
      <c r="DS214" s="22">
        <v>6</v>
      </c>
      <c r="DT214" s="22">
        <v>2</v>
      </c>
      <c r="DU214">
        <v>14.02</v>
      </c>
      <c r="DV214">
        <v>34.69</v>
      </c>
      <c r="DW214" s="2">
        <f t="shared" si="53"/>
        <v>0.28782590843769251</v>
      </c>
      <c r="DX214">
        <v>1.4039999999999999</v>
      </c>
      <c r="DY214">
        <v>0.92</v>
      </c>
      <c r="DZ214">
        <v>2.3159999999999998</v>
      </c>
      <c r="EA214">
        <v>1.6439999999999999</v>
      </c>
      <c r="EB214">
        <v>53</v>
      </c>
      <c r="EC214">
        <v>53</v>
      </c>
      <c r="ED214">
        <v>5.7</v>
      </c>
      <c r="EE214">
        <v>4.4400000000000004</v>
      </c>
      <c r="EF214">
        <v>-1.3</v>
      </c>
      <c r="EG214">
        <v>10.29</v>
      </c>
      <c r="EH214">
        <v>890</v>
      </c>
      <c r="EI214">
        <v>993</v>
      </c>
      <c r="EJ214">
        <v>2.8</v>
      </c>
      <c r="EK214">
        <v>2.8</v>
      </c>
      <c r="EL214">
        <v>24.4</v>
      </c>
      <c r="EM214">
        <v>22.6</v>
      </c>
      <c r="EN214">
        <v>9.6999999999999993</v>
      </c>
      <c r="EO214">
        <v>7.7</v>
      </c>
      <c r="EP214">
        <v>10.7</v>
      </c>
      <c r="EQ214">
        <v>11.3</v>
      </c>
      <c r="ER214">
        <v>2.7</v>
      </c>
      <c r="ES214">
        <v>2.7</v>
      </c>
      <c r="ET214">
        <v>0.30000000000000004</v>
      </c>
      <c r="EU214">
        <v>0.4</v>
      </c>
      <c r="EV214">
        <v>1.99</v>
      </c>
      <c r="EW214">
        <v>2.1800000000000002</v>
      </c>
      <c r="EX214">
        <v>23.8</v>
      </c>
      <c r="EY214">
        <v>24.3</v>
      </c>
      <c r="EZ214">
        <v>8.6</v>
      </c>
      <c r="FA214">
        <v>8.8000000000000007</v>
      </c>
      <c r="FB214">
        <v>11.3</v>
      </c>
      <c r="FC214">
        <v>10.8</v>
      </c>
      <c r="FD214">
        <v>3.5</v>
      </c>
      <c r="FE214">
        <v>3.6</v>
      </c>
      <c r="FF214">
        <v>152</v>
      </c>
      <c r="FG214">
        <v>182</v>
      </c>
      <c r="FH214">
        <v>152</v>
      </c>
      <c r="FI214">
        <v>162</v>
      </c>
      <c r="FJ214">
        <v>176</v>
      </c>
      <c r="FK214">
        <v>255</v>
      </c>
      <c r="FL214">
        <v>51.5</v>
      </c>
      <c r="FM214">
        <v>367</v>
      </c>
      <c r="FN214">
        <v>346</v>
      </c>
      <c r="FO214">
        <v>355</v>
      </c>
      <c r="FP214">
        <v>51.5</v>
      </c>
      <c r="FQ214">
        <v>3.26</v>
      </c>
      <c r="FR214">
        <v>1.88</v>
      </c>
      <c r="FS214" s="2">
        <f t="shared" si="54"/>
        <v>0.63424124513618674</v>
      </c>
      <c r="FT214">
        <v>29</v>
      </c>
      <c r="FU214">
        <v>8</v>
      </c>
      <c r="FV214">
        <v>21.3</v>
      </c>
      <c r="FW214">
        <v>13.24</v>
      </c>
      <c r="FX214">
        <v>6.6</v>
      </c>
      <c r="FY214">
        <v>1.82</v>
      </c>
      <c r="FZ214">
        <v>43.2</v>
      </c>
      <c r="GA214">
        <v>8.4</v>
      </c>
      <c r="GB214">
        <v>17.5</v>
      </c>
      <c r="GC214">
        <v>2.5</v>
      </c>
      <c r="GD214">
        <v>2.5</v>
      </c>
      <c r="GE214">
        <v>23.7</v>
      </c>
      <c r="GF214">
        <v>1.8</v>
      </c>
      <c r="GG214">
        <v>2</v>
      </c>
      <c r="GH214">
        <v>1.67</v>
      </c>
      <c r="GI214">
        <v>3.52</v>
      </c>
      <c r="GJ214" s="2">
        <f t="shared" si="55"/>
        <v>0.32177263969171488</v>
      </c>
      <c r="GK214">
        <v>4</v>
      </c>
      <c r="GL214">
        <v>7</v>
      </c>
      <c r="GM214">
        <v>-1</v>
      </c>
      <c r="GN214">
        <v>1.77</v>
      </c>
      <c r="GO214">
        <v>3.11</v>
      </c>
      <c r="GP214">
        <v>8</v>
      </c>
      <c r="GQ214">
        <v>35.9</v>
      </c>
      <c r="GR214">
        <v>1.3</v>
      </c>
      <c r="GS214">
        <v>16</v>
      </c>
      <c r="GT214">
        <v>21.7</v>
      </c>
      <c r="GU214">
        <v>2.7</v>
      </c>
      <c r="GV214">
        <v>1.8</v>
      </c>
      <c r="GW214">
        <v>4</v>
      </c>
      <c r="GX214" s="21">
        <v>70.545647000000002</v>
      </c>
      <c r="GY214" s="21">
        <v>17.1269937</v>
      </c>
      <c r="GZ214" s="21">
        <v>31.315844700000003</v>
      </c>
      <c r="HA214" s="21">
        <v>48.442839300000003</v>
      </c>
      <c r="HB214" s="21">
        <v>6.2544649999999997</v>
      </c>
      <c r="HC214" s="21">
        <v>2.529166</v>
      </c>
      <c r="HD214" s="21">
        <v>4.2518E-2</v>
      </c>
      <c r="HE214" s="21">
        <v>16.913746</v>
      </c>
      <c r="HF214" s="21">
        <v>8.8261489999999991</v>
      </c>
    </row>
    <row r="215" spans="1:214" ht="15" x14ac:dyDescent="0.25">
      <c r="A215" s="22">
        <v>81</v>
      </c>
      <c r="B215" t="s">
        <v>1235</v>
      </c>
      <c r="C215" t="s">
        <v>1236</v>
      </c>
      <c r="D215" t="s">
        <v>1237</v>
      </c>
      <c r="F215" t="s">
        <v>547</v>
      </c>
      <c r="I215" s="22" t="s">
        <v>229</v>
      </c>
      <c r="J215">
        <v>22</v>
      </c>
      <c r="K215" s="23" t="s">
        <v>1238</v>
      </c>
      <c r="L215" s="23" t="s">
        <v>1239</v>
      </c>
      <c r="M215" s="24"/>
      <c r="N215" s="24" t="s">
        <v>555</v>
      </c>
      <c r="O215" s="24">
        <v>74</v>
      </c>
      <c r="P215" s="24">
        <v>198</v>
      </c>
      <c r="Q215" s="24" t="s">
        <v>223</v>
      </c>
      <c r="R215" s="24"/>
      <c r="S215" s="22">
        <v>79</v>
      </c>
      <c r="T215" s="22">
        <v>16</v>
      </c>
      <c r="U215" s="22">
        <v>12</v>
      </c>
      <c r="V215" s="22">
        <v>28</v>
      </c>
      <c r="W215" s="22">
        <v>-5</v>
      </c>
      <c r="X215" s="22">
        <v>66</v>
      </c>
      <c r="Y215" s="22">
        <v>129</v>
      </c>
      <c r="Z215" s="25">
        <f t="shared" si="42"/>
        <v>0.12403100775193798</v>
      </c>
      <c r="AA215" s="3">
        <v>15.3</v>
      </c>
      <c r="AB215" s="22">
        <v>72</v>
      </c>
      <c r="AC215" s="22">
        <v>55</v>
      </c>
      <c r="AD215" s="22">
        <v>53</v>
      </c>
      <c r="AE215" s="22">
        <v>31</v>
      </c>
      <c r="AF215" s="22">
        <v>42</v>
      </c>
      <c r="AG215" s="26">
        <f t="shared" si="43"/>
        <v>3.5740878629932982</v>
      </c>
      <c r="AH215" s="26">
        <f t="shared" si="44"/>
        <v>2.7302060064532139</v>
      </c>
      <c r="AI215" s="26">
        <f t="shared" si="45"/>
        <v>2.6309257880367336</v>
      </c>
      <c r="AJ215" s="26">
        <f t="shared" si="46"/>
        <v>1.538843385455448</v>
      </c>
      <c r="AK215" s="26">
        <f t="shared" si="47"/>
        <v>2.084884586746091</v>
      </c>
      <c r="AL215" s="5">
        <v>1581</v>
      </c>
      <c r="AM215" s="22">
        <v>319</v>
      </c>
      <c r="AN215" s="22">
        <v>366</v>
      </c>
      <c r="AO215" s="25">
        <f t="shared" si="48"/>
        <v>0.4656934306569343</v>
      </c>
      <c r="AP215" s="22">
        <v>15</v>
      </c>
      <c r="AQ215">
        <v>1.6</v>
      </c>
      <c r="AR215">
        <v>1.3</v>
      </c>
      <c r="AS215">
        <v>2.9</v>
      </c>
      <c r="AT215">
        <v>3.1</v>
      </c>
      <c r="AU215">
        <v>3.6</v>
      </c>
      <c r="AV215">
        <v>-0.60000000000000009</v>
      </c>
      <c r="AW215">
        <v>6.1</v>
      </c>
      <c r="AX215" s="3">
        <f t="shared" si="49"/>
        <v>7.7215189873417717E-2</v>
      </c>
      <c r="AY215" s="4">
        <f t="shared" si="50"/>
        <v>3.862501</v>
      </c>
      <c r="AZ215" t="s">
        <v>224</v>
      </c>
      <c r="BA215">
        <v>2012</v>
      </c>
      <c r="BB215" s="27">
        <v>400000</v>
      </c>
      <c r="BC215" s="27">
        <v>1270833</v>
      </c>
      <c r="BD215" s="22">
        <v>12</v>
      </c>
      <c r="BE215" s="22">
        <v>10</v>
      </c>
      <c r="BF215" s="28">
        <f t="shared" si="51"/>
        <v>1.2900073295871</v>
      </c>
      <c r="BG215" s="22">
        <v>276</v>
      </c>
      <c r="BH215" s="22">
        <v>330</v>
      </c>
      <c r="BI215" s="4">
        <v>1023.25</v>
      </c>
      <c r="BJ215" s="22">
        <v>2</v>
      </c>
      <c r="BK215" s="22">
        <v>1</v>
      </c>
      <c r="BL215" s="28">
        <f t="shared" si="52"/>
        <v>3.4405861737215302</v>
      </c>
      <c r="BM215" s="22">
        <v>11</v>
      </c>
      <c r="BN215" s="22">
        <v>6</v>
      </c>
      <c r="BO215" s="4">
        <v>52.316666669999996</v>
      </c>
      <c r="BP215" s="22">
        <v>2</v>
      </c>
      <c r="BQ215" s="22">
        <v>1</v>
      </c>
      <c r="BR215" s="22">
        <v>32</v>
      </c>
      <c r="BS215" s="22">
        <v>30</v>
      </c>
      <c r="BT215" s="4">
        <v>134.0166667</v>
      </c>
      <c r="BU215" s="22">
        <v>41</v>
      </c>
      <c r="BV215" s="22">
        <v>9</v>
      </c>
      <c r="BW215" s="22">
        <v>5</v>
      </c>
      <c r="BX215" s="22">
        <v>0</v>
      </c>
      <c r="BY215" s="22">
        <v>40</v>
      </c>
      <c r="BZ215" s="22">
        <v>15</v>
      </c>
      <c r="CA215" s="22">
        <v>159</v>
      </c>
      <c r="CB215" s="22">
        <v>170</v>
      </c>
      <c r="CC215" s="4">
        <v>13.2</v>
      </c>
      <c r="CD215" s="4">
        <v>0.43333333300000004</v>
      </c>
      <c r="CE215" s="4">
        <v>1.3833333329999999</v>
      </c>
      <c r="CF215" s="22">
        <v>4</v>
      </c>
      <c r="CG215" s="22">
        <v>1</v>
      </c>
      <c r="CH215" s="22">
        <v>0</v>
      </c>
      <c r="CI215" s="5">
        <v>38</v>
      </c>
      <c r="CJ215" s="22">
        <v>7</v>
      </c>
      <c r="CK215" s="22">
        <v>7</v>
      </c>
      <c r="CL215" s="22">
        <v>-5</v>
      </c>
      <c r="CM215" s="22">
        <v>26</v>
      </c>
      <c r="CN215" s="22">
        <v>12</v>
      </c>
      <c r="CO215" s="22">
        <v>160</v>
      </c>
      <c r="CP215" s="22">
        <v>196</v>
      </c>
      <c r="CQ215" s="26">
        <v>12.685525999999999</v>
      </c>
      <c r="CR215" s="26">
        <v>0.90921100000000021</v>
      </c>
      <c r="CS215" s="26">
        <v>2.034211</v>
      </c>
      <c r="CT215" s="22">
        <v>1</v>
      </c>
      <c r="CU215" s="22">
        <v>0</v>
      </c>
      <c r="CV215" s="22">
        <v>0</v>
      </c>
      <c r="CW215" s="22">
        <v>5</v>
      </c>
      <c r="CX215" s="22">
        <v>3</v>
      </c>
      <c r="CY215" s="22">
        <v>-6</v>
      </c>
      <c r="CZ215" s="22">
        <v>11</v>
      </c>
      <c r="DA215" s="22">
        <v>9</v>
      </c>
      <c r="DB215" s="22">
        <v>1</v>
      </c>
      <c r="DC215" s="22">
        <v>1</v>
      </c>
      <c r="DD215" s="22">
        <v>0</v>
      </c>
      <c r="DE215" s="22">
        <v>2</v>
      </c>
      <c r="DF215" s="22">
        <v>0</v>
      </c>
      <c r="DG215" s="22">
        <v>1</v>
      </c>
      <c r="DH215" s="22">
        <v>1</v>
      </c>
      <c r="DI215" s="22">
        <v>27</v>
      </c>
      <c r="DJ215" s="22">
        <v>0</v>
      </c>
      <c r="DK215" s="22">
        <v>1</v>
      </c>
      <c r="DL215" s="22">
        <v>0</v>
      </c>
      <c r="DM215" s="22">
        <v>0</v>
      </c>
      <c r="DN215" s="22">
        <v>39</v>
      </c>
      <c r="DO215" s="22">
        <v>3</v>
      </c>
      <c r="DP215" s="22">
        <v>51</v>
      </c>
      <c r="DQ215" s="22">
        <v>10</v>
      </c>
      <c r="DR215" s="22">
        <v>5</v>
      </c>
      <c r="DS215" s="22">
        <v>1</v>
      </c>
      <c r="DT215" s="22">
        <v>0</v>
      </c>
      <c r="DU215">
        <v>12.58</v>
      </c>
      <c r="DV215">
        <v>34</v>
      </c>
      <c r="DW215" s="2">
        <f t="shared" si="53"/>
        <v>0.27007299270072993</v>
      </c>
      <c r="DX215">
        <v>0.57000000000000006</v>
      </c>
      <c r="DY215">
        <v>0.42900000000000005</v>
      </c>
      <c r="DZ215">
        <v>-1.306</v>
      </c>
      <c r="EA215">
        <v>-5.1369999999999996</v>
      </c>
      <c r="EB215">
        <v>30</v>
      </c>
      <c r="EC215">
        <v>40</v>
      </c>
      <c r="ED215">
        <v>-0.8</v>
      </c>
      <c r="EE215">
        <v>-4.83</v>
      </c>
      <c r="EF215">
        <v>-4</v>
      </c>
      <c r="EG215">
        <v>7.23</v>
      </c>
      <c r="EH215">
        <v>916</v>
      </c>
      <c r="EI215">
        <v>988</v>
      </c>
      <c r="EJ215">
        <v>1.81</v>
      </c>
      <c r="EK215">
        <v>2.41</v>
      </c>
      <c r="EL215">
        <v>23.2</v>
      </c>
      <c r="EM215">
        <v>26.3</v>
      </c>
      <c r="EN215">
        <v>10.4</v>
      </c>
      <c r="EO215">
        <v>10.6</v>
      </c>
      <c r="EP215">
        <v>16.100000000000001</v>
      </c>
      <c r="EQ215">
        <v>15.2</v>
      </c>
      <c r="ER215">
        <v>3.6</v>
      </c>
      <c r="ES215">
        <v>3.9</v>
      </c>
      <c r="ET215">
        <v>1.3</v>
      </c>
      <c r="EU215">
        <v>0.8</v>
      </c>
      <c r="EV215">
        <v>2.5499999999999998</v>
      </c>
      <c r="EW215">
        <v>2.5499999999999998</v>
      </c>
      <c r="EX215">
        <v>25.9</v>
      </c>
      <c r="EY215">
        <v>27.8</v>
      </c>
      <c r="EZ215">
        <v>10.3</v>
      </c>
      <c r="FA215">
        <v>11.6</v>
      </c>
      <c r="FB215">
        <v>16.3</v>
      </c>
      <c r="FC215">
        <v>15.5</v>
      </c>
      <c r="FD215">
        <v>4.2</v>
      </c>
      <c r="FE215">
        <v>4</v>
      </c>
      <c r="FF215">
        <v>92</v>
      </c>
      <c r="FG215">
        <v>142</v>
      </c>
      <c r="FH215">
        <v>118</v>
      </c>
      <c r="FI215">
        <v>132</v>
      </c>
      <c r="FJ215">
        <v>165</v>
      </c>
      <c r="FK215">
        <v>174</v>
      </c>
      <c r="FL215">
        <v>48.3</v>
      </c>
      <c r="FM215">
        <v>338</v>
      </c>
      <c r="FN215">
        <v>326</v>
      </c>
      <c r="FO215">
        <v>351</v>
      </c>
      <c r="FP215">
        <v>50.9</v>
      </c>
      <c r="FQ215">
        <v>0.66</v>
      </c>
      <c r="FR215">
        <v>5.17</v>
      </c>
      <c r="FS215" s="2">
        <f t="shared" si="54"/>
        <v>0.11320754716981132</v>
      </c>
      <c r="FT215">
        <v>3</v>
      </c>
      <c r="FU215">
        <v>0</v>
      </c>
      <c r="FV215">
        <v>-18.600000000000001</v>
      </c>
      <c r="FW215">
        <v>9.3800000000000008</v>
      </c>
      <c r="FX215">
        <v>3.46</v>
      </c>
      <c r="FY215">
        <v>0</v>
      </c>
      <c r="FZ215">
        <v>33.4</v>
      </c>
      <c r="GA215">
        <v>12.7</v>
      </c>
      <c r="GB215">
        <v>15</v>
      </c>
      <c r="GC215">
        <v>2.2999999999999998</v>
      </c>
      <c r="GD215">
        <v>1.2</v>
      </c>
      <c r="GE215">
        <v>21.9</v>
      </c>
      <c r="GF215">
        <v>2.2999999999999998</v>
      </c>
      <c r="GG215">
        <v>2.2999999999999998</v>
      </c>
      <c r="GH215">
        <v>1.7000000000000002</v>
      </c>
      <c r="GI215">
        <v>4.3600000000000003</v>
      </c>
      <c r="GJ215" s="2">
        <f t="shared" si="55"/>
        <v>0.28052805280528054</v>
      </c>
      <c r="GK215">
        <v>3</v>
      </c>
      <c r="GL215">
        <v>10</v>
      </c>
      <c r="GM215">
        <v>16.7</v>
      </c>
      <c r="GN215">
        <v>1.34</v>
      </c>
      <c r="GO215">
        <v>4.4800000000000004</v>
      </c>
      <c r="GP215">
        <v>10.7</v>
      </c>
      <c r="GQ215">
        <v>31.3</v>
      </c>
      <c r="GR215">
        <v>4.5</v>
      </c>
      <c r="GS215">
        <v>19.7</v>
      </c>
      <c r="GT215">
        <v>21.9</v>
      </c>
      <c r="GU215">
        <v>4.5</v>
      </c>
      <c r="GV215">
        <v>1.3</v>
      </c>
      <c r="GW215">
        <v>2.2000000000000002</v>
      </c>
      <c r="GX215" s="21">
        <v>67.135300000000001</v>
      </c>
      <c r="GY215" s="21">
        <v>11.916345600000001</v>
      </c>
      <c r="GZ215" s="21">
        <v>12.3045381</v>
      </c>
      <c r="HA215" s="21">
        <v>24.220883699999998</v>
      </c>
      <c r="HB215" s="21">
        <v>1.904099</v>
      </c>
      <c r="HC215" s="21">
        <v>2.3761700000000001</v>
      </c>
      <c r="HD215" s="21">
        <v>-6.3385999999999998E-2</v>
      </c>
      <c r="HE215" s="21">
        <v>52.512554000000002</v>
      </c>
      <c r="HF215" s="21">
        <v>4.2168830000000002</v>
      </c>
    </row>
    <row r="216" spans="1:214" ht="15" x14ac:dyDescent="0.25">
      <c r="A216" s="22">
        <v>4</v>
      </c>
      <c r="B216" t="s">
        <v>1240</v>
      </c>
      <c r="C216" t="s">
        <v>1241</v>
      </c>
      <c r="D216" t="s">
        <v>1242</v>
      </c>
      <c r="F216" t="s">
        <v>409</v>
      </c>
      <c r="I216" s="22" t="s">
        <v>248</v>
      </c>
      <c r="J216">
        <v>23</v>
      </c>
      <c r="K216" s="23" t="s">
        <v>1243</v>
      </c>
      <c r="L216" s="23" t="s">
        <v>1244</v>
      </c>
      <c r="M216" s="24" t="s">
        <v>281</v>
      </c>
      <c r="N216" s="24" t="s">
        <v>233</v>
      </c>
      <c r="O216" s="24">
        <v>77</v>
      </c>
      <c r="P216" s="24">
        <v>217</v>
      </c>
      <c r="Q216" s="24" t="s">
        <v>223</v>
      </c>
      <c r="R216" s="24"/>
      <c r="S216" s="22">
        <v>40</v>
      </c>
      <c r="T216" s="22">
        <v>0</v>
      </c>
      <c r="U216" s="22">
        <v>5</v>
      </c>
      <c r="V216" s="22">
        <v>5</v>
      </c>
      <c r="W216" s="22">
        <v>-3</v>
      </c>
      <c r="X216" s="22">
        <v>10</v>
      </c>
      <c r="Y216" s="22">
        <v>45</v>
      </c>
      <c r="Z216" s="25">
        <f t="shared" si="42"/>
        <v>0</v>
      </c>
      <c r="AA216" s="3">
        <v>15.383330000000001</v>
      </c>
      <c r="AB216" s="22">
        <v>80</v>
      </c>
      <c r="AC216" s="22">
        <v>75</v>
      </c>
      <c r="AD216" s="22">
        <v>22</v>
      </c>
      <c r="AE216" s="22">
        <v>13</v>
      </c>
      <c r="AF216" s="22">
        <v>1</v>
      </c>
      <c r="AG216" s="26">
        <f t="shared" si="43"/>
        <v>7.8006517444532477</v>
      </c>
      <c r="AH216" s="26">
        <f t="shared" si="44"/>
        <v>7.3131110104249206</v>
      </c>
      <c r="AI216" s="26">
        <f t="shared" si="45"/>
        <v>2.145179229724643</v>
      </c>
      <c r="AJ216" s="26">
        <f t="shared" si="46"/>
        <v>1.2676059084736528</v>
      </c>
      <c r="AK216" s="26">
        <f t="shared" si="47"/>
        <v>9.7508146805665608E-2</v>
      </c>
      <c r="AL216" s="5">
        <v>843</v>
      </c>
      <c r="AM216" s="22">
        <v>0</v>
      </c>
      <c r="AN216" s="22">
        <v>0</v>
      </c>
      <c r="AO216" s="25">
        <f t="shared" si="48"/>
        <v>0</v>
      </c>
      <c r="AP216" s="22">
        <v>0</v>
      </c>
      <c r="AQ216">
        <v>-0.2</v>
      </c>
      <c r="AR216">
        <v>1.2</v>
      </c>
      <c r="AS216">
        <v>1.1000000000000001</v>
      </c>
      <c r="AT216">
        <v>-0.60000000000000009</v>
      </c>
      <c r="AU216">
        <v>1.4</v>
      </c>
      <c r="AV216">
        <v>0</v>
      </c>
      <c r="AW216">
        <v>0.8</v>
      </c>
      <c r="AX216" s="3">
        <f t="shared" si="49"/>
        <v>0.02</v>
      </c>
      <c r="AY216" s="4">
        <f t="shared" si="50"/>
        <v>1.2499999999999956E-2</v>
      </c>
      <c r="AZ216" t="s">
        <v>224</v>
      </c>
      <c r="BA216">
        <v>2012</v>
      </c>
      <c r="BC216" s="27">
        <v>787500</v>
      </c>
      <c r="BD216" s="22">
        <v>0</v>
      </c>
      <c r="BE216" s="22">
        <v>5</v>
      </c>
      <c r="BF216" s="28">
        <f t="shared" si="51"/>
        <v>0.52036656930875858</v>
      </c>
      <c r="BG216" s="22">
        <v>0</v>
      </c>
      <c r="BH216" s="22">
        <v>0</v>
      </c>
      <c r="BI216" s="4">
        <v>576.51666669999997</v>
      </c>
      <c r="BJ216" s="22">
        <v>0</v>
      </c>
      <c r="BK216" s="22">
        <v>0</v>
      </c>
      <c r="BL216" s="28">
        <f t="shared" si="52"/>
        <v>0</v>
      </c>
      <c r="BM216" s="22">
        <v>0</v>
      </c>
      <c r="BN216" s="22">
        <v>0</v>
      </c>
      <c r="BO216" s="4">
        <v>3.733333333</v>
      </c>
      <c r="BP216" s="22">
        <v>0</v>
      </c>
      <c r="BQ216" s="22">
        <v>0</v>
      </c>
      <c r="BR216" s="22">
        <v>0</v>
      </c>
      <c r="BS216" s="22">
        <v>0</v>
      </c>
      <c r="BT216" s="4">
        <v>35.266666669999999</v>
      </c>
      <c r="BU216" s="22">
        <v>23</v>
      </c>
      <c r="BV216" s="22">
        <v>0</v>
      </c>
      <c r="BW216" s="22">
        <v>3</v>
      </c>
      <c r="BX216" s="22">
        <v>0</v>
      </c>
      <c r="BY216" s="22">
        <v>6</v>
      </c>
      <c r="BZ216" s="22">
        <v>3</v>
      </c>
      <c r="CA216" s="22">
        <v>0</v>
      </c>
      <c r="CB216" s="22">
        <v>0</v>
      </c>
      <c r="CC216" s="4">
        <v>14.8</v>
      </c>
      <c r="CD216" s="4">
        <v>0.1</v>
      </c>
      <c r="CE216" s="4">
        <v>1.0333333330000001</v>
      </c>
      <c r="CF216" s="22">
        <v>0</v>
      </c>
      <c r="CG216" s="22">
        <v>0</v>
      </c>
      <c r="CH216" s="22">
        <v>0</v>
      </c>
      <c r="CI216" s="5">
        <v>17</v>
      </c>
      <c r="CJ216" s="22">
        <v>0</v>
      </c>
      <c r="CK216" s="22">
        <v>2</v>
      </c>
      <c r="CL216" s="22">
        <v>-3</v>
      </c>
      <c r="CM216" s="22">
        <v>4</v>
      </c>
      <c r="CN216" s="22">
        <v>2</v>
      </c>
      <c r="CO216" s="22">
        <v>0</v>
      </c>
      <c r="CP216" s="22">
        <v>0</v>
      </c>
      <c r="CQ216" s="26">
        <v>13.889215999999999</v>
      </c>
      <c r="CR216" s="26">
        <v>8.4314E-2</v>
      </c>
      <c r="CS216" s="26">
        <v>0.67647100000000004</v>
      </c>
      <c r="CT216" s="22">
        <v>0</v>
      </c>
      <c r="CU216" s="22">
        <v>0</v>
      </c>
      <c r="CV216" s="22">
        <v>0</v>
      </c>
      <c r="CW216" s="22">
        <v>0</v>
      </c>
      <c r="CX216" s="22">
        <v>1</v>
      </c>
      <c r="CY216" s="22">
        <v>-1</v>
      </c>
      <c r="CZ216" s="22">
        <v>0</v>
      </c>
      <c r="DA216" s="22">
        <v>4</v>
      </c>
      <c r="DB216" s="22">
        <v>-2</v>
      </c>
      <c r="DC216" s="22">
        <v>0</v>
      </c>
      <c r="DD216" s="22">
        <v>0</v>
      </c>
      <c r="DE216" s="22">
        <v>0</v>
      </c>
      <c r="DF216" s="22">
        <v>0</v>
      </c>
      <c r="DG216" s="22">
        <v>0</v>
      </c>
      <c r="DH216" s="22">
        <v>0</v>
      </c>
      <c r="DI216" s="22">
        <v>5</v>
      </c>
      <c r="DJ216" s="22">
        <v>0</v>
      </c>
      <c r="DK216" s="22">
        <v>0</v>
      </c>
      <c r="DL216" s="22">
        <v>0</v>
      </c>
      <c r="DM216" s="22">
        <v>0</v>
      </c>
      <c r="DN216" s="22">
        <v>19</v>
      </c>
      <c r="DO216" s="22">
        <v>0</v>
      </c>
      <c r="DP216" s="22">
        <v>27</v>
      </c>
      <c r="DQ216" s="22">
        <v>5</v>
      </c>
      <c r="DR216" s="22">
        <v>0</v>
      </c>
      <c r="DS216" s="22">
        <v>0</v>
      </c>
      <c r="DT216" s="22">
        <v>0</v>
      </c>
      <c r="DU216">
        <v>14.21</v>
      </c>
      <c r="DV216">
        <v>35.54</v>
      </c>
      <c r="DW216" s="2">
        <f t="shared" si="53"/>
        <v>0.28562814070351761</v>
      </c>
      <c r="DX216">
        <v>0.13900000000000001</v>
      </c>
      <c r="DY216">
        <v>-0.254</v>
      </c>
      <c r="DZ216">
        <v>-1.49</v>
      </c>
      <c r="EA216">
        <v>-2.5329999999999999</v>
      </c>
      <c r="EB216">
        <v>19</v>
      </c>
      <c r="EC216">
        <v>22</v>
      </c>
      <c r="ED216">
        <v>-3</v>
      </c>
      <c r="EE216">
        <v>-4.12</v>
      </c>
      <c r="EF216">
        <v>-1.1399999999999999</v>
      </c>
      <c r="EG216">
        <v>6.6</v>
      </c>
      <c r="EH216">
        <v>921</v>
      </c>
      <c r="EI216">
        <v>987</v>
      </c>
      <c r="EJ216">
        <v>2.0099999999999998</v>
      </c>
      <c r="EK216">
        <v>2.3199999999999998</v>
      </c>
      <c r="EL216">
        <v>28.4</v>
      </c>
      <c r="EM216">
        <v>27.2</v>
      </c>
      <c r="EN216">
        <v>9.1</v>
      </c>
      <c r="EO216">
        <v>10.7</v>
      </c>
      <c r="EP216">
        <v>16</v>
      </c>
      <c r="EQ216">
        <v>12.7</v>
      </c>
      <c r="ER216">
        <v>3.3</v>
      </c>
      <c r="ES216">
        <v>2.6</v>
      </c>
      <c r="ET216">
        <v>0.4</v>
      </c>
      <c r="EU216">
        <v>0.5</v>
      </c>
      <c r="EV216">
        <v>2.11</v>
      </c>
      <c r="EW216">
        <v>2.15</v>
      </c>
      <c r="EX216">
        <v>26.8</v>
      </c>
      <c r="EY216">
        <v>27.1</v>
      </c>
      <c r="EZ216">
        <v>11</v>
      </c>
      <c r="FA216">
        <v>11</v>
      </c>
      <c r="FB216">
        <v>13.2</v>
      </c>
      <c r="FC216">
        <v>12.5</v>
      </c>
      <c r="FD216">
        <v>2.7</v>
      </c>
      <c r="FE216">
        <v>3.6</v>
      </c>
      <c r="FF216">
        <v>73</v>
      </c>
      <c r="FG216">
        <v>72</v>
      </c>
      <c r="FH216">
        <v>77</v>
      </c>
      <c r="FI216">
        <v>70</v>
      </c>
      <c r="FJ216">
        <v>95</v>
      </c>
      <c r="FK216">
        <v>87</v>
      </c>
      <c r="FL216">
        <v>49.7</v>
      </c>
      <c r="FM216">
        <v>180</v>
      </c>
      <c r="FN216">
        <v>167</v>
      </c>
      <c r="FO216">
        <v>157</v>
      </c>
      <c r="FP216">
        <v>51.9</v>
      </c>
      <c r="FQ216">
        <v>0.09</v>
      </c>
      <c r="FR216">
        <v>5.16</v>
      </c>
      <c r="FS216" s="2">
        <f t="shared" si="54"/>
        <v>1.7142857142857144E-2</v>
      </c>
      <c r="FT216">
        <v>0</v>
      </c>
      <c r="FU216">
        <v>0</v>
      </c>
      <c r="FV216">
        <v>-61.8</v>
      </c>
      <c r="FW216">
        <v>0</v>
      </c>
      <c r="FX216">
        <v>0</v>
      </c>
      <c r="FY216">
        <v>0</v>
      </c>
      <c r="FZ216">
        <v>32.1</v>
      </c>
      <c r="GA216">
        <v>0</v>
      </c>
      <c r="GB216">
        <v>0</v>
      </c>
      <c r="GC216">
        <v>16.100000000000001</v>
      </c>
      <c r="GD216">
        <v>16.100000000000001</v>
      </c>
      <c r="GE216">
        <v>16.100000000000001</v>
      </c>
      <c r="GF216">
        <v>0</v>
      </c>
      <c r="GG216">
        <v>0</v>
      </c>
      <c r="GH216">
        <v>0.88</v>
      </c>
      <c r="GI216">
        <v>3.22</v>
      </c>
      <c r="GJ216" s="2">
        <f t="shared" si="55"/>
        <v>0.21463414634146338</v>
      </c>
      <c r="GK216">
        <v>0</v>
      </c>
      <c r="GL216">
        <v>5</v>
      </c>
      <c r="GM216">
        <v>-6.8</v>
      </c>
      <c r="GN216">
        <v>0</v>
      </c>
      <c r="GO216">
        <v>8.51</v>
      </c>
      <c r="GP216">
        <v>3.4</v>
      </c>
      <c r="GQ216">
        <v>45.9</v>
      </c>
      <c r="GR216">
        <v>5.0999999999999996</v>
      </c>
      <c r="GS216">
        <v>25.5</v>
      </c>
      <c r="GT216">
        <v>20.399999999999999</v>
      </c>
      <c r="GU216">
        <v>1.7000000000000002</v>
      </c>
      <c r="GV216">
        <v>0</v>
      </c>
      <c r="GW216">
        <v>1.7000000000000002</v>
      </c>
      <c r="GX216" s="21">
        <v>46.52599</v>
      </c>
      <c r="GY216" s="21">
        <v>1.9792044000000002</v>
      </c>
      <c r="GZ216" s="21">
        <v>7.0695711000000001</v>
      </c>
      <c r="HA216" s="21">
        <v>9.0487754999999996</v>
      </c>
      <c r="HB216" s="21">
        <v>0.34478599999999998</v>
      </c>
      <c r="HC216" s="21">
        <v>1.608824</v>
      </c>
      <c r="HD216" s="21">
        <v>-3.8630000000000001E-3</v>
      </c>
      <c r="HE216" s="21">
        <v>24.457888000000001</v>
      </c>
      <c r="HF216" s="21">
        <v>1.949746</v>
      </c>
    </row>
    <row r="217" spans="1:214" ht="15" x14ac:dyDescent="0.25">
      <c r="A217" s="22">
        <v>46</v>
      </c>
      <c r="B217" t="s">
        <v>1245</v>
      </c>
      <c r="C217" t="s">
        <v>1246</v>
      </c>
      <c r="D217" t="s">
        <v>1247</v>
      </c>
      <c r="F217" t="s">
        <v>421</v>
      </c>
      <c r="I217" s="22" t="s">
        <v>248</v>
      </c>
      <c r="J217">
        <v>20</v>
      </c>
      <c r="K217" s="23" t="s">
        <v>1248</v>
      </c>
      <c r="L217" s="23" t="s">
        <v>732</v>
      </c>
      <c r="M217" s="24" t="s">
        <v>288</v>
      </c>
      <c r="N217" s="24" t="s">
        <v>233</v>
      </c>
      <c r="O217" s="24">
        <v>73</v>
      </c>
      <c r="P217" s="24">
        <v>180</v>
      </c>
      <c r="Q217" s="24" t="s">
        <v>224</v>
      </c>
      <c r="R217" s="24" t="s">
        <v>234</v>
      </c>
      <c r="S217" s="22">
        <v>39</v>
      </c>
      <c r="T217" s="22">
        <v>4</v>
      </c>
      <c r="U217" s="22">
        <v>9</v>
      </c>
      <c r="V217" s="22">
        <v>13</v>
      </c>
      <c r="W217" s="22">
        <v>2</v>
      </c>
      <c r="X217" s="22">
        <v>8</v>
      </c>
      <c r="Y217" s="22">
        <v>84</v>
      </c>
      <c r="Z217" s="25">
        <f t="shared" si="42"/>
        <v>4.7619047619047616E-2</v>
      </c>
      <c r="AA217" s="3">
        <v>17.133330000000001</v>
      </c>
      <c r="AB217" s="22">
        <v>3</v>
      </c>
      <c r="AC217" s="22">
        <v>31</v>
      </c>
      <c r="AD217" s="22">
        <v>20</v>
      </c>
      <c r="AE217" s="22">
        <v>14</v>
      </c>
      <c r="AF217" s="22">
        <v>7</v>
      </c>
      <c r="AG217" s="26">
        <f t="shared" si="43"/>
        <v>0.26938047743110155</v>
      </c>
      <c r="AH217" s="26">
        <f t="shared" si="44"/>
        <v>2.7835982667880494</v>
      </c>
      <c r="AI217" s="26">
        <f t="shared" si="45"/>
        <v>1.7958698495406771</v>
      </c>
      <c r="AJ217" s="26">
        <f t="shared" si="46"/>
        <v>1.2571088946784741</v>
      </c>
      <c r="AK217" s="26">
        <f t="shared" si="47"/>
        <v>0.62855444733923704</v>
      </c>
      <c r="AL217" s="5">
        <v>884</v>
      </c>
      <c r="AM217" s="22">
        <v>0</v>
      </c>
      <c r="AN217" s="22">
        <v>0</v>
      </c>
      <c r="AO217" s="25">
        <f t="shared" si="48"/>
        <v>0</v>
      </c>
      <c r="AP217" s="22">
        <v>0</v>
      </c>
      <c r="AQ217">
        <v>1.1000000000000001</v>
      </c>
      <c r="AR217">
        <v>1.8</v>
      </c>
      <c r="AS217">
        <v>2.9</v>
      </c>
      <c r="AT217">
        <v>1.9</v>
      </c>
      <c r="AU217">
        <v>1.7000000000000002</v>
      </c>
      <c r="AV217">
        <v>0</v>
      </c>
      <c r="AW217">
        <v>3.6</v>
      </c>
      <c r="AX217" s="3">
        <f t="shared" si="49"/>
        <v>9.2307692307692313E-2</v>
      </c>
      <c r="AY217" s="4">
        <f t="shared" si="50"/>
        <v>2.4750000000000001</v>
      </c>
      <c r="AZ217" t="s">
        <v>224</v>
      </c>
      <c r="BA217">
        <v>2014</v>
      </c>
      <c r="BB217" s="27">
        <v>110000</v>
      </c>
      <c r="BC217" s="27">
        <v>900000</v>
      </c>
      <c r="BD217" s="22">
        <v>4</v>
      </c>
      <c r="BE217" s="22">
        <v>7</v>
      </c>
      <c r="BF217" s="28">
        <f t="shared" si="51"/>
        <v>1.1486251305255828</v>
      </c>
      <c r="BG217" s="22">
        <v>0</v>
      </c>
      <c r="BH217" s="22">
        <v>0</v>
      </c>
      <c r="BI217" s="4">
        <v>574.6</v>
      </c>
      <c r="BJ217" s="22">
        <v>0</v>
      </c>
      <c r="BK217" s="22">
        <v>2</v>
      </c>
      <c r="BL217" s="28">
        <f t="shared" si="52"/>
        <v>1.3162705666794783</v>
      </c>
      <c r="BM217" s="22">
        <v>0</v>
      </c>
      <c r="BN217" s="22">
        <v>0</v>
      </c>
      <c r="BO217" s="4">
        <v>91.166666669999998</v>
      </c>
      <c r="BP217" s="22">
        <v>0</v>
      </c>
      <c r="BQ217" s="22">
        <v>0</v>
      </c>
      <c r="BR217" s="22">
        <v>0</v>
      </c>
      <c r="BS217" s="22">
        <v>0</v>
      </c>
      <c r="BT217" s="4">
        <v>2.766666667</v>
      </c>
      <c r="BU217" s="22">
        <v>21</v>
      </c>
      <c r="BV217" s="22">
        <v>4</v>
      </c>
      <c r="BW217" s="22">
        <v>4</v>
      </c>
      <c r="BX217" s="22">
        <v>3</v>
      </c>
      <c r="BY217" s="22">
        <v>2</v>
      </c>
      <c r="BZ217" s="22">
        <v>1</v>
      </c>
      <c r="CA217" s="22">
        <v>0</v>
      </c>
      <c r="CB217" s="22">
        <v>0</v>
      </c>
      <c r="CC217" s="4">
        <v>15.18333</v>
      </c>
      <c r="CD217" s="4">
        <v>2.4166666669999999</v>
      </c>
      <c r="CE217" s="4">
        <v>0.05</v>
      </c>
      <c r="CF217" s="22">
        <v>0</v>
      </c>
      <c r="CG217" s="22">
        <v>0</v>
      </c>
      <c r="CH217" s="22">
        <v>0</v>
      </c>
      <c r="CI217" s="5">
        <v>18</v>
      </c>
      <c r="CJ217" s="22">
        <v>0</v>
      </c>
      <c r="CK217" s="22">
        <v>5</v>
      </c>
      <c r="CL217" s="22">
        <v>-1</v>
      </c>
      <c r="CM217" s="22">
        <v>6</v>
      </c>
      <c r="CN217" s="22">
        <v>3</v>
      </c>
      <c r="CO217" s="22">
        <v>0</v>
      </c>
      <c r="CP217" s="22">
        <v>0</v>
      </c>
      <c r="CQ217" s="26">
        <v>14.208337</v>
      </c>
      <c r="CR217" s="26">
        <v>2.2453699999999999</v>
      </c>
      <c r="CS217" s="26">
        <v>9.5369999999999996E-2</v>
      </c>
      <c r="CT217" s="22">
        <v>0</v>
      </c>
      <c r="CU217" s="22">
        <v>0</v>
      </c>
      <c r="CV217" s="22">
        <v>0</v>
      </c>
      <c r="CW217" s="22">
        <v>1</v>
      </c>
      <c r="CX217" s="22">
        <v>2</v>
      </c>
      <c r="CY217" s="22">
        <v>2</v>
      </c>
      <c r="CZ217" s="22">
        <v>3</v>
      </c>
      <c r="DA217" s="22">
        <v>7</v>
      </c>
      <c r="DB217" s="22">
        <v>0</v>
      </c>
      <c r="DC217" s="22">
        <v>1</v>
      </c>
      <c r="DD217" s="22">
        <v>0</v>
      </c>
      <c r="DE217" s="22">
        <v>1</v>
      </c>
      <c r="DF217" s="22">
        <v>0</v>
      </c>
      <c r="DG217" s="22">
        <v>0</v>
      </c>
      <c r="DH217" s="22">
        <v>0</v>
      </c>
      <c r="DI217" s="22">
        <v>4</v>
      </c>
      <c r="DJ217" s="22">
        <v>0</v>
      </c>
      <c r="DK217" s="22">
        <v>0</v>
      </c>
      <c r="DL217" s="22">
        <v>0</v>
      </c>
      <c r="DM217" s="22">
        <v>0</v>
      </c>
      <c r="DN217" s="22">
        <v>31</v>
      </c>
      <c r="DO217" s="22">
        <v>7</v>
      </c>
      <c r="DP217" s="22">
        <v>23</v>
      </c>
      <c r="DQ217" s="22">
        <v>1</v>
      </c>
      <c r="DR217" s="22">
        <v>0</v>
      </c>
      <c r="DS217" s="22">
        <v>0</v>
      </c>
      <c r="DT217" s="22">
        <v>0</v>
      </c>
      <c r="DU217">
        <v>14.09</v>
      </c>
      <c r="DV217">
        <v>34.56</v>
      </c>
      <c r="DW217" s="2">
        <f t="shared" si="53"/>
        <v>0.28961973278520037</v>
      </c>
      <c r="DX217">
        <v>-1.41</v>
      </c>
      <c r="DY217">
        <v>-1.8660000000000001</v>
      </c>
      <c r="DZ217">
        <v>0.64100000000000001</v>
      </c>
      <c r="EA217">
        <v>3.5960000000000001</v>
      </c>
      <c r="EB217">
        <v>22</v>
      </c>
      <c r="EC217">
        <v>18</v>
      </c>
      <c r="ED217">
        <v>11.1</v>
      </c>
      <c r="EE217">
        <v>9.5</v>
      </c>
      <c r="EF217">
        <v>-1.56</v>
      </c>
      <c r="EG217">
        <v>7.24</v>
      </c>
      <c r="EH217">
        <v>929</v>
      </c>
      <c r="EI217">
        <v>1002</v>
      </c>
      <c r="EJ217">
        <v>2.4</v>
      </c>
      <c r="EK217">
        <v>1.97</v>
      </c>
      <c r="EL217">
        <v>30.8</v>
      </c>
      <c r="EM217">
        <v>25.8</v>
      </c>
      <c r="EN217">
        <v>9.6</v>
      </c>
      <c r="EO217">
        <v>10.7</v>
      </c>
      <c r="EP217">
        <v>11.6</v>
      </c>
      <c r="EQ217">
        <v>16.7</v>
      </c>
      <c r="ER217">
        <v>2.5</v>
      </c>
      <c r="ES217">
        <v>3.2</v>
      </c>
      <c r="ET217">
        <v>0.2</v>
      </c>
      <c r="EU217">
        <v>0.1</v>
      </c>
      <c r="EV217">
        <v>2.4500000000000002</v>
      </c>
      <c r="EW217">
        <v>2.1800000000000002</v>
      </c>
      <c r="EX217">
        <v>25.6</v>
      </c>
      <c r="EY217">
        <v>26.9</v>
      </c>
      <c r="EZ217">
        <v>10.8</v>
      </c>
      <c r="FA217">
        <v>12.6</v>
      </c>
      <c r="FB217">
        <v>13.1</v>
      </c>
      <c r="FC217">
        <v>14.3</v>
      </c>
      <c r="FD217">
        <v>3.9</v>
      </c>
      <c r="FE217">
        <v>2.7</v>
      </c>
      <c r="FF217">
        <v>106</v>
      </c>
      <c r="FG217">
        <v>87</v>
      </c>
      <c r="FH217">
        <v>52</v>
      </c>
      <c r="FI217">
        <v>48</v>
      </c>
      <c r="FJ217">
        <v>93</v>
      </c>
      <c r="FK217">
        <v>95</v>
      </c>
      <c r="FL217">
        <v>65.900000000000006</v>
      </c>
      <c r="FM217">
        <v>186</v>
      </c>
      <c r="FN217">
        <v>165</v>
      </c>
      <c r="FO217">
        <v>166</v>
      </c>
      <c r="FP217">
        <v>53</v>
      </c>
      <c r="FQ217">
        <v>2.33</v>
      </c>
      <c r="FR217">
        <v>1.9</v>
      </c>
      <c r="FS217" s="2">
        <f t="shared" si="54"/>
        <v>0.55082742316784861</v>
      </c>
      <c r="FT217">
        <v>7</v>
      </c>
      <c r="FU217">
        <v>1</v>
      </c>
      <c r="FV217">
        <v>-3</v>
      </c>
      <c r="FW217">
        <v>8.33</v>
      </c>
      <c r="FX217">
        <v>4.62</v>
      </c>
      <c r="FY217">
        <v>0.66</v>
      </c>
      <c r="FZ217">
        <v>50.9</v>
      </c>
      <c r="GA217">
        <v>8.6</v>
      </c>
      <c r="GB217">
        <v>11.9</v>
      </c>
      <c r="GC217">
        <v>2.6</v>
      </c>
      <c r="GD217">
        <v>1.3</v>
      </c>
      <c r="GE217">
        <v>23.8</v>
      </c>
      <c r="GF217">
        <v>4</v>
      </c>
      <c r="GG217">
        <v>0.7</v>
      </c>
      <c r="GH217">
        <v>7.0000000000000007E-2</v>
      </c>
      <c r="GI217">
        <v>6</v>
      </c>
      <c r="GJ217" s="2">
        <f t="shared" si="55"/>
        <v>1.1532125205930808E-2</v>
      </c>
      <c r="GK217">
        <v>0</v>
      </c>
      <c r="GL217">
        <v>1</v>
      </c>
      <c r="GM217">
        <v>-42.3</v>
      </c>
      <c r="GN217">
        <v>0</v>
      </c>
      <c r="GO217">
        <v>21.69</v>
      </c>
      <c r="GP217">
        <v>0</v>
      </c>
      <c r="GQ217">
        <v>65.099999999999994</v>
      </c>
      <c r="GR217">
        <v>0</v>
      </c>
      <c r="GS217">
        <v>0</v>
      </c>
      <c r="GT217">
        <v>21.7</v>
      </c>
      <c r="GU217">
        <v>0</v>
      </c>
      <c r="GV217">
        <v>0</v>
      </c>
      <c r="GW217">
        <v>0</v>
      </c>
      <c r="GX217" s="21">
        <v>49.934657999999999</v>
      </c>
      <c r="GY217" s="21">
        <v>5.6365425</v>
      </c>
      <c r="GZ217" s="21">
        <v>13.7829222</v>
      </c>
      <c r="HA217" s="21">
        <v>19.419464700000002</v>
      </c>
      <c r="HB217" s="21">
        <v>2.8160280000000002</v>
      </c>
      <c r="HC217" s="21">
        <v>2.323753</v>
      </c>
      <c r="HD217" s="21">
        <v>-2.3800000000000001E-4</v>
      </c>
      <c r="HE217" s="21">
        <v>28.251493</v>
      </c>
      <c r="HF217" s="21">
        <v>5.1395429999999998</v>
      </c>
    </row>
    <row r="218" spans="1:214" ht="15" x14ac:dyDescent="0.25">
      <c r="A218" s="22">
        <v>37</v>
      </c>
      <c r="B218" t="s">
        <v>1249</v>
      </c>
      <c r="C218" t="s">
        <v>1250</v>
      </c>
      <c r="D218" t="s">
        <v>426</v>
      </c>
      <c r="F218" t="s">
        <v>228</v>
      </c>
      <c r="I218" s="22" t="s">
        <v>218</v>
      </c>
      <c r="J218">
        <v>30</v>
      </c>
      <c r="K218" s="23" t="s">
        <v>1251</v>
      </c>
      <c r="L218" s="23" t="s">
        <v>528</v>
      </c>
      <c r="M218" s="24" t="s">
        <v>273</v>
      </c>
      <c r="N218" s="24" t="s">
        <v>233</v>
      </c>
      <c r="O218" s="24">
        <v>72</v>
      </c>
      <c r="P218" s="24">
        <v>212</v>
      </c>
      <c r="Q218" s="24" t="s">
        <v>223</v>
      </c>
      <c r="R218" s="24"/>
      <c r="S218" s="22">
        <v>60</v>
      </c>
      <c r="T218" s="22">
        <v>3</v>
      </c>
      <c r="U218" s="22">
        <v>5</v>
      </c>
      <c r="V218" s="22">
        <v>8</v>
      </c>
      <c r="W218" s="22">
        <v>-3</v>
      </c>
      <c r="X218" s="22">
        <v>25</v>
      </c>
      <c r="Y218" s="22">
        <v>85</v>
      </c>
      <c r="Z218" s="25">
        <f t="shared" si="42"/>
        <v>3.5294117647058823E-2</v>
      </c>
      <c r="AA218" s="3">
        <v>9.7166700000000006</v>
      </c>
      <c r="AB218" s="22">
        <v>34</v>
      </c>
      <c r="AC218" s="22">
        <v>17</v>
      </c>
      <c r="AD218" s="22">
        <v>28</v>
      </c>
      <c r="AE218" s="22">
        <v>7</v>
      </c>
      <c r="AF218" s="22">
        <v>22</v>
      </c>
      <c r="AG218" s="26">
        <f t="shared" si="43"/>
        <v>3.4991411666754137</v>
      </c>
      <c r="AH218" s="26">
        <f t="shared" si="44"/>
        <v>1.7495705833377069</v>
      </c>
      <c r="AI218" s="26">
        <f t="shared" si="45"/>
        <v>2.8816456666738706</v>
      </c>
      <c r="AJ218" s="26">
        <f t="shared" si="46"/>
        <v>0.72041141666846764</v>
      </c>
      <c r="AK218" s="26">
        <f t="shared" si="47"/>
        <v>2.2641501666723269</v>
      </c>
      <c r="AL218" s="5">
        <v>829</v>
      </c>
      <c r="AM218" s="22">
        <v>117</v>
      </c>
      <c r="AN218" s="22">
        <v>127</v>
      </c>
      <c r="AO218" s="25">
        <f t="shared" si="48"/>
        <v>0.47950819672131145</v>
      </c>
      <c r="AP218" s="22">
        <v>7</v>
      </c>
      <c r="AQ218">
        <v>-0.4</v>
      </c>
      <c r="AR218">
        <v>0.5</v>
      </c>
      <c r="AS218">
        <v>0.1</v>
      </c>
      <c r="AT218">
        <v>-1.3</v>
      </c>
      <c r="AU218">
        <v>0.8</v>
      </c>
      <c r="AV218">
        <v>0</v>
      </c>
      <c r="AW218">
        <v>-0.5</v>
      </c>
      <c r="AX218" s="3">
        <f t="shared" si="49"/>
        <v>-8.3333333333333332E-3</v>
      </c>
      <c r="AY218" s="4">
        <f t="shared" si="50"/>
        <v>-0.5</v>
      </c>
      <c r="AZ218" t="s">
        <v>243</v>
      </c>
      <c r="BA218">
        <v>2013</v>
      </c>
      <c r="BC218" s="27">
        <v>525000</v>
      </c>
      <c r="BD218" s="22">
        <v>3</v>
      </c>
      <c r="BE218" s="22">
        <v>5</v>
      </c>
      <c r="BF218" s="28">
        <f t="shared" si="51"/>
        <v>0.85541166691549309</v>
      </c>
      <c r="BG218" s="22">
        <v>107</v>
      </c>
      <c r="BH218" s="22">
        <v>116</v>
      </c>
      <c r="BI218" s="4">
        <v>561.1333333</v>
      </c>
      <c r="BJ218" s="22">
        <v>0</v>
      </c>
      <c r="BK218" s="22">
        <v>0</v>
      </c>
      <c r="BL218" s="28">
        <f t="shared" si="52"/>
        <v>0</v>
      </c>
      <c r="BM218" s="22">
        <v>0</v>
      </c>
      <c r="BN218" s="22">
        <v>2</v>
      </c>
      <c r="BO218" s="4">
        <v>2.35</v>
      </c>
      <c r="BP218" s="22">
        <v>0</v>
      </c>
      <c r="BQ218" s="22">
        <v>0</v>
      </c>
      <c r="BR218" s="22">
        <v>10</v>
      </c>
      <c r="BS218" s="22">
        <v>9</v>
      </c>
      <c r="BT218" s="4">
        <v>19.616666670000001</v>
      </c>
      <c r="BU218" s="22">
        <v>30</v>
      </c>
      <c r="BV218" s="22">
        <v>3</v>
      </c>
      <c r="BW218" s="22">
        <v>2</v>
      </c>
      <c r="BX218" s="22">
        <v>-1</v>
      </c>
      <c r="BY218" s="22">
        <v>21</v>
      </c>
      <c r="BZ218" s="22">
        <v>5</v>
      </c>
      <c r="CA218" s="22">
        <v>55</v>
      </c>
      <c r="CB218" s="22">
        <v>52</v>
      </c>
      <c r="CC218" s="4">
        <v>8.5</v>
      </c>
      <c r="CD218" s="4">
        <v>1.6666667E-2</v>
      </c>
      <c r="CE218" s="4">
        <v>0.30000000000000004</v>
      </c>
      <c r="CF218" s="22">
        <v>0</v>
      </c>
      <c r="CG218" s="22">
        <v>0</v>
      </c>
      <c r="CH218" s="22">
        <v>0</v>
      </c>
      <c r="CI218" s="5">
        <v>30</v>
      </c>
      <c r="CJ218" s="22">
        <v>0</v>
      </c>
      <c r="CK218" s="22">
        <v>3</v>
      </c>
      <c r="CL218" s="22">
        <v>-2</v>
      </c>
      <c r="CM218" s="22">
        <v>4</v>
      </c>
      <c r="CN218" s="22">
        <v>1</v>
      </c>
      <c r="CO218" s="22">
        <v>62</v>
      </c>
      <c r="CP218" s="22">
        <v>75</v>
      </c>
      <c r="CQ218" s="26">
        <v>10.204444000000001</v>
      </c>
      <c r="CR218" s="26">
        <v>6.1667E-2</v>
      </c>
      <c r="CS218" s="26">
        <v>0.35388900000000001</v>
      </c>
      <c r="CT218" s="22">
        <v>0</v>
      </c>
      <c r="CU218" s="22">
        <v>0</v>
      </c>
      <c r="CV218" s="22">
        <v>0</v>
      </c>
      <c r="CW218" s="22">
        <v>2</v>
      </c>
      <c r="CX218" s="22">
        <v>0</v>
      </c>
      <c r="CY218" s="22">
        <v>1</v>
      </c>
      <c r="CZ218" s="22">
        <v>1</v>
      </c>
      <c r="DA218" s="22">
        <v>5</v>
      </c>
      <c r="DB218" s="22">
        <v>-4</v>
      </c>
      <c r="DC218" s="22">
        <v>1</v>
      </c>
      <c r="DD218" s="22">
        <v>0</v>
      </c>
      <c r="DE218" s="22">
        <v>1</v>
      </c>
      <c r="DF218" s="22">
        <v>0</v>
      </c>
      <c r="DG218" s="22">
        <v>0</v>
      </c>
      <c r="DH218" s="22">
        <v>0</v>
      </c>
      <c r="DI218" s="22">
        <v>5</v>
      </c>
      <c r="DJ218" s="22">
        <v>1</v>
      </c>
      <c r="DK218" s="22">
        <v>1</v>
      </c>
      <c r="DL218" s="22">
        <v>0</v>
      </c>
      <c r="DM218" s="22">
        <v>0</v>
      </c>
      <c r="DN218" s="22">
        <v>15</v>
      </c>
      <c r="DO218" s="22">
        <v>0</v>
      </c>
      <c r="DP218" s="22">
        <v>20</v>
      </c>
      <c r="DQ218" s="22">
        <v>2</v>
      </c>
      <c r="DR218" s="22">
        <v>0</v>
      </c>
      <c r="DS218" s="22">
        <v>0</v>
      </c>
      <c r="DT218" s="22">
        <v>0</v>
      </c>
      <c r="DU218">
        <v>9.35</v>
      </c>
      <c r="DV218">
        <v>39.31</v>
      </c>
      <c r="DW218" s="2">
        <f t="shared" si="53"/>
        <v>0.1921496095355528</v>
      </c>
      <c r="DX218">
        <v>-0.53500000000000003</v>
      </c>
      <c r="DY218">
        <v>-0.19600000000000001</v>
      </c>
      <c r="DZ218">
        <v>-0.63500000000000001</v>
      </c>
      <c r="EA218">
        <v>-2.2429999999999999</v>
      </c>
      <c r="EB218">
        <v>15</v>
      </c>
      <c r="EC218">
        <v>18</v>
      </c>
      <c r="ED218">
        <v>4.2</v>
      </c>
      <c r="EE218">
        <v>0.32</v>
      </c>
      <c r="EF218">
        <v>-3.89</v>
      </c>
      <c r="EG218">
        <v>5.68</v>
      </c>
      <c r="EH218">
        <v>927</v>
      </c>
      <c r="EI218">
        <v>983</v>
      </c>
      <c r="EJ218">
        <v>1.6</v>
      </c>
      <c r="EK218">
        <v>1.92</v>
      </c>
      <c r="EL218">
        <v>26.6</v>
      </c>
      <c r="EM218">
        <v>24.3</v>
      </c>
      <c r="EN218">
        <v>9.9</v>
      </c>
      <c r="EO218">
        <v>12.4</v>
      </c>
      <c r="EP218">
        <v>12.1</v>
      </c>
      <c r="EQ218">
        <v>12.8</v>
      </c>
      <c r="ER218">
        <v>3.4</v>
      </c>
      <c r="ES218">
        <v>2.7</v>
      </c>
      <c r="ET218">
        <v>0.4</v>
      </c>
      <c r="EU218">
        <v>0.4</v>
      </c>
      <c r="EV218">
        <v>2.31</v>
      </c>
      <c r="EW218">
        <v>2.4900000000000002</v>
      </c>
      <c r="EX218">
        <v>25.4</v>
      </c>
      <c r="EY218">
        <v>28.3</v>
      </c>
      <c r="EZ218">
        <v>10.5</v>
      </c>
      <c r="FA218">
        <v>11.9</v>
      </c>
      <c r="FB218">
        <v>13</v>
      </c>
      <c r="FC218">
        <v>13.6</v>
      </c>
      <c r="FD218">
        <v>3.3</v>
      </c>
      <c r="FE218">
        <v>3.5</v>
      </c>
      <c r="FF218">
        <v>62</v>
      </c>
      <c r="FG218">
        <v>85</v>
      </c>
      <c r="FH218">
        <v>81</v>
      </c>
      <c r="FI218">
        <v>96</v>
      </c>
      <c r="FJ218">
        <v>104</v>
      </c>
      <c r="FK218">
        <v>83</v>
      </c>
      <c r="FL218">
        <v>45.4</v>
      </c>
      <c r="FM218">
        <v>190</v>
      </c>
      <c r="FN218">
        <v>200</v>
      </c>
      <c r="FO218">
        <v>157</v>
      </c>
      <c r="FP218">
        <v>48.7</v>
      </c>
      <c r="FQ218">
        <v>0.04</v>
      </c>
      <c r="FR218">
        <v>4.9800000000000004</v>
      </c>
      <c r="FS218" s="2">
        <f t="shared" si="54"/>
        <v>7.9681274900398405E-3</v>
      </c>
      <c r="FT218">
        <v>0</v>
      </c>
      <c r="FU218">
        <v>0</v>
      </c>
      <c r="FV218">
        <v>-54</v>
      </c>
      <c r="FW218">
        <v>0</v>
      </c>
      <c r="FX218">
        <v>0</v>
      </c>
      <c r="FY218">
        <v>0</v>
      </c>
      <c r="FZ218">
        <v>25.5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0.33</v>
      </c>
      <c r="GI218">
        <v>4.63</v>
      </c>
      <c r="GJ218" s="2">
        <f t="shared" si="55"/>
        <v>6.6532258064516139E-2</v>
      </c>
      <c r="GK218">
        <v>0</v>
      </c>
      <c r="GL218">
        <v>2</v>
      </c>
      <c r="GM218">
        <v>-31.1</v>
      </c>
      <c r="GN218">
        <v>0</v>
      </c>
      <c r="GO218">
        <v>6.12</v>
      </c>
      <c r="GP218">
        <v>12.2</v>
      </c>
      <c r="GQ218">
        <v>42.8</v>
      </c>
      <c r="GR218">
        <v>0</v>
      </c>
      <c r="GS218">
        <v>36.700000000000003</v>
      </c>
      <c r="GT218">
        <v>36.700000000000003</v>
      </c>
      <c r="GU218">
        <v>0</v>
      </c>
      <c r="GV218">
        <v>0</v>
      </c>
      <c r="GW218">
        <v>0</v>
      </c>
      <c r="GX218" s="21">
        <v>49.513618000000001</v>
      </c>
      <c r="GY218" s="21">
        <v>4.2811461</v>
      </c>
      <c r="GZ218" s="21">
        <v>4.6996227000000008</v>
      </c>
      <c r="HA218" s="21">
        <v>8.9807687999999999</v>
      </c>
      <c r="HB218" s="21">
        <v>-0.33813399999999999</v>
      </c>
      <c r="HC218" s="21">
        <v>1.048184</v>
      </c>
      <c r="HD218" s="21">
        <v>-9.8480000000000009E-3</v>
      </c>
      <c r="HE218" s="21">
        <v>19.818935</v>
      </c>
      <c r="HF218" s="21">
        <v>0.70020199999999999</v>
      </c>
    </row>
    <row r="219" spans="1:214" ht="15" x14ac:dyDescent="0.25">
      <c r="A219" s="22">
        <v>49</v>
      </c>
      <c r="B219" t="s">
        <v>1252</v>
      </c>
      <c r="C219" t="s">
        <v>1250</v>
      </c>
      <c r="D219" t="s">
        <v>803</v>
      </c>
      <c r="F219" t="s">
        <v>489</v>
      </c>
      <c r="I219" s="22" t="s">
        <v>248</v>
      </c>
      <c r="J219">
        <v>20</v>
      </c>
      <c r="K219" s="23" t="s">
        <v>1253</v>
      </c>
      <c r="L219" s="23" t="s">
        <v>412</v>
      </c>
      <c r="M219" s="24" t="s">
        <v>273</v>
      </c>
      <c r="N219" s="24" t="s">
        <v>233</v>
      </c>
      <c r="O219" s="24">
        <v>70</v>
      </c>
      <c r="P219" s="24">
        <v>179</v>
      </c>
      <c r="Q219" s="24" t="s">
        <v>224</v>
      </c>
      <c r="R219" s="24" t="s">
        <v>234</v>
      </c>
      <c r="S219" s="22">
        <v>32</v>
      </c>
      <c r="T219" s="22">
        <v>3</v>
      </c>
      <c r="U219" s="22">
        <v>8</v>
      </c>
      <c r="V219" s="22">
        <v>11</v>
      </c>
      <c r="W219" s="22">
        <v>5</v>
      </c>
      <c r="X219" s="22">
        <v>4</v>
      </c>
      <c r="Y219" s="22">
        <v>34</v>
      </c>
      <c r="Z219" s="25">
        <f t="shared" si="42"/>
        <v>8.8235294117647065E-2</v>
      </c>
      <c r="AA219" s="3">
        <v>14.81667</v>
      </c>
      <c r="AB219" s="22">
        <v>30</v>
      </c>
      <c r="AC219" s="22">
        <v>37</v>
      </c>
      <c r="AD219" s="22">
        <v>15</v>
      </c>
      <c r="AE219" s="22">
        <v>8</v>
      </c>
      <c r="AF219" s="22">
        <v>7</v>
      </c>
      <c r="AG219" s="26">
        <f t="shared" si="43"/>
        <v>3.796399595860608</v>
      </c>
      <c r="AH219" s="26">
        <f t="shared" si="44"/>
        <v>4.6822261682280839</v>
      </c>
      <c r="AI219" s="26">
        <f t="shared" si="45"/>
        <v>1.898199797930304</v>
      </c>
      <c r="AJ219" s="26">
        <f t="shared" si="46"/>
        <v>1.0123732255628288</v>
      </c>
      <c r="AK219" s="26">
        <f t="shared" si="47"/>
        <v>0.8858265723674752</v>
      </c>
      <c r="AL219" s="5">
        <v>604</v>
      </c>
      <c r="AM219" s="22">
        <v>0</v>
      </c>
      <c r="AN219" s="22">
        <v>0</v>
      </c>
      <c r="AO219" s="25">
        <f t="shared" si="48"/>
        <v>0</v>
      </c>
      <c r="AP219" s="22">
        <v>0</v>
      </c>
      <c r="AQ219">
        <v>1</v>
      </c>
      <c r="AR219">
        <v>1.4</v>
      </c>
      <c r="AS219">
        <v>2.5</v>
      </c>
      <c r="AT219">
        <v>2.1</v>
      </c>
      <c r="AU219">
        <v>1.4</v>
      </c>
      <c r="AV219">
        <v>-0.30000000000000004</v>
      </c>
      <c r="AW219">
        <v>3.2</v>
      </c>
      <c r="AX219" s="3">
        <f t="shared" si="49"/>
        <v>0.1</v>
      </c>
      <c r="AY219" s="4">
        <f t="shared" si="50"/>
        <v>0.45500000000000007</v>
      </c>
      <c r="AZ219" t="s">
        <v>224</v>
      </c>
      <c r="BA219">
        <v>2014</v>
      </c>
      <c r="BB219" s="27">
        <v>600000</v>
      </c>
      <c r="BC219" s="27">
        <v>1440000</v>
      </c>
      <c r="BD219" s="22">
        <v>1</v>
      </c>
      <c r="BE219" s="22">
        <v>6</v>
      </c>
      <c r="BF219" s="28">
        <f t="shared" si="51"/>
        <v>1.0098176717283256</v>
      </c>
      <c r="BG219" s="22">
        <v>0</v>
      </c>
      <c r="BH219" s="22">
        <v>0</v>
      </c>
      <c r="BI219" s="4">
        <v>415.91666670000001</v>
      </c>
      <c r="BJ219" s="22">
        <v>2</v>
      </c>
      <c r="BK219" s="22">
        <v>2</v>
      </c>
      <c r="BL219" s="28">
        <f t="shared" si="52"/>
        <v>4.2933810375670838</v>
      </c>
      <c r="BM219" s="22">
        <v>0</v>
      </c>
      <c r="BN219" s="22">
        <v>0</v>
      </c>
      <c r="BO219" s="4">
        <v>55.9</v>
      </c>
      <c r="BP219" s="22">
        <v>0</v>
      </c>
      <c r="BQ219" s="22">
        <v>0</v>
      </c>
      <c r="BR219" s="22">
        <v>0</v>
      </c>
      <c r="BS219" s="22">
        <v>0</v>
      </c>
      <c r="BT219" s="4">
        <v>2.6666666669999999</v>
      </c>
      <c r="BU219" s="22">
        <v>16</v>
      </c>
      <c r="BV219" s="22">
        <v>2</v>
      </c>
      <c r="BW219" s="22">
        <v>4</v>
      </c>
      <c r="BX219" s="22">
        <v>-1</v>
      </c>
      <c r="BY219" s="22">
        <v>2</v>
      </c>
      <c r="BZ219" s="22">
        <v>1</v>
      </c>
      <c r="CA219" s="22">
        <v>0</v>
      </c>
      <c r="CB219" s="22">
        <v>0</v>
      </c>
      <c r="CC219" s="4">
        <v>13.283329999999999</v>
      </c>
      <c r="CD219" s="4">
        <v>2.1166666670000001</v>
      </c>
      <c r="CE219" s="4">
        <v>0.1</v>
      </c>
      <c r="CF219" s="22">
        <v>1</v>
      </c>
      <c r="CG219" s="22">
        <v>0</v>
      </c>
      <c r="CH219" s="22">
        <v>0</v>
      </c>
      <c r="CI219" s="5">
        <v>16</v>
      </c>
      <c r="CJ219" s="22">
        <v>1</v>
      </c>
      <c r="CK219" s="22">
        <v>4</v>
      </c>
      <c r="CL219" s="22">
        <v>6</v>
      </c>
      <c r="CM219" s="22">
        <v>2</v>
      </c>
      <c r="CN219" s="22">
        <v>1</v>
      </c>
      <c r="CO219" s="22">
        <v>0</v>
      </c>
      <c r="CP219" s="22">
        <v>0</v>
      </c>
      <c r="CQ219" s="26">
        <v>12.711461999999999</v>
      </c>
      <c r="CR219" s="26">
        <v>1.3770830000000001</v>
      </c>
      <c r="CS219" s="26">
        <v>6.6667000000000004E-2</v>
      </c>
      <c r="CT219" s="22">
        <v>0</v>
      </c>
      <c r="CU219" s="22">
        <v>0</v>
      </c>
      <c r="CV219" s="22">
        <v>0</v>
      </c>
      <c r="CW219" s="22">
        <v>1</v>
      </c>
      <c r="CX219" s="22">
        <v>4</v>
      </c>
      <c r="CY219" s="22">
        <v>2</v>
      </c>
      <c r="CZ219" s="22">
        <v>2</v>
      </c>
      <c r="DA219" s="22">
        <v>4</v>
      </c>
      <c r="DB219" s="22">
        <v>3</v>
      </c>
      <c r="DC219" s="22">
        <v>0</v>
      </c>
      <c r="DD219" s="22">
        <v>0</v>
      </c>
      <c r="DE219" s="22">
        <v>2</v>
      </c>
      <c r="DF219" s="22">
        <v>0</v>
      </c>
      <c r="DG219" s="22">
        <v>0</v>
      </c>
      <c r="DH219" s="22">
        <v>0</v>
      </c>
      <c r="DI219" s="22">
        <v>2</v>
      </c>
      <c r="DJ219" s="22">
        <v>0</v>
      </c>
      <c r="DK219" s="22">
        <v>0</v>
      </c>
      <c r="DL219" s="22">
        <v>0</v>
      </c>
      <c r="DM219" s="22">
        <v>0</v>
      </c>
      <c r="DN219" s="22">
        <v>24</v>
      </c>
      <c r="DO219" s="22">
        <v>5</v>
      </c>
      <c r="DP219" s="22">
        <v>15</v>
      </c>
      <c r="DQ219" s="22">
        <v>1</v>
      </c>
      <c r="DR219" s="22">
        <v>1</v>
      </c>
      <c r="DS219" s="22">
        <v>0</v>
      </c>
      <c r="DT219" s="22">
        <v>0</v>
      </c>
      <c r="DU219">
        <v>12.58</v>
      </c>
      <c r="DV219">
        <v>38.340000000000003</v>
      </c>
      <c r="DW219" s="2">
        <f t="shared" si="53"/>
        <v>0.24705420267085623</v>
      </c>
      <c r="DX219">
        <v>-1.9870000000000001</v>
      </c>
      <c r="DY219">
        <v>0.17600000000000002</v>
      </c>
      <c r="DZ219">
        <v>-1.66</v>
      </c>
      <c r="EA219">
        <v>-8.1519999999999992</v>
      </c>
      <c r="EB219">
        <v>18</v>
      </c>
      <c r="EC219">
        <v>14</v>
      </c>
      <c r="ED219">
        <v>10.3</v>
      </c>
      <c r="EE219">
        <v>1.49</v>
      </c>
      <c r="EF219">
        <v>-8.85</v>
      </c>
      <c r="EG219">
        <v>8.7799999999999994</v>
      </c>
      <c r="EH219">
        <v>932</v>
      </c>
      <c r="EI219">
        <v>1020</v>
      </c>
      <c r="EJ219">
        <v>2.68</v>
      </c>
      <c r="EK219">
        <v>2.09</v>
      </c>
      <c r="EL219">
        <v>27.9</v>
      </c>
      <c r="EM219">
        <v>28.6</v>
      </c>
      <c r="EN219">
        <v>10.1</v>
      </c>
      <c r="EO219">
        <v>9.1999999999999993</v>
      </c>
      <c r="EP219">
        <v>12.8</v>
      </c>
      <c r="EQ219">
        <v>13.6</v>
      </c>
      <c r="ER219">
        <v>1.9</v>
      </c>
      <c r="ES219">
        <v>3.6</v>
      </c>
      <c r="ET219">
        <v>0.30000000000000004</v>
      </c>
      <c r="EU219">
        <v>1.2</v>
      </c>
      <c r="EV219">
        <v>2.79</v>
      </c>
      <c r="EW219">
        <v>2.35</v>
      </c>
      <c r="EX219">
        <v>25.1</v>
      </c>
      <c r="EY219">
        <v>27.4</v>
      </c>
      <c r="EZ219">
        <v>9.4</v>
      </c>
      <c r="FA219">
        <v>12.3</v>
      </c>
      <c r="FB219">
        <v>15.9</v>
      </c>
      <c r="FC219">
        <v>11.8</v>
      </c>
      <c r="FD219">
        <v>2.2000000000000002</v>
      </c>
      <c r="FE219">
        <v>2.7</v>
      </c>
      <c r="FF219">
        <v>64</v>
      </c>
      <c r="FG219">
        <v>67</v>
      </c>
      <c r="FH219">
        <v>48</v>
      </c>
      <c r="FI219">
        <v>41</v>
      </c>
      <c r="FJ219">
        <v>55</v>
      </c>
      <c r="FK219">
        <v>66</v>
      </c>
      <c r="FL219">
        <v>59.5</v>
      </c>
      <c r="FM219">
        <v>141</v>
      </c>
      <c r="FN219">
        <v>129</v>
      </c>
      <c r="FO219">
        <v>118</v>
      </c>
      <c r="FP219">
        <v>52.2</v>
      </c>
      <c r="FQ219">
        <v>1.74</v>
      </c>
      <c r="FR219">
        <v>3.13</v>
      </c>
      <c r="FS219" s="2">
        <f t="shared" si="54"/>
        <v>0.35728952772073919</v>
      </c>
      <c r="FT219">
        <v>5</v>
      </c>
      <c r="FU219">
        <v>0</v>
      </c>
      <c r="FV219">
        <v>5</v>
      </c>
      <c r="FW219">
        <v>14.71</v>
      </c>
      <c r="FX219">
        <v>5.4</v>
      </c>
      <c r="FY219">
        <v>0</v>
      </c>
      <c r="FZ219">
        <v>31.3</v>
      </c>
      <c r="GA219">
        <v>5.4</v>
      </c>
      <c r="GB219">
        <v>12.9</v>
      </c>
      <c r="GC219">
        <v>1.1000000000000001</v>
      </c>
      <c r="GD219">
        <v>0</v>
      </c>
      <c r="GE219">
        <v>24.8</v>
      </c>
      <c r="GF219">
        <v>2.2000000000000002</v>
      </c>
      <c r="GG219">
        <v>1.1000000000000001</v>
      </c>
      <c r="GH219">
        <v>0.08</v>
      </c>
      <c r="GI219">
        <v>3.22</v>
      </c>
      <c r="GJ219" s="2">
        <f t="shared" si="55"/>
        <v>2.4242424242424242E-2</v>
      </c>
      <c r="GK219">
        <v>0</v>
      </c>
      <c r="GL219">
        <v>1</v>
      </c>
      <c r="GM219">
        <v>49.3</v>
      </c>
      <c r="GN219">
        <v>0</v>
      </c>
      <c r="GO219">
        <v>22.5</v>
      </c>
      <c r="GP219">
        <v>0</v>
      </c>
      <c r="GQ219">
        <v>45</v>
      </c>
      <c r="GR219">
        <v>0</v>
      </c>
      <c r="GS219">
        <v>0</v>
      </c>
      <c r="GT219">
        <v>0</v>
      </c>
      <c r="GU219">
        <v>22.5</v>
      </c>
      <c r="GV219">
        <v>0</v>
      </c>
      <c r="GW219">
        <v>0</v>
      </c>
      <c r="GX219" s="21">
        <v>44.823779999999999</v>
      </c>
      <c r="GY219" s="21">
        <v>3.7298304000000004</v>
      </c>
      <c r="GZ219" s="21">
        <v>10.703996099999999</v>
      </c>
      <c r="HA219" s="21">
        <v>14.433825599999999</v>
      </c>
      <c r="HB219" s="21">
        <v>1.7820670000000001</v>
      </c>
      <c r="HC219" s="21">
        <v>1.869157</v>
      </c>
      <c r="HD219" s="21">
        <v>2.6700000000000001E-3</v>
      </c>
      <c r="HE219" s="21">
        <v>22.320298999999999</v>
      </c>
      <c r="HF219" s="21">
        <v>3.6538930000000001</v>
      </c>
    </row>
    <row r="220" spans="1:214" ht="15" x14ac:dyDescent="0.25">
      <c r="A220" s="22">
        <v>74</v>
      </c>
      <c r="B220" t="s">
        <v>1254</v>
      </c>
      <c r="C220" t="s">
        <v>1255</v>
      </c>
      <c r="D220" t="s">
        <v>1256</v>
      </c>
      <c r="F220" t="s">
        <v>547</v>
      </c>
      <c r="I220" s="22" t="s">
        <v>248</v>
      </c>
      <c r="J220">
        <v>25</v>
      </c>
      <c r="K220" s="23" t="s">
        <v>1257</v>
      </c>
      <c r="L220" s="23" t="s">
        <v>1258</v>
      </c>
      <c r="M220" s="24"/>
      <c r="N220" s="24" t="s">
        <v>306</v>
      </c>
      <c r="O220" s="24">
        <v>74</v>
      </c>
      <c r="P220" s="24">
        <v>223</v>
      </c>
      <c r="Q220" s="24" t="s">
        <v>223</v>
      </c>
      <c r="R220" s="24" t="s">
        <v>234</v>
      </c>
      <c r="S220" s="22">
        <v>67</v>
      </c>
      <c r="T220" s="22">
        <v>3</v>
      </c>
      <c r="U220" s="22">
        <v>4</v>
      </c>
      <c r="V220" s="22">
        <v>7</v>
      </c>
      <c r="W220" s="22">
        <v>-18</v>
      </c>
      <c r="X220" s="22">
        <v>30</v>
      </c>
      <c r="Y220" s="22">
        <v>62</v>
      </c>
      <c r="Z220" s="25">
        <f t="shared" si="42"/>
        <v>4.8387096774193547E-2</v>
      </c>
      <c r="AA220" s="3">
        <v>17.283329999999999</v>
      </c>
      <c r="AB220" s="22">
        <v>236</v>
      </c>
      <c r="AC220" s="22">
        <v>88</v>
      </c>
      <c r="AD220" s="22">
        <v>25</v>
      </c>
      <c r="AE220" s="22">
        <v>46</v>
      </c>
      <c r="AF220" s="22">
        <v>13</v>
      </c>
      <c r="AG220" s="26">
        <f t="shared" si="43"/>
        <v>12.22815762830945</v>
      </c>
      <c r="AH220" s="26">
        <f t="shared" si="44"/>
        <v>4.5596519969967435</v>
      </c>
      <c r="AI220" s="26">
        <f t="shared" si="45"/>
        <v>1.2953556809649842</v>
      </c>
      <c r="AJ220" s="26">
        <f t="shared" si="46"/>
        <v>2.3834544529755708</v>
      </c>
      <c r="AK220" s="26">
        <f t="shared" si="47"/>
        <v>0.67358495410179176</v>
      </c>
      <c r="AL220" s="5">
        <v>1569</v>
      </c>
      <c r="AM220" s="22">
        <v>0</v>
      </c>
      <c r="AN220" s="22">
        <v>0</v>
      </c>
      <c r="AO220" s="25">
        <f t="shared" si="48"/>
        <v>0</v>
      </c>
      <c r="AP220" s="22">
        <v>0</v>
      </c>
      <c r="AQ220">
        <v>-0.2</v>
      </c>
      <c r="AR220">
        <v>1.1000000000000001</v>
      </c>
      <c r="AS220">
        <v>0.9</v>
      </c>
      <c r="AT220">
        <v>-1.5</v>
      </c>
      <c r="AU220">
        <v>1.5</v>
      </c>
      <c r="AV220">
        <v>0</v>
      </c>
      <c r="AW220">
        <v>0</v>
      </c>
      <c r="AX220" s="3">
        <f t="shared" si="49"/>
        <v>0</v>
      </c>
      <c r="AY220" s="4">
        <f t="shared" si="50"/>
        <v>-1.3775999999999999</v>
      </c>
      <c r="AZ220" t="s">
        <v>224</v>
      </c>
      <c r="BA220">
        <v>2012</v>
      </c>
      <c r="BC220" s="27">
        <v>984200</v>
      </c>
      <c r="BD220" s="22">
        <v>2</v>
      </c>
      <c r="BE220" s="22">
        <v>3</v>
      </c>
      <c r="BF220" s="28">
        <f t="shared" si="51"/>
        <v>0.28307227778826199</v>
      </c>
      <c r="BG220" s="22">
        <v>0</v>
      </c>
      <c r="BH220" s="22">
        <v>0</v>
      </c>
      <c r="BI220" s="4">
        <v>1059.8</v>
      </c>
      <c r="BJ220" s="22">
        <v>0</v>
      </c>
      <c r="BK220" s="22">
        <v>0</v>
      </c>
      <c r="BL220" s="28">
        <f t="shared" si="52"/>
        <v>0</v>
      </c>
      <c r="BM220" s="22">
        <v>0</v>
      </c>
      <c r="BN220" s="22">
        <v>0</v>
      </c>
      <c r="BO220" s="4">
        <v>11.516666669999999</v>
      </c>
      <c r="BP220" s="22">
        <v>1</v>
      </c>
      <c r="BQ220" s="22">
        <v>1</v>
      </c>
      <c r="BR220" s="22">
        <v>0</v>
      </c>
      <c r="BS220" s="22">
        <v>0</v>
      </c>
      <c r="BT220" s="4">
        <v>87.45</v>
      </c>
      <c r="BU220" s="22">
        <v>34</v>
      </c>
      <c r="BV220" s="22">
        <v>3</v>
      </c>
      <c r="BW220" s="22">
        <v>2</v>
      </c>
      <c r="BX220" s="22">
        <v>-4</v>
      </c>
      <c r="BY220" s="22">
        <v>18</v>
      </c>
      <c r="BZ220" s="22">
        <v>9</v>
      </c>
      <c r="CA220" s="22">
        <v>0</v>
      </c>
      <c r="CB220" s="22">
        <v>0</v>
      </c>
      <c r="CC220" s="4">
        <v>16.33333</v>
      </c>
      <c r="CD220" s="4">
        <v>0.116666667</v>
      </c>
      <c r="CE220" s="4">
        <v>1</v>
      </c>
      <c r="CF220" s="22">
        <v>0</v>
      </c>
      <c r="CG220" s="22">
        <v>0</v>
      </c>
      <c r="CH220" s="22">
        <v>0</v>
      </c>
      <c r="CI220" s="5">
        <v>33</v>
      </c>
      <c r="CJ220" s="22">
        <v>0</v>
      </c>
      <c r="CK220" s="22">
        <v>2</v>
      </c>
      <c r="CL220" s="22">
        <v>-14</v>
      </c>
      <c r="CM220" s="22">
        <v>12</v>
      </c>
      <c r="CN220" s="22">
        <v>6</v>
      </c>
      <c r="CO220" s="22">
        <v>0</v>
      </c>
      <c r="CP220" s="22">
        <v>0</v>
      </c>
      <c r="CQ220" s="26">
        <v>15.286872000000001</v>
      </c>
      <c r="CR220" s="26">
        <v>0.22878800000000002</v>
      </c>
      <c r="CS220" s="26">
        <v>1.6196969999999999</v>
      </c>
      <c r="CT220" s="22">
        <v>0</v>
      </c>
      <c r="CU220" s="22">
        <v>0</v>
      </c>
      <c r="CV220" s="22">
        <v>0</v>
      </c>
      <c r="CW220" s="22">
        <v>0</v>
      </c>
      <c r="CX220" s="22">
        <v>0</v>
      </c>
      <c r="CY220" s="22">
        <v>-5</v>
      </c>
      <c r="CZ220" s="22">
        <v>3</v>
      </c>
      <c r="DA220" s="22">
        <v>4</v>
      </c>
      <c r="DB220" s="22">
        <v>-13</v>
      </c>
      <c r="DC220" s="22">
        <v>1</v>
      </c>
      <c r="DD220" s="22">
        <v>0</v>
      </c>
      <c r="DE220" s="22">
        <v>0</v>
      </c>
      <c r="DF220" s="22">
        <v>0</v>
      </c>
      <c r="DG220" s="22">
        <v>0</v>
      </c>
      <c r="DH220" s="22">
        <v>0</v>
      </c>
      <c r="DI220" s="22">
        <v>15</v>
      </c>
      <c r="DJ220" s="22">
        <v>0</v>
      </c>
      <c r="DK220" s="22">
        <v>0</v>
      </c>
      <c r="DL220" s="22">
        <v>0</v>
      </c>
      <c r="DM220" s="22">
        <v>0</v>
      </c>
      <c r="DN220" s="22">
        <v>39</v>
      </c>
      <c r="DO220" s="22">
        <v>0</v>
      </c>
      <c r="DP220" s="22">
        <v>67</v>
      </c>
      <c r="DQ220" s="22">
        <v>10</v>
      </c>
      <c r="DR220" s="22">
        <v>0</v>
      </c>
      <c r="DS220" s="22">
        <v>0</v>
      </c>
      <c r="DT220" s="22">
        <v>0</v>
      </c>
      <c r="DU220">
        <v>15.22</v>
      </c>
      <c r="DV220">
        <v>31.52</v>
      </c>
      <c r="DW220" s="2">
        <f t="shared" si="53"/>
        <v>0.32563115104835261</v>
      </c>
      <c r="DX220">
        <v>-0.107</v>
      </c>
      <c r="DY220">
        <v>-0.184</v>
      </c>
      <c r="DZ220">
        <v>0.754</v>
      </c>
      <c r="EA220">
        <v>-3.5640000000000001</v>
      </c>
      <c r="EB220">
        <v>35</v>
      </c>
      <c r="EC220">
        <v>56</v>
      </c>
      <c r="ED220">
        <v>-0.1</v>
      </c>
      <c r="EE220">
        <v>-3.94</v>
      </c>
      <c r="EF220">
        <v>-3.81</v>
      </c>
      <c r="EG220">
        <v>7.4</v>
      </c>
      <c r="EH220">
        <v>897</v>
      </c>
      <c r="EI220">
        <v>971</v>
      </c>
      <c r="EJ220">
        <v>2.06</v>
      </c>
      <c r="EK220">
        <v>3.3</v>
      </c>
      <c r="EL220">
        <v>25.8</v>
      </c>
      <c r="EM220">
        <v>28.6</v>
      </c>
      <c r="EN220">
        <v>10.8</v>
      </c>
      <c r="EO220">
        <v>10.9</v>
      </c>
      <c r="EP220">
        <v>16.2</v>
      </c>
      <c r="EQ220">
        <v>16.5</v>
      </c>
      <c r="ER220">
        <v>4.4000000000000004</v>
      </c>
      <c r="ES220">
        <v>4.4000000000000004</v>
      </c>
      <c r="ET220">
        <v>0.8</v>
      </c>
      <c r="EU220">
        <v>1.2</v>
      </c>
      <c r="EV220">
        <v>2.4700000000000002</v>
      </c>
      <c r="EW220">
        <v>2.2400000000000002</v>
      </c>
      <c r="EX220">
        <v>24.5</v>
      </c>
      <c r="EY220">
        <v>26.8</v>
      </c>
      <c r="EZ220">
        <v>10.1</v>
      </c>
      <c r="FA220">
        <v>11.6</v>
      </c>
      <c r="FB220">
        <v>15.8</v>
      </c>
      <c r="FC220">
        <v>15.5</v>
      </c>
      <c r="FD220">
        <v>3.7</v>
      </c>
      <c r="FE220">
        <v>3.9</v>
      </c>
      <c r="FF220">
        <v>113</v>
      </c>
      <c r="FG220">
        <v>136</v>
      </c>
      <c r="FH220">
        <v>133</v>
      </c>
      <c r="FI220">
        <v>142</v>
      </c>
      <c r="FJ220">
        <v>154</v>
      </c>
      <c r="FK220">
        <v>190</v>
      </c>
      <c r="FL220">
        <v>47.5</v>
      </c>
      <c r="FM220">
        <v>361</v>
      </c>
      <c r="FN220">
        <v>340</v>
      </c>
      <c r="FO220">
        <v>315</v>
      </c>
      <c r="FP220">
        <v>51.5</v>
      </c>
      <c r="FQ220">
        <v>0.17</v>
      </c>
      <c r="FR220">
        <v>5.81</v>
      </c>
      <c r="FS220" s="2">
        <f t="shared" si="54"/>
        <v>2.8428093645484955E-2</v>
      </c>
      <c r="FT220">
        <v>0</v>
      </c>
      <c r="FU220">
        <v>1</v>
      </c>
      <c r="FV220">
        <v>21.8</v>
      </c>
      <c r="FW220">
        <v>0</v>
      </c>
      <c r="FX220">
        <v>0</v>
      </c>
      <c r="FY220">
        <v>5.21</v>
      </c>
      <c r="FZ220">
        <v>57.3</v>
      </c>
      <c r="GA220">
        <v>5.2</v>
      </c>
      <c r="GB220">
        <v>5.2</v>
      </c>
      <c r="GC220">
        <v>5.2</v>
      </c>
      <c r="GD220">
        <v>0</v>
      </c>
      <c r="GE220">
        <v>46.9</v>
      </c>
      <c r="GF220">
        <v>0</v>
      </c>
      <c r="GG220">
        <v>0</v>
      </c>
      <c r="GH220">
        <v>1.27</v>
      </c>
      <c r="GI220">
        <v>4.6100000000000003</v>
      </c>
      <c r="GJ220" s="2">
        <f t="shared" si="55"/>
        <v>0.21598639455782309</v>
      </c>
      <c r="GK220">
        <v>3</v>
      </c>
      <c r="GL220">
        <v>10</v>
      </c>
      <c r="GM220">
        <v>7</v>
      </c>
      <c r="GN220">
        <v>2.12</v>
      </c>
      <c r="GO220">
        <v>7.06</v>
      </c>
      <c r="GP220">
        <v>9.1999999999999993</v>
      </c>
      <c r="GQ220">
        <v>31.8</v>
      </c>
      <c r="GR220">
        <v>2.8</v>
      </c>
      <c r="GS220">
        <v>19.100000000000001</v>
      </c>
      <c r="GT220">
        <v>25.4</v>
      </c>
      <c r="GU220">
        <v>5.6</v>
      </c>
      <c r="GV220">
        <v>1.4</v>
      </c>
      <c r="GW220">
        <v>2.8</v>
      </c>
      <c r="GX220" s="21">
        <v>61.376185999999997</v>
      </c>
      <c r="GY220" s="21">
        <v>2.9504034000000003</v>
      </c>
      <c r="GZ220" s="21">
        <v>7.6507002000000002</v>
      </c>
      <c r="HA220" s="21">
        <v>10.6011036</v>
      </c>
      <c r="HB220" s="21">
        <v>-0.61776799999999998</v>
      </c>
      <c r="HC220" s="21">
        <v>2.2571690000000002</v>
      </c>
      <c r="HD220" s="21">
        <v>6.8999999999999997E-4</v>
      </c>
      <c r="HE220" s="21">
        <v>33.965977000000002</v>
      </c>
      <c r="HF220" s="21">
        <v>1.640091</v>
      </c>
    </row>
    <row r="221" spans="1:214" ht="15" x14ac:dyDescent="0.25">
      <c r="A221" s="22">
        <v>44</v>
      </c>
      <c r="B221" t="s">
        <v>1259</v>
      </c>
      <c r="C221" t="s">
        <v>1260</v>
      </c>
      <c r="D221" t="s">
        <v>500</v>
      </c>
      <c r="F221" t="s">
        <v>303</v>
      </c>
      <c r="I221" s="22" t="s">
        <v>248</v>
      </c>
      <c r="J221">
        <v>28</v>
      </c>
      <c r="K221" s="23" t="s">
        <v>1261</v>
      </c>
      <c r="L221" s="23" t="s">
        <v>299</v>
      </c>
      <c r="M221" s="24" t="s">
        <v>273</v>
      </c>
      <c r="N221" s="24" t="s">
        <v>233</v>
      </c>
      <c r="O221" s="24">
        <v>74</v>
      </c>
      <c r="P221" s="24">
        <v>203</v>
      </c>
      <c r="Q221" s="24" t="s">
        <v>224</v>
      </c>
      <c r="R221" s="24"/>
      <c r="S221" s="22">
        <v>42</v>
      </c>
      <c r="T221" s="22">
        <v>2</v>
      </c>
      <c r="U221" s="22">
        <v>3</v>
      </c>
      <c r="V221" s="22">
        <v>5</v>
      </c>
      <c r="W221" s="22">
        <v>0</v>
      </c>
      <c r="X221" s="22">
        <v>28</v>
      </c>
      <c r="Y221" s="22">
        <v>19</v>
      </c>
      <c r="Z221" s="25">
        <f t="shared" si="42"/>
        <v>0.10526315789473684</v>
      </c>
      <c r="AA221" s="3">
        <v>13.26667</v>
      </c>
      <c r="AB221" s="22">
        <v>63</v>
      </c>
      <c r="AC221" s="22">
        <v>53</v>
      </c>
      <c r="AD221" s="22">
        <v>10</v>
      </c>
      <c r="AE221" s="22">
        <v>9</v>
      </c>
      <c r="AF221" s="22">
        <v>5</v>
      </c>
      <c r="AG221" s="26">
        <f t="shared" si="43"/>
        <v>6.783917893487966</v>
      </c>
      <c r="AH221" s="26">
        <f t="shared" si="44"/>
        <v>5.7071055294422575</v>
      </c>
      <c r="AI221" s="26">
        <f t="shared" si="45"/>
        <v>1.076812364045709</v>
      </c>
      <c r="AJ221" s="26">
        <f t="shared" si="46"/>
        <v>0.96913112764113807</v>
      </c>
      <c r="AK221" s="26">
        <f t="shared" si="47"/>
        <v>0.53840618202285451</v>
      </c>
      <c r="AL221" s="5">
        <v>765</v>
      </c>
      <c r="AM221" s="22">
        <v>0</v>
      </c>
      <c r="AN221" s="22">
        <v>0</v>
      </c>
      <c r="AO221" s="25">
        <f t="shared" si="48"/>
        <v>0</v>
      </c>
      <c r="AP221" s="22">
        <v>0</v>
      </c>
      <c r="AQ221">
        <v>0.1</v>
      </c>
      <c r="AR221">
        <v>1.3</v>
      </c>
      <c r="AS221">
        <v>1.4</v>
      </c>
      <c r="AT221">
        <v>-0.30000000000000004</v>
      </c>
      <c r="AU221">
        <v>1.5</v>
      </c>
      <c r="AV221">
        <v>0</v>
      </c>
      <c r="AW221">
        <v>1.2</v>
      </c>
      <c r="AX221" s="3">
        <f t="shared" si="49"/>
        <v>2.8571428571428571E-2</v>
      </c>
      <c r="AY221" s="4">
        <f t="shared" si="50"/>
        <v>0.37499999999999989</v>
      </c>
      <c r="AZ221" t="s">
        <v>243</v>
      </c>
      <c r="BA221">
        <v>2012</v>
      </c>
      <c r="BC221" s="27">
        <v>800000</v>
      </c>
      <c r="BD221" s="22">
        <v>2</v>
      </c>
      <c r="BE221" s="22">
        <v>1</v>
      </c>
      <c r="BF221" s="28">
        <f t="shared" si="51"/>
        <v>0.35785288270377735</v>
      </c>
      <c r="BG221" s="22">
        <v>0</v>
      </c>
      <c r="BH221" s="22">
        <v>0</v>
      </c>
      <c r="BI221" s="4">
        <v>503</v>
      </c>
      <c r="BJ221" s="22">
        <v>0</v>
      </c>
      <c r="BK221" s="22">
        <v>1</v>
      </c>
      <c r="BL221" s="28">
        <f t="shared" si="52"/>
        <v>15.384615384615387</v>
      </c>
      <c r="BM221" s="22">
        <v>0</v>
      </c>
      <c r="BN221" s="22">
        <v>0</v>
      </c>
      <c r="BO221" s="4">
        <v>3.9</v>
      </c>
      <c r="BP221" s="22">
        <v>0</v>
      </c>
      <c r="BQ221" s="22">
        <v>1</v>
      </c>
      <c r="BR221" s="22">
        <v>0</v>
      </c>
      <c r="BS221" s="22">
        <v>0</v>
      </c>
      <c r="BT221" s="4">
        <v>50.916666669999998</v>
      </c>
      <c r="BU221" s="22">
        <v>20</v>
      </c>
      <c r="BV221" s="22">
        <v>1</v>
      </c>
      <c r="BW221" s="22">
        <v>1</v>
      </c>
      <c r="BX221" s="22">
        <v>3</v>
      </c>
      <c r="BY221" s="22">
        <v>14</v>
      </c>
      <c r="BZ221" s="22">
        <v>7</v>
      </c>
      <c r="CA221" s="22">
        <v>0</v>
      </c>
      <c r="CB221" s="22">
        <v>0</v>
      </c>
      <c r="CC221" s="4">
        <v>12.366669999999999</v>
      </c>
      <c r="CD221" s="4">
        <v>0.1</v>
      </c>
      <c r="CE221" s="4">
        <v>1.0833333329999999</v>
      </c>
      <c r="CF221" s="22">
        <v>0</v>
      </c>
      <c r="CG221" s="22">
        <v>0</v>
      </c>
      <c r="CH221" s="22">
        <v>0</v>
      </c>
      <c r="CI221" s="5">
        <v>22</v>
      </c>
      <c r="CJ221" s="22">
        <v>1</v>
      </c>
      <c r="CK221" s="22">
        <v>2</v>
      </c>
      <c r="CL221" s="22">
        <v>-3</v>
      </c>
      <c r="CM221" s="22">
        <v>14</v>
      </c>
      <c r="CN221" s="22">
        <v>7</v>
      </c>
      <c r="CO221" s="22">
        <v>0</v>
      </c>
      <c r="CP221" s="22">
        <v>0</v>
      </c>
      <c r="CQ221" s="26">
        <v>11.621209</v>
      </c>
      <c r="CR221" s="26">
        <v>8.6363999999999996E-2</v>
      </c>
      <c r="CS221" s="26">
        <v>1.329545</v>
      </c>
      <c r="CT221" s="22">
        <v>0</v>
      </c>
      <c r="CU221" s="22">
        <v>0</v>
      </c>
      <c r="CV221" s="22">
        <v>0</v>
      </c>
      <c r="CW221" s="22">
        <v>1</v>
      </c>
      <c r="CX221" s="22">
        <v>0</v>
      </c>
      <c r="CY221" s="22">
        <v>-1</v>
      </c>
      <c r="CZ221" s="22">
        <v>1</v>
      </c>
      <c r="DA221" s="22">
        <v>3</v>
      </c>
      <c r="DB221" s="22">
        <v>1</v>
      </c>
      <c r="DC221" s="22">
        <v>0</v>
      </c>
      <c r="DD221" s="22">
        <v>0</v>
      </c>
      <c r="DE221" s="22">
        <v>0</v>
      </c>
      <c r="DF221" s="22">
        <v>0</v>
      </c>
      <c r="DG221" s="22">
        <v>0</v>
      </c>
      <c r="DH221" s="22">
        <v>0</v>
      </c>
      <c r="DI221" s="22">
        <v>14</v>
      </c>
      <c r="DJ221" s="22">
        <v>0</v>
      </c>
      <c r="DK221" s="22">
        <v>0</v>
      </c>
      <c r="DL221" s="22">
        <v>0</v>
      </c>
      <c r="DM221" s="22">
        <v>0</v>
      </c>
      <c r="DN221" s="22">
        <v>21</v>
      </c>
      <c r="DO221" s="22">
        <v>1</v>
      </c>
      <c r="DP221" s="22">
        <v>24</v>
      </c>
      <c r="DQ221" s="22">
        <v>4</v>
      </c>
      <c r="DR221" s="22">
        <v>0</v>
      </c>
      <c r="DS221" s="22">
        <v>0</v>
      </c>
      <c r="DT221" s="22">
        <v>0</v>
      </c>
      <c r="DU221">
        <v>11.74</v>
      </c>
      <c r="DV221">
        <v>35.35</v>
      </c>
      <c r="DW221" s="2">
        <f t="shared" si="53"/>
        <v>0.24930983223614353</v>
      </c>
      <c r="DX221">
        <v>-1.58</v>
      </c>
      <c r="DY221">
        <v>-1.2330000000000001</v>
      </c>
      <c r="DZ221">
        <v>0.58400000000000007</v>
      </c>
      <c r="EA221">
        <v>-4.8879999999999999</v>
      </c>
      <c r="EB221">
        <v>18</v>
      </c>
      <c r="EC221">
        <v>19</v>
      </c>
      <c r="ED221">
        <v>-3.4</v>
      </c>
      <c r="EE221">
        <v>-9.98</v>
      </c>
      <c r="EF221">
        <v>-6.55</v>
      </c>
      <c r="EG221">
        <v>8.4499999999999993</v>
      </c>
      <c r="EH221">
        <v>923</v>
      </c>
      <c r="EI221">
        <v>1008</v>
      </c>
      <c r="EJ221">
        <v>2.19</v>
      </c>
      <c r="EK221">
        <v>2.31</v>
      </c>
      <c r="EL221">
        <v>23.7</v>
      </c>
      <c r="EM221">
        <v>27.9</v>
      </c>
      <c r="EN221">
        <v>9.4</v>
      </c>
      <c r="EO221">
        <v>11.6</v>
      </c>
      <c r="EP221">
        <v>13.8</v>
      </c>
      <c r="EQ221">
        <v>10.199999999999999</v>
      </c>
      <c r="ER221">
        <v>4.3</v>
      </c>
      <c r="ES221">
        <v>4.3</v>
      </c>
      <c r="ET221">
        <v>1.2</v>
      </c>
      <c r="EU221">
        <v>0.60000000000000009</v>
      </c>
      <c r="EV221">
        <v>2.4700000000000002</v>
      </c>
      <c r="EW221">
        <v>2.14</v>
      </c>
      <c r="EX221">
        <v>24.7</v>
      </c>
      <c r="EY221">
        <v>26.8</v>
      </c>
      <c r="EZ221">
        <v>10.199999999999999</v>
      </c>
      <c r="FA221">
        <v>11.4</v>
      </c>
      <c r="FB221">
        <v>16.7</v>
      </c>
      <c r="FC221">
        <v>13.1</v>
      </c>
      <c r="FD221">
        <v>3.3</v>
      </c>
      <c r="FE221">
        <v>3.7</v>
      </c>
      <c r="FF221">
        <v>51</v>
      </c>
      <c r="FG221">
        <v>71</v>
      </c>
      <c r="FH221">
        <v>61</v>
      </c>
      <c r="FI221">
        <v>57</v>
      </c>
      <c r="FJ221">
        <v>83</v>
      </c>
      <c r="FK221">
        <v>72</v>
      </c>
      <c r="FL221">
        <v>50.8</v>
      </c>
      <c r="FM221">
        <v>155</v>
      </c>
      <c r="FN221">
        <v>187</v>
      </c>
      <c r="FO221">
        <v>134</v>
      </c>
      <c r="FP221">
        <v>45.3</v>
      </c>
      <c r="FQ221">
        <v>0.09</v>
      </c>
      <c r="FR221">
        <v>5.61</v>
      </c>
      <c r="FS221" s="2">
        <f t="shared" si="54"/>
        <v>1.5789473684210527E-2</v>
      </c>
      <c r="FT221">
        <v>1</v>
      </c>
      <c r="FU221">
        <v>1</v>
      </c>
      <c r="FV221">
        <v>-8.5</v>
      </c>
      <c r="FW221">
        <v>33.33</v>
      </c>
      <c r="FX221">
        <v>15.38</v>
      </c>
      <c r="FY221">
        <v>15.38</v>
      </c>
      <c r="FZ221">
        <v>30.8</v>
      </c>
      <c r="GA221">
        <v>15.4</v>
      </c>
      <c r="GB221">
        <v>15.4</v>
      </c>
      <c r="GC221">
        <v>0</v>
      </c>
      <c r="GD221">
        <v>0</v>
      </c>
      <c r="GE221">
        <v>30.8</v>
      </c>
      <c r="GF221">
        <v>0</v>
      </c>
      <c r="GG221">
        <v>0</v>
      </c>
      <c r="GH221">
        <v>1.21</v>
      </c>
      <c r="GI221">
        <v>4.37</v>
      </c>
      <c r="GJ221" s="2">
        <f t="shared" si="55"/>
        <v>0.21684587813620071</v>
      </c>
      <c r="GK221">
        <v>2</v>
      </c>
      <c r="GL221">
        <v>4</v>
      </c>
      <c r="GM221">
        <v>-15.2</v>
      </c>
      <c r="GN221">
        <v>2.36</v>
      </c>
      <c r="GO221">
        <v>4.71</v>
      </c>
      <c r="GP221">
        <v>8.1999999999999993</v>
      </c>
      <c r="GQ221">
        <v>42.4</v>
      </c>
      <c r="GR221">
        <v>1.2</v>
      </c>
      <c r="GS221">
        <v>29.5</v>
      </c>
      <c r="GT221">
        <v>36.5</v>
      </c>
      <c r="GU221">
        <v>1.2</v>
      </c>
      <c r="GV221">
        <v>2.4</v>
      </c>
      <c r="GW221">
        <v>2.4</v>
      </c>
      <c r="GX221" s="21">
        <v>48.817656999999997</v>
      </c>
      <c r="GY221" s="21">
        <v>1.3498550999999999</v>
      </c>
      <c r="GZ221" s="21">
        <v>4.7904678000000001</v>
      </c>
      <c r="HA221" s="21">
        <v>6.1403220000000003</v>
      </c>
      <c r="HB221" s="21">
        <v>-0.59291899999999997</v>
      </c>
      <c r="HC221" s="21">
        <v>1.9025259999999999</v>
      </c>
      <c r="HD221" s="21">
        <v>-1.292E-3</v>
      </c>
      <c r="HE221" s="21">
        <v>29.072073</v>
      </c>
      <c r="HF221" s="21">
        <v>1.3083149999999999</v>
      </c>
    </row>
    <row r="222" spans="1:214" ht="15" x14ac:dyDescent="0.25">
      <c r="A222" s="22">
        <v>48</v>
      </c>
      <c r="B222" t="s">
        <v>1262</v>
      </c>
      <c r="C222" t="s">
        <v>1263</v>
      </c>
      <c r="D222" t="s">
        <v>1264</v>
      </c>
      <c r="F222" t="s">
        <v>217</v>
      </c>
      <c r="I222" s="22" t="s">
        <v>278</v>
      </c>
      <c r="J222">
        <v>23</v>
      </c>
      <c r="K222" s="23" t="s">
        <v>1265</v>
      </c>
      <c r="L222" s="23" t="s">
        <v>1266</v>
      </c>
      <c r="M222" s="24" t="s">
        <v>273</v>
      </c>
      <c r="N222" s="24" t="s">
        <v>233</v>
      </c>
      <c r="O222" s="24">
        <v>72</v>
      </c>
      <c r="P222" s="24">
        <v>191</v>
      </c>
      <c r="Q222" s="24" t="s">
        <v>223</v>
      </c>
      <c r="R222" s="24" t="s">
        <v>234</v>
      </c>
      <c r="S222" s="22">
        <v>71</v>
      </c>
      <c r="T222" s="22">
        <v>6</v>
      </c>
      <c r="U222" s="22">
        <v>4</v>
      </c>
      <c r="V222" s="22">
        <v>10</v>
      </c>
      <c r="W222" s="22">
        <v>1</v>
      </c>
      <c r="X222" s="22">
        <v>14</v>
      </c>
      <c r="Y222" s="22">
        <v>63</v>
      </c>
      <c r="Z222" s="25">
        <f t="shared" si="42"/>
        <v>9.5238095238095233E-2</v>
      </c>
      <c r="AA222" s="3">
        <v>8.1</v>
      </c>
      <c r="AB222" s="22">
        <v>37</v>
      </c>
      <c r="AC222" s="22">
        <v>31</v>
      </c>
      <c r="AD222" s="22">
        <v>21</v>
      </c>
      <c r="AE222" s="22">
        <v>7</v>
      </c>
      <c r="AF222" s="22">
        <v>16</v>
      </c>
      <c r="AG222" s="26">
        <f t="shared" si="43"/>
        <v>3.8601982263954095</v>
      </c>
      <c r="AH222" s="26">
        <f t="shared" si="44"/>
        <v>3.2342201356285862</v>
      </c>
      <c r="AI222" s="26">
        <f t="shared" si="45"/>
        <v>2.1909233176838812</v>
      </c>
      <c r="AJ222" s="26">
        <f t="shared" si="46"/>
        <v>0.73030777256129364</v>
      </c>
      <c r="AK222" s="26">
        <f t="shared" si="47"/>
        <v>1.6692749087115284</v>
      </c>
      <c r="AL222" s="5">
        <v>824</v>
      </c>
      <c r="AM222" s="22">
        <v>151</v>
      </c>
      <c r="AN222" s="22">
        <v>162</v>
      </c>
      <c r="AO222" s="25">
        <f t="shared" si="48"/>
        <v>0.48242811501597443</v>
      </c>
      <c r="AP222" s="22">
        <v>7.9</v>
      </c>
      <c r="AQ222">
        <v>0.1</v>
      </c>
      <c r="AR222">
        <v>0.60000000000000009</v>
      </c>
      <c r="AS222">
        <v>0.7</v>
      </c>
      <c r="AT222">
        <v>-0.1</v>
      </c>
      <c r="AU222">
        <v>1.4</v>
      </c>
      <c r="AV222">
        <v>0</v>
      </c>
      <c r="AW222">
        <v>1.2</v>
      </c>
      <c r="AX222" s="3">
        <f t="shared" si="49"/>
        <v>1.6901408450704224E-2</v>
      </c>
      <c r="AY222" s="4">
        <f t="shared" si="50"/>
        <v>1.175001</v>
      </c>
      <c r="AZ222" t="s">
        <v>224</v>
      </c>
      <c r="BA222">
        <v>2014</v>
      </c>
      <c r="BC222" s="27">
        <v>533333</v>
      </c>
      <c r="BD222" s="22">
        <v>6</v>
      </c>
      <c r="BE222" s="22">
        <v>3</v>
      </c>
      <c r="BF222" s="28">
        <f t="shared" si="51"/>
        <v>1.0128798299995547</v>
      </c>
      <c r="BG222" s="22">
        <v>145</v>
      </c>
      <c r="BH222" s="22">
        <v>156</v>
      </c>
      <c r="BI222" s="4">
        <v>533.1333333</v>
      </c>
      <c r="BJ222" s="22">
        <v>0</v>
      </c>
      <c r="BK222" s="22">
        <v>1</v>
      </c>
      <c r="BL222" s="28">
        <f t="shared" si="52"/>
        <v>10.746268657357987</v>
      </c>
      <c r="BM222" s="22">
        <v>3</v>
      </c>
      <c r="BN222" s="22">
        <v>3</v>
      </c>
      <c r="BO222" s="4">
        <v>5.5833333329999997</v>
      </c>
      <c r="BP222" s="22">
        <v>0</v>
      </c>
      <c r="BQ222" s="22">
        <v>0</v>
      </c>
      <c r="BR222" s="22">
        <v>3</v>
      </c>
      <c r="BS222" s="22">
        <v>3</v>
      </c>
      <c r="BT222" s="4">
        <v>36.483333330000001</v>
      </c>
      <c r="BU222" s="22">
        <v>35</v>
      </c>
      <c r="BV222" s="22">
        <v>4</v>
      </c>
      <c r="BW222" s="22">
        <v>2</v>
      </c>
      <c r="BX222" s="22">
        <v>4</v>
      </c>
      <c r="BY222" s="22">
        <v>6</v>
      </c>
      <c r="BZ222" s="22">
        <v>3</v>
      </c>
      <c r="CA222" s="22">
        <v>91</v>
      </c>
      <c r="CB222" s="22">
        <v>92</v>
      </c>
      <c r="CC222" s="4">
        <v>7.2333299999999996</v>
      </c>
      <c r="CD222" s="4">
        <v>0.15</v>
      </c>
      <c r="CE222" s="4">
        <v>0.6666666670000001</v>
      </c>
      <c r="CF222" s="22">
        <v>0</v>
      </c>
      <c r="CG222" s="22">
        <v>0</v>
      </c>
      <c r="CH222" s="22">
        <v>0</v>
      </c>
      <c r="CI222" s="5">
        <v>36</v>
      </c>
      <c r="CJ222" s="22">
        <v>2</v>
      </c>
      <c r="CK222" s="22">
        <v>2</v>
      </c>
      <c r="CL222" s="22">
        <v>-3</v>
      </c>
      <c r="CM222" s="22">
        <v>8</v>
      </c>
      <c r="CN222" s="22">
        <v>4</v>
      </c>
      <c r="CO222" s="22">
        <v>60</v>
      </c>
      <c r="CP222" s="22">
        <v>70</v>
      </c>
      <c r="CQ222" s="26">
        <v>7.7768550000000003</v>
      </c>
      <c r="CR222" s="26">
        <v>9.2589999999999999E-3</v>
      </c>
      <c r="CS222" s="26">
        <v>0.36527800000000005</v>
      </c>
      <c r="CT222" s="22">
        <v>0</v>
      </c>
      <c r="CU222" s="22">
        <v>0</v>
      </c>
      <c r="CV222" s="22">
        <v>0</v>
      </c>
      <c r="CW222" s="22">
        <v>0</v>
      </c>
      <c r="CX222" s="22">
        <v>2</v>
      </c>
      <c r="CY222" s="22">
        <v>-4</v>
      </c>
      <c r="CZ222" s="22">
        <v>6</v>
      </c>
      <c r="DA222" s="22">
        <v>2</v>
      </c>
      <c r="DB222" s="22">
        <v>5</v>
      </c>
      <c r="DC222" s="22">
        <v>1</v>
      </c>
      <c r="DD222" s="22">
        <v>0</v>
      </c>
      <c r="DE222" s="22">
        <v>0</v>
      </c>
      <c r="DF222" s="22">
        <v>0</v>
      </c>
      <c r="DG222" s="22">
        <v>0</v>
      </c>
      <c r="DH222" s="22">
        <v>0</v>
      </c>
      <c r="DI222" s="22">
        <v>7</v>
      </c>
      <c r="DJ222" s="22">
        <v>0</v>
      </c>
      <c r="DK222" s="22">
        <v>0</v>
      </c>
      <c r="DL222" s="22">
        <v>0</v>
      </c>
      <c r="DM222" s="22">
        <v>0</v>
      </c>
      <c r="DN222" s="22">
        <v>16</v>
      </c>
      <c r="DO222" s="22">
        <v>1</v>
      </c>
      <c r="DP222" s="22">
        <v>17</v>
      </c>
      <c r="DQ222" s="22">
        <v>3</v>
      </c>
      <c r="DR222" s="22">
        <v>0</v>
      </c>
      <c r="DS222" s="22">
        <v>0</v>
      </c>
      <c r="DT222" s="22">
        <v>0</v>
      </c>
      <c r="DU222">
        <v>7.5</v>
      </c>
      <c r="DV222">
        <v>40.590000000000003</v>
      </c>
      <c r="DW222" s="2">
        <f t="shared" si="53"/>
        <v>0.15595757953836556</v>
      </c>
      <c r="DX222">
        <v>-2.153</v>
      </c>
      <c r="DY222">
        <v>-1.94</v>
      </c>
      <c r="DZ222">
        <v>-1.9729999999999999</v>
      </c>
      <c r="EA222">
        <v>8.2899999999999991</v>
      </c>
      <c r="EB222">
        <v>15</v>
      </c>
      <c r="EC222">
        <v>14</v>
      </c>
      <c r="ED222">
        <v>-11.1</v>
      </c>
      <c r="EE222">
        <v>0.45</v>
      </c>
      <c r="EF222">
        <v>11.51</v>
      </c>
      <c r="EG222">
        <v>6.33</v>
      </c>
      <c r="EH222">
        <v>939</v>
      </c>
      <c r="EI222">
        <v>1002</v>
      </c>
      <c r="EJ222">
        <v>1.69</v>
      </c>
      <c r="EK222">
        <v>1.58</v>
      </c>
      <c r="EL222">
        <v>25</v>
      </c>
      <c r="EM222">
        <v>24.2</v>
      </c>
      <c r="EN222">
        <v>10.4</v>
      </c>
      <c r="EO222">
        <v>9.8000000000000007</v>
      </c>
      <c r="EP222">
        <v>11.7</v>
      </c>
      <c r="EQ222">
        <v>10.7</v>
      </c>
      <c r="ER222">
        <v>3.6</v>
      </c>
      <c r="ES222">
        <v>5.0999999999999996</v>
      </c>
      <c r="ET222">
        <v>0.8</v>
      </c>
      <c r="EU222">
        <v>1.2</v>
      </c>
      <c r="EV222">
        <v>2.98</v>
      </c>
      <c r="EW222">
        <v>2.12</v>
      </c>
      <c r="EX222">
        <v>29.8</v>
      </c>
      <c r="EY222">
        <v>24.2</v>
      </c>
      <c r="EZ222">
        <v>11.8</v>
      </c>
      <c r="FA222">
        <v>9.6</v>
      </c>
      <c r="FB222">
        <v>11.2</v>
      </c>
      <c r="FC222">
        <v>14.1</v>
      </c>
      <c r="FD222">
        <v>3.3</v>
      </c>
      <c r="FE222">
        <v>3.5</v>
      </c>
      <c r="FF222">
        <v>89</v>
      </c>
      <c r="FG222">
        <v>93</v>
      </c>
      <c r="FH222">
        <v>52</v>
      </c>
      <c r="FI222">
        <v>53</v>
      </c>
      <c r="FJ222">
        <v>78</v>
      </c>
      <c r="FK222">
        <v>82</v>
      </c>
      <c r="FL222">
        <v>63.4</v>
      </c>
      <c r="FM222">
        <v>191</v>
      </c>
      <c r="FN222">
        <v>175</v>
      </c>
      <c r="FO222">
        <v>124</v>
      </c>
      <c r="FP222">
        <v>52.2</v>
      </c>
      <c r="FQ222">
        <v>0.08</v>
      </c>
      <c r="FR222">
        <v>5.62</v>
      </c>
      <c r="FS222" s="2">
        <f t="shared" si="54"/>
        <v>1.4035087719298246E-2</v>
      </c>
      <c r="FT222">
        <v>1</v>
      </c>
      <c r="FU222">
        <v>0</v>
      </c>
      <c r="FV222">
        <v>86.2</v>
      </c>
      <c r="FW222">
        <v>14.29</v>
      </c>
      <c r="FX222">
        <v>10.75</v>
      </c>
      <c r="FY222">
        <v>0</v>
      </c>
      <c r="FZ222">
        <v>64.5</v>
      </c>
      <c r="GA222">
        <v>0</v>
      </c>
      <c r="GB222">
        <v>43</v>
      </c>
      <c r="GC222">
        <v>0</v>
      </c>
      <c r="GD222">
        <v>0</v>
      </c>
      <c r="GE222">
        <v>53.7</v>
      </c>
      <c r="GF222">
        <v>10.7</v>
      </c>
      <c r="GG222">
        <v>0</v>
      </c>
      <c r="GH222">
        <v>0.51</v>
      </c>
      <c r="GI222">
        <v>4.59</v>
      </c>
      <c r="GJ222" s="2">
        <f t="shared" si="55"/>
        <v>0.1</v>
      </c>
      <c r="GK222">
        <v>0</v>
      </c>
      <c r="GL222">
        <v>3</v>
      </c>
      <c r="GM222">
        <v>11</v>
      </c>
      <c r="GN222">
        <v>0</v>
      </c>
      <c r="GO222">
        <v>4.93</v>
      </c>
      <c r="GP222">
        <v>8.1999999999999993</v>
      </c>
      <c r="GQ222">
        <v>36.200000000000003</v>
      </c>
      <c r="GR222">
        <v>1.6</v>
      </c>
      <c r="GS222">
        <v>6.6</v>
      </c>
      <c r="GT222">
        <v>32.9</v>
      </c>
      <c r="GU222">
        <v>0</v>
      </c>
      <c r="GV222">
        <v>0</v>
      </c>
      <c r="GW222">
        <v>1.6</v>
      </c>
      <c r="GX222" s="21">
        <v>61.965381999999998</v>
      </c>
      <c r="GY222" s="21">
        <v>7.5134106000000003</v>
      </c>
      <c r="GZ222" s="21">
        <v>5.8344687000000004</v>
      </c>
      <c r="HA222" s="21">
        <v>13.347879300000001</v>
      </c>
      <c r="HB222" s="21">
        <v>-0.18897900000000001</v>
      </c>
      <c r="HC222" s="21">
        <v>1.6394550000000001</v>
      </c>
      <c r="HD222" s="21">
        <v>8.9800000000000001E-3</v>
      </c>
      <c r="HE222" s="21">
        <v>16.274491999999999</v>
      </c>
      <c r="HF222" s="21">
        <v>1.4594549999999999</v>
      </c>
    </row>
    <row r="223" spans="1:214" ht="15" x14ac:dyDescent="0.25">
      <c r="A223" s="22">
        <v>5</v>
      </c>
      <c r="B223" t="s">
        <v>1267</v>
      </c>
      <c r="C223" t="s">
        <v>1268</v>
      </c>
      <c r="D223" t="s">
        <v>1269</v>
      </c>
      <c r="F223" t="s">
        <v>238</v>
      </c>
      <c r="I223" s="22" t="s">
        <v>248</v>
      </c>
      <c r="J223">
        <v>29</v>
      </c>
      <c r="K223" s="23" t="s">
        <v>1270</v>
      </c>
      <c r="L223" s="23" t="s">
        <v>638</v>
      </c>
      <c r="M223" s="24" t="s">
        <v>281</v>
      </c>
      <c r="N223" s="24" t="s">
        <v>233</v>
      </c>
      <c r="O223" s="24">
        <v>74</v>
      </c>
      <c r="P223" s="24">
        <v>202</v>
      </c>
      <c r="Q223" s="24" t="s">
        <v>224</v>
      </c>
      <c r="R223" s="24"/>
      <c r="S223" s="22">
        <v>73</v>
      </c>
      <c r="T223" s="22">
        <v>4</v>
      </c>
      <c r="U223" s="22">
        <v>13</v>
      </c>
      <c r="V223" s="22">
        <v>17</v>
      </c>
      <c r="W223" s="22">
        <v>10</v>
      </c>
      <c r="X223" s="22">
        <v>56</v>
      </c>
      <c r="Y223" s="22">
        <v>86</v>
      </c>
      <c r="Z223" s="25">
        <f t="shared" si="42"/>
        <v>4.6511627906976744E-2</v>
      </c>
      <c r="AA223" s="3">
        <v>16.133330000000001</v>
      </c>
      <c r="AB223" s="22">
        <v>174</v>
      </c>
      <c r="AC223" s="22">
        <v>77</v>
      </c>
      <c r="AD223" s="22">
        <v>39</v>
      </c>
      <c r="AE223" s="22">
        <v>18</v>
      </c>
      <c r="AF223" s="22">
        <v>9</v>
      </c>
      <c r="AG223" s="26">
        <f t="shared" si="43"/>
        <v>8.864487283786854</v>
      </c>
      <c r="AH223" s="26">
        <f t="shared" si="44"/>
        <v>3.9227903497217689</v>
      </c>
      <c r="AI223" s="26">
        <f t="shared" si="45"/>
        <v>1.986867839469467</v>
      </c>
      <c r="AJ223" s="26">
        <f t="shared" si="46"/>
        <v>0.91701592590898484</v>
      </c>
      <c r="AK223" s="26">
        <f t="shared" si="47"/>
        <v>0.45850796295449242</v>
      </c>
      <c r="AL223" s="5">
        <v>1420</v>
      </c>
      <c r="AM223" s="22">
        <v>0</v>
      </c>
      <c r="AN223" s="22">
        <v>0</v>
      </c>
      <c r="AO223" s="25">
        <f t="shared" si="48"/>
        <v>0</v>
      </c>
      <c r="AP223" s="22">
        <v>0</v>
      </c>
      <c r="AQ223">
        <v>1</v>
      </c>
      <c r="AR223">
        <v>2.7</v>
      </c>
      <c r="AS223">
        <v>3.7</v>
      </c>
      <c r="AT223">
        <v>2.6</v>
      </c>
      <c r="AU223">
        <v>3.6</v>
      </c>
      <c r="AV223">
        <v>0</v>
      </c>
      <c r="AW223">
        <v>6.3</v>
      </c>
      <c r="AX223" s="3">
        <f t="shared" si="49"/>
        <v>8.6301369863013691E-2</v>
      </c>
      <c r="AY223" s="4">
        <f t="shared" si="50"/>
        <v>6.1749989999999997</v>
      </c>
      <c r="AZ223" t="s">
        <v>243</v>
      </c>
      <c r="BA223">
        <v>2014</v>
      </c>
      <c r="BC223" s="27">
        <v>566667</v>
      </c>
      <c r="BD223" s="22">
        <v>4</v>
      </c>
      <c r="BE223" s="22">
        <v>13</v>
      </c>
      <c r="BF223" s="28">
        <f t="shared" si="51"/>
        <v>0.92484850344546821</v>
      </c>
      <c r="BG223" s="22">
        <v>0</v>
      </c>
      <c r="BH223" s="22">
        <v>0</v>
      </c>
      <c r="BI223" s="4">
        <v>1102.883333</v>
      </c>
      <c r="BJ223" s="22">
        <v>0</v>
      </c>
      <c r="BK223" s="22">
        <v>0</v>
      </c>
      <c r="BL223" s="28">
        <f t="shared" si="52"/>
        <v>0</v>
      </c>
      <c r="BM223" s="22">
        <v>0</v>
      </c>
      <c r="BN223" s="22">
        <v>0</v>
      </c>
      <c r="BO223" s="4">
        <v>0.83333333300000001</v>
      </c>
      <c r="BP223" s="22">
        <v>0</v>
      </c>
      <c r="BQ223" s="22">
        <v>0</v>
      </c>
      <c r="BR223" s="22">
        <v>0</v>
      </c>
      <c r="BS223" s="22">
        <v>0</v>
      </c>
      <c r="BT223" s="4">
        <v>75.116666670000001</v>
      </c>
      <c r="BU223" s="22">
        <v>35</v>
      </c>
      <c r="BV223" s="22">
        <v>1</v>
      </c>
      <c r="BW223" s="22">
        <v>8</v>
      </c>
      <c r="BX223" s="22">
        <v>6</v>
      </c>
      <c r="BY223" s="22">
        <v>25</v>
      </c>
      <c r="BZ223" s="22">
        <v>5</v>
      </c>
      <c r="CA223" s="22">
        <v>0</v>
      </c>
      <c r="CB223" s="22">
        <v>0</v>
      </c>
      <c r="CC223" s="4">
        <v>15.383330000000001</v>
      </c>
      <c r="CD223" s="4">
        <v>0</v>
      </c>
      <c r="CE223" s="4">
        <v>0.95</v>
      </c>
      <c r="CF223" s="22">
        <v>0</v>
      </c>
      <c r="CG223" s="22">
        <v>0</v>
      </c>
      <c r="CH223" s="22">
        <v>0</v>
      </c>
      <c r="CI223" s="5">
        <v>38</v>
      </c>
      <c r="CJ223" s="22">
        <v>3</v>
      </c>
      <c r="CK223" s="22">
        <v>5</v>
      </c>
      <c r="CL223" s="22">
        <v>4</v>
      </c>
      <c r="CM223" s="22">
        <v>31</v>
      </c>
      <c r="CN223" s="22">
        <v>11</v>
      </c>
      <c r="CO223" s="22">
        <v>0</v>
      </c>
      <c r="CP223" s="22">
        <v>0</v>
      </c>
      <c r="CQ223" s="26">
        <v>14.854388999999999</v>
      </c>
      <c r="CR223" s="26">
        <v>2.1930000000000002E-2</v>
      </c>
      <c r="CS223" s="26">
        <v>1.1017539999999999</v>
      </c>
      <c r="CT223" s="22">
        <v>0</v>
      </c>
      <c r="CU223" s="22">
        <v>0</v>
      </c>
      <c r="CV223" s="22">
        <v>0</v>
      </c>
      <c r="CW223" s="22">
        <v>0</v>
      </c>
      <c r="CX223" s="22">
        <v>3</v>
      </c>
      <c r="CY223" s="22">
        <v>-1</v>
      </c>
      <c r="CZ223" s="22">
        <v>4</v>
      </c>
      <c r="DA223" s="22">
        <v>10</v>
      </c>
      <c r="DB223" s="22">
        <v>11</v>
      </c>
      <c r="DC223" s="22">
        <v>1</v>
      </c>
      <c r="DD223" s="22">
        <v>0</v>
      </c>
      <c r="DE223" s="22">
        <v>1</v>
      </c>
      <c r="DF223" s="22">
        <v>0</v>
      </c>
      <c r="DG223" s="22">
        <v>0</v>
      </c>
      <c r="DH223" s="22">
        <v>0</v>
      </c>
      <c r="DI223" s="22">
        <v>8</v>
      </c>
      <c r="DJ223" s="22">
        <v>8</v>
      </c>
      <c r="DK223" s="22">
        <v>0</v>
      </c>
      <c r="DL223" s="22">
        <v>0</v>
      </c>
      <c r="DM223" s="22">
        <v>0</v>
      </c>
      <c r="DN223" s="22">
        <v>49</v>
      </c>
      <c r="DO223" s="22">
        <v>0</v>
      </c>
      <c r="DP223" s="22">
        <v>45</v>
      </c>
      <c r="DQ223" s="22">
        <v>6</v>
      </c>
      <c r="DR223" s="22">
        <v>0</v>
      </c>
      <c r="DS223" s="22">
        <v>0</v>
      </c>
      <c r="DT223" s="22">
        <v>0</v>
      </c>
      <c r="DU223">
        <v>14.91</v>
      </c>
      <c r="DV223">
        <v>32.869999999999997</v>
      </c>
      <c r="DW223" s="2">
        <f t="shared" si="53"/>
        <v>0.31205525324403516</v>
      </c>
      <c r="DX223">
        <v>4.8000000000000001E-2</v>
      </c>
      <c r="DY223">
        <v>-0.8650000000000001</v>
      </c>
      <c r="DZ223">
        <v>1.2669999999999999</v>
      </c>
      <c r="EA223">
        <v>10.319000000000001</v>
      </c>
      <c r="EB223">
        <v>46</v>
      </c>
      <c r="EC223">
        <v>38</v>
      </c>
      <c r="ED223">
        <v>-8.1999999999999993</v>
      </c>
      <c r="EE223">
        <v>4.41</v>
      </c>
      <c r="EF223">
        <v>12.63</v>
      </c>
      <c r="EG223">
        <v>8.3800000000000008</v>
      </c>
      <c r="EH223">
        <v>928</v>
      </c>
      <c r="EI223">
        <v>1011</v>
      </c>
      <c r="EJ223">
        <v>2.54</v>
      </c>
      <c r="EK223">
        <v>2.09</v>
      </c>
      <c r="EL223">
        <v>27.7</v>
      </c>
      <c r="EM223">
        <v>26.8</v>
      </c>
      <c r="EN223">
        <v>11.5</v>
      </c>
      <c r="EO223">
        <v>11</v>
      </c>
      <c r="EP223">
        <v>12.5</v>
      </c>
      <c r="EQ223">
        <v>15.1</v>
      </c>
      <c r="ER223">
        <v>3.2</v>
      </c>
      <c r="ES223">
        <v>3.5</v>
      </c>
      <c r="ET223">
        <v>0.1</v>
      </c>
      <c r="EU223">
        <v>0.1</v>
      </c>
      <c r="EV223">
        <v>3.33</v>
      </c>
      <c r="EW223">
        <v>2.88</v>
      </c>
      <c r="EX223">
        <v>30.6</v>
      </c>
      <c r="EY223">
        <v>23.7</v>
      </c>
      <c r="EZ223">
        <v>12.7</v>
      </c>
      <c r="FA223">
        <v>9.6</v>
      </c>
      <c r="FB223">
        <v>12.7</v>
      </c>
      <c r="FC223">
        <v>14.9</v>
      </c>
      <c r="FD223">
        <v>3.6</v>
      </c>
      <c r="FE223">
        <v>3.7</v>
      </c>
      <c r="FF223">
        <v>168</v>
      </c>
      <c r="FG223">
        <v>145</v>
      </c>
      <c r="FH223">
        <v>138</v>
      </c>
      <c r="FI223">
        <v>113</v>
      </c>
      <c r="FJ223">
        <v>184</v>
      </c>
      <c r="FK223">
        <v>206</v>
      </c>
      <c r="FL223">
        <v>55.5</v>
      </c>
      <c r="FM223">
        <v>339</v>
      </c>
      <c r="FN223">
        <v>367</v>
      </c>
      <c r="FO223">
        <v>334</v>
      </c>
      <c r="FP223">
        <v>48</v>
      </c>
      <c r="FQ223">
        <v>0.01</v>
      </c>
      <c r="FR223">
        <v>5.5</v>
      </c>
      <c r="FS223" s="2">
        <f t="shared" si="54"/>
        <v>1.8148820326678767E-3</v>
      </c>
      <c r="FT223">
        <v>0</v>
      </c>
      <c r="FU223">
        <v>0</v>
      </c>
      <c r="FV223">
        <v>117.2</v>
      </c>
      <c r="FW223">
        <v>0</v>
      </c>
      <c r="FX223">
        <v>0</v>
      </c>
      <c r="FY223">
        <v>0</v>
      </c>
      <c r="FZ223">
        <v>72</v>
      </c>
      <c r="GA223">
        <v>0</v>
      </c>
      <c r="GB223">
        <v>0</v>
      </c>
      <c r="GC223">
        <v>0</v>
      </c>
      <c r="GD223">
        <v>0</v>
      </c>
      <c r="GE223">
        <v>144</v>
      </c>
      <c r="GF223">
        <v>0</v>
      </c>
      <c r="GG223">
        <v>0</v>
      </c>
      <c r="GH223">
        <v>1.03</v>
      </c>
      <c r="GI223">
        <v>4.26</v>
      </c>
      <c r="GJ223" s="2">
        <f t="shared" si="55"/>
        <v>0.19470699432892249</v>
      </c>
      <c r="GK223">
        <v>2</v>
      </c>
      <c r="GL223">
        <v>6</v>
      </c>
      <c r="GM223">
        <v>-17</v>
      </c>
      <c r="GN223">
        <v>1.6</v>
      </c>
      <c r="GO223">
        <v>4.8</v>
      </c>
      <c r="GP223">
        <v>6.4</v>
      </c>
      <c r="GQ223">
        <v>41.6</v>
      </c>
      <c r="GR223">
        <v>4</v>
      </c>
      <c r="GS223">
        <v>19.2</v>
      </c>
      <c r="GT223">
        <v>28</v>
      </c>
      <c r="GU223">
        <v>3.2</v>
      </c>
      <c r="GV223">
        <v>1.6</v>
      </c>
      <c r="GW223">
        <v>1.6</v>
      </c>
      <c r="GX223" s="21">
        <v>59.486499999999999</v>
      </c>
      <c r="GY223" s="21">
        <v>3.1755644999999997</v>
      </c>
      <c r="GZ223" s="21">
        <v>9.7292925000000015</v>
      </c>
      <c r="HA223" s="21">
        <v>12.904857</v>
      </c>
      <c r="HB223" s="21">
        <v>1.326524</v>
      </c>
      <c r="HC223" s="21">
        <v>2.4874360000000002</v>
      </c>
      <c r="HD223" s="21">
        <v>7.8600000000000002E-4</v>
      </c>
      <c r="HE223" s="21">
        <v>66.816551000000004</v>
      </c>
      <c r="HF223" s="21">
        <v>3.814746</v>
      </c>
    </row>
    <row r="224" spans="1:214" ht="25.5" x14ac:dyDescent="0.25">
      <c r="A224" s="22">
        <v>63</v>
      </c>
      <c r="B224" t="s">
        <v>1271</v>
      </c>
      <c r="C224" t="s">
        <v>1272</v>
      </c>
      <c r="D224" t="s">
        <v>1273</v>
      </c>
      <c r="F224" t="s">
        <v>547</v>
      </c>
      <c r="I224" s="22" t="s">
        <v>278</v>
      </c>
      <c r="J224">
        <v>24</v>
      </c>
      <c r="K224" s="23" t="s">
        <v>1274</v>
      </c>
      <c r="L224" s="23" t="s">
        <v>1275</v>
      </c>
      <c r="M224" s="24"/>
      <c r="N224" s="24" t="s">
        <v>258</v>
      </c>
      <c r="O224" s="24">
        <v>76</v>
      </c>
      <c r="P224" s="24">
        <v>199</v>
      </c>
      <c r="Q224" s="24" t="s">
        <v>224</v>
      </c>
      <c r="R224" s="24" t="s">
        <v>234</v>
      </c>
      <c r="S224" s="22">
        <v>12</v>
      </c>
      <c r="T224" s="22">
        <v>0</v>
      </c>
      <c r="U224" s="22">
        <v>0</v>
      </c>
      <c r="V224" s="22">
        <v>0</v>
      </c>
      <c r="W224" s="22">
        <v>-1</v>
      </c>
      <c r="X224" s="22">
        <v>4</v>
      </c>
      <c r="Y224" s="22">
        <v>3</v>
      </c>
      <c r="Z224" s="25">
        <f t="shared" si="42"/>
        <v>0</v>
      </c>
      <c r="AA224" s="3">
        <v>6.5833300000000001</v>
      </c>
      <c r="AB224" s="22">
        <v>9</v>
      </c>
      <c r="AC224" s="22">
        <v>5</v>
      </c>
      <c r="AD224" s="22">
        <v>5</v>
      </c>
      <c r="AE224" s="22">
        <v>1</v>
      </c>
      <c r="AF224" s="22">
        <v>0</v>
      </c>
      <c r="AG224" s="26">
        <f t="shared" si="43"/>
        <v>6.8354464989602519</v>
      </c>
      <c r="AH224" s="26">
        <f t="shared" si="44"/>
        <v>3.7974702772001399</v>
      </c>
      <c r="AI224" s="26">
        <f t="shared" si="45"/>
        <v>3.7974702772001399</v>
      </c>
      <c r="AJ224" s="26">
        <f t="shared" si="46"/>
        <v>0.75949405544002802</v>
      </c>
      <c r="AK224" s="26">
        <f t="shared" si="47"/>
        <v>0</v>
      </c>
      <c r="AL224" s="5">
        <v>131</v>
      </c>
      <c r="AM224" s="22">
        <v>24</v>
      </c>
      <c r="AN224" s="22">
        <v>36</v>
      </c>
      <c r="AO224" s="25">
        <f t="shared" si="48"/>
        <v>0.4</v>
      </c>
      <c r="AP224" s="22">
        <v>8.1</v>
      </c>
      <c r="AQ224">
        <v>-0.2</v>
      </c>
      <c r="AR224">
        <v>0.1</v>
      </c>
      <c r="AS224">
        <v>-0.2</v>
      </c>
      <c r="AT224">
        <v>-0.60000000000000009</v>
      </c>
      <c r="AU224">
        <v>0.60000000000000009</v>
      </c>
      <c r="AV224">
        <v>0</v>
      </c>
      <c r="AW224">
        <v>-0.1</v>
      </c>
      <c r="AX224" s="3">
        <f t="shared" si="49"/>
        <v>-8.3333333333333332E-3</v>
      </c>
      <c r="AY224" s="4">
        <f t="shared" si="50"/>
        <v>-1.2250000000000001</v>
      </c>
      <c r="AZ224" t="s">
        <v>224</v>
      </c>
      <c r="BA224">
        <v>2012</v>
      </c>
      <c r="BC224" s="27">
        <v>900000</v>
      </c>
      <c r="BD224" s="22">
        <v>0</v>
      </c>
      <c r="BE224" s="22">
        <v>0</v>
      </c>
      <c r="BF224" s="28">
        <f t="shared" si="51"/>
        <v>0</v>
      </c>
      <c r="BG224" s="22">
        <v>18</v>
      </c>
      <c r="BH224" s="22">
        <v>29</v>
      </c>
      <c r="BI224" s="4">
        <v>67.033333330000005</v>
      </c>
      <c r="BJ224" s="22">
        <v>0</v>
      </c>
      <c r="BK224" s="22">
        <v>0</v>
      </c>
      <c r="BL224" s="28">
        <f t="shared" si="52"/>
        <v>0</v>
      </c>
      <c r="BM224" s="22">
        <v>0</v>
      </c>
      <c r="BN224" s="22">
        <v>0</v>
      </c>
      <c r="BO224" s="4">
        <v>0</v>
      </c>
      <c r="BP224" s="22">
        <v>0</v>
      </c>
      <c r="BQ224" s="22">
        <v>0</v>
      </c>
      <c r="BR224" s="22">
        <v>6</v>
      </c>
      <c r="BS224" s="22">
        <v>7</v>
      </c>
      <c r="BT224" s="4">
        <v>12.133333329999999</v>
      </c>
      <c r="BU224" s="22">
        <v>8</v>
      </c>
      <c r="BV224" s="22">
        <v>0</v>
      </c>
      <c r="BW224" s="22">
        <v>0</v>
      </c>
      <c r="BX224" s="22">
        <v>-2</v>
      </c>
      <c r="BY224" s="22">
        <v>4</v>
      </c>
      <c r="BZ224" s="22">
        <v>2</v>
      </c>
      <c r="CA224" s="22">
        <v>14</v>
      </c>
      <c r="CB224" s="22">
        <v>21</v>
      </c>
      <c r="CC224" s="4">
        <v>5.4</v>
      </c>
      <c r="CD224" s="4">
        <v>0</v>
      </c>
      <c r="CE224" s="4">
        <v>0.71666666700000003</v>
      </c>
      <c r="CF224" s="22">
        <v>0</v>
      </c>
      <c r="CG224" s="22">
        <v>0</v>
      </c>
      <c r="CH224" s="22">
        <v>0</v>
      </c>
      <c r="CI224" s="5">
        <v>4</v>
      </c>
      <c r="CJ224" s="22">
        <v>0</v>
      </c>
      <c r="CK224" s="22">
        <v>0</v>
      </c>
      <c r="CL224" s="22">
        <v>1</v>
      </c>
      <c r="CM224" s="22">
        <v>0</v>
      </c>
      <c r="CN224" s="22">
        <v>0</v>
      </c>
      <c r="CO224" s="22">
        <v>10</v>
      </c>
      <c r="CP224" s="22">
        <v>15</v>
      </c>
      <c r="CQ224" s="26">
        <v>5.9583329999999997</v>
      </c>
      <c r="CR224" s="26">
        <v>0</v>
      </c>
      <c r="CS224" s="26">
        <v>1.6</v>
      </c>
      <c r="CT224" s="22">
        <v>0</v>
      </c>
      <c r="CU224" s="22">
        <v>0</v>
      </c>
      <c r="CV224" s="22">
        <v>0</v>
      </c>
      <c r="CW224" s="22">
        <v>0</v>
      </c>
      <c r="CX224" s="22">
        <v>0</v>
      </c>
      <c r="CY224" s="22">
        <v>-1</v>
      </c>
      <c r="CZ224" s="22">
        <v>0</v>
      </c>
      <c r="DA224" s="22">
        <v>0</v>
      </c>
      <c r="DB224" s="22">
        <v>0</v>
      </c>
      <c r="DC224" s="22">
        <v>0</v>
      </c>
      <c r="DD224" s="22">
        <v>0</v>
      </c>
      <c r="DE224" s="22">
        <v>0</v>
      </c>
      <c r="DF224" s="22">
        <v>0</v>
      </c>
      <c r="DG224" s="22">
        <v>0</v>
      </c>
      <c r="DH224" s="22">
        <v>0</v>
      </c>
      <c r="DI224" s="22">
        <v>2</v>
      </c>
      <c r="DJ224" s="22">
        <v>0</v>
      </c>
      <c r="DK224" s="22">
        <v>0</v>
      </c>
      <c r="DL224" s="22">
        <v>0</v>
      </c>
      <c r="DM224" s="22">
        <v>0</v>
      </c>
      <c r="DN224" s="22">
        <v>1</v>
      </c>
      <c r="DO224" s="22">
        <v>0</v>
      </c>
      <c r="DP224" s="22">
        <v>4</v>
      </c>
      <c r="DQ224" s="22">
        <v>2</v>
      </c>
      <c r="DR224" s="22">
        <v>0</v>
      </c>
      <c r="DS224" s="22">
        <v>0</v>
      </c>
      <c r="DT224" s="22">
        <v>0</v>
      </c>
      <c r="DU224">
        <v>5.55</v>
      </c>
      <c r="DV224">
        <v>41.04</v>
      </c>
      <c r="DW224" s="2">
        <f t="shared" si="53"/>
        <v>0.11912427559562139</v>
      </c>
      <c r="DX224">
        <v>-0.70700000000000007</v>
      </c>
      <c r="DY224">
        <v>-0.26400000000000001</v>
      </c>
      <c r="DZ224">
        <v>-1.08</v>
      </c>
      <c r="EA224">
        <v>-4.548</v>
      </c>
      <c r="EB224">
        <v>1</v>
      </c>
      <c r="EC224">
        <v>2</v>
      </c>
      <c r="ED224">
        <v>-0.2</v>
      </c>
      <c r="EE224">
        <v>-0.9</v>
      </c>
      <c r="EF224">
        <v>-0.73</v>
      </c>
      <c r="EG224">
        <v>3.57</v>
      </c>
      <c r="EH224">
        <v>933</v>
      </c>
      <c r="EI224">
        <v>969</v>
      </c>
      <c r="EJ224">
        <v>0.9</v>
      </c>
      <c r="EK224">
        <v>1.8</v>
      </c>
      <c r="EL224">
        <v>24.3</v>
      </c>
      <c r="EM224">
        <v>25.2</v>
      </c>
      <c r="EN224">
        <v>13.5</v>
      </c>
      <c r="EO224">
        <v>9</v>
      </c>
      <c r="EP224">
        <v>20.7</v>
      </c>
      <c r="EQ224">
        <v>17.100000000000001</v>
      </c>
      <c r="ER224">
        <v>4.5</v>
      </c>
      <c r="ES224">
        <v>3.6</v>
      </c>
      <c r="ET224">
        <v>1.8</v>
      </c>
      <c r="EU224">
        <v>0</v>
      </c>
      <c r="EV224">
        <v>2.92</v>
      </c>
      <c r="EW224">
        <v>3.05</v>
      </c>
      <c r="EX224">
        <v>27.4</v>
      </c>
      <c r="EY224">
        <v>27.5</v>
      </c>
      <c r="EZ224">
        <v>10</v>
      </c>
      <c r="FA224">
        <v>11.3</v>
      </c>
      <c r="FB224">
        <v>16.399999999999999</v>
      </c>
      <c r="FC224">
        <v>17.3</v>
      </c>
      <c r="FD224">
        <v>3.9</v>
      </c>
      <c r="FE224">
        <v>4.4000000000000004</v>
      </c>
      <c r="FF224">
        <v>12</v>
      </c>
      <c r="FG224">
        <v>14</v>
      </c>
      <c r="FH224">
        <v>6</v>
      </c>
      <c r="FI224">
        <v>12</v>
      </c>
      <c r="FJ224">
        <v>4</v>
      </c>
      <c r="FK224">
        <v>13</v>
      </c>
      <c r="FL224">
        <v>59.1</v>
      </c>
      <c r="FM224">
        <v>26</v>
      </c>
      <c r="FN224">
        <v>24</v>
      </c>
      <c r="FO224">
        <v>21</v>
      </c>
      <c r="FP224">
        <v>52</v>
      </c>
      <c r="FQ224">
        <v>0</v>
      </c>
      <c r="FR224">
        <v>0</v>
      </c>
      <c r="FS224" s="2">
        <f t="shared" si="54"/>
        <v>0</v>
      </c>
      <c r="FT224">
        <v>0</v>
      </c>
      <c r="FU224">
        <v>0</v>
      </c>
      <c r="FV224">
        <v>0</v>
      </c>
      <c r="FW224" t="s">
        <v>266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1.01</v>
      </c>
      <c r="GI224">
        <v>5.16</v>
      </c>
      <c r="GJ224" s="2">
        <f t="shared" si="55"/>
        <v>0.16369529983792544</v>
      </c>
      <c r="GK224">
        <v>0</v>
      </c>
      <c r="GL224">
        <v>2</v>
      </c>
      <c r="GM224">
        <v>-31.7</v>
      </c>
      <c r="GN224">
        <v>0</v>
      </c>
      <c r="GO224">
        <v>9.89</v>
      </c>
      <c r="GP224">
        <v>4.9000000000000004</v>
      </c>
      <c r="GQ224">
        <v>39.6</v>
      </c>
      <c r="GR224">
        <v>0</v>
      </c>
      <c r="GS224">
        <v>9.9</v>
      </c>
      <c r="GT224">
        <v>34.6</v>
      </c>
      <c r="GU224">
        <v>4.9000000000000004</v>
      </c>
      <c r="GV224">
        <v>0</v>
      </c>
      <c r="GW224">
        <v>0</v>
      </c>
      <c r="GX224" s="21">
        <v>31.313510999999998</v>
      </c>
      <c r="GY224" s="21">
        <v>3.7174311000000002</v>
      </c>
      <c r="GZ224" s="21">
        <v>4.6690083000000007</v>
      </c>
      <c r="HA224" s="21">
        <v>8.3864394000000004</v>
      </c>
      <c r="HB224" s="21">
        <v>-3.4411999999999998E-2</v>
      </c>
      <c r="HC224" s="21">
        <v>0.88142900000000002</v>
      </c>
      <c r="HD224" s="21">
        <v>-3.8000000000000002E-5</v>
      </c>
      <c r="HE224" s="21">
        <v>26.092431999999999</v>
      </c>
      <c r="HF224" s="21">
        <v>0.84697999999999996</v>
      </c>
    </row>
    <row r="225" spans="1:214" ht="15" x14ac:dyDescent="0.25">
      <c r="A225" s="22">
        <v>63</v>
      </c>
      <c r="B225" t="s">
        <v>1276</v>
      </c>
      <c r="C225" t="s">
        <v>1277</v>
      </c>
      <c r="D225" t="s">
        <v>673</v>
      </c>
      <c r="F225" t="s">
        <v>228</v>
      </c>
      <c r="I225" s="22" t="s">
        <v>218</v>
      </c>
      <c r="J225">
        <v>22</v>
      </c>
      <c r="K225" s="23" t="s">
        <v>1278</v>
      </c>
      <c r="L225" s="23" t="s">
        <v>638</v>
      </c>
      <c r="M225" s="24" t="s">
        <v>281</v>
      </c>
      <c r="N225" s="24" t="s">
        <v>233</v>
      </c>
      <c r="O225" s="24">
        <v>69</v>
      </c>
      <c r="P225" s="24">
        <v>157</v>
      </c>
      <c r="Q225" s="24" t="s">
        <v>223</v>
      </c>
      <c r="R225" s="24"/>
      <c r="S225" s="22">
        <v>48</v>
      </c>
      <c r="T225" s="22">
        <v>15</v>
      </c>
      <c r="U225" s="22">
        <v>19</v>
      </c>
      <c r="V225" s="22">
        <v>34</v>
      </c>
      <c r="W225" s="22">
        <v>11</v>
      </c>
      <c r="X225" s="22">
        <v>14</v>
      </c>
      <c r="Y225" s="22">
        <v>82</v>
      </c>
      <c r="Z225" s="25">
        <f t="shared" si="42"/>
        <v>0.18292682926829268</v>
      </c>
      <c r="AA225" s="3">
        <v>16.149999999999999</v>
      </c>
      <c r="AB225" s="22">
        <v>26</v>
      </c>
      <c r="AC225" s="22">
        <v>18</v>
      </c>
      <c r="AD225" s="22">
        <v>29</v>
      </c>
      <c r="AE225" s="22">
        <v>22</v>
      </c>
      <c r="AF225" s="22">
        <v>19</v>
      </c>
      <c r="AG225" s="26">
        <f t="shared" si="43"/>
        <v>2.0123839009287927</v>
      </c>
      <c r="AH225" s="26">
        <f t="shared" si="44"/>
        <v>1.3931888544891642</v>
      </c>
      <c r="AI225" s="26">
        <f t="shared" si="45"/>
        <v>2.2445820433436534</v>
      </c>
      <c r="AJ225" s="26">
        <f t="shared" si="46"/>
        <v>1.7027863777089784</v>
      </c>
      <c r="AK225" s="26">
        <f t="shared" si="47"/>
        <v>1.4705882352941178</v>
      </c>
      <c r="AL225" s="5">
        <v>945</v>
      </c>
      <c r="AM225" s="22">
        <v>145</v>
      </c>
      <c r="AN225" s="22">
        <v>171</v>
      </c>
      <c r="AO225" s="25">
        <f t="shared" si="48"/>
        <v>0.45886075949367089</v>
      </c>
      <c r="AP225" s="22">
        <v>11.3</v>
      </c>
      <c r="AQ225">
        <v>3.3</v>
      </c>
      <c r="AR225">
        <v>1.3</v>
      </c>
      <c r="AS225">
        <v>4.5999999999999996</v>
      </c>
      <c r="AT225">
        <v>6.4</v>
      </c>
      <c r="AU225">
        <v>2.4</v>
      </c>
      <c r="AV225">
        <v>0</v>
      </c>
      <c r="AW225">
        <v>8.6999999999999993</v>
      </c>
      <c r="AX225" s="3">
        <f t="shared" si="49"/>
        <v>0.18124999999999999</v>
      </c>
      <c r="AY225" s="4">
        <f t="shared" si="50"/>
        <v>7.6499999999999995</v>
      </c>
      <c r="AZ225" t="s">
        <v>224</v>
      </c>
      <c r="BA225">
        <v>2012</v>
      </c>
      <c r="BC225" s="27">
        <v>875000</v>
      </c>
      <c r="BD225" s="22">
        <v>13</v>
      </c>
      <c r="BE225" s="22">
        <v>17</v>
      </c>
      <c r="BF225" s="28">
        <f t="shared" si="51"/>
        <v>2.6442719681392517</v>
      </c>
      <c r="BG225" s="22">
        <v>133</v>
      </c>
      <c r="BH225" s="22">
        <v>155</v>
      </c>
      <c r="BI225" s="4">
        <v>680.71666670000002</v>
      </c>
      <c r="BJ225" s="22">
        <v>2</v>
      </c>
      <c r="BK225" s="22">
        <v>2</v>
      </c>
      <c r="BL225" s="28">
        <f t="shared" si="52"/>
        <v>2.5737265415549597</v>
      </c>
      <c r="BM225" s="22">
        <v>12</v>
      </c>
      <c r="BN225" s="22">
        <v>14</v>
      </c>
      <c r="BO225" s="4">
        <v>93.25</v>
      </c>
      <c r="BP225" s="22">
        <v>0</v>
      </c>
      <c r="BQ225" s="22">
        <v>0</v>
      </c>
      <c r="BR225" s="22">
        <v>0</v>
      </c>
      <c r="BS225" s="22">
        <v>2</v>
      </c>
      <c r="BT225" s="4">
        <v>1.8833333329999999</v>
      </c>
      <c r="BU225" s="22">
        <v>24</v>
      </c>
      <c r="BV225" s="22">
        <v>9</v>
      </c>
      <c r="BW225" s="22">
        <v>8</v>
      </c>
      <c r="BX225" s="22">
        <v>5</v>
      </c>
      <c r="BY225" s="22">
        <v>4</v>
      </c>
      <c r="BZ225" s="22">
        <v>2</v>
      </c>
      <c r="CA225" s="22">
        <v>93</v>
      </c>
      <c r="CB225" s="22">
        <v>82</v>
      </c>
      <c r="CC225" s="4">
        <v>14.4</v>
      </c>
      <c r="CD225" s="4">
        <v>2.2833333329999999</v>
      </c>
      <c r="CE225" s="4">
        <v>0.05</v>
      </c>
      <c r="CF225" s="22">
        <v>3</v>
      </c>
      <c r="CG225" s="22">
        <v>0</v>
      </c>
      <c r="CH225" s="22">
        <v>0</v>
      </c>
      <c r="CI225" s="5">
        <v>24</v>
      </c>
      <c r="CJ225" s="22">
        <v>6</v>
      </c>
      <c r="CK225" s="22">
        <v>11</v>
      </c>
      <c r="CL225" s="22">
        <v>6</v>
      </c>
      <c r="CM225" s="22">
        <v>10</v>
      </c>
      <c r="CN225" s="22">
        <v>5</v>
      </c>
      <c r="CO225" s="22">
        <v>52</v>
      </c>
      <c r="CP225" s="22">
        <v>89</v>
      </c>
      <c r="CQ225" s="26">
        <v>13.963194</v>
      </c>
      <c r="CR225" s="26">
        <v>1.6020829999999999</v>
      </c>
      <c r="CS225" s="26">
        <v>2.8472000000000001E-2</v>
      </c>
      <c r="CT225" s="22">
        <v>3</v>
      </c>
      <c r="CU225" s="22">
        <v>2</v>
      </c>
      <c r="CV225" s="22">
        <v>1</v>
      </c>
      <c r="CW225" s="22">
        <v>9</v>
      </c>
      <c r="CX225" s="22">
        <v>5</v>
      </c>
      <c r="CY225" s="22">
        <v>6</v>
      </c>
      <c r="CZ225" s="22">
        <v>6</v>
      </c>
      <c r="DA225" s="22">
        <v>14</v>
      </c>
      <c r="DB225" s="22">
        <v>5</v>
      </c>
      <c r="DC225" s="22">
        <v>1</v>
      </c>
      <c r="DD225" s="22">
        <v>0</v>
      </c>
      <c r="DE225" s="22">
        <v>1</v>
      </c>
      <c r="DF225" s="22">
        <v>1</v>
      </c>
      <c r="DG225" s="22">
        <v>0</v>
      </c>
      <c r="DH225" s="22">
        <v>0</v>
      </c>
      <c r="DI225" s="22">
        <v>7</v>
      </c>
      <c r="DJ225" s="22">
        <v>0</v>
      </c>
      <c r="DK225" s="22">
        <v>0</v>
      </c>
      <c r="DL225" s="22">
        <v>0</v>
      </c>
      <c r="DM225" s="22">
        <v>0</v>
      </c>
      <c r="DN225" s="22">
        <v>44</v>
      </c>
      <c r="DO225" s="22">
        <v>7</v>
      </c>
      <c r="DP225" s="22">
        <v>27</v>
      </c>
      <c r="DQ225" s="22">
        <v>1</v>
      </c>
      <c r="DR225" s="22">
        <v>6</v>
      </c>
      <c r="DS225" s="22">
        <v>2</v>
      </c>
      <c r="DT225" s="22">
        <v>1</v>
      </c>
      <c r="DU225">
        <v>13.61</v>
      </c>
      <c r="DV225">
        <v>36.020000000000003</v>
      </c>
      <c r="DW225" s="2">
        <f t="shared" si="53"/>
        <v>0.27422929679629254</v>
      </c>
      <c r="DX225">
        <v>0.32500000000000001</v>
      </c>
      <c r="DY225">
        <v>0.14200000000000002</v>
      </c>
      <c r="DZ225">
        <v>0.40800000000000003</v>
      </c>
      <c r="EA225">
        <v>-1.1679999999999999</v>
      </c>
      <c r="EB225">
        <v>36</v>
      </c>
      <c r="EC225">
        <v>22</v>
      </c>
      <c r="ED225">
        <v>-2.2000000000000002</v>
      </c>
      <c r="EE225">
        <v>-3.95</v>
      </c>
      <c r="EF225">
        <v>-1.74</v>
      </c>
      <c r="EG225">
        <v>11.65</v>
      </c>
      <c r="EH225">
        <v>939</v>
      </c>
      <c r="EI225">
        <v>1056</v>
      </c>
      <c r="EJ225">
        <v>3.31</v>
      </c>
      <c r="EK225">
        <v>2.02</v>
      </c>
      <c r="EL225">
        <v>25.1</v>
      </c>
      <c r="EM225">
        <v>31.1</v>
      </c>
      <c r="EN225">
        <v>11</v>
      </c>
      <c r="EO225">
        <v>12.9</v>
      </c>
      <c r="EP225">
        <v>12.3</v>
      </c>
      <c r="EQ225">
        <v>15</v>
      </c>
      <c r="ER225">
        <v>3.1</v>
      </c>
      <c r="ES225">
        <v>3</v>
      </c>
      <c r="ET225">
        <v>0.4</v>
      </c>
      <c r="EU225">
        <v>0.8</v>
      </c>
      <c r="EV225">
        <v>2.4300000000000002</v>
      </c>
      <c r="EW225">
        <v>2.12</v>
      </c>
      <c r="EX225">
        <v>25.4</v>
      </c>
      <c r="EY225">
        <v>27.3</v>
      </c>
      <c r="EZ225">
        <v>10.5</v>
      </c>
      <c r="FA225">
        <v>11</v>
      </c>
      <c r="FB225">
        <v>13.4</v>
      </c>
      <c r="FC225">
        <v>13.7</v>
      </c>
      <c r="FD225">
        <v>2.8</v>
      </c>
      <c r="FE225">
        <v>3.3</v>
      </c>
      <c r="FF225">
        <v>88</v>
      </c>
      <c r="FG225">
        <v>104</v>
      </c>
      <c r="FH225">
        <v>65</v>
      </c>
      <c r="FI225">
        <v>77</v>
      </c>
      <c r="FJ225">
        <v>93</v>
      </c>
      <c r="FK225">
        <v>98</v>
      </c>
      <c r="FL225">
        <v>57.5</v>
      </c>
      <c r="FM225">
        <v>239</v>
      </c>
      <c r="FN225">
        <v>190</v>
      </c>
      <c r="FO225">
        <v>201</v>
      </c>
      <c r="FP225">
        <v>55.7</v>
      </c>
      <c r="FQ225">
        <v>1.86</v>
      </c>
      <c r="FR225">
        <v>3.08</v>
      </c>
      <c r="FS225" s="2">
        <f t="shared" si="54"/>
        <v>0.37651821862348178</v>
      </c>
      <c r="FT225">
        <v>5</v>
      </c>
      <c r="FU225">
        <v>4</v>
      </c>
      <c r="FV225">
        <v>-35.9</v>
      </c>
      <c r="FW225">
        <v>8.33</v>
      </c>
      <c r="FX225">
        <v>3.36</v>
      </c>
      <c r="FY225">
        <v>2.69</v>
      </c>
      <c r="FZ225">
        <v>36.9</v>
      </c>
      <c r="GA225">
        <v>10.1</v>
      </c>
      <c r="GB225">
        <v>16.8</v>
      </c>
      <c r="GC225">
        <v>3.4</v>
      </c>
      <c r="GD225">
        <v>4</v>
      </c>
      <c r="GE225">
        <v>22.2</v>
      </c>
      <c r="GF225">
        <v>2</v>
      </c>
      <c r="GG225">
        <v>1.3</v>
      </c>
      <c r="GH225">
        <v>0.04</v>
      </c>
      <c r="GI225">
        <v>4.43</v>
      </c>
      <c r="GJ225" s="2">
        <f t="shared" si="55"/>
        <v>8.9485458612975407E-3</v>
      </c>
      <c r="GK225">
        <v>0</v>
      </c>
      <c r="GL225">
        <v>1</v>
      </c>
      <c r="GM225">
        <v>-48.1</v>
      </c>
      <c r="GN225">
        <v>0</v>
      </c>
      <c r="GO225">
        <v>27.91</v>
      </c>
      <c r="GP225">
        <v>0</v>
      </c>
      <c r="GQ225">
        <v>111.6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27.9</v>
      </c>
      <c r="GX225" s="21">
        <v>62.557532999999999</v>
      </c>
      <c r="GY225" s="21">
        <v>17.197569000000001</v>
      </c>
      <c r="GZ225" s="21">
        <v>23.204826000000001</v>
      </c>
      <c r="HA225" s="21">
        <v>40.402395000000006</v>
      </c>
      <c r="HB225" s="21">
        <v>6.0955339999999998</v>
      </c>
      <c r="HC225" s="21">
        <v>2.1458919999999999</v>
      </c>
      <c r="HD225" s="21">
        <v>4.8835000000000003E-2</v>
      </c>
      <c r="HE225" s="21">
        <v>26.296628999999999</v>
      </c>
      <c r="HF225" s="21">
        <v>8.2902609999999992</v>
      </c>
    </row>
    <row r="226" spans="1:214" ht="25.5" x14ac:dyDescent="0.25">
      <c r="A226" s="22">
        <v>39</v>
      </c>
      <c r="B226" t="s">
        <v>1279</v>
      </c>
      <c r="C226" t="s">
        <v>1280</v>
      </c>
      <c r="D226" t="s">
        <v>1281</v>
      </c>
      <c r="F226" t="s">
        <v>310</v>
      </c>
      <c r="I226" s="22" t="s">
        <v>248</v>
      </c>
      <c r="J226">
        <v>27</v>
      </c>
      <c r="K226" s="23" t="s">
        <v>1282</v>
      </c>
      <c r="L226" s="23" t="s">
        <v>1283</v>
      </c>
      <c r="M226" s="24"/>
      <c r="N226" s="24" t="s">
        <v>258</v>
      </c>
      <c r="O226" s="24">
        <v>70</v>
      </c>
      <c r="P226" s="24">
        <v>180</v>
      </c>
      <c r="Q226" s="24" t="s">
        <v>223</v>
      </c>
      <c r="R226" s="24"/>
      <c r="S226" s="22">
        <v>62</v>
      </c>
      <c r="T226" s="22">
        <v>6</v>
      </c>
      <c r="U226" s="22">
        <v>27</v>
      </c>
      <c r="V226" s="22">
        <v>33</v>
      </c>
      <c r="W226" s="22">
        <v>6</v>
      </c>
      <c r="X226" s="22">
        <v>38</v>
      </c>
      <c r="Y226" s="22">
        <v>94</v>
      </c>
      <c r="Z226" s="25">
        <f t="shared" si="42"/>
        <v>6.3829787234042548E-2</v>
      </c>
      <c r="AA226" s="3">
        <v>23.83333</v>
      </c>
      <c r="AB226" s="22">
        <v>24</v>
      </c>
      <c r="AC226" s="22">
        <v>84</v>
      </c>
      <c r="AD226" s="22">
        <v>34</v>
      </c>
      <c r="AE226" s="22">
        <v>29</v>
      </c>
      <c r="AF226" s="22">
        <v>8</v>
      </c>
      <c r="AG226" s="26">
        <f t="shared" si="43"/>
        <v>0.97450949790117047</v>
      </c>
      <c r="AH226" s="26">
        <f t="shared" si="44"/>
        <v>3.4107832426540967</v>
      </c>
      <c r="AI226" s="26">
        <f t="shared" si="45"/>
        <v>1.3805551220266583</v>
      </c>
      <c r="AJ226" s="26">
        <f t="shared" si="46"/>
        <v>1.1775323099639143</v>
      </c>
      <c r="AK226" s="26">
        <f t="shared" si="47"/>
        <v>0.32483649930039021</v>
      </c>
      <c r="AL226" s="5">
        <v>1643</v>
      </c>
      <c r="AM226" s="22">
        <v>0</v>
      </c>
      <c r="AN226" s="22">
        <v>0</v>
      </c>
      <c r="AO226" s="25">
        <f t="shared" si="48"/>
        <v>0</v>
      </c>
      <c r="AP226" s="22">
        <v>0</v>
      </c>
      <c r="AQ226">
        <v>2.5</v>
      </c>
      <c r="AR226">
        <v>3.2</v>
      </c>
      <c r="AS226">
        <v>5.7</v>
      </c>
      <c r="AT226">
        <v>4.2</v>
      </c>
      <c r="AU226">
        <v>3.4</v>
      </c>
      <c r="AV226">
        <v>0</v>
      </c>
      <c r="AW226">
        <v>7.6</v>
      </c>
      <c r="AX226" s="3">
        <f t="shared" si="49"/>
        <v>0.12258064516129032</v>
      </c>
      <c r="AY226" s="4">
        <f t="shared" si="50"/>
        <v>-2.0750000000000011</v>
      </c>
      <c r="AZ226" t="s">
        <v>243</v>
      </c>
      <c r="BA226">
        <v>2013</v>
      </c>
      <c r="BC226" s="27">
        <v>3750000</v>
      </c>
      <c r="BD226" s="22">
        <v>4</v>
      </c>
      <c r="BE226" s="22">
        <v>18</v>
      </c>
      <c r="BF226" s="28">
        <f t="shared" si="51"/>
        <v>1.0984743408880793</v>
      </c>
      <c r="BG226" s="22">
        <v>0</v>
      </c>
      <c r="BH226" s="22">
        <v>0</v>
      </c>
      <c r="BI226" s="4">
        <v>1201.666667</v>
      </c>
      <c r="BJ226" s="22">
        <v>2</v>
      </c>
      <c r="BK226" s="22">
        <v>9</v>
      </c>
      <c r="BL226" s="28">
        <f t="shared" si="52"/>
        <v>3.2421811031206516</v>
      </c>
      <c r="BM226" s="22">
        <v>0</v>
      </c>
      <c r="BN226" s="22">
        <v>0</v>
      </c>
      <c r="BO226" s="4">
        <v>203.56666670000001</v>
      </c>
      <c r="BP226" s="22">
        <v>0</v>
      </c>
      <c r="BQ226" s="22">
        <v>0</v>
      </c>
      <c r="BR226" s="22">
        <v>0</v>
      </c>
      <c r="BS226" s="22">
        <v>0</v>
      </c>
      <c r="BT226" s="4">
        <v>73.150000000000006</v>
      </c>
      <c r="BU226" s="22">
        <v>30</v>
      </c>
      <c r="BV226" s="22">
        <v>1</v>
      </c>
      <c r="BW226" s="22">
        <v>11</v>
      </c>
      <c r="BX226" s="22">
        <v>4</v>
      </c>
      <c r="BY226" s="22">
        <v>14</v>
      </c>
      <c r="BZ226" s="22">
        <v>7</v>
      </c>
      <c r="CA226" s="22">
        <v>0</v>
      </c>
      <c r="CB226" s="22">
        <v>0</v>
      </c>
      <c r="CC226" s="4">
        <v>19.2</v>
      </c>
      <c r="CD226" s="4">
        <v>3.5</v>
      </c>
      <c r="CE226" s="4">
        <v>0.96666666700000003</v>
      </c>
      <c r="CF226" s="22">
        <v>0</v>
      </c>
      <c r="CG226" s="22">
        <v>0</v>
      </c>
      <c r="CH226" s="22">
        <v>0</v>
      </c>
      <c r="CI226" s="5">
        <v>32</v>
      </c>
      <c r="CJ226" s="22">
        <v>5</v>
      </c>
      <c r="CK226" s="22">
        <v>16</v>
      </c>
      <c r="CL226" s="22">
        <v>2</v>
      </c>
      <c r="CM226" s="22">
        <v>24</v>
      </c>
      <c r="CN226" s="22">
        <v>12</v>
      </c>
      <c r="CO226" s="22">
        <v>0</v>
      </c>
      <c r="CP226" s="22">
        <v>0</v>
      </c>
      <c r="CQ226" s="26">
        <v>19.552083</v>
      </c>
      <c r="CR226" s="26">
        <v>3.0802079999999998</v>
      </c>
      <c r="CS226" s="26">
        <v>1.3796870000000001</v>
      </c>
      <c r="CT226" s="22">
        <v>0</v>
      </c>
      <c r="CU226" s="22">
        <v>0</v>
      </c>
      <c r="CV226" s="22">
        <v>0</v>
      </c>
      <c r="CW226" s="22">
        <v>0</v>
      </c>
      <c r="CX226" s="22">
        <v>7</v>
      </c>
      <c r="CY226" s="22">
        <v>3</v>
      </c>
      <c r="CZ226" s="22">
        <v>6</v>
      </c>
      <c r="DA226" s="22">
        <v>20</v>
      </c>
      <c r="DB226" s="22">
        <v>3</v>
      </c>
      <c r="DC226" s="22">
        <v>1</v>
      </c>
      <c r="DD226" s="22">
        <v>0</v>
      </c>
      <c r="DE226" s="22">
        <v>1</v>
      </c>
      <c r="DF226" s="22">
        <v>0</v>
      </c>
      <c r="DG226" s="22">
        <v>0</v>
      </c>
      <c r="DH226" s="22">
        <v>0</v>
      </c>
      <c r="DI226" s="22">
        <v>19</v>
      </c>
      <c r="DJ226" s="22">
        <v>0</v>
      </c>
      <c r="DK226" s="22">
        <v>0</v>
      </c>
      <c r="DL226" s="22">
        <v>0</v>
      </c>
      <c r="DM226" s="22">
        <v>0</v>
      </c>
      <c r="DN226" s="22">
        <v>85</v>
      </c>
      <c r="DO226" s="22">
        <v>23</v>
      </c>
      <c r="DP226" s="22">
        <v>67</v>
      </c>
      <c r="DQ226" s="22">
        <v>11</v>
      </c>
      <c r="DR226" s="22">
        <v>0</v>
      </c>
      <c r="DS226" s="22">
        <v>0</v>
      </c>
      <c r="DT226" s="22">
        <v>0</v>
      </c>
      <c r="DU226">
        <v>18.52</v>
      </c>
      <c r="DV226">
        <v>30.53</v>
      </c>
      <c r="DW226" s="2">
        <f t="shared" si="53"/>
        <v>0.37757390417940878</v>
      </c>
      <c r="DX226">
        <v>0.55800000000000016</v>
      </c>
      <c r="DY226">
        <v>-0.29900000000000004</v>
      </c>
      <c r="DZ226">
        <v>3.7829999999999999</v>
      </c>
      <c r="EA226">
        <v>3.0760000000000001</v>
      </c>
      <c r="EB226">
        <v>55</v>
      </c>
      <c r="EC226">
        <v>52</v>
      </c>
      <c r="ED226">
        <v>14.5</v>
      </c>
      <c r="EE226">
        <v>11.18</v>
      </c>
      <c r="EF226">
        <v>-3.36</v>
      </c>
      <c r="EG226">
        <v>8.41</v>
      </c>
      <c r="EH226">
        <v>906</v>
      </c>
      <c r="EI226">
        <v>990</v>
      </c>
      <c r="EJ226">
        <v>2.87</v>
      </c>
      <c r="EK226">
        <v>2.72</v>
      </c>
      <c r="EL226">
        <v>31.3</v>
      </c>
      <c r="EM226">
        <v>26.1</v>
      </c>
      <c r="EN226">
        <v>13.9</v>
      </c>
      <c r="EO226">
        <v>10.9</v>
      </c>
      <c r="EP226">
        <v>12.2</v>
      </c>
      <c r="EQ226">
        <v>15</v>
      </c>
      <c r="ER226">
        <v>3.3</v>
      </c>
      <c r="ES226">
        <v>3.4</v>
      </c>
      <c r="ET226">
        <v>0.7</v>
      </c>
      <c r="EU226">
        <v>0.4</v>
      </c>
      <c r="EV226">
        <v>2.16</v>
      </c>
      <c r="EW226">
        <v>2.5</v>
      </c>
      <c r="EX226">
        <v>24.7</v>
      </c>
      <c r="EY226">
        <v>26.5</v>
      </c>
      <c r="EZ226">
        <v>12.8</v>
      </c>
      <c r="FA226">
        <v>11.5</v>
      </c>
      <c r="FB226">
        <v>16.5</v>
      </c>
      <c r="FC226">
        <v>14</v>
      </c>
      <c r="FD226">
        <v>3.4</v>
      </c>
      <c r="FE226">
        <v>3</v>
      </c>
      <c r="FF226">
        <v>180</v>
      </c>
      <c r="FG226">
        <v>217</v>
      </c>
      <c r="FH226">
        <v>163</v>
      </c>
      <c r="FI226">
        <v>184</v>
      </c>
      <c r="FJ226">
        <v>239</v>
      </c>
      <c r="FK226">
        <v>216</v>
      </c>
      <c r="FL226">
        <v>53.4</v>
      </c>
      <c r="FM226">
        <v>435</v>
      </c>
      <c r="FN226">
        <v>375</v>
      </c>
      <c r="FO226">
        <v>384</v>
      </c>
      <c r="FP226">
        <v>53.7</v>
      </c>
      <c r="FQ226">
        <v>3.09</v>
      </c>
      <c r="FR226">
        <v>1.61</v>
      </c>
      <c r="FS226" s="2">
        <f t="shared" si="54"/>
        <v>0.65744680851063819</v>
      </c>
      <c r="FT226">
        <v>22</v>
      </c>
      <c r="FU226">
        <v>3</v>
      </c>
      <c r="FV226">
        <v>-5.6</v>
      </c>
      <c r="FW226">
        <v>14.86</v>
      </c>
      <c r="FX226">
        <v>6.9</v>
      </c>
      <c r="FY226">
        <v>0.94</v>
      </c>
      <c r="FZ226">
        <v>39.5</v>
      </c>
      <c r="GA226">
        <v>7.5</v>
      </c>
      <c r="GB226">
        <v>23.5</v>
      </c>
      <c r="GC226">
        <v>2.8</v>
      </c>
      <c r="GD226">
        <v>2.2000000000000002</v>
      </c>
      <c r="GE226">
        <v>21.6</v>
      </c>
      <c r="GF226">
        <v>2.5</v>
      </c>
      <c r="GG226">
        <v>1.6</v>
      </c>
      <c r="GH226">
        <v>1.1499999999999999</v>
      </c>
      <c r="GI226">
        <v>4.04</v>
      </c>
      <c r="GJ226" s="2">
        <f t="shared" si="55"/>
        <v>0.22157996146435452</v>
      </c>
      <c r="GK226">
        <v>0</v>
      </c>
      <c r="GL226">
        <v>11</v>
      </c>
      <c r="GM226">
        <v>7.1</v>
      </c>
      <c r="GN226">
        <v>0</v>
      </c>
      <c r="GO226">
        <v>9.24</v>
      </c>
      <c r="GP226">
        <v>10.9</v>
      </c>
      <c r="GQ226">
        <v>44.5</v>
      </c>
      <c r="GR226">
        <v>3.4</v>
      </c>
      <c r="GS226">
        <v>25.2</v>
      </c>
      <c r="GT226">
        <v>15.1</v>
      </c>
      <c r="GU226">
        <v>1.7000000000000002</v>
      </c>
      <c r="GV226">
        <v>2.5</v>
      </c>
      <c r="GW226">
        <v>1.7000000000000002</v>
      </c>
      <c r="GX226" s="21">
        <v>63.069836000000002</v>
      </c>
      <c r="GY226" s="21">
        <v>6.3973224000000002</v>
      </c>
      <c r="GZ226" s="21">
        <v>24.3749349</v>
      </c>
      <c r="HA226" s="21">
        <v>30.772257300000003</v>
      </c>
      <c r="HB226" s="21">
        <v>4.4930630000000003</v>
      </c>
      <c r="HC226" s="21">
        <v>3.1814420000000001</v>
      </c>
      <c r="HD226" s="21">
        <v>-5.9509999999999997E-3</v>
      </c>
      <c r="HE226" s="21">
        <v>39.553196</v>
      </c>
      <c r="HF226" s="21">
        <v>7.6685540000000003</v>
      </c>
    </row>
    <row r="227" spans="1:214" ht="15" x14ac:dyDescent="0.25">
      <c r="A227" s="22">
        <v>10</v>
      </c>
      <c r="B227" t="s">
        <v>1284</v>
      </c>
      <c r="C227" t="s">
        <v>1285</v>
      </c>
      <c r="D227" t="s">
        <v>1286</v>
      </c>
      <c r="F227" t="s">
        <v>489</v>
      </c>
      <c r="I227" s="22" t="s">
        <v>336</v>
      </c>
      <c r="J227">
        <v>30</v>
      </c>
      <c r="K227" s="23" t="s">
        <v>1287</v>
      </c>
      <c r="L227" s="23" t="s">
        <v>1234</v>
      </c>
      <c r="M227" s="24"/>
      <c r="N227" s="24" t="s">
        <v>1184</v>
      </c>
      <c r="O227" s="24">
        <v>72</v>
      </c>
      <c r="P227" s="24">
        <v>201</v>
      </c>
      <c r="Q227" s="24" t="s">
        <v>223</v>
      </c>
      <c r="R227" s="24"/>
      <c r="S227" s="22">
        <v>71</v>
      </c>
      <c r="T227" s="22">
        <v>19</v>
      </c>
      <c r="U227" s="22">
        <v>39</v>
      </c>
      <c r="V227" s="22">
        <v>58</v>
      </c>
      <c r="W227" s="22">
        <v>12</v>
      </c>
      <c r="X227" s="22">
        <v>30</v>
      </c>
      <c r="Y227" s="22">
        <v>107</v>
      </c>
      <c r="Z227" s="25">
        <f t="shared" si="42"/>
        <v>0.17757009345794392</v>
      </c>
      <c r="AA227" s="3">
        <v>18.466670000000001</v>
      </c>
      <c r="AB227" s="22">
        <v>52</v>
      </c>
      <c r="AC227" s="22">
        <v>37</v>
      </c>
      <c r="AD227" s="22">
        <v>38</v>
      </c>
      <c r="AE227" s="22">
        <v>49</v>
      </c>
      <c r="AF227" s="22">
        <v>60</v>
      </c>
      <c r="AG227" s="26">
        <f t="shared" si="43"/>
        <v>2.3796202548608378</v>
      </c>
      <c r="AH227" s="26">
        <f t="shared" si="44"/>
        <v>1.6931913351894423</v>
      </c>
      <c r="AI227" s="26">
        <f t="shared" si="45"/>
        <v>1.7389532631675353</v>
      </c>
      <c r="AJ227" s="26">
        <f t="shared" si="46"/>
        <v>2.2423344709265587</v>
      </c>
      <c r="AK227" s="26">
        <f t="shared" si="47"/>
        <v>2.7457156786855821</v>
      </c>
      <c r="AL227" s="5">
        <v>1778</v>
      </c>
      <c r="AM227" s="22">
        <v>60</v>
      </c>
      <c r="AN227" s="22">
        <v>66</v>
      </c>
      <c r="AO227" s="25">
        <f t="shared" si="48"/>
        <v>0.47619047619047616</v>
      </c>
      <c r="AP227" s="22">
        <v>2.9</v>
      </c>
      <c r="AQ227">
        <v>4.9000000000000004</v>
      </c>
      <c r="AR227">
        <v>1.9</v>
      </c>
      <c r="AS227">
        <v>6.8</v>
      </c>
      <c r="AT227">
        <v>9.6</v>
      </c>
      <c r="AU227">
        <v>3.1</v>
      </c>
      <c r="AV227">
        <v>-0.9</v>
      </c>
      <c r="AW227">
        <v>11.9</v>
      </c>
      <c r="AX227" s="3">
        <f t="shared" si="49"/>
        <v>0.1676056338028169</v>
      </c>
      <c r="AY227" s="4">
        <f t="shared" si="50"/>
        <v>-2.5000000000000355E-2</v>
      </c>
      <c r="AZ227" t="s">
        <v>243</v>
      </c>
      <c r="BA227">
        <v>2015</v>
      </c>
      <c r="BC227" s="27">
        <v>4500000</v>
      </c>
      <c r="BD227" s="22">
        <v>13</v>
      </c>
      <c r="BE227" s="22">
        <v>26</v>
      </c>
      <c r="BF227" s="28">
        <f t="shared" si="51"/>
        <v>2.1747548760590329</v>
      </c>
      <c r="BG227" s="22">
        <v>37</v>
      </c>
      <c r="BH227" s="22">
        <v>43</v>
      </c>
      <c r="BI227" s="4">
        <v>1075.9833329999999</v>
      </c>
      <c r="BJ227" s="22">
        <v>5</v>
      </c>
      <c r="BK227" s="22">
        <v>13</v>
      </c>
      <c r="BL227" s="28">
        <f t="shared" si="52"/>
        <v>6.4407116601611598</v>
      </c>
      <c r="BM227" s="22">
        <v>21</v>
      </c>
      <c r="BN227" s="22">
        <v>20</v>
      </c>
      <c r="BO227" s="4">
        <v>167.68333329999999</v>
      </c>
      <c r="BP227" s="22">
        <v>1</v>
      </c>
      <c r="BQ227" s="22">
        <v>0</v>
      </c>
      <c r="BR227" s="22">
        <v>2</v>
      </c>
      <c r="BS227" s="22">
        <v>3</v>
      </c>
      <c r="BT227" s="4">
        <v>68.516666670000006</v>
      </c>
      <c r="BU227" s="22">
        <v>37</v>
      </c>
      <c r="BV227" s="22">
        <v>12</v>
      </c>
      <c r="BW227" s="22">
        <v>19</v>
      </c>
      <c r="BX227" s="22">
        <v>14</v>
      </c>
      <c r="BY227" s="22">
        <v>12</v>
      </c>
      <c r="BZ227" s="22">
        <v>6</v>
      </c>
      <c r="CA227" s="22">
        <v>39</v>
      </c>
      <c r="CB227" s="22">
        <v>25</v>
      </c>
      <c r="CC227" s="4">
        <v>15.2</v>
      </c>
      <c r="CD227" s="4">
        <v>2.4166666669999999</v>
      </c>
      <c r="CE227" s="4">
        <v>0.76666666699999986</v>
      </c>
      <c r="CF227" s="22">
        <v>3</v>
      </c>
      <c r="CG227" s="22">
        <v>0</v>
      </c>
      <c r="CH227" s="22">
        <v>0</v>
      </c>
      <c r="CI227" s="5">
        <v>34</v>
      </c>
      <c r="CJ227" s="22">
        <v>7</v>
      </c>
      <c r="CK227" s="22">
        <v>20</v>
      </c>
      <c r="CL227" s="22">
        <v>-2</v>
      </c>
      <c r="CM227" s="22">
        <v>18</v>
      </c>
      <c r="CN227" s="22">
        <v>9</v>
      </c>
      <c r="CO227" s="22">
        <v>21</v>
      </c>
      <c r="CP227" s="22">
        <v>41</v>
      </c>
      <c r="CQ227" s="26">
        <v>15.105392</v>
      </c>
      <c r="CR227" s="26">
        <v>2.3019609999999999</v>
      </c>
      <c r="CS227" s="26">
        <v>1.180882</v>
      </c>
      <c r="CT227" s="22">
        <v>3</v>
      </c>
      <c r="CU227" s="22">
        <v>1</v>
      </c>
      <c r="CV227" s="22">
        <v>1</v>
      </c>
      <c r="CW227" s="22">
        <v>5</v>
      </c>
      <c r="CX227" s="22">
        <v>13</v>
      </c>
      <c r="CY227" s="22">
        <v>2</v>
      </c>
      <c r="CZ227" s="22">
        <v>14</v>
      </c>
      <c r="DA227" s="22">
        <v>26</v>
      </c>
      <c r="DB227" s="22">
        <v>10</v>
      </c>
      <c r="DC227" s="22">
        <v>6</v>
      </c>
      <c r="DD227" s="22">
        <v>0</v>
      </c>
      <c r="DE227" s="22">
        <v>3</v>
      </c>
      <c r="DF227" s="22">
        <v>2</v>
      </c>
      <c r="DG227" s="22">
        <v>1</v>
      </c>
      <c r="DH227" s="22">
        <v>1</v>
      </c>
      <c r="DI227" s="22">
        <v>15</v>
      </c>
      <c r="DJ227" s="22">
        <v>0</v>
      </c>
      <c r="DK227" s="22">
        <v>0</v>
      </c>
      <c r="DL227" s="22">
        <v>0</v>
      </c>
      <c r="DM227" s="22">
        <v>0</v>
      </c>
      <c r="DN227" s="22">
        <v>82</v>
      </c>
      <c r="DO227" s="22">
        <v>27</v>
      </c>
      <c r="DP227" s="22">
        <v>48</v>
      </c>
      <c r="DQ227" s="22">
        <v>5</v>
      </c>
      <c r="DR227" s="22">
        <v>6</v>
      </c>
      <c r="DS227" s="22">
        <v>1</v>
      </c>
      <c r="DT227" s="22">
        <v>1</v>
      </c>
      <c r="DU227">
        <v>14.57</v>
      </c>
      <c r="DV227">
        <v>35.22</v>
      </c>
      <c r="DW227" s="2">
        <f t="shared" si="53"/>
        <v>0.29262904197630046</v>
      </c>
      <c r="DX227">
        <v>1.5609999999999999</v>
      </c>
      <c r="DY227">
        <v>2.137</v>
      </c>
      <c r="DZ227">
        <v>-0.19500000000000001</v>
      </c>
      <c r="EA227">
        <v>-7.3860000000000001</v>
      </c>
      <c r="EB227">
        <v>51</v>
      </c>
      <c r="EC227">
        <v>41</v>
      </c>
      <c r="ED227">
        <v>-4.4000000000000004</v>
      </c>
      <c r="EE227">
        <v>-9.0500000000000007</v>
      </c>
      <c r="EF227">
        <v>-4.63</v>
      </c>
      <c r="EG227">
        <v>11.16</v>
      </c>
      <c r="EH227">
        <v>926</v>
      </c>
      <c r="EI227">
        <v>1037</v>
      </c>
      <c r="EJ227">
        <v>2.96</v>
      </c>
      <c r="EK227">
        <v>2.38</v>
      </c>
      <c r="EL227">
        <v>23.5</v>
      </c>
      <c r="EM227">
        <v>29.7</v>
      </c>
      <c r="EN227">
        <v>10.199999999999999</v>
      </c>
      <c r="EO227">
        <v>11.7</v>
      </c>
      <c r="EP227">
        <v>14.1</v>
      </c>
      <c r="EQ227">
        <v>12.1</v>
      </c>
      <c r="ER227">
        <v>3.2</v>
      </c>
      <c r="ES227">
        <v>4.0999999999999996</v>
      </c>
      <c r="ET227">
        <v>0.8</v>
      </c>
      <c r="EU227">
        <v>0.8</v>
      </c>
      <c r="EV227">
        <v>2.23</v>
      </c>
      <c r="EW227">
        <v>2.2799999999999998</v>
      </c>
      <c r="EX227">
        <v>26.4</v>
      </c>
      <c r="EY227">
        <v>27.1</v>
      </c>
      <c r="EZ227">
        <v>9.8000000000000007</v>
      </c>
      <c r="FA227">
        <v>11.3</v>
      </c>
      <c r="FB227">
        <v>14.2</v>
      </c>
      <c r="FC227">
        <v>11.8</v>
      </c>
      <c r="FD227">
        <v>2.8</v>
      </c>
      <c r="FE227">
        <v>2.6</v>
      </c>
      <c r="FF227">
        <v>139</v>
      </c>
      <c r="FG227">
        <v>139</v>
      </c>
      <c r="FH227">
        <v>196</v>
      </c>
      <c r="FI227">
        <v>201</v>
      </c>
      <c r="FJ227">
        <v>193</v>
      </c>
      <c r="FK227">
        <v>209</v>
      </c>
      <c r="FL227">
        <v>41.2</v>
      </c>
      <c r="FM227">
        <v>339</v>
      </c>
      <c r="FN227">
        <v>424</v>
      </c>
      <c r="FO227">
        <v>330</v>
      </c>
      <c r="FP227">
        <v>44.4</v>
      </c>
      <c r="FQ227">
        <v>2.2799999999999998</v>
      </c>
      <c r="FR227">
        <v>2.46</v>
      </c>
      <c r="FS227" s="2">
        <f t="shared" si="54"/>
        <v>0.48101265822784806</v>
      </c>
      <c r="FT227">
        <v>23</v>
      </c>
      <c r="FU227">
        <v>0</v>
      </c>
      <c r="FV227">
        <v>11.9</v>
      </c>
      <c r="FW227">
        <v>17.16</v>
      </c>
      <c r="FX227">
        <v>8.5399999999999991</v>
      </c>
      <c r="FY227">
        <v>0</v>
      </c>
      <c r="FZ227">
        <v>41.2</v>
      </c>
      <c r="GA227">
        <v>5.6</v>
      </c>
      <c r="GB227">
        <v>18.2</v>
      </c>
      <c r="GC227">
        <v>1.1000000000000001</v>
      </c>
      <c r="GD227">
        <v>0.7</v>
      </c>
      <c r="GE227">
        <v>15.6</v>
      </c>
      <c r="GF227">
        <v>2.2000000000000002</v>
      </c>
      <c r="GG227">
        <v>2.2000000000000002</v>
      </c>
      <c r="GH227">
        <v>0.96</v>
      </c>
      <c r="GI227">
        <v>3.43</v>
      </c>
      <c r="GJ227" s="2">
        <f t="shared" si="55"/>
        <v>0.21867881548974941</v>
      </c>
      <c r="GK227">
        <v>0</v>
      </c>
      <c r="GL227">
        <v>5</v>
      </c>
      <c r="GM227">
        <v>14.1</v>
      </c>
      <c r="GN227">
        <v>0</v>
      </c>
      <c r="GO227">
        <v>4.3899999999999997</v>
      </c>
      <c r="GP227">
        <v>8.8000000000000007</v>
      </c>
      <c r="GQ227">
        <v>47.4</v>
      </c>
      <c r="GR227">
        <v>0.9</v>
      </c>
      <c r="GS227">
        <v>17.600000000000001</v>
      </c>
      <c r="GT227">
        <v>27.2</v>
      </c>
      <c r="GU227">
        <v>1.8</v>
      </c>
      <c r="GV227">
        <v>1.8</v>
      </c>
      <c r="GW227">
        <v>2.6</v>
      </c>
      <c r="GX227" s="21">
        <v>64.748253000000005</v>
      </c>
      <c r="GY227" s="21">
        <v>15.194475000000002</v>
      </c>
      <c r="GZ227" s="21">
        <v>28.883935800000003</v>
      </c>
      <c r="HA227" s="21">
        <v>44.078409900000004</v>
      </c>
      <c r="HB227" s="21">
        <v>5.9302130000000002</v>
      </c>
      <c r="HC227" s="21">
        <v>2.1490429999999998</v>
      </c>
      <c r="HD227" s="21">
        <v>-1.7194000000000001E-2</v>
      </c>
      <c r="HE227" s="21">
        <v>27.856366999999999</v>
      </c>
      <c r="HF227" s="21">
        <v>8.0620630000000002</v>
      </c>
    </row>
    <row r="228" spans="1:214" ht="25.5" x14ac:dyDescent="0.25">
      <c r="A228" s="22">
        <v>52</v>
      </c>
      <c r="B228" t="s">
        <v>1288</v>
      </c>
      <c r="C228" t="s">
        <v>1289</v>
      </c>
      <c r="D228" t="s">
        <v>1290</v>
      </c>
      <c r="F228" t="s">
        <v>217</v>
      </c>
      <c r="I228" s="22" t="s">
        <v>248</v>
      </c>
      <c r="J228">
        <v>27</v>
      </c>
      <c r="K228" s="23" t="s">
        <v>1291</v>
      </c>
      <c r="L228" s="23" t="s">
        <v>1230</v>
      </c>
      <c r="M228" s="24"/>
      <c r="N228" s="24" t="s">
        <v>258</v>
      </c>
      <c r="O228" s="24">
        <v>76</v>
      </c>
      <c r="P228" s="24">
        <v>221</v>
      </c>
      <c r="Q228" s="24" t="s">
        <v>223</v>
      </c>
      <c r="R228" s="24"/>
      <c r="S228" s="22">
        <v>69</v>
      </c>
      <c r="T228" s="22">
        <v>1</v>
      </c>
      <c r="U228" s="22">
        <v>10</v>
      </c>
      <c r="V228" s="22">
        <v>11</v>
      </c>
      <c r="W228" s="22">
        <v>16</v>
      </c>
      <c r="X228" s="22">
        <v>47</v>
      </c>
      <c r="Y228" s="22">
        <v>63</v>
      </c>
      <c r="Z228" s="25">
        <f t="shared" si="42"/>
        <v>1.5873015873015872E-2</v>
      </c>
      <c r="AA228" s="3">
        <v>17.08333</v>
      </c>
      <c r="AB228" s="22">
        <v>128</v>
      </c>
      <c r="AC228" s="22">
        <v>43</v>
      </c>
      <c r="AD228" s="22">
        <v>25</v>
      </c>
      <c r="AE228" s="22">
        <v>42</v>
      </c>
      <c r="AF228" s="22">
        <v>9</v>
      </c>
      <c r="AG228" s="26">
        <f t="shared" si="43"/>
        <v>6.515377729405623</v>
      </c>
      <c r="AH228" s="26">
        <f t="shared" si="44"/>
        <v>2.1887597059722013</v>
      </c>
      <c r="AI228" s="26">
        <f t="shared" si="45"/>
        <v>1.2725347127745359</v>
      </c>
      <c r="AJ228" s="26">
        <f t="shared" si="46"/>
        <v>2.13785831746122</v>
      </c>
      <c r="AK228" s="26">
        <f t="shared" si="47"/>
        <v>0.45811249659883291</v>
      </c>
      <c r="AL228" s="5">
        <v>1548</v>
      </c>
      <c r="AM228" s="22">
        <v>0</v>
      </c>
      <c r="AN228" s="22">
        <v>0</v>
      </c>
      <c r="AO228" s="25">
        <f t="shared" si="48"/>
        <v>0</v>
      </c>
      <c r="AP228" s="22">
        <v>0</v>
      </c>
      <c r="AQ228">
        <v>-0.1</v>
      </c>
      <c r="AR228">
        <v>3.5</v>
      </c>
      <c r="AS228">
        <v>3.5</v>
      </c>
      <c r="AT228">
        <v>0.1</v>
      </c>
      <c r="AU228">
        <v>4.7</v>
      </c>
      <c r="AV228">
        <v>0</v>
      </c>
      <c r="AW228">
        <v>4.9000000000000004</v>
      </c>
      <c r="AX228" s="3">
        <f t="shared" si="49"/>
        <v>7.101449275362319E-2</v>
      </c>
      <c r="AY228" s="4">
        <f t="shared" si="50"/>
        <v>-3.2750000000000004</v>
      </c>
      <c r="AZ228" t="s">
        <v>243</v>
      </c>
      <c r="BA228">
        <v>2014</v>
      </c>
      <c r="BC228" s="27">
        <v>3250000</v>
      </c>
      <c r="BD228" s="22">
        <v>1</v>
      </c>
      <c r="BE228" s="22">
        <v>10</v>
      </c>
      <c r="BF228" s="28">
        <f t="shared" si="51"/>
        <v>0.63965884861407252</v>
      </c>
      <c r="BG228" s="22">
        <v>0</v>
      </c>
      <c r="BH228" s="22">
        <v>0</v>
      </c>
      <c r="BI228" s="4">
        <v>1031.8</v>
      </c>
      <c r="BJ228" s="22">
        <v>0</v>
      </c>
      <c r="BK228" s="22">
        <v>0</v>
      </c>
      <c r="BL228" s="28">
        <f t="shared" si="52"/>
        <v>0</v>
      </c>
      <c r="BM228" s="22">
        <v>0</v>
      </c>
      <c r="BN228" s="22">
        <v>0</v>
      </c>
      <c r="BO228" s="4">
        <v>7.2166666670000001</v>
      </c>
      <c r="BP228" s="22">
        <v>0</v>
      </c>
      <c r="BQ228" s="22">
        <v>0</v>
      </c>
      <c r="BR228" s="22">
        <v>0</v>
      </c>
      <c r="BS228" s="22">
        <v>0</v>
      </c>
      <c r="BT228" s="4">
        <v>140.25</v>
      </c>
      <c r="BU228" s="22">
        <v>35</v>
      </c>
      <c r="BV228" s="22">
        <v>1</v>
      </c>
      <c r="BW228" s="22">
        <v>6</v>
      </c>
      <c r="BX228" s="22">
        <v>11</v>
      </c>
      <c r="BY228" s="22">
        <v>21</v>
      </c>
      <c r="BZ228" s="22">
        <v>9</v>
      </c>
      <c r="CA228" s="22">
        <v>0</v>
      </c>
      <c r="CB228" s="22">
        <v>0</v>
      </c>
      <c r="CC228" s="4">
        <v>14.65</v>
      </c>
      <c r="CD228" s="4">
        <v>0.116666667</v>
      </c>
      <c r="CE228" s="4">
        <v>2.3333333330000001</v>
      </c>
      <c r="CF228" s="22">
        <v>0</v>
      </c>
      <c r="CG228" s="22">
        <v>0</v>
      </c>
      <c r="CH228" s="22">
        <v>0</v>
      </c>
      <c r="CI228" s="5">
        <v>34</v>
      </c>
      <c r="CJ228" s="22">
        <v>0</v>
      </c>
      <c r="CK228" s="22">
        <v>4</v>
      </c>
      <c r="CL228" s="22">
        <v>5</v>
      </c>
      <c r="CM228" s="22">
        <v>26</v>
      </c>
      <c r="CN228" s="22">
        <v>13</v>
      </c>
      <c r="CO228" s="22">
        <v>0</v>
      </c>
      <c r="CP228" s="22">
        <v>0</v>
      </c>
      <c r="CQ228" s="26">
        <v>15.266176</v>
      </c>
      <c r="CR228" s="26">
        <v>9.2157000000000003E-2</v>
      </c>
      <c r="CS228" s="26">
        <v>1.723039</v>
      </c>
      <c r="CT228" s="22">
        <v>0</v>
      </c>
      <c r="CU228" s="22">
        <v>0</v>
      </c>
      <c r="CV228" s="22">
        <v>0</v>
      </c>
      <c r="CW228" s="22">
        <v>0</v>
      </c>
      <c r="CX228" s="22">
        <v>4</v>
      </c>
      <c r="CY228" s="22">
        <v>5</v>
      </c>
      <c r="CZ228" s="22">
        <v>1</v>
      </c>
      <c r="DA228" s="22">
        <v>6</v>
      </c>
      <c r="DB228" s="22">
        <v>11</v>
      </c>
      <c r="DC228" s="22">
        <v>0</v>
      </c>
      <c r="DD228" s="22">
        <v>0</v>
      </c>
      <c r="DE228" s="22">
        <v>0</v>
      </c>
      <c r="DF228" s="22">
        <v>0</v>
      </c>
      <c r="DG228" s="22">
        <v>0</v>
      </c>
      <c r="DH228" s="22">
        <v>0</v>
      </c>
      <c r="DI228" s="22">
        <v>21</v>
      </c>
      <c r="DJ228" s="22">
        <v>1</v>
      </c>
      <c r="DK228" s="22">
        <v>0</v>
      </c>
      <c r="DL228" s="22">
        <v>0</v>
      </c>
      <c r="DM228" s="22">
        <v>0</v>
      </c>
      <c r="DN228" s="22">
        <v>44</v>
      </c>
      <c r="DO228" s="22">
        <v>0</v>
      </c>
      <c r="DP228" s="22">
        <v>37</v>
      </c>
      <c r="DQ228" s="22">
        <v>9</v>
      </c>
      <c r="DR228" s="22">
        <v>0</v>
      </c>
      <c r="DS228" s="22">
        <v>0</v>
      </c>
      <c r="DT228" s="22">
        <v>0</v>
      </c>
      <c r="DU228">
        <v>14.54</v>
      </c>
      <c r="DV228">
        <v>33.22</v>
      </c>
      <c r="DW228" s="2">
        <f t="shared" si="53"/>
        <v>0.30443886097152428</v>
      </c>
      <c r="DX228">
        <v>-0.69200000000000006</v>
      </c>
      <c r="DY228">
        <v>-0.63200000000000001</v>
      </c>
      <c r="DZ228">
        <v>-0.40400000000000003</v>
      </c>
      <c r="EA228">
        <v>9.1029999999999998</v>
      </c>
      <c r="EB228">
        <v>43</v>
      </c>
      <c r="EC228">
        <v>28</v>
      </c>
      <c r="ED228">
        <v>-0.1</v>
      </c>
      <c r="EE228">
        <v>8.91</v>
      </c>
      <c r="EF228">
        <v>9</v>
      </c>
      <c r="EG228">
        <v>8.3000000000000007</v>
      </c>
      <c r="EH228">
        <v>937</v>
      </c>
      <c r="EI228">
        <v>1020</v>
      </c>
      <c r="EJ228">
        <v>2.57</v>
      </c>
      <c r="EK228">
        <v>1.67</v>
      </c>
      <c r="EL228">
        <v>28.4</v>
      </c>
      <c r="EM228">
        <v>25</v>
      </c>
      <c r="EN228">
        <v>11.2</v>
      </c>
      <c r="EO228">
        <v>9.4</v>
      </c>
      <c r="EP228">
        <v>10.8</v>
      </c>
      <c r="EQ228">
        <v>13.7</v>
      </c>
      <c r="ER228">
        <v>4.0999999999999996</v>
      </c>
      <c r="ES228">
        <v>4.7</v>
      </c>
      <c r="ET228">
        <v>1.3</v>
      </c>
      <c r="EU228">
        <v>0.5</v>
      </c>
      <c r="EV228">
        <v>2.8</v>
      </c>
      <c r="EW228">
        <v>2.15</v>
      </c>
      <c r="EX228">
        <v>29.4</v>
      </c>
      <c r="EY228">
        <v>24.7</v>
      </c>
      <c r="EZ228">
        <v>11.6</v>
      </c>
      <c r="FA228">
        <v>9.6</v>
      </c>
      <c r="FB228">
        <v>11.6</v>
      </c>
      <c r="FC228">
        <v>13.3</v>
      </c>
      <c r="FD228">
        <v>3.3</v>
      </c>
      <c r="FE228">
        <v>3.4</v>
      </c>
      <c r="FF228">
        <v>144</v>
      </c>
      <c r="FG228">
        <v>142</v>
      </c>
      <c r="FH228">
        <v>110</v>
      </c>
      <c r="FI228">
        <v>86</v>
      </c>
      <c r="FJ228">
        <v>154</v>
      </c>
      <c r="FK228">
        <v>158</v>
      </c>
      <c r="FL228">
        <v>59.3</v>
      </c>
      <c r="FM228">
        <v>350</v>
      </c>
      <c r="FN228">
        <v>345</v>
      </c>
      <c r="FO228">
        <v>268</v>
      </c>
      <c r="FP228">
        <v>50.4</v>
      </c>
      <c r="FQ228">
        <v>0.1</v>
      </c>
      <c r="FR228">
        <v>5.52</v>
      </c>
      <c r="FS228" s="2">
        <f t="shared" si="54"/>
        <v>1.7793594306049827E-2</v>
      </c>
      <c r="FT228">
        <v>0</v>
      </c>
      <c r="FU228">
        <v>0</v>
      </c>
      <c r="FV228">
        <v>50.5</v>
      </c>
      <c r="FW228">
        <v>0</v>
      </c>
      <c r="FX228">
        <v>0</v>
      </c>
      <c r="FY228">
        <v>0</v>
      </c>
      <c r="FZ228">
        <v>58.2</v>
      </c>
      <c r="GA228">
        <v>0</v>
      </c>
      <c r="GB228">
        <v>33.299999999999997</v>
      </c>
      <c r="GC228">
        <v>0</v>
      </c>
      <c r="GD228">
        <v>0</v>
      </c>
      <c r="GE228">
        <v>49.9</v>
      </c>
      <c r="GF228">
        <v>8.3000000000000007</v>
      </c>
      <c r="GG228">
        <v>0</v>
      </c>
      <c r="GH228">
        <v>1.99</v>
      </c>
      <c r="GI228">
        <v>3.41</v>
      </c>
      <c r="GJ228" s="2">
        <f t="shared" si="55"/>
        <v>0.36851851851851847</v>
      </c>
      <c r="GK228">
        <v>0</v>
      </c>
      <c r="GL228">
        <v>9</v>
      </c>
      <c r="GM228">
        <v>16.3</v>
      </c>
      <c r="GN228">
        <v>0</v>
      </c>
      <c r="GO228">
        <v>3.92</v>
      </c>
      <c r="GP228">
        <v>7</v>
      </c>
      <c r="GQ228">
        <v>38.4</v>
      </c>
      <c r="GR228">
        <v>2.2000000000000002</v>
      </c>
      <c r="GS228">
        <v>16.100000000000001</v>
      </c>
      <c r="GT228">
        <v>24.4</v>
      </c>
      <c r="GU228">
        <v>2.2000000000000002</v>
      </c>
      <c r="GV228">
        <v>1.3</v>
      </c>
      <c r="GW228">
        <v>3.1</v>
      </c>
      <c r="GX228" s="21">
        <v>61.083255999999999</v>
      </c>
      <c r="GY228" s="21">
        <v>2.3270958000000004</v>
      </c>
      <c r="GZ228" s="21">
        <v>9.0641790000000011</v>
      </c>
      <c r="HA228" s="21">
        <v>11.3912748</v>
      </c>
      <c r="HB228" s="21">
        <v>0.21420400000000001</v>
      </c>
      <c r="HC228" s="21">
        <v>3.3778630000000001</v>
      </c>
      <c r="HD228" s="21">
        <v>-1.4840000000000001E-3</v>
      </c>
      <c r="HE228" s="21">
        <v>50.968544000000001</v>
      </c>
      <c r="HF228" s="21">
        <v>3.5905830000000001</v>
      </c>
    </row>
    <row r="229" spans="1:214" ht="25.5" x14ac:dyDescent="0.25">
      <c r="A229" s="22">
        <v>21</v>
      </c>
      <c r="B229" t="s">
        <v>1292</v>
      </c>
      <c r="C229" t="s">
        <v>1293</v>
      </c>
      <c r="D229" t="s">
        <v>1294</v>
      </c>
      <c r="F229" t="s">
        <v>410</v>
      </c>
      <c r="I229" s="22" t="s">
        <v>365</v>
      </c>
      <c r="J229">
        <v>26</v>
      </c>
      <c r="K229" s="23" t="s">
        <v>1295</v>
      </c>
      <c r="L229" s="23" t="s">
        <v>257</v>
      </c>
      <c r="M229" s="24"/>
      <c r="N229" s="24" t="s">
        <v>258</v>
      </c>
      <c r="O229" s="24">
        <v>74</v>
      </c>
      <c r="P229" s="24">
        <v>196</v>
      </c>
      <c r="Q229" s="24" t="s">
        <v>223</v>
      </c>
      <c r="R229" s="24"/>
      <c r="S229" s="22">
        <v>82</v>
      </c>
      <c r="T229" s="22">
        <v>26</v>
      </c>
      <c r="U229" s="22">
        <v>45</v>
      </c>
      <c r="V229" s="22">
        <v>71</v>
      </c>
      <c r="W229" s="22">
        <v>18</v>
      </c>
      <c r="X229" s="22">
        <v>12</v>
      </c>
      <c r="Y229" s="22">
        <v>187</v>
      </c>
      <c r="Z229" s="25">
        <f t="shared" si="42"/>
        <v>0.13903743315508021</v>
      </c>
      <c r="AA229" s="3">
        <v>19.75</v>
      </c>
      <c r="AB229" s="22">
        <v>20</v>
      </c>
      <c r="AC229" s="22">
        <v>40</v>
      </c>
      <c r="AD229" s="22">
        <v>55</v>
      </c>
      <c r="AE229" s="22">
        <v>43</v>
      </c>
      <c r="AF229" s="22">
        <v>50</v>
      </c>
      <c r="AG229" s="26">
        <f t="shared" si="43"/>
        <v>0.74096943501080581</v>
      </c>
      <c r="AH229" s="26">
        <f t="shared" si="44"/>
        <v>1.4819388700216116</v>
      </c>
      <c r="AI229" s="26">
        <f t="shared" si="45"/>
        <v>2.037665946279716</v>
      </c>
      <c r="AJ229" s="26">
        <f t="shared" si="46"/>
        <v>1.5930842852732325</v>
      </c>
      <c r="AK229" s="26">
        <f t="shared" si="47"/>
        <v>1.8524235875270145</v>
      </c>
      <c r="AL229" s="5">
        <v>1951</v>
      </c>
      <c r="AM229" s="22">
        <v>7</v>
      </c>
      <c r="AN229" s="22">
        <v>9</v>
      </c>
      <c r="AO229" s="25">
        <f t="shared" si="48"/>
        <v>0.4375</v>
      </c>
      <c r="AP229" s="22">
        <v>0.30000000000000004</v>
      </c>
      <c r="AQ229">
        <v>6.1</v>
      </c>
      <c r="AR229">
        <v>2.5</v>
      </c>
      <c r="AS229">
        <v>8.6</v>
      </c>
      <c r="AT229">
        <v>10.199999999999999</v>
      </c>
      <c r="AU229">
        <v>4.4000000000000004</v>
      </c>
      <c r="AV229">
        <v>1.1000000000000001</v>
      </c>
      <c r="AW229">
        <v>15.7</v>
      </c>
      <c r="AX229" s="3">
        <f t="shared" si="49"/>
        <v>0.19146341463414634</v>
      </c>
      <c r="AY229" s="4">
        <f t="shared" si="50"/>
        <v>4.5249999999999986</v>
      </c>
      <c r="AZ229" t="s">
        <v>243</v>
      </c>
      <c r="BA229">
        <v>2016</v>
      </c>
      <c r="BC229" s="27">
        <v>4250000</v>
      </c>
      <c r="BD229" s="22">
        <v>19</v>
      </c>
      <c r="BE229" s="22">
        <v>37</v>
      </c>
      <c r="BF229" s="28">
        <f t="shared" si="51"/>
        <v>2.6728892653073588</v>
      </c>
      <c r="BG229" s="22">
        <v>5</v>
      </c>
      <c r="BH229" s="22">
        <v>6</v>
      </c>
      <c r="BI229" s="4">
        <v>1257.0666670000001</v>
      </c>
      <c r="BJ229" s="22">
        <v>5</v>
      </c>
      <c r="BK229" s="22">
        <v>7</v>
      </c>
      <c r="BL229" s="28">
        <f t="shared" si="52"/>
        <v>3.3141542002301492</v>
      </c>
      <c r="BM229" s="22">
        <v>0</v>
      </c>
      <c r="BN229" s="22">
        <v>1</v>
      </c>
      <c r="BO229" s="4">
        <v>217.25</v>
      </c>
      <c r="BP229" s="22">
        <v>2</v>
      </c>
      <c r="BQ229" s="22">
        <v>1</v>
      </c>
      <c r="BR229" s="22">
        <v>2</v>
      </c>
      <c r="BS229" s="22">
        <v>2</v>
      </c>
      <c r="BT229" s="4">
        <v>146.15</v>
      </c>
      <c r="BU229" s="22">
        <v>41</v>
      </c>
      <c r="BV229" s="22">
        <v>15</v>
      </c>
      <c r="BW229" s="22">
        <v>24</v>
      </c>
      <c r="BX229" s="22">
        <v>16</v>
      </c>
      <c r="BY229" s="22">
        <v>8</v>
      </c>
      <c r="BZ229" s="22">
        <v>4</v>
      </c>
      <c r="CA229" s="22">
        <v>5</v>
      </c>
      <c r="CB229" s="22">
        <v>7</v>
      </c>
      <c r="CC229" s="4">
        <v>15.55</v>
      </c>
      <c r="CD229" s="4">
        <v>2.5833333330000001</v>
      </c>
      <c r="CE229" s="4">
        <v>1.8333333329999999</v>
      </c>
      <c r="CF229" s="22">
        <v>7</v>
      </c>
      <c r="CG229" s="22">
        <v>3</v>
      </c>
      <c r="CH229" s="22">
        <v>0</v>
      </c>
      <c r="CI229" s="5">
        <v>41</v>
      </c>
      <c r="CJ229" s="22">
        <v>11</v>
      </c>
      <c r="CK229" s="22">
        <v>21</v>
      </c>
      <c r="CL229" s="22">
        <v>2</v>
      </c>
      <c r="CM229" s="22">
        <v>4</v>
      </c>
      <c r="CN229" s="22">
        <v>2</v>
      </c>
      <c r="CO229" s="22">
        <v>2</v>
      </c>
      <c r="CP229" s="22">
        <v>2</v>
      </c>
      <c r="CQ229" s="26">
        <v>15.110163</v>
      </c>
      <c r="CR229" s="26">
        <v>2.7154470000000002</v>
      </c>
      <c r="CS229" s="26">
        <v>1.731301</v>
      </c>
      <c r="CT229" s="22">
        <v>4</v>
      </c>
      <c r="CU229" s="22">
        <v>2</v>
      </c>
      <c r="CV229" s="22">
        <v>1</v>
      </c>
      <c r="CW229" s="22">
        <v>8</v>
      </c>
      <c r="CX229" s="22">
        <v>11</v>
      </c>
      <c r="CY229" s="22">
        <v>-8</v>
      </c>
      <c r="CZ229" s="22">
        <v>18</v>
      </c>
      <c r="DA229" s="22">
        <v>34</v>
      </c>
      <c r="DB229" s="22">
        <v>26</v>
      </c>
      <c r="DC229" s="22">
        <v>8</v>
      </c>
      <c r="DD229" s="22">
        <v>2</v>
      </c>
      <c r="DE229" s="22">
        <v>3</v>
      </c>
      <c r="DF229" s="22">
        <v>0</v>
      </c>
      <c r="DG229" s="22">
        <v>0</v>
      </c>
      <c r="DH229" s="22">
        <v>0</v>
      </c>
      <c r="DI229" s="22">
        <v>6</v>
      </c>
      <c r="DJ229" s="22">
        <v>0</v>
      </c>
      <c r="DK229" s="22">
        <v>0</v>
      </c>
      <c r="DL229" s="22">
        <v>0</v>
      </c>
      <c r="DM229" s="22">
        <v>0</v>
      </c>
      <c r="DN229" s="22">
        <v>96</v>
      </c>
      <c r="DO229" s="22">
        <v>21</v>
      </c>
      <c r="DP229" s="22">
        <v>70</v>
      </c>
      <c r="DQ229" s="22">
        <v>13</v>
      </c>
      <c r="DR229" s="22">
        <v>11</v>
      </c>
      <c r="DS229" s="22">
        <v>5</v>
      </c>
      <c r="DT229" s="22">
        <v>1</v>
      </c>
      <c r="DU229">
        <v>14.58</v>
      </c>
      <c r="DV229">
        <v>33.39</v>
      </c>
      <c r="DW229" s="2">
        <f t="shared" si="53"/>
        <v>0.30393996247654786</v>
      </c>
      <c r="DX229">
        <v>0.39200000000000002</v>
      </c>
      <c r="DY229">
        <v>0.68400000000000016</v>
      </c>
      <c r="DZ229">
        <v>0.89600000000000002</v>
      </c>
      <c r="EA229">
        <v>-0.251</v>
      </c>
      <c r="EB229">
        <v>66</v>
      </c>
      <c r="EC229">
        <v>54</v>
      </c>
      <c r="ED229">
        <v>3.3</v>
      </c>
      <c r="EE229">
        <v>1.51</v>
      </c>
      <c r="EF229">
        <v>-1.78</v>
      </c>
      <c r="EG229">
        <v>10.54</v>
      </c>
      <c r="EH229">
        <v>913</v>
      </c>
      <c r="EI229">
        <v>1018</v>
      </c>
      <c r="EJ229">
        <v>3.31</v>
      </c>
      <c r="EK229">
        <v>2.71</v>
      </c>
      <c r="EL229">
        <v>28.1</v>
      </c>
      <c r="EM229">
        <v>28.3</v>
      </c>
      <c r="EN229">
        <v>10.9</v>
      </c>
      <c r="EO229">
        <v>10.199999999999999</v>
      </c>
      <c r="EP229">
        <v>14.6</v>
      </c>
      <c r="EQ229">
        <v>15</v>
      </c>
      <c r="ER229">
        <v>3.7</v>
      </c>
      <c r="ES229">
        <v>2.9</v>
      </c>
      <c r="ET229">
        <v>0.30000000000000004</v>
      </c>
      <c r="EU229">
        <v>0.8</v>
      </c>
      <c r="EV229">
        <v>1.9500000000000002</v>
      </c>
      <c r="EW229">
        <v>2.2999999999999998</v>
      </c>
      <c r="EX229">
        <v>25.8</v>
      </c>
      <c r="EY229">
        <v>26.6</v>
      </c>
      <c r="EZ229">
        <v>13</v>
      </c>
      <c r="FA229">
        <v>12.3</v>
      </c>
      <c r="FB229">
        <v>15.6</v>
      </c>
      <c r="FC229">
        <v>14.4</v>
      </c>
      <c r="FD229">
        <v>3.7</v>
      </c>
      <c r="FE229">
        <v>3.3</v>
      </c>
      <c r="FF229">
        <v>137</v>
      </c>
      <c r="FG229">
        <v>196</v>
      </c>
      <c r="FH229">
        <v>154</v>
      </c>
      <c r="FI229">
        <v>156</v>
      </c>
      <c r="FJ229">
        <v>189</v>
      </c>
      <c r="FK229">
        <v>218</v>
      </c>
      <c r="FL229">
        <v>51.8</v>
      </c>
      <c r="FM229">
        <v>407</v>
      </c>
      <c r="FN229">
        <v>424</v>
      </c>
      <c r="FO229">
        <v>382</v>
      </c>
      <c r="FP229">
        <v>49</v>
      </c>
      <c r="FQ229">
        <v>2.57</v>
      </c>
      <c r="FR229">
        <v>2.2599999999999998</v>
      </c>
      <c r="FS229" s="2">
        <f t="shared" si="54"/>
        <v>0.53209109730848858</v>
      </c>
      <c r="FT229">
        <v>20</v>
      </c>
      <c r="FU229">
        <v>2</v>
      </c>
      <c r="FV229">
        <v>11.3</v>
      </c>
      <c r="FW229">
        <v>12.74</v>
      </c>
      <c r="FX229">
        <v>5.7</v>
      </c>
      <c r="FY229">
        <v>0.57000000000000006</v>
      </c>
      <c r="FZ229">
        <v>39</v>
      </c>
      <c r="GA229">
        <v>6.3</v>
      </c>
      <c r="GB229">
        <v>19.899999999999999</v>
      </c>
      <c r="GC229">
        <v>3.4</v>
      </c>
      <c r="GD229">
        <v>3.1</v>
      </c>
      <c r="GE229">
        <v>22.5</v>
      </c>
      <c r="GF229">
        <v>3.7</v>
      </c>
      <c r="GG229">
        <v>1.4</v>
      </c>
      <c r="GH229">
        <v>1.77</v>
      </c>
      <c r="GI229">
        <v>3.94</v>
      </c>
      <c r="GJ229" s="2">
        <f t="shared" si="55"/>
        <v>0.30998248686514884</v>
      </c>
      <c r="GK229">
        <v>4</v>
      </c>
      <c r="GL229">
        <v>13</v>
      </c>
      <c r="GM229">
        <v>9.6</v>
      </c>
      <c r="GN229">
        <v>1.66</v>
      </c>
      <c r="GO229">
        <v>5.38</v>
      </c>
      <c r="GP229">
        <v>8.6999999999999993</v>
      </c>
      <c r="GQ229">
        <v>47.6</v>
      </c>
      <c r="GR229">
        <v>3.7</v>
      </c>
      <c r="GS229">
        <v>16.2</v>
      </c>
      <c r="GT229">
        <v>25.3</v>
      </c>
      <c r="GU229">
        <v>2.1</v>
      </c>
      <c r="GV229">
        <v>0</v>
      </c>
      <c r="GW229">
        <v>4.0999999999999996</v>
      </c>
      <c r="GX229" s="21">
        <v>76.463722000000004</v>
      </c>
      <c r="GY229" s="21">
        <v>23.256289800000001</v>
      </c>
      <c r="GZ229" s="21">
        <v>37.978256699999996</v>
      </c>
      <c r="HA229" s="21">
        <v>61.234546500000008</v>
      </c>
      <c r="HB229" s="21">
        <v>9.2518010000000004</v>
      </c>
      <c r="HC229" s="21">
        <v>3.25929</v>
      </c>
      <c r="HD229" s="21">
        <v>8.7558999999999998E-2</v>
      </c>
      <c r="HE229" s="21">
        <v>15.404999999999999</v>
      </c>
      <c r="HF229" s="21">
        <v>12.598649999999999</v>
      </c>
    </row>
    <row r="230" spans="1:214" ht="15" x14ac:dyDescent="0.25">
      <c r="A230" s="22">
        <v>53</v>
      </c>
      <c r="B230" t="s">
        <v>1296</v>
      </c>
      <c r="C230" t="s">
        <v>1297</v>
      </c>
      <c r="D230" t="s">
        <v>697</v>
      </c>
      <c r="F230" t="s">
        <v>303</v>
      </c>
      <c r="I230" s="22" t="s">
        <v>248</v>
      </c>
      <c r="J230">
        <v>20</v>
      </c>
      <c r="K230" s="23" t="s">
        <v>1298</v>
      </c>
      <c r="L230" s="23" t="s">
        <v>1299</v>
      </c>
      <c r="M230" s="24" t="s">
        <v>561</v>
      </c>
      <c r="N230" s="24" t="s">
        <v>222</v>
      </c>
      <c r="O230" s="24">
        <v>74</v>
      </c>
      <c r="P230" s="24">
        <v>190</v>
      </c>
      <c r="Q230" s="24" t="s">
        <v>223</v>
      </c>
      <c r="R230" s="24" t="s">
        <v>234</v>
      </c>
      <c r="S230" s="22">
        <v>18</v>
      </c>
      <c r="T230" s="22">
        <v>0</v>
      </c>
      <c r="U230" s="22">
        <v>2</v>
      </c>
      <c r="V230" s="22">
        <v>2</v>
      </c>
      <c r="W230" s="22">
        <v>-2</v>
      </c>
      <c r="X230" s="22">
        <v>8</v>
      </c>
      <c r="Y230" s="22">
        <v>9</v>
      </c>
      <c r="Z230" s="25">
        <f t="shared" si="42"/>
        <v>0</v>
      </c>
      <c r="AA230" s="3">
        <v>12.98333</v>
      </c>
      <c r="AB230" s="22">
        <v>15</v>
      </c>
      <c r="AC230" s="22">
        <v>15</v>
      </c>
      <c r="AD230" s="22">
        <v>5</v>
      </c>
      <c r="AE230" s="22">
        <v>3</v>
      </c>
      <c r="AF230" s="22">
        <v>1</v>
      </c>
      <c r="AG230" s="26">
        <f t="shared" si="43"/>
        <v>3.8510921312174924</v>
      </c>
      <c r="AH230" s="26">
        <f t="shared" si="44"/>
        <v>3.8510921312174924</v>
      </c>
      <c r="AI230" s="26">
        <f t="shared" si="45"/>
        <v>1.2836973770724973</v>
      </c>
      <c r="AJ230" s="26">
        <f t="shared" si="46"/>
        <v>0.77021842624349834</v>
      </c>
      <c r="AK230" s="26">
        <f t="shared" si="47"/>
        <v>0.25673947541449949</v>
      </c>
      <c r="AL230" s="5">
        <v>310</v>
      </c>
      <c r="AM230" s="22">
        <v>0</v>
      </c>
      <c r="AN230" s="22">
        <v>0</v>
      </c>
      <c r="AO230" s="25">
        <f t="shared" si="48"/>
        <v>0</v>
      </c>
      <c r="AP230" s="22">
        <v>0</v>
      </c>
      <c r="AQ230">
        <v>-0.1</v>
      </c>
      <c r="AR230">
        <v>0.4</v>
      </c>
      <c r="AS230">
        <v>0.30000000000000004</v>
      </c>
      <c r="AT230">
        <v>-0.30000000000000004</v>
      </c>
      <c r="AU230">
        <v>0.2</v>
      </c>
      <c r="AV230">
        <v>0</v>
      </c>
      <c r="AW230">
        <v>-0.1</v>
      </c>
      <c r="AX230" s="3">
        <f t="shared" si="49"/>
        <v>-5.5555555555555558E-3</v>
      </c>
      <c r="AY230" s="4">
        <f t="shared" si="50"/>
        <v>-3.7750000000000004</v>
      </c>
      <c r="AZ230" t="s">
        <v>224</v>
      </c>
      <c r="BA230">
        <v>2014</v>
      </c>
      <c r="BB230" s="27">
        <v>850000</v>
      </c>
      <c r="BC230" s="27">
        <v>1750000</v>
      </c>
      <c r="BD230" s="22">
        <v>0</v>
      </c>
      <c r="BE230" s="22">
        <v>2</v>
      </c>
      <c r="BF230" s="28">
        <f t="shared" si="51"/>
        <v>0.55435786871660642</v>
      </c>
      <c r="BG230" s="22">
        <v>0</v>
      </c>
      <c r="BH230" s="22">
        <v>0</v>
      </c>
      <c r="BI230" s="4">
        <v>216.46666669999999</v>
      </c>
      <c r="BJ230" s="22">
        <v>0</v>
      </c>
      <c r="BK230" s="22">
        <v>0</v>
      </c>
      <c r="BL230" s="28">
        <f t="shared" si="52"/>
        <v>0</v>
      </c>
      <c r="BM230" s="22">
        <v>0</v>
      </c>
      <c r="BN230" s="22">
        <v>0</v>
      </c>
      <c r="BO230" s="4">
        <v>12.516666669999999</v>
      </c>
      <c r="BP230" s="22">
        <v>0</v>
      </c>
      <c r="BQ230" s="22">
        <v>0</v>
      </c>
      <c r="BR230" s="22">
        <v>0</v>
      </c>
      <c r="BS230" s="22">
        <v>0</v>
      </c>
      <c r="BT230" s="4">
        <v>4.9666666670000001</v>
      </c>
      <c r="BU230" s="22">
        <v>9</v>
      </c>
      <c r="BV230" s="22">
        <v>0</v>
      </c>
      <c r="BW230" s="22">
        <v>1</v>
      </c>
      <c r="BX230" s="22">
        <v>-4</v>
      </c>
      <c r="BY230" s="22">
        <v>2</v>
      </c>
      <c r="BZ230" s="22">
        <v>1</v>
      </c>
      <c r="CA230" s="22">
        <v>0</v>
      </c>
      <c r="CB230" s="22">
        <v>0</v>
      </c>
      <c r="CC230" s="4">
        <v>11.01667</v>
      </c>
      <c r="CD230" s="4">
        <v>0.366666667</v>
      </c>
      <c r="CE230" s="4">
        <v>0</v>
      </c>
      <c r="CF230" s="22">
        <v>0</v>
      </c>
      <c r="CG230" s="22">
        <v>0</v>
      </c>
      <c r="CH230" s="22">
        <v>0</v>
      </c>
      <c r="CI230" s="5">
        <v>9</v>
      </c>
      <c r="CJ230" s="22">
        <v>0</v>
      </c>
      <c r="CK230" s="22">
        <v>1</v>
      </c>
      <c r="CL230" s="22">
        <v>2</v>
      </c>
      <c r="CM230" s="22">
        <v>6</v>
      </c>
      <c r="CN230" s="22">
        <v>3</v>
      </c>
      <c r="CO230" s="22">
        <v>0</v>
      </c>
      <c r="CP230" s="22">
        <v>0</v>
      </c>
      <c r="CQ230" s="26">
        <v>13.035182000000001</v>
      </c>
      <c r="CR230" s="26">
        <v>1.0240739999999999</v>
      </c>
      <c r="CS230" s="26">
        <v>0.55185200000000001</v>
      </c>
      <c r="CT230" s="22">
        <v>0</v>
      </c>
      <c r="CU230" s="22">
        <v>0</v>
      </c>
      <c r="CV230" s="22">
        <v>0</v>
      </c>
      <c r="CW230" s="22">
        <v>0</v>
      </c>
      <c r="CX230" s="22">
        <v>0</v>
      </c>
      <c r="CY230" s="22">
        <v>4</v>
      </c>
      <c r="CZ230" s="22">
        <v>0</v>
      </c>
      <c r="DA230" s="22">
        <v>2</v>
      </c>
      <c r="DB230" s="22">
        <v>-6</v>
      </c>
      <c r="DC230" s="22">
        <v>0</v>
      </c>
      <c r="DD230" s="22">
        <v>0</v>
      </c>
      <c r="DE230" s="22">
        <v>0</v>
      </c>
      <c r="DF230" s="22">
        <v>0</v>
      </c>
      <c r="DG230" s="22">
        <v>0</v>
      </c>
      <c r="DH230" s="22">
        <v>0</v>
      </c>
      <c r="DI230" s="22">
        <v>4</v>
      </c>
      <c r="DJ230" s="22">
        <v>0</v>
      </c>
      <c r="DK230" s="22">
        <v>0</v>
      </c>
      <c r="DL230" s="22">
        <v>0</v>
      </c>
      <c r="DM230" s="22">
        <v>0</v>
      </c>
      <c r="DN230" s="22">
        <v>8</v>
      </c>
      <c r="DO230" s="22">
        <v>0</v>
      </c>
      <c r="DP230" s="22">
        <v>10</v>
      </c>
      <c r="DQ230" s="22">
        <v>0</v>
      </c>
      <c r="DR230" s="22">
        <v>0</v>
      </c>
      <c r="DS230" s="22">
        <v>0</v>
      </c>
      <c r="DT230" s="22">
        <v>0</v>
      </c>
      <c r="DU230">
        <v>11.7</v>
      </c>
      <c r="DV230">
        <v>35.76</v>
      </c>
      <c r="DW230" s="2">
        <f t="shared" si="53"/>
        <v>0.2465233881163085</v>
      </c>
      <c r="DX230">
        <v>-1.552</v>
      </c>
      <c r="DY230">
        <v>-1.502</v>
      </c>
      <c r="DZ230">
        <v>-0.89400000000000002</v>
      </c>
      <c r="EA230">
        <v>-5.6909999999999998</v>
      </c>
      <c r="EB230">
        <v>8</v>
      </c>
      <c r="EC230">
        <v>10</v>
      </c>
      <c r="ED230">
        <v>-4.0999999999999996</v>
      </c>
      <c r="EE230">
        <v>-12.25</v>
      </c>
      <c r="EF230">
        <v>-8.11</v>
      </c>
      <c r="EG230">
        <v>9.64</v>
      </c>
      <c r="EH230">
        <v>912</v>
      </c>
      <c r="EI230">
        <v>1009</v>
      </c>
      <c r="EJ230">
        <v>2.2799999999999998</v>
      </c>
      <c r="EK230">
        <v>2.85</v>
      </c>
      <c r="EL230">
        <v>21.4</v>
      </c>
      <c r="EM230">
        <v>29.6</v>
      </c>
      <c r="EN230">
        <v>9.6999999999999993</v>
      </c>
      <c r="EO230">
        <v>11.7</v>
      </c>
      <c r="EP230">
        <v>12.3</v>
      </c>
      <c r="EQ230">
        <v>10.8</v>
      </c>
      <c r="ER230">
        <v>3.7</v>
      </c>
      <c r="ES230">
        <v>2.8</v>
      </c>
      <c r="ET230">
        <v>1.1000000000000001</v>
      </c>
      <c r="EU230">
        <v>0.60000000000000009</v>
      </c>
      <c r="EV230">
        <v>2.2400000000000002</v>
      </c>
      <c r="EW230">
        <v>1.77</v>
      </c>
      <c r="EX230">
        <v>22.8</v>
      </c>
      <c r="EY230">
        <v>26.5</v>
      </c>
      <c r="EZ230">
        <v>10.4</v>
      </c>
      <c r="FA230">
        <v>11.3</v>
      </c>
      <c r="FB230">
        <v>15.8</v>
      </c>
      <c r="FC230">
        <v>11.7</v>
      </c>
      <c r="FD230">
        <v>3.7</v>
      </c>
      <c r="FE230">
        <v>3.6</v>
      </c>
      <c r="FF230">
        <v>25</v>
      </c>
      <c r="FG230">
        <v>22</v>
      </c>
      <c r="FH230">
        <v>27</v>
      </c>
      <c r="FI230">
        <v>19</v>
      </c>
      <c r="FJ230">
        <v>34</v>
      </c>
      <c r="FK230">
        <v>31</v>
      </c>
      <c r="FL230">
        <v>50.5</v>
      </c>
      <c r="FM230">
        <v>76</v>
      </c>
      <c r="FN230">
        <v>79</v>
      </c>
      <c r="FO230">
        <v>51</v>
      </c>
      <c r="FP230">
        <v>49</v>
      </c>
      <c r="FQ230">
        <v>0.69</v>
      </c>
      <c r="FR230">
        <v>4.46</v>
      </c>
      <c r="FS230" s="2">
        <f t="shared" si="54"/>
        <v>0.13398058252427184</v>
      </c>
      <c r="FT230">
        <v>0</v>
      </c>
      <c r="FU230">
        <v>0</v>
      </c>
      <c r="FV230">
        <v>-18.899999999999999</v>
      </c>
      <c r="FW230">
        <v>0</v>
      </c>
      <c r="FX230">
        <v>0</v>
      </c>
      <c r="FY230">
        <v>0</v>
      </c>
      <c r="FZ230">
        <v>43.6</v>
      </c>
      <c r="GA230">
        <v>19.399999999999999</v>
      </c>
      <c r="GB230">
        <v>14.5</v>
      </c>
      <c r="GC230">
        <v>0</v>
      </c>
      <c r="GD230">
        <v>0</v>
      </c>
      <c r="GE230">
        <v>19.399999999999999</v>
      </c>
      <c r="GF230">
        <v>4.8</v>
      </c>
      <c r="GG230">
        <v>0</v>
      </c>
      <c r="GH230">
        <v>0.28000000000000008</v>
      </c>
      <c r="GI230">
        <v>5.66</v>
      </c>
      <c r="GJ230" s="2">
        <f t="shared" si="55"/>
        <v>4.7138047138047146E-2</v>
      </c>
      <c r="GK230">
        <v>0</v>
      </c>
      <c r="GL230">
        <v>0</v>
      </c>
      <c r="GM230">
        <v>57.1</v>
      </c>
      <c r="GN230">
        <v>0</v>
      </c>
      <c r="GO230">
        <v>0</v>
      </c>
      <c r="GP230">
        <v>36.200000000000003</v>
      </c>
      <c r="GQ230">
        <v>48.3</v>
      </c>
      <c r="GR230">
        <v>0</v>
      </c>
      <c r="GS230">
        <v>0</v>
      </c>
      <c r="GT230">
        <v>12.1</v>
      </c>
      <c r="GU230">
        <v>0</v>
      </c>
      <c r="GV230">
        <v>12.1</v>
      </c>
      <c r="GW230">
        <v>12.1</v>
      </c>
      <c r="GX230" s="21">
        <v>33.308224000000003</v>
      </c>
      <c r="GY230" s="21">
        <v>1.4978745</v>
      </c>
      <c r="GZ230" s="21">
        <v>5.1056208000000005</v>
      </c>
      <c r="HA230" s="21">
        <v>6.6034952999999996</v>
      </c>
      <c r="HB230" s="21">
        <v>6.5563999999999997E-2</v>
      </c>
      <c r="HC230" s="21">
        <v>1.00431</v>
      </c>
      <c r="HD230" s="21">
        <v>1.4200000000000001E-4</v>
      </c>
      <c r="HE230" s="21">
        <v>27.680260000000001</v>
      </c>
      <c r="HF230" s="21">
        <v>1.0700160000000001</v>
      </c>
    </row>
    <row r="231" spans="1:214" ht="15" x14ac:dyDescent="0.25">
      <c r="A231" s="22">
        <v>4</v>
      </c>
      <c r="B231" t="s">
        <v>1300</v>
      </c>
      <c r="C231" t="s">
        <v>1301</v>
      </c>
      <c r="D231" t="s">
        <v>844</v>
      </c>
      <c r="F231" t="s">
        <v>285</v>
      </c>
      <c r="I231" s="22" t="s">
        <v>248</v>
      </c>
      <c r="J231">
        <v>31</v>
      </c>
      <c r="K231" s="23" t="s">
        <v>1302</v>
      </c>
      <c r="L231" s="23" t="s">
        <v>272</v>
      </c>
      <c r="M231" s="24" t="s">
        <v>273</v>
      </c>
      <c r="N231" s="24" t="s">
        <v>233</v>
      </c>
      <c r="O231" s="24">
        <v>76</v>
      </c>
      <c r="P231" s="24">
        <v>220</v>
      </c>
      <c r="Q231" s="24" t="s">
        <v>223</v>
      </c>
      <c r="R231" s="24"/>
      <c r="S231" s="22">
        <v>28</v>
      </c>
      <c r="T231" s="22">
        <v>0</v>
      </c>
      <c r="U231" s="22">
        <v>2</v>
      </c>
      <c r="V231" s="22">
        <v>2</v>
      </c>
      <c r="W231" s="22">
        <v>3</v>
      </c>
      <c r="X231" s="22">
        <v>51</v>
      </c>
      <c r="Y231" s="22">
        <v>20</v>
      </c>
      <c r="Z231" s="25">
        <f t="shared" si="42"/>
        <v>0</v>
      </c>
      <c r="AA231" s="3">
        <v>12.08333</v>
      </c>
      <c r="AB231" s="22">
        <v>39</v>
      </c>
      <c r="AC231" s="22">
        <v>27</v>
      </c>
      <c r="AD231" s="22">
        <v>8</v>
      </c>
      <c r="AE231" s="22">
        <v>8</v>
      </c>
      <c r="AF231" s="22">
        <v>4</v>
      </c>
      <c r="AG231" s="26">
        <f t="shared" si="43"/>
        <v>6.9162580655687282</v>
      </c>
      <c r="AH231" s="26">
        <f t="shared" si="44"/>
        <v>4.7881786607783496</v>
      </c>
      <c r="AI231" s="26">
        <f t="shared" si="45"/>
        <v>1.4187196031935851</v>
      </c>
      <c r="AJ231" s="26">
        <f t="shared" si="46"/>
        <v>1.4187196031935851</v>
      </c>
      <c r="AK231" s="26">
        <f t="shared" si="47"/>
        <v>0.70935980159679257</v>
      </c>
      <c r="AL231" s="5">
        <v>490</v>
      </c>
      <c r="AM231" s="22">
        <v>0</v>
      </c>
      <c r="AN231" s="22">
        <v>0</v>
      </c>
      <c r="AO231" s="25">
        <f t="shared" si="48"/>
        <v>0</v>
      </c>
      <c r="AP231" s="22">
        <v>0</v>
      </c>
      <c r="AQ231">
        <v>-0.2</v>
      </c>
      <c r="AR231">
        <v>0.9</v>
      </c>
      <c r="AS231">
        <v>0.8</v>
      </c>
      <c r="AT231">
        <v>-0.5</v>
      </c>
      <c r="AU231">
        <v>1</v>
      </c>
      <c r="AV231">
        <v>0</v>
      </c>
      <c r="AW231">
        <v>0.5</v>
      </c>
      <c r="AX231" s="3">
        <f t="shared" si="49"/>
        <v>1.7857142857142856E-2</v>
      </c>
      <c r="AY231" s="4">
        <f t="shared" si="50"/>
        <v>-2.4249999999999998</v>
      </c>
      <c r="AZ231" t="s">
        <v>243</v>
      </c>
      <c r="BA231">
        <v>2013</v>
      </c>
      <c r="BC231" s="27">
        <v>1500000</v>
      </c>
      <c r="BD231" s="22">
        <v>0</v>
      </c>
      <c r="BE231" s="22">
        <v>1</v>
      </c>
      <c r="BF231" s="28">
        <f t="shared" si="51"/>
        <v>0.18550963621411004</v>
      </c>
      <c r="BG231" s="22">
        <v>0</v>
      </c>
      <c r="BH231" s="22">
        <v>0</v>
      </c>
      <c r="BI231" s="4">
        <v>323.43333330000002</v>
      </c>
      <c r="BJ231" s="22">
        <v>0</v>
      </c>
      <c r="BK231" s="22">
        <v>0</v>
      </c>
      <c r="BL231" s="28">
        <f t="shared" si="52"/>
        <v>0</v>
      </c>
      <c r="BM231" s="22">
        <v>0</v>
      </c>
      <c r="BN231" s="22">
        <v>0</v>
      </c>
      <c r="BO231" s="4">
        <v>0.51666666700000008</v>
      </c>
      <c r="BP231" s="22">
        <v>0</v>
      </c>
      <c r="BQ231" s="22">
        <v>1</v>
      </c>
      <c r="BR231" s="22">
        <v>0</v>
      </c>
      <c r="BS231" s="22">
        <v>0</v>
      </c>
      <c r="BT231" s="4">
        <v>14.8</v>
      </c>
      <c r="BU231" s="22">
        <v>11</v>
      </c>
      <c r="BV231" s="22">
        <v>0</v>
      </c>
      <c r="BW231" s="22">
        <v>1</v>
      </c>
      <c r="BX231" s="22">
        <v>1</v>
      </c>
      <c r="BY231" s="22">
        <v>9</v>
      </c>
      <c r="BZ231" s="22">
        <v>3</v>
      </c>
      <c r="CA231" s="22">
        <v>0</v>
      </c>
      <c r="CB231" s="22">
        <v>0</v>
      </c>
      <c r="CC231" s="4">
        <v>12.56667</v>
      </c>
      <c r="CD231" s="4">
        <v>1.6666667E-2</v>
      </c>
      <c r="CE231" s="4">
        <v>0.28333333300000002</v>
      </c>
      <c r="CF231" s="22">
        <v>0</v>
      </c>
      <c r="CG231" s="22">
        <v>0</v>
      </c>
      <c r="CH231" s="22">
        <v>0</v>
      </c>
      <c r="CI231" s="5">
        <v>17</v>
      </c>
      <c r="CJ231" s="22">
        <v>0</v>
      </c>
      <c r="CK231" s="22">
        <v>1</v>
      </c>
      <c r="CL231" s="22">
        <v>2</v>
      </c>
      <c r="CM231" s="22">
        <v>42</v>
      </c>
      <c r="CN231" s="22">
        <v>12</v>
      </c>
      <c r="CO231" s="22">
        <v>0</v>
      </c>
      <c r="CP231" s="22">
        <v>0</v>
      </c>
      <c r="CQ231" s="26">
        <v>10.894114999999999</v>
      </c>
      <c r="CR231" s="26">
        <v>1.9608E-2</v>
      </c>
      <c r="CS231" s="26">
        <v>0.68725500000000006</v>
      </c>
      <c r="CT231" s="22">
        <v>0</v>
      </c>
      <c r="CU231" s="22">
        <v>0</v>
      </c>
      <c r="CV231" s="22">
        <v>0</v>
      </c>
      <c r="CW231" s="22">
        <v>0</v>
      </c>
      <c r="CX231" s="22">
        <v>0</v>
      </c>
      <c r="CY231" s="22">
        <v>2</v>
      </c>
      <c r="CZ231" s="22">
        <v>0</v>
      </c>
      <c r="DA231" s="22">
        <v>2</v>
      </c>
      <c r="DB231" s="22">
        <v>1</v>
      </c>
      <c r="DC231" s="22">
        <v>0</v>
      </c>
      <c r="DD231" s="22">
        <v>0</v>
      </c>
      <c r="DE231" s="22">
        <v>0</v>
      </c>
      <c r="DF231" s="22">
        <v>0</v>
      </c>
      <c r="DG231" s="22">
        <v>0</v>
      </c>
      <c r="DH231" s="22">
        <v>0</v>
      </c>
      <c r="DI231" s="22">
        <v>12</v>
      </c>
      <c r="DJ231" s="22">
        <v>3</v>
      </c>
      <c r="DK231" s="22">
        <v>1</v>
      </c>
      <c r="DL231" s="22">
        <v>0</v>
      </c>
      <c r="DM231" s="22">
        <v>0</v>
      </c>
      <c r="DN231" s="22">
        <v>12</v>
      </c>
      <c r="DO231" s="22">
        <v>0</v>
      </c>
      <c r="DP231" s="22">
        <v>9</v>
      </c>
      <c r="DQ231" s="22">
        <v>0</v>
      </c>
      <c r="DR231" s="22">
        <v>0</v>
      </c>
      <c r="DS231" s="22">
        <v>0</v>
      </c>
      <c r="DT231" s="22">
        <v>0</v>
      </c>
      <c r="DU231">
        <v>11.41</v>
      </c>
      <c r="DV231">
        <v>36.9</v>
      </c>
      <c r="DW231" s="2">
        <f t="shared" si="53"/>
        <v>0.23618298488925688</v>
      </c>
      <c r="DX231">
        <v>-1.0780000000000001</v>
      </c>
      <c r="DY231">
        <v>-0.70600000000000007</v>
      </c>
      <c r="DZ231">
        <v>1.2090000000000001</v>
      </c>
      <c r="EA231">
        <v>-1.885</v>
      </c>
      <c r="EB231">
        <v>11</v>
      </c>
      <c r="EC231">
        <v>9</v>
      </c>
      <c r="ED231">
        <v>-3.1</v>
      </c>
      <c r="EE231">
        <v>-5.07</v>
      </c>
      <c r="EF231">
        <v>-1.97</v>
      </c>
      <c r="EG231">
        <v>7.97</v>
      </c>
      <c r="EH231">
        <v>945</v>
      </c>
      <c r="EI231">
        <v>1025</v>
      </c>
      <c r="EJ231">
        <v>2.0699999999999998</v>
      </c>
      <c r="EK231">
        <v>1.69</v>
      </c>
      <c r="EL231">
        <v>23.8</v>
      </c>
      <c r="EM231">
        <v>29.1</v>
      </c>
      <c r="EN231">
        <v>10.7</v>
      </c>
      <c r="EO231">
        <v>10.9</v>
      </c>
      <c r="EP231">
        <v>12.6</v>
      </c>
      <c r="EQ231">
        <v>12.6</v>
      </c>
      <c r="ER231">
        <v>5.0999999999999996</v>
      </c>
      <c r="ES231">
        <v>3.2</v>
      </c>
      <c r="ET231">
        <v>2.1</v>
      </c>
      <c r="EU231">
        <v>0</v>
      </c>
      <c r="EV231">
        <v>2.44</v>
      </c>
      <c r="EW231">
        <v>2.79</v>
      </c>
      <c r="EX231">
        <v>25.1</v>
      </c>
      <c r="EY231">
        <v>25</v>
      </c>
      <c r="EZ231">
        <v>11.2</v>
      </c>
      <c r="FA231">
        <v>11.9</v>
      </c>
      <c r="FB231">
        <v>15.8</v>
      </c>
      <c r="FC231">
        <v>14.8</v>
      </c>
      <c r="FD231">
        <v>3.3</v>
      </c>
      <c r="FE231">
        <v>3.3</v>
      </c>
      <c r="FF231">
        <v>49</v>
      </c>
      <c r="FG231">
        <v>46</v>
      </c>
      <c r="FH231">
        <v>40</v>
      </c>
      <c r="FI231">
        <v>38</v>
      </c>
      <c r="FJ231">
        <v>53</v>
      </c>
      <c r="FK231">
        <v>55</v>
      </c>
      <c r="FL231">
        <v>54.9</v>
      </c>
      <c r="FM231">
        <v>107</v>
      </c>
      <c r="FN231">
        <v>117</v>
      </c>
      <c r="FO231">
        <v>97</v>
      </c>
      <c r="FP231">
        <v>47.8</v>
      </c>
      <c r="FQ231">
        <v>0.01</v>
      </c>
      <c r="FR231">
        <v>4.87</v>
      </c>
      <c r="FS231" s="2">
        <f t="shared" si="54"/>
        <v>2.0491803278688526E-3</v>
      </c>
      <c r="FT231">
        <v>0</v>
      </c>
      <c r="FU231">
        <v>0</v>
      </c>
      <c r="FV231">
        <v>-242.3</v>
      </c>
      <c r="FW231" t="s">
        <v>266</v>
      </c>
      <c r="FX231">
        <v>0</v>
      </c>
      <c r="FY231">
        <v>0</v>
      </c>
      <c r="FZ231">
        <v>0</v>
      </c>
      <c r="GA231">
        <v>171.4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0.53</v>
      </c>
      <c r="GI231">
        <v>4.96</v>
      </c>
      <c r="GJ231" s="2">
        <f t="shared" si="55"/>
        <v>9.6539162112932606E-2</v>
      </c>
      <c r="GK231">
        <v>1</v>
      </c>
      <c r="GL231">
        <v>0</v>
      </c>
      <c r="GM231">
        <v>13.4</v>
      </c>
      <c r="GN231">
        <v>4.05</v>
      </c>
      <c r="GO231">
        <v>0</v>
      </c>
      <c r="GP231">
        <v>4.0999999999999996</v>
      </c>
      <c r="GQ231">
        <v>40.5</v>
      </c>
      <c r="GR231">
        <v>0</v>
      </c>
      <c r="GS231">
        <v>20.3</v>
      </c>
      <c r="GT231">
        <v>24.3</v>
      </c>
      <c r="GU231">
        <v>0</v>
      </c>
      <c r="GV231">
        <v>8.1</v>
      </c>
      <c r="GW231">
        <v>0</v>
      </c>
      <c r="GX231" s="21">
        <v>46.695186999999997</v>
      </c>
      <c r="GY231" s="21">
        <v>1.5502068000000002</v>
      </c>
      <c r="GZ231" s="21">
        <v>5.3734463999999997</v>
      </c>
      <c r="HA231" s="21">
        <v>6.9236532000000004</v>
      </c>
      <c r="HB231" s="21">
        <v>-0.13991300000000001</v>
      </c>
      <c r="HC231" s="21">
        <v>1.791828</v>
      </c>
      <c r="HD231" s="21">
        <v>-1.1800000000000001E-3</v>
      </c>
      <c r="HE231" s="21">
        <v>58.106704999999998</v>
      </c>
      <c r="HF231" s="21">
        <v>1.6507350000000001</v>
      </c>
    </row>
    <row r="232" spans="1:214" ht="15" x14ac:dyDescent="0.25">
      <c r="A232" s="22">
        <v>82</v>
      </c>
      <c r="B232" t="s">
        <v>1303</v>
      </c>
      <c r="C232" t="s">
        <v>1304</v>
      </c>
      <c r="D232" t="s">
        <v>1305</v>
      </c>
      <c r="F232" t="s">
        <v>324</v>
      </c>
      <c r="I232" s="22" t="s">
        <v>248</v>
      </c>
      <c r="J232">
        <v>22</v>
      </c>
      <c r="K232" s="23" t="s">
        <v>1306</v>
      </c>
      <c r="L232" s="23" t="s">
        <v>1307</v>
      </c>
      <c r="M232" s="24" t="s">
        <v>251</v>
      </c>
      <c r="N232" s="24" t="s">
        <v>222</v>
      </c>
      <c r="O232" s="24">
        <v>71</v>
      </c>
      <c r="P232" s="24">
        <v>175</v>
      </c>
      <c r="Q232" s="24" t="s">
        <v>223</v>
      </c>
      <c r="R232" s="24" t="s">
        <v>234</v>
      </c>
      <c r="S232" s="22">
        <v>5</v>
      </c>
      <c r="T232" s="22">
        <v>0</v>
      </c>
      <c r="U232" s="22">
        <v>1</v>
      </c>
      <c r="V232" s="22">
        <v>1</v>
      </c>
      <c r="W232" s="22">
        <v>-1</v>
      </c>
      <c r="X232" s="22">
        <v>0</v>
      </c>
      <c r="Y232" s="22">
        <v>1</v>
      </c>
      <c r="Z232" s="25">
        <f t="shared" si="42"/>
        <v>0</v>
      </c>
      <c r="AA232" s="3">
        <v>9.65</v>
      </c>
      <c r="AB232" s="22">
        <v>1</v>
      </c>
      <c r="AC232" s="22">
        <v>4</v>
      </c>
      <c r="AD232" s="22">
        <v>3</v>
      </c>
      <c r="AE232" s="22">
        <v>0</v>
      </c>
      <c r="AF232" s="22">
        <v>0</v>
      </c>
      <c r="AG232" s="26">
        <f t="shared" si="43"/>
        <v>1.2435233160621761</v>
      </c>
      <c r="AH232" s="26">
        <f t="shared" si="44"/>
        <v>4.9740932642487046</v>
      </c>
      <c r="AI232" s="26">
        <f t="shared" si="45"/>
        <v>3.7305699481865284</v>
      </c>
      <c r="AJ232" s="26">
        <f t="shared" si="46"/>
        <v>0</v>
      </c>
      <c r="AK232" s="26">
        <f t="shared" si="47"/>
        <v>0</v>
      </c>
      <c r="AL232" s="5">
        <v>75</v>
      </c>
      <c r="AM232" s="22">
        <v>0</v>
      </c>
      <c r="AN232" s="22">
        <v>0</v>
      </c>
      <c r="AO232" s="25">
        <f t="shared" si="48"/>
        <v>0</v>
      </c>
      <c r="AP232" s="22">
        <v>0</v>
      </c>
      <c r="AQ232">
        <v>0.1</v>
      </c>
      <c r="AR232">
        <v>0</v>
      </c>
      <c r="AS232">
        <v>0.1</v>
      </c>
      <c r="AT232">
        <v>0.1</v>
      </c>
      <c r="AU232">
        <v>0</v>
      </c>
      <c r="AV232">
        <v>0</v>
      </c>
      <c r="AW232">
        <v>0.1</v>
      </c>
      <c r="AX232" s="3">
        <f t="shared" si="49"/>
        <v>0.02</v>
      </c>
      <c r="AY232" s="4">
        <f t="shared" si="50"/>
        <v>-0.94999999999999984</v>
      </c>
      <c r="AZ232" t="s">
        <v>224</v>
      </c>
      <c r="BA232">
        <v>2013</v>
      </c>
      <c r="BB232" s="27">
        <v>262500</v>
      </c>
      <c r="BC232" s="27">
        <v>875000</v>
      </c>
      <c r="BD232" s="22">
        <v>0</v>
      </c>
      <c r="BE232" s="22">
        <v>1</v>
      </c>
      <c r="BF232" s="28">
        <f t="shared" si="51"/>
        <v>1.2811387901267715</v>
      </c>
      <c r="BG232" s="22">
        <v>0</v>
      </c>
      <c r="BH232" s="22">
        <v>0</v>
      </c>
      <c r="BI232" s="4">
        <v>46.833333330000002</v>
      </c>
      <c r="BJ232" s="22">
        <v>0</v>
      </c>
      <c r="BK232" s="22">
        <v>0</v>
      </c>
      <c r="BL232" s="28">
        <f t="shared" si="52"/>
        <v>0</v>
      </c>
      <c r="BM232" s="22">
        <v>0</v>
      </c>
      <c r="BN232" s="22">
        <v>0</v>
      </c>
      <c r="BO232" s="4">
        <v>0.366666667</v>
      </c>
      <c r="BP232" s="22">
        <v>0</v>
      </c>
      <c r="BQ232" s="22">
        <v>0</v>
      </c>
      <c r="BR232" s="22">
        <v>0</v>
      </c>
      <c r="BS232" s="22">
        <v>0</v>
      </c>
      <c r="BT232" s="4">
        <v>1.066666667</v>
      </c>
      <c r="BU232" s="22">
        <v>4</v>
      </c>
      <c r="BV232" s="22">
        <v>0</v>
      </c>
      <c r="BW232" s="22">
        <v>1</v>
      </c>
      <c r="BX232" s="22">
        <v>-1</v>
      </c>
      <c r="BY232" s="22">
        <v>0</v>
      </c>
      <c r="BZ232" s="22">
        <v>0</v>
      </c>
      <c r="CA232" s="22">
        <v>0</v>
      </c>
      <c r="CB232" s="22">
        <v>0</v>
      </c>
      <c r="CC232" s="4">
        <v>9.1666699999999999</v>
      </c>
      <c r="CD232" s="4">
        <v>0</v>
      </c>
      <c r="CE232" s="4">
        <v>0.26666666700000002</v>
      </c>
      <c r="CF232" s="22">
        <v>0</v>
      </c>
      <c r="CG232" s="22">
        <v>0</v>
      </c>
      <c r="CH232" s="22">
        <v>0</v>
      </c>
      <c r="CI232" s="5">
        <v>1</v>
      </c>
      <c r="CJ232" s="22">
        <v>0</v>
      </c>
      <c r="CK232" s="22">
        <v>0</v>
      </c>
      <c r="CL232" s="22">
        <v>0</v>
      </c>
      <c r="CM232" s="22">
        <v>0</v>
      </c>
      <c r="CN232" s="22">
        <v>0</v>
      </c>
      <c r="CO232" s="22">
        <v>0</v>
      </c>
      <c r="CP232" s="22">
        <v>0</v>
      </c>
      <c r="CQ232" s="26">
        <v>10.166653</v>
      </c>
      <c r="CR232" s="26">
        <v>0.36666700000000002</v>
      </c>
      <c r="CS232" s="26">
        <v>0</v>
      </c>
      <c r="CT232" s="22">
        <v>0</v>
      </c>
      <c r="CU232" s="22">
        <v>0</v>
      </c>
      <c r="CV232" s="22">
        <v>0</v>
      </c>
      <c r="CW232" s="22">
        <v>0</v>
      </c>
      <c r="CX232" s="22">
        <v>0</v>
      </c>
      <c r="CY232" s="22">
        <v>0</v>
      </c>
      <c r="CZ232" s="22">
        <v>0</v>
      </c>
      <c r="DA232" s="22">
        <v>1</v>
      </c>
      <c r="DB232" s="22">
        <v>-1</v>
      </c>
      <c r="DC232" s="22">
        <v>0</v>
      </c>
      <c r="DD232" s="22">
        <v>0</v>
      </c>
      <c r="DE232" s="22">
        <v>0</v>
      </c>
      <c r="DF232" s="22">
        <v>0</v>
      </c>
      <c r="DG232" s="22">
        <v>0</v>
      </c>
      <c r="DH232" s="22">
        <v>0</v>
      </c>
      <c r="DI232" s="22">
        <v>0</v>
      </c>
      <c r="DJ232" s="22">
        <v>0</v>
      </c>
      <c r="DK232" s="22">
        <v>0</v>
      </c>
      <c r="DL232" s="22">
        <v>0</v>
      </c>
      <c r="DM232" s="22">
        <v>0</v>
      </c>
      <c r="DN232" s="22">
        <v>1</v>
      </c>
      <c r="DO232" s="22">
        <v>0</v>
      </c>
      <c r="DP232" s="22">
        <v>2</v>
      </c>
      <c r="DQ232" s="22">
        <v>0</v>
      </c>
      <c r="DR232" s="22">
        <v>0</v>
      </c>
      <c r="DS232" s="22">
        <v>0</v>
      </c>
      <c r="DT232" s="22">
        <v>0</v>
      </c>
      <c r="DU232">
        <v>9.35</v>
      </c>
      <c r="DV232">
        <v>36.299999999999997</v>
      </c>
      <c r="DW232" s="2">
        <f t="shared" si="53"/>
        <v>0.20481927710843373</v>
      </c>
      <c r="DX232">
        <v>-2.4790000000000001</v>
      </c>
      <c r="DY232">
        <v>-2.3530000000000002</v>
      </c>
      <c r="DZ232">
        <v>-0.79</v>
      </c>
      <c r="EA232">
        <v>6.4459999999999997</v>
      </c>
      <c r="EB232">
        <v>1</v>
      </c>
      <c r="EC232">
        <v>2</v>
      </c>
      <c r="ED232">
        <v>2.4</v>
      </c>
      <c r="EE232">
        <v>19.25</v>
      </c>
      <c r="EF232">
        <v>16.86</v>
      </c>
      <c r="EG232">
        <v>4.55</v>
      </c>
      <c r="EH232">
        <v>895</v>
      </c>
      <c r="EI232">
        <v>940</v>
      </c>
      <c r="EJ232">
        <v>1.28</v>
      </c>
      <c r="EK232">
        <v>2.57</v>
      </c>
      <c r="EL232">
        <v>27</v>
      </c>
      <c r="EM232">
        <v>21.8</v>
      </c>
      <c r="EN232">
        <v>19.3</v>
      </c>
      <c r="EO232">
        <v>3.9</v>
      </c>
      <c r="EP232">
        <v>12.8</v>
      </c>
      <c r="EQ232">
        <v>12.8</v>
      </c>
      <c r="ER232">
        <v>5.0999999999999996</v>
      </c>
      <c r="ES232">
        <v>7.7</v>
      </c>
      <c r="ET232">
        <v>0</v>
      </c>
      <c r="EU232">
        <v>0</v>
      </c>
      <c r="EV232">
        <v>2.97</v>
      </c>
      <c r="EW232">
        <v>0.66</v>
      </c>
      <c r="EX232">
        <v>30.4</v>
      </c>
      <c r="EY232">
        <v>20.8</v>
      </c>
      <c r="EZ232">
        <v>15.2</v>
      </c>
      <c r="FA232">
        <v>9.6</v>
      </c>
      <c r="FB232">
        <v>12.9</v>
      </c>
      <c r="FC232">
        <v>12.2</v>
      </c>
      <c r="FD232">
        <v>3.6</v>
      </c>
      <c r="FE232">
        <v>4.3</v>
      </c>
      <c r="FF232">
        <v>3</v>
      </c>
      <c r="FG232">
        <v>6</v>
      </c>
      <c r="FH232">
        <v>2</v>
      </c>
      <c r="FI232">
        <v>2</v>
      </c>
      <c r="FJ232">
        <v>11</v>
      </c>
      <c r="FK232">
        <v>8</v>
      </c>
      <c r="FL232">
        <v>69.2</v>
      </c>
      <c r="FM232">
        <v>16</v>
      </c>
      <c r="FN232">
        <v>15</v>
      </c>
      <c r="FO232">
        <v>15</v>
      </c>
      <c r="FP232">
        <v>51.6</v>
      </c>
      <c r="FQ232">
        <v>7.0000000000000007E-2</v>
      </c>
      <c r="FR232">
        <v>6.04</v>
      </c>
      <c r="FS232" s="2">
        <f t="shared" si="54"/>
        <v>1.1456628477905075E-2</v>
      </c>
      <c r="FT232">
        <v>0</v>
      </c>
      <c r="FU232">
        <v>0</v>
      </c>
      <c r="FV232">
        <v>-87.5</v>
      </c>
      <c r="FW232">
        <v>0</v>
      </c>
      <c r="FX232">
        <v>0</v>
      </c>
      <c r="FY232">
        <v>0</v>
      </c>
      <c r="FZ232">
        <v>163.6</v>
      </c>
      <c r="GA232">
        <v>163.6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0.2</v>
      </c>
      <c r="GI232">
        <v>5.77</v>
      </c>
      <c r="GJ232" s="2">
        <f t="shared" si="55"/>
        <v>3.3500837520938027E-2</v>
      </c>
      <c r="GK232">
        <v>0</v>
      </c>
      <c r="GL232">
        <v>0</v>
      </c>
      <c r="GM232">
        <v>91.5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 s="21">
        <v>26.741381000000001</v>
      </c>
      <c r="GY232" s="21">
        <v>1.6383249</v>
      </c>
      <c r="GZ232" s="21">
        <v>4.9670262000000003</v>
      </c>
      <c r="HA232" s="21">
        <v>6.6053511</v>
      </c>
      <c r="HB232" s="21">
        <v>0.46436300000000003</v>
      </c>
      <c r="HC232" s="21">
        <v>0.83051299999999995</v>
      </c>
      <c r="HD232" s="21">
        <v>-1.26E-4</v>
      </c>
      <c r="HE232" s="21">
        <v>25.572839999999999</v>
      </c>
      <c r="HF232" s="21">
        <v>1.2947500000000001</v>
      </c>
    </row>
    <row r="233" spans="1:214" ht="15" x14ac:dyDescent="0.25">
      <c r="A233" s="22">
        <v>44</v>
      </c>
      <c r="B233" t="s">
        <v>1308</v>
      </c>
      <c r="C233" t="s">
        <v>1309</v>
      </c>
      <c r="D233" t="s">
        <v>216</v>
      </c>
      <c r="F233" t="s">
        <v>277</v>
      </c>
      <c r="I233" s="22" t="s">
        <v>248</v>
      </c>
      <c r="J233">
        <v>23</v>
      </c>
      <c r="K233" s="23" t="s">
        <v>1310</v>
      </c>
      <c r="L233" s="23" t="s">
        <v>1311</v>
      </c>
      <c r="M233" s="24" t="s">
        <v>332</v>
      </c>
      <c r="N233" s="24" t="s">
        <v>233</v>
      </c>
      <c r="O233" s="24">
        <v>77</v>
      </c>
      <c r="P233" s="24">
        <v>215</v>
      </c>
      <c r="Q233" s="24" t="s">
        <v>223</v>
      </c>
      <c r="R233" s="24" t="s">
        <v>234</v>
      </c>
      <c r="S233" s="22">
        <v>47</v>
      </c>
      <c r="T233" s="22">
        <v>1</v>
      </c>
      <c r="U233" s="22">
        <v>8</v>
      </c>
      <c r="V233" s="22">
        <v>9</v>
      </c>
      <c r="W233" s="22">
        <v>-13</v>
      </c>
      <c r="X233" s="22">
        <v>54</v>
      </c>
      <c r="Y233" s="22">
        <v>46</v>
      </c>
      <c r="Z233" s="25">
        <f t="shared" si="42"/>
        <v>2.1739130434782608E-2</v>
      </c>
      <c r="AA233" s="3">
        <v>19.483329999999999</v>
      </c>
      <c r="AB233" s="22">
        <v>78</v>
      </c>
      <c r="AC233" s="22">
        <v>78</v>
      </c>
      <c r="AD233" s="22">
        <v>24</v>
      </c>
      <c r="AE233" s="22">
        <v>20</v>
      </c>
      <c r="AF233" s="22">
        <v>12</v>
      </c>
      <c r="AG233" s="26">
        <f t="shared" si="43"/>
        <v>5.1107520164728708</v>
      </c>
      <c r="AH233" s="26">
        <f t="shared" si="44"/>
        <v>5.1107520164728708</v>
      </c>
      <c r="AI233" s="26">
        <f t="shared" si="45"/>
        <v>1.5725390819916527</v>
      </c>
      <c r="AJ233" s="26">
        <f t="shared" si="46"/>
        <v>1.3104492349930439</v>
      </c>
      <c r="AK233" s="26">
        <f t="shared" si="47"/>
        <v>0.78626954099582635</v>
      </c>
      <c r="AL233" s="5">
        <v>1257</v>
      </c>
      <c r="AM233" s="22">
        <v>0</v>
      </c>
      <c r="AN233" s="22">
        <v>0</v>
      </c>
      <c r="AO233" s="25">
        <f t="shared" si="48"/>
        <v>0</v>
      </c>
      <c r="AP233" s="22">
        <v>0</v>
      </c>
      <c r="AQ233">
        <v>0</v>
      </c>
      <c r="AR233">
        <v>1.4</v>
      </c>
      <c r="AS233">
        <v>1.5</v>
      </c>
      <c r="AT233">
        <v>-0.5</v>
      </c>
      <c r="AU233">
        <v>1.6</v>
      </c>
      <c r="AV233">
        <v>0</v>
      </c>
      <c r="AW233">
        <v>1</v>
      </c>
      <c r="AX233" s="3">
        <f t="shared" si="49"/>
        <v>2.1276595744680851E-2</v>
      </c>
      <c r="AY233" s="4">
        <f t="shared" si="50"/>
        <v>0.76</v>
      </c>
      <c r="AZ233" t="s">
        <v>224</v>
      </c>
      <c r="BA233">
        <v>2012</v>
      </c>
      <c r="BC233" s="27">
        <v>605000</v>
      </c>
      <c r="BD233" s="22">
        <v>0</v>
      </c>
      <c r="BE233" s="22">
        <v>8</v>
      </c>
      <c r="BF233" s="28">
        <f t="shared" si="51"/>
        <v>0.60305295558766259</v>
      </c>
      <c r="BG233" s="22">
        <v>0</v>
      </c>
      <c r="BH233" s="22">
        <v>0</v>
      </c>
      <c r="BI233" s="4">
        <v>795.95</v>
      </c>
      <c r="BJ233" s="22">
        <v>1</v>
      </c>
      <c r="BK233" s="22">
        <v>0</v>
      </c>
      <c r="BL233" s="28">
        <f t="shared" si="52"/>
        <v>5.4711246183978348</v>
      </c>
      <c r="BM233" s="22">
        <v>0</v>
      </c>
      <c r="BN233" s="22">
        <v>0</v>
      </c>
      <c r="BO233" s="4">
        <v>10.96666667</v>
      </c>
      <c r="BP233" s="22">
        <v>0</v>
      </c>
      <c r="BQ233" s="22">
        <v>0</v>
      </c>
      <c r="BR233" s="22">
        <v>0</v>
      </c>
      <c r="BS233" s="22">
        <v>0</v>
      </c>
      <c r="BT233" s="4">
        <v>109.2333333</v>
      </c>
      <c r="BU233" s="22">
        <v>23</v>
      </c>
      <c r="BV233" s="22">
        <v>0</v>
      </c>
      <c r="BW233" s="22">
        <v>5</v>
      </c>
      <c r="BX233" s="22">
        <v>-10</v>
      </c>
      <c r="BY233" s="22">
        <v>19</v>
      </c>
      <c r="BZ233" s="22">
        <v>8</v>
      </c>
      <c r="CA233" s="22">
        <v>0</v>
      </c>
      <c r="CB233" s="22">
        <v>0</v>
      </c>
      <c r="CC233" s="4">
        <v>17.183330000000002</v>
      </c>
      <c r="CD233" s="4">
        <v>0.15</v>
      </c>
      <c r="CE233" s="4">
        <v>2.266666667</v>
      </c>
      <c r="CF233" s="22">
        <v>0</v>
      </c>
      <c r="CG233" s="22">
        <v>0</v>
      </c>
      <c r="CH233" s="22">
        <v>0</v>
      </c>
      <c r="CI233" s="5">
        <v>24</v>
      </c>
      <c r="CJ233" s="22">
        <v>1</v>
      </c>
      <c r="CK233" s="22">
        <v>3</v>
      </c>
      <c r="CL233" s="22">
        <v>-3</v>
      </c>
      <c r="CM233" s="22">
        <v>35</v>
      </c>
      <c r="CN233" s="22">
        <v>13</v>
      </c>
      <c r="CO233" s="22">
        <v>0</v>
      </c>
      <c r="CP233" s="22">
        <v>0</v>
      </c>
      <c r="CQ233" s="26">
        <v>16.697225</v>
      </c>
      <c r="CR233" s="26">
        <v>0.31319400000000003</v>
      </c>
      <c r="CS233" s="26">
        <v>2.3791669999999998</v>
      </c>
      <c r="CT233" s="22">
        <v>0</v>
      </c>
      <c r="CU233" s="22">
        <v>0</v>
      </c>
      <c r="CV233" s="22">
        <v>0</v>
      </c>
      <c r="CW233" s="22">
        <v>1</v>
      </c>
      <c r="CX233" s="22">
        <v>0</v>
      </c>
      <c r="CY233" s="22">
        <v>-4</v>
      </c>
      <c r="CZ233" s="22">
        <v>0</v>
      </c>
      <c r="DA233" s="22">
        <v>8</v>
      </c>
      <c r="DB233" s="22">
        <v>-9</v>
      </c>
      <c r="DC233" s="22">
        <v>0</v>
      </c>
      <c r="DD233" s="22">
        <v>0</v>
      </c>
      <c r="DE233" s="22">
        <v>0</v>
      </c>
      <c r="DF233" s="22">
        <v>0</v>
      </c>
      <c r="DG233" s="22">
        <v>0</v>
      </c>
      <c r="DH233" s="22">
        <v>0</v>
      </c>
      <c r="DI233" s="22">
        <v>17</v>
      </c>
      <c r="DJ233" s="22">
        <v>4</v>
      </c>
      <c r="DK233" s="22">
        <v>0</v>
      </c>
      <c r="DL233" s="22">
        <v>0</v>
      </c>
      <c r="DM233" s="22">
        <v>0</v>
      </c>
      <c r="DN233" s="22">
        <v>27</v>
      </c>
      <c r="DO233" s="22">
        <v>1</v>
      </c>
      <c r="DP233" s="22">
        <v>50</v>
      </c>
      <c r="DQ233" s="22">
        <v>11</v>
      </c>
      <c r="DR233" s="22">
        <v>0</v>
      </c>
      <c r="DS233" s="22">
        <v>0</v>
      </c>
      <c r="DT233" s="22">
        <v>0</v>
      </c>
      <c r="DU233">
        <v>15.97</v>
      </c>
      <c r="DV233">
        <v>30.66</v>
      </c>
      <c r="DW233" s="2">
        <f t="shared" si="53"/>
        <v>0.34248337979841303</v>
      </c>
      <c r="DX233">
        <v>0.19700000000000001</v>
      </c>
      <c r="DY233">
        <v>1.74</v>
      </c>
      <c r="DZ233">
        <v>3.0000000000000001E-3</v>
      </c>
      <c r="EA233">
        <v>-11.737</v>
      </c>
      <c r="EB233">
        <v>24</v>
      </c>
      <c r="EC233">
        <v>38</v>
      </c>
      <c r="ED233">
        <v>-8</v>
      </c>
      <c r="EE233">
        <v>-15.91</v>
      </c>
      <c r="EF233">
        <v>-7.95</v>
      </c>
      <c r="EG233">
        <v>7.77</v>
      </c>
      <c r="EH233">
        <v>903</v>
      </c>
      <c r="EI233">
        <v>980</v>
      </c>
      <c r="EJ233">
        <v>1.92</v>
      </c>
      <c r="EK233">
        <v>3.04</v>
      </c>
      <c r="EL233">
        <v>22.8</v>
      </c>
      <c r="EM233">
        <v>28.1</v>
      </c>
      <c r="EN233">
        <v>8</v>
      </c>
      <c r="EO233">
        <v>13.5</v>
      </c>
      <c r="EP233">
        <v>17.600000000000001</v>
      </c>
      <c r="EQ233">
        <v>13.7</v>
      </c>
      <c r="ER233">
        <v>4.2</v>
      </c>
      <c r="ES233">
        <v>3.9</v>
      </c>
      <c r="ET233">
        <v>1</v>
      </c>
      <c r="EU233">
        <v>0.60000000000000009</v>
      </c>
      <c r="EV233">
        <v>1.92</v>
      </c>
      <c r="EW233">
        <v>2.29</v>
      </c>
      <c r="EX233">
        <v>24.8</v>
      </c>
      <c r="EY233">
        <v>27.1</v>
      </c>
      <c r="EZ233">
        <v>10.4</v>
      </c>
      <c r="FA233">
        <v>11.8</v>
      </c>
      <c r="FB233">
        <v>15.7</v>
      </c>
      <c r="FC233">
        <v>11.7</v>
      </c>
      <c r="FD233">
        <v>3.9</v>
      </c>
      <c r="FE233">
        <v>3.2</v>
      </c>
      <c r="FF233">
        <v>83</v>
      </c>
      <c r="FG233">
        <v>107</v>
      </c>
      <c r="FH233">
        <v>150</v>
      </c>
      <c r="FI233">
        <v>118</v>
      </c>
      <c r="FJ233">
        <v>128</v>
      </c>
      <c r="FK233">
        <v>114</v>
      </c>
      <c r="FL233">
        <v>41.5</v>
      </c>
      <c r="FM233">
        <v>261</v>
      </c>
      <c r="FN233">
        <v>276</v>
      </c>
      <c r="FO233">
        <v>221</v>
      </c>
      <c r="FP233">
        <v>48.6</v>
      </c>
      <c r="FQ233">
        <v>0.23</v>
      </c>
      <c r="FR233">
        <v>5.37</v>
      </c>
      <c r="FS233" s="2">
        <f t="shared" si="54"/>
        <v>4.1071428571428571E-2</v>
      </c>
      <c r="FT233">
        <v>1</v>
      </c>
      <c r="FU233">
        <v>0</v>
      </c>
      <c r="FV233">
        <v>7.7</v>
      </c>
      <c r="FW233">
        <v>10</v>
      </c>
      <c r="FX233">
        <v>5.47</v>
      </c>
      <c r="FY233">
        <v>0</v>
      </c>
      <c r="FZ233">
        <v>49.2</v>
      </c>
      <c r="GA233">
        <v>0</v>
      </c>
      <c r="GB233">
        <v>16.399999999999999</v>
      </c>
      <c r="GC233">
        <v>0</v>
      </c>
      <c r="GD233">
        <v>10.9</v>
      </c>
      <c r="GE233">
        <v>21.9</v>
      </c>
      <c r="GF233">
        <v>0</v>
      </c>
      <c r="GG233">
        <v>0</v>
      </c>
      <c r="GH233">
        <v>2.2400000000000002</v>
      </c>
      <c r="GI233">
        <v>3.8</v>
      </c>
      <c r="GJ233" s="2">
        <f t="shared" si="55"/>
        <v>0.37086092715231789</v>
      </c>
      <c r="GK233">
        <v>2</v>
      </c>
      <c r="GL233">
        <v>8</v>
      </c>
      <c r="GM233">
        <v>-2.2999999999999998</v>
      </c>
      <c r="GN233">
        <v>1.1399999999999999</v>
      </c>
      <c r="GO233">
        <v>4.5599999999999996</v>
      </c>
      <c r="GP233">
        <v>8</v>
      </c>
      <c r="GQ233">
        <v>42.8</v>
      </c>
      <c r="GR233">
        <v>2.9</v>
      </c>
      <c r="GS233">
        <v>20.5</v>
      </c>
      <c r="GT233">
        <v>28.5</v>
      </c>
      <c r="GU233">
        <v>0.60000000000000009</v>
      </c>
      <c r="GV233">
        <v>2.9</v>
      </c>
      <c r="GW233">
        <v>2.9</v>
      </c>
      <c r="GX233" s="21">
        <v>46.947406999999998</v>
      </c>
      <c r="GY233" s="21">
        <v>1.7020962000000002</v>
      </c>
      <c r="GZ233" s="21">
        <v>7.4826107999999998</v>
      </c>
      <c r="HA233" s="21">
        <v>9.1847060999999997</v>
      </c>
      <c r="HB233" s="21">
        <v>-3.4861999999999997E-2</v>
      </c>
      <c r="HC233" s="21">
        <v>1.8116159999999999</v>
      </c>
      <c r="HD233" s="21">
        <v>-6.0899999999999999E-3</v>
      </c>
      <c r="HE233" s="21">
        <v>47.691474999999997</v>
      </c>
      <c r="HF233" s="21">
        <v>1.7706649999999999</v>
      </c>
    </row>
    <row r="234" spans="1:214" ht="15" x14ac:dyDescent="0.25">
      <c r="A234" s="22">
        <v>28</v>
      </c>
      <c r="B234" t="s">
        <v>1312</v>
      </c>
      <c r="C234" t="s">
        <v>1313</v>
      </c>
      <c r="D234" t="s">
        <v>216</v>
      </c>
      <c r="F234" t="s">
        <v>270</v>
      </c>
      <c r="I234" s="22" t="s">
        <v>248</v>
      </c>
      <c r="J234">
        <v>19</v>
      </c>
      <c r="K234" s="23" t="s">
        <v>1314</v>
      </c>
      <c r="L234" s="23" t="s">
        <v>1315</v>
      </c>
      <c r="M234" s="24" t="s">
        <v>251</v>
      </c>
      <c r="N234" s="24" t="s">
        <v>222</v>
      </c>
      <c r="O234" s="24">
        <v>72</v>
      </c>
      <c r="P234" s="24">
        <v>205</v>
      </c>
      <c r="Q234" s="24" t="s">
        <v>224</v>
      </c>
      <c r="R234" s="24" t="s">
        <v>234</v>
      </c>
      <c r="S234" s="22">
        <v>66</v>
      </c>
      <c r="T234" s="22">
        <v>8</v>
      </c>
      <c r="U234" s="22">
        <v>14</v>
      </c>
      <c r="V234" s="22">
        <v>22</v>
      </c>
      <c r="W234" s="22">
        <v>-16</v>
      </c>
      <c r="X234" s="22">
        <v>29</v>
      </c>
      <c r="Y234" s="22">
        <v>101</v>
      </c>
      <c r="Z234" s="25">
        <f t="shared" si="42"/>
        <v>7.9207920792079209E-2</v>
      </c>
      <c r="AA234" s="3">
        <v>22.83333</v>
      </c>
      <c r="AB234" s="22">
        <v>113</v>
      </c>
      <c r="AC234" s="22">
        <v>85</v>
      </c>
      <c r="AD234" s="22">
        <v>49</v>
      </c>
      <c r="AE234" s="22">
        <v>20</v>
      </c>
      <c r="AF234" s="22">
        <v>32</v>
      </c>
      <c r="AG234" s="26">
        <f t="shared" si="43"/>
        <v>4.4990053017791416</v>
      </c>
      <c r="AH234" s="26">
        <f t="shared" si="44"/>
        <v>3.3842075278869648</v>
      </c>
      <c r="AI234" s="26">
        <f t="shared" si="45"/>
        <v>1.9508961043113089</v>
      </c>
      <c r="AJ234" s="26">
        <f t="shared" si="46"/>
        <v>0.79628412420869754</v>
      </c>
      <c r="AK234" s="26">
        <f t="shared" si="47"/>
        <v>1.274054598733916</v>
      </c>
      <c r="AL234" s="5">
        <v>1913</v>
      </c>
      <c r="AM234" s="22">
        <v>0</v>
      </c>
      <c r="AN234" s="22">
        <v>0</v>
      </c>
      <c r="AO234" s="25">
        <f t="shared" si="48"/>
        <v>0</v>
      </c>
      <c r="AP234" s="22">
        <v>0</v>
      </c>
      <c r="AQ234">
        <v>1.7000000000000002</v>
      </c>
      <c r="AR234">
        <v>2</v>
      </c>
      <c r="AS234">
        <v>3.8</v>
      </c>
      <c r="AT234">
        <v>2.5</v>
      </c>
      <c r="AU234">
        <v>0.1</v>
      </c>
      <c r="AV234">
        <v>0</v>
      </c>
      <c r="AW234">
        <v>2.6</v>
      </c>
      <c r="AX234" s="3">
        <f t="shared" si="49"/>
        <v>3.9393939393939398E-2</v>
      </c>
      <c r="AY234" s="4">
        <f t="shared" si="50"/>
        <v>1.4750000000000001</v>
      </c>
      <c r="AZ234" t="s">
        <v>224</v>
      </c>
      <c r="BA234">
        <v>2014</v>
      </c>
      <c r="BB234" s="27">
        <v>110000</v>
      </c>
      <c r="BC234" s="27">
        <v>900000</v>
      </c>
      <c r="BD234" s="22">
        <v>3</v>
      </c>
      <c r="BE234" s="22">
        <v>7</v>
      </c>
      <c r="BF234" s="28">
        <f t="shared" si="51"/>
        <v>0.50535536322567076</v>
      </c>
      <c r="BG234" s="22">
        <v>0</v>
      </c>
      <c r="BH234" s="22">
        <v>0</v>
      </c>
      <c r="BI234" s="4">
        <v>1187.2833330000001</v>
      </c>
      <c r="BJ234" s="22">
        <v>5</v>
      </c>
      <c r="BK234" s="22">
        <v>7</v>
      </c>
      <c r="BL234" s="28">
        <f t="shared" si="52"/>
        <v>3.5907239624984251</v>
      </c>
      <c r="BM234" s="22">
        <v>0</v>
      </c>
      <c r="BN234" s="22">
        <v>0</v>
      </c>
      <c r="BO234" s="4">
        <v>200.5166667</v>
      </c>
      <c r="BP234" s="22">
        <v>0</v>
      </c>
      <c r="BQ234" s="22">
        <v>0</v>
      </c>
      <c r="BR234" s="22">
        <v>0</v>
      </c>
      <c r="BS234" s="22">
        <v>0</v>
      </c>
      <c r="BT234" s="4">
        <v>119.91666669999999</v>
      </c>
      <c r="BU234" s="22">
        <v>33</v>
      </c>
      <c r="BV234" s="22">
        <v>5</v>
      </c>
      <c r="BW234" s="22">
        <v>6</v>
      </c>
      <c r="BX234" s="22">
        <v>-2</v>
      </c>
      <c r="BY234" s="22">
        <v>15</v>
      </c>
      <c r="BZ234" s="22">
        <v>6</v>
      </c>
      <c r="CA234" s="22">
        <v>0</v>
      </c>
      <c r="CB234" s="22">
        <v>0</v>
      </c>
      <c r="CC234" s="4">
        <v>17.83333</v>
      </c>
      <c r="CD234" s="4">
        <v>3.1666666669999999</v>
      </c>
      <c r="CE234" s="4">
        <v>1.816666667</v>
      </c>
      <c r="CF234" s="22">
        <v>0</v>
      </c>
      <c r="CG234" s="22">
        <v>0</v>
      </c>
      <c r="CH234" s="22">
        <v>0</v>
      </c>
      <c r="CI234" s="5">
        <v>33</v>
      </c>
      <c r="CJ234" s="22">
        <v>3</v>
      </c>
      <c r="CK234" s="22">
        <v>8</v>
      </c>
      <c r="CL234" s="22">
        <v>-14</v>
      </c>
      <c r="CM234" s="22">
        <v>14</v>
      </c>
      <c r="CN234" s="22">
        <v>7</v>
      </c>
      <c r="CO234" s="22">
        <v>0</v>
      </c>
      <c r="CP234" s="22">
        <v>0</v>
      </c>
      <c r="CQ234" s="26">
        <v>18.144953000000001</v>
      </c>
      <c r="CR234" s="26">
        <v>2.9095960000000001</v>
      </c>
      <c r="CS234" s="26">
        <v>1.817172</v>
      </c>
      <c r="CT234" s="22">
        <v>0</v>
      </c>
      <c r="CU234" s="22">
        <v>0</v>
      </c>
      <c r="CV234" s="22">
        <v>0</v>
      </c>
      <c r="CW234" s="22">
        <v>5</v>
      </c>
      <c r="CX234" s="22">
        <v>2</v>
      </c>
      <c r="CY234" s="22">
        <v>-4</v>
      </c>
      <c r="CZ234" s="22">
        <v>3</v>
      </c>
      <c r="DA234" s="22">
        <v>12</v>
      </c>
      <c r="DB234" s="22">
        <v>-12</v>
      </c>
      <c r="DC234" s="22">
        <v>3</v>
      </c>
      <c r="DD234" s="22">
        <v>1</v>
      </c>
      <c r="DE234" s="22">
        <v>2</v>
      </c>
      <c r="DF234" s="22">
        <v>0</v>
      </c>
      <c r="DG234" s="22">
        <v>0</v>
      </c>
      <c r="DH234" s="22">
        <v>0</v>
      </c>
      <c r="DI234" s="22">
        <v>12</v>
      </c>
      <c r="DJ234" s="22">
        <v>1</v>
      </c>
      <c r="DK234" s="22">
        <v>0</v>
      </c>
      <c r="DL234" s="22">
        <v>0</v>
      </c>
      <c r="DM234" s="22">
        <v>0</v>
      </c>
      <c r="DN234" s="22">
        <v>60</v>
      </c>
      <c r="DO234" s="22">
        <v>22</v>
      </c>
      <c r="DP234" s="22">
        <v>65</v>
      </c>
      <c r="DQ234" s="22">
        <v>11</v>
      </c>
      <c r="DR234" s="22">
        <v>0</v>
      </c>
      <c r="DS234" s="22">
        <v>0</v>
      </c>
      <c r="DT234" s="22">
        <v>0</v>
      </c>
      <c r="DU234">
        <v>17.11</v>
      </c>
      <c r="DV234">
        <v>31.75</v>
      </c>
      <c r="DW234" s="2">
        <f t="shared" si="53"/>
        <v>0.35018419975440029</v>
      </c>
      <c r="DX234">
        <v>0.56700000000000006</v>
      </c>
      <c r="DY234">
        <v>-0.29000000000000004</v>
      </c>
      <c r="DZ234">
        <v>0.112</v>
      </c>
      <c r="EA234">
        <v>-4.1319999999999997</v>
      </c>
      <c r="EB234">
        <v>36</v>
      </c>
      <c r="EC234">
        <v>46</v>
      </c>
      <c r="ED234">
        <v>-1.7000000000000002</v>
      </c>
      <c r="EE234">
        <v>-4.09</v>
      </c>
      <c r="EF234">
        <v>-2.35</v>
      </c>
      <c r="EG234">
        <v>6.53</v>
      </c>
      <c r="EH234">
        <v>921</v>
      </c>
      <c r="EI234">
        <v>986</v>
      </c>
      <c r="EJ234">
        <v>1.91</v>
      </c>
      <c r="EK234">
        <v>2.44</v>
      </c>
      <c r="EL234">
        <v>27.4</v>
      </c>
      <c r="EM234">
        <v>28.4</v>
      </c>
      <c r="EN234">
        <v>11.5</v>
      </c>
      <c r="EO234">
        <v>13.4</v>
      </c>
      <c r="EP234">
        <v>15.1</v>
      </c>
      <c r="EQ234">
        <v>14.6</v>
      </c>
      <c r="ER234">
        <v>3</v>
      </c>
      <c r="ES234">
        <v>2.9</v>
      </c>
      <c r="ET234">
        <v>0.4</v>
      </c>
      <c r="EU234">
        <v>0.2</v>
      </c>
      <c r="EV234">
        <v>2.3199999999999998</v>
      </c>
      <c r="EW234">
        <v>2.46</v>
      </c>
      <c r="EX234">
        <v>27.4</v>
      </c>
      <c r="EY234">
        <v>29.7</v>
      </c>
      <c r="EZ234">
        <v>12.4</v>
      </c>
      <c r="FA234">
        <v>12.4</v>
      </c>
      <c r="FB234">
        <v>15.5</v>
      </c>
      <c r="FC234">
        <v>15.6</v>
      </c>
      <c r="FD234">
        <v>3.1</v>
      </c>
      <c r="FE234">
        <v>3.7</v>
      </c>
      <c r="FF234">
        <v>174</v>
      </c>
      <c r="FG234">
        <v>188</v>
      </c>
      <c r="FH234">
        <v>164</v>
      </c>
      <c r="FI234">
        <v>170</v>
      </c>
      <c r="FJ234">
        <v>204</v>
      </c>
      <c r="FK234">
        <v>175</v>
      </c>
      <c r="FL234">
        <v>52</v>
      </c>
      <c r="FM234">
        <v>402</v>
      </c>
      <c r="FN234">
        <v>400</v>
      </c>
      <c r="FO234">
        <v>325</v>
      </c>
      <c r="FP234">
        <v>50.1</v>
      </c>
      <c r="FQ234">
        <v>2.89</v>
      </c>
      <c r="FR234">
        <v>2.39</v>
      </c>
      <c r="FS234" s="2">
        <f t="shared" si="54"/>
        <v>0.54734848484848486</v>
      </c>
      <c r="FT234">
        <v>20</v>
      </c>
      <c r="FU234">
        <v>0</v>
      </c>
      <c r="FV234">
        <v>-15.1</v>
      </c>
      <c r="FW234">
        <v>14.08</v>
      </c>
      <c r="FX234">
        <v>6.3</v>
      </c>
      <c r="FY234">
        <v>0</v>
      </c>
      <c r="FZ234">
        <v>38.4</v>
      </c>
      <c r="GA234">
        <v>12.3</v>
      </c>
      <c r="GB234">
        <v>19.2</v>
      </c>
      <c r="GC234">
        <v>2.5</v>
      </c>
      <c r="GD234">
        <v>1.3</v>
      </c>
      <c r="GE234">
        <v>19.5</v>
      </c>
      <c r="GF234">
        <v>1.3</v>
      </c>
      <c r="GG234">
        <v>2.2000000000000002</v>
      </c>
      <c r="GH234">
        <v>1.74</v>
      </c>
      <c r="GI234">
        <v>2.7</v>
      </c>
      <c r="GJ234" s="2">
        <f t="shared" si="55"/>
        <v>0.39189189189189183</v>
      </c>
      <c r="GK234">
        <v>1</v>
      </c>
      <c r="GL234">
        <v>12</v>
      </c>
      <c r="GM234">
        <v>10.4</v>
      </c>
      <c r="GN234">
        <v>0.52</v>
      </c>
      <c r="GO234">
        <v>6.29</v>
      </c>
      <c r="GP234">
        <v>13.1</v>
      </c>
      <c r="GQ234">
        <v>32.5</v>
      </c>
      <c r="GR234">
        <v>3.1</v>
      </c>
      <c r="GS234">
        <v>30.9</v>
      </c>
      <c r="GT234">
        <v>24.1</v>
      </c>
      <c r="GU234">
        <v>1.6</v>
      </c>
      <c r="GV234">
        <v>0.5</v>
      </c>
      <c r="GW234">
        <v>3.7</v>
      </c>
      <c r="GX234" s="21">
        <v>61.448447999999999</v>
      </c>
      <c r="GY234" s="21">
        <v>7.1685566999999999</v>
      </c>
      <c r="GZ234" s="21">
        <v>18.720477899999999</v>
      </c>
      <c r="HA234" s="21">
        <v>25.889034600000002</v>
      </c>
      <c r="HB234" s="21">
        <v>3.2981769999999999</v>
      </c>
      <c r="HC234" s="21">
        <v>1.572144</v>
      </c>
      <c r="HD234" s="21">
        <v>2.7169999999999998E-3</v>
      </c>
      <c r="HE234" s="21">
        <v>30.965292000000002</v>
      </c>
      <c r="HF234" s="21">
        <v>4.8730380000000002</v>
      </c>
    </row>
    <row r="235" spans="1:214" ht="15" x14ac:dyDescent="0.25">
      <c r="A235" s="22">
        <v>29</v>
      </c>
      <c r="B235" t="s">
        <v>1316</v>
      </c>
      <c r="C235" t="s">
        <v>1317</v>
      </c>
      <c r="D235" t="s">
        <v>462</v>
      </c>
      <c r="F235" t="s">
        <v>501</v>
      </c>
      <c r="I235" s="22" t="s">
        <v>248</v>
      </c>
      <c r="J235">
        <v>24</v>
      </c>
      <c r="K235" s="23" t="s">
        <v>1318</v>
      </c>
      <c r="L235" s="23" t="s">
        <v>1319</v>
      </c>
      <c r="M235" s="24" t="s">
        <v>1320</v>
      </c>
      <c r="N235" s="24" t="s">
        <v>222</v>
      </c>
      <c r="O235" s="24">
        <v>75</v>
      </c>
      <c r="P235" s="24">
        <v>215</v>
      </c>
      <c r="Q235" s="24" t="s">
        <v>224</v>
      </c>
      <c r="R235" s="24"/>
      <c r="S235" s="22">
        <v>82</v>
      </c>
      <c r="T235" s="22">
        <v>4</v>
      </c>
      <c r="U235" s="22">
        <v>13</v>
      </c>
      <c r="V235" s="22">
        <v>17</v>
      </c>
      <c r="W235" s="22">
        <v>-4</v>
      </c>
      <c r="X235" s="22">
        <v>26</v>
      </c>
      <c r="Y235" s="22">
        <v>94</v>
      </c>
      <c r="Z235" s="25">
        <f t="shared" si="42"/>
        <v>4.2553191489361701E-2</v>
      </c>
      <c r="AA235" s="3">
        <v>20.183330000000002</v>
      </c>
      <c r="AB235" s="22">
        <v>84</v>
      </c>
      <c r="AC235" s="22">
        <v>88</v>
      </c>
      <c r="AD235" s="22">
        <v>41</v>
      </c>
      <c r="AE235" s="22">
        <v>35</v>
      </c>
      <c r="AF235" s="22">
        <v>20</v>
      </c>
      <c r="AG235" s="26">
        <f t="shared" si="43"/>
        <v>3.0452563890173887</v>
      </c>
      <c r="AH235" s="26">
        <f t="shared" si="44"/>
        <v>3.1902685980182168</v>
      </c>
      <c r="AI235" s="26">
        <f t="shared" si="45"/>
        <v>1.4863751422584874</v>
      </c>
      <c r="AJ235" s="26">
        <f t="shared" si="46"/>
        <v>1.2688568287572453</v>
      </c>
      <c r="AK235" s="26">
        <f t="shared" si="47"/>
        <v>0.72506104500414015</v>
      </c>
      <c r="AL235" s="5">
        <v>2059</v>
      </c>
      <c r="AM235" s="22">
        <v>0</v>
      </c>
      <c r="AN235" s="22">
        <v>0</v>
      </c>
      <c r="AO235" s="25">
        <f t="shared" si="48"/>
        <v>0</v>
      </c>
      <c r="AP235" s="22">
        <v>0</v>
      </c>
      <c r="AQ235">
        <v>0.4</v>
      </c>
      <c r="AR235">
        <v>3.8</v>
      </c>
      <c r="AS235">
        <v>4.2</v>
      </c>
      <c r="AT235">
        <v>-0.1</v>
      </c>
      <c r="AU235">
        <v>4.9000000000000004</v>
      </c>
      <c r="AV235">
        <v>0</v>
      </c>
      <c r="AW235">
        <v>4.7</v>
      </c>
      <c r="AX235" s="3">
        <f t="shared" si="49"/>
        <v>5.731707317073171E-2</v>
      </c>
      <c r="AY235" s="4">
        <f t="shared" si="50"/>
        <v>4.6475</v>
      </c>
      <c r="AZ235" t="s">
        <v>224</v>
      </c>
      <c r="BA235">
        <v>2012</v>
      </c>
      <c r="BC235" s="27">
        <v>542500</v>
      </c>
      <c r="BD235" s="22">
        <v>4</v>
      </c>
      <c r="BE235" s="22">
        <v>10</v>
      </c>
      <c r="BF235" s="28">
        <f t="shared" si="51"/>
        <v>0.59410142159983026</v>
      </c>
      <c r="BG235" s="22">
        <v>0</v>
      </c>
      <c r="BH235" s="22">
        <v>0</v>
      </c>
      <c r="BI235" s="4">
        <v>1413.9</v>
      </c>
      <c r="BJ235" s="22">
        <v>0</v>
      </c>
      <c r="BK235" s="22">
        <v>2</v>
      </c>
      <c r="BL235" s="28">
        <f t="shared" si="52"/>
        <v>0.96839273679397642</v>
      </c>
      <c r="BM235" s="22">
        <v>0</v>
      </c>
      <c r="BN235" s="22">
        <v>0</v>
      </c>
      <c r="BO235" s="4">
        <v>123.91666669999999</v>
      </c>
      <c r="BP235" s="22">
        <v>0</v>
      </c>
      <c r="BQ235" s="22">
        <v>1</v>
      </c>
      <c r="BR235" s="22">
        <v>0</v>
      </c>
      <c r="BS235" s="22">
        <v>0</v>
      </c>
      <c r="BT235" s="4">
        <v>117.7166667</v>
      </c>
      <c r="BU235" s="22">
        <v>41</v>
      </c>
      <c r="BV235" s="22">
        <v>1</v>
      </c>
      <c r="BW235" s="22">
        <v>7</v>
      </c>
      <c r="BX235" s="22">
        <v>1</v>
      </c>
      <c r="BY235" s="22">
        <v>10</v>
      </c>
      <c r="BZ235" s="22">
        <v>5</v>
      </c>
      <c r="CA235" s="22">
        <v>0</v>
      </c>
      <c r="CB235" s="22">
        <v>0</v>
      </c>
      <c r="CC235" s="4">
        <v>17.5</v>
      </c>
      <c r="CD235" s="4">
        <v>1.5</v>
      </c>
      <c r="CE235" s="4">
        <v>1.4</v>
      </c>
      <c r="CF235" s="22">
        <v>0</v>
      </c>
      <c r="CG235" s="22">
        <v>0</v>
      </c>
      <c r="CH235" s="22">
        <v>0</v>
      </c>
      <c r="CI235" s="5">
        <v>41</v>
      </c>
      <c r="CJ235" s="22">
        <v>3</v>
      </c>
      <c r="CK235" s="22">
        <v>6</v>
      </c>
      <c r="CL235" s="22">
        <v>-5</v>
      </c>
      <c r="CM235" s="22">
        <v>16</v>
      </c>
      <c r="CN235" s="22">
        <v>8</v>
      </c>
      <c r="CO235" s="22">
        <v>0</v>
      </c>
      <c r="CP235" s="22">
        <v>0</v>
      </c>
      <c r="CQ235" s="26">
        <v>16.985365999999999</v>
      </c>
      <c r="CR235" s="26">
        <v>1.5223580000000001</v>
      </c>
      <c r="CS235" s="26">
        <v>1.4711380000000001</v>
      </c>
      <c r="CT235" s="22">
        <v>0</v>
      </c>
      <c r="CU235" s="22">
        <v>0</v>
      </c>
      <c r="CV235" s="22">
        <v>0</v>
      </c>
      <c r="CW235" s="22">
        <v>0</v>
      </c>
      <c r="CX235" s="22">
        <v>2</v>
      </c>
      <c r="CY235" s="22">
        <v>-6</v>
      </c>
      <c r="CZ235" s="22">
        <v>4</v>
      </c>
      <c r="DA235" s="22">
        <v>11</v>
      </c>
      <c r="DB235" s="22">
        <v>2</v>
      </c>
      <c r="DC235" s="22">
        <v>0</v>
      </c>
      <c r="DD235" s="22">
        <v>1</v>
      </c>
      <c r="DE235" s="22">
        <v>1</v>
      </c>
      <c r="DF235" s="22">
        <v>0</v>
      </c>
      <c r="DG235" s="22">
        <v>0</v>
      </c>
      <c r="DH235" s="22">
        <v>0</v>
      </c>
      <c r="DI235" s="22">
        <v>13</v>
      </c>
      <c r="DJ235" s="22">
        <v>0</v>
      </c>
      <c r="DK235" s="22">
        <v>0</v>
      </c>
      <c r="DL235" s="22">
        <v>0</v>
      </c>
      <c r="DM235" s="22">
        <v>0</v>
      </c>
      <c r="DN235" s="22">
        <v>65</v>
      </c>
      <c r="DO235" s="22">
        <v>6</v>
      </c>
      <c r="DP235" s="22">
        <v>68</v>
      </c>
      <c r="DQ235" s="22">
        <v>5</v>
      </c>
      <c r="DR235" s="22">
        <v>0</v>
      </c>
      <c r="DS235" s="22">
        <v>0</v>
      </c>
      <c r="DT235" s="22">
        <v>0</v>
      </c>
      <c r="DU235">
        <v>16.59</v>
      </c>
      <c r="DV235">
        <v>32.130000000000003</v>
      </c>
      <c r="DW235" s="2">
        <f t="shared" si="53"/>
        <v>0.34051724137931033</v>
      </c>
      <c r="DX235">
        <v>0.78700000000000003</v>
      </c>
      <c r="DY235">
        <v>0.40700000000000003</v>
      </c>
      <c r="DZ235">
        <v>1.3240000000000001</v>
      </c>
      <c r="EA235">
        <v>0.82799999999999985</v>
      </c>
      <c r="EB235">
        <v>52</v>
      </c>
      <c r="EC235">
        <v>56</v>
      </c>
      <c r="ED235">
        <v>1.6</v>
      </c>
      <c r="EE235">
        <v>1.46</v>
      </c>
      <c r="EF235">
        <v>-0.18</v>
      </c>
      <c r="EG235">
        <v>8.93</v>
      </c>
      <c r="EH235">
        <v>903</v>
      </c>
      <c r="EI235">
        <v>992</v>
      </c>
      <c r="EJ235">
        <v>2.29</v>
      </c>
      <c r="EK235">
        <v>2.4700000000000002</v>
      </c>
      <c r="EL235">
        <v>23.4</v>
      </c>
      <c r="EM235">
        <v>22.9</v>
      </c>
      <c r="EN235">
        <v>9.5</v>
      </c>
      <c r="EO235">
        <v>8</v>
      </c>
      <c r="EP235">
        <v>11.5</v>
      </c>
      <c r="EQ235">
        <v>11.1</v>
      </c>
      <c r="ER235">
        <v>3.2</v>
      </c>
      <c r="ES235">
        <v>2.9</v>
      </c>
      <c r="ET235">
        <v>0.60000000000000009</v>
      </c>
      <c r="EU235">
        <v>0.2</v>
      </c>
      <c r="EV235">
        <v>2.16</v>
      </c>
      <c r="EW235">
        <v>2.3199999999999998</v>
      </c>
      <c r="EX235">
        <v>24.3</v>
      </c>
      <c r="EY235">
        <v>24.2</v>
      </c>
      <c r="EZ235">
        <v>8.6</v>
      </c>
      <c r="FA235">
        <v>8.8000000000000007</v>
      </c>
      <c r="FB235">
        <v>10.8</v>
      </c>
      <c r="FC235">
        <v>10.9</v>
      </c>
      <c r="FD235">
        <v>3.3</v>
      </c>
      <c r="FE235">
        <v>3.6</v>
      </c>
      <c r="FF235">
        <v>168</v>
      </c>
      <c r="FG235">
        <v>189</v>
      </c>
      <c r="FH235">
        <v>181</v>
      </c>
      <c r="FI235">
        <v>177</v>
      </c>
      <c r="FJ235">
        <v>246</v>
      </c>
      <c r="FK235">
        <v>289</v>
      </c>
      <c r="FL235">
        <v>49.9</v>
      </c>
      <c r="FM235">
        <v>426</v>
      </c>
      <c r="FN235">
        <v>390</v>
      </c>
      <c r="FO235">
        <v>447</v>
      </c>
      <c r="FP235">
        <v>52.2</v>
      </c>
      <c r="FQ235">
        <v>1.5</v>
      </c>
      <c r="FR235">
        <v>3.65</v>
      </c>
      <c r="FS235" s="2">
        <f t="shared" si="54"/>
        <v>0.29126213592233008</v>
      </c>
      <c r="FT235">
        <v>6</v>
      </c>
      <c r="FU235">
        <v>4</v>
      </c>
      <c r="FV235">
        <v>-17.2</v>
      </c>
      <c r="FW235">
        <v>8.82</v>
      </c>
      <c r="FX235">
        <v>2.93</v>
      </c>
      <c r="FY235">
        <v>1.96</v>
      </c>
      <c r="FZ235">
        <v>30.3</v>
      </c>
      <c r="GA235">
        <v>3.9</v>
      </c>
      <c r="GB235">
        <v>14.2</v>
      </c>
      <c r="GC235">
        <v>1</v>
      </c>
      <c r="GD235">
        <v>3.9</v>
      </c>
      <c r="GE235">
        <v>19.600000000000001</v>
      </c>
      <c r="GF235">
        <v>1.5</v>
      </c>
      <c r="GG235">
        <v>1.5</v>
      </c>
      <c r="GH235">
        <v>1.41</v>
      </c>
      <c r="GI235">
        <v>3.74</v>
      </c>
      <c r="GJ235" s="2">
        <f t="shared" si="55"/>
        <v>0.27378640776699026</v>
      </c>
      <c r="GK235">
        <v>5</v>
      </c>
      <c r="GL235">
        <v>6</v>
      </c>
      <c r="GM235">
        <v>-8.6</v>
      </c>
      <c r="GN235">
        <v>2.59</v>
      </c>
      <c r="GO235">
        <v>3.11</v>
      </c>
      <c r="GP235">
        <v>8.8000000000000007</v>
      </c>
      <c r="GQ235">
        <v>41.5</v>
      </c>
      <c r="GR235">
        <v>3.6</v>
      </c>
      <c r="GS235">
        <v>19.7</v>
      </c>
      <c r="GT235">
        <v>21.8</v>
      </c>
      <c r="GU235">
        <v>2.6</v>
      </c>
      <c r="GV235">
        <v>1.6</v>
      </c>
      <c r="GW235">
        <v>2.1</v>
      </c>
      <c r="GX235" s="21">
        <v>76.174812000000003</v>
      </c>
      <c r="GY235" s="21">
        <v>4.6022346000000001</v>
      </c>
      <c r="GZ235" s="21">
        <v>15.750710999999999</v>
      </c>
      <c r="HA235" s="21">
        <v>20.352945600000002</v>
      </c>
      <c r="HB235" s="21">
        <v>0.64273899999999995</v>
      </c>
      <c r="HC235" s="21">
        <v>4.7375069999999999</v>
      </c>
      <c r="HD235" s="21">
        <v>8.1000000000000004E-5</v>
      </c>
      <c r="HE235" s="21">
        <v>31.285654000000001</v>
      </c>
      <c r="HF235" s="21">
        <v>5.3803270000000003</v>
      </c>
    </row>
    <row r="236" spans="1:214" ht="15" x14ac:dyDescent="0.25">
      <c r="A236" s="22">
        <v>26</v>
      </c>
      <c r="B236" t="s">
        <v>1321</v>
      </c>
      <c r="C236" t="s">
        <v>1322</v>
      </c>
      <c r="D236" t="s">
        <v>1323</v>
      </c>
      <c r="F236" t="s">
        <v>303</v>
      </c>
      <c r="I236" s="22" t="s">
        <v>365</v>
      </c>
      <c r="J236">
        <v>32</v>
      </c>
      <c r="K236" s="23" t="s">
        <v>1324</v>
      </c>
      <c r="L236" s="23" t="s">
        <v>372</v>
      </c>
      <c r="M236" s="24"/>
      <c r="N236" s="24" t="s">
        <v>373</v>
      </c>
      <c r="O236" s="24">
        <v>73</v>
      </c>
      <c r="P236" s="24">
        <v>200</v>
      </c>
      <c r="Q236" s="24" t="s">
        <v>223</v>
      </c>
      <c r="R236" s="24"/>
      <c r="S236" s="22">
        <v>73</v>
      </c>
      <c r="T236" s="22">
        <v>9</v>
      </c>
      <c r="U236" s="22">
        <v>11</v>
      </c>
      <c r="V236" s="22">
        <v>20</v>
      </c>
      <c r="W236" s="22">
        <v>-7</v>
      </c>
      <c r="X236" s="22">
        <v>16</v>
      </c>
      <c r="Y236" s="22">
        <v>94</v>
      </c>
      <c r="Z236" s="25">
        <f t="shared" si="42"/>
        <v>9.5744680851063829E-2</v>
      </c>
      <c r="AA236" s="3">
        <v>13.58333</v>
      </c>
      <c r="AB236" s="22">
        <v>86</v>
      </c>
      <c r="AC236" s="22">
        <v>57</v>
      </c>
      <c r="AD236" s="22">
        <v>37</v>
      </c>
      <c r="AE236" s="22">
        <v>11</v>
      </c>
      <c r="AF236" s="22">
        <v>22</v>
      </c>
      <c r="AG236" s="26">
        <f t="shared" si="43"/>
        <v>5.2037999155471679</v>
      </c>
      <c r="AH236" s="26">
        <f t="shared" si="44"/>
        <v>3.4490301765835882</v>
      </c>
      <c r="AI236" s="26">
        <f t="shared" si="45"/>
        <v>2.2388441497121541</v>
      </c>
      <c r="AJ236" s="26">
        <f t="shared" si="46"/>
        <v>0.66560231477928899</v>
      </c>
      <c r="AK236" s="26">
        <f t="shared" si="47"/>
        <v>1.331204629558578</v>
      </c>
      <c r="AL236" s="5">
        <v>1279</v>
      </c>
      <c r="AM236" s="22">
        <v>16</v>
      </c>
      <c r="AN236" s="22">
        <v>18</v>
      </c>
      <c r="AO236" s="25">
        <f t="shared" si="48"/>
        <v>0.47058823529411764</v>
      </c>
      <c r="AP236" s="22">
        <v>0.8</v>
      </c>
      <c r="AQ236">
        <v>0.4</v>
      </c>
      <c r="AR236">
        <v>0.9</v>
      </c>
      <c r="AS236">
        <v>1.3</v>
      </c>
      <c r="AT236">
        <v>-0.4</v>
      </c>
      <c r="AU236">
        <v>2.2000000000000002</v>
      </c>
      <c r="AV236">
        <v>0</v>
      </c>
      <c r="AW236">
        <v>1.8</v>
      </c>
      <c r="AX236" s="3">
        <f t="shared" si="49"/>
        <v>2.4657534246575342E-2</v>
      </c>
      <c r="AY236" s="4">
        <f t="shared" si="50"/>
        <v>-0.82499999999999996</v>
      </c>
      <c r="AZ236" t="s">
        <v>243</v>
      </c>
      <c r="BA236">
        <v>2012</v>
      </c>
      <c r="BC236" s="27">
        <v>1400000</v>
      </c>
      <c r="BD236" s="22">
        <v>8</v>
      </c>
      <c r="BE236" s="22">
        <v>10</v>
      </c>
      <c r="BF236" s="28">
        <f t="shared" si="51"/>
        <v>1.2356036915095872</v>
      </c>
      <c r="BG236" s="22">
        <v>13</v>
      </c>
      <c r="BH236" s="22">
        <v>16</v>
      </c>
      <c r="BI236" s="4">
        <v>874.06666670000004</v>
      </c>
      <c r="BJ236" s="22">
        <v>1</v>
      </c>
      <c r="BK236" s="22">
        <v>1</v>
      </c>
      <c r="BL236" s="28">
        <f t="shared" si="52"/>
        <v>4.4117647058823533</v>
      </c>
      <c r="BM236" s="22">
        <v>0</v>
      </c>
      <c r="BN236" s="22">
        <v>1</v>
      </c>
      <c r="BO236" s="4">
        <v>27.2</v>
      </c>
      <c r="BP236" s="22">
        <v>0</v>
      </c>
      <c r="BQ236" s="22">
        <v>0</v>
      </c>
      <c r="BR236" s="22">
        <v>3</v>
      </c>
      <c r="BS236" s="22">
        <v>1</v>
      </c>
      <c r="BT236" s="4">
        <v>91.266666670000006</v>
      </c>
      <c r="BU236" s="22">
        <v>36</v>
      </c>
      <c r="BV236" s="22">
        <v>4</v>
      </c>
      <c r="BW236" s="22">
        <v>3</v>
      </c>
      <c r="BX236" s="22">
        <v>-2</v>
      </c>
      <c r="BY236" s="22">
        <v>12</v>
      </c>
      <c r="BZ236" s="22">
        <v>6</v>
      </c>
      <c r="CA236" s="22">
        <v>7</v>
      </c>
      <c r="CB236" s="22">
        <v>8</v>
      </c>
      <c r="CC236" s="4">
        <v>11.48333</v>
      </c>
      <c r="CD236" s="4">
        <v>0.33333333300000001</v>
      </c>
      <c r="CE236" s="4">
        <v>1.0333333330000001</v>
      </c>
      <c r="CF236" s="22">
        <v>0</v>
      </c>
      <c r="CG236" s="22">
        <v>0</v>
      </c>
      <c r="CH236" s="22">
        <v>0</v>
      </c>
      <c r="CI236" s="5">
        <v>37</v>
      </c>
      <c r="CJ236" s="22">
        <v>5</v>
      </c>
      <c r="CK236" s="22">
        <v>8</v>
      </c>
      <c r="CL236" s="22">
        <v>-5</v>
      </c>
      <c r="CM236" s="22">
        <v>4</v>
      </c>
      <c r="CN236" s="22">
        <v>2</v>
      </c>
      <c r="CO236" s="22">
        <v>9</v>
      </c>
      <c r="CP236" s="22">
        <v>10</v>
      </c>
      <c r="CQ236" s="26">
        <v>12.450454000000001</v>
      </c>
      <c r="CR236" s="26">
        <v>0.41081100000000004</v>
      </c>
      <c r="CS236" s="26">
        <v>1.4612609999999999</v>
      </c>
      <c r="CT236" s="22">
        <v>0</v>
      </c>
      <c r="CU236" s="22">
        <v>0</v>
      </c>
      <c r="CV236" s="22">
        <v>0</v>
      </c>
      <c r="CW236" s="22">
        <v>2</v>
      </c>
      <c r="CX236" s="22">
        <v>4</v>
      </c>
      <c r="CY236" s="22">
        <v>-1</v>
      </c>
      <c r="CZ236" s="22">
        <v>7</v>
      </c>
      <c r="DA236" s="22">
        <v>7</v>
      </c>
      <c r="DB236" s="22">
        <v>-6</v>
      </c>
      <c r="DC236" s="22">
        <v>3</v>
      </c>
      <c r="DD236" s="22">
        <v>0</v>
      </c>
      <c r="DE236" s="22">
        <v>1</v>
      </c>
      <c r="DF236" s="22">
        <v>1</v>
      </c>
      <c r="DG236" s="22">
        <v>0</v>
      </c>
      <c r="DH236" s="22">
        <v>0</v>
      </c>
      <c r="DI236" s="22">
        <v>8</v>
      </c>
      <c r="DJ236" s="22">
        <v>0</v>
      </c>
      <c r="DK236" s="22">
        <v>0</v>
      </c>
      <c r="DL236" s="22">
        <v>0</v>
      </c>
      <c r="DM236" s="22">
        <v>0</v>
      </c>
      <c r="DN236" s="22">
        <v>33</v>
      </c>
      <c r="DO236" s="22">
        <v>3</v>
      </c>
      <c r="DP236" s="22">
        <v>45</v>
      </c>
      <c r="DQ236" s="22">
        <v>8</v>
      </c>
      <c r="DR236" s="22">
        <v>0</v>
      </c>
      <c r="DS236" s="22">
        <v>0</v>
      </c>
      <c r="DT236" s="22">
        <v>0</v>
      </c>
      <c r="DU236">
        <v>11.83</v>
      </c>
      <c r="DV236">
        <v>35.93</v>
      </c>
      <c r="DW236" s="2">
        <f t="shared" si="53"/>
        <v>0.24769681742043553</v>
      </c>
      <c r="DX236">
        <v>0.81599999999999995</v>
      </c>
      <c r="DY236">
        <v>0.52300000000000002</v>
      </c>
      <c r="DZ236">
        <v>-0.48500000000000004</v>
      </c>
      <c r="EA236">
        <v>-5.5460000000000003</v>
      </c>
      <c r="EB236">
        <v>29</v>
      </c>
      <c r="EC236">
        <v>35</v>
      </c>
      <c r="ED236">
        <v>-10</v>
      </c>
      <c r="EE236">
        <v>-12.71</v>
      </c>
      <c r="EF236">
        <v>-2.7</v>
      </c>
      <c r="EG236">
        <v>7.75</v>
      </c>
      <c r="EH236">
        <v>919</v>
      </c>
      <c r="EI236">
        <v>997</v>
      </c>
      <c r="EJ236">
        <v>2.0099999999999998</v>
      </c>
      <c r="EK236">
        <v>2.4300000000000002</v>
      </c>
      <c r="EL236">
        <v>24</v>
      </c>
      <c r="EM236">
        <v>27.7</v>
      </c>
      <c r="EN236">
        <v>9.5</v>
      </c>
      <c r="EO236">
        <v>10.8</v>
      </c>
      <c r="EP236">
        <v>18.399999999999999</v>
      </c>
      <c r="EQ236">
        <v>11.1</v>
      </c>
      <c r="ER236">
        <v>3.6</v>
      </c>
      <c r="ES236">
        <v>4.0999999999999996</v>
      </c>
      <c r="ET236">
        <v>0.60000000000000009</v>
      </c>
      <c r="EU236">
        <v>1.1000000000000001</v>
      </c>
      <c r="EV236">
        <v>2.72</v>
      </c>
      <c r="EW236">
        <v>1.94</v>
      </c>
      <c r="EX236">
        <v>25.9</v>
      </c>
      <c r="EY236">
        <v>24.7</v>
      </c>
      <c r="EZ236">
        <v>10</v>
      </c>
      <c r="FA236">
        <v>11.4</v>
      </c>
      <c r="FB236">
        <v>15.4</v>
      </c>
      <c r="FC236">
        <v>12.2</v>
      </c>
      <c r="FD236">
        <v>3.4</v>
      </c>
      <c r="FE236">
        <v>3.2</v>
      </c>
      <c r="FF236">
        <v>86</v>
      </c>
      <c r="FG236">
        <v>97</v>
      </c>
      <c r="FH236">
        <v>177</v>
      </c>
      <c r="FI236">
        <v>142</v>
      </c>
      <c r="FJ236">
        <v>132</v>
      </c>
      <c r="FK236">
        <v>127</v>
      </c>
      <c r="FL236">
        <v>36.5</v>
      </c>
      <c r="FM236">
        <v>290</v>
      </c>
      <c r="FN236">
        <v>316</v>
      </c>
      <c r="FO236">
        <v>249</v>
      </c>
      <c r="FP236">
        <v>47.9</v>
      </c>
      <c r="FQ236">
        <v>0.32</v>
      </c>
      <c r="FR236">
        <v>5.08</v>
      </c>
      <c r="FS236" s="2">
        <f t="shared" si="54"/>
        <v>5.9259259259259255E-2</v>
      </c>
      <c r="FT236">
        <v>2</v>
      </c>
      <c r="FU236">
        <v>1</v>
      </c>
      <c r="FV236">
        <v>-18.5</v>
      </c>
      <c r="FW236">
        <v>18.18</v>
      </c>
      <c r="FX236">
        <v>5.07</v>
      </c>
      <c r="FY236">
        <v>2.5299999999999998</v>
      </c>
      <c r="FZ236">
        <v>22.8</v>
      </c>
      <c r="GA236">
        <v>7.6</v>
      </c>
      <c r="GB236">
        <v>25.3</v>
      </c>
      <c r="GC236">
        <v>2.5</v>
      </c>
      <c r="GD236">
        <v>2.5</v>
      </c>
      <c r="GE236">
        <v>17.7</v>
      </c>
      <c r="GF236">
        <v>2.5</v>
      </c>
      <c r="GG236">
        <v>2.5</v>
      </c>
      <c r="GH236">
        <v>1.25</v>
      </c>
      <c r="GI236">
        <v>4.13</v>
      </c>
      <c r="GJ236" s="2">
        <f t="shared" si="55"/>
        <v>0.23234200743494424</v>
      </c>
      <c r="GK236">
        <v>2</v>
      </c>
      <c r="GL236">
        <v>7</v>
      </c>
      <c r="GM236">
        <v>-0.4</v>
      </c>
      <c r="GN236">
        <v>1.31</v>
      </c>
      <c r="GO236">
        <v>4.5999999999999996</v>
      </c>
      <c r="GP236">
        <v>7.9</v>
      </c>
      <c r="GQ236">
        <v>41.4</v>
      </c>
      <c r="GR236">
        <v>3.3</v>
      </c>
      <c r="GS236">
        <v>24.3</v>
      </c>
      <c r="GT236">
        <v>27.6</v>
      </c>
      <c r="GU236">
        <v>3.3</v>
      </c>
      <c r="GV236">
        <v>1.3</v>
      </c>
      <c r="GW236">
        <v>1.3</v>
      </c>
      <c r="GX236" s="21">
        <v>62.433086000000003</v>
      </c>
      <c r="GY236" s="21">
        <v>8.0319626999999993</v>
      </c>
      <c r="GZ236" s="21">
        <v>12.045751200000002</v>
      </c>
      <c r="HA236" s="21">
        <v>20.077713900000003</v>
      </c>
      <c r="HB236" s="21">
        <v>0.72161900000000001</v>
      </c>
      <c r="HC236" s="21">
        <v>2.1013359999999999</v>
      </c>
      <c r="HD236" s="21">
        <v>1.4059999999999999E-3</v>
      </c>
      <c r="HE236" s="21">
        <v>18.890091000000002</v>
      </c>
      <c r="HF236" s="21">
        <v>2.8243610000000001</v>
      </c>
    </row>
    <row r="237" spans="1:214" ht="15" x14ac:dyDescent="0.25">
      <c r="A237" s="22">
        <v>17</v>
      </c>
      <c r="B237" t="s">
        <v>1325</v>
      </c>
      <c r="C237" t="s">
        <v>1326</v>
      </c>
      <c r="D237" t="s">
        <v>450</v>
      </c>
      <c r="F237" t="s">
        <v>310</v>
      </c>
      <c r="I237" s="22" t="s">
        <v>239</v>
      </c>
      <c r="J237">
        <v>26</v>
      </c>
      <c r="K237" s="23" t="s">
        <v>1327</v>
      </c>
      <c r="L237" s="23" t="s">
        <v>1328</v>
      </c>
      <c r="M237" s="24" t="s">
        <v>332</v>
      </c>
      <c r="N237" s="24" t="s">
        <v>233</v>
      </c>
      <c r="O237" s="24">
        <v>76</v>
      </c>
      <c r="P237" s="24">
        <v>212</v>
      </c>
      <c r="Q237" s="24" t="s">
        <v>224</v>
      </c>
      <c r="R237" s="24"/>
      <c r="S237" s="22">
        <v>35</v>
      </c>
      <c r="T237" s="22">
        <v>2</v>
      </c>
      <c r="U237" s="22">
        <v>1</v>
      </c>
      <c r="V237" s="22">
        <v>3</v>
      </c>
      <c r="W237" s="22">
        <v>-6</v>
      </c>
      <c r="X237" s="22">
        <v>12</v>
      </c>
      <c r="Y237" s="22">
        <v>54</v>
      </c>
      <c r="Z237" s="25">
        <f t="shared" si="42"/>
        <v>3.7037037037037035E-2</v>
      </c>
      <c r="AA237" s="3">
        <v>9.6833299999999998</v>
      </c>
      <c r="AB237" s="22">
        <v>22</v>
      </c>
      <c r="AC237" s="22">
        <v>13</v>
      </c>
      <c r="AD237" s="22">
        <v>17</v>
      </c>
      <c r="AE237" s="22">
        <v>4</v>
      </c>
      <c r="AF237" s="22">
        <v>6</v>
      </c>
      <c r="AG237" s="26">
        <f t="shared" si="43"/>
        <v>3.8947640650773767</v>
      </c>
      <c r="AH237" s="26">
        <f t="shared" si="44"/>
        <v>2.3014514930002683</v>
      </c>
      <c r="AI237" s="26">
        <f t="shared" si="45"/>
        <v>3.0095904139234277</v>
      </c>
      <c r="AJ237" s="26">
        <f t="shared" si="46"/>
        <v>0.70813892092315944</v>
      </c>
      <c r="AK237" s="26">
        <f t="shared" si="47"/>
        <v>1.0622083813847392</v>
      </c>
      <c r="AL237" s="5">
        <v>459</v>
      </c>
      <c r="AM237" s="22">
        <v>0</v>
      </c>
      <c r="AN237" s="22">
        <v>0</v>
      </c>
      <c r="AO237" s="25">
        <f t="shared" si="48"/>
        <v>0</v>
      </c>
      <c r="AP237" s="22">
        <v>0</v>
      </c>
      <c r="AQ237">
        <v>-0.4</v>
      </c>
      <c r="AR237">
        <v>0.1</v>
      </c>
      <c r="AS237">
        <v>-0.30000000000000004</v>
      </c>
      <c r="AT237">
        <v>-0.7</v>
      </c>
      <c r="AU237">
        <v>-0.1</v>
      </c>
      <c r="AV237">
        <v>0</v>
      </c>
      <c r="AW237">
        <v>-0.9</v>
      </c>
      <c r="AX237" s="3">
        <f t="shared" si="49"/>
        <v>-2.5714285714285714E-2</v>
      </c>
      <c r="AY237" s="4">
        <f t="shared" si="50"/>
        <v>-5.9250000000000007</v>
      </c>
      <c r="AZ237" t="s">
        <v>224</v>
      </c>
      <c r="BA237">
        <v>2012</v>
      </c>
      <c r="BC237" s="27">
        <v>2200000</v>
      </c>
      <c r="BD237" s="22">
        <v>2</v>
      </c>
      <c r="BE237" s="22">
        <v>1</v>
      </c>
      <c r="BF237" s="28">
        <f t="shared" si="51"/>
        <v>0.55555555555555558</v>
      </c>
      <c r="BG237" s="22">
        <v>0</v>
      </c>
      <c r="BH237" s="22">
        <v>0</v>
      </c>
      <c r="BI237" s="4">
        <v>324</v>
      </c>
      <c r="BJ237" s="22">
        <v>0</v>
      </c>
      <c r="BK237" s="22">
        <v>0</v>
      </c>
      <c r="BL237" s="28">
        <f t="shared" si="52"/>
        <v>0</v>
      </c>
      <c r="BM237" s="22">
        <v>0</v>
      </c>
      <c r="BN237" s="22">
        <v>0</v>
      </c>
      <c r="BO237" s="4">
        <v>15.16666667</v>
      </c>
      <c r="BP237" s="22">
        <v>0</v>
      </c>
      <c r="BQ237" s="22">
        <v>0</v>
      </c>
      <c r="BR237" s="22">
        <v>0</v>
      </c>
      <c r="BS237" s="22">
        <v>0</v>
      </c>
      <c r="BT237" s="4">
        <v>0.31666666700000001</v>
      </c>
      <c r="BU237" s="22">
        <v>19</v>
      </c>
      <c r="BV237" s="22">
        <v>1</v>
      </c>
      <c r="BW237" s="22">
        <v>1</v>
      </c>
      <c r="BX237" s="22">
        <v>-4</v>
      </c>
      <c r="BY237" s="22">
        <v>2</v>
      </c>
      <c r="BZ237" s="22">
        <v>1</v>
      </c>
      <c r="CA237" s="22">
        <v>0</v>
      </c>
      <c r="CB237" s="22">
        <v>0</v>
      </c>
      <c r="CC237" s="4">
        <v>8.35</v>
      </c>
      <c r="CD237" s="4">
        <v>0.51666666700000008</v>
      </c>
      <c r="CE237" s="4">
        <v>0</v>
      </c>
      <c r="CF237" s="22">
        <v>0</v>
      </c>
      <c r="CG237" s="22">
        <v>0</v>
      </c>
      <c r="CH237" s="22">
        <v>0</v>
      </c>
      <c r="CI237" s="5">
        <v>16</v>
      </c>
      <c r="CJ237" s="22">
        <v>1</v>
      </c>
      <c r="CK237" s="22">
        <v>0</v>
      </c>
      <c r="CL237" s="22">
        <v>-2</v>
      </c>
      <c r="CM237" s="22">
        <v>10</v>
      </c>
      <c r="CN237" s="22">
        <v>5</v>
      </c>
      <c r="CO237" s="22">
        <v>0</v>
      </c>
      <c r="CP237" s="22">
        <v>0</v>
      </c>
      <c r="CQ237" s="26">
        <v>10.334375</v>
      </c>
      <c r="CR237" s="26">
        <v>0.33437500000000003</v>
      </c>
      <c r="CS237" s="26">
        <v>1.9792000000000001E-2</v>
      </c>
      <c r="CT237" s="22">
        <v>0</v>
      </c>
      <c r="CU237" s="22">
        <v>0</v>
      </c>
      <c r="CV237" s="22">
        <v>0</v>
      </c>
      <c r="CW237" s="22">
        <v>0</v>
      </c>
      <c r="CX237" s="22">
        <v>0</v>
      </c>
      <c r="CY237" s="22">
        <v>-5</v>
      </c>
      <c r="CZ237" s="22">
        <v>2</v>
      </c>
      <c r="DA237" s="22">
        <v>1</v>
      </c>
      <c r="DB237" s="22">
        <v>-1</v>
      </c>
      <c r="DC237" s="22">
        <v>0</v>
      </c>
      <c r="DD237" s="22">
        <v>0</v>
      </c>
      <c r="DE237" s="22">
        <v>1</v>
      </c>
      <c r="DF237" s="22">
        <v>0</v>
      </c>
      <c r="DG237" s="22">
        <v>0</v>
      </c>
      <c r="DH237" s="22">
        <v>0</v>
      </c>
      <c r="DI237" s="22">
        <v>6</v>
      </c>
      <c r="DJ237" s="22">
        <v>0</v>
      </c>
      <c r="DK237" s="22">
        <v>0</v>
      </c>
      <c r="DL237" s="22">
        <v>0</v>
      </c>
      <c r="DM237" s="22">
        <v>0</v>
      </c>
      <c r="DN237" s="22">
        <v>4</v>
      </c>
      <c r="DO237" s="22">
        <v>0</v>
      </c>
      <c r="DP237" s="22">
        <v>10</v>
      </c>
      <c r="DQ237" s="22">
        <v>0</v>
      </c>
      <c r="DR237" s="22">
        <v>0</v>
      </c>
      <c r="DS237" s="22">
        <v>0</v>
      </c>
      <c r="DT237" s="22">
        <v>0</v>
      </c>
      <c r="DU237">
        <v>9.1999999999999993</v>
      </c>
      <c r="DV237">
        <v>39.909999999999997</v>
      </c>
      <c r="DW237" s="2">
        <f t="shared" si="53"/>
        <v>0.18733455508043168</v>
      </c>
      <c r="DX237">
        <v>-0.36400000000000005</v>
      </c>
      <c r="DY237">
        <v>-0.59200000000000008</v>
      </c>
      <c r="DZ237">
        <v>-2.2469999999999999</v>
      </c>
      <c r="EA237">
        <v>-0.93600000000000005</v>
      </c>
      <c r="EB237">
        <v>4</v>
      </c>
      <c r="EC237">
        <v>10</v>
      </c>
      <c r="ED237">
        <v>3.3</v>
      </c>
      <c r="EE237">
        <v>1.49</v>
      </c>
      <c r="EF237">
        <v>-1.85</v>
      </c>
      <c r="EG237">
        <v>2.74</v>
      </c>
      <c r="EH237">
        <v>921</v>
      </c>
      <c r="EI237">
        <v>949</v>
      </c>
      <c r="EJ237">
        <v>0.75</v>
      </c>
      <c r="EK237">
        <v>1.86</v>
      </c>
      <c r="EL237">
        <v>26.5</v>
      </c>
      <c r="EM237">
        <v>21.8</v>
      </c>
      <c r="EN237">
        <v>12.7</v>
      </c>
      <c r="EO237">
        <v>13</v>
      </c>
      <c r="EP237">
        <v>15.6</v>
      </c>
      <c r="EQ237">
        <v>14</v>
      </c>
      <c r="ER237">
        <v>3.5</v>
      </c>
      <c r="ES237">
        <v>2</v>
      </c>
      <c r="ET237">
        <v>1.1000000000000001</v>
      </c>
      <c r="EU237">
        <v>0.60000000000000009</v>
      </c>
      <c r="EV237">
        <v>2.2799999999999998</v>
      </c>
      <c r="EW237">
        <v>2.19</v>
      </c>
      <c r="EX237">
        <v>26.5</v>
      </c>
      <c r="EY237">
        <v>28.3</v>
      </c>
      <c r="EZ237">
        <v>13.8</v>
      </c>
      <c r="FA237">
        <v>12.4</v>
      </c>
      <c r="FB237">
        <v>15.2</v>
      </c>
      <c r="FC237">
        <v>13.7</v>
      </c>
      <c r="FD237">
        <v>3.4</v>
      </c>
      <c r="FE237">
        <v>3.1</v>
      </c>
      <c r="FF237">
        <v>47</v>
      </c>
      <c r="FG237">
        <v>44</v>
      </c>
      <c r="FH237">
        <v>36</v>
      </c>
      <c r="FI237">
        <v>36</v>
      </c>
      <c r="FJ237">
        <v>54</v>
      </c>
      <c r="FK237">
        <v>49</v>
      </c>
      <c r="FL237">
        <v>55.8</v>
      </c>
      <c r="FM237">
        <v>124</v>
      </c>
      <c r="FN237">
        <v>96</v>
      </c>
      <c r="FO237">
        <v>82</v>
      </c>
      <c r="FP237">
        <v>56.4</v>
      </c>
      <c r="FQ237">
        <v>0.43</v>
      </c>
      <c r="FR237">
        <v>4.17</v>
      </c>
      <c r="FS237" s="2">
        <f t="shared" si="54"/>
        <v>9.3478260869565219E-2</v>
      </c>
      <c r="FT237">
        <v>0</v>
      </c>
      <c r="FU237">
        <v>0</v>
      </c>
      <c r="FV237">
        <v>-32.799999999999997</v>
      </c>
      <c r="FW237">
        <v>0</v>
      </c>
      <c r="FX237">
        <v>0</v>
      </c>
      <c r="FY237">
        <v>0</v>
      </c>
      <c r="FZ237">
        <v>31.6</v>
      </c>
      <c r="GA237">
        <v>7.9</v>
      </c>
      <c r="GB237">
        <v>4</v>
      </c>
      <c r="GC237">
        <v>0</v>
      </c>
      <c r="GD237">
        <v>0</v>
      </c>
      <c r="GE237">
        <v>23.7</v>
      </c>
      <c r="GF237">
        <v>0</v>
      </c>
      <c r="GG237">
        <v>0</v>
      </c>
      <c r="GH237">
        <v>0.01</v>
      </c>
      <c r="GI237">
        <v>5.21</v>
      </c>
      <c r="GJ237" s="2">
        <f t="shared" si="55"/>
        <v>1.9157088122605365E-3</v>
      </c>
      <c r="GK237">
        <v>0</v>
      </c>
      <c r="GL237">
        <v>0</v>
      </c>
      <c r="GM237">
        <v>85.5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 s="21">
        <v>44.121422000000003</v>
      </c>
      <c r="GY237" s="21">
        <v>6.6159504</v>
      </c>
      <c r="GZ237" s="21">
        <v>5.9388363000000002</v>
      </c>
      <c r="HA237" s="21">
        <v>12.554786700000001</v>
      </c>
      <c r="HB237" s="21">
        <v>0.76339500000000005</v>
      </c>
      <c r="HC237" s="21">
        <v>0.825797</v>
      </c>
      <c r="HD237" s="21">
        <v>-1.4267E-2</v>
      </c>
      <c r="HE237" s="21">
        <v>20.283173000000001</v>
      </c>
      <c r="HF237" s="21">
        <v>1.5749249999999999</v>
      </c>
    </row>
    <row r="238" spans="1:214" ht="15" x14ac:dyDescent="0.25">
      <c r="A238" s="22">
        <v>21</v>
      </c>
      <c r="B238" t="s">
        <v>1329</v>
      </c>
      <c r="C238" t="s">
        <v>1330</v>
      </c>
      <c r="D238" t="s">
        <v>246</v>
      </c>
      <c r="F238" t="s">
        <v>428</v>
      </c>
      <c r="I238" s="22" t="s">
        <v>248</v>
      </c>
      <c r="J238">
        <v>32</v>
      </c>
      <c r="K238" s="23" t="s">
        <v>1331</v>
      </c>
      <c r="L238" s="23" t="s">
        <v>638</v>
      </c>
      <c r="M238" s="24" t="s">
        <v>281</v>
      </c>
      <c r="N238" s="24" t="s">
        <v>233</v>
      </c>
      <c r="O238" s="24">
        <v>71</v>
      </c>
      <c r="P238" s="24">
        <v>189</v>
      </c>
      <c r="Q238" s="24" t="s">
        <v>223</v>
      </c>
      <c r="R238" s="24"/>
      <c r="S238" s="22">
        <v>72</v>
      </c>
      <c r="T238" s="22">
        <v>6</v>
      </c>
      <c r="U238" s="22">
        <v>18</v>
      </c>
      <c r="V238" s="22">
        <v>24</v>
      </c>
      <c r="W238" s="22">
        <v>9</v>
      </c>
      <c r="X238" s="22">
        <v>46</v>
      </c>
      <c r="Y238" s="22">
        <v>107</v>
      </c>
      <c r="Z238" s="25">
        <f t="shared" si="42"/>
        <v>5.6074766355140186E-2</v>
      </c>
      <c r="AA238" s="3">
        <v>18.883330000000001</v>
      </c>
      <c r="AB238" s="22">
        <v>68</v>
      </c>
      <c r="AC238" s="22">
        <v>81</v>
      </c>
      <c r="AD238" s="22">
        <v>49</v>
      </c>
      <c r="AE238" s="22">
        <v>38</v>
      </c>
      <c r="AF238" s="22">
        <v>7</v>
      </c>
      <c r="AG238" s="26">
        <f t="shared" si="43"/>
        <v>3.0008831422565119</v>
      </c>
      <c r="AH238" s="26">
        <f t="shared" si="44"/>
        <v>3.5745813900408456</v>
      </c>
      <c r="AI238" s="26">
        <f t="shared" si="45"/>
        <v>2.1624010878024866</v>
      </c>
      <c r="AJ238" s="26">
        <f t="shared" si="46"/>
        <v>1.6769641089080509</v>
      </c>
      <c r="AK238" s="26">
        <f t="shared" si="47"/>
        <v>0.30891444111464095</v>
      </c>
      <c r="AL238" s="5">
        <v>1759</v>
      </c>
      <c r="AM238" s="22">
        <v>0</v>
      </c>
      <c r="AN238" s="22">
        <v>0</v>
      </c>
      <c r="AO238" s="25">
        <f t="shared" si="48"/>
        <v>0</v>
      </c>
      <c r="AP238" s="22">
        <v>0</v>
      </c>
      <c r="AQ238">
        <v>1.9</v>
      </c>
      <c r="AR238">
        <v>2.8</v>
      </c>
      <c r="AS238">
        <v>4.7</v>
      </c>
      <c r="AT238">
        <v>4.2</v>
      </c>
      <c r="AU238">
        <v>2.2999999999999998</v>
      </c>
      <c r="AV238">
        <v>0</v>
      </c>
      <c r="AW238">
        <v>6.5</v>
      </c>
      <c r="AX238" s="3">
        <f t="shared" si="49"/>
        <v>9.0277777777777776E-2</v>
      </c>
      <c r="AY238" s="4">
        <f t="shared" si="50"/>
        <v>1.3249999999999993</v>
      </c>
      <c r="AZ238" t="s">
        <v>243</v>
      </c>
      <c r="BA238">
        <v>2013</v>
      </c>
      <c r="BC238" s="27">
        <v>2250000</v>
      </c>
      <c r="BD238" s="22">
        <v>6</v>
      </c>
      <c r="BE238" s="22">
        <v>15</v>
      </c>
      <c r="BF238" s="28">
        <f t="shared" si="51"/>
        <v>1.0717931269139163</v>
      </c>
      <c r="BG238" s="22">
        <v>0</v>
      </c>
      <c r="BH238" s="22">
        <v>0</v>
      </c>
      <c r="BI238" s="4">
        <v>1175.5999999999999</v>
      </c>
      <c r="BJ238" s="22">
        <v>0</v>
      </c>
      <c r="BK238" s="22">
        <v>2</v>
      </c>
      <c r="BL238" s="28">
        <f t="shared" si="52"/>
        <v>2.6030368763557483</v>
      </c>
      <c r="BM238" s="22">
        <v>0</v>
      </c>
      <c r="BN238" s="22">
        <v>0</v>
      </c>
      <c r="BO238" s="4">
        <v>46.1</v>
      </c>
      <c r="BP238" s="22">
        <v>0</v>
      </c>
      <c r="BQ238" s="22">
        <v>1</v>
      </c>
      <c r="BR238" s="22">
        <v>0</v>
      </c>
      <c r="BS238" s="22">
        <v>0</v>
      </c>
      <c r="BT238" s="4">
        <v>138.25</v>
      </c>
      <c r="BU238" s="22">
        <v>35</v>
      </c>
      <c r="BV238" s="22">
        <v>2</v>
      </c>
      <c r="BW238" s="22">
        <v>9</v>
      </c>
      <c r="BX238" s="22">
        <v>10</v>
      </c>
      <c r="BY238" s="22">
        <v>30</v>
      </c>
      <c r="BZ238" s="22">
        <v>8</v>
      </c>
      <c r="CA238" s="22">
        <v>0</v>
      </c>
      <c r="CB238" s="22">
        <v>0</v>
      </c>
      <c r="CC238" s="4">
        <v>15.66667</v>
      </c>
      <c r="CD238" s="4">
        <v>0.63333333300000016</v>
      </c>
      <c r="CE238" s="4">
        <v>1.9500000000000002</v>
      </c>
      <c r="CF238" s="22">
        <v>0</v>
      </c>
      <c r="CG238" s="22">
        <v>0</v>
      </c>
      <c r="CH238" s="22">
        <v>0</v>
      </c>
      <c r="CI238" s="5">
        <v>37</v>
      </c>
      <c r="CJ238" s="22">
        <v>4</v>
      </c>
      <c r="CK238" s="22">
        <v>9</v>
      </c>
      <c r="CL238" s="22">
        <v>-1</v>
      </c>
      <c r="CM238" s="22">
        <v>16</v>
      </c>
      <c r="CN238" s="22">
        <v>7</v>
      </c>
      <c r="CO238" s="22">
        <v>0</v>
      </c>
      <c r="CP238" s="22">
        <v>0</v>
      </c>
      <c r="CQ238" s="26">
        <v>16.953150000000001</v>
      </c>
      <c r="CR238" s="26">
        <v>0.64684700000000006</v>
      </c>
      <c r="CS238" s="26">
        <v>1.8918919999999999</v>
      </c>
      <c r="CT238" s="22">
        <v>0</v>
      </c>
      <c r="CU238" s="22">
        <v>0</v>
      </c>
      <c r="CV238" s="22">
        <v>0</v>
      </c>
      <c r="CW238" s="22">
        <v>2</v>
      </c>
      <c r="CX238" s="22">
        <v>9</v>
      </c>
      <c r="CY238" s="22">
        <v>14</v>
      </c>
      <c r="CZ238" s="22">
        <v>4</v>
      </c>
      <c r="DA238" s="22">
        <v>9</v>
      </c>
      <c r="DB238" s="22">
        <v>-5</v>
      </c>
      <c r="DC238" s="22">
        <v>2</v>
      </c>
      <c r="DD238" s="22">
        <v>0</v>
      </c>
      <c r="DE238" s="22">
        <v>1</v>
      </c>
      <c r="DF238" s="22">
        <v>0</v>
      </c>
      <c r="DG238" s="22">
        <v>0</v>
      </c>
      <c r="DH238" s="22">
        <v>0</v>
      </c>
      <c r="DI238" s="22">
        <v>13</v>
      </c>
      <c r="DJ238" s="22">
        <v>2</v>
      </c>
      <c r="DK238" s="22">
        <v>0</v>
      </c>
      <c r="DL238" s="22">
        <v>1</v>
      </c>
      <c r="DM238" s="22">
        <v>0</v>
      </c>
      <c r="DN238" s="22">
        <v>61</v>
      </c>
      <c r="DO238" s="22">
        <v>5</v>
      </c>
      <c r="DP238" s="22">
        <v>57</v>
      </c>
      <c r="DQ238" s="22">
        <v>10</v>
      </c>
      <c r="DR238" s="22">
        <v>0</v>
      </c>
      <c r="DS238" s="22">
        <v>0</v>
      </c>
      <c r="DT238" s="22">
        <v>0</v>
      </c>
      <c r="DU238">
        <v>15.79</v>
      </c>
      <c r="DV238">
        <v>33.049999999999997</v>
      </c>
      <c r="DW238" s="2">
        <f t="shared" si="53"/>
        <v>0.32330057330057332</v>
      </c>
      <c r="DX238">
        <v>-0.19600000000000001</v>
      </c>
      <c r="DY238">
        <v>-0.57400000000000007</v>
      </c>
      <c r="DZ238">
        <v>-0.98500000000000021</v>
      </c>
      <c r="EA238">
        <v>6.6680000000000001</v>
      </c>
      <c r="EB238">
        <v>52</v>
      </c>
      <c r="EC238">
        <v>46</v>
      </c>
      <c r="ED238">
        <v>-16.7</v>
      </c>
      <c r="EE238">
        <v>-3.75</v>
      </c>
      <c r="EF238">
        <v>12.99</v>
      </c>
      <c r="EG238">
        <v>10.06</v>
      </c>
      <c r="EH238">
        <v>925</v>
      </c>
      <c r="EI238">
        <v>1026</v>
      </c>
      <c r="EJ238">
        <v>2.74</v>
      </c>
      <c r="EK238">
        <v>2.4300000000000002</v>
      </c>
      <c r="EL238">
        <v>24.5</v>
      </c>
      <c r="EM238">
        <v>30.1</v>
      </c>
      <c r="EN238">
        <v>11.2</v>
      </c>
      <c r="EO238">
        <v>11.3</v>
      </c>
      <c r="EP238">
        <v>13.2</v>
      </c>
      <c r="EQ238">
        <v>14.8</v>
      </c>
      <c r="ER238">
        <v>3.1</v>
      </c>
      <c r="ES238">
        <v>2.7</v>
      </c>
      <c r="ET238">
        <v>0.30000000000000004</v>
      </c>
      <c r="EU238">
        <v>0.4</v>
      </c>
      <c r="EV238">
        <v>2.93</v>
      </c>
      <c r="EW238">
        <v>2.04</v>
      </c>
      <c r="EX238">
        <v>31.3</v>
      </c>
      <c r="EY238">
        <v>25.9</v>
      </c>
      <c r="EZ238">
        <v>12.2</v>
      </c>
      <c r="FA238">
        <v>9</v>
      </c>
      <c r="FB238">
        <v>13.1</v>
      </c>
      <c r="FC238">
        <v>16.600000000000001</v>
      </c>
      <c r="FD238">
        <v>3.2</v>
      </c>
      <c r="FE238">
        <v>3.3</v>
      </c>
      <c r="FF238">
        <v>186</v>
      </c>
      <c r="FG238">
        <v>140</v>
      </c>
      <c r="FH238">
        <v>195</v>
      </c>
      <c r="FI238">
        <v>131</v>
      </c>
      <c r="FJ238">
        <v>218</v>
      </c>
      <c r="FK238">
        <v>189</v>
      </c>
      <c r="FL238">
        <v>50</v>
      </c>
      <c r="FM238">
        <v>391</v>
      </c>
      <c r="FN238">
        <v>391</v>
      </c>
      <c r="FO238">
        <v>363</v>
      </c>
      <c r="FP238">
        <v>50</v>
      </c>
      <c r="FQ238">
        <v>0.64</v>
      </c>
      <c r="FR238">
        <v>4.3</v>
      </c>
      <c r="FS238" s="2">
        <f t="shared" si="54"/>
        <v>0.12955465587044537</v>
      </c>
      <c r="FT238">
        <v>5</v>
      </c>
      <c r="FU238">
        <v>0</v>
      </c>
      <c r="FV238">
        <v>10.1</v>
      </c>
      <c r="FW238">
        <v>12.82</v>
      </c>
      <c r="FX238">
        <v>6.54</v>
      </c>
      <c r="FY238">
        <v>0</v>
      </c>
      <c r="FZ238">
        <v>44.5</v>
      </c>
      <c r="GA238">
        <v>5.2</v>
      </c>
      <c r="GB238">
        <v>23.5</v>
      </c>
      <c r="GC238">
        <v>2.6</v>
      </c>
      <c r="GD238">
        <v>1.3</v>
      </c>
      <c r="GE238">
        <v>22.2</v>
      </c>
      <c r="GF238">
        <v>0</v>
      </c>
      <c r="GG238">
        <v>1.3</v>
      </c>
      <c r="GH238">
        <v>1.8</v>
      </c>
      <c r="GI238">
        <v>3.08</v>
      </c>
      <c r="GJ238" s="2">
        <f t="shared" si="55"/>
        <v>0.36885245901639346</v>
      </c>
      <c r="GK238">
        <v>3</v>
      </c>
      <c r="GL238">
        <v>7</v>
      </c>
      <c r="GM238">
        <v>19.899999999999999</v>
      </c>
      <c r="GN238">
        <v>1.39</v>
      </c>
      <c r="GO238">
        <v>3.24</v>
      </c>
      <c r="GP238">
        <v>13</v>
      </c>
      <c r="GQ238">
        <v>40.700000000000003</v>
      </c>
      <c r="GR238">
        <v>3.2</v>
      </c>
      <c r="GS238">
        <v>16.2</v>
      </c>
      <c r="GT238">
        <v>17.100000000000001</v>
      </c>
      <c r="GU238">
        <v>1.4</v>
      </c>
      <c r="GV238">
        <v>2.8</v>
      </c>
      <c r="GW238">
        <v>4.2</v>
      </c>
      <c r="GX238" s="21">
        <v>60.345019999999998</v>
      </c>
      <c r="GY238" s="21">
        <v>4.8477942000000001</v>
      </c>
      <c r="GZ238" s="21">
        <v>15.199780500000001</v>
      </c>
      <c r="HA238" s="21">
        <v>20.047575600000002</v>
      </c>
      <c r="HB238" s="21">
        <v>2.8485610000000001</v>
      </c>
      <c r="HC238" s="21">
        <v>2.466818</v>
      </c>
      <c r="HD238" s="21">
        <v>8.0599999999999997E-4</v>
      </c>
      <c r="HE238" s="21">
        <v>42.090682999999999</v>
      </c>
      <c r="HF238" s="21">
        <v>5.3161849999999999</v>
      </c>
    </row>
    <row r="239" spans="1:214" ht="15" x14ac:dyDescent="0.25">
      <c r="A239" s="22">
        <v>78</v>
      </c>
      <c r="B239" t="s">
        <v>1332</v>
      </c>
      <c r="C239" t="s">
        <v>1333</v>
      </c>
      <c r="D239" t="s">
        <v>466</v>
      </c>
      <c r="F239" t="s">
        <v>669</v>
      </c>
      <c r="I239" s="22" t="s">
        <v>354</v>
      </c>
      <c r="J239">
        <v>24</v>
      </c>
      <c r="K239" s="23" t="s">
        <v>1334</v>
      </c>
      <c r="L239" s="23" t="s">
        <v>1335</v>
      </c>
      <c r="M239" s="24" t="s">
        <v>357</v>
      </c>
      <c r="N239" s="24" t="s">
        <v>222</v>
      </c>
      <c r="O239" s="24">
        <v>71</v>
      </c>
      <c r="P239" s="24">
        <v>195</v>
      </c>
      <c r="Q239" s="24" t="s">
        <v>224</v>
      </c>
      <c r="R239" s="24"/>
      <c r="S239" s="22">
        <v>35</v>
      </c>
      <c r="T239" s="22">
        <v>7</v>
      </c>
      <c r="U239" s="22">
        <v>1</v>
      </c>
      <c r="V239" s="22">
        <v>8</v>
      </c>
      <c r="W239" s="22">
        <v>0</v>
      </c>
      <c r="X239" s="22">
        <v>8</v>
      </c>
      <c r="Y239" s="22">
        <v>68</v>
      </c>
      <c r="Z239" s="25">
        <f t="shared" si="42"/>
        <v>0.10294117647058823</v>
      </c>
      <c r="AA239" s="3">
        <v>12.033329999999999</v>
      </c>
      <c r="AB239" s="22">
        <v>43</v>
      </c>
      <c r="AC239" s="22">
        <v>13</v>
      </c>
      <c r="AD239" s="22">
        <v>15</v>
      </c>
      <c r="AE239" s="22">
        <v>3</v>
      </c>
      <c r="AF239" s="22">
        <v>9</v>
      </c>
      <c r="AG239" s="26">
        <f t="shared" si="43"/>
        <v>6.1258426149939975</v>
      </c>
      <c r="AH239" s="26">
        <f t="shared" si="44"/>
        <v>1.8519989301144641</v>
      </c>
      <c r="AI239" s="26">
        <f t="shared" si="45"/>
        <v>2.1369218424397665</v>
      </c>
      <c r="AJ239" s="26">
        <f t="shared" si="46"/>
        <v>0.4273843684879533</v>
      </c>
      <c r="AK239" s="26">
        <f t="shared" si="47"/>
        <v>1.28215310546386</v>
      </c>
      <c r="AL239" s="5">
        <v>625</v>
      </c>
      <c r="AM239" s="22">
        <v>3</v>
      </c>
      <c r="AN239" s="22">
        <v>9</v>
      </c>
      <c r="AO239" s="25">
        <f t="shared" si="48"/>
        <v>0.25</v>
      </c>
      <c r="AP239" s="22">
        <v>0.5</v>
      </c>
      <c r="AQ239">
        <v>0.5</v>
      </c>
      <c r="AR239">
        <v>0.5</v>
      </c>
      <c r="AS239">
        <v>0.9</v>
      </c>
      <c r="AT239">
        <v>0.60000000000000009</v>
      </c>
      <c r="AU239">
        <v>1</v>
      </c>
      <c r="AV239">
        <v>0</v>
      </c>
      <c r="AW239">
        <v>1.6</v>
      </c>
      <c r="AX239" s="3">
        <f t="shared" si="49"/>
        <v>4.5714285714285714E-2</v>
      </c>
      <c r="AY239" s="4">
        <f t="shared" si="50"/>
        <v>1.36</v>
      </c>
      <c r="AZ239" t="s">
        <v>224</v>
      </c>
      <c r="BA239">
        <v>2012</v>
      </c>
      <c r="BC239" s="27">
        <v>605000</v>
      </c>
      <c r="BD239" s="22">
        <v>7</v>
      </c>
      <c r="BE239" s="22">
        <v>1</v>
      </c>
      <c r="BF239" s="28">
        <f t="shared" si="51"/>
        <v>1.1701133546361586</v>
      </c>
      <c r="BG239" s="22">
        <v>2</v>
      </c>
      <c r="BH239" s="22">
        <v>7</v>
      </c>
      <c r="BI239" s="4">
        <v>410.21666670000002</v>
      </c>
      <c r="BJ239" s="22">
        <v>0</v>
      </c>
      <c r="BK239" s="22">
        <v>0</v>
      </c>
      <c r="BL239" s="28">
        <f t="shared" si="52"/>
        <v>0</v>
      </c>
      <c r="BM239" s="22">
        <v>1</v>
      </c>
      <c r="BN239" s="22">
        <v>2</v>
      </c>
      <c r="BO239" s="4">
        <v>10.983333330000001</v>
      </c>
      <c r="BP239" s="22">
        <v>0</v>
      </c>
      <c r="BQ239" s="22">
        <v>0</v>
      </c>
      <c r="BR239" s="22">
        <v>0</v>
      </c>
      <c r="BS239" s="22">
        <v>0</v>
      </c>
      <c r="BT239" s="4">
        <v>0.53333333300000008</v>
      </c>
      <c r="BU239" s="22">
        <v>14</v>
      </c>
      <c r="BV239" s="22">
        <v>2</v>
      </c>
      <c r="BW239" s="22">
        <v>0</v>
      </c>
      <c r="BX239" s="22">
        <v>-1</v>
      </c>
      <c r="BY239" s="22">
        <v>4</v>
      </c>
      <c r="BZ239" s="22">
        <v>2</v>
      </c>
      <c r="CA239" s="22">
        <v>0</v>
      </c>
      <c r="CB239" s="22">
        <v>6</v>
      </c>
      <c r="CC239" s="4">
        <v>12.7</v>
      </c>
      <c r="CD239" s="4">
        <v>0.48333333300000003</v>
      </c>
      <c r="CE239" s="4">
        <v>0</v>
      </c>
      <c r="CF239" s="22">
        <v>0</v>
      </c>
      <c r="CG239" s="22">
        <v>0</v>
      </c>
      <c r="CH239" s="22">
        <v>0</v>
      </c>
      <c r="CI239" s="5">
        <v>21</v>
      </c>
      <c r="CJ239" s="22">
        <v>5</v>
      </c>
      <c r="CK239" s="22">
        <v>1</v>
      </c>
      <c r="CL239" s="22">
        <v>1</v>
      </c>
      <c r="CM239" s="22">
        <v>4</v>
      </c>
      <c r="CN239" s="22">
        <v>2</v>
      </c>
      <c r="CO239" s="22">
        <v>3</v>
      </c>
      <c r="CP239" s="22">
        <v>3</v>
      </c>
      <c r="CQ239" s="26">
        <v>11.067460000000001</v>
      </c>
      <c r="CR239" s="26">
        <v>0.200794</v>
      </c>
      <c r="CS239" s="26">
        <v>2.5396999999999999E-2</v>
      </c>
      <c r="CT239" s="22">
        <v>0</v>
      </c>
      <c r="CU239" s="22">
        <v>0</v>
      </c>
      <c r="CV239" s="22">
        <v>0</v>
      </c>
      <c r="CW239" s="22">
        <v>1</v>
      </c>
      <c r="CX239" s="22">
        <v>0</v>
      </c>
      <c r="CY239" s="22">
        <v>1</v>
      </c>
      <c r="CZ239" s="22">
        <v>6</v>
      </c>
      <c r="DA239" s="22">
        <v>1</v>
      </c>
      <c r="DB239" s="22">
        <v>-1</v>
      </c>
      <c r="DC239" s="22">
        <v>2</v>
      </c>
      <c r="DD239" s="22">
        <v>0</v>
      </c>
      <c r="DE239" s="22">
        <v>4</v>
      </c>
      <c r="DF239" s="22">
        <v>0</v>
      </c>
      <c r="DG239" s="22">
        <v>0</v>
      </c>
      <c r="DH239" s="22">
        <v>0</v>
      </c>
      <c r="DI239" s="22">
        <v>4</v>
      </c>
      <c r="DJ239" s="22">
        <v>0</v>
      </c>
      <c r="DK239" s="22">
        <v>0</v>
      </c>
      <c r="DL239" s="22">
        <v>0</v>
      </c>
      <c r="DM239" s="22">
        <v>0</v>
      </c>
      <c r="DN239" s="22">
        <v>12</v>
      </c>
      <c r="DO239" s="22">
        <v>0</v>
      </c>
      <c r="DP239" s="22">
        <v>12</v>
      </c>
      <c r="DQ239" s="22">
        <v>0</v>
      </c>
      <c r="DR239" s="22">
        <v>0</v>
      </c>
      <c r="DS239" s="22">
        <v>0</v>
      </c>
      <c r="DT239" s="22">
        <v>0</v>
      </c>
      <c r="DU239">
        <v>11.5</v>
      </c>
      <c r="DV239">
        <v>37.770000000000003</v>
      </c>
      <c r="DW239" s="2">
        <f t="shared" si="53"/>
        <v>0.2334077531966714</v>
      </c>
      <c r="DX239">
        <v>0.30100000000000005</v>
      </c>
      <c r="DY239">
        <v>-0.877</v>
      </c>
      <c r="DZ239">
        <v>1.276</v>
      </c>
      <c r="EA239">
        <v>5.3449999999999998</v>
      </c>
      <c r="EB239">
        <v>12</v>
      </c>
      <c r="EC239">
        <v>11</v>
      </c>
      <c r="ED239">
        <v>-3.3</v>
      </c>
      <c r="EE239">
        <v>0.60000000000000009</v>
      </c>
      <c r="EF239">
        <v>3.9</v>
      </c>
      <c r="EG239">
        <v>5.56</v>
      </c>
      <c r="EH239">
        <v>940</v>
      </c>
      <c r="EI239">
        <v>996</v>
      </c>
      <c r="EJ239">
        <v>1.79</v>
      </c>
      <c r="EK239">
        <v>1.64</v>
      </c>
      <c r="EL239">
        <v>30.4</v>
      </c>
      <c r="EM239">
        <v>25.8</v>
      </c>
      <c r="EN239">
        <v>11</v>
      </c>
      <c r="EO239">
        <v>14</v>
      </c>
      <c r="EP239">
        <v>17</v>
      </c>
      <c r="EQ239">
        <v>15.8</v>
      </c>
      <c r="ER239">
        <v>2.8</v>
      </c>
      <c r="ES239">
        <v>2.8</v>
      </c>
      <c r="ET239">
        <v>0.60000000000000009</v>
      </c>
      <c r="EU239">
        <v>0.4</v>
      </c>
      <c r="EV239">
        <v>2.5</v>
      </c>
      <c r="EW239">
        <v>2.41</v>
      </c>
      <c r="EX239">
        <v>30.3</v>
      </c>
      <c r="EY239">
        <v>25.4</v>
      </c>
      <c r="EZ239">
        <v>13</v>
      </c>
      <c r="FA239">
        <v>12</v>
      </c>
      <c r="FB239">
        <v>15.8</v>
      </c>
      <c r="FC239">
        <v>13.6</v>
      </c>
      <c r="FD239">
        <v>2.9</v>
      </c>
      <c r="FE239">
        <v>3.3</v>
      </c>
      <c r="FF239">
        <v>57</v>
      </c>
      <c r="FG239">
        <v>55</v>
      </c>
      <c r="FH239">
        <v>62</v>
      </c>
      <c r="FI239">
        <v>51</v>
      </c>
      <c r="FJ239">
        <v>72</v>
      </c>
      <c r="FK239">
        <v>74</v>
      </c>
      <c r="FL239">
        <v>49.8</v>
      </c>
      <c r="FM239">
        <v>135</v>
      </c>
      <c r="FN239">
        <v>156</v>
      </c>
      <c r="FO239">
        <v>108</v>
      </c>
      <c r="FP239">
        <v>46.4</v>
      </c>
      <c r="FQ239">
        <v>0.28000000000000008</v>
      </c>
      <c r="FR239">
        <v>4.68</v>
      </c>
      <c r="FS239" s="2">
        <f t="shared" si="54"/>
        <v>5.6451612903225826E-2</v>
      </c>
      <c r="FT239">
        <v>0</v>
      </c>
      <c r="FU239">
        <v>0</v>
      </c>
      <c r="FV239">
        <v>19.2</v>
      </c>
      <c r="FW239">
        <v>0</v>
      </c>
      <c r="FX239">
        <v>0</v>
      </c>
      <c r="FY239">
        <v>0</v>
      </c>
      <c r="FZ239">
        <v>73.5</v>
      </c>
      <c r="GA239">
        <v>6.1</v>
      </c>
      <c r="GB239">
        <v>12.2</v>
      </c>
      <c r="GC239">
        <v>0</v>
      </c>
      <c r="GD239">
        <v>0</v>
      </c>
      <c r="GE239">
        <v>42.9</v>
      </c>
      <c r="GF239">
        <v>0</v>
      </c>
      <c r="GG239">
        <v>0</v>
      </c>
      <c r="GH239">
        <v>0.02</v>
      </c>
      <c r="GI239">
        <v>4.57</v>
      </c>
      <c r="GJ239" s="2">
        <f t="shared" si="55"/>
        <v>4.3572984749455342E-3</v>
      </c>
      <c r="GK239">
        <v>0</v>
      </c>
      <c r="GL239">
        <v>0</v>
      </c>
      <c r="GM239">
        <v>87.8</v>
      </c>
      <c r="GN239">
        <v>0</v>
      </c>
      <c r="GO239">
        <v>0</v>
      </c>
      <c r="GP239">
        <v>112.5</v>
      </c>
      <c r="GQ239">
        <v>0</v>
      </c>
      <c r="GR239">
        <v>0</v>
      </c>
      <c r="GS239">
        <v>0</v>
      </c>
      <c r="GT239">
        <v>112.5</v>
      </c>
      <c r="GU239">
        <v>0</v>
      </c>
      <c r="GV239">
        <v>0</v>
      </c>
      <c r="GW239">
        <v>0</v>
      </c>
      <c r="GX239" s="21">
        <v>43.146327999999997</v>
      </c>
      <c r="GY239" s="21">
        <v>7.7686686000000007</v>
      </c>
      <c r="GZ239" s="21">
        <v>5.5844379000000002</v>
      </c>
      <c r="HA239" s="21">
        <v>13.353106500000001</v>
      </c>
      <c r="HB239" s="21">
        <v>0.86975999999999998</v>
      </c>
      <c r="HC239" s="21">
        <v>1.2669539999999999</v>
      </c>
      <c r="HD239" s="21">
        <v>-1.9380999999999999E-2</v>
      </c>
      <c r="HE239" s="21">
        <v>22.273734999999999</v>
      </c>
      <c r="HF239" s="21">
        <v>2.1173329999999999</v>
      </c>
    </row>
    <row r="240" spans="1:214" ht="15" x14ac:dyDescent="0.25">
      <c r="A240" s="22">
        <v>53</v>
      </c>
      <c r="B240" t="s">
        <v>1336</v>
      </c>
      <c r="C240" t="s">
        <v>1337</v>
      </c>
      <c r="D240" t="s">
        <v>761</v>
      </c>
      <c r="F240" t="s">
        <v>310</v>
      </c>
      <c r="I240" s="22" t="s">
        <v>248</v>
      </c>
      <c r="J240">
        <v>25</v>
      </c>
      <c r="K240" s="23" t="s">
        <v>1338</v>
      </c>
      <c r="L240" s="23" t="s">
        <v>763</v>
      </c>
      <c r="M240" s="24" t="s">
        <v>288</v>
      </c>
      <c r="N240" s="24" t="s">
        <v>233</v>
      </c>
      <c r="O240" s="24">
        <v>73</v>
      </c>
      <c r="P240" s="24">
        <v>210</v>
      </c>
      <c r="Q240" s="24" t="s">
        <v>223</v>
      </c>
      <c r="R240" s="24"/>
      <c r="S240" s="22">
        <v>5</v>
      </c>
      <c r="T240" s="22">
        <v>0</v>
      </c>
      <c r="U240" s="22">
        <v>0</v>
      </c>
      <c r="V240" s="22">
        <v>0</v>
      </c>
      <c r="W240" s="22">
        <v>-1</v>
      </c>
      <c r="X240" s="22">
        <v>2</v>
      </c>
      <c r="Y240" s="22">
        <v>2</v>
      </c>
      <c r="Z240" s="25">
        <f t="shared" si="42"/>
        <v>0</v>
      </c>
      <c r="AA240" s="3">
        <v>13.116669999999999</v>
      </c>
      <c r="AB240" s="22">
        <v>7</v>
      </c>
      <c r="AC240" s="22">
        <v>3</v>
      </c>
      <c r="AD240" s="22">
        <v>1</v>
      </c>
      <c r="AE240" s="22">
        <v>2</v>
      </c>
      <c r="AF240" s="22">
        <v>0</v>
      </c>
      <c r="AG240" s="26">
        <f t="shared" si="43"/>
        <v>6.4040644462352105</v>
      </c>
      <c r="AH240" s="26">
        <f t="shared" si="44"/>
        <v>2.7445990483865188</v>
      </c>
      <c r="AI240" s="26">
        <f t="shared" si="45"/>
        <v>0.91486634946217305</v>
      </c>
      <c r="AJ240" s="26">
        <f t="shared" si="46"/>
        <v>1.8297326989243461</v>
      </c>
      <c r="AK240" s="26">
        <f t="shared" si="47"/>
        <v>0</v>
      </c>
      <c r="AL240" s="5">
        <v>95</v>
      </c>
      <c r="AM240" s="22">
        <v>0</v>
      </c>
      <c r="AN240" s="22">
        <v>0</v>
      </c>
      <c r="AO240" s="25">
        <f t="shared" si="48"/>
        <v>0</v>
      </c>
      <c r="AP240" s="22">
        <v>0</v>
      </c>
      <c r="AQ240">
        <v>-0.1</v>
      </c>
      <c r="AR240">
        <v>0</v>
      </c>
      <c r="AS240">
        <v>0</v>
      </c>
      <c r="AT240">
        <v>-0.30000000000000004</v>
      </c>
      <c r="AU240">
        <v>0</v>
      </c>
      <c r="AV240">
        <v>0</v>
      </c>
      <c r="AW240">
        <v>-0.30000000000000004</v>
      </c>
      <c r="AX240" s="3">
        <f t="shared" si="49"/>
        <v>-6.0000000000000012E-2</v>
      </c>
      <c r="AY240" s="4">
        <f t="shared" si="50"/>
        <v>-0.45750000000000002</v>
      </c>
      <c r="AZ240" t="s">
        <v>224</v>
      </c>
      <c r="BA240">
        <v>2012</v>
      </c>
      <c r="BC240" s="27">
        <v>577500</v>
      </c>
      <c r="BD240" s="22">
        <v>0</v>
      </c>
      <c r="BE240" s="22">
        <v>0</v>
      </c>
      <c r="BF240" s="28">
        <f t="shared" si="51"/>
        <v>0</v>
      </c>
      <c r="BG240" s="22">
        <v>0</v>
      </c>
      <c r="BH240" s="22">
        <v>0</v>
      </c>
      <c r="BI240" s="4">
        <v>60.383333329999999</v>
      </c>
      <c r="BJ240" s="22">
        <v>0</v>
      </c>
      <c r="BK240" s="22">
        <v>0</v>
      </c>
      <c r="BL240" s="28">
        <f t="shared" si="52"/>
        <v>0</v>
      </c>
      <c r="BM240" s="22">
        <v>0</v>
      </c>
      <c r="BN240" s="22">
        <v>0</v>
      </c>
      <c r="BO240" s="4">
        <v>0</v>
      </c>
      <c r="BP240" s="22">
        <v>0</v>
      </c>
      <c r="BQ240" s="22">
        <v>0</v>
      </c>
      <c r="BR240" s="22">
        <v>0</v>
      </c>
      <c r="BS240" s="22">
        <v>0</v>
      </c>
      <c r="BT240" s="4">
        <v>5.2</v>
      </c>
      <c r="BU240" s="22">
        <v>1</v>
      </c>
      <c r="BV240" s="22">
        <v>0</v>
      </c>
      <c r="BW240" s="22">
        <v>0</v>
      </c>
      <c r="BX240" s="22">
        <v>-1</v>
      </c>
      <c r="BY240" s="22">
        <v>0</v>
      </c>
      <c r="BZ240" s="22">
        <v>0</v>
      </c>
      <c r="CA240" s="22">
        <v>0</v>
      </c>
      <c r="CB240" s="22">
        <v>0</v>
      </c>
      <c r="CC240" s="4">
        <v>12.48333</v>
      </c>
      <c r="CD240" s="4">
        <v>0</v>
      </c>
      <c r="CE240" s="4">
        <v>0.2</v>
      </c>
      <c r="CF240" s="22">
        <v>0</v>
      </c>
      <c r="CG240" s="22">
        <v>0</v>
      </c>
      <c r="CH240" s="22">
        <v>0</v>
      </c>
      <c r="CI240" s="5">
        <v>4</v>
      </c>
      <c r="CJ240" s="22">
        <v>0</v>
      </c>
      <c r="CK240" s="22">
        <v>0</v>
      </c>
      <c r="CL240" s="22">
        <v>0</v>
      </c>
      <c r="CM240" s="22">
        <v>2</v>
      </c>
      <c r="CN240" s="22">
        <v>1</v>
      </c>
      <c r="CO240" s="22">
        <v>0</v>
      </c>
      <c r="CP240" s="22">
        <v>0</v>
      </c>
      <c r="CQ240" s="26">
        <v>11.975001000000001</v>
      </c>
      <c r="CR240" s="26">
        <v>0</v>
      </c>
      <c r="CS240" s="26">
        <v>1.25</v>
      </c>
      <c r="CT240" s="22">
        <v>0</v>
      </c>
      <c r="CU240" s="22">
        <v>0</v>
      </c>
      <c r="CV240" s="22">
        <v>0</v>
      </c>
      <c r="CW240" s="22">
        <v>0</v>
      </c>
      <c r="CX240" s="22">
        <v>0</v>
      </c>
      <c r="CY240" s="22">
        <v>-1</v>
      </c>
      <c r="CZ240" s="22">
        <v>0</v>
      </c>
      <c r="DA240" s="22">
        <v>0</v>
      </c>
      <c r="DB240" s="22">
        <v>0</v>
      </c>
      <c r="DC240" s="22">
        <v>0</v>
      </c>
      <c r="DD240" s="22">
        <v>0</v>
      </c>
      <c r="DE240" s="22">
        <v>0</v>
      </c>
      <c r="DF240" s="22">
        <v>0</v>
      </c>
      <c r="DG240" s="22">
        <v>0</v>
      </c>
      <c r="DH240" s="22">
        <v>0</v>
      </c>
      <c r="DI240" s="22">
        <v>1</v>
      </c>
      <c r="DJ240" s="22">
        <v>0</v>
      </c>
      <c r="DK240" s="22">
        <v>0</v>
      </c>
      <c r="DL240" s="22">
        <v>0</v>
      </c>
      <c r="DM240" s="22">
        <v>0</v>
      </c>
      <c r="DN240" s="22">
        <v>2</v>
      </c>
      <c r="DO240" s="22">
        <v>0</v>
      </c>
      <c r="DP240" s="22">
        <v>3</v>
      </c>
      <c r="DQ240" s="22">
        <v>0</v>
      </c>
      <c r="DR240" s="22">
        <v>0</v>
      </c>
      <c r="DS240" s="22">
        <v>0</v>
      </c>
      <c r="DT240" s="22">
        <v>0</v>
      </c>
      <c r="DU240">
        <v>11.8</v>
      </c>
      <c r="DV240">
        <v>35.57</v>
      </c>
      <c r="DW240" s="2">
        <f t="shared" si="53"/>
        <v>0.2491028076841883</v>
      </c>
      <c r="DX240">
        <v>0.65700000000000003</v>
      </c>
      <c r="DY240">
        <v>-2.5169999999999999</v>
      </c>
      <c r="DZ240">
        <v>9.8000000000000004E-2</v>
      </c>
      <c r="EA240">
        <v>0.14500000000000002</v>
      </c>
      <c r="EB240">
        <v>2</v>
      </c>
      <c r="EC240">
        <v>2</v>
      </c>
      <c r="ED240">
        <v>2.4</v>
      </c>
      <c r="EE240">
        <v>-1.02</v>
      </c>
      <c r="EF240">
        <v>-3.37</v>
      </c>
      <c r="EG240">
        <v>6.45</v>
      </c>
      <c r="EH240">
        <v>931</v>
      </c>
      <c r="EI240">
        <v>996</v>
      </c>
      <c r="EJ240">
        <v>2.0299999999999998</v>
      </c>
      <c r="EK240">
        <v>2.0299999999999998</v>
      </c>
      <c r="EL240">
        <v>29.5</v>
      </c>
      <c r="EM240">
        <v>27.5</v>
      </c>
      <c r="EN240">
        <v>10.199999999999999</v>
      </c>
      <c r="EO240">
        <v>8.1</v>
      </c>
      <c r="EP240">
        <v>10.199999999999999</v>
      </c>
      <c r="EQ240">
        <v>5.0999999999999996</v>
      </c>
      <c r="ER240">
        <v>6.1</v>
      </c>
      <c r="ES240">
        <v>2</v>
      </c>
      <c r="ET240">
        <v>1</v>
      </c>
      <c r="EU240">
        <v>0</v>
      </c>
      <c r="EV240">
        <v>2.36</v>
      </c>
      <c r="EW240">
        <v>2.02</v>
      </c>
      <c r="EX240">
        <v>22.3</v>
      </c>
      <c r="EY240">
        <v>24.6</v>
      </c>
      <c r="EZ240">
        <v>10.1</v>
      </c>
      <c r="FA240">
        <v>11.5</v>
      </c>
      <c r="FB240">
        <v>11.1</v>
      </c>
      <c r="FC240">
        <v>11.1</v>
      </c>
      <c r="FD240">
        <v>4.4000000000000004</v>
      </c>
      <c r="FE240">
        <v>4.4000000000000004</v>
      </c>
      <c r="FF240">
        <v>5</v>
      </c>
      <c r="FG240">
        <v>10</v>
      </c>
      <c r="FH240">
        <v>13</v>
      </c>
      <c r="FI240">
        <v>7</v>
      </c>
      <c r="FJ240">
        <v>19</v>
      </c>
      <c r="FK240">
        <v>15</v>
      </c>
      <c r="FL240">
        <v>42.9</v>
      </c>
      <c r="FM240">
        <v>26</v>
      </c>
      <c r="FN240">
        <v>21</v>
      </c>
      <c r="FO240">
        <v>17</v>
      </c>
      <c r="FP240">
        <v>55.3</v>
      </c>
      <c r="FQ240">
        <v>0</v>
      </c>
      <c r="FR240">
        <v>0</v>
      </c>
      <c r="FS240" s="2">
        <f t="shared" si="54"/>
        <v>0</v>
      </c>
      <c r="FT240">
        <v>0</v>
      </c>
      <c r="FU240">
        <v>0</v>
      </c>
      <c r="FV240">
        <v>0</v>
      </c>
      <c r="FW240" t="s">
        <v>266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0.85</v>
      </c>
      <c r="GI240">
        <v>5.23</v>
      </c>
      <c r="GJ240" s="2">
        <f t="shared" si="55"/>
        <v>0.13980263157894737</v>
      </c>
      <c r="GK240">
        <v>0</v>
      </c>
      <c r="GL240">
        <v>0</v>
      </c>
      <c r="GM240">
        <v>-37</v>
      </c>
      <c r="GN240">
        <v>0</v>
      </c>
      <c r="GO240">
        <v>0</v>
      </c>
      <c r="GP240">
        <v>0</v>
      </c>
      <c r="GQ240">
        <v>70.3</v>
      </c>
      <c r="GR240">
        <v>0</v>
      </c>
      <c r="GS240">
        <v>42.2</v>
      </c>
      <c r="GT240">
        <v>14.1</v>
      </c>
      <c r="GU240">
        <v>0</v>
      </c>
      <c r="GV240">
        <v>14.1</v>
      </c>
      <c r="GW240">
        <v>0</v>
      </c>
      <c r="GX240" s="21">
        <v>24.757176999999999</v>
      </c>
      <c r="GY240" s="21">
        <v>1.1964879000000002</v>
      </c>
      <c r="GZ240" s="21">
        <v>3.6646388999999999</v>
      </c>
      <c r="HA240" s="21">
        <v>4.8611268000000001</v>
      </c>
      <c r="HB240" s="21">
        <v>0.144482</v>
      </c>
      <c r="HC240" s="21">
        <v>0.72938800000000004</v>
      </c>
      <c r="HD240" s="21">
        <v>2.43E-4</v>
      </c>
      <c r="HE240" s="21">
        <v>24.930672000000001</v>
      </c>
      <c r="HF240" s="21">
        <v>0.87411300000000003</v>
      </c>
    </row>
    <row r="241" spans="1:214" ht="15" x14ac:dyDescent="0.25">
      <c r="A241" s="22">
        <v>38</v>
      </c>
      <c r="B241" t="s">
        <v>1339</v>
      </c>
      <c r="C241" t="s">
        <v>1340</v>
      </c>
      <c r="D241" t="s">
        <v>703</v>
      </c>
      <c r="F241" t="s">
        <v>410</v>
      </c>
      <c r="I241" s="22" t="s">
        <v>278</v>
      </c>
      <c r="J241">
        <v>31</v>
      </c>
      <c r="K241" s="23" t="s">
        <v>1341</v>
      </c>
      <c r="L241" s="23" t="s">
        <v>638</v>
      </c>
      <c r="M241" s="24" t="s">
        <v>281</v>
      </c>
      <c r="N241" s="24" t="s">
        <v>233</v>
      </c>
      <c r="O241" s="24">
        <v>71</v>
      </c>
      <c r="P241" s="24">
        <v>197</v>
      </c>
      <c r="Q241" s="24" t="s">
        <v>223</v>
      </c>
      <c r="R241" s="24"/>
      <c r="S241" s="22">
        <v>82</v>
      </c>
      <c r="T241" s="22">
        <v>8</v>
      </c>
      <c r="U241" s="22">
        <v>13</v>
      </c>
      <c r="V241" s="22">
        <v>21</v>
      </c>
      <c r="W241" s="22">
        <v>-13</v>
      </c>
      <c r="X241" s="22">
        <v>60</v>
      </c>
      <c r="Y241" s="22">
        <v>123</v>
      </c>
      <c r="Z241" s="25">
        <f t="shared" si="42"/>
        <v>6.5040650406504072E-2</v>
      </c>
      <c r="AA241" s="3">
        <v>13.98333</v>
      </c>
      <c r="AB241" s="22">
        <v>82</v>
      </c>
      <c r="AC241" s="22">
        <v>67</v>
      </c>
      <c r="AD241" s="22">
        <v>50</v>
      </c>
      <c r="AE241" s="22">
        <v>13</v>
      </c>
      <c r="AF241" s="22">
        <v>40</v>
      </c>
      <c r="AG241" s="26">
        <f t="shared" si="43"/>
        <v>4.2908234304704234</v>
      </c>
      <c r="AH241" s="26">
        <f t="shared" si="44"/>
        <v>3.5059167053843709</v>
      </c>
      <c r="AI241" s="26">
        <f t="shared" si="45"/>
        <v>2.6163557502868438</v>
      </c>
      <c r="AJ241" s="26">
        <f t="shared" si="46"/>
        <v>0.68025249507457941</v>
      </c>
      <c r="AK241" s="26">
        <f t="shared" si="47"/>
        <v>2.0930846002294747</v>
      </c>
      <c r="AL241" s="5">
        <v>1653</v>
      </c>
      <c r="AM241" s="22">
        <v>534</v>
      </c>
      <c r="AN241" s="22">
        <v>515</v>
      </c>
      <c r="AO241" s="25">
        <f t="shared" si="48"/>
        <v>0.50905624404194472</v>
      </c>
      <c r="AP241" s="22">
        <v>22.1</v>
      </c>
      <c r="AQ241">
        <v>-0.1</v>
      </c>
      <c r="AR241">
        <v>0.7</v>
      </c>
      <c r="AS241">
        <v>0.60000000000000009</v>
      </c>
      <c r="AT241">
        <v>-0.30000000000000004</v>
      </c>
      <c r="AU241">
        <v>1.7000000000000002</v>
      </c>
      <c r="AV241">
        <v>0</v>
      </c>
      <c r="AW241">
        <v>1.4</v>
      </c>
      <c r="AX241" s="3">
        <f t="shared" si="49"/>
        <v>1.7073170731707315E-2</v>
      </c>
      <c r="AY241" s="4">
        <f t="shared" si="50"/>
        <v>-2.4249999999999998</v>
      </c>
      <c r="AZ241" t="s">
        <v>243</v>
      </c>
      <c r="BA241">
        <v>2014</v>
      </c>
      <c r="BC241" s="27">
        <v>1800000</v>
      </c>
      <c r="BD241" s="22">
        <v>8</v>
      </c>
      <c r="BE241" s="22">
        <v>12</v>
      </c>
      <c r="BF241" s="28">
        <f t="shared" si="51"/>
        <v>1.2337005877635305</v>
      </c>
      <c r="BG241" s="22">
        <v>438</v>
      </c>
      <c r="BH241" s="22">
        <v>414</v>
      </c>
      <c r="BI241" s="4">
        <v>972.68333329999996</v>
      </c>
      <c r="BJ241" s="22">
        <v>0</v>
      </c>
      <c r="BK241" s="22">
        <v>0</v>
      </c>
      <c r="BL241" s="28">
        <f t="shared" si="52"/>
        <v>0</v>
      </c>
      <c r="BM241" s="22">
        <v>8</v>
      </c>
      <c r="BN241" s="22">
        <v>6</v>
      </c>
      <c r="BO241" s="4">
        <v>10.28333333</v>
      </c>
      <c r="BP241" s="22">
        <v>0</v>
      </c>
      <c r="BQ241" s="22">
        <v>1</v>
      </c>
      <c r="BR241" s="22">
        <v>88</v>
      </c>
      <c r="BS241" s="22">
        <v>95</v>
      </c>
      <c r="BT241" s="4">
        <v>163.81666670000001</v>
      </c>
      <c r="BU241" s="22">
        <v>41</v>
      </c>
      <c r="BV241" s="22">
        <v>6</v>
      </c>
      <c r="BW241" s="22">
        <v>7</v>
      </c>
      <c r="BX241" s="22">
        <v>-9</v>
      </c>
      <c r="BY241" s="22">
        <v>24</v>
      </c>
      <c r="BZ241" s="22">
        <v>8</v>
      </c>
      <c r="CA241" s="22">
        <v>281</v>
      </c>
      <c r="CB241" s="22">
        <v>249</v>
      </c>
      <c r="CC241" s="4">
        <v>12.133330000000001</v>
      </c>
      <c r="CD241" s="4">
        <v>0.116666667</v>
      </c>
      <c r="CE241" s="4">
        <v>1.9666666670000001</v>
      </c>
      <c r="CF241" s="22">
        <v>0</v>
      </c>
      <c r="CG241" s="22">
        <v>0</v>
      </c>
      <c r="CH241" s="22">
        <v>0</v>
      </c>
      <c r="CI241" s="5">
        <v>41</v>
      </c>
      <c r="CJ241" s="22">
        <v>2</v>
      </c>
      <c r="CK241" s="22">
        <v>6</v>
      </c>
      <c r="CL241" s="22">
        <v>-4</v>
      </c>
      <c r="CM241" s="22">
        <v>36</v>
      </c>
      <c r="CN241" s="22">
        <v>12</v>
      </c>
      <c r="CO241" s="22">
        <v>253</v>
      </c>
      <c r="CP241" s="22">
        <v>266</v>
      </c>
      <c r="CQ241" s="26">
        <v>11.590654000000001</v>
      </c>
      <c r="CR241" s="26">
        <v>0.13414600000000002</v>
      </c>
      <c r="CS241" s="26">
        <v>2.0288620000000002</v>
      </c>
      <c r="CT241" s="22">
        <v>0</v>
      </c>
      <c r="CU241" s="22">
        <v>0</v>
      </c>
      <c r="CV241" s="22">
        <v>0</v>
      </c>
      <c r="CW241" s="22">
        <v>1</v>
      </c>
      <c r="CX241" s="22">
        <v>2</v>
      </c>
      <c r="CY241" s="22">
        <v>-11</v>
      </c>
      <c r="CZ241" s="22">
        <v>7</v>
      </c>
      <c r="DA241" s="22">
        <v>11</v>
      </c>
      <c r="DB241" s="22">
        <v>-2</v>
      </c>
      <c r="DC241" s="22">
        <v>1</v>
      </c>
      <c r="DD241" s="22">
        <v>0</v>
      </c>
      <c r="DE241" s="22">
        <v>1</v>
      </c>
      <c r="DF241" s="22">
        <v>0</v>
      </c>
      <c r="DG241" s="22">
        <v>0</v>
      </c>
      <c r="DH241" s="22">
        <v>0</v>
      </c>
      <c r="DI241" s="22">
        <v>20</v>
      </c>
      <c r="DJ241" s="22">
        <v>0</v>
      </c>
      <c r="DK241" s="22">
        <v>2</v>
      </c>
      <c r="DL241" s="22">
        <v>0</v>
      </c>
      <c r="DM241" s="22">
        <v>0</v>
      </c>
      <c r="DN241" s="22">
        <v>28</v>
      </c>
      <c r="DO241" s="22">
        <v>0</v>
      </c>
      <c r="DP241" s="22">
        <v>59</v>
      </c>
      <c r="DQ241" s="22">
        <v>18</v>
      </c>
      <c r="DR241" s="22">
        <v>0</v>
      </c>
      <c r="DS241" s="22">
        <v>0</v>
      </c>
      <c r="DT241" s="22">
        <v>0</v>
      </c>
      <c r="DU241">
        <v>11.53</v>
      </c>
      <c r="DV241">
        <v>36.44</v>
      </c>
      <c r="DW241" s="2">
        <f t="shared" si="53"/>
        <v>0.24035855743172815</v>
      </c>
      <c r="DX241">
        <v>0.65200000000000002</v>
      </c>
      <c r="DY241">
        <v>0.92600000000000005</v>
      </c>
      <c r="DZ241">
        <v>-3.9670000000000001</v>
      </c>
      <c r="EA241">
        <v>-3.7480000000000002</v>
      </c>
      <c r="EB241">
        <v>25</v>
      </c>
      <c r="EC241">
        <v>40</v>
      </c>
      <c r="ED241">
        <v>-13.2</v>
      </c>
      <c r="EE241">
        <v>-10.78</v>
      </c>
      <c r="EF241">
        <v>2.39</v>
      </c>
      <c r="EG241">
        <v>6.36</v>
      </c>
      <c r="EH241">
        <v>918</v>
      </c>
      <c r="EI241">
        <v>982</v>
      </c>
      <c r="EJ241">
        <v>1.59</v>
      </c>
      <c r="EK241">
        <v>2.54</v>
      </c>
      <c r="EL241">
        <v>23.3</v>
      </c>
      <c r="EM241">
        <v>28.4</v>
      </c>
      <c r="EN241">
        <v>11.8</v>
      </c>
      <c r="EO241">
        <v>12.2</v>
      </c>
      <c r="EP241">
        <v>17.600000000000001</v>
      </c>
      <c r="EQ241">
        <v>13.2</v>
      </c>
      <c r="ER241">
        <v>3.2</v>
      </c>
      <c r="ES241">
        <v>3.8</v>
      </c>
      <c r="ET241">
        <v>1</v>
      </c>
      <c r="EU241">
        <v>1.6</v>
      </c>
      <c r="EV241">
        <v>2.61</v>
      </c>
      <c r="EW241">
        <v>2.39</v>
      </c>
      <c r="EX241">
        <v>27.5</v>
      </c>
      <c r="EY241">
        <v>26.7</v>
      </c>
      <c r="EZ241">
        <v>12.5</v>
      </c>
      <c r="FA241">
        <v>11.5</v>
      </c>
      <c r="FB241">
        <v>14.6</v>
      </c>
      <c r="FC241">
        <v>15</v>
      </c>
      <c r="FD241">
        <v>3.9</v>
      </c>
      <c r="FE241">
        <v>3</v>
      </c>
      <c r="FF241">
        <v>112</v>
      </c>
      <c r="FG241">
        <v>130</v>
      </c>
      <c r="FH241">
        <v>184</v>
      </c>
      <c r="FI241">
        <v>148</v>
      </c>
      <c r="FJ241">
        <v>190</v>
      </c>
      <c r="FK241">
        <v>172</v>
      </c>
      <c r="FL241">
        <v>42.2</v>
      </c>
      <c r="FM241">
        <v>271</v>
      </c>
      <c r="FN241">
        <v>342</v>
      </c>
      <c r="FO241">
        <v>282</v>
      </c>
      <c r="FP241">
        <v>44.2</v>
      </c>
      <c r="FQ241">
        <v>0.13</v>
      </c>
      <c r="FR241">
        <v>4.7</v>
      </c>
      <c r="FS241" s="2">
        <f t="shared" si="54"/>
        <v>2.6915113871635612E-2</v>
      </c>
      <c r="FT241">
        <v>1</v>
      </c>
      <c r="FU241">
        <v>0</v>
      </c>
      <c r="FV241">
        <v>-64.5</v>
      </c>
      <c r="FW241">
        <v>20</v>
      </c>
      <c r="FX241">
        <v>5.72</v>
      </c>
      <c r="FY241">
        <v>0</v>
      </c>
      <c r="FZ241">
        <v>22.9</v>
      </c>
      <c r="GA241">
        <v>34.299999999999997</v>
      </c>
      <c r="GB241">
        <v>22.9</v>
      </c>
      <c r="GC241">
        <v>5.7</v>
      </c>
      <c r="GD241">
        <v>17.2</v>
      </c>
      <c r="GE241">
        <v>11.4</v>
      </c>
      <c r="GF241">
        <v>11.4</v>
      </c>
      <c r="GG241">
        <v>0</v>
      </c>
      <c r="GH241">
        <v>1.9300000000000002</v>
      </c>
      <c r="GI241">
        <v>3.78</v>
      </c>
      <c r="GJ241" s="2">
        <f t="shared" si="55"/>
        <v>0.33800350262697026</v>
      </c>
      <c r="GK241">
        <v>1</v>
      </c>
      <c r="GL241">
        <v>16</v>
      </c>
      <c r="GM241">
        <v>-9.8000000000000007</v>
      </c>
      <c r="GN241">
        <v>0.38</v>
      </c>
      <c r="GO241">
        <v>6.07</v>
      </c>
      <c r="GP241">
        <v>7.6</v>
      </c>
      <c r="GQ241">
        <v>52.7</v>
      </c>
      <c r="GR241">
        <v>3.8</v>
      </c>
      <c r="GS241">
        <v>20.100000000000001</v>
      </c>
      <c r="GT241">
        <v>26.9</v>
      </c>
      <c r="GU241">
        <v>2.7</v>
      </c>
      <c r="GV241">
        <v>1.9</v>
      </c>
      <c r="GW241">
        <v>2.7</v>
      </c>
      <c r="GX241" s="21">
        <v>63.457104000000001</v>
      </c>
      <c r="GY241" s="21">
        <v>7.2390311999999994</v>
      </c>
      <c r="GZ241" s="21">
        <v>10.6829325</v>
      </c>
      <c r="HA241" s="21">
        <v>17.921964600000003</v>
      </c>
      <c r="HB241" s="21">
        <v>0.57607399999999997</v>
      </c>
      <c r="HC241" s="21">
        <v>1.6772119999999999</v>
      </c>
      <c r="HD241" s="21">
        <v>-2.1419999999999998E-3</v>
      </c>
      <c r="HE241" s="21">
        <v>40.348312</v>
      </c>
      <c r="HF241" s="21">
        <v>2.2511450000000002</v>
      </c>
    </row>
    <row r="242" spans="1:214" ht="15" x14ac:dyDescent="0.25">
      <c r="A242" s="22">
        <v>21</v>
      </c>
      <c r="B242" t="s">
        <v>1342</v>
      </c>
      <c r="C242" t="s">
        <v>1343</v>
      </c>
      <c r="D242" t="s">
        <v>1344</v>
      </c>
      <c r="F242" t="s">
        <v>255</v>
      </c>
      <c r="I242" s="22" t="s">
        <v>365</v>
      </c>
      <c r="J242">
        <v>21</v>
      </c>
      <c r="K242" s="23" t="s">
        <v>1345</v>
      </c>
      <c r="L242" s="23" t="s">
        <v>1346</v>
      </c>
      <c r="M242" s="24"/>
      <c r="N242" s="24" t="s">
        <v>306</v>
      </c>
      <c r="O242" s="24">
        <v>72</v>
      </c>
      <c r="P242" s="24">
        <v>190</v>
      </c>
      <c r="Q242" s="24" t="s">
        <v>224</v>
      </c>
      <c r="R242" s="24"/>
      <c r="S242" s="22">
        <v>9</v>
      </c>
      <c r="T242" s="22">
        <v>0</v>
      </c>
      <c r="U242" s="22">
        <v>1</v>
      </c>
      <c r="V242" s="22">
        <v>1</v>
      </c>
      <c r="W242" s="22">
        <v>1</v>
      </c>
      <c r="X242" s="22">
        <v>4</v>
      </c>
      <c r="Y242" s="22">
        <v>6</v>
      </c>
      <c r="Z242" s="25">
        <f t="shared" si="42"/>
        <v>0</v>
      </c>
      <c r="AA242" s="3">
        <v>9.8166700000000002</v>
      </c>
      <c r="AB242" s="22">
        <v>8</v>
      </c>
      <c r="AC242" s="22">
        <v>1</v>
      </c>
      <c r="AD242" s="22">
        <v>5</v>
      </c>
      <c r="AE242" s="22">
        <v>7</v>
      </c>
      <c r="AF242" s="22">
        <v>1</v>
      </c>
      <c r="AG242" s="26">
        <f t="shared" si="43"/>
        <v>5.4329353368640625</v>
      </c>
      <c r="AH242" s="26">
        <f t="shared" si="44"/>
        <v>0.67911691710800781</v>
      </c>
      <c r="AI242" s="26">
        <f t="shared" si="45"/>
        <v>3.3955845855400386</v>
      </c>
      <c r="AJ242" s="26">
        <f t="shared" si="46"/>
        <v>4.7538184197560547</v>
      </c>
      <c r="AK242" s="26">
        <f t="shared" si="47"/>
        <v>0.67911691710800781</v>
      </c>
      <c r="AL242" s="5">
        <v>125</v>
      </c>
      <c r="AM242" s="22">
        <v>0</v>
      </c>
      <c r="AN242" s="22">
        <v>1</v>
      </c>
      <c r="AO242" s="25">
        <f t="shared" si="48"/>
        <v>0</v>
      </c>
      <c r="AP242" s="22">
        <v>0.1</v>
      </c>
      <c r="AQ242">
        <v>-0.1</v>
      </c>
      <c r="AR242">
        <v>0.1</v>
      </c>
      <c r="AS242">
        <v>0</v>
      </c>
      <c r="AT242">
        <v>-0.4</v>
      </c>
      <c r="AU242">
        <v>0.1</v>
      </c>
      <c r="AV242">
        <v>0</v>
      </c>
      <c r="AW242">
        <v>-0.30000000000000004</v>
      </c>
      <c r="AX242" s="3">
        <f t="shared" si="49"/>
        <v>-3.333333333333334E-2</v>
      </c>
      <c r="AY242" s="4">
        <f t="shared" si="50"/>
        <v>-5.3124989999999999</v>
      </c>
      <c r="AZ242" t="s">
        <v>224</v>
      </c>
      <c r="BA242">
        <v>2012</v>
      </c>
      <c r="BB242" s="27">
        <v>1350000</v>
      </c>
      <c r="BC242" s="27">
        <v>2195833</v>
      </c>
      <c r="BD242" s="22">
        <v>0</v>
      </c>
      <c r="BE242" s="22">
        <v>1</v>
      </c>
      <c r="BF242" s="28">
        <f t="shared" si="51"/>
        <v>0.76384468491406754</v>
      </c>
      <c r="BG242" s="22">
        <v>0</v>
      </c>
      <c r="BH242" s="22">
        <v>0</v>
      </c>
      <c r="BI242" s="4">
        <v>78.55</v>
      </c>
      <c r="BJ242" s="22">
        <v>0</v>
      </c>
      <c r="BK242" s="22">
        <v>0</v>
      </c>
      <c r="BL242" s="28">
        <f t="shared" si="52"/>
        <v>0</v>
      </c>
      <c r="BM242" s="22">
        <v>0</v>
      </c>
      <c r="BN242" s="22">
        <v>1</v>
      </c>
      <c r="BO242" s="4">
        <v>9.8166666669999998</v>
      </c>
      <c r="BP242" s="22">
        <v>0</v>
      </c>
      <c r="BQ242" s="22">
        <v>0</v>
      </c>
      <c r="BR242" s="22">
        <v>0</v>
      </c>
      <c r="BS242" s="22">
        <v>0</v>
      </c>
      <c r="BT242" s="4">
        <v>0</v>
      </c>
      <c r="BU242" s="22">
        <v>4</v>
      </c>
      <c r="BV242" s="22">
        <v>0</v>
      </c>
      <c r="BW242" s="22">
        <v>0</v>
      </c>
      <c r="BX242" s="22">
        <v>1</v>
      </c>
      <c r="BY242" s="22">
        <v>2</v>
      </c>
      <c r="BZ242" s="22">
        <v>1</v>
      </c>
      <c r="CA242" s="22">
        <v>0</v>
      </c>
      <c r="CB242" s="22">
        <v>0</v>
      </c>
      <c r="CC242" s="4">
        <v>8.2666699999999995</v>
      </c>
      <c r="CD242" s="4">
        <v>0.85</v>
      </c>
      <c r="CE242" s="4">
        <v>0</v>
      </c>
      <c r="CF242" s="22">
        <v>0</v>
      </c>
      <c r="CG242" s="22">
        <v>0</v>
      </c>
      <c r="CH242" s="22">
        <v>0</v>
      </c>
      <c r="CI242" s="5">
        <v>5</v>
      </c>
      <c r="CJ242" s="22">
        <v>0</v>
      </c>
      <c r="CK242" s="22">
        <v>1</v>
      </c>
      <c r="CL242" s="22">
        <v>0</v>
      </c>
      <c r="CM242" s="22">
        <v>2</v>
      </c>
      <c r="CN242" s="22">
        <v>1</v>
      </c>
      <c r="CO242" s="22">
        <v>0</v>
      </c>
      <c r="CP242" s="22">
        <v>1</v>
      </c>
      <c r="CQ242" s="26">
        <v>9.0966640000000005</v>
      </c>
      <c r="CR242" s="26">
        <v>1.2833330000000001</v>
      </c>
      <c r="CS242" s="26">
        <v>0</v>
      </c>
      <c r="CT242" s="22">
        <v>0</v>
      </c>
      <c r="CU242" s="22">
        <v>0</v>
      </c>
      <c r="CV242" s="22">
        <v>0</v>
      </c>
      <c r="CW242" s="22">
        <v>0</v>
      </c>
      <c r="CX242" s="22">
        <v>0</v>
      </c>
      <c r="CY242" s="22">
        <v>0</v>
      </c>
      <c r="CZ242" s="22">
        <v>0</v>
      </c>
      <c r="DA242" s="22">
        <v>1</v>
      </c>
      <c r="DB242" s="22">
        <v>1</v>
      </c>
      <c r="DC242" s="22">
        <v>0</v>
      </c>
      <c r="DD242" s="22">
        <v>0</v>
      </c>
      <c r="DE242" s="22">
        <v>0</v>
      </c>
      <c r="DF242" s="22">
        <v>0</v>
      </c>
      <c r="DG242" s="22">
        <v>0</v>
      </c>
      <c r="DH242" s="22">
        <v>0</v>
      </c>
      <c r="DI242" s="22">
        <v>2</v>
      </c>
      <c r="DJ242" s="22">
        <v>0</v>
      </c>
      <c r="DK242" s="22">
        <v>0</v>
      </c>
      <c r="DL242" s="22">
        <v>0</v>
      </c>
      <c r="DM242" s="22">
        <v>0</v>
      </c>
      <c r="DN242" s="22">
        <v>4</v>
      </c>
      <c r="DO242" s="22">
        <v>1</v>
      </c>
      <c r="DP242" s="22">
        <v>2</v>
      </c>
      <c r="DQ242" s="22">
        <v>0</v>
      </c>
      <c r="DR242" s="22">
        <v>0</v>
      </c>
      <c r="DS242" s="22">
        <v>0</v>
      </c>
      <c r="DT242" s="22">
        <v>0</v>
      </c>
      <c r="DU242">
        <v>8.64</v>
      </c>
      <c r="DV242">
        <v>36.770000000000003</v>
      </c>
      <c r="DW242" s="2">
        <f t="shared" si="53"/>
        <v>0.19026646113190926</v>
      </c>
      <c r="DX242">
        <v>-1.288</v>
      </c>
      <c r="DY242">
        <v>-0.318</v>
      </c>
      <c r="DZ242">
        <v>0.13100000000000001</v>
      </c>
      <c r="EA242">
        <v>5.0279999999999996</v>
      </c>
      <c r="EB242">
        <v>2</v>
      </c>
      <c r="EC242">
        <v>2</v>
      </c>
      <c r="ED242">
        <v>-7.7</v>
      </c>
      <c r="EE242">
        <v>-4.63</v>
      </c>
      <c r="EF242">
        <v>3.08</v>
      </c>
      <c r="EG242">
        <v>5.71</v>
      </c>
      <c r="EH242">
        <v>957</v>
      </c>
      <c r="EI242">
        <v>1014</v>
      </c>
      <c r="EJ242">
        <v>1.54</v>
      </c>
      <c r="EK242">
        <v>1.54</v>
      </c>
      <c r="EL242">
        <v>25.5</v>
      </c>
      <c r="EM242">
        <v>34</v>
      </c>
      <c r="EN242">
        <v>13.1</v>
      </c>
      <c r="EO242">
        <v>12.4</v>
      </c>
      <c r="EP242">
        <v>10.8</v>
      </c>
      <c r="EQ242">
        <v>13.9</v>
      </c>
      <c r="ER242">
        <v>6.2</v>
      </c>
      <c r="ES242">
        <v>3.1</v>
      </c>
      <c r="ET242">
        <v>1.5</v>
      </c>
      <c r="EU242">
        <v>0.8</v>
      </c>
      <c r="EV242">
        <v>2.72</v>
      </c>
      <c r="EW242">
        <v>4.17</v>
      </c>
      <c r="EX242">
        <v>30.6</v>
      </c>
      <c r="EY242">
        <v>28.5</v>
      </c>
      <c r="EZ242">
        <v>10.9</v>
      </c>
      <c r="FA242">
        <v>11.2</v>
      </c>
      <c r="FB242">
        <v>11.8</v>
      </c>
      <c r="FC242">
        <v>14.5</v>
      </c>
      <c r="FD242">
        <v>6</v>
      </c>
      <c r="FE242">
        <v>4.5</v>
      </c>
      <c r="FF242">
        <v>9</v>
      </c>
      <c r="FG242">
        <v>11</v>
      </c>
      <c r="FH242">
        <v>10</v>
      </c>
      <c r="FI242">
        <v>8</v>
      </c>
      <c r="FJ242">
        <v>23</v>
      </c>
      <c r="FK242">
        <v>19</v>
      </c>
      <c r="FL242">
        <v>52.6</v>
      </c>
      <c r="FM242">
        <v>32</v>
      </c>
      <c r="FN242">
        <v>35</v>
      </c>
      <c r="FO242">
        <v>22</v>
      </c>
      <c r="FP242">
        <v>47.8</v>
      </c>
      <c r="FQ242">
        <v>1.0900000000000001</v>
      </c>
      <c r="FR242">
        <v>4.41</v>
      </c>
      <c r="FS242" s="2">
        <f t="shared" si="54"/>
        <v>0.19818181818181821</v>
      </c>
      <c r="FT242">
        <v>2</v>
      </c>
      <c r="FU242">
        <v>0</v>
      </c>
      <c r="FV242">
        <v>4.2</v>
      </c>
      <c r="FW242">
        <v>33.33</v>
      </c>
      <c r="FX242">
        <v>12.22</v>
      </c>
      <c r="FY242">
        <v>0</v>
      </c>
      <c r="FZ242">
        <v>24.4</v>
      </c>
      <c r="GA242">
        <v>0</v>
      </c>
      <c r="GB242">
        <v>24.4</v>
      </c>
      <c r="GC242">
        <v>6.1</v>
      </c>
      <c r="GD242">
        <v>6.1</v>
      </c>
      <c r="GE242">
        <v>55</v>
      </c>
      <c r="GF242">
        <v>0</v>
      </c>
      <c r="GG242">
        <v>0</v>
      </c>
      <c r="GH242">
        <v>0</v>
      </c>
      <c r="GI242">
        <v>0</v>
      </c>
      <c r="GJ242" s="2">
        <f t="shared" si="55"/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 s="21">
        <v>31.486704</v>
      </c>
      <c r="GY242" s="21">
        <v>3.7412307</v>
      </c>
      <c r="GZ242" s="21">
        <v>6.4319822999999996</v>
      </c>
      <c r="HA242" s="21">
        <v>10.173213000000001</v>
      </c>
      <c r="HB242" s="21">
        <v>0.51925600000000005</v>
      </c>
      <c r="HC242" s="21">
        <v>0.75450799999999996</v>
      </c>
      <c r="HD242" s="21">
        <v>1.1346E-2</v>
      </c>
      <c r="HE242" s="21">
        <v>24.258040999999999</v>
      </c>
      <c r="HF242" s="21">
        <v>1.2851109999999999</v>
      </c>
    </row>
    <row r="243" spans="1:214" ht="15" x14ac:dyDescent="0.25">
      <c r="A243" s="22">
        <v>51</v>
      </c>
      <c r="B243" t="s">
        <v>1347</v>
      </c>
      <c r="C243" t="s">
        <v>1348</v>
      </c>
      <c r="D243" t="s">
        <v>1349</v>
      </c>
      <c r="F243" t="s">
        <v>217</v>
      </c>
      <c r="I243" s="22" t="s">
        <v>278</v>
      </c>
      <c r="J243">
        <v>27</v>
      </c>
      <c r="K243" s="23" t="s">
        <v>1350</v>
      </c>
      <c r="L243" s="23" t="s">
        <v>1351</v>
      </c>
      <c r="M243" s="24"/>
      <c r="N243" s="24" t="s">
        <v>476</v>
      </c>
      <c r="O243" s="24">
        <v>72</v>
      </c>
      <c r="P243" s="24">
        <v>195</v>
      </c>
      <c r="Q243" s="24" t="s">
        <v>223</v>
      </c>
      <c r="R243" s="24"/>
      <c r="S243" s="22">
        <v>81</v>
      </c>
      <c r="T243" s="22">
        <v>23</v>
      </c>
      <c r="U243" s="22">
        <v>43</v>
      </c>
      <c r="V243" s="22">
        <v>66</v>
      </c>
      <c r="W243" s="22">
        <v>18</v>
      </c>
      <c r="X243" s="22">
        <v>14</v>
      </c>
      <c r="Y243" s="22">
        <v>144</v>
      </c>
      <c r="Z243" s="25">
        <f t="shared" si="42"/>
        <v>0.15972222222222221</v>
      </c>
      <c r="AA243" s="3">
        <v>18.25</v>
      </c>
      <c r="AB243" s="22">
        <v>42</v>
      </c>
      <c r="AC243" s="22">
        <v>23</v>
      </c>
      <c r="AD243" s="22">
        <v>63</v>
      </c>
      <c r="AE243" s="22">
        <v>30</v>
      </c>
      <c r="AF243" s="22">
        <v>39</v>
      </c>
      <c r="AG243" s="26">
        <f t="shared" si="43"/>
        <v>1.7047184170471841</v>
      </c>
      <c r="AH243" s="26">
        <f t="shared" si="44"/>
        <v>0.93353627600202937</v>
      </c>
      <c r="AI243" s="26">
        <f t="shared" si="45"/>
        <v>2.5570776255707761</v>
      </c>
      <c r="AJ243" s="26">
        <f t="shared" si="46"/>
        <v>1.2176560121765601</v>
      </c>
      <c r="AK243" s="26">
        <f t="shared" si="47"/>
        <v>1.5829528158295281</v>
      </c>
      <c r="AL243" s="5">
        <v>1871</v>
      </c>
      <c r="AM243" s="22">
        <v>193</v>
      </c>
      <c r="AN243" s="22">
        <v>180</v>
      </c>
      <c r="AO243" s="25">
        <f t="shared" si="48"/>
        <v>0.51742627345844505</v>
      </c>
      <c r="AP243" s="22">
        <v>8.1999999999999993</v>
      </c>
      <c r="AQ243">
        <v>5.7</v>
      </c>
      <c r="AR243">
        <v>2.2000000000000002</v>
      </c>
      <c r="AS243">
        <v>7.9</v>
      </c>
      <c r="AT243">
        <v>10.6</v>
      </c>
      <c r="AU243">
        <v>4.5</v>
      </c>
      <c r="AV243">
        <v>0</v>
      </c>
      <c r="AW243">
        <v>15.1</v>
      </c>
      <c r="AX243" s="3">
        <f t="shared" si="49"/>
        <v>0.18641975308641975</v>
      </c>
      <c r="AY243" s="4">
        <f t="shared" si="50"/>
        <v>7.6749999999999989</v>
      </c>
      <c r="AZ243" t="s">
        <v>243</v>
      </c>
      <c r="BA243">
        <v>2013</v>
      </c>
      <c r="BC243" s="27">
        <v>3000000</v>
      </c>
      <c r="BD243" s="22">
        <v>19</v>
      </c>
      <c r="BE243" s="22">
        <v>35</v>
      </c>
      <c r="BF243" s="28">
        <f t="shared" si="51"/>
        <v>2.6877557784847488</v>
      </c>
      <c r="BG243" s="22">
        <v>136</v>
      </c>
      <c r="BH243" s="22">
        <v>133</v>
      </c>
      <c r="BI243" s="4">
        <v>1205.4666669999999</v>
      </c>
      <c r="BJ243" s="22">
        <v>3</v>
      </c>
      <c r="BK243" s="22">
        <v>8</v>
      </c>
      <c r="BL243" s="28">
        <f t="shared" si="52"/>
        <v>3.312144529389069</v>
      </c>
      <c r="BM243" s="22">
        <v>43</v>
      </c>
      <c r="BN243" s="22">
        <v>40</v>
      </c>
      <c r="BO243" s="4">
        <v>199.2666667</v>
      </c>
      <c r="BP243" s="22">
        <v>1</v>
      </c>
      <c r="BQ243" s="22">
        <v>0</v>
      </c>
      <c r="BR243" s="22">
        <v>14</v>
      </c>
      <c r="BS243" s="22">
        <v>7</v>
      </c>
      <c r="BT243" s="4">
        <v>74.2</v>
      </c>
      <c r="BU243" s="22">
        <v>41</v>
      </c>
      <c r="BV243" s="22">
        <v>13</v>
      </c>
      <c r="BW243" s="22">
        <v>30</v>
      </c>
      <c r="BX243" s="22">
        <v>29</v>
      </c>
      <c r="BY243" s="22">
        <v>6</v>
      </c>
      <c r="BZ243" s="22">
        <v>3</v>
      </c>
      <c r="CA243" s="22">
        <v>116</v>
      </c>
      <c r="CB243" s="22">
        <v>111</v>
      </c>
      <c r="CC243" s="4">
        <v>14.98333</v>
      </c>
      <c r="CD243" s="4">
        <v>2.516666667</v>
      </c>
      <c r="CE243" s="4">
        <v>1.05</v>
      </c>
      <c r="CF243" s="22">
        <v>2</v>
      </c>
      <c r="CG243" s="22">
        <v>1</v>
      </c>
      <c r="CH243" s="22">
        <v>1</v>
      </c>
      <c r="CI243" s="5">
        <v>40</v>
      </c>
      <c r="CJ243" s="22">
        <v>10</v>
      </c>
      <c r="CK243" s="22">
        <v>13</v>
      </c>
      <c r="CL243" s="22">
        <v>-11</v>
      </c>
      <c r="CM243" s="22">
        <v>8</v>
      </c>
      <c r="CN243" s="22">
        <v>4</v>
      </c>
      <c r="CO243" s="22">
        <v>77</v>
      </c>
      <c r="CP243" s="22">
        <v>69</v>
      </c>
      <c r="CQ243" s="26">
        <v>14.778753</v>
      </c>
      <c r="CR243" s="26">
        <v>2.4020830000000002</v>
      </c>
      <c r="CS243" s="26">
        <v>0.77875000000000005</v>
      </c>
      <c r="CT243" s="22">
        <v>1</v>
      </c>
      <c r="CU243" s="22">
        <v>0</v>
      </c>
      <c r="CV243" s="22">
        <v>0</v>
      </c>
      <c r="CW243" s="22">
        <v>8</v>
      </c>
      <c r="CX243" s="22">
        <v>12</v>
      </c>
      <c r="CY243" s="22">
        <v>2</v>
      </c>
      <c r="CZ243" s="22">
        <v>15</v>
      </c>
      <c r="DA243" s="22">
        <v>31</v>
      </c>
      <c r="DB243" s="22">
        <v>16</v>
      </c>
      <c r="DC243" s="22">
        <v>6</v>
      </c>
      <c r="DD243" s="22">
        <v>0</v>
      </c>
      <c r="DE243" s="22">
        <v>1</v>
      </c>
      <c r="DF243" s="22">
        <v>1</v>
      </c>
      <c r="DG243" s="22">
        <v>0</v>
      </c>
      <c r="DH243" s="22">
        <v>0</v>
      </c>
      <c r="DI243" s="22">
        <v>7</v>
      </c>
      <c r="DJ243" s="22">
        <v>0</v>
      </c>
      <c r="DK243" s="22">
        <v>0</v>
      </c>
      <c r="DL243" s="22">
        <v>0</v>
      </c>
      <c r="DM243" s="22">
        <v>0</v>
      </c>
      <c r="DN243" s="22">
        <v>89</v>
      </c>
      <c r="DO243" s="22">
        <v>17</v>
      </c>
      <c r="DP243" s="22">
        <v>65</v>
      </c>
      <c r="DQ243" s="22">
        <v>11</v>
      </c>
      <c r="DR243" s="22">
        <v>3</v>
      </c>
      <c r="DS243" s="22">
        <v>1</v>
      </c>
      <c r="DT243" s="22">
        <v>1</v>
      </c>
      <c r="DU243">
        <v>14.39</v>
      </c>
      <c r="DV243">
        <v>33.57</v>
      </c>
      <c r="DW243" s="2">
        <f t="shared" si="53"/>
        <v>0.30004170141784819</v>
      </c>
      <c r="DX243">
        <v>1.27</v>
      </c>
      <c r="DY243">
        <v>0.64600000000000002</v>
      </c>
      <c r="DZ243">
        <v>1.3149999999999999</v>
      </c>
      <c r="EA243">
        <v>10.587</v>
      </c>
      <c r="EB243">
        <v>69</v>
      </c>
      <c r="EC243">
        <v>47</v>
      </c>
      <c r="ED243">
        <v>-7.5</v>
      </c>
      <c r="EE243">
        <v>4.68</v>
      </c>
      <c r="EF243">
        <v>12.14</v>
      </c>
      <c r="EG243">
        <v>11.5</v>
      </c>
      <c r="EH243">
        <v>920</v>
      </c>
      <c r="EI243">
        <v>1035</v>
      </c>
      <c r="EJ243">
        <v>3.55</v>
      </c>
      <c r="EK243">
        <v>2.42</v>
      </c>
      <c r="EL243">
        <v>27.3</v>
      </c>
      <c r="EM243">
        <v>27.8</v>
      </c>
      <c r="EN243">
        <v>11</v>
      </c>
      <c r="EO243">
        <v>10</v>
      </c>
      <c r="EP243">
        <v>11</v>
      </c>
      <c r="EQ243">
        <v>14.1</v>
      </c>
      <c r="ER243">
        <v>3.2</v>
      </c>
      <c r="ES243">
        <v>3</v>
      </c>
      <c r="ET243">
        <v>0.4</v>
      </c>
      <c r="EU243">
        <v>0.7</v>
      </c>
      <c r="EV243">
        <v>2.58</v>
      </c>
      <c r="EW243">
        <v>1.83</v>
      </c>
      <c r="EX243">
        <v>29.5</v>
      </c>
      <c r="EY243">
        <v>22.8</v>
      </c>
      <c r="EZ243">
        <v>11.9</v>
      </c>
      <c r="FA243">
        <v>9.4</v>
      </c>
      <c r="FB243">
        <v>11.3</v>
      </c>
      <c r="FC243">
        <v>13.5</v>
      </c>
      <c r="FD243">
        <v>3.4</v>
      </c>
      <c r="FE243">
        <v>4</v>
      </c>
      <c r="FF243">
        <v>155</v>
      </c>
      <c r="FG243">
        <v>194</v>
      </c>
      <c r="FH243">
        <v>158</v>
      </c>
      <c r="FI243">
        <v>142</v>
      </c>
      <c r="FJ243">
        <v>182</v>
      </c>
      <c r="FK243">
        <v>192</v>
      </c>
      <c r="FL243">
        <v>53.8</v>
      </c>
      <c r="FM243">
        <v>392</v>
      </c>
      <c r="FN243">
        <v>394</v>
      </c>
      <c r="FO243">
        <v>352</v>
      </c>
      <c r="FP243">
        <v>49.9</v>
      </c>
      <c r="FQ243">
        <v>2.44</v>
      </c>
      <c r="FR243">
        <v>3.26</v>
      </c>
      <c r="FS243" s="2">
        <f t="shared" si="54"/>
        <v>0.42807017543859655</v>
      </c>
      <c r="FT243">
        <v>17</v>
      </c>
      <c r="FU243">
        <v>7</v>
      </c>
      <c r="FV243">
        <v>-8.6999999999999993</v>
      </c>
      <c r="FW243">
        <v>10.63</v>
      </c>
      <c r="FX243">
        <v>5.15</v>
      </c>
      <c r="FY243">
        <v>2.12</v>
      </c>
      <c r="FZ243">
        <v>43.3</v>
      </c>
      <c r="GA243">
        <v>8.5</v>
      </c>
      <c r="GB243">
        <v>24.2</v>
      </c>
      <c r="GC243">
        <v>1.8</v>
      </c>
      <c r="GD243">
        <v>1.5</v>
      </c>
      <c r="GE243">
        <v>26.4</v>
      </c>
      <c r="GF243">
        <v>2.1</v>
      </c>
      <c r="GG243">
        <v>1.8</v>
      </c>
      <c r="GH243">
        <v>0.91</v>
      </c>
      <c r="GI243">
        <v>4.34</v>
      </c>
      <c r="GJ243" s="2">
        <f t="shared" si="55"/>
        <v>0.17333333333333334</v>
      </c>
      <c r="GK243">
        <v>1</v>
      </c>
      <c r="GL243">
        <v>11</v>
      </c>
      <c r="GM243">
        <v>13.9</v>
      </c>
      <c r="GN243">
        <v>0.81</v>
      </c>
      <c r="GO243">
        <v>8.92</v>
      </c>
      <c r="GP243">
        <v>8.1</v>
      </c>
      <c r="GQ243">
        <v>37.299999999999997</v>
      </c>
      <c r="GR243">
        <v>3.2</v>
      </c>
      <c r="GS243">
        <v>21.1</v>
      </c>
      <c r="GT243">
        <v>17.8</v>
      </c>
      <c r="GU243">
        <v>2.4</v>
      </c>
      <c r="GV243">
        <v>1.6</v>
      </c>
      <c r="GW243">
        <v>2.4</v>
      </c>
      <c r="GX243" s="21">
        <v>72.574471000000003</v>
      </c>
      <c r="GY243" s="21">
        <v>18.164262600000001</v>
      </c>
      <c r="GZ243" s="21">
        <v>31.397648400000001</v>
      </c>
      <c r="HA243" s="21">
        <v>49.561911000000002</v>
      </c>
      <c r="HB243" s="21">
        <v>6.9991979999999998</v>
      </c>
      <c r="HC243" s="21">
        <v>2.8184879999999999</v>
      </c>
      <c r="HD243" s="21">
        <v>2.2789E-2</v>
      </c>
      <c r="HE243" s="21">
        <v>19.726790999999999</v>
      </c>
      <c r="HF243" s="21">
        <v>9.8404749999999996</v>
      </c>
    </row>
    <row r="244" spans="1:214" ht="15" x14ac:dyDescent="0.25">
      <c r="A244" s="22">
        <v>4</v>
      </c>
      <c r="B244" t="s">
        <v>1352</v>
      </c>
      <c r="C244" t="s">
        <v>1353</v>
      </c>
      <c r="D244" t="s">
        <v>935</v>
      </c>
      <c r="F244" t="s">
        <v>228</v>
      </c>
      <c r="I244" s="22" t="s">
        <v>248</v>
      </c>
      <c r="J244">
        <v>24</v>
      </c>
      <c r="K244" s="23" t="s">
        <v>1354</v>
      </c>
      <c r="L244" s="23" t="s">
        <v>1355</v>
      </c>
      <c r="M244" s="24" t="s">
        <v>251</v>
      </c>
      <c r="N244" s="24" t="s">
        <v>222</v>
      </c>
      <c r="O244" s="24">
        <v>80</v>
      </c>
      <c r="P244" s="24">
        <v>247</v>
      </c>
      <c r="Q244" s="24" t="s">
        <v>223</v>
      </c>
      <c r="R244" s="24" t="s">
        <v>234</v>
      </c>
      <c r="S244" s="22">
        <v>5</v>
      </c>
      <c r="T244" s="22">
        <v>0</v>
      </c>
      <c r="U244" s="22">
        <v>0</v>
      </c>
      <c r="V244" s="22">
        <v>0</v>
      </c>
      <c r="W244" s="22">
        <v>-3</v>
      </c>
      <c r="X244" s="22">
        <v>12</v>
      </c>
      <c r="Y244" s="22">
        <v>1</v>
      </c>
      <c r="Z244" s="25">
        <f t="shared" si="42"/>
        <v>0</v>
      </c>
      <c r="AA244" s="3">
        <v>7.7833300000000003</v>
      </c>
      <c r="AB244" s="22">
        <v>3</v>
      </c>
      <c r="AC244" s="22">
        <v>0</v>
      </c>
      <c r="AD244" s="22">
        <v>1</v>
      </c>
      <c r="AE244" s="22">
        <v>1</v>
      </c>
      <c r="AF244" s="22">
        <v>0</v>
      </c>
      <c r="AG244" s="26">
        <f t="shared" si="43"/>
        <v>4.6252696467964221</v>
      </c>
      <c r="AH244" s="26">
        <f t="shared" si="44"/>
        <v>0</v>
      </c>
      <c r="AI244" s="26">
        <f t="shared" si="45"/>
        <v>1.5417565489321405</v>
      </c>
      <c r="AJ244" s="26">
        <f t="shared" si="46"/>
        <v>1.5417565489321405</v>
      </c>
      <c r="AK244" s="26">
        <f t="shared" si="47"/>
        <v>0</v>
      </c>
      <c r="AL244" s="5">
        <v>59</v>
      </c>
      <c r="AM244" s="22">
        <v>0</v>
      </c>
      <c r="AN244" s="22">
        <v>0</v>
      </c>
      <c r="AO244" s="25">
        <f t="shared" si="48"/>
        <v>0</v>
      </c>
      <c r="AP244" s="22">
        <v>0</v>
      </c>
      <c r="AQ244">
        <v>0</v>
      </c>
      <c r="AR244">
        <v>-0.2</v>
      </c>
      <c r="AS244">
        <v>-0.2</v>
      </c>
      <c r="AT244">
        <v>-0.2</v>
      </c>
      <c r="AU244">
        <v>-0.4</v>
      </c>
      <c r="AV244">
        <v>0</v>
      </c>
      <c r="AW244">
        <v>-0.5</v>
      </c>
      <c r="AX244" s="3">
        <f t="shared" si="49"/>
        <v>-0.1</v>
      </c>
      <c r="AY244" s="4">
        <f t="shared" si="50"/>
        <v>-0.5</v>
      </c>
      <c r="AZ244" t="s">
        <v>243</v>
      </c>
      <c r="BA244">
        <v>2014</v>
      </c>
      <c r="BC244" s="27">
        <v>525000</v>
      </c>
      <c r="BD244" s="22">
        <v>0</v>
      </c>
      <c r="BE244" s="22">
        <v>0</v>
      </c>
      <c r="BF244" s="28">
        <f t="shared" si="51"/>
        <v>0</v>
      </c>
      <c r="BG244" s="22">
        <v>0</v>
      </c>
      <c r="BH244" s="22">
        <v>0</v>
      </c>
      <c r="BI244" s="4">
        <v>38.799999999999997</v>
      </c>
      <c r="BJ244" s="22">
        <v>0</v>
      </c>
      <c r="BK244" s="22">
        <v>0</v>
      </c>
      <c r="BL244" s="28">
        <f t="shared" si="52"/>
        <v>0</v>
      </c>
      <c r="BM244" s="22">
        <v>0</v>
      </c>
      <c r="BN244" s="22">
        <v>0</v>
      </c>
      <c r="BO244" s="4">
        <v>0</v>
      </c>
      <c r="BP244" s="22">
        <v>0</v>
      </c>
      <c r="BQ244" s="22">
        <v>0</v>
      </c>
      <c r="BR244" s="22">
        <v>0</v>
      </c>
      <c r="BS244" s="22">
        <v>0</v>
      </c>
      <c r="BT244" s="4">
        <v>0.16666666700000002</v>
      </c>
      <c r="BU244" s="22">
        <v>2</v>
      </c>
      <c r="BV244" s="22">
        <v>0</v>
      </c>
      <c r="BW244" s="22">
        <v>0</v>
      </c>
      <c r="BX244" s="22">
        <v>-1</v>
      </c>
      <c r="BY244" s="22">
        <v>2</v>
      </c>
      <c r="BZ244" s="22">
        <v>1</v>
      </c>
      <c r="CA244" s="22">
        <v>0</v>
      </c>
      <c r="CB244" s="22">
        <v>0</v>
      </c>
      <c r="CC244" s="4">
        <v>8.9333299999999998</v>
      </c>
      <c r="CD244" s="4">
        <v>0</v>
      </c>
      <c r="CE244" s="4">
        <v>0</v>
      </c>
      <c r="CF244" s="22">
        <v>0</v>
      </c>
      <c r="CG244" s="22">
        <v>0</v>
      </c>
      <c r="CH244" s="22">
        <v>0</v>
      </c>
      <c r="CI244" s="5">
        <v>3</v>
      </c>
      <c r="CJ244" s="22">
        <v>0</v>
      </c>
      <c r="CK244" s="22">
        <v>0</v>
      </c>
      <c r="CL244" s="22">
        <v>-2</v>
      </c>
      <c r="CM244" s="22">
        <v>10</v>
      </c>
      <c r="CN244" s="22">
        <v>2</v>
      </c>
      <c r="CO244" s="22">
        <v>0</v>
      </c>
      <c r="CP244" s="22">
        <v>0</v>
      </c>
      <c r="CQ244" s="26">
        <v>6.9777800000000001</v>
      </c>
      <c r="CR244" s="26">
        <v>0</v>
      </c>
      <c r="CS244" s="26">
        <v>5.5556000000000001E-2</v>
      </c>
      <c r="CT244" s="22">
        <v>0</v>
      </c>
      <c r="CU244" s="22">
        <v>0</v>
      </c>
      <c r="CV244" s="22">
        <v>0</v>
      </c>
      <c r="CW244" s="22">
        <v>0</v>
      </c>
      <c r="CX244" s="22">
        <v>0</v>
      </c>
      <c r="CY244" s="22">
        <v>0</v>
      </c>
      <c r="CZ244" s="22">
        <v>0</v>
      </c>
      <c r="DA244" s="22">
        <v>0</v>
      </c>
      <c r="DB244" s="22">
        <v>-3</v>
      </c>
      <c r="DC244" s="22">
        <v>0</v>
      </c>
      <c r="DD244" s="22">
        <v>0</v>
      </c>
      <c r="DE244" s="22">
        <v>0</v>
      </c>
      <c r="DF244" s="22">
        <v>0</v>
      </c>
      <c r="DG244" s="22">
        <v>0</v>
      </c>
      <c r="DH244" s="22">
        <v>0</v>
      </c>
      <c r="DI244" s="22">
        <v>1</v>
      </c>
      <c r="DJ244" s="22">
        <v>2</v>
      </c>
      <c r="DK244" s="22">
        <v>0</v>
      </c>
      <c r="DL244" s="22">
        <v>0</v>
      </c>
      <c r="DM244" s="22">
        <v>0</v>
      </c>
      <c r="DN244" s="22">
        <v>0</v>
      </c>
      <c r="DO244" s="22">
        <v>0</v>
      </c>
      <c r="DP244" s="22">
        <v>3</v>
      </c>
      <c r="DQ244" s="22">
        <v>0</v>
      </c>
      <c r="DR244" s="22">
        <v>0</v>
      </c>
      <c r="DS244" s="22">
        <v>0</v>
      </c>
      <c r="DT244" s="22">
        <v>0</v>
      </c>
      <c r="DU244">
        <v>7.76</v>
      </c>
      <c r="DV244">
        <v>41.3</v>
      </c>
      <c r="DW244" s="2">
        <f t="shared" si="53"/>
        <v>0.1581736649001223</v>
      </c>
      <c r="DX244">
        <v>-1.5389999999999999</v>
      </c>
      <c r="DY244">
        <v>0.55000000000000004</v>
      </c>
      <c r="DZ244">
        <v>0.877</v>
      </c>
      <c r="EA244">
        <v>-1.448</v>
      </c>
      <c r="EB244">
        <v>0</v>
      </c>
      <c r="EC244">
        <v>3</v>
      </c>
      <c r="ED244">
        <v>5.0999999999999996</v>
      </c>
      <c r="EE244">
        <v>-7.73</v>
      </c>
      <c r="EF244">
        <v>-12.78</v>
      </c>
      <c r="EG244">
        <v>0</v>
      </c>
      <c r="EH244">
        <v>880</v>
      </c>
      <c r="EI244">
        <v>880</v>
      </c>
      <c r="EJ244">
        <v>0</v>
      </c>
      <c r="EK244">
        <v>4.6399999999999997</v>
      </c>
      <c r="EL244">
        <v>15.5</v>
      </c>
      <c r="EM244">
        <v>34</v>
      </c>
      <c r="EN244">
        <v>15.5</v>
      </c>
      <c r="EO244">
        <v>10.8</v>
      </c>
      <c r="EP244">
        <v>6.2</v>
      </c>
      <c r="EQ244">
        <v>17</v>
      </c>
      <c r="ER244">
        <v>4.5999999999999996</v>
      </c>
      <c r="ES244">
        <v>6.2</v>
      </c>
      <c r="ET244">
        <v>1.5</v>
      </c>
      <c r="EU244">
        <v>0</v>
      </c>
      <c r="EV244">
        <v>2.3199999999999998</v>
      </c>
      <c r="EW244">
        <v>3.49</v>
      </c>
      <c r="EX244">
        <v>21.5</v>
      </c>
      <c r="EY244">
        <v>28.5</v>
      </c>
      <c r="EZ244">
        <v>9.6</v>
      </c>
      <c r="FA244">
        <v>15.1</v>
      </c>
      <c r="FB244">
        <v>14.2</v>
      </c>
      <c r="FC244">
        <v>15.1</v>
      </c>
      <c r="FD244">
        <v>3.5</v>
      </c>
      <c r="FE244">
        <v>2.9</v>
      </c>
      <c r="FF244">
        <v>4</v>
      </c>
      <c r="FG244">
        <v>1</v>
      </c>
      <c r="FH244">
        <v>6</v>
      </c>
      <c r="FI244">
        <v>8</v>
      </c>
      <c r="FJ244">
        <v>4</v>
      </c>
      <c r="FK244">
        <v>6</v>
      </c>
      <c r="FL244">
        <v>26.3</v>
      </c>
      <c r="FM244">
        <v>20</v>
      </c>
      <c r="FN244">
        <v>11</v>
      </c>
      <c r="FO244">
        <v>8</v>
      </c>
      <c r="FP244">
        <v>64.5</v>
      </c>
      <c r="FQ244">
        <v>0</v>
      </c>
      <c r="FR244">
        <v>0</v>
      </c>
      <c r="FS244" s="2">
        <f t="shared" si="54"/>
        <v>0</v>
      </c>
      <c r="FT244">
        <v>0</v>
      </c>
      <c r="FU244">
        <v>0</v>
      </c>
      <c r="FV244">
        <v>0</v>
      </c>
      <c r="FW244" t="s">
        <v>266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0.03</v>
      </c>
      <c r="GI244">
        <v>4.05</v>
      </c>
      <c r="GJ244" s="2">
        <f t="shared" si="55"/>
        <v>7.3529411764705881E-3</v>
      </c>
      <c r="GK244">
        <v>0</v>
      </c>
      <c r="GL244">
        <v>0</v>
      </c>
      <c r="GM244">
        <v>-250.5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360</v>
      </c>
      <c r="GT244">
        <v>0</v>
      </c>
      <c r="GU244">
        <v>0</v>
      </c>
      <c r="GV244">
        <v>0</v>
      </c>
      <c r="GW244">
        <v>0</v>
      </c>
      <c r="GX244" s="21">
        <v>26.261312</v>
      </c>
      <c r="GY244" s="21">
        <v>1.5037353</v>
      </c>
      <c r="GZ244" s="21">
        <v>4.1467841999999999</v>
      </c>
      <c r="HA244" s="21">
        <v>5.6505195000000006</v>
      </c>
      <c r="HB244" s="21">
        <v>0.20202400000000001</v>
      </c>
      <c r="HC244" s="21">
        <v>0.63297000000000003</v>
      </c>
      <c r="HD244" s="21">
        <v>-9.0000000000000002E-6</v>
      </c>
      <c r="HE244" s="21">
        <v>35.308650999999998</v>
      </c>
      <c r="HF244" s="21">
        <v>0.83498399999999995</v>
      </c>
    </row>
    <row r="245" spans="1:214" ht="15" x14ac:dyDescent="0.25">
      <c r="A245" s="22">
        <v>12</v>
      </c>
      <c r="B245" t="s">
        <v>1356</v>
      </c>
      <c r="C245" t="s">
        <v>1357</v>
      </c>
      <c r="D245" t="s">
        <v>296</v>
      </c>
      <c r="F245" t="s">
        <v>489</v>
      </c>
      <c r="I245" s="22" t="s">
        <v>278</v>
      </c>
      <c r="J245">
        <v>31</v>
      </c>
      <c r="K245" s="23" t="s">
        <v>1358</v>
      </c>
      <c r="L245" s="23" t="s">
        <v>1359</v>
      </c>
      <c r="M245" s="24" t="s">
        <v>273</v>
      </c>
      <c r="N245" s="24" t="s">
        <v>233</v>
      </c>
      <c r="O245" s="24">
        <v>73</v>
      </c>
      <c r="P245" s="24">
        <v>208</v>
      </c>
      <c r="Q245" s="24" t="s">
        <v>224</v>
      </c>
      <c r="R245" s="24"/>
      <c r="S245" s="22">
        <v>72</v>
      </c>
      <c r="T245" s="22">
        <v>24</v>
      </c>
      <c r="U245" s="22">
        <v>27</v>
      </c>
      <c r="V245" s="22">
        <v>51</v>
      </c>
      <c r="W245" s="22">
        <v>11</v>
      </c>
      <c r="X245" s="22">
        <v>33</v>
      </c>
      <c r="Y245" s="22">
        <v>157</v>
      </c>
      <c r="Z245" s="25">
        <f t="shared" si="42"/>
        <v>0.15286624203821655</v>
      </c>
      <c r="AA245" s="3">
        <v>19.283329999999999</v>
      </c>
      <c r="AB245" s="22">
        <v>116</v>
      </c>
      <c r="AC245" s="22">
        <v>76</v>
      </c>
      <c r="AD245" s="22">
        <v>52</v>
      </c>
      <c r="AE245" s="22">
        <v>34</v>
      </c>
      <c r="AF245" s="22">
        <v>44</v>
      </c>
      <c r="AG245" s="26">
        <f t="shared" si="43"/>
        <v>5.0129654300718114</v>
      </c>
      <c r="AH245" s="26">
        <f t="shared" si="44"/>
        <v>3.2843566610815316</v>
      </c>
      <c r="AI245" s="26">
        <f t="shared" si="45"/>
        <v>2.2471913996873636</v>
      </c>
      <c r="AJ245" s="26">
        <f t="shared" si="46"/>
        <v>1.4693174536417377</v>
      </c>
      <c r="AK245" s="26">
        <f t="shared" si="47"/>
        <v>1.9014696458893079</v>
      </c>
      <c r="AL245" s="5">
        <v>1829</v>
      </c>
      <c r="AM245" s="22">
        <v>588</v>
      </c>
      <c r="AN245" s="22">
        <v>629</v>
      </c>
      <c r="AO245" s="25">
        <f t="shared" si="48"/>
        <v>0.48315529991783074</v>
      </c>
      <c r="AP245" s="22">
        <v>28.5</v>
      </c>
      <c r="AQ245">
        <v>4.4000000000000004</v>
      </c>
      <c r="AR245">
        <v>2</v>
      </c>
      <c r="AS245">
        <v>6.4</v>
      </c>
      <c r="AT245">
        <v>7.3</v>
      </c>
      <c r="AU245">
        <v>3.8</v>
      </c>
      <c r="AV245">
        <v>-0.8</v>
      </c>
      <c r="AW245">
        <v>10.3</v>
      </c>
      <c r="AX245" s="3">
        <f t="shared" si="49"/>
        <v>0.14305555555555557</v>
      </c>
      <c r="AY245" s="4">
        <f t="shared" si="50"/>
        <v>-0.72499999999999787</v>
      </c>
      <c r="AZ245" t="s">
        <v>243</v>
      </c>
      <c r="BA245">
        <v>2013</v>
      </c>
      <c r="BC245" s="27">
        <v>4200000</v>
      </c>
      <c r="BD245" s="22">
        <v>19</v>
      </c>
      <c r="BE245" s="22">
        <v>17</v>
      </c>
      <c r="BF245" s="28">
        <f t="shared" si="51"/>
        <v>1.902720478644981</v>
      </c>
      <c r="BG245" s="22">
        <v>477</v>
      </c>
      <c r="BH245" s="22">
        <v>509</v>
      </c>
      <c r="BI245" s="4">
        <v>1135.2166669999999</v>
      </c>
      <c r="BJ245" s="22">
        <v>5</v>
      </c>
      <c r="BK245" s="22">
        <v>9</v>
      </c>
      <c r="BL245" s="28">
        <f t="shared" si="52"/>
        <v>5.1355206836895206</v>
      </c>
      <c r="BM245" s="22">
        <v>74</v>
      </c>
      <c r="BN245" s="22">
        <v>79</v>
      </c>
      <c r="BO245" s="4">
        <v>163.56666670000001</v>
      </c>
      <c r="BP245" s="22">
        <v>0</v>
      </c>
      <c r="BQ245" s="22">
        <v>1</v>
      </c>
      <c r="BR245" s="22">
        <v>37</v>
      </c>
      <c r="BS245" s="22">
        <v>41</v>
      </c>
      <c r="BT245" s="4">
        <v>90.583333330000002</v>
      </c>
      <c r="BU245" s="22">
        <v>39</v>
      </c>
      <c r="BV245" s="22">
        <v>11</v>
      </c>
      <c r="BW245" s="22">
        <v>24</v>
      </c>
      <c r="BX245" s="22">
        <v>12</v>
      </c>
      <c r="BY245" s="22">
        <v>17</v>
      </c>
      <c r="BZ245" s="22">
        <v>7</v>
      </c>
      <c r="CA245" s="22">
        <v>320</v>
      </c>
      <c r="CB245" s="22">
        <v>328</v>
      </c>
      <c r="CC245" s="4">
        <v>15.633330000000001</v>
      </c>
      <c r="CD245" s="4">
        <v>2.4</v>
      </c>
      <c r="CE245" s="4">
        <v>1.1499999999999999</v>
      </c>
      <c r="CF245" s="22">
        <v>2</v>
      </c>
      <c r="CG245" s="22">
        <v>0</v>
      </c>
      <c r="CH245" s="22">
        <v>0</v>
      </c>
      <c r="CI245" s="5">
        <v>33</v>
      </c>
      <c r="CJ245" s="22">
        <v>13</v>
      </c>
      <c r="CK245" s="22">
        <v>3</v>
      </c>
      <c r="CL245" s="22">
        <v>-1</v>
      </c>
      <c r="CM245" s="22">
        <v>16</v>
      </c>
      <c r="CN245" s="22">
        <v>8</v>
      </c>
      <c r="CO245" s="22">
        <v>268</v>
      </c>
      <c r="CP245" s="22">
        <v>301</v>
      </c>
      <c r="CQ245" s="26">
        <v>15.924751000000001</v>
      </c>
      <c r="CR245" s="26">
        <v>2.1202019999999999</v>
      </c>
      <c r="CS245" s="26">
        <v>1.385859</v>
      </c>
      <c r="CT245" s="22">
        <v>1</v>
      </c>
      <c r="CU245" s="22">
        <v>0</v>
      </c>
      <c r="CV245" s="22">
        <v>0</v>
      </c>
      <c r="CW245" s="22">
        <v>9</v>
      </c>
      <c r="CX245" s="22">
        <v>5</v>
      </c>
      <c r="CY245" s="22">
        <v>4</v>
      </c>
      <c r="CZ245" s="22">
        <v>15</v>
      </c>
      <c r="DA245" s="22">
        <v>22</v>
      </c>
      <c r="DB245" s="22">
        <v>7</v>
      </c>
      <c r="DC245" s="22">
        <v>3</v>
      </c>
      <c r="DD245" s="22">
        <v>0</v>
      </c>
      <c r="DE245" s="22">
        <v>7</v>
      </c>
      <c r="DF245" s="22">
        <v>1</v>
      </c>
      <c r="DG245" s="22">
        <v>0</v>
      </c>
      <c r="DH245" s="22">
        <v>0</v>
      </c>
      <c r="DI245" s="22">
        <v>14</v>
      </c>
      <c r="DJ245" s="22">
        <v>1</v>
      </c>
      <c r="DK245" s="22">
        <v>0</v>
      </c>
      <c r="DL245" s="22">
        <v>0</v>
      </c>
      <c r="DM245" s="22">
        <v>0</v>
      </c>
      <c r="DN245" s="22">
        <v>85</v>
      </c>
      <c r="DO245" s="22">
        <v>28</v>
      </c>
      <c r="DP245" s="22">
        <v>58</v>
      </c>
      <c r="DQ245" s="22">
        <v>12</v>
      </c>
      <c r="DR245" s="22">
        <v>3</v>
      </c>
      <c r="DS245" s="22">
        <v>0</v>
      </c>
      <c r="DT245" s="22">
        <v>0</v>
      </c>
      <c r="DU245">
        <v>15.21</v>
      </c>
      <c r="DV245">
        <v>34.729999999999997</v>
      </c>
      <c r="DW245" s="2">
        <f t="shared" si="53"/>
        <v>0.30456547857428917</v>
      </c>
      <c r="DX245">
        <v>1.6040000000000001</v>
      </c>
      <c r="DY245">
        <v>2.2810000000000001</v>
      </c>
      <c r="DZ245">
        <v>1.083</v>
      </c>
      <c r="EA245">
        <v>-6.4729999999999999</v>
      </c>
      <c r="EB245">
        <v>55</v>
      </c>
      <c r="EC245">
        <v>42</v>
      </c>
      <c r="ED245">
        <v>-10.5</v>
      </c>
      <c r="EE245">
        <v>-12.87</v>
      </c>
      <c r="EF245">
        <v>-2.33</v>
      </c>
      <c r="EG245">
        <v>11.65</v>
      </c>
      <c r="EH245">
        <v>929</v>
      </c>
      <c r="EI245">
        <v>1045</v>
      </c>
      <c r="EJ245">
        <v>3.01</v>
      </c>
      <c r="EK245">
        <v>2.2999999999999998</v>
      </c>
      <c r="EL245">
        <v>22.8</v>
      </c>
      <c r="EM245">
        <v>30</v>
      </c>
      <c r="EN245">
        <v>8.9</v>
      </c>
      <c r="EO245">
        <v>11.5</v>
      </c>
      <c r="EP245">
        <v>16</v>
      </c>
      <c r="EQ245">
        <v>12.2</v>
      </c>
      <c r="ER245">
        <v>3.1</v>
      </c>
      <c r="ES245">
        <v>2.6</v>
      </c>
      <c r="ET245">
        <v>0.60000000000000009</v>
      </c>
      <c r="EU245">
        <v>0.4</v>
      </c>
      <c r="EV245">
        <v>2.21</v>
      </c>
      <c r="EW245">
        <v>2.2599999999999998</v>
      </c>
      <c r="EX245">
        <v>26.6</v>
      </c>
      <c r="EY245">
        <v>26.9</v>
      </c>
      <c r="EZ245">
        <v>10.4</v>
      </c>
      <c r="FA245">
        <v>11</v>
      </c>
      <c r="FB245">
        <v>13.4</v>
      </c>
      <c r="FC245">
        <v>12</v>
      </c>
      <c r="FD245">
        <v>2.7</v>
      </c>
      <c r="FE245">
        <v>3.2</v>
      </c>
      <c r="FF245">
        <v>151</v>
      </c>
      <c r="FG245">
        <v>141</v>
      </c>
      <c r="FH245">
        <v>213</v>
      </c>
      <c r="FI245">
        <v>222</v>
      </c>
      <c r="FJ245">
        <v>201</v>
      </c>
      <c r="FK245">
        <v>216</v>
      </c>
      <c r="FL245">
        <v>40.200000000000003</v>
      </c>
      <c r="FM245">
        <v>383</v>
      </c>
      <c r="FN245">
        <v>433</v>
      </c>
      <c r="FO245">
        <v>347</v>
      </c>
      <c r="FP245">
        <v>46.9</v>
      </c>
      <c r="FQ245">
        <v>2.19</v>
      </c>
      <c r="FR245">
        <v>2.58</v>
      </c>
      <c r="FS245" s="2">
        <f t="shared" si="54"/>
        <v>0.45911949685534592</v>
      </c>
      <c r="FT245">
        <v>25</v>
      </c>
      <c r="FU245">
        <v>2</v>
      </c>
      <c r="FV245">
        <v>-0.60000000000000009</v>
      </c>
      <c r="FW245">
        <v>21.01</v>
      </c>
      <c r="FX245">
        <v>9.5</v>
      </c>
      <c r="FY245">
        <v>0.76</v>
      </c>
      <c r="FZ245">
        <v>35.700000000000003</v>
      </c>
      <c r="GA245">
        <v>6.5</v>
      </c>
      <c r="GB245">
        <v>17.899999999999999</v>
      </c>
      <c r="GC245">
        <v>1.5</v>
      </c>
      <c r="GD245">
        <v>0.8</v>
      </c>
      <c r="GE245">
        <v>15.6</v>
      </c>
      <c r="GF245">
        <v>2.2999999999999998</v>
      </c>
      <c r="GG245">
        <v>1.1000000000000001</v>
      </c>
      <c r="GH245">
        <v>1.24</v>
      </c>
      <c r="GI245">
        <v>3.03</v>
      </c>
      <c r="GJ245" s="2">
        <f t="shared" si="55"/>
        <v>0.29039812646370028</v>
      </c>
      <c r="GK245">
        <v>1</v>
      </c>
      <c r="GL245">
        <v>12</v>
      </c>
      <c r="GM245">
        <v>1.6</v>
      </c>
      <c r="GN245">
        <v>0.67</v>
      </c>
      <c r="GO245">
        <v>8.09</v>
      </c>
      <c r="GP245">
        <v>4</v>
      </c>
      <c r="GQ245">
        <v>45.9</v>
      </c>
      <c r="GR245">
        <v>1.3</v>
      </c>
      <c r="GS245">
        <v>20.2</v>
      </c>
      <c r="GT245">
        <v>29</v>
      </c>
      <c r="GU245">
        <v>1.3</v>
      </c>
      <c r="GV245">
        <v>2</v>
      </c>
      <c r="GW245">
        <v>2</v>
      </c>
      <c r="GX245" s="21">
        <v>69.822067000000004</v>
      </c>
      <c r="GY245" s="21">
        <v>16.3590138</v>
      </c>
      <c r="GZ245" s="21">
        <v>21.5038692</v>
      </c>
      <c r="HA245" s="21">
        <v>37.862883000000004</v>
      </c>
      <c r="HB245" s="21">
        <v>4.0865260000000001</v>
      </c>
      <c r="HC245" s="21">
        <v>2.1075469999999998</v>
      </c>
      <c r="HD245" s="21">
        <v>-4.1986000000000002E-2</v>
      </c>
      <c r="HE245" s="21">
        <v>35.570399999999999</v>
      </c>
      <c r="HF245" s="21">
        <v>6.152088</v>
      </c>
    </row>
    <row r="246" spans="1:214" ht="15" x14ac:dyDescent="0.25">
      <c r="A246" s="22">
        <v>28</v>
      </c>
      <c r="B246" t="s">
        <v>1360</v>
      </c>
      <c r="C246" t="s">
        <v>1361</v>
      </c>
      <c r="D246" t="s">
        <v>462</v>
      </c>
      <c r="F246" t="s">
        <v>410</v>
      </c>
      <c r="I246" s="22" t="s">
        <v>248</v>
      </c>
      <c r="J246">
        <v>25</v>
      </c>
      <c r="K246" s="23" t="s">
        <v>1362</v>
      </c>
      <c r="L246" s="23" t="s">
        <v>638</v>
      </c>
      <c r="M246" s="24" t="s">
        <v>281</v>
      </c>
      <c r="N246" s="24" t="s">
        <v>233</v>
      </c>
      <c r="O246" s="24">
        <v>74</v>
      </c>
      <c r="P246" s="24">
        <v>233</v>
      </c>
      <c r="Q246" s="24" t="s">
        <v>223</v>
      </c>
      <c r="R246" s="24"/>
      <c r="S246" s="22">
        <v>60</v>
      </c>
      <c r="T246" s="22">
        <v>0</v>
      </c>
      <c r="U246" s="22">
        <v>2</v>
      </c>
      <c r="V246" s="22">
        <v>2</v>
      </c>
      <c r="W246" s="22">
        <v>-3</v>
      </c>
      <c r="X246" s="22">
        <v>41</v>
      </c>
      <c r="Y246" s="22">
        <v>30</v>
      </c>
      <c r="Z246" s="25">
        <f t="shared" si="42"/>
        <v>0</v>
      </c>
      <c r="AA246" s="3">
        <v>16.5</v>
      </c>
      <c r="AB246" s="22">
        <v>235</v>
      </c>
      <c r="AC246" s="22">
        <v>105</v>
      </c>
      <c r="AD246" s="22">
        <v>30</v>
      </c>
      <c r="AE246" s="22">
        <v>19</v>
      </c>
      <c r="AF246" s="22">
        <v>10</v>
      </c>
      <c r="AG246" s="26">
        <f t="shared" si="43"/>
        <v>14.242424242424242</v>
      </c>
      <c r="AH246" s="26">
        <f t="shared" si="44"/>
        <v>6.3636363636363642</v>
      </c>
      <c r="AI246" s="26">
        <f t="shared" si="45"/>
        <v>1.8181818181818183</v>
      </c>
      <c r="AJ246" s="26">
        <f t="shared" si="46"/>
        <v>1.1515151515151514</v>
      </c>
      <c r="AK246" s="26">
        <f t="shared" si="47"/>
        <v>0.60606060606060608</v>
      </c>
      <c r="AL246" s="5">
        <v>1359</v>
      </c>
      <c r="AM246" s="22">
        <v>0</v>
      </c>
      <c r="AN246" s="22">
        <v>0</v>
      </c>
      <c r="AO246" s="25">
        <f t="shared" si="48"/>
        <v>0</v>
      </c>
      <c r="AP246" s="22">
        <v>0</v>
      </c>
      <c r="AQ246">
        <v>-1</v>
      </c>
      <c r="AR246">
        <v>1.8</v>
      </c>
      <c r="AS246">
        <v>0.8</v>
      </c>
      <c r="AT246">
        <v>-2.2999999999999998</v>
      </c>
      <c r="AU246">
        <v>1.5</v>
      </c>
      <c r="AV246">
        <v>0</v>
      </c>
      <c r="AW246">
        <v>-0.8</v>
      </c>
      <c r="AX246" s="3">
        <f t="shared" si="49"/>
        <v>-1.3333333333333334E-2</v>
      </c>
      <c r="AY246" s="4">
        <f t="shared" si="50"/>
        <v>-2.2249999999999996</v>
      </c>
      <c r="AZ246" t="s">
        <v>224</v>
      </c>
      <c r="BA246">
        <v>2012</v>
      </c>
      <c r="BC246" s="27">
        <v>1000000</v>
      </c>
      <c r="BD246" s="22">
        <v>0</v>
      </c>
      <c r="BE246" s="22">
        <v>2</v>
      </c>
      <c r="BF246" s="28">
        <f t="shared" si="51"/>
        <v>0.14014052981451391</v>
      </c>
      <c r="BG246" s="22">
        <v>0</v>
      </c>
      <c r="BH246" s="22">
        <v>0</v>
      </c>
      <c r="BI246" s="4">
        <v>856.28333329999998</v>
      </c>
      <c r="BJ246" s="22">
        <v>0</v>
      </c>
      <c r="BK246" s="22">
        <v>0</v>
      </c>
      <c r="BL246" s="28">
        <f t="shared" si="52"/>
        <v>0</v>
      </c>
      <c r="BM246" s="22">
        <v>0</v>
      </c>
      <c r="BN246" s="22">
        <v>0</v>
      </c>
      <c r="BO246" s="4">
        <v>0.96666666700000003</v>
      </c>
      <c r="BP246" s="22">
        <v>0</v>
      </c>
      <c r="BQ246" s="22">
        <v>0</v>
      </c>
      <c r="BR246" s="22">
        <v>0</v>
      </c>
      <c r="BS246" s="22">
        <v>0</v>
      </c>
      <c r="BT246" s="4">
        <v>133.33333329999999</v>
      </c>
      <c r="BU246" s="22">
        <v>32</v>
      </c>
      <c r="BV246" s="22">
        <v>0</v>
      </c>
      <c r="BW246" s="22">
        <v>1</v>
      </c>
      <c r="BX246" s="22">
        <v>-1</v>
      </c>
      <c r="BY246" s="22">
        <v>26</v>
      </c>
      <c r="BZ246" s="22">
        <v>12</v>
      </c>
      <c r="CA246" s="22">
        <v>0</v>
      </c>
      <c r="CB246" s="22">
        <v>0</v>
      </c>
      <c r="CC246" s="4">
        <v>14.15</v>
      </c>
      <c r="CD246" s="4">
        <v>0</v>
      </c>
      <c r="CE246" s="4">
        <v>2.0499999999999998</v>
      </c>
      <c r="CF246" s="22">
        <v>0</v>
      </c>
      <c r="CG246" s="22">
        <v>0</v>
      </c>
      <c r="CH246" s="22">
        <v>0</v>
      </c>
      <c r="CI246" s="5">
        <v>28</v>
      </c>
      <c r="CJ246" s="22">
        <v>0</v>
      </c>
      <c r="CK246" s="22">
        <v>1</v>
      </c>
      <c r="CL246" s="22">
        <v>-2</v>
      </c>
      <c r="CM246" s="22">
        <v>15</v>
      </c>
      <c r="CN246" s="22">
        <v>6</v>
      </c>
      <c r="CO246" s="22">
        <v>0</v>
      </c>
      <c r="CP246" s="22">
        <v>0</v>
      </c>
      <c r="CQ246" s="26">
        <v>14.410119</v>
      </c>
      <c r="CR246" s="26">
        <v>3.4523999999999999E-2</v>
      </c>
      <c r="CS246" s="26">
        <v>2.4190480000000001</v>
      </c>
      <c r="CT246" s="22">
        <v>0</v>
      </c>
      <c r="CU246" s="22">
        <v>0</v>
      </c>
      <c r="CV246" s="22">
        <v>0</v>
      </c>
      <c r="CW246" s="22">
        <v>0</v>
      </c>
      <c r="CX246" s="22">
        <v>1</v>
      </c>
      <c r="CY246" s="22">
        <v>0</v>
      </c>
      <c r="CZ246" s="22">
        <v>0</v>
      </c>
      <c r="DA246" s="22">
        <v>1</v>
      </c>
      <c r="DB246" s="22">
        <v>-3</v>
      </c>
      <c r="DC246" s="22">
        <v>0</v>
      </c>
      <c r="DD246" s="22">
        <v>0</v>
      </c>
      <c r="DE246" s="22">
        <v>0</v>
      </c>
      <c r="DF246" s="22">
        <v>0</v>
      </c>
      <c r="DG246" s="22">
        <v>0</v>
      </c>
      <c r="DH246" s="22">
        <v>0</v>
      </c>
      <c r="DI246" s="22">
        <v>17</v>
      </c>
      <c r="DJ246" s="22">
        <v>1</v>
      </c>
      <c r="DK246" s="22">
        <v>0</v>
      </c>
      <c r="DL246" s="22">
        <v>0</v>
      </c>
      <c r="DM246" s="22">
        <v>0</v>
      </c>
      <c r="DN246" s="22">
        <v>23</v>
      </c>
      <c r="DO246" s="22">
        <v>0</v>
      </c>
      <c r="DP246" s="22">
        <v>40</v>
      </c>
      <c r="DQ246" s="22">
        <v>14</v>
      </c>
      <c r="DR246" s="22">
        <v>0</v>
      </c>
      <c r="DS246" s="22">
        <v>0</v>
      </c>
      <c r="DT246" s="22">
        <v>0</v>
      </c>
      <c r="DU246">
        <v>14.07</v>
      </c>
      <c r="DV246">
        <v>34.229999999999997</v>
      </c>
      <c r="DW246" s="2">
        <f t="shared" si="53"/>
        <v>0.291304347826087</v>
      </c>
      <c r="DX246">
        <v>-0.53400000000000003</v>
      </c>
      <c r="DY246">
        <v>0.58600000000000008</v>
      </c>
      <c r="DZ246">
        <v>0.49400000000000005</v>
      </c>
      <c r="EA246">
        <v>-0.189</v>
      </c>
      <c r="EB246">
        <v>23</v>
      </c>
      <c r="EC246">
        <v>25</v>
      </c>
      <c r="ED246">
        <v>-3.8</v>
      </c>
      <c r="EE246">
        <v>-2.42</v>
      </c>
      <c r="EF246">
        <v>1.34</v>
      </c>
      <c r="EG246">
        <v>6.78</v>
      </c>
      <c r="EH246">
        <v>936</v>
      </c>
      <c r="EI246">
        <v>1004</v>
      </c>
      <c r="EJ246">
        <v>1.63</v>
      </c>
      <c r="EK246">
        <v>1.78</v>
      </c>
      <c r="EL246">
        <v>22.5</v>
      </c>
      <c r="EM246">
        <v>26</v>
      </c>
      <c r="EN246">
        <v>13.1</v>
      </c>
      <c r="EO246">
        <v>9.8000000000000007</v>
      </c>
      <c r="EP246">
        <v>15.4</v>
      </c>
      <c r="EQ246">
        <v>13.4</v>
      </c>
      <c r="ER246">
        <v>3.8</v>
      </c>
      <c r="ES246">
        <v>3.5</v>
      </c>
      <c r="ET246">
        <v>0.8</v>
      </c>
      <c r="EU246">
        <v>0.4</v>
      </c>
      <c r="EV246">
        <v>2.72</v>
      </c>
      <c r="EW246">
        <v>2.72</v>
      </c>
      <c r="EX246">
        <v>28.6</v>
      </c>
      <c r="EY246">
        <v>27.2</v>
      </c>
      <c r="EZ246">
        <v>12.6</v>
      </c>
      <c r="FA246">
        <v>12.6</v>
      </c>
      <c r="FB246">
        <v>15.3</v>
      </c>
      <c r="FC246">
        <v>15.1</v>
      </c>
      <c r="FD246">
        <v>3.8</v>
      </c>
      <c r="FE246">
        <v>2.8</v>
      </c>
      <c r="FF246">
        <v>91</v>
      </c>
      <c r="FG246">
        <v>126</v>
      </c>
      <c r="FH246">
        <v>130</v>
      </c>
      <c r="FI246">
        <v>130</v>
      </c>
      <c r="FJ246">
        <v>136</v>
      </c>
      <c r="FK246">
        <v>136</v>
      </c>
      <c r="FL246">
        <v>45.5</v>
      </c>
      <c r="FM246">
        <v>284</v>
      </c>
      <c r="FN246">
        <v>274</v>
      </c>
      <c r="FO246">
        <v>243</v>
      </c>
      <c r="FP246">
        <v>50.9</v>
      </c>
      <c r="FQ246">
        <v>0.02</v>
      </c>
      <c r="FR246">
        <v>4.58</v>
      </c>
      <c r="FS246" s="2">
        <f t="shared" si="54"/>
        <v>4.3478260869565218E-3</v>
      </c>
      <c r="FT246">
        <v>0</v>
      </c>
      <c r="FU246">
        <v>0</v>
      </c>
      <c r="FV246">
        <v>-132.1</v>
      </c>
      <c r="FW246" t="s">
        <v>266</v>
      </c>
      <c r="FX246">
        <v>0</v>
      </c>
      <c r="FY246">
        <v>0</v>
      </c>
      <c r="FZ246">
        <v>0</v>
      </c>
      <c r="GA246">
        <v>62.1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2.13</v>
      </c>
      <c r="GI246">
        <v>3.59</v>
      </c>
      <c r="GJ246" s="2">
        <f t="shared" si="55"/>
        <v>0.3723776223776224</v>
      </c>
      <c r="GK246">
        <v>0</v>
      </c>
      <c r="GL246">
        <v>12</v>
      </c>
      <c r="GM246">
        <v>5.4</v>
      </c>
      <c r="GN246">
        <v>0</v>
      </c>
      <c r="GO246">
        <v>5.63</v>
      </c>
      <c r="GP246">
        <v>5.6</v>
      </c>
      <c r="GQ246">
        <v>47.4</v>
      </c>
      <c r="GR246">
        <v>3.3</v>
      </c>
      <c r="GS246">
        <v>18.3</v>
      </c>
      <c r="GT246">
        <v>24.4</v>
      </c>
      <c r="GU246">
        <v>4.2</v>
      </c>
      <c r="GV246">
        <v>0.9</v>
      </c>
      <c r="GW246">
        <v>2.8</v>
      </c>
      <c r="GX246" s="21">
        <v>51.318565</v>
      </c>
      <c r="GY246" s="21">
        <v>0.72316080000000005</v>
      </c>
      <c r="GZ246" s="21">
        <v>3.3036732</v>
      </c>
      <c r="HA246" s="21">
        <v>4.0268349000000008</v>
      </c>
      <c r="HB246" s="21">
        <v>-1.2742199999999999</v>
      </c>
      <c r="HC246" s="21">
        <v>1.8095300000000001</v>
      </c>
      <c r="HD246" s="21">
        <v>-4.6690000000000004E-3</v>
      </c>
      <c r="HE246" s="21">
        <v>39.738838000000001</v>
      </c>
      <c r="HF246" s="21">
        <v>0.53064</v>
      </c>
    </row>
    <row r="247" spans="1:214" ht="15" x14ac:dyDescent="0.25">
      <c r="A247" s="22">
        <v>14</v>
      </c>
      <c r="B247" t="s">
        <v>1363</v>
      </c>
      <c r="C247" t="s">
        <v>1364</v>
      </c>
      <c r="D247" t="s">
        <v>1365</v>
      </c>
      <c r="F247" t="s">
        <v>409</v>
      </c>
      <c r="I247" s="22" t="s">
        <v>581</v>
      </c>
      <c r="J247">
        <v>27</v>
      </c>
      <c r="K247" s="23" t="s">
        <v>1366</v>
      </c>
      <c r="L247" s="23" t="s">
        <v>1367</v>
      </c>
      <c r="M247" s="24"/>
      <c r="N247" s="24" t="s">
        <v>1184</v>
      </c>
      <c r="O247" s="24">
        <v>73</v>
      </c>
      <c r="P247" s="24">
        <v>192</v>
      </c>
      <c r="Q247" s="24" t="s">
        <v>223</v>
      </c>
      <c r="R247" s="24"/>
      <c r="S247" s="22">
        <v>82</v>
      </c>
      <c r="T247" s="22">
        <v>27</v>
      </c>
      <c r="U247" s="22">
        <v>34</v>
      </c>
      <c r="V247" s="22">
        <v>61</v>
      </c>
      <c r="W247" s="22">
        <v>-7</v>
      </c>
      <c r="X247" s="22">
        <v>26</v>
      </c>
      <c r="Y247" s="22">
        <v>217</v>
      </c>
      <c r="Z247" s="25">
        <f t="shared" si="42"/>
        <v>0.12442396313364056</v>
      </c>
      <c r="AA247" s="3">
        <v>19.08333</v>
      </c>
      <c r="AB247" s="22">
        <v>32</v>
      </c>
      <c r="AC247" s="22">
        <v>33</v>
      </c>
      <c r="AD247" s="22">
        <v>85</v>
      </c>
      <c r="AE247" s="22">
        <v>40</v>
      </c>
      <c r="AF247" s="22">
        <v>56</v>
      </c>
      <c r="AG247" s="26">
        <f t="shared" si="43"/>
        <v>1.2269679425101105</v>
      </c>
      <c r="AH247" s="26">
        <f t="shared" si="44"/>
        <v>1.2653106907135514</v>
      </c>
      <c r="AI247" s="26">
        <f t="shared" si="45"/>
        <v>3.2591335972924806</v>
      </c>
      <c r="AJ247" s="26">
        <f t="shared" si="46"/>
        <v>1.5337099281376381</v>
      </c>
      <c r="AK247" s="26">
        <f t="shared" si="47"/>
        <v>2.1471938993926933</v>
      </c>
      <c r="AL247" s="5">
        <v>2042</v>
      </c>
      <c r="AM247" s="22">
        <v>14</v>
      </c>
      <c r="AN247" s="22">
        <v>13</v>
      </c>
      <c r="AO247" s="25">
        <f t="shared" si="48"/>
        <v>0.51851851851851849</v>
      </c>
      <c r="AP247" s="22">
        <v>0.5</v>
      </c>
      <c r="AQ247">
        <v>5.5</v>
      </c>
      <c r="AR247">
        <v>1.6</v>
      </c>
      <c r="AS247">
        <v>7.1</v>
      </c>
      <c r="AT247">
        <v>7.6</v>
      </c>
      <c r="AU247">
        <v>3.1</v>
      </c>
      <c r="AV247">
        <v>-1.1000000000000001</v>
      </c>
      <c r="AW247">
        <v>9.5</v>
      </c>
      <c r="AX247" s="3">
        <f t="shared" si="49"/>
        <v>0.11585365853658537</v>
      </c>
      <c r="AY247" s="4">
        <f t="shared" si="50"/>
        <v>-2.4250000000000007</v>
      </c>
      <c r="AZ247" t="s">
        <v>243</v>
      </c>
      <c r="BA247">
        <v>2015</v>
      </c>
      <c r="BC247" s="27">
        <v>4500000</v>
      </c>
      <c r="BD247" s="22">
        <v>21</v>
      </c>
      <c r="BE247" s="22">
        <v>18</v>
      </c>
      <c r="BF247" s="28">
        <f t="shared" si="51"/>
        <v>1.8070893505289982</v>
      </c>
      <c r="BG247" s="22">
        <v>10</v>
      </c>
      <c r="BH247" s="22">
        <v>7</v>
      </c>
      <c r="BI247" s="4">
        <v>1294.9000000000001</v>
      </c>
      <c r="BJ247" s="22">
        <v>6</v>
      </c>
      <c r="BK247" s="22">
        <v>16</v>
      </c>
      <c r="BL247" s="28">
        <f t="shared" si="52"/>
        <v>5.0834403074347314</v>
      </c>
      <c r="BM247" s="22">
        <v>2</v>
      </c>
      <c r="BN247" s="22">
        <v>4</v>
      </c>
      <c r="BO247" s="4">
        <v>259.66666670000001</v>
      </c>
      <c r="BP247" s="22">
        <v>0</v>
      </c>
      <c r="BQ247" s="22">
        <v>0</v>
      </c>
      <c r="BR247" s="22">
        <v>2</v>
      </c>
      <c r="BS247" s="22">
        <v>2</v>
      </c>
      <c r="BT247" s="4">
        <v>11.53333333</v>
      </c>
      <c r="BU247" s="22">
        <v>41</v>
      </c>
      <c r="BV247" s="22">
        <v>14</v>
      </c>
      <c r="BW247" s="22">
        <v>19</v>
      </c>
      <c r="BX247" s="22">
        <v>2</v>
      </c>
      <c r="BY247" s="22">
        <v>8</v>
      </c>
      <c r="BZ247" s="22">
        <v>4</v>
      </c>
      <c r="CA247" s="22">
        <v>9</v>
      </c>
      <c r="CB247" s="22">
        <v>10</v>
      </c>
      <c r="CC247" s="4">
        <v>16.600000000000001</v>
      </c>
      <c r="CD247" s="4">
        <v>3.05</v>
      </c>
      <c r="CE247" s="4">
        <v>0.133333333</v>
      </c>
      <c r="CF247" s="22">
        <v>3</v>
      </c>
      <c r="CG247" s="22">
        <v>0</v>
      </c>
      <c r="CH247" s="22">
        <v>0</v>
      </c>
      <c r="CI247" s="5">
        <v>41</v>
      </c>
      <c r="CJ247" s="22">
        <v>13</v>
      </c>
      <c r="CK247" s="22">
        <v>15</v>
      </c>
      <c r="CL247" s="22">
        <v>-9</v>
      </c>
      <c r="CM247" s="22">
        <v>18</v>
      </c>
      <c r="CN247" s="22">
        <v>9</v>
      </c>
      <c r="CO247" s="22">
        <v>5</v>
      </c>
      <c r="CP247" s="22">
        <v>3</v>
      </c>
      <c r="CQ247" s="26">
        <v>14.982927</v>
      </c>
      <c r="CR247" s="26">
        <v>3.2833329999999998</v>
      </c>
      <c r="CS247" s="26">
        <v>0.14796700000000002</v>
      </c>
      <c r="CT247" s="22">
        <v>1</v>
      </c>
      <c r="CU247" s="22">
        <v>0</v>
      </c>
      <c r="CV247" s="22">
        <v>0</v>
      </c>
      <c r="CW247" s="22">
        <v>10</v>
      </c>
      <c r="CX247" s="22">
        <v>9</v>
      </c>
      <c r="CY247" s="22">
        <v>-2</v>
      </c>
      <c r="CZ247" s="22">
        <v>17</v>
      </c>
      <c r="DA247" s="22">
        <v>25</v>
      </c>
      <c r="DB247" s="22">
        <v>-5</v>
      </c>
      <c r="DC247" s="22">
        <v>6</v>
      </c>
      <c r="DD247" s="22">
        <v>0</v>
      </c>
      <c r="DE247" s="22">
        <v>4</v>
      </c>
      <c r="DF247" s="22">
        <v>1</v>
      </c>
      <c r="DG247" s="22">
        <v>0</v>
      </c>
      <c r="DH247" s="22">
        <v>0</v>
      </c>
      <c r="DI247" s="22">
        <v>13</v>
      </c>
      <c r="DJ247" s="22">
        <v>0</v>
      </c>
      <c r="DK247" s="22">
        <v>0</v>
      </c>
      <c r="DL247" s="22">
        <v>0</v>
      </c>
      <c r="DM247" s="22">
        <v>0</v>
      </c>
      <c r="DN247" s="22">
        <v>90</v>
      </c>
      <c r="DO247" s="22">
        <v>33</v>
      </c>
      <c r="DP247" s="22">
        <v>69</v>
      </c>
      <c r="DQ247" s="22">
        <v>5</v>
      </c>
      <c r="DR247" s="22">
        <v>4</v>
      </c>
      <c r="DS247" s="22">
        <v>0</v>
      </c>
      <c r="DT247" s="22">
        <v>0</v>
      </c>
      <c r="DU247">
        <v>15.15</v>
      </c>
      <c r="DV247">
        <v>33.729999999999997</v>
      </c>
      <c r="DW247" s="2">
        <f t="shared" si="53"/>
        <v>0.30994271685761049</v>
      </c>
      <c r="DX247">
        <v>0.89900000000000002</v>
      </c>
      <c r="DY247">
        <v>0.249</v>
      </c>
      <c r="DZ247">
        <v>1.333</v>
      </c>
      <c r="EA247">
        <v>-0.59300000000000008</v>
      </c>
      <c r="EB247">
        <v>56</v>
      </c>
      <c r="EC247">
        <v>55</v>
      </c>
      <c r="ED247">
        <v>1.4</v>
      </c>
      <c r="EE247">
        <v>-0.34</v>
      </c>
      <c r="EF247">
        <v>-1.78</v>
      </c>
      <c r="EG247">
        <v>9.26</v>
      </c>
      <c r="EH247">
        <v>911</v>
      </c>
      <c r="EI247">
        <v>1004</v>
      </c>
      <c r="EJ247">
        <v>2.7</v>
      </c>
      <c r="EK247">
        <v>2.66</v>
      </c>
      <c r="EL247">
        <v>26.5</v>
      </c>
      <c r="EM247">
        <v>27.3</v>
      </c>
      <c r="EN247">
        <v>11.7</v>
      </c>
      <c r="EO247">
        <v>11</v>
      </c>
      <c r="EP247">
        <v>13.2</v>
      </c>
      <c r="EQ247">
        <v>13</v>
      </c>
      <c r="ER247">
        <v>3.2</v>
      </c>
      <c r="ES247">
        <v>4.2</v>
      </c>
      <c r="ET247">
        <v>0.60000000000000009</v>
      </c>
      <c r="EU247">
        <v>1.1000000000000001</v>
      </c>
      <c r="EV247">
        <v>1.78</v>
      </c>
      <c r="EW247">
        <v>2.04</v>
      </c>
      <c r="EX247">
        <v>26.5</v>
      </c>
      <c r="EY247">
        <v>27.6</v>
      </c>
      <c r="EZ247">
        <v>10.3</v>
      </c>
      <c r="FA247">
        <v>10.3</v>
      </c>
      <c r="FB247">
        <v>13.4</v>
      </c>
      <c r="FC247">
        <v>12.9</v>
      </c>
      <c r="FD247">
        <v>2.9</v>
      </c>
      <c r="FE247">
        <v>3.5</v>
      </c>
      <c r="FF247">
        <v>223</v>
      </c>
      <c r="FG247">
        <v>209</v>
      </c>
      <c r="FH247">
        <v>169</v>
      </c>
      <c r="FI247">
        <v>143</v>
      </c>
      <c r="FJ247">
        <v>225</v>
      </c>
      <c r="FK247">
        <v>223</v>
      </c>
      <c r="FL247">
        <v>58.1</v>
      </c>
      <c r="FM247">
        <v>411</v>
      </c>
      <c r="FN247">
        <v>407</v>
      </c>
      <c r="FO247">
        <v>401</v>
      </c>
      <c r="FP247">
        <v>50.2</v>
      </c>
      <c r="FQ247">
        <v>3.08</v>
      </c>
      <c r="FR247">
        <v>2.56</v>
      </c>
      <c r="FS247" s="2">
        <f t="shared" si="54"/>
        <v>0.54609929078014185</v>
      </c>
      <c r="FT247">
        <v>30</v>
      </c>
      <c r="FU247">
        <v>4</v>
      </c>
      <c r="FV247">
        <v>2.7</v>
      </c>
      <c r="FW247">
        <v>13.51</v>
      </c>
      <c r="FX247">
        <v>7.13</v>
      </c>
      <c r="FY247">
        <v>0.95</v>
      </c>
      <c r="FZ247">
        <v>45.6</v>
      </c>
      <c r="GA247">
        <v>6.9</v>
      </c>
      <c r="GB247">
        <v>18.5</v>
      </c>
      <c r="GC247">
        <v>2.9</v>
      </c>
      <c r="GD247">
        <v>1.2</v>
      </c>
      <c r="GE247">
        <v>23.3</v>
      </c>
      <c r="GF247">
        <v>1.9</v>
      </c>
      <c r="GG247">
        <v>1.4</v>
      </c>
      <c r="GH247">
        <v>0.14000000000000001</v>
      </c>
      <c r="GI247">
        <v>4.38</v>
      </c>
      <c r="GJ247" s="2">
        <f t="shared" si="55"/>
        <v>3.0973451327433635E-2</v>
      </c>
      <c r="GK247">
        <v>0</v>
      </c>
      <c r="GL247">
        <v>5</v>
      </c>
      <c r="GM247">
        <v>19.600000000000001</v>
      </c>
      <c r="GN247">
        <v>0</v>
      </c>
      <c r="GO247">
        <v>26.01</v>
      </c>
      <c r="GP247">
        <v>10.4</v>
      </c>
      <c r="GQ247">
        <v>31.2</v>
      </c>
      <c r="GR247">
        <v>0</v>
      </c>
      <c r="GS247">
        <v>10.4</v>
      </c>
      <c r="GT247">
        <v>5.2</v>
      </c>
      <c r="GU247">
        <v>0</v>
      </c>
      <c r="GV247">
        <v>0</v>
      </c>
      <c r="GW247">
        <v>0</v>
      </c>
      <c r="GX247" s="21">
        <v>75.404860999999997</v>
      </c>
      <c r="GY247" s="21">
        <v>21.693533400000003</v>
      </c>
      <c r="GZ247" s="21">
        <v>29.636097300000003</v>
      </c>
      <c r="HA247" s="21">
        <v>51.329630699999996</v>
      </c>
      <c r="HB247" s="21">
        <v>6.8631399999999996</v>
      </c>
      <c r="HC247" s="21">
        <v>2.471946</v>
      </c>
      <c r="HD247" s="21">
        <v>-6.2267000000000003E-2</v>
      </c>
      <c r="HE247" s="21">
        <v>27.478083000000002</v>
      </c>
      <c r="HF247" s="21">
        <v>9.2728190000000001</v>
      </c>
    </row>
    <row r="248" spans="1:214" ht="15" x14ac:dyDescent="0.25">
      <c r="A248" s="22">
        <v>36</v>
      </c>
      <c r="B248" t="s">
        <v>1368</v>
      </c>
      <c r="C248" t="s">
        <v>1369</v>
      </c>
      <c r="D248" t="s">
        <v>462</v>
      </c>
      <c r="F248" t="s">
        <v>310</v>
      </c>
      <c r="I248" s="22" t="s">
        <v>248</v>
      </c>
      <c r="J248">
        <v>27</v>
      </c>
      <c r="K248" s="23" t="s">
        <v>1370</v>
      </c>
      <c r="L248" s="23" t="s">
        <v>1371</v>
      </c>
      <c r="M248" s="24" t="s">
        <v>649</v>
      </c>
      <c r="N248" s="24" t="s">
        <v>233</v>
      </c>
      <c r="O248" s="24">
        <v>73</v>
      </c>
      <c r="P248" s="24">
        <v>190</v>
      </c>
      <c r="Q248" s="24" t="s">
        <v>224</v>
      </c>
      <c r="R248" s="24"/>
      <c r="S248" s="22">
        <v>33</v>
      </c>
      <c r="T248" s="22">
        <v>3</v>
      </c>
      <c r="U248" s="22">
        <v>4</v>
      </c>
      <c r="V248" s="22">
        <v>7</v>
      </c>
      <c r="W248" s="22">
        <v>-1</v>
      </c>
      <c r="X248" s="22">
        <v>10</v>
      </c>
      <c r="Y248" s="22">
        <v>30</v>
      </c>
      <c r="Z248" s="25">
        <f t="shared" si="42"/>
        <v>0.1</v>
      </c>
      <c r="AA248" s="3">
        <v>15.33333</v>
      </c>
      <c r="AB248" s="22">
        <v>10</v>
      </c>
      <c r="AC248" s="22">
        <v>43</v>
      </c>
      <c r="AD248" s="22">
        <v>20</v>
      </c>
      <c r="AE248" s="22">
        <v>8</v>
      </c>
      <c r="AF248" s="22">
        <v>2</v>
      </c>
      <c r="AG248" s="26">
        <f t="shared" si="43"/>
        <v>1.1857710087644486</v>
      </c>
      <c r="AH248" s="26">
        <f t="shared" si="44"/>
        <v>5.098815337687129</v>
      </c>
      <c r="AI248" s="26">
        <f t="shared" si="45"/>
        <v>2.3715420175288973</v>
      </c>
      <c r="AJ248" s="26">
        <f t="shared" si="46"/>
        <v>0.94861680701155882</v>
      </c>
      <c r="AK248" s="26">
        <f t="shared" si="47"/>
        <v>0.2371542017528897</v>
      </c>
      <c r="AL248" s="5">
        <v>668</v>
      </c>
      <c r="AM248" s="22">
        <v>0</v>
      </c>
      <c r="AN248" s="22">
        <v>0</v>
      </c>
      <c r="AO248" s="25">
        <f t="shared" si="48"/>
        <v>0</v>
      </c>
      <c r="AP248" s="22">
        <v>0</v>
      </c>
      <c r="AQ248">
        <v>0.5</v>
      </c>
      <c r="AR248">
        <v>0.8</v>
      </c>
      <c r="AS248">
        <v>1.4</v>
      </c>
      <c r="AT248">
        <v>0.9</v>
      </c>
      <c r="AU248">
        <v>0.5</v>
      </c>
      <c r="AV248">
        <v>0</v>
      </c>
      <c r="AW248">
        <v>1.4</v>
      </c>
      <c r="AX248" s="3">
        <f t="shared" si="49"/>
        <v>4.242424242424242E-2</v>
      </c>
      <c r="AY248" s="4">
        <f t="shared" si="50"/>
        <v>1.4</v>
      </c>
      <c r="AZ248" t="s">
        <v>243</v>
      </c>
      <c r="BA248">
        <v>2012</v>
      </c>
      <c r="BC248" s="27">
        <v>525000</v>
      </c>
      <c r="BD248" s="22">
        <v>2</v>
      </c>
      <c r="BE248" s="22">
        <v>3</v>
      </c>
      <c r="BF248" s="28">
        <f t="shared" si="51"/>
        <v>0.68775790921595603</v>
      </c>
      <c r="BG248" s="22">
        <v>0</v>
      </c>
      <c r="BH248" s="22">
        <v>0</v>
      </c>
      <c r="BI248" s="4">
        <v>436.2</v>
      </c>
      <c r="BJ248" s="22">
        <v>1</v>
      </c>
      <c r="BK248" s="22">
        <v>1</v>
      </c>
      <c r="BL248" s="28">
        <f t="shared" si="52"/>
        <v>3.56965790742988</v>
      </c>
      <c r="BM248" s="22">
        <v>0</v>
      </c>
      <c r="BN248" s="22">
        <v>0</v>
      </c>
      <c r="BO248" s="4">
        <v>33.616666670000001</v>
      </c>
      <c r="BP248" s="22">
        <v>0</v>
      </c>
      <c r="BQ248" s="22">
        <v>0</v>
      </c>
      <c r="BR248" s="22">
        <v>0</v>
      </c>
      <c r="BS248" s="22">
        <v>0</v>
      </c>
      <c r="BT248" s="4">
        <v>36.683333330000004</v>
      </c>
      <c r="BU248" s="22">
        <v>19</v>
      </c>
      <c r="BV248" s="22">
        <v>1</v>
      </c>
      <c r="BW248" s="22">
        <v>2</v>
      </c>
      <c r="BX248" s="22">
        <v>2</v>
      </c>
      <c r="BY248" s="22">
        <v>2</v>
      </c>
      <c r="BZ248" s="22">
        <v>1</v>
      </c>
      <c r="CA248" s="22">
        <v>0</v>
      </c>
      <c r="CB248" s="22">
        <v>0</v>
      </c>
      <c r="CC248" s="4">
        <v>13.15</v>
      </c>
      <c r="CD248" s="4">
        <v>1.1166666670000001</v>
      </c>
      <c r="CE248" s="4">
        <v>1.1499999999999999</v>
      </c>
      <c r="CF248" s="22">
        <v>0</v>
      </c>
      <c r="CG248" s="22">
        <v>0</v>
      </c>
      <c r="CH248" s="22">
        <v>0</v>
      </c>
      <c r="CI248" s="5">
        <v>14</v>
      </c>
      <c r="CJ248" s="22">
        <v>2</v>
      </c>
      <c r="CK248" s="22">
        <v>2</v>
      </c>
      <c r="CL248" s="22">
        <v>-3</v>
      </c>
      <c r="CM248" s="22">
        <v>8</v>
      </c>
      <c r="CN248" s="22">
        <v>4</v>
      </c>
      <c r="CO248" s="22">
        <v>0</v>
      </c>
      <c r="CP248" s="22">
        <v>0</v>
      </c>
      <c r="CQ248" s="26">
        <v>13.310714000000001</v>
      </c>
      <c r="CR248" s="26">
        <v>0.885714</v>
      </c>
      <c r="CS248" s="26">
        <v>1.0595239999999999</v>
      </c>
      <c r="CT248" s="22">
        <v>0</v>
      </c>
      <c r="CU248" s="22">
        <v>0</v>
      </c>
      <c r="CV248" s="22">
        <v>0</v>
      </c>
      <c r="CW248" s="22">
        <v>1</v>
      </c>
      <c r="CX248" s="22">
        <v>2</v>
      </c>
      <c r="CY248" s="22">
        <v>2</v>
      </c>
      <c r="CZ248" s="22">
        <v>2</v>
      </c>
      <c r="DA248" s="22">
        <v>2</v>
      </c>
      <c r="DB248" s="22">
        <v>-3</v>
      </c>
      <c r="DC248" s="22">
        <v>1</v>
      </c>
      <c r="DD248" s="22">
        <v>0</v>
      </c>
      <c r="DE248" s="22">
        <v>1</v>
      </c>
      <c r="DF248" s="22">
        <v>0</v>
      </c>
      <c r="DG248" s="22">
        <v>0</v>
      </c>
      <c r="DH248" s="22">
        <v>0</v>
      </c>
      <c r="DI248" s="22">
        <v>5</v>
      </c>
      <c r="DJ248" s="22">
        <v>0</v>
      </c>
      <c r="DK248" s="22">
        <v>0</v>
      </c>
      <c r="DL248" s="22">
        <v>0</v>
      </c>
      <c r="DM248" s="22">
        <v>0</v>
      </c>
      <c r="DN248" s="22">
        <v>18</v>
      </c>
      <c r="DO248" s="22">
        <v>4</v>
      </c>
      <c r="DP248" s="22">
        <v>16</v>
      </c>
      <c r="DQ248" s="22">
        <v>1</v>
      </c>
      <c r="DR248" s="22">
        <v>0</v>
      </c>
      <c r="DS248" s="22">
        <v>0</v>
      </c>
      <c r="DT248" s="22">
        <v>0</v>
      </c>
      <c r="DU248">
        <v>12.89</v>
      </c>
      <c r="DV248">
        <v>35</v>
      </c>
      <c r="DW248" s="2">
        <f t="shared" si="53"/>
        <v>0.2691584882021299</v>
      </c>
      <c r="DX248">
        <v>-0.75700000000000001</v>
      </c>
      <c r="DY248">
        <v>-1.2809999999999999</v>
      </c>
      <c r="DZ248">
        <v>2.4E-2</v>
      </c>
      <c r="EA248">
        <v>0.25700000000000001</v>
      </c>
      <c r="EB248">
        <v>12</v>
      </c>
      <c r="EC248">
        <v>15</v>
      </c>
      <c r="ED248">
        <v>-9.1999999999999993</v>
      </c>
      <c r="EE248">
        <v>-8.32</v>
      </c>
      <c r="EF248">
        <v>0.83</v>
      </c>
      <c r="EG248">
        <v>6.06</v>
      </c>
      <c r="EH248">
        <v>926</v>
      </c>
      <c r="EI248">
        <v>987</v>
      </c>
      <c r="EJ248">
        <v>1.69</v>
      </c>
      <c r="EK248">
        <v>2.12</v>
      </c>
      <c r="EL248">
        <v>26.2</v>
      </c>
      <c r="EM248">
        <v>26.5</v>
      </c>
      <c r="EN248">
        <v>10.9</v>
      </c>
      <c r="EO248">
        <v>13.7</v>
      </c>
      <c r="EP248">
        <v>15.8</v>
      </c>
      <c r="EQ248">
        <v>11</v>
      </c>
      <c r="ER248">
        <v>3.5</v>
      </c>
      <c r="ES248">
        <v>2.7</v>
      </c>
      <c r="ET248">
        <v>0.60000000000000009</v>
      </c>
      <c r="EU248">
        <v>0.1</v>
      </c>
      <c r="EV248">
        <v>2.39</v>
      </c>
      <c r="EW248">
        <v>2.34</v>
      </c>
      <c r="EX248">
        <v>29.9</v>
      </c>
      <c r="EY248">
        <v>25.8</v>
      </c>
      <c r="EZ248">
        <v>11.6</v>
      </c>
      <c r="FA248">
        <v>12.5</v>
      </c>
      <c r="FB248">
        <v>14.5</v>
      </c>
      <c r="FC248">
        <v>12.2</v>
      </c>
      <c r="FD248">
        <v>4.0999999999999996</v>
      </c>
      <c r="FE248">
        <v>3.5</v>
      </c>
      <c r="FF248">
        <v>46</v>
      </c>
      <c r="FG248">
        <v>66</v>
      </c>
      <c r="FH248">
        <v>44</v>
      </c>
      <c r="FI248">
        <v>54</v>
      </c>
      <c r="FJ248">
        <v>82</v>
      </c>
      <c r="FK248">
        <v>67</v>
      </c>
      <c r="FL248">
        <v>53.3</v>
      </c>
      <c r="FM248">
        <v>145</v>
      </c>
      <c r="FN248">
        <v>121</v>
      </c>
      <c r="FO248">
        <v>96</v>
      </c>
      <c r="FP248">
        <v>54.5</v>
      </c>
      <c r="FQ248">
        <v>1.02</v>
      </c>
      <c r="FR248">
        <v>3.9</v>
      </c>
      <c r="FS248" s="2">
        <f t="shared" si="54"/>
        <v>0.20731707317073172</v>
      </c>
      <c r="FT248">
        <v>4</v>
      </c>
      <c r="FU248">
        <v>0</v>
      </c>
      <c r="FV248">
        <v>-3.6</v>
      </c>
      <c r="FW248">
        <v>13.33</v>
      </c>
      <c r="FX248">
        <v>7.14</v>
      </c>
      <c r="FY248">
        <v>0</v>
      </c>
      <c r="FZ248">
        <v>46.4</v>
      </c>
      <c r="GA248">
        <v>12.5</v>
      </c>
      <c r="GB248">
        <v>14.3</v>
      </c>
      <c r="GC248">
        <v>3.6</v>
      </c>
      <c r="GD248">
        <v>1.8</v>
      </c>
      <c r="GE248">
        <v>30.3</v>
      </c>
      <c r="GF248">
        <v>1.8</v>
      </c>
      <c r="GG248">
        <v>0</v>
      </c>
      <c r="GH248">
        <v>1.0900000000000001</v>
      </c>
      <c r="GI248">
        <v>4.54</v>
      </c>
      <c r="GJ248" s="2">
        <f t="shared" si="55"/>
        <v>0.19360568383658971</v>
      </c>
      <c r="GK248">
        <v>1</v>
      </c>
      <c r="GL248">
        <v>0</v>
      </c>
      <c r="GM248">
        <v>29.8</v>
      </c>
      <c r="GN248">
        <v>1.67</v>
      </c>
      <c r="GO248">
        <v>0</v>
      </c>
      <c r="GP248">
        <v>11.7</v>
      </c>
      <c r="GQ248">
        <v>41.8</v>
      </c>
      <c r="GR248">
        <v>1.7000000000000002</v>
      </c>
      <c r="GS248">
        <v>16.7</v>
      </c>
      <c r="GT248">
        <v>20.100000000000001</v>
      </c>
      <c r="GU248">
        <v>1.7000000000000002</v>
      </c>
      <c r="GV248">
        <v>5</v>
      </c>
      <c r="GW248">
        <v>0</v>
      </c>
      <c r="GX248" s="21">
        <v>38.479846999999999</v>
      </c>
      <c r="GY248" s="21">
        <v>2.4961770000000003</v>
      </c>
      <c r="GZ248" s="21">
        <v>6.5216880000000002</v>
      </c>
      <c r="HA248" s="21">
        <v>9.0178641000000006</v>
      </c>
      <c r="HB248" s="21">
        <v>0.89585599999999999</v>
      </c>
      <c r="HC248" s="21">
        <v>1.144911</v>
      </c>
      <c r="HD248" s="21">
        <v>-2.2790000000000002E-3</v>
      </c>
      <c r="HE248" s="21">
        <v>23.173683</v>
      </c>
      <c r="HF248" s="21">
        <v>2.0384880000000001</v>
      </c>
    </row>
    <row r="249" spans="1:214" ht="15" x14ac:dyDescent="0.25">
      <c r="A249" s="22">
        <v>82</v>
      </c>
      <c r="B249" t="s">
        <v>1372</v>
      </c>
      <c r="C249" t="s">
        <v>1373</v>
      </c>
      <c r="D249" t="s">
        <v>1374</v>
      </c>
      <c r="F249" t="s">
        <v>228</v>
      </c>
      <c r="I249" s="22" t="s">
        <v>365</v>
      </c>
      <c r="J249">
        <v>20</v>
      </c>
      <c r="K249" s="23" t="s">
        <v>1375</v>
      </c>
      <c r="L249" s="23" t="s">
        <v>1376</v>
      </c>
      <c r="M249" s="24" t="s">
        <v>561</v>
      </c>
      <c r="N249" s="24" t="s">
        <v>222</v>
      </c>
      <c r="O249" s="24">
        <v>74</v>
      </c>
      <c r="P249" s="24">
        <v>215</v>
      </c>
      <c r="Q249" s="24" t="s">
        <v>223</v>
      </c>
      <c r="R249" s="24" t="s">
        <v>234</v>
      </c>
      <c r="S249" s="22">
        <v>14</v>
      </c>
      <c r="T249" s="22">
        <v>6</v>
      </c>
      <c r="U249" s="22">
        <v>7</v>
      </c>
      <c r="V249" s="22">
        <v>13</v>
      </c>
      <c r="W249" s="22">
        <v>6</v>
      </c>
      <c r="X249" s="22">
        <v>9</v>
      </c>
      <c r="Y249" s="22">
        <v>23</v>
      </c>
      <c r="Z249" s="25">
        <f t="shared" si="42"/>
        <v>0.2608695652173913</v>
      </c>
      <c r="AA249" s="3">
        <v>15.8</v>
      </c>
      <c r="AB249" s="22">
        <v>44</v>
      </c>
      <c r="AC249" s="22">
        <v>11</v>
      </c>
      <c r="AD249" s="22">
        <v>13</v>
      </c>
      <c r="AE249" s="22">
        <v>2</v>
      </c>
      <c r="AF249" s="22">
        <v>7</v>
      </c>
      <c r="AG249" s="26">
        <f t="shared" si="43"/>
        <v>11.934900542495479</v>
      </c>
      <c r="AH249" s="26">
        <f t="shared" si="44"/>
        <v>2.9837251356238697</v>
      </c>
      <c r="AI249" s="26">
        <f t="shared" si="45"/>
        <v>3.5262206148282096</v>
      </c>
      <c r="AJ249" s="26">
        <f t="shared" si="46"/>
        <v>0.54249547920433994</v>
      </c>
      <c r="AK249" s="26">
        <f t="shared" si="47"/>
        <v>1.8987341772151896</v>
      </c>
      <c r="AL249" s="5">
        <v>280</v>
      </c>
      <c r="AM249" s="22">
        <v>0</v>
      </c>
      <c r="AN249" s="22">
        <v>3</v>
      </c>
      <c r="AO249" s="25">
        <f t="shared" si="48"/>
        <v>0</v>
      </c>
      <c r="AP249" s="22">
        <v>0.30000000000000004</v>
      </c>
      <c r="AQ249">
        <v>1.5</v>
      </c>
      <c r="AR249">
        <v>0.5</v>
      </c>
      <c r="AS249">
        <v>2</v>
      </c>
      <c r="AT249">
        <v>2</v>
      </c>
      <c r="AU249">
        <v>1.2</v>
      </c>
      <c r="AV249">
        <v>0</v>
      </c>
      <c r="AW249">
        <v>3.2</v>
      </c>
      <c r="AX249" s="3">
        <f t="shared" si="49"/>
        <v>0.22857142857142859</v>
      </c>
      <c r="AY249" s="4">
        <f t="shared" si="50"/>
        <v>2.0750000000000002</v>
      </c>
      <c r="AZ249" t="s">
        <v>224</v>
      </c>
      <c r="BA249">
        <v>2014</v>
      </c>
      <c r="BB249" s="27">
        <v>110000</v>
      </c>
      <c r="BC249" s="27">
        <v>900000</v>
      </c>
      <c r="BD249" s="22">
        <v>4</v>
      </c>
      <c r="BE249" s="22">
        <v>6</v>
      </c>
      <c r="BF249" s="28">
        <f t="shared" si="51"/>
        <v>2.955422378629764</v>
      </c>
      <c r="BG249" s="22">
        <v>0</v>
      </c>
      <c r="BH249" s="22">
        <v>3</v>
      </c>
      <c r="BI249" s="4">
        <v>203.0166667</v>
      </c>
      <c r="BJ249" s="22">
        <v>2</v>
      </c>
      <c r="BK249" s="22">
        <v>1</v>
      </c>
      <c r="BL249" s="28">
        <f t="shared" si="52"/>
        <v>10.037174723055237</v>
      </c>
      <c r="BM249" s="22">
        <v>0</v>
      </c>
      <c r="BN249" s="22">
        <v>0</v>
      </c>
      <c r="BO249" s="4">
        <v>17.93333333</v>
      </c>
      <c r="BP249" s="22">
        <v>0</v>
      </c>
      <c r="BQ249" s="22">
        <v>0</v>
      </c>
      <c r="BR249" s="22">
        <v>0</v>
      </c>
      <c r="BS249" s="22">
        <v>0</v>
      </c>
      <c r="BT249" s="4">
        <v>0.46666666700000003</v>
      </c>
      <c r="BU249" s="22">
        <v>6</v>
      </c>
      <c r="BV249" s="22">
        <v>3</v>
      </c>
      <c r="BW249" s="22">
        <v>3</v>
      </c>
      <c r="BX249" s="22">
        <v>2</v>
      </c>
      <c r="BY249" s="22">
        <v>9</v>
      </c>
      <c r="BZ249" s="22">
        <v>3</v>
      </c>
      <c r="CA249" s="22">
        <v>0</v>
      </c>
      <c r="CB249" s="22">
        <v>1</v>
      </c>
      <c r="CC249" s="4">
        <v>14.216670000000001</v>
      </c>
      <c r="CD249" s="4">
        <v>1.4166666670000001</v>
      </c>
      <c r="CE249" s="4">
        <v>6.6666666999999999E-2</v>
      </c>
      <c r="CF249" s="22">
        <v>0</v>
      </c>
      <c r="CG249" s="22">
        <v>0</v>
      </c>
      <c r="CH249" s="22">
        <v>0</v>
      </c>
      <c r="CI249" s="5">
        <v>8</v>
      </c>
      <c r="CJ249" s="22">
        <v>3</v>
      </c>
      <c r="CK249" s="22">
        <v>4</v>
      </c>
      <c r="CL249" s="22">
        <v>4</v>
      </c>
      <c r="CM249" s="22">
        <v>0</v>
      </c>
      <c r="CN249" s="22">
        <v>0</v>
      </c>
      <c r="CO249" s="22">
        <v>0</v>
      </c>
      <c r="CP249" s="22">
        <v>2</v>
      </c>
      <c r="CQ249" s="26">
        <v>14.714581000000001</v>
      </c>
      <c r="CR249" s="26">
        <v>1.1791670000000001</v>
      </c>
      <c r="CS249" s="26">
        <v>8.3330000000000001E-3</v>
      </c>
      <c r="CT249" s="22">
        <v>0</v>
      </c>
      <c r="CU249" s="22">
        <v>0</v>
      </c>
      <c r="CV249" s="22">
        <v>0</v>
      </c>
      <c r="CW249" s="22">
        <v>1</v>
      </c>
      <c r="CX249" s="22">
        <v>4</v>
      </c>
      <c r="CY249" s="22">
        <v>0</v>
      </c>
      <c r="CZ249" s="22">
        <v>5</v>
      </c>
      <c r="DA249" s="22">
        <v>3</v>
      </c>
      <c r="DB249" s="22">
        <v>6</v>
      </c>
      <c r="DC249" s="22">
        <v>1</v>
      </c>
      <c r="DD249" s="22">
        <v>0</v>
      </c>
      <c r="DE249" s="22">
        <v>1</v>
      </c>
      <c r="DF249" s="22">
        <v>0</v>
      </c>
      <c r="DG249" s="22">
        <v>0</v>
      </c>
      <c r="DH249" s="22">
        <v>0</v>
      </c>
      <c r="DI249" s="22">
        <v>2</v>
      </c>
      <c r="DJ249" s="22">
        <v>1</v>
      </c>
      <c r="DK249" s="22">
        <v>0</v>
      </c>
      <c r="DL249" s="22">
        <v>0</v>
      </c>
      <c r="DM249" s="22">
        <v>0</v>
      </c>
      <c r="DN249" s="22">
        <v>21</v>
      </c>
      <c r="DO249" s="22">
        <v>3</v>
      </c>
      <c r="DP249" s="22">
        <v>13</v>
      </c>
      <c r="DQ249" s="22">
        <v>1</v>
      </c>
      <c r="DR249" s="22">
        <v>0</v>
      </c>
      <c r="DS249" s="22">
        <v>0</v>
      </c>
      <c r="DT249" s="22">
        <v>0</v>
      </c>
      <c r="DU249">
        <v>14.41</v>
      </c>
      <c r="DV249">
        <v>36.979999999999997</v>
      </c>
      <c r="DW249" s="2">
        <f t="shared" si="53"/>
        <v>0.28040474800544851</v>
      </c>
      <c r="DX249">
        <v>-0.189</v>
      </c>
      <c r="DY249">
        <v>-1.2270000000000001</v>
      </c>
      <c r="DZ249">
        <v>-0.23200000000000001</v>
      </c>
      <c r="EA249">
        <v>-1.97</v>
      </c>
      <c r="EB249">
        <v>18</v>
      </c>
      <c r="EC249">
        <v>11</v>
      </c>
      <c r="ED249">
        <v>-3.9</v>
      </c>
      <c r="EE249">
        <v>0.30000000000000004</v>
      </c>
      <c r="EF249">
        <v>4.17</v>
      </c>
      <c r="EG249">
        <v>17.82</v>
      </c>
      <c r="EH249">
        <v>900</v>
      </c>
      <c r="EI249">
        <v>1078</v>
      </c>
      <c r="EJ249">
        <v>5.35</v>
      </c>
      <c r="EK249">
        <v>3.27</v>
      </c>
      <c r="EL249">
        <v>24.7</v>
      </c>
      <c r="EM249">
        <v>29.4</v>
      </c>
      <c r="EN249">
        <v>14</v>
      </c>
      <c r="EO249">
        <v>12.2</v>
      </c>
      <c r="EP249">
        <v>14.6</v>
      </c>
      <c r="EQ249">
        <v>15.8</v>
      </c>
      <c r="ER249">
        <v>2.1</v>
      </c>
      <c r="ES249">
        <v>3.3</v>
      </c>
      <c r="ET249">
        <v>0.60000000000000009</v>
      </c>
      <c r="EU249">
        <v>0.9</v>
      </c>
      <c r="EV249">
        <v>1.97</v>
      </c>
      <c r="EW249">
        <v>2.09</v>
      </c>
      <c r="EX249">
        <v>28.2</v>
      </c>
      <c r="EY249">
        <v>29.2</v>
      </c>
      <c r="EZ249">
        <v>11.1</v>
      </c>
      <c r="FA249">
        <v>8.6</v>
      </c>
      <c r="FB249">
        <v>12.7</v>
      </c>
      <c r="FC249">
        <v>15.5</v>
      </c>
      <c r="FD249">
        <v>2.2999999999999998</v>
      </c>
      <c r="FE249">
        <v>3</v>
      </c>
      <c r="FF249">
        <v>21</v>
      </c>
      <c r="FG249">
        <v>33</v>
      </c>
      <c r="FH249">
        <v>21</v>
      </c>
      <c r="FI249">
        <v>25</v>
      </c>
      <c r="FJ249">
        <v>32</v>
      </c>
      <c r="FK249">
        <v>32</v>
      </c>
      <c r="FL249">
        <v>54</v>
      </c>
      <c r="FM249">
        <v>58</v>
      </c>
      <c r="FN249">
        <v>55</v>
      </c>
      <c r="FO249">
        <v>80</v>
      </c>
      <c r="FP249">
        <v>51.3</v>
      </c>
      <c r="FQ249">
        <v>1.28</v>
      </c>
      <c r="FR249">
        <v>3</v>
      </c>
      <c r="FS249" s="2">
        <f t="shared" si="54"/>
        <v>0.29906542056074764</v>
      </c>
      <c r="FT249">
        <v>3</v>
      </c>
      <c r="FU249">
        <v>1</v>
      </c>
      <c r="FV249">
        <v>-33.6</v>
      </c>
      <c r="FW249">
        <v>21.43</v>
      </c>
      <c r="FX249">
        <v>10.039999999999999</v>
      </c>
      <c r="FY249">
        <v>3.35</v>
      </c>
      <c r="FZ249">
        <v>36.799999999999997</v>
      </c>
      <c r="GA249">
        <v>3.3</v>
      </c>
      <c r="GB249">
        <v>0</v>
      </c>
      <c r="GC249">
        <v>0</v>
      </c>
      <c r="GD249">
        <v>0</v>
      </c>
      <c r="GE249">
        <v>13.4</v>
      </c>
      <c r="GF249">
        <v>3.3</v>
      </c>
      <c r="GG249">
        <v>0</v>
      </c>
      <c r="GH249">
        <v>0.03</v>
      </c>
      <c r="GI249">
        <v>3.66</v>
      </c>
      <c r="GJ249" s="2">
        <f t="shared" si="55"/>
        <v>8.1300813008130073E-3</v>
      </c>
      <c r="GK249">
        <v>0</v>
      </c>
      <c r="GL249">
        <v>1</v>
      </c>
      <c r="GM249">
        <v>-165.9</v>
      </c>
      <c r="GN249">
        <v>0</v>
      </c>
      <c r="GO249">
        <v>128.57</v>
      </c>
      <c r="GP249">
        <v>0</v>
      </c>
      <c r="GQ249">
        <v>128.6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 s="21">
        <v>36.329849000000003</v>
      </c>
      <c r="GY249" s="21">
        <v>9.3210885000000001</v>
      </c>
      <c r="GZ249" s="21">
        <v>12.3787512</v>
      </c>
      <c r="HA249" s="21">
        <v>21.699838799999998</v>
      </c>
      <c r="HB249" s="21">
        <v>2.7319249999999999</v>
      </c>
      <c r="HC249" s="21">
        <v>1.2335959999999999</v>
      </c>
      <c r="HD249" s="21">
        <v>-1.776E-3</v>
      </c>
      <c r="HE249" s="21">
        <v>33.293464999999998</v>
      </c>
      <c r="HF249" s="21">
        <v>3.9637449999999999</v>
      </c>
    </row>
    <row r="250" spans="1:214" ht="15" x14ac:dyDescent="0.25">
      <c r="A250" s="22">
        <v>71</v>
      </c>
      <c r="B250" t="s">
        <v>1377</v>
      </c>
      <c r="C250" t="s">
        <v>1373</v>
      </c>
      <c r="D250" t="s">
        <v>587</v>
      </c>
      <c r="F250" t="s">
        <v>255</v>
      </c>
      <c r="I250" s="22" t="s">
        <v>365</v>
      </c>
      <c r="J250">
        <v>24</v>
      </c>
      <c r="K250" s="23" t="s">
        <v>1378</v>
      </c>
      <c r="L250" s="23" t="s">
        <v>1376</v>
      </c>
      <c r="M250" s="24" t="s">
        <v>561</v>
      </c>
      <c r="N250" s="24" t="s">
        <v>222</v>
      </c>
      <c r="O250" s="24">
        <v>72</v>
      </c>
      <c r="P250" s="24">
        <v>210</v>
      </c>
      <c r="Q250" s="24" t="s">
        <v>223</v>
      </c>
      <c r="R250" s="24"/>
      <c r="S250" s="22">
        <v>82</v>
      </c>
      <c r="T250" s="22">
        <v>15</v>
      </c>
      <c r="U250" s="22">
        <v>32</v>
      </c>
      <c r="V250" s="22">
        <v>47</v>
      </c>
      <c r="W250" s="22">
        <v>2</v>
      </c>
      <c r="X250" s="22">
        <v>124</v>
      </c>
      <c r="Y250" s="22">
        <v>153</v>
      </c>
      <c r="Z250" s="25">
        <f t="shared" si="42"/>
        <v>9.8039215686274508E-2</v>
      </c>
      <c r="AA250" s="3">
        <v>14.633330000000001</v>
      </c>
      <c r="AB250" s="22">
        <v>196</v>
      </c>
      <c r="AC250" s="22">
        <v>30</v>
      </c>
      <c r="AD250" s="22">
        <v>41</v>
      </c>
      <c r="AE250" s="22">
        <v>26</v>
      </c>
      <c r="AF250" s="22">
        <v>35</v>
      </c>
      <c r="AG250" s="26">
        <f t="shared" si="43"/>
        <v>9.8005467071638144</v>
      </c>
      <c r="AH250" s="26">
        <f t="shared" si="44"/>
        <v>1.5000836796679309</v>
      </c>
      <c r="AI250" s="26">
        <f t="shared" si="45"/>
        <v>2.0501143622128386</v>
      </c>
      <c r="AJ250" s="26">
        <f t="shared" si="46"/>
        <v>1.3000725223788734</v>
      </c>
      <c r="AK250" s="26">
        <f t="shared" si="47"/>
        <v>1.7500976262792527</v>
      </c>
      <c r="AL250" s="5">
        <v>1673</v>
      </c>
      <c r="AM250" s="22">
        <v>62</v>
      </c>
      <c r="AN250" s="22">
        <v>87</v>
      </c>
      <c r="AO250" s="25">
        <f t="shared" si="48"/>
        <v>0.41610738255033558</v>
      </c>
      <c r="AP250" s="22">
        <v>3</v>
      </c>
      <c r="AQ250">
        <v>3.6</v>
      </c>
      <c r="AR250">
        <v>1</v>
      </c>
      <c r="AS250">
        <v>4.5999999999999996</v>
      </c>
      <c r="AT250">
        <v>7</v>
      </c>
      <c r="AU250">
        <v>1.1000000000000001</v>
      </c>
      <c r="AV250">
        <v>-0.30000000000000004</v>
      </c>
      <c r="AW250">
        <v>7.8</v>
      </c>
      <c r="AX250" s="3">
        <f t="shared" si="49"/>
        <v>9.5121951219512196E-2</v>
      </c>
      <c r="AY250" s="4">
        <f t="shared" si="50"/>
        <v>5.7749999999999995</v>
      </c>
      <c r="AZ250" t="s">
        <v>224</v>
      </c>
      <c r="BA250">
        <v>2012</v>
      </c>
      <c r="BC250" s="27">
        <v>1200000</v>
      </c>
      <c r="BD250" s="22">
        <v>14</v>
      </c>
      <c r="BE250" s="22">
        <v>29</v>
      </c>
      <c r="BF250" s="28">
        <f t="shared" si="51"/>
        <v>2.3919156965270609</v>
      </c>
      <c r="BG250" s="22">
        <v>51</v>
      </c>
      <c r="BH250" s="22">
        <v>76</v>
      </c>
      <c r="BI250" s="4">
        <v>1078.633333</v>
      </c>
      <c r="BJ250" s="22">
        <v>1</v>
      </c>
      <c r="BK250" s="22">
        <v>3</v>
      </c>
      <c r="BL250" s="28">
        <f t="shared" si="52"/>
        <v>2.2102839607706168</v>
      </c>
      <c r="BM250" s="22">
        <v>9</v>
      </c>
      <c r="BN250" s="22">
        <v>10</v>
      </c>
      <c r="BO250" s="4">
        <v>108.58333330000001</v>
      </c>
      <c r="BP250" s="22">
        <v>0</v>
      </c>
      <c r="BQ250" s="22">
        <v>0</v>
      </c>
      <c r="BR250" s="22">
        <v>2</v>
      </c>
      <c r="BS250" s="22">
        <v>1</v>
      </c>
      <c r="BT250" s="4">
        <v>13.66666667</v>
      </c>
      <c r="BU250" s="22">
        <v>41</v>
      </c>
      <c r="BV250" s="22">
        <v>9</v>
      </c>
      <c r="BW250" s="22">
        <v>11</v>
      </c>
      <c r="BX250" s="22">
        <v>2</v>
      </c>
      <c r="BY250" s="22">
        <v>67</v>
      </c>
      <c r="BZ250" s="22">
        <v>21</v>
      </c>
      <c r="CA250" s="22">
        <v>31</v>
      </c>
      <c r="CB250" s="22">
        <v>48</v>
      </c>
      <c r="CC250" s="4">
        <v>12.98333</v>
      </c>
      <c r="CD250" s="4">
        <v>1.2166666669999999</v>
      </c>
      <c r="CE250" s="4">
        <v>0.26666666700000002</v>
      </c>
      <c r="CF250" s="22">
        <v>1</v>
      </c>
      <c r="CG250" s="22">
        <v>0</v>
      </c>
      <c r="CH250" s="22">
        <v>0</v>
      </c>
      <c r="CI250" s="5">
        <v>41</v>
      </c>
      <c r="CJ250" s="22">
        <v>6</v>
      </c>
      <c r="CK250" s="22">
        <v>21</v>
      </c>
      <c r="CL250" s="22">
        <v>0</v>
      </c>
      <c r="CM250" s="22">
        <v>57</v>
      </c>
      <c r="CN250" s="22">
        <v>20</v>
      </c>
      <c r="CO250" s="22">
        <v>31</v>
      </c>
      <c r="CP250" s="22">
        <v>39</v>
      </c>
      <c r="CQ250" s="26">
        <v>13.3248</v>
      </c>
      <c r="CR250" s="26">
        <v>1.4317070000000001</v>
      </c>
      <c r="CS250" s="26">
        <v>6.6667000000000004E-2</v>
      </c>
      <c r="CT250" s="22">
        <v>0</v>
      </c>
      <c r="CU250" s="22">
        <v>0</v>
      </c>
      <c r="CV250" s="22">
        <v>0</v>
      </c>
      <c r="CW250" s="22">
        <v>3</v>
      </c>
      <c r="CX250" s="22">
        <v>4</v>
      </c>
      <c r="CY250" s="22">
        <v>-13</v>
      </c>
      <c r="CZ250" s="22">
        <v>12</v>
      </c>
      <c r="DA250" s="22">
        <v>28</v>
      </c>
      <c r="DB250" s="22">
        <v>15</v>
      </c>
      <c r="DC250" s="22">
        <v>1</v>
      </c>
      <c r="DD250" s="22">
        <v>0</v>
      </c>
      <c r="DE250" s="22">
        <v>3</v>
      </c>
      <c r="DF250" s="22">
        <v>4</v>
      </c>
      <c r="DG250" s="22">
        <v>0</v>
      </c>
      <c r="DH250" s="22">
        <v>0</v>
      </c>
      <c r="DI250" s="22">
        <v>37</v>
      </c>
      <c r="DJ250" s="22">
        <v>4</v>
      </c>
      <c r="DK250" s="22">
        <v>2</v>
      </c>
      <c r="DL250" s="22">
        <v>1</v>
      </c>
      <c r="DM250" s="22">
        <v>0</v>
      </c>
      <c r="DN250" s="22">
        <v>62</v>
      </c>
      <c r="DO250" s="22">
        <v>7</v>
      </c>
      <c r="DP250" s="22">
        <v>55</v>
      </c>
      <c r="DQ250" s="22">
        <v>2</v>
      </c>
      <c r="DR250" s="22">
        <v>1</v>
      </c>
      <c r="DS250" s="22">
        <v>0</v>
      </c>
      <c r="DT250" s="22">
        <v>0</v>
      </c>
      <c r="DU250">
        <v>12.83</v>
      </c>
      <c r="DV250">
        <v>34.69</v>
      </c>
      <c r="DW250" s="2">
        <f t="shared" si="53"/>
        <v>0.2699915824915825</v>
      </c>
      <c r="DX250">
        <v>-0.14000000000000001</v>
      </c>
      <c r="DY250">
        <v>-0.751</v>
      </c>
      <c r="DZ250">
        <v>0.29200000000000004</v>
      </c>
      <c r="EA250">
        <v>5.4619999999999997</v>
      </c>
      <c r="EB250">
        <v>54</v>
      </c>
      <c r="EC250">
        <v>49</v>
      </c>
      <c r="ED250">
        <v>4.4000000000000004</v>
      </c>
      <c r="EE250">
        <v>8.73</v>
      </c>
      <c r="EF250">
        <v>4.37</v>
      </c>
      <c r="EG250">
        <v>9.41</v>
      </c>
      <c r="EH250">
        <v>899</v>
      </c>
      <c r="EI250">
        <v>993</v>
      </c>
      <c r="EJ250">
        <v>3.08</v>
      </c>
      <c r="EK250">
        <v>2.79</v>
      </c>
      <c r="EL250">
        <v>29.7</v>
      </c>
      <c r="EM250">
        <v>24.9</v>
      </c>
      <c r="EN250">
        <v>10.199999999999999</v>
      </c>
      <c r="EO250">
        <v>10.6</v>
      </c>
      <c r="EP250">
        <v>12.7</v>
      </c>
      <c r="EQ250">
        <v>16.8</v>
      </c>
      <c r="ER250">
        <v>4.4000000000000004</v>
      </c>
      <c r="ES250">
        <v>3.6</v>
      </c>
      <c r="ET250">
        <v>1.4</v>
      </c>
      <c r="EU250">
        <v>1.4</v>
      </c>
      <c r="EV250">
        <v>2.59</v>
      </c>
      <c r="EW250">
        <v>2.36</v>
      </c>
      <c r="EX250">
        <v>28.5</v>
      </c>
      <c r="EY250">
        <v>29.2</v>
      </c>
      <c r="EZ250">
        <v>13</v>
      </c>
      <c r="FA250">
        <v>11.6</v>
      </c>
      <c r="FB250">
        <v>13</v>
      </c>
      <c r="FC250">
        <v>16.5</v>
      </c>
      <c r="FD250">
        <v>3.9</v>
      </c>
      <c r="FE250">
        <v>3.3</v>
      </c>
      <c r="FF250">
        <v>149</v>
      </c>
      <c r="FG250">
        <v>138</v>
      </c>
      <c r="FH250">
        <v>106</v>
      </c>
      <c r="FI250">
        <v>141</v>
      </c>
      <c r="FJ250">
        <v>160</v>
      </c>
      <c r="FK250">
        <v>176</v>
      </c>
      <c r="FL250">
        <v>53.7</v>
      </c>
      <c r="FM250">
        <v>358</v>
      </c>
      <c r="FN250">
        <v>354</v>
      </c>
      <c r="FO250">
        <v>331</v>
      </c>
      <c r="FP250">
        <v>50.3</v>
      </c>
      <c r="FQ250">
        <v>1.31</v>
      </c>
      <c r="FR250">
        <v>3.85</v>
      </c>
      <c r="FS250" s="2">
        <f t="shared" si="54"/>
        <v>0.25387596899224807</v>
      </c>
      <c r="FT250">
        <v>7</v>
      </c>
      <c r="FU250">
        <v>1</v>
      </c>
      <c r="FV250">
        <v>-19.399999999999999</v>
      </c>
      <c r="FW250">
        <v>10.94</v>
      </c>
      <c r="FX250">
        <v>3.91</v>
      </c>
      <c r="FY250">
        <v>0.56000000000000016</v>
      </c>
      <c r="FZ250">
        <v>31.9</v>
      </c>
      <c r="GA250">
        <v>8.9</v>
      </c>
      <c r="GB250">
        <v>21.2</v>
      </c>
      <c r="GC250">
        <v>2.2000000000000002</v>
      </c>
      <c r="GD250">
        <v>1.7000000000000002</v>
      </c>
      <c r="GE250">
        <v>24</v>
      </c>
      <c r="GF250">
        <v>3.9</v>
      </c>
      <c r="GG250">
        <v>2.8</v>
      </c>
      <c r="GH250">
        <v>0.17</v>
      </c>
      <c r="GI250">
        <v>5.89</v>
      </c>
      <c r="GJ250" s="2">
        <f t="shared" si="55"/>
        <v>2.8052805280528056E-2</v>
      </c>
      <c r="GK250">
        <v>0</v>
      </c>
      <c r="GL250">
        <v>2</v>
      </c>
      <c r="GM250">
        <v>-4.0999999999999996</v>
      </c>
      <c r="GN250">
        <v>0</v>
      </c>
      <c r="GO250">
        <v>8.7799999999999994</v>
      </c>
      <c r="GP250">
        <v>0</v>
      </c>
      <c r="GQ250">
        <v>35.1</v>
      </c>
      <c r="GR250">
        <v>0</v>
      </c>
      <c r="GS250">
        <v>17.600000000000001</v>
      </c>
      <c r="GT250">
        <v>17.600000000000001</v>
      </c>
      <c r="GU250">
        <v>0</v>
      </c>
      <c r="GV250">
        <v>4.4000000000000004</v>
      </c>
      <c r="GW250">
        <v>0</v>
      </c>
      <c r="GX250" s="21">
        <v>68.716583</v>
      </c>
      <c r="GY250" s="21">
        <v>15.171424199999999</v>
      </c>
      <c r="GZ250" s="21">
        <v>24.6202173</v>
      </c>
      <c r="HA250" s="21">
        <v>39.791640600000001</v>
      </c>
      <c r="HB250" s="21">
        <v>5.3018109999999998</v>
      </c>
      <c r="HC250" s="21">
        <v>1.4147000000000001</v>
      </c>
      <c r="HD250" s="21">
        <v>-9.4109999999999992E-3</v>
      </c>
      <c r="HE250" s="21">
        <v>80.330062999999996</v>
      </c>
      <c r="HF250" s="21">
        <v>6.7070999999999996</v>
      </c>
    </row>
    <row r="251" spans="1:214" ht="15" x14ac:dyDescent="0.25">
      <c r="A251" s="22">
        <v>20</v>
      </c>
      <c r="B251" t="s">
        <v>1379</v>
      </c>
      <c r="C251" t="s">
        <v>1380</v>
      </c>
      <c r="D251" t="s">
        <v>1381</v>
      </c>
      <c r="F251" t="s">
        <v>277</v>
      </c>
      <c r="G251" t="s">
        <v>1382</v>
      </c>
      <c r="H251" s="29">
        <f>9+28</f>
        <v>37</v>
      </c>
      <c r="I251" s="22" t="s">
        <v>248</v>
      </c>
      <c r="J251">
        <v>30</v>
      </c>
      <c r="K251" s="23" t="s">
        <v>1383</v>
      </c>
      <c r="L251" s="23" t="s">
        <v>1076</v>
      </c>
      <c r="M251" s="24" t="s">
        <v>273</v>
      </c>
      <c r="N251" s="24" t="s">
        <v>233</v>
      </c>
      <c r="O251" s="24">
        <v>77</v>
      </c>
      <c r="P251" s="24">
        <v>225</v>
      </c>
      <c r="Q251" s="24" t="s">
        <v>224</v>
      </c>
      <c r="R251" s="24"/>
      <c r="S251" s="22">
        <v>51</v>
      </c>
      <c r="T251" s="22">
        <v>4</v>
      </c>
      <c r="U251" s="22">
        <v>10</v>
      </c>
      <c r="V251" s="22">
        <v>14</v>
      </c>
      <c r="W251" s="22">
        <v>-13</v>
      </c>
      <c r="X251" s="22">
        <v>35</v>
      </c>
      <c r="Y251" s="22">
        <v>85</v>
      </c>
      <c r="Z251" s="25">
        <f t="shared" si="42"/>
        <v>4.7058823529411764E-2</v>
      </c>
      <c r="AA251" s="3">
        <v>15.883330000000001</v>
      </c>
      <c r="AB251" s="22">
        <v>46</v>
      </c>
      <c r="AC251" s="22">
        <v>35</v>
      </c>
      <c r="AD251" s="22">
        <v>25</v>
      </c>
      <c r="AE251" s="22">
        <v>17</v>
      </c>
      <c r="AF251" s="22">
        <v>4</v>
      </c>
      <c r="AG251" s="26">
        <f t="shared" si="43"/>
        <v>3.4071978016463502</v>
      </c>
      <c r="AH251" s="26">
        <f t="shared" si="44"/>
        <v>2.5924331099483098</v>
      </c>
      <c r="AI251" s="26">
        <f t="shared" si="45"/>
        <v>1.8517379356773644</v>
      </c>
      <c r="AJ251" s="26">
        <f t="shared" si="46"/>
        <v>1.2591817962606078</v>
      </c>
      <c r="AK251" s="26">
        <f t="shared" si="47"/>
        <v>0.29627806970837828</v>
      </c>
      <c r="AL251" s="5">
        <v>1080</v>
      </c>
      <c r="AM251" s="22">
        <v>0</v>
      </c>
      <c r="AN251" s="22">
        <v>0</v>
      </c>
      <c r="AO251" s="25">
        <f t="shared" si="48"/>
        <v>0</v>
      </c>
      <c r="AP251" s="22">
        <v>0</v>
      </c>
      <c r="AQ251">
        <v>1.1000000000000001</v>
      </c>
      <c r="AR251">
        <v>0.9</v>
      </c>
      <c r="AS251">
        <v>2.1</v>
      </c>
      <c r="AT251">
        <v>0.1</v>
      </c>
      <c r="AU251">
        <v>-0.30000000000000004</v>
      </c>
      <c r="AV251">
        <v>-0.30000000000000004</v>
      </c>
      <c r="AW251">
        <v>-0.5</v>
      </c>
      <c r="AX251" s="3">
        <f t="shared" si="49"/>
        <v>-9.8039215686274508E-3</v>
      </c>
      <c r="AY251" s="4">
        <f t="shared" si="50"/>
        <v>-4.3249999999999993</v>
      </c>
      <c r="AZ251" t="s">
        <v>243</v>
      </c>
      <c r="BA251">
        <v>2012</v>
      </c>
      <c r="BC251" s="27">
        <v>1800000</v>
      </c>
      <c r="BD251" s="22">
        <v>2</v>
      </c>
      <c r="BE251" s="22">
        <v>1</v>
      </c>
      <c r="BF251" s="28">
        <f t="shared" si="51"/>
        <v>0.27979999480402079</v>
      </c>
      <c r="BG251" s="22">
        <v>0</v>
      </c>
      <c r="BH251" s="22">
        <v>0</v>
      </c>
      <c r="BI251" s="4">
        <v>643.31666670000004</v>
      </c>
      <c r="BJ251" s="22">
        <v>2</v>
      </c>
      <c r="BK251" s="22">
        <v>9</v>
      </c>
      <c r="BL251" s="28">
        <f t="shared" si="52"/>
        <v>4.1701769157181596</v>
      </c>
      <c r="BM251" s="22">
        <v>0</v>
      </c>
      <c r="BN251" s="22">
        <v>0</v>
      </c>
      <c r="BO251" s="4">
        <v>158.2666667</v>
      </c>
      <c r="BP251" s="22">
        <v>0</v>
      </c>
      <c r="BQ251" s="22">
        <v>0</v>
      </c>
      <c r="BR251" s="22">
        <v>0</v>
      </c>
      <c r="BS251" s="22">
        <v>0</v>
      </c>
      <c r="BT251" s="4">
        <v>8.9333333330000002</v>
      </c>
      <c r="BU251" s="22">
        <v>28</v>
      </c>
      <c r="BV251" s="22">
        <v>1</v>
      </c>
      <c r="BW251" s="22">
        <v>5</v>
      </c>
      <c r="BX251" s="22">
        <v>-8</v>
      </c>
      <c r="BY251" s="22">
        <v>23</v>
      </c>
      <c r="BZ251" s="22">
        <v>6</v>
      </c>
      <c r="CA251" s="22">
        <v>0</v>
      </c>
      <c r="CB251" s="22">
        <v>0</v>
      </c>
      <c r="CC251" s="4">
        <v>13.05</v>
      </c>
      <c r="CD251" s="4">
        <v>3</v>
      </c>
      <c r="CE251" s="4">
        <v>0.233333333</v>
      </c>
      <c r="CF251" s="22">
        <v>0</v>
      </c>
      <c r="CG251" s="22">
        <v>0</v>
      </c>
      <c r="CH251" s="22">
        <v>0</v>
      </c>
      <c r="CI251" s="5">
        <v>23</v>
      </c>
      <c r="CJ251" s="22">
        <v>3</v>
      </c>
      <c r="CK251" s="22">
        <v>5</v>
      </c>
      <c r="CL251" s="22">
        <v>-5</v>
      </c>
      <c r="CM251" s="22">
        <v>12</v>
      </c>
      <c r="CN251" s="22">
        <v>5</v>
      </c>
      <c r="CO251" s="22">
        <v>0</v>
      </c>
      <c r="CP251" s="22">
        <v>0</v>
      </c>
      <c r="CQ251" s="26">
        <v>12.083333</v>
      </c>
      <c r="CR251" s="26">
        <v>3.2289859999999999</v>
      </c>
      <c r="CS251" s="26">
        <v>0.104348</v>
      </c>
      <c r="CT251" s="22">
        <v>1</v>
      </c>
      <c r="CU251" s="22">
        <v>0</v>
      </c>
      <c r="CV251" s="22">
        <v>0</v>
      </c>
      <c r="CW251" s="22">
        <v>3</v>
      </c>
      <c r="CX251" s="22">
        <v>2</v>
      </c>
      <c r="CY251" s="22">
        <v>-14</v>
      </c>
      <c r="CZ251" s="22">
        <v>1</v>
      </c>
      <c r="DA251" s="22">
        <v>8</v>
      </c>
      <c r="DB251" s="22">
        <v>1</v>
      </c>
      <c r="DC251" s="22">
        <v>1</v>
      </c>
      <c r="DD251" s="22">
        <v>0</v>
      </c>
      <c r="DE251" s="22">
        <v>0</v>
      </c>
      <c r="DF251" s="22">
        <v>0</v>
      </c>
      <c r="DG251" s="22">
        <v>0</v>
      </c>
      <c r="DH251" s="22">
        <v>0</v>
      </c>
      <c r="DI251" s="22">
        <v>10</v>
      </c>
      <c r="DJ251" s="22">
        <v>1</v>
      </c>
      <c r="DK251" s="22">
        <v>0</v>
      </c>
      <c r="DL251" s="22">
        <v>1</v>
      </c>
      <c r="DM251" s="22">
        <v>0</v>
      </c>
      <c r="DN251" s="22">
        <v>42</v>
      </c>
      <c r="DO251" s="22">
        <v>22</v>
      </c>
      <c r="DP251" s="22">
        <v>34</v>
      </c>
      <c r="DQ251" s="22">
        <v>1</v>
      </c>
      <c r="DR251" s="22">
        <v>1</v>
      </c>
      <c r="DS251" s="22">
        <v>0</v>
      </c>
      <c r="DT251" s="22">
        <v>0</v>
      </c>
      <c r="DU251">
        <v>12.27</v>
      </c>
      <c r="DV251">
        <v>35.72</v>
      </c>
      <c r="DW251" s="2">
        <f t="shared" si="53"/>
        <v>0.25567826630548035</v>
      </c>
      <c r="DX251">
        <v>-0.59600000000000009</v>
      </c>
      <c r="DY251">
        <v>0.46200000000000002</v>
      </c>
      <c r="DZ251">
        <v>-0.71800000000000008</v>
      </c>
      <c r="EA251">
        <v>-4.0190000000000001</v>
      </c>
      <c r="EB251">
        <v>19</v>
      </c>
      <c r="EC251">
        <v>29</v>
      </c>
      <c r="ED251">
        <v>-2.7</v>
      </c>
      <c r="EE251">
        <v>-8.15</v>
      </c>
      <c r="EF251">
        <v>-5.43</v>
      </c>
      <c r="EG251">
        <v>6.67</v>
      </c>
      <c r="EH251">
        <v>907</v>
      </c>
      <c r="EI251">
        <v>973</v>
      </c>
      <c r="EJ251">
        <v>1.82</v>
      </c>
      <c r="EK251">
        <v>2.78</v>
      </c>
      <c r="EL251">
        <v>25.5</v>
      </c>
      <c r="EM251">
        <v>27</v>
      </c>
      <c r="EN251">
        <v>10.199999999999999</v>
      </c>
      <c r="EO251">
        <v>13.8</v>
      </c>
      <c r="EP251">
        <v>13.4</v>
      </c>
      <c r="EQ251">
        <v>11.4</v>
      </c>
      <c r="ER251">
        <v>3.3</v>
      </c>
      <c r="ES251">
        <v>3</v>
      </c>
      <c r="ET251">
        <v>1.1000000000000001</v>
      </c>
      <c r="EU251">
        <v>0.1</v>
      </c>
      <c r="EV251">
        <v>2.11</v>
      </c>
      <c r="EW251">
        <v>2.8</v>
      </c>
      <c r="EX251">
        <v>23.3</v>
      </c>
      <c r="EY251">
        <v>25.2</v>
      </c>
      <c r="EZ251">
        <v>9</v>
      </c>
      <c r="FA251">
        <v>10.1</v>
      </c>
      <c r="FB251">
        <v>12.6</v>
      </c>
      <c r="FC251">
        <v>10.8</v>
      </c>
      <c r="FD251">
        <v>4.0999999999999996</v>
      </c>
      <c r="FE251">
        <v>3.9</v>
      </c>
      <c r="FF251">
        <v>102</v>
      </c>
      <c r="FG251">
        <v>128</v>
      </c>
      <c r="FH251">
        <v>78</v>
      </c>
      <c r="FI251">
        <v>74</v>
      </c>
      <c r="FJ251">
        <v>91</v>
      </c>
      <c r="FK251">
        <v>106</v>
      </c>
      <c r="FL251">
        <v>60.2</v>
      </c>
      <c r="FM251">
        <v>224</v>
      </c>
      <c r="FN251">
        <v>205</v>
      </c>
      <c r="FO251">
        <v>200</v>
      </c>
      <c r="FP251">
        <v>52.2</v>
      </c>
      <c r="FQ251">
        <v>2.94</v>
      </c>
      <c r="FR251">
        <v>2.16</v>
      </c>
      <c r="FS251" s="2">
        <f t="shared" si="54"/>
        <v>0.57647058823529418</v>
      </c>
      <c r="FT251">
        <v>18</v>
      </c>
      <c r="FU251">
        <v>5</v>
      </c>
      <c r="FV251">
        <v>14.6</v>
      </c>
      <c r="FW251">
        <v>13.04</v>
      </c>
      <c r="FX251">
        <v>7.2</v>
      </c>
      <c r="FY251">
        <v>2</v>
      </c>
      <c r="FZ251">
        <v>48</v>
      </c>
      <c r="GA251">
        <v>7.6</v>
      </c>
      <c r="GB251">
        <v>20.8</v>
      </c>
      <c r="GC251">
        <v>4</v>
      </c>
      <c r="GD251">
        <v>2</v>
      </c>
      <c r="GE251">
        <v>19.600000000000001</v>
      </c>
      <c r="GF251">
        <v>1.2</v>
      </c>
      <c r="GG251">
        <v>2.4</v>
      </c>
      <c r="GH251">
        <v>0.17</v>
      </c>
      <c r="GI251">
        <v>5.74</v>
      </c>
      <c r="GJ251" s="2">
        <f t="shared" si="55"/>
        <v>2.8764805414551609E-2</v>
      </c>
      <c r="GK251">
        <v>0</v>
      </c>
      <c r="GL251">
        <v>1</v>
      </c>
      <c r="GM251">
        <v>47.5</v>
      </c>
      <c r="GN251">
        <v>0</v>
      </c>
      <c r="GO251">
        <v>6.82</v>
      </c>
      <c r="GP251">
        <v>13.6</v>
      </c>
      <c r="GQ251">
        <v>20.5</v>
      </c>
      <c r="GR251">
        <v>0</v>
      </c>
      <c r="GS251">
        <v>6.8</v>
      </c>
      <c r="GT251">
        <v>20.5</v>
      </c>
      <c r="GU251">
        <v>13.6</v>
      </c>
      <c r="GV251">
        <v>0</v>
      </c>
      <c r="GW251">
        <v>0</v>
      </c>
      <c r="GX251" s="21">
        <v>53.945762999999999</v>
      </c>
      <c r="GY251" s="21">
        <v>4.1584401</v>
      </c>
      <c r="GZ251" s="21">
        <v>12.263441400000001</v>
      </c>
      <c r="HA251" s="21">
        <v>16.421881500000001</v>
      </c>
      <c r="HB251" s="21">
        <v>1.330138</v>
      </c>
      <c r="HC251" s="21">
        <v>1.3464469999999999</v>
      </c>
      <c r="HD251" s="21">
        <v>-2.6855E-2</v>
      </c>
      <c r="HE251" s="21">
        <v>36.077987999999998</v>
      </c>
      <c r="HF251" s="21">
        <v>2.6497289999999998</v>
      </c>
    </row>
    <row r="252" spans="1:214" ht="15" x14ac:dyDescent="0.25">
      <c r="A252" s="22">
        <v>72</v>
      </c>
      <c r="B252" t="s">
        <v>1384</v>
      </c>
      <c r="C252" t="s">
        <v>1385</v>
      </c>
      <c r="D252" t="s">
        <v>1386</v>
      </c>
      <c r="F252" t="s">
        <v>277</v>
      </c>
      <c r="I252" s="22" t="s">
        <v>365</v>
      </c>
      <c r="J252">
        <v>21</v>
      </c>
      <c r="K252" s="23" t="s">
        <v>1387</v>
      </c>
      <c r="L252" s="23" t="s">
        <v>280</v>
      </c>
      <c r="M252" s="24" t="s">
        <v>281</v>
      </c>
      <c r="N252" s="24" t="s">
        <v>233</v>
      </c>
      <c r="O252" s="24">
        <v>73</v>
      </c>
      <c r="P252" s="24">
        <v>202</v>
      </c>
      <c r="Q252" s="24" t="s">
        <v>223</v>
      </c>
      <c r="R252" s="24" t="s">
        <v>234</v>
      </c>
      <c r="S252" s="22">
        <v>1</v>
      </c>
      <c r="T252" s="22">
        <v>0</v>
      </c>
      <c r="U252" s="22">
        <v>0</v>
      </c>
      <c r="V252" s="22">
        <v>0</v>
      </c>
      <c r="W252" s="22">
        <v>0</v>
      </c>
      <c r="X252" s="22">
        <v>0</v>
      </c>
      <c r="Y252" s="22">
        <v>0</v>
      </c>
      <c r="Z252" s="25">
        <f t="shared" si="42"/>
        <v>0</v>
      </c>
      <c r="AA252" s="3">
        <v>8.8333300000000001</v>
      </c>
      <c r="AB252" s="22">
        <v>0</v>
      </c>
      <c r="AC252" s="22">
        <v>0</v>
      </c>
      <c r="AD252" s="22">
        <v>0</v>
      </c>
      <c r="AE252" s="22">
        <v>0</v>
      </c>
      <c r="AF252" s="22">
        <v>0</v>
      </c>
      <c r="AG252" s="26">
        <f t="shared" si="43"/>
        <v>0</v>
      </c>
      <c r="AH252" s="26">
        <f t="shared" si="44"/>
        <v>0</v>
      </c>
      <c r="AI252" s="26">
        <f t="shared" si="45"/>
        <v>0</v>
      </c>
      <c r="AJ252" s="26">
        <f t="shared" si="46"/>
        <v>0</v>
      </c>
      <c r="AK252" s="26">
        <f t="shared" si="47"/>
        <v>0</v>
      </c>
      <c r="AL252" s="5">
        <v>12</v>
      </c>
      <c r="AM252" s="22">
        <v>0</v>
      </c>
      <c r="AN252" s="22">
        <v>0</v>
      </c>
      <c r="AO252" s="25">
        <f t="shared" si="48"/>
        <v>0</v>
      </c>
      <c r="AP252" s="2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3">
        <f t="shared" si="49"/>
        <v>0</v>
      </c>
      <c r="AY252" s="4">
        <f t="shared" si="50"/>
        <v>-8.4999000000000005E-2</v>
      </c>
      <c r="AZ252" t="s">
        <v>224</v>
      </c>
      <c r="BA252">
        <v>2014</v>
      </c>
      <c r="BC252" s="27">
        <v>553333</v>
      </c>
      <c r="BD252" s="22">
        <v>0</v>
      </c>
      <c r="BE252" s="22">
        <v>0</v>
      </c>
      <c r="BF252" s="28">
        <f t="shared" si="51"/>
        <v>0</v>
      </c>
      <c r="BG252" s="22">
        <v>0</v>
      </c>
      <c r="BH252" s="22">
        <v>0</v>
      </c>
      <c r="BI252" s="4">
        <v>8.4166666669999994</v>
      </c>
      <c r="BJ252" s="22">
        <v>0</v>
      </c>
      <c r="BK252" s="22">
        <v>0</v>
      </c>
      <c r="BL252" s="28">
        <f t="shared" si="52"/>
        <v>0</v>
      </c>
      <c r="BM252" s="22">
        <v>0</v>
      </c>
      <c r="BN252" s="22">
        <v>0</v>
      </c>
      <c r="BO252" s="4">
        <v>0.41666666700000005</v>
      </c>
      <c r="BP252" s="22">
        <v>0</v>
      </c>
      <c r="BQ252" s="22">
        <v>0</v>
      </c>
      <c r="BR252" s="22">
        <v>0</v>
      </c>
      <c r="BS252" s="22">
        <v>0</v>
      </c>
      <c r="BT252" s="4">
        <v>0</v>
      </c>
      <c r="BU252" s="22">
        <v>1</v>
      </c>
      <c r="BV252" s="22">
        <v>0</v>
      </c>
      <c r="BW252" s="22">
        <v>0</v>
      </c>
      <c r="BX252" s="22">
        <v>0</v>
      </c>
      <c r="BY252" s="22">
        <v>0</v>
      </c>
      <c r="BZ252" s="22">
        <v>0</v>
      </c>
      <c r="CA252" s="22">
        <v>0</v>
      </c>
      <c r="CB252" s="22">
        <v>0</v>
      </c>
      <c r="CC252" s="4">
        <v>8.4166699999999999</v>
      </c>
      <c r="CD252" s="4">
        <v>0.41666666700000005</v>
      </c>
      <c r="CE252" s="4">
        <v>0</v>
      </c>
      <c r="CF252" s="22">
        <v>0</v>
      </c>
      <c r="CG252" s="22">
        <v>0</v>
      </c>
      <c r="CH252" s="22">
        <v>0</v>
      </c>
      <c r="CI252" s="5">
        <v>0</v>
      </c>
      <c r="CJ252" s="22">
        <v>0</v>
      </c>
      <c r="CK252" s="22">
        <v>0</v>
      </c>
      <c r="CL252" s="22">
        <v>0</v>
      </c>
      <c r="CM252" s="22">
        <v>0</v>
      </c>
      <c r="CN252" s="22">
        <v>0</v>
      </c>
      <c r="CO252" s="22">
        <v>0</v>
      </c>
      <c r="CP252" s="22">
        <v>0</v>
      </c>
      <c r="CQ252" s="26">
        <v>0</v>
      </c>
      <c r="CR252" s="26">
        <v>0</v>
      </c>
      <c r="CS252" s="26">
        <v>0</v>
      </c>
      <c r="CT252" s="22">
        <v>0</v>
      </c>
      <c r="CU252" s="22">
        <v>0</v>
      </c>
      <c r="CV252" s="22">
        <v>0</v>
      </c>
      <c r="CW252" s="22">
        <v>0</v>
      </c>
      <c r="CX252" s="22">
        <v>0</v>
      </c>
      <c r="CY252" s="22">
        <v>0</v>
      </c>
      <c r="CZ252" s="22">
        <v>0</v>
      </c>
      <c r="DA252" s="22">
        <v>0</v>
      </c>
      <c r="DB252" s="22">
        <v>0</v>
      </c>
      <c r="DC252" s="22">
        <v>0</v>
      </c>
      <c r="DD252" s="22">
        <v>0</v>
      </c>
      <c r="DE252" s="22">
        <v>0</v>
      </c>
      <c r="DF252" s="22">
        <v>0</v>
      </c>
      <c r="DG252" s="22">
        <v>0</v>
      </c>
      <c r="DH252" s="22">
        <v>0</v>
      </c>
      <c r="DI252" s="22">
        <v>0</v>
      </c>
      <c r="DJ252" s="22">
        <v>0</v>
      </c>
      <c r="DK252" s="22">
        <v>0</v>
      </c>
      <c r="DL252" s="22">
        <v>0</v>
      </c>
      <c r="DM252" s="22">
        <v>0</v>
      </c>
      <c r="DN252" s="22">
        <v>0</v>
      </c>
      <c r="DO252" s="22">
        <v>0</v>
      </c>
      <c r="DP252" s="22">
        <v>0</v>
      </c>
      <c r="DQ252" s="22">
        <v>0</v>
      </c>
      <c r="DR252" s="22">
        <v>0</v>
      </c>
      <c r="DS252" s="22">
        <v>0</v>
      </c>
      <c r="DT252" s="22">
        <v>0</v>
      </c>
      <c r="DU252">
        <v>8.42</v>
      </c>
      <c r="DV252">
        <v>38.83</v>
      </c>
      <c r="DW252" s="2">
        <f t="shared" si="53"/>
        <v>0.17820105820105819</v>
      </c>
      <c r="DX252">
        <v>-2.48</v>
      </c>
      <c r="DY252">
        <v>-4.569</v>
      </c>
      <c r="DZ252">
        <v>-3.8940000000000001</v>
      </c>
      <c r="EA252">
        <v>-11.582000000000001</v>
      </c>
      <c r="EB252">
        <v>0</v>
      </c>
      <c r="EC252">
        <v>0</v>
      </c>
      <c r="ED252">
        <v>6.8</v>
      </c>
      <c r="EE252">
        <v>-7.13</v>
      </c>
      <c r="EF252">
        <v>-13.91</v>
      </c>
      <c r="EG252">
        <v>0</v>
      </c>
      <c r="EH252">
        <v>1000</v>
      </c>
      <c r="EI252">
        <v>1000</v>
      </c>
      <c r="EJ252">
        <v>0</v>
      </c>
      <c r="EK252">
        <v>0</v>
      </c>
      <c r="EL252">
        <v>14.3</v>
      </c>
      <c r="EM252">
        <v>28.5</v>
      </c>
      <c r="EN252">
        <v>0</v>
      </c>
      <c r="EO252">
        <v>7.1</v>
      </c>
      <c r="EP252">
        <v>0</v>
      </c>
      <c r="EQ252">
        <v>14.3</v>
      </c>
      <c r="ER252">
        <v>7.1</v>
      </c>
      <c r="ES252">
        <v>7.1</v>
      </c>
      <c r="ET252">
        <v>0</v>
      </c>
      <c r="EU252">
        <v>0</v>
      </c>
      <c r="EV252">
        <v>0</v>
      </c>
      <c r="EW252">
        <v>3.09</v>
      </c>
      <c r="EX252">
        <v>18.5</v>
      </c>
      <c r="EY252">
        <v>21.6</v>
      </c>
      <c r="EZ252">
        <v>7.7</v>
      </c>
      <c r="FA252">
        <v>13.9</v>
      </c>
      <c r="FB252">
        <v>20.100000000000001</v>
      </c>
      <c r="FC252">
        <v>18.5</v>
      </c>
      <c r="FD252">
        <v>3.1</v>
      </c>
      <c r="FE252">
        <v>4.5999999999999996</v>
      </c>
      <c r="FF252">
        <v>1</v>
      </c>
      <c r="FG252">
        <v>1</v>
      </c>
      <c r="FH252">
        <v>3</v>
      </c>
      <c r="FI252">
        <v>1</v>
      </c>
      <c r="FJ252">
        <v>1</v>
      </c>
      <c r="FK252">
        <v>1</v>
      </c>
      <c r="FL252">
        <v>33.299999999999997</v>
      </c>
      <c r="FM252">
        <v>1</v>
      </c>
      <c r="FN252">
        <v>5</v>
      </c>
      <c r="FO252">
        <v>1</v>
      </c>
      <c r="FP252">
        <v>16.7</v>
      </c>
      <c r="FQ252">
        <v>0.42</v>
      </c>
      <c r="FR252">
        <v>4.33</v>
      </c>
      <c r="FS252" s="2">
        <f t="shared" si="54"/>
        <v>8.8421052631578942E-2</v>
      </c>
      <c r="FT252">
        <v>0</v>
      </c>
      <c r="FU252">
        <v>0</v>
      </c>
      <c r="FV252">
        <v>47.1</v>
      </c>
      <c r="FW252" t="s">
        <v>266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144</v>
      </c>
      <c r="GF252">
        <v>0</v>
      </c>
      <c r="GG252">
        <v>0</v>
      </c>
      <c r="GH252">
        <v>0</v>
      </c>
      <c r="GI252">
        <v>0</v>
      </c>
      <c r="GJ252" s="2">
        <f t="shared" si="55"/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 s="21">
        <v>25.808643</v>
      </c>
      <c r="GY252" s="21">
        <v>4.3909443000000001</v>
      </c>
      <c r="GZ252" s="21">
        <v>5.5108809000000001</v>
      </c>
      <c r="HA252" s="21">
        <v>9.9018251999999993</v>
      </c>
      <c r="HB252" s="21">
        <v>0.77237599999999995</v>
      </c>
      <c r="HC252" s="21">
        <v>0.52680400000000005</v>
      </c>
      <c r="HD252" s="21">
        <v>-1.1230000000000001E-3</v>
      </c>
      <c r="HE252" s="21">
        <v>26.758375000000001</v>
      </c>
      <c r="HF252" s="21">
        <v>1.298057</v>
      </c>
    </row>
    <row r="253" spans="1:214" ht="15" x14ac:dyDescent="0.25">
      <c r="A253" s="22">
        <v>4</v>
      </c>
      <c r="B253" t="s">
        <v>1388</v>
      </c>
      <c r="C253" t="s">
        <v>1389</v>
      </c>
      <c r="D253" t="s">
        <v>341</v>
      </c>
      <c r="F253" t="s">
        <v>444</v>
      </c>
      <c r="I253" s="22" t="s">
        <v>248</v>
      </c>
      <c r="J253">
        <v>20</v>
      </c>
      <c r="K253" s="23" t="s">
        <v>1390</v>
      </c>
      <c r="L253" s="23" t="s">
        <v>456</v>
      </c>
      <c r="M253" s="24" t="s">
        <v>273</v>
      </c>
      <c r="N253" s="24" t="s">
        <v>233</v>
      </c>
      <c r="O253" s="24">
        <v>73</v>
      </c>
      <c r="P253" s="24">
        <v>196</v>
      </c>
      <c r="Q253" s="24" t="s">
        <v>223</v>
      </c>
      <c r="R253" s="24"/>
      <c r="S253" s="22">
        <v>82</v>
      </c>
      <c r="T253" s="22">
        <v>5</v>
      </c>
      <c r="U253" s="22">
        <v>24</v>
      </c>
      <c r="V253" s="22">
        <v>29</v>
      </c>
      <c r="W253" s="22">
        <v>-28</v>
      </c>
      <c r="X253" s="22">
        <v>18</v>
      </c>
      <c r="Y253" s="22">
        <v>123</v>
      </c>
      <c r="Z253" s="25">
        <f t="shared" si="42"/>
        <v>4.065040650406504E-2</v>
      </c>
      <c r="AA253" s="3">
        <v>23.25</v>
      </c>
      <c r="AB253" s="22">
        <v>43</v>
      </c>
      <c r="AC253" s="22">
        <v>94</v>
      </c>
      <c r="AD253" s="22">
        <v>47</v>
      </c>
      <c r="AE253" s="22">
        <v>42</v>
      </c>
      <c r="AF253" s="22">
        <v>23</v>
      </c>
      <c r="AG253" s="26">
        <f t="shared" si="43"/>
        <v>1.3532651455546814</v>
      </c>
      <c r="AH253" s="26">
        <f t="shared" si="44"/>
        <v>2.9583005507474431</v>
      </c>
      <c r="AI253" s="26">
        <f t="shared" si="45"/>
        <v>1.4791502753737216</v>
      </c>
      <c r="AJ253" s="26">
        <f t="shared" si="46"/>
        <v>1.3217938630999213</v>
      </c>
      <c r="AK253" s="26">
        <f t="shared" si="47"/>
        <v>0.72383949645948076</v>
      </c>
      <c r="AL253" s="5">
        <v>1999</v>
      </c>
      <c r="AM253" s="22">
        <v>0</v>
      </c>
      <c r="AN253" s="22">
        <v>0</v>
      </c>
      <c r="AO253" s="25">
        <f t="shared" si="48"/>
        <v>0</v>
      </c>
      <c r="AP253" s="22">
        <v>0</v>
      </c>
      <c r="AQ253">
        <v>1.6</v>
      </c>
      <c r="AR253">
        <v>2</v>
      </c>
      <c r="AS253">
        <v>3.6</v>
      </c>
      <c r="AT253">
        <v>0.9</v>
      </c>
      <c r="AU253">
        <v>0.5</v>
      </c>
      <c r="AV253">
        <v>-0.60000000000000009</v>
      </c>
      <c r="AW253">
        <v>0.9</v>
      </c>
      <c r="AX253" s="3">
        <f t="shared" si="49"/>
        <v>1.0975609756097562E-2</v>
      </c>
      <c r="AY253" s="4">
        <f t="shared" si="50"/>
        <v>-1.7250000000000001</v>
      </c>
      <c r="AZ253" t="s">
        <v>224</v>
      </c>
      <c r="BA253">
        <v>2013</v>
      </c>
      <c r="BB253" s="27">
        <v>500000</v>
      </c>
      <c r="BC253" s="27">
        <v>1400000</v>
      </c>
      <c r="BD253" s="22">
        <v>3</v>
      </c>
      <c r="BE253" s="22">
        <v>15</v>
      </c>
      <c r="BF253" s="28">
        <f t="shared" si="51"/>
        <v>0.69737408508450838</v>
      </c>
      <c r="BG253" s="22">
        <v>0</v>
      </c>
      <c r="BH253" s="22">
        <v>0</v>
      </c>
      <c r="BI253" s="4">
        <v>1548.666667</v>
      </c>
      <c r="BJ253" s="22">
        <v>2</v>
      </c>
      <c r="BK253" s="22">
        <v>9</v>
      </c>
      <c r="BL253" s="28">
        <f t="shared" si="52"/>
        <v>2.1912350597609564</v>
      </c>
      <c r="BM253" s="22">
        <v>0</v>
      </c>
      <c r="BN253" s="22">
        <v>0</v>
      </c>
      <c r="BO253" s="4">
        <v>301.2</v>
      </c>
      <c r="BP253" s="22">
        <v>0</v>
      </c>
      <c r="BQ253" s="22">
        <v>0</v>
      </c>
      <c r="BR253" s="22">
        <v>0</v>
      </c>
      <c r="BS253" s="22">
        <v>0</v>
      </c>
      <c r="BT253" s="4">
        <v>57.5</v>
      </c>
      <c r="BU253" s="22">
        <v>41</v>
      </c>
      <c r="BV253" s="22">
        <v>5</v>
      </c>
      <c r="BW253" s="22">
        <v>12</v>
      </c>
      <c r="BX253" s="22">
        <v>-18</v>
      </c>
      <c r="BY253" s="22">
        <v>8</v>
      </c>
      <c r="BZ253" s="22">
        <v>4</v>
      </c>
      <c r="CA253" s="22">
        <v>0</v>
      </c>
      <c r="CB253" s="22">
        <v>0</v>
      </c>
      <c r="CC253" s="4">
        <v>18.683330000000002</v>
      </c>
      <c r="CD253" s="4">
        <v>3.9166666669999999</v>
      </c>
      <c r="CE253" s="4">
        <v>0.78333333299999985</v>
      </c>
      <c r="CF253" s="22">
        <v>1</v>
      </c>
      <c r="CG253" s="22">
        <v>0</v>
      </c>
      <c r="CH253" s="22">
        <v>0</v>
      </c>
      <c r="CI253" s="5">
        <v>41</v>
      </c>
      <c r="CJ253" s="22">
        <v>0</v>
      </c>
      <c r="CK253" s="22">
        <v>12</v>
      </c>
      <c r="CL253" s="22">
        <v>-10</v>
      </c>
      <c r="CM253" s="22">
        <v>10</v>
      </c>
      <c r="CN253" s="22">
        <v>5</v>
      </c>
      <c r="CO253" s="22">
        <v>0</v>
      </c>
      <c r="CP253" s="22">
        <v>0</v>
      </c>
      <c r="CQ253" s="26">
        <v>19.089027999999999</v>
      </c>
      <c r="CR253" s="26">
        <v>3.429675</v>
      </c>
      <c r="CS253" s="26">
        <v>0.61910600000000016</v>
      </c>
      <c r="CT253" s="22">
        <v>1</v>
      </c>
      <c r="CU253" s="22">
        <v>0</v>
      </c>
      <c r="CV253" s="22">
        <v>0</v>
      </c>
      <c r="CW253" s="22">
        <v>1</v>
      </c>
      <c r="CX253" s="22">
        <v>6</v>
      </c>
      <c r="CY253" s="22">
        <v>-10</v>
      </c>
      <c r="CZ253" s="22">
        <v>4</v>
      </c>
      <c r="DA253" s="22">
        <v>18</v>
      </c>
      <c r="DB253" s="22">
        <v>-18</v>
      </c>
      <c r="DC253" s="22">
        <v>0</v>
      </c>
      <c r="DD253" s="22">
        <v>0</v>
      </c>
      <c r="DE253" s="22">
        <v>0</v>
      </c>
      <c r="DF253" s="22">
        <v>0</v>
      </c>
      <c r="DG253" s="22">
        <v>0</v>
      </c>
      <c r="DH253" s="22">
        <v>0</v>
      </c>
      <c r="DI253" s="22">
        <v>9</v>
      </c>
      <c r="DJ253" s="22">
        <v>0</v>
      </c>
      <c r="DK253" s="22">
        <v>0</v>
      </c>
      <c r="DL253" s="22">
        <v>0</v>
      </c>
      <c r="DM253" s="22">
        <v>0</v>
      </c>
      <c r="DN253" s="22">
        <v>83</v>
      </c>
      <c r="DO253" s="22">
        <v>28</v>
      </c>
      <c r="DP253" s="22">
        <v>91</v>
      </c>
      <c r="DQ253" s="22">
        <v>8</v>
      </c>
      <c r="DR253" s="22">
        <v>2</v>
      </c>
      <c r="DS253" s="22">
        <v>0</v>
      </c>
      <c r="DT253" s="22">
        <v>0</v>
      </c>
      <c r="DU253">
        <v>18.11</v>
      </c>
      <c r="DV253">
        <v>30.22</v>
      </c>
      <c r="DW253" s="2">
        <f t="shared" si="53"/>
        <v>0.37471549762052553</v>
      </c>
      <c r="DX253">
        <v>0.78100000000000003</v>
      </c>
      <c r="DY253">
        <v>0.70900000000000007</v>
      </c>
      <c r="DZ253">
        <v>2.754</v>
      </c>
      <c r="EA253">
        <v>-1.2529999999999999</v>
      </c>
      <c r="EB253">
        <v>53</v>
      </c>
      <c r="EC253">
        <v>76</v>
      </c>
      <c r="ED253">
        <v>9.1999999999999993</v>
      </c>
      <c r="EE253">
        <v>3.03</v>
      </c>
      <c r="EF253">
        <v>-6.2</v>
      </c>
      <c r="EG253">
        <v>7.4</v>
      </c>
      <c r="EH253">
        <v>888</v>
      </c>
      <c r="EI253">
        <v>962</v>
      </c>
      <c r="EJ253">
        <v>2.14</v>
      </c>
      <c r="EK253">
        <v>3.07</v>
      </c>
      <c r="EL253">
        <v>26.8</v>
      </c>
      <c r="EM253">
        <v>24.4</v>
      </c>
      <c r="EN253">
        <v>12.3</v>
      </c>
      <c r="EO253">
        <v>11.7</v>
      </c>
      <c r="EP253">
        <v>12.3</v>
      </c>
      <c r="EQ253">
        <v>13.3</v>
      </c>
      <c r="ER253">
        <v>3.1</v>
      </c>
      <c r="ES253">
        <v>3.8</v>
      </c>
      <c r="ET253">
        <v>0.4</v>
      </c>
      <c r="EU253">
        <v>0.2</v>
      </c>
      <c r="EV253">
        <v>2.25</v>
      </c>
      <c r="EW253">
        <v>2.06</v>
      </c>
      <c r="EX253">
        <v>23.5</v>
      </c>
      <c r="EY253">
        <v>27.1</v>
      </c>
      <c r="EZ253">
        <v>11.9</v>
      </c>
      <c r="FA253">
        <v>12.4</v>
      </c>
      <c r="FB253">
        <v>15.1</v>
      </c>
      <c r="FC253">
        <v>12.8</v>
      </c>
      <c r="FD253">
        <v>3.7</v>
      </c>
      <c r="FE253">
        <v>3.3</v>
      </c>
      <c r="FF253">
        <v>171</v>
      </c>
      <c r="FG253">
        <v>239</v>
      </c>
      <c r="FH253">
        <v>211</v>
      </c>
      <c r="FI253">
        <v>191</v>
      </c>
      <c r="FJ253">
        <v>252</v>
      </c>
      <c r="FK253">
        <v>274</v>
      </c>
      <c r="FL253">
        <v>50.5</v>
      </c>
      <c r="FM253">
        <v>474</v>
      </c>
      <c r="FN253">
        <v>459</v>
      </c>
      <c r="FO253">
        <v>474</v>
      </c>
      <c r="FP253">
        <v>50.8</v>
      </c>
      <c r="FQ253">
        <v>3.58</v>
      </c>
      <c r="FR253">
        <v>1.62</v>
      </c>
      <c r="FS253" s="2">
        <f t="shared" si="54"/>
        <v>0.68846153846153846</v>
      </c>
      <c r="FT253">
        <v>27</v>
      </c>
      <c r="FU253">
        <v>4</v>
      </c>
      <c r="FV253">
        <v>4.2</v>
      </c>
      <c r="FW253">
        <v>9.93</v>
      </c>
      <c r="FX253">
        <v>5.51</v>
      </c>
      <c r="FY253">
        <v>0.82</v>
      </c>
      <c r="FZ253">
        <v>50</v>
      </c>
      <c r="GA253">
        <v>6.9</v>
      </c>
      <c r="GB253">
        <v>22.9</v>
      </c>
      <c r="GC253">
        <v>3.1</v>
      </c>
      <c r="GD253">
        <v>2.2000000000000002</v>
      </c>
      <c r="GE253">
        <v>26.7</v>
      </c>
      <c r="GF253">
        <v>2.4</v>
      </c>
      <c r="GG253">
        <v>2</v>
      </c>
      <c r="GH253">
        <v>0.68</v>
      </c>
      <c r="GI253">
        <v>4.74</v>
      </c>
      <c r="GJ253" s="2">
        <f t="shared" si="55"/>
        <v>0.12546125461254615</v>
      </c>
      <c r="GK253">
        <v>1</v>
      </c>
      <c r="GL253">
        <v>7</v>
      </c>
      <c r="GM253">
        <v>-7.9</v>
      </c>
      <c r="GN253">
        <v>1.08</v>
      </c>
      <c r="GO253">
        <v>7.55</v>
      </c>
      <c r="GP253">
        <v>11.9</v>
      </c>
      <c r="GQ253">
        <v>42.1</v>
      </c>
      <c r="GR253">
        <v>3.2</v>
      </c>
      <c r="GS253">
        <v>32.4</v>
      </c>
      <c r="GT253">
        <v>27</v>
      </c>
      <c r="GU253">
        <v>0</v>
      </c>
      <c r="GV253">
        <v>1.1000000000000001</v>
      </c>
      <c r="GW253">
        <v>5.4</v>
      </c>
      <c r="GX253" s="21">
        <v>72.745223999999993</v>
      </c>
      <c r="GY253" s="21">
        <v>7.7462091000000006</v>
      </c>
      <c r="GZ253" s="21">
        <v>25.5651768</v>
      </c>
      <c r="HA253" s="21">
        <v>33.311385899999998</v>
      </c>
      <c r="HB253" s="21">
        <v>3.8777360000000001</v>
      </c>
      <c r="HC253" s="21">
        <v>1.8381369999999999</v>
      </c>
      <c r="HD253" s="21">
        <v>4.5960000000000003E-3</v>
      </c>
      <c r="HE253" s="21">
        <v>17.598392</v>
      </c>
      <c r="HF253" s="21">
        <v>5.7204689999999996</v>
      </c>
    </row>
    <row r="254" spans="1:214" ht="15" x14ac:dyDescent="0.25">
      <c r="A254" s="22">
        <v>4</v>
      </c>
      <c r="B254" t="s">
        <v>1391</v>
      </c>
      <c r="C254" t="s">
        <v>1392</v>
      </c>
      <c r="D254" t="s">
        <v>276</v>
      </c>
      <c r="F254" t="s">
        <v>317</v>
      </c>
      <c r="I254" s="22" t="s">
        <v>248</v>
      </c>
      <c r="J254">
        <v>24</v>
      </c>
      <c r="K254" s="23" t="s">
        <v>1393</v>
      </c>
      <c r="L254" s="23" t="s">
        <v>1394</v>
      </c>
      <c r="M254" s="24" t="s">
        <v>288</v>
      </c>
      <c r="N254" s="24" t="s">
        <v>233</v>
      </c>
      <c r="O254" s="24">
        <v>77</v>
      </c>
      <c r="P254" s="24">
        <v>213</v>
      </c>
      <c r="Q254" s="24" t="s">
        <v>224</v>
      </c>
      <c r="R254" s="24"/>
      <c r="S254" s="22">
        <v>57</v>
      </c>
      <c r="T254" s="22">
        <v>5</v>
      </c>
      <c r="U254" s="22">
        <v>16</v>
      </c>
      <c r="V254" s="22">
        <v>21</v>
      </c>
      <c r="W254" s="22">
        <v>-1</v>
      </c>
      <c r="X254" s="22">
        <v>22</v>
      </c>
      <c r="Y254" s="22">
        <v>65</v>
      </c>
      <c r="Z254" s="25">
        <f t="shared" si="42"/>
        <v>7.6923076923076927E-2</v>
      </c>
      <c r="AA254" s="3">
        <v>16.183330000000002</v>
      </c>
      <c r="AB254" s="22">
        <v>102</v>
      </c>
      <c r="AC254" s="22">
        <v>53</v>
      </c>
      <c r="AD254" s="22">
        <v>30</v>
      </c>
      <c r="AE254" s="22">
        <v>45</v>
      </c>
      <c r="AF254" s="22">
        <v>20</v>
      </c>
      <c r="AG254" s="26">
        <f t="shared" si="43"/>
        <v>6.6345073018119001</v>
      </c>
      <c r="AH254" s="26">
        <f t="shared" si="44"/>
        <v>3.4473420293728498</v>
      </c>
      <c r="AI254" s="26">
        <f t="shared" si="45"/>
        <v>1.9513256770034999</v>
      </c>
      <c r="AJ254" s="26">
        <f t="shared" si="46"/>
        <v>2.9269885155052497</v>
      </c>
      <c r="AK254" s="26">
        <f t="shared" si="47"/>
        <v>1.3008837846689998</v>
      </c>
      <c r="AL254" s="5">
        <v>1321</v>
      </c>
      <c r="AM254" s="22">
        <v>0</v>
      </c>
      <c r="AN254" s="22">
        <v>0</v>
      </c>
      <c r="AO254" s="25">
        <f t="shared" si="48"/>
        <v>0</v>
      </c>
      <c r="AP254" s="22">
        <v>0</v>
      </c>
      <c r="AQ254">
        <v>1.8</v>
      </c>
      <c r="AR254">
        <v>1.7000000000000002</v>
      </c>
      <c r="AS254">
        <v>3.5</v>
      </c>
      <c r="AT254">
        <v>3.8</v>
      </c>
      <c r="AU254">
        <v>1.8</v>
      </c>
      <c r="AV254">
        <v>0</v>
      </c>
      <c r="AW254">
        <v>5.6</v>
      </c>
      <c r="AX254" s="3">
        <f t="shared" si="49"/>
        <v>9.8245614035087719E-2</v>
      </c>
      <c r="AY254" s="4">
        <f t="shared" si="50"/>
        <v>4.7749999999999995</v>
      </c>
      <c r="AZ254" t="s">
        <v>224</v>
      </c>
      <c r="BA254">
        <v>2012</v>
      </c>
      <c r="BC254" s="27">
        <v>800000</v>
      </c>
      <c r="BD254" s="22">
        <v>3</v>
      </c>
      <c r="BE254" s="22">
        <v>11</v>
      </c>
      <c r="BF254" s="28">
        <f t="shared" si="51"/>
        <v>1.0088676261181069</v>
      </c>
      <c r="BG254" s="22">
        <v>0</v>
      </c>
      <c r="BH254" s="22">
        <v>0</v>
      </c>
      <c r="BI254" s="4">
        <v>832.6166667</v>
      </c>
      <c r="BJ254" s="22">
        <v>2</v>
      </c>
      <c r="BK254" s="22">
        <v>5</v>
      </c>
      <c r="BL254" s="28">
        <f t="shared" si="52"/>
        <v>4.832214764915352</v>
      </c>
      <c r="BM254" s="22">
        <v>0</v>
      </c>
      <c r="BN254" s="22">
        <v>0</v>
      </c>
      <c r="BO254" s="4">
        <v>86.916666669999998</v>
      </c>
      <c r="BP254" s="22">
        <v>0</v>
      </c>
      <c r="BQ254" s="22">
        <v>0</v>
      </c>
      <c r="BR254" s="22">
        <v>0</v>
      </c>
      <c r="BS254" s="22">
        <v>0</v>
      </c>
      <c r="BT254" s="4">
        <v>3.3166666669999998</v>
      </c>
      <c r="BU254" s="22">
        <v>28</v>
      </c>
      <c r="BV254" s="22">
        <v>2</v>
      </c>
      <c r="BW254" s="22">
        <v>9</v>
      </c>
      <c r="BX254" s="22">
        <v>3</v>
      </c>
      <c r="BY254" s="22">
        <v>14</v>
      </c>
      <c r="BZ254" s="22">
        <v>7</v>
      </c>
      <c r="CA254" s="22">
        <v>0</v>
      </c>
      <c r="CB254" s="22">
        <v>0</v>
      </c>
      <c r="CC254" s="4">
        <v>15.43333</v>
      </c>
      <c r="CD254" s="4">
        <v>1.6166666670000001</v>
      </c>
      <c r="CE254" s="4">
        <v>0.05</v>
      </c>
      <c r="CF254" s="22">
        <v>0</v>
      </c>
      <c r="CG254" s="22">
        <v>0</v>
      </c>
      <c r="CH254" s="22">
        <v>0</v>
      </c>
      <c r="CI254" s="5">
        <v>29</v>
      </c>
      <c r="CJ254" s="22">
        <v>3</v>
      </c>
      <c r="CK254" s="22">
        <v>7</v>
      </c>
      <c r="CL254" s="22">
        <v>-4</v>
      </c>
      <c r="CM254" s="22">
        <v>8</v>
      </c>
      <c r="CN254" s="22">
        <v>4</v>
      </c>
      <c r="CO254" s="22">
        <v>0</v>
      </c>
      <c r="CP254" s="22">
        <v>0</v>
      </c>
      <c r="CQ254" s="26">
        <v>13.809773</v>
      </c>
      <c r="CR254" s="26">
        <v>1.436207</v>
      </c>
      <c r="CS254" s="26">
        <v>6.6091999999999998E-2</v>
      </c>
      <c r="CT254" s="22">
        <v>0</v>
      </c>
      <c r="CU254" s="22">
        <v>0</v>
      </c>
      <c r="CV254" s="22">
        <v>0</v>
      </c>
      <c r="CW254" s="22">
        <v>1</v>
      </c>
      <c r="CX254" s="22">
        <v>3</v>
      </c>
      <c r="CY254" s="22">
        <v>-4</v>
      </c>
      <c r="CZ254" s="22">
        <v>4</v>
      </c>
      <c r="DA254" s="22">
        <v>13</v>
      </c>
      <c r="DB254" s="22">
        <v>3</v>
      </c>
      <c r="DC254" s="22">
        <v>2</v>
      </c>
      <c r="DD254" s="22">
        <v>0</v>
      </c>
      <c r="DE254" s="22">
        <v>0</v>
      </c>
      <c r="DF254" s="22">
        <v>0</v>
      </c>
      <c r="DG254" s="22">
        <v>0</v>
      </c>
      <c r="DH254" s="22">
        <v>0</v>
      </c>
      <c r="DI254" s="22">
        <v>11</v>
      </c>
      <c r="DJ254" s="22">
        <v>0</v>
      </c>
      <c r="DK254" s="22">
        <v>0</v>
      </c>
      <c r="DL254" s="22">
        <v>0</v>
      </c>
      <c r="DM254" s="22">
        <v>0</v>
      </c>
      <c r="DN254" s="22">
        <v>45</v>
      </c>
      <c r="DO254" s="22">
        <v>9</v>
      </c>
      <c r="DP254" s="22">
        <v>39</v>
      </c>
      <c r="DQ254" s="22">
        <v>2</v>
      </c>
      <c r="DR254" s="22">
        <v>0</v>
      </c>
      <c r="DS254" s="22">
        <v>0</v>
      </c>
      <c r="DT254" s="22">
        <v>0</v>
      </c>
      <c r="DU254">
        <v>14.26</v>
      </c>
      <c r="DV254">
        <v>35.049999999999997</v>
      </c>
      <c r="DW254" s="2">
        <f t="shared" si="53"/>
        <v>0.28919083350233221</v>
      </c>
      <c r="DX254">
        <v>-0.69800000000000006</v>
      </c>
      <c r="DY254">
        <v>-1.2789999999999999</v>
      </c>
      <c r="DZ254">
        <v>0.38900000000000001</v>
      </c>
      <c r="EA254">
        <v>-2.173</v>
      </c>
      <c r="EB254">
        <v>32</v>
      </c>
      <c r="EC254">
        <v>35</v>
      </c>
      <c r="ED254">
        <v>8</v>
      </c>
      <c r="EE254">
        <v>2.8</v>
      </c>
      <c r="EF254">
        <v>-5.2</v>
      </c>
      <c r="EG254">
        <v>8</v>
      </c>
      <c r="EH254">
        <v>913</v>
      </c>
      <c r="EI254">
        <v>993</v>
      </c>
      <c r="EJ254">
        <v>2.36</v>
      </c>
      <c r="EK254">
        <v>2.58</v>
      </c>
      <c r="EL254">
        <v>27.2</v>
      </c>
      <c r="EM254">
        <v>27.1</v>
      </c>
      <c r="EN254">
        <v>11.7</v>
      </c>
      <c r="EO254">
        <v>11.5</v>
      </c>
      <c r="EP254">
        <v>14.1</v>
      </c>
      <c r="EQ254">
        <v>16.8</v>
      </c>
      <c r="ER254">
        <v>2.8</v>
      </c>
      <c r="ES254">
        <v>3.5</v>
      </c>
      <c r="ET254">
        <v>0.7</v>
      </c>
      <c r="EU254">
        <v>0.4</v>
      </c>
      <c r="EV254">
        <v>2.4900000000000002</v>
      </c>
      <c r="EW254">
        <v>2.94</v>
      </c>
      <c r="EX254">
        <v>24.7</v>
      </c>
      <c r="EY254">
        <v>28.4</v>
      </c>
      <c r="EZ254">
        <v>12.6</v>
      </c>
      <c r="FA254">
        <v>14.1</v>
      </c>
      <c r="FB254">
        <v>15.6</v>
      </c>
      <c r="FC254">
        <v>16.100000000000001</v>
      </c>
      <c r="FD254">
        <v>2.9</v>
      </c>
      <c r="FE254">
        <v>3</v>
      </c>
      <c r="FF254">
        <v>129</v>
      </c>
      <c r="FG254">
        <v>127</v>
      </c>
      <c r="FH254">
        <v>126</v>
      </c>
      <c r="FI254">
        <v>110</v>
      </c>
      <c r="FJ254">
        <v>145</v>
      </c>
      <c r="FK254">
        <v>147</v>
      </c>
      <c r="FL254">
        <v>52</v>
      </c>
      <c r="FM254">
        <v>276</v>
      </c>
      <c r="FN254">
        <v>291</v>
      </c>
      <c r="FO254">
        <v>250</v>
      </c>
      <c r="FP254">
        <v>48.7</v>
      </c>
      <c r="FQ254">
        <v>1.49</v>
      </c>
      <c r="FR254">
        <v>3.62</v>
      </c>
      <c r="FS254" s="2">
        <f t="shared" si="54"/>
        <v>0.29158512720156554</v>
      </c>
      <c r="FT254">
        <v>9</v>
      </c>
      <c r="FU254">
        <v>0</v>
      </c>
      <c r="FV254">
        <v>0.7</v>
      </c>
      <c r="FW254">
        <v>13.64</v>
      </c>
      <c r="FX254">
        <v>6.35</v>
      </c>
      <c r="FY254">
        <v>0</v>
      </c>
      <c r="FZ254">
        <v>40.200000000000003</v>
      </c>
      <c r="GA254">
        <v>9.9</v>
      </c>
      <c r="GB254">
        <v>24.7</v>
      </c>
      <c r="GC254">
        <v>1.4</v>
      </c>
      <c r="GD254">
        <v>0</v>
      </c>
      <c r="GE254">
        <v>20.399999999999999</v>
      </c>
      <c r="GF254">
        <v>2.8</v>
      </c>
      <c r="GG254">
        <v>0</v>
      </c>
      <c r="GH254">
        <v>0.04</v>
      </c>
      <c r="GI254">
        <v>4.37</v>
      </c>
      <c r="GJ254" s="2">
        <f t="shared" si="55"/>
        <v>9.0702947845804991E-3</v>
      </c>
      <c r="GK254">
        <v>0</v>
      </c>
      <c r="GL254">
        <v>1</v>
      </c>
      <c r="GM254">
        <v>27.5</v>
      </c>
      <c r="GN254">
        <v>0</v>
      </c>
      <c r="GO254">
        <v>29.03</v>
      </c>
      <c r="GP254">
        <v>29</v>
      </c>
      <c r="GQ254">
        <v>58.1</v>
      </c>
      <c r="GR254">
        <v>0</v>
      </c>
      <c r="GS254">
        <v>0</v>
      </c>
      <c r="GT254">
        <v>29</v>
      </c>
      <c r="GU254">
        <v>29</v>
      </c>
      <c r="GV254">
        <v>0</v>
      </c>
      <c r="GW254">
        <v>0</v>
      </c>
      <c r="GX254" s="21">
        <v>60.855038</v>
      </c>
      <c r="GY254" s="21">
        <v>5.6806200000000002</v>
      </c>
      <c r="GZ254" s="21">
        <v>16.907358600000002</v>
      </c>
      <c r="HA254" s="21">
        <v>22.5879786</v>
      </c>
      <c r="HB254" s="21">
        <v>3.6314069999999998</v>
      </c>
      <c r="HC254" s="21">
        <v>2.4274450000000001</v>
      </c>
      <c r="HD254" s="21">
        <v>-2.9759999999999999E-3</v>
      </c>
      <c r="HE254" s="21">
        <v>28.311968</v>
      </c>
      <c r="HF254" s="21">
        <v>6.0558759999999996</v>
      </c>
    </row>
    <row r="255" spans="1:214" ht="25.5" x14ac:dyDescent="0.25">
      <c r="A255" s="22">
        <v>93</v>
      </c>
      <c r="B255" t="s">
        <v>1395</v>
      </c>
      <c r="C255" t="s">
        <v>1396</v>
      </c>
      <c r="D255" t="s">
        <v>1397</v>
      </c>
      <c r="F255" t="s">
        <v>217</v>
      </c>
      <c r="I255" s="22" t="s">
        <v>354</v>
      </c>
      <c r="J255">
        <v>32</v>
      </c>
      <c r="K255" s="23" t="s">
        <v>1398</v>
      </c>
      <c r="L255" s="23" t="s">
        <v>1399</v>
      </c>
      <c r="M255" s="24"/>
      <c r="N255" s="24" t="s">
        <v>258</v>
      </c>
      <c r="O255" s="24">
        <v>75</v>
      </c>
      <c r="P255" s="24">
        <v>223</v>
      </c>
      <c r="Q255" s="24" t="s">
        <v>223</v>
      </c>
      <c r="R255" s="24"/>
      <c r="S255" s="22">
        <v>77</v>
      </c>
      <c r="T255" s="22">
        <v>29</v>
      </c>
      <c r="U255" s="22">
        <v>27</v>
      </c>
      <c r="V255" s="22">
        <v>56</v>
      </c>
      <c r="W255" s="22">
        <v>23</v>
      </c>
      <c r="X255" s="22">
        <v>40</v>
      </c>
      <c r="Y255" s="22">
        <v>211</v>
      </c>
      <c r="Z255" s="25">
        <f t="shared" si="42"/>
        <v>0.13744075829383887</v>
      </c>
      <c r="AA255" s="3">
        <v>17.7</v>
      </c>
      <c r="AB255" s="22">
        <v>60</v>
      </c>
      <c r="AC255" s="22">
        <v>30</v>
      </c>
      <c r="AD255" s="22">
        <v>100</v>
      </c>
      <c r="AE255" s="22">
        <v>35</v>
      </c>
      <c r="AF255" s="22">
        <v>30</v>
      </c>
      <c r="AG255" s="26">
        <f t="shared" si="43"/>
        <v>2.6414263702399299</v>
      </c>
      <c r="AH255" s="26">
        <f t="shared" si="44"/>
        <v>1.3207131851199649</v>
      </c>
      <c r="AI255" s="26">
        <f t="shared" si="45"/>
        <v>4.402377283733216</v>
      </c>
      <c r="AJ255" s="26">
        <f t="shared" si="46"/>
        <v>1.5408320493066259</v>
      </c>
      <c r="AK255" s="26">
        <f t="shared" si="47"/>
        <v>1.3207131851199649</v>
      </c>
      <c r="AL255" s="5">
        <v>1741</v>
      </c>
      <c r="AM255" s="22">
        <v>79</v>
      </c>
      <c r="AN255" s="22">
        <v>100</v>
      </c>
      <c r="AO255" s="25">
        <f t="shared" si="48"/>
        <v>0.44134078212290501</v>
      </c>
      <c r="AP255" s="22">
        <v>4.0999999999999996</v>
      </c>
      <c r="AQ255">
        <v>5.6</v>
      </c>
      <c r="AR255">
        <v>2.2999999999999998</v>
      </c>
      <c r="AS255">
        <v>7.9</v>
      </c>
      <c r="AT255">
        <v>10.5</v>
      </c>
      <c r="AU255">
        <v>3.5</v>
      </c>
      <c r="AV255">
        <v>0</v>
      </c>
      <c r="AW255">
        <v>14</v>
      </c>
      <c r="AX255" s="3">
        <f t="shared" si="49"/>
        <v>0.18181818181818182</v>
      </c>
      <c r="AY255" s="4">
        <f t="shared" si="50"/>
        <v>3.7113650000000007</v>
      </c>
      <c r="AZ255" t="s">
        <v>243</v>
      </c>
      <c r="BA255">
        <v>2020</v>
      </c>
      <c r="BC255" s="27">
        <v>3954545</v>
      </c>
      <c r="BD255" s="22">
        <v>18</v>
      </c>
      <c r="BE255" s="22">
        <v>25</v>
      </c>
      <c r="BF255" s="28">
        <f t="shared" si="51"/>
        <v>2.2750319650809048</v>
      </c>
      <c r="BG255" s="22">
        <v>64</v>
      </c>
      <c r="BH255" s="22">
        <v>81</v>
      </c>
      <c r="BI255" s="4">
        <v>1134.05</v>
      </c>
      <c r="BJ255" s="22">
        <v>11</v>
      </c>
      <c r="BK255" s="22">
        <v>2</v>
      </c>
      <c r="BL255" s="28">
        <f t="shared" si="52"/>
        <v>3.4376377258704274</v>
      </c>
      <c r="BM255" s="22">
        <v>15</v>
      </c>
      <c r="BN255" s="22">
        <v>19</v>
      </c>
      <c r="BO255" s="4">
        <v>226.9</v>
      </c>
      <c r="BP255" s="22">
        <v>0</v>
      </c>
      <c r="BQ255" s="22">
        <v>0</v>
      </c>
      <c r="BR255" s="22">
        <v>0</v>
      </c>
      <c r="BS255" s="22">
        <v>0</v>
      </c>
      <c r="BT255" s="4">
        <v>2.5333333329999999</v>
      </c>
      <c r="BU255" s="22">
        <v>38</v>
      </c>
      <c r="BV255" s="22">
        <v>15</v>
      </c>
      <c r="BW255" s="22">
        <v>14</v>
      </c>
      <c r="BX255" s="22">
        <v>18</v>
      </c>
      <c r="BY255" s="22">
        <v>22</v>
      </c>
      <c r="BZ255" s="22">
        <v>11</v>
      </c>
      <c r="CA255" s="22">
        <v>43</v>
      </c>
      <c r="CB255" s="22">
        <v>52</v>
      </c>
      <c r="CC255" s="4">
        <v>14.533329999999999</v>
      </c>
      <c r="CD255" s="4">
        <v>3.1166666670000001</v>
      </c>
      <c r="CE255" s="4">
        <v>1.6666667E-2</v>
      </c>
      <c r="CF255" s="22">
        <v>0</v>
      </c>
      <c r="CG255" s="22">
        <v>0</v>
      </c>
      <c r="CH255" s="22">
        <v>0</v>
      </c>
      <c r="CI255" s="5">
        <v>39</v>
      </c>
      <c r="CJ255" s="22">
        <v>14</v>
      </c>
      <c r="CK255" s="22">
        <v>13</v>
      </c>
      <c r="CL255" s="22">
        <v>5</v>
      </c>
      <c r="CM255" s="22">
        <v>18</v>
      </c>
      <c r="CN255" s="22">
        <v>9</v>
      </c>
      <c r="CO255" s="22">
        <v>36</v>
      </c>
      <c r="CP255" s="22">
        <v>48</v>
      </c>
      <c r="CQ255" s="26">
        <v>14.917524999999999</v>
      </c>
      <c r="CR255" s="26">
        <v>2.7811970000000001</v>
      </c>
      <c r="CS255" s="26">
        <v>4.8717999999999997E-2</v>
      </c>
      <c r="CT255" s="22">
        <v>0</v>
      </c>
      <c r="CU255" s="22">
        <v>0</v>
      </c>
      <c r="CV255" s="22">
        <v>0</v>
      </c>
      <c r="CW255" s="22">
        <v>10</v>
      </c>
      <c r="CX255" s="22">
        <v>4</v>
      </c>
      <c r="CY255" s="22">
        <v>9</v>
      </c>
      <c r="CZ255" s="22">
        <v>19</v>
      </c>
      <c r="DA255" s="22">
        <v>23</v>
      </c>
      <c r="DB255" s="22">
        <v>14</v>
      </c>
      <c r="DC255" s="22">
        <v>8</v>
      </c>
      <c r="DD255" s="22">
        <v>1</v>
      </c>
      <c r="DE255" s="22">
        <v>10</v>
      </c>
      <c r="DF255" s="22">
        <v>1</v>
      </c>
      <c r="DG255" s="22">
        <v>0</v>
      </c>
      <c r="DH255" s="22">
        <v>0</v>
      </c>
      <c r="DI255" s="22">
        <v>20</v>
      </c>
      <c r="DJ255" s="22">
        <v>0</v>
      </c>
      <c r="DK255" s="22">
        <v>0</v>
      </c>
      <c r="DL255" s="22">
        <v>0</v>
      </c>
      <c r="DM255" s="22">
        <v>0</v>
      </c>
      <c r="DN255" s="22">
        <v>82</v>
      </c>
      <c r="DO255" s="22">
        <v>22</v>
      </c>
      <c r="DP255" s="22">
        <v>37</v>
      </c>
      <c r="DQ255" s="22">
        <v>0</v>
      </c>
      <c r="DR255" s="22">
        <v>0</v>
      </c>
      <c r="DS255" s="22">
        <v>0</v>
      </c>
      <c r="DT255" s="22">
        <v>0</v>
      </c>
      <c r="DU255">
        <v>14.07</v>
      </c>
      <c r="DV255">
        <v>33.65</v>
      </c>
      <c r="DW255" s="2">
        <f t="shared" si="53"/>
        <v>0.29484492875104779</v>
      </c>
      <c r="DX255">
        <v>1.02</v>
      </c>
      <c r="DY255">
        <v>0.59400000000000008</v>
      </c>
      <c r="DZ255">
        <v>2.556</v>
      </c>
      <c r="EA255">
        <v>11.205</v>
      </c>
      <c r="EB255">
        <v>59</v>
      </c>
      <c r="EC255">
        <v>33</v>
      </c>
      <c r="ED255">
        <v>8.1</v>
      </c>
      <c r="EE255">
        <v>15.23</v>
      </c>
      <c r="EF255">
        <v>7.11</v>
      </c>
      <c r="EG255">
        <v>10.119999999999999</v>
      </c>
      <c r="EH255">
        <v>924</v>
      </c>
      <c r="EI255">
        <v>1025</v>
      </c>
      <c r="EJ255">
        <v>3.27</v>
      </c>
      <c r="EK255">
        <v>1.83</v>
      </c>
      <c r="EL255">
        <v>29</v>
      </c>
      <c r="EM255">
        <v>22.1</v>
      </c>
      <c r="EN255">
        <v>13</v>
      </c>
      <c r="EO255">
        <v>9.6999999999999993</v>
      </c>
      <c r="EP255">
        <v>9.6999999999999993</v>
      </c>
      <c r="EQ255">
        <v>13.3</v>
      </c>
      <c r="ER255">
        <v>2.7</v>
      </c>
      <c r="ES255">
        <v>3.7</v>
      </c>
      <c r="ET255">
        <v>0.7</v>
      </c>
      <c r="EU255">
        <v>0.7</v>
      </c>
      <c r="EV255">
        <v>2.59</v>
      </c>
      <c r="EW255">
        <v>2.08</v>
      </c>
      <c r="EX255">
        <v>28.5</v>
      </c>
      <c r="EY255">
        <v>25.1</v>
      </c>
      <c r="EZ255">
        <v>11.1</v>
      </c>
      <c r="FA255">
        <v>9.6</v>
      </c>
      <c r="FB255">
        <v>11.8</v>
      </c>
      <c r="FC255">
        <v>13.5</v>
      </c>
      <c r="FD255">
        <v>3.8</v>
      </c>
      <c r="FE255">
        <v>3.9</v>
      </c>
      <c r="FF255">
        <v>183</v>
      </c>
      <c r="FG255">
        <v>183</v>
      </c>
      <c r="FH255">
        <v>161</v>
      </c>
      <c r="FI255">
        <v>124</v>
      </c>
      <c r="FJ255">
        <v>194</v>
      </c>
      <c r="FK255">
        <v>180</v>
      </c>
      <c r="FL255">
        <v>56.2</v>
      </c>
      <c r="FM255">
        <v>375</v>
      </c>
      <c r="FN255">
        <v>331</v>
      </c>
      <c r="FO255">
        <v>340</v>
      </c>
      <c r="FP255">
        <v>53.1</v>
      </c>
      <c r="FQ255">
        <v>2.87</v>
      </c>
      <c r="FR255">
        <v>2.92</v>
      </c>
      <c r="FS255" s="2">
        <f t="shared" si="54"/>
        <v>0.49568221070811747</v>
      </c>
      <c r="FT255">
        <v>21</v>
      </c>
      <c r="FU255">
        <v>2</v>
      </c>
      <c r="FV255">
        <v>3.7</v>
      </c>
      <c r="FW255">
        <v>11.23</v>
      </c>
      <c r="FX255">
        <v>5.7</v>
      </c>
      <c r="FY255">
        <v>0.54</v>
      </c>
      <c r="FZ255">
        <v>45</v>
      </c>
      <c r="GA255">
        <v>6</v>
      </c>
      <c r="GB255">
        <v>24.7</v>
      </c>
      <c r="GC255">
        <v>2.7</v>
      </c>
      <c r="GD255">
        <v>1.4</v>
      </c>
      <c r="GE255">
        <v>26.6</v>
      </c>
      <c r="GF255">
        <v>3.3</v>
      </c>
      <c r="GG255">
        <v>1.1000000000000001</v>
      </c>
      <c r="GH255">
        <v>0.03</v>
      </c>
      <c r="GI255">
        <v>5.3</v>
      </c>
      <c r="GJ255" s="2">
        <f t="shared" si="55"/>
        <v>5.6285178236397749E-3</v>
      </c>
      <c r="GK255">
        <v>0</v>
      </c>
      <c r="GL255">
        <v>0</v>
      </c>
      <c r="GM255">
        <v>10.7</v>
      </c>
      <c r="GN255">
        <v>0</v>
      </c>
      <c r="GO255">
        <v>0</v>
      </c>
      <c r="GP255">
        <v>0</v>
      </c>
      <c r="GQ255">
        <v>47.4</v>
      </c>
      <c r="GR255">
        <v>0</v>
      </c>
      <c r="GS255">
        <v>23.7</v>
      </c>
      <c r="GT255">
        <v>0</v>
      </c>
      <c r="GU255">
        <v>0</v>
      </c>
      <c r="GV255">
        <v>0</v>
      </c>
      <c r="GW255">
        <v>0</v>
      </c>
      <c r="GX255" s="21">
        <v>68.129790999999997</v>
      </c>
      <c r="GY255" s="21">
        <v>20.879758800000001</v>
      </c>
      <c r="GZ255" s="21">
        <v>21.775752000000001</v>
      </c>
      <c r="HA255" s="21">
        <v>42.655510800000002</v>
      </c>
      <c r="HB255" s="21">
        <v>6.451333</v>
      </c>
      <c r="HC255" s="21">
        <v>2.1481029999999999</v>
      </c>
      <c r="HD255" s="21">
        <v>-2.5003999999999998E-2</v>
      </c>
      <c r="HE255" s="21">
        <v>40.131996000000001</v>
      </c>
      <c r="HF255" s="21">
        <v>8.5744310000000006</v>
      </c>
    </row>
    <row r="256" spans="1:214" ht="15" x14ac:dyDescent="0.25">
      <c r="A256" s="22">
        <v>24</v>
      </c>
      <c r="B256" t="s">
        <v>1400</v>
      </c>
      <c r="C256" t="s">
        <v>1401</v>
      </c>
      <c r="D256" t="s">
        <v>1402</v>
      </c>
      <c r="F256" t="s">
        <v>736</v>
      </c>
      <c r="I256" s="22" t="s">
        <v>278</v>
      </c>
      <c r="J256">
        <v>26</v>
      </c>
      <c r="K256" s="23" t="s">
        <v>831</v>
      </c>
      <c r="L256" s="23" t="s">
        <v>1394</v>
      </c>
      <c r="M256" s="24" t="s">
        <v>288</v>
      </c>
      <c r="N256" s="24" t="s">
        <v>233</v>
      </c>
      <c r="O256" s="24">
        <v>73</v>
      </c>
      <c r="P256" s="24">
        <v>191</v>
      </c>
      <c r="Q256" s="24" t="s">
        <v>223</v>
      </c>
      <c r="R256" s="24"/>
      <c r="S256" s="22">
        <v>67</v>
      </c>
      <c r="T256" s="22">
        <v>2</v>
      </c>
      <c r="U256" s="22">
        <v>6</v>
      </c>
      <c r="V256" s="22">
        <v>8</v>
      </c>
      <c r="W256" s="22">
        <v>-2</v>
      </c>
      <c r="X256" s="22">
        <v>67</v>
      </c>
      <c r="Y256" s="22">
        <v>54</v>
      </c>
      <c r="Z256" s="25">
        <f t="shared" si="42"/>
        <v>3.7037037037037035E-2</v>
      </c>
      <c r="AA256" s="3">
        <v>9.7333300000000005</v>
      </c>
      <c r="AB256" s="22">
        <v>149</v>
      </c>
      <c r="AC256" s="22">
        <v>25</v>
      </c>
      <c r="AD256" s="22">
        <v>20</v>
      </c>
      <c r="AE256" s="22">
        <v>12</v>
      </c>
      <c r="AF256" s="22">
        <v>16</v>
      </c>
      <c r="AG256" s="26">
        <f t="shared" si="43"/>
        <v>13.708857690111763</v>
      </c>
      <c r="AH256" s="26">
        <f t="shared" si="44"/>
        <v>2.3001439077368731</v>
      </c>
      <c r="AI256" s="26">
        <f t="shared" si="45"/>
        <v>1.8401151261894984</v>
      </c>
      <c r="AJ256" s="26">
        <f t="shared" si="46"/>
        <v>1.1040690757136988</v>
      </c>
      <c r="AK256" s="26">
        <f t="shared" si="47"/>
        <v>1.4720921009515986</v>
      </c>
      <c r="AL256" s="5">
        <v>981</v>
      </c>
      <c r="AM256" s="22">
        <v>175</v>
      </c>
      <c r="AN256" s="22">
        <v>195</v>
      </c>
      <c r="AO256" s="25">
        <f t="shared" si="48"/>
        <v>0.47297297297297297</v>
      </c>
      <c r="AP256" s="22">
        <v>9.6999999999999993</v>
      </c>
      <c r="AQ256">
        <v>-0.7</v>
      </c>
      <c r="AR256">
        <v>0.9</v>
      </c>
      <c r="AS256">
        <v>0.1</v>
      </c>
      <c r="AT256">
        <v>-1.8</v>
      </c>
      <c r="AU256">
        <v>2</v>
      </c>
      <c r="AV256">
        <v>0</v>
      </c>
      <c r="AW256">
        <v>0.2</v>
      </c>
      <c r="AX256" s="3">
        <f t="shared" si="49"/>
        <v>2.9850746268656717E-3</v>
      </c>
      <c r="AY256" s="4">
        <f t="shared" si="50"/>
        <v>-0.7</v>
      </c>
      <c r="AZ256" t="s">
        <v>243</v>
      </c>
      <c r="BA256">
        <v>2012</v>
      </c>
      <c r="BC256" s="27">
        <v>825000</v>
      </c>
      <c r="BD256" s="22">
        <v>2</v>
      </c>
      <c r="BE256" s="22">
        <v>6</v>
      </c>
      <c r="BF256" s="28">
        <f t="shared" si="51"/>
        <v>0.84825636187274644</v>
      </c>
      <c r="BG256" s="22">
        <v>162</v>
      </c>
      <c r="BH256" s="22">
        <v>173</v>
      </c>
      <c r="BI256" s="4">
        <v>565.8666667</v>
      </c>
      <c r="BJ256" s="22">
        <v>0</v>
      </c>
      <c r="BK256" s="22">
        <v>0</v>
      </c>
      <c r="BL256" s="28">
        <f t="shared" si="52"/>
        <v>0</v>
      </c>
      <c r="BM256" s="22">
        <v>3</v>
      </c>
      <c r="BN256" s="22">
        <v>6</v>
      </c>
      <c r="BO256" s="4">
        <v>7.45</v>
      </c>
      <c r="BP256" s="22">
        <v>0</v>
      </c>
      <c r="BQ256" s="22">
        <v>0</v>
      </c>
      <c r="BR256" s="22">
        <v>10</v>
      </c>
      <c r="BS256" s="22">
        <v>16</v>
      </c>
      <c r="BT256" s="4">
        <v>78.933333329999996</v>
      </c>
      <c r="BU256" s="22">
        <v>33</v>
      </c>
      <c r="BV256" s="22">
        <v>2</v>
      </c>
      <c r="BW256" s="22">
        <v>2</v>
      </c>
      <c r="BX256" s="22">
        <v>4</v>
      </c>
      <c r="BY256" s="22">
        <v>41</v>
      </c>
      <c r="BZ256" s="22">
        <v>13</v>
      </c>
      <c r="CA256" s="22">
        <v>94</v>
      </c>
      <c r="CB256" s="22">
        <v>95</v>
      </c>
      <c r="CC256" s="4">
        <v>8.1666699999999999</v>
      </c>
      <c r="CD256" s="4">
        <v>3.3333333E-2</v>
      </c>
      <c r="CE256" s="4">
        <v>1.45</v>
      </c>
      <c r="CF256" s="22">
        <v>0</v>
      </c>
      <c r="CG256" s="22">
        <v>0</v>
      </c>
      <c r="CH256" s="22">
        <v>0</v>
      </c>
      <c r="CI256" s="5">
        <v>34</v>
      </c>
      <c r="CJ256" s="22">
        <v>0</v>
      </c>
      <c r="CK256" s="22">
        <v>4</v>
      </c>
      <c r="CL256" s="22">
        <v>-6</v>
      </c>
      <c r="CM256" s="22">
        <v>26</v>
      </c>
      <c r="CN256" s="22">
        <v>10</v>
      </c>
      <c r="CO256" s="22">
        <v>81</v>
      </c>
      <c r="CP256" s="22">
        <v>100</v>
      </c>
      <c r="CQ256" s="26">
        <v>8.7166630000000005</v>
      </c>
      <c r="CR256" s="26">
        <v>0.18676500000000001</v>
      </c>
      <c r="CS256" s="26">
        <v>0.91421600000000003</v>
      </c>
      <c r="CT256" s="22">
        <v>0</v>
      </c>
      <c r="CU256" s="22">
        <v>0</v>
      </c>
      <c r="CV256" s="22">
        <v>0</v>
      </c>
      <c r="CW256" s="22">
        <v>0</v>
      </c>
      <c r="CX256" s="22">
        <v>1</v>
      </c>
      <c r="CY256" s="22">
        <v>-1</v>
      </c>
      <c r="CZ256" s="22">
        <v>2</v>
      </c>
      <c r="DA256" s="22">
        <v>5</v>
      </c>
      <c r="DB256" s="22">
        <v>-1</v>
      </c>
      <c r="DC256" s="22">
        <v>1</v>
      </c>
      <c r="DD256" s="22">
        <v>0</v>
      </c>
      <c r="DE256" s="22">
        <v>0</v>
      </c>
      <c r="DF256" s="22">
        <v>0</v>
      </c>
      <c r="DG256" s="22">
        <v>0</v>
      </c>
      <c r="DH256" s="22">
        <v>0</v>
      </c>
      <c r="DI256" s="22">
        <v>16</v>
      </c>
      <c r="DJ256" s="22">
        <v>7</v>
      </c>
      <c r="DK256" s="22">
        <v>0</v>
      </c>
      <c r="DL256" s="22">
        <v>0</v>
      </c>
      <c r="DM256" s="22">
        <v>0</v>
      </c>
      <c r="DN256" s="22">
        <v>13</v>
      </c>
      <c r="DO256" s="22">
        <v>0</v>
      </c>
      <c r="DP256" s="22">
        <v>20</v>
      </c>
      <c r="DQ256" s="22">
        <v>5</v>
      </c>
      <c r="DR256" s="22">
        <v>0</v>
      </c>
      <c r="DS256" s="22">
        <v>0</v>
      </c>
      <c r="DT256" s="22">
        <v>0</v>
      </c>
      <c r="DU256">
        <v>8.3699999999999992</v>
      </c>
      <c r="DV256">
        <v>38.79</v>
      </c>
      <c r="DW256" s="2">
        <f t="shared" si="53"/>
        <v>0.17748091603053434</v>
      </c>
      <c r="DX256">
        <v>-1.1180000000000001</v>
      </c>
      <c r="DY256">
        <v>-1.399</v>
      </c>
      <c r="DZ256">
        <v>-1.9060000000000001</v>
      </c>
      <c r="EA256">
        <v>8.0809999999999995</v>
      </c>
      <c r="EB256">
        <v>13</v>
      </c>
      <c r="EC256">
        <v>15</v>
      </c>
      <c r="ED256">
        <v>-9.1999999999999993</v>
      </c>
      <c r="EE256">
        <v>4.17</v>
      </c>
      <c r="EF256">
        <v>13.41</v>
      </c>
      <c r="EG256">
        <v>5.0999999999999996</v>
      </c>
      <c r="EH256">
        <v>934</v>
      </c>
      <c r="EI256">
        <v>985</v>
      </c>
      <c r="EJ256">
        <v>1.39</v>
      </c>
      <c r="EK256">
        <v>1.6</v>
      </c>
      <c r="EL256">
        <v>25.9</v>
      </c>
      <c r="EM256">
        <v>22.9</v>
      </c>
      <c r="EN256">
        <v>10.8</v>
      </c>
      <c r="EO256">
        <v>11.4</v>
      </c>
      <c r="EP256">
        <v>11.1</v>
      </c>
      <c r="EQ256">
        <v>13.2</v>
      </c>
      <c r="ER256">
        <v>4.2</v>
      </c>
      <c r="ES256">
        <v>3.5</v>
      </c>
      <c r="ET256">
        <v>1.1000000000000001</v>
      </c>
      <c r="EU256">
        <v>1.1000000000000001</v>
      </c>
      <c r="EV256">
        <v>2.1</v>
      </c>
      <c r="EW256">
        <v>1.94</v>
      </c>
      <c r="EX256">
        <v>29.9</v>
      </c>
      <c r="EY256">
        <v>24.3</v>
      </c>
      <c r="EZ256">
        <v>14.3</v>
      </c>
      <c r="FA256">
        <v>11.9</v>
      </c>
      <c r="FB256">
        <v>11.1</v>
      </c>
      <c r="FC256">
        <v>16.3</v>
      </c>
      <c r="FD256">
        <v>3.6</v>
      </c>
      <c r="FE256">
        <v>3.8</v>
      </c>
      <c r="FF256">
        <v>56</v>
      </c>
      <c r="FG256">
        <v>65</v>
      </c>
      <c r="FH256">
        <v>65</v>
      </c>
      <c r="FI256">
        <v>73</v>
      </c>
      <c r="FJ256">
        <v>61</v>
      </c>
      <c r="FK256">
        <v>69</v>
      </c>
      <c r="FL256">
        <v>46.7</v>
      </c>
      <c r="FM256">
        <v>195</v>
      </c>
      <c r="FN256">
        <v>194</v>
      </c>
      <c r="FO256">
        <v>138</v>
      </c>
      <c r="FP256">
        <v>50.1</v>
      </c>
      <c r="FQ256">
        <v>0.12</v>
      </c>
      <c r="FR256">
        <v>5.41</v>
      </c>
      <c r="FS256" s="2">
        <f t="shared" si="54"/>
        <v>2.1699819168173595E-2</v>
      </c>
      <c r="FT256">
        <v>0</v>
      </c>
      <c r="FU256">
        <v>0</v>
      </c>
      <c r="FV256">
        <v>-27.2</v>
      </c>
      <c r="FW256">
        <v>0</v>
      </c>
      <c r="FX256">
        <v>0</v>
      </c>
      <c r="FY256">
        <v>0</v>
      </c>
      <c r="FZ256">
        <v>21.6</v>
      </c>
      <c r="GA256">
        <v>7.2</v>
      </c>
      <c r="GB256">
        <v>14.4</v>
      </c>
      <c r="GC256">
        <v>7.2</v>
      </c>
      <c r="GD256">
        <v>0</v>
      </c>
      <c r="GE256">
        <v>36</v>
      </c>
      <c r="GF256">
        <v>0</v>
      </c>
      <c r="GG256">
        <v>7.2</v>
      </c>
      <c r="GH256">
        <v>1.1499999999999999</v>
      </c>
      <c r="GI256">
        <v>4.74</v>
      </c>
      <c r="GJ256" s="2">
        <f t="shared" si="55"/>
        <v>0.1952461799660441</v>
      </c>
      <c r="GK256">
        <v>0</v>
      </c>
      <c r="GL256">
        <v>5</v>
      </c>
      <c r="GM256">
        <v>-25.7</v>
      </c>
      <c r="GN256">
        <v>0</v>
      </c>
      <c r="GO256">
        <v>3.9</v>
      </c>
      <c r="GP256">
        <v>1.6</v>
      </c>
      <c r="GQ256">
        <v>51.5</v>
      </c>
      <c r="GR256">
        <v>0.8</v>
      </c>
      <c r="GS256">
        <v>25</v>
      </c>
      <c r="GT256">
        <v>24.2</v>
      </c>
      <c r="GU256">
        <v>0</v>
      </c>
      <c r="GV256">
        <v>0.8</v>
      </c>
      <c r="GW256">
        <v>0.8</v>
      </c>
      <c r="GX256" s="21">
        <v>55.865696</v>
      </c>
      <c r="GY256" s="21">
        <v>3.3218063999999998</v>
      </c>
      <c r="GZ256" s="21">
        <v>4.2912882000000003</v>
      </c>
      <c r="HA256" s="21">
        <v>7.613094600000001</v>
      </c>
      <c r="HB256" s="21">
        <v>-1.6704289999999999</v>
      </c>
      <c r="HC256" s="21">
        <v>1.405945</v>
      </c>
      <c r="HD256" s="21">
        <v>-1.6705000000000001E-2</v>
      </c>
      <c r="HE256" s="21">
        <v>48.784827999999997</v>
      </c>
      <c r="HF256" s="21">
        <v>-0.28118900000000002</v>
      </c>
    </row>
    <row r="257" spans="1:214" ht="15" x14ac:dyDescent="0.25">
      <c r="A257" s="22">
        <v>2</v>
      </c>
      <c r="B257" t="s">
        <v>1403</v>
      </c>
      <c r="C257" t="s">
        <v>1401</v>
      </c>
      <c r="D257" t="s">
        <v>462</v>
      </c>
      <c r="F257" t="s">
        <v>501</v>
      </c>
      <c r="I257" s="22" t="s">
        <v>248</v>
      </c>
      <c r="J257">
        <v>25</v>
      </c>
      <c r="K257" s="23" t="s">
        <v>1404</v>
      </c>
      <c r="L257" s="23" t="s">
        <v>351</v>
      </c>
      <c r="M257" s="24" t="s">
        <v>273</v>
      </c>
      <c r="N257" s="24" t="s">
        <v>233</v>
      </c>
      <c r="O257" s="24">
        <v>76</v>
      </c>
      <c r="P257" s="24">
        <v>220</v>
      </c>
      <c r="Q257" s="24" t="s">
        <v>223</v>
      </c>
      <c r="R257" s="24"/>
      <c r="S257" s="22">
        <v>4</v>
      </c>
      <c r="T257" s="22">
        <v>0</v>
      </c>
      <c r="U257" s="22">
        <v>0</v>
      </c>
      <c r="V257" s="22">
        <v>0</v>
      </c>
      <c r="W257" s="22">
        <v>-2</v>
      </c>
      <c r="X257" s="22">
        <v>14</v>
      </c>
      <c r="Y257" s="22">
        <v>0</v>
      </c>
      <c r="Z257" s="25">
        <f t="shared" si="42"/>
        <v>0</v>
      </c>
      <c r="AA257" s="3">
        <v>14.33333</v>
      </c>
      <c r="AB257" s="22">
        <v>6</v>
      </c>
      <c r="AC257" s="22">
        <v>3</v>
      </c>
      <c r="AD257" s="22">
        <v>2</v>
      </c>
      <c r="AE257" s="22">
        <v>0</v>
      </c>
      <c r="AF257" s="22">
        <v>2</v>
      </c>
      <c r="AG257" s="26">
        <f t="shared" si="43"/>
        <v>6.2790712276909835</v>
      </c>
      <c r="AH257" s="26">
        <f t="shared" si="44"/>
        <v>3.1395356138454917</v>
      </c>
      <c r="AI257" s="26">
        <f t="shared" si="45"/>
        <v>2.0930237425636609</v>
      </c>
      <c r="AJ257" s="26">
        <f t="shared" si="46"/>
        <v>0</v>
      </c>
      <c r="AK257" s="26">
        <f t="shared" si="47"/>
        <v>2.0930237425636609</v>
      </c>
      <c r="AL257" s="5">
        <v>84</v>
      </c>
      <c r="AM257" s="22">
        <v>0</v>
      </c>
      <c r="AN257" s="22">
        <v>0</v>
      </c>
      <c r="AO257" s="25">
        <f t="shared" si="48"/>
        <v>0</v>
      </c>
      <c r="AP257" s="22">
        <v>0</v>
      </c>
      <c r="AQ257">
        <v>-0.1</v>
      </c>
      <c r="AR257">
        <v>0</v>
      </c>
      <c r="AS257">
        <v>-0.1</v>
      </c>
      <c r="AT257">
        <v>-0.30000000000000004</v>
      </c>
      <c r="AU257">
        <v>-0.1</v>
      </c>
      <c r="AV257">
        <v>0</v>
      </c>
      <c r="AW257">
        <v>-0.4</v>
      </c>
      <c r="AX257" s="3">
        <f t="shared" si="49"/>
        <v>-0.1</v>
      </c>
      <c r="AY257" s="4">
        <f t="shared" si="50"/>
        <v>-0.47500000000000003</v>
      </c>
      <c r="AZ257" t="s">
        <v>224</v>
      </c>
      <c r="BA257">
        <v>2012</v>
      </c>
      <c r="BC257" s="27">
        <v>550000</v>
      </c>
      <c r="BD257" s="22">
        <v>0</v>
      </c>
      <c r="BE257" s="22">
        <v>0</v>
      </c>
      <c r="BF257" s="28">
        <f t="shared" si="51"/>
        <v>0</v>
      </c>
      <c r="BG257" s="22">
        <v>0</v>
      </c>
      <c r="BH257" s="22">
        <v>0</v>
      </c>
      <c r="BI257" s="4">
        <v>47.733333330000001</v>
      </c>
      <c r="BJ257" s="22">
        <v>0</v>
      </c>
      <c r="BK257" s="22">
        <v>0</v>
      </c>
      <c r="BL257" s="28">
        <f t="shared" si="52"/>
        <v>0</v>
      </c>
      <c r="BM257" s="22">
        <v>0</v>
      </c>
      <c r="BN257" s="22">
        <v>0</v>
      </c>
      <c r="BO257" s="4">
        <v>8.3333332999999996E-2</v>
      </c>
      <c r="BP257" s="22">
        <v>0</v>
      </c>
      <c r="BQ257" s="22">
        <v>0</v>
      </c>
      <c r="BR257" s="22">
        <v>0</v>
      </c>
      <c r="BS257" s="22">
        <v>0</v>
      </c>
      <c r="BT257" s="4">
        <v>9.5333333329999999</v>
      </c>
      <c r="BU257" s="22">
        <v>2</v>
      </c>
      <c r="BV257" s="22">
        <v>0</v>
      </c>
      <c r="BW257" s="22">
        <v>0</v>
      </c>
      <c r="BX257" s="22">
        <v>-2</v>
      </c>
      <c r="BY257" s="22">
        <v>10</v>
      </c>
      <c r="BZ257" s="22">
        <v>2</v>
      </c>
      <c r="CA257" s="22">
        <v>0</v>
      </c>
      <c r="CB257" s="22">
        <v>0</v>
      </c>
      <c r="CC257" s="4">
        <v>10.41667</v>
      </c>
      <c r="CD257" s="4">
        <v>0</v>
      </c>
      <c r="CE257" s="4">
        <v>2.733333333</v>
      </c>
      <c r="CF257" s="22">
        <v>0</v>
      </c>
      <c r="CG257" s="22">
        <v>0</v>
      </c>
      <c r="CH257" s="22">
        <v>0</v>
      </c>
      <c r="CI257" s="5">
        <v>2</v>
      </c>
      <c r="CJ257" s="22">
        <v>0</v>
      </c>
      <c r="CK257" s="22">
        <v>0</v>
      </c>
      <c r="CL257" s="22">
        <v>0</v>
      </c>
      <c r="CM257" s="22">
        <v>4</v>
      </c>
      <c r="CN257" s="22">
        <v>2</v>
      </c>
      <c r="CO257" s="22">
        <v>0</v>
      </c>
      <c r="CP257" s="22">
        <v>0</v>
      </c>
      <c r="CQ257" s="26">
        <v>13.449997</v>
      </c>
      <c r="CR257" s="26">
        <v>4.1667000000000003E-2</v>
      </c>
      <c r="CS257" s="26">
        <v>2.0333329999999998</v>
      </c>
      <c r="CT257" s="22">
        <v>0</v>
      </c>
      <c r="CU257" s="22">
        <v>0</v>
      </c>
      <c r="CV257" s="22">
        <v>0</v>
      </c>
      <c r="CW257" s="22">
        <v>0</v>
      </c>
      <c r="CX257" s="22">
        <v>0</v>
      </c>
      <c r="CY257" s="22">
        <v>0</v>
      </c>
      <c r="CZ257" s="22">
        <v>0</v>
      </c>
      <c r="DA257" s="22">
        <v>0</v>
      </c>
      <c r="DB257" s="22">
        <v>-2</v>
      </c>
      <c r="DC257" s="22">
        <v>0</v>
      </c>
      <c r="DD257" s="22">
        <v>0</v>
      </c>
      <c r="DE257" s="22">
        <v>0</v>
      </c>
      <c r="DF257" s="22">
        <v>0</v>
      </c>
      <c r="DG257" s="22">
        <v>0</v>
      </c>
      <c r="DH257" s="22">
        <v>0</v>
      </c>
      <c r="DI257" s="22">
        <v>2</v>
      </c>
      <c r="DJ257" s="22">
        <v>2</v>
      </c>
      <c r="DK257" s="22">
        <v>0</v>
      </c>
      <c r="DL257" s="22">
        <v>0</v>
      </c>
      <c r="DM257" s="22">
        <v>0</v>
      </c>
      <c r="DN257" s="22">
        <v>2</v>
      </c>
      <c r="DO257" s="22">
        <v>0</v>
      </c>
      <c r="DP257" s="22">
        <v>4</v>
      </c>
      <c r="DQ257" s="22">
        <v>0</v>
      </c>
      <c r="DR257" s="22">
        <v>0</v>
      </c>
      <c r="DS257" s="22">
        <v>0</v>
      </c>
      <c r="DT257" s="22">
        <v>0</v>
      </c>
      <c r="DU257">
        <v>11.37</v>
      </c>
      <c r="DV257">
        <v>35.270000000000003</v>
      </c>
      <c r="DW257" s="2">
        <f t="shared" si="53"/>
        <v>0.24378216123499141</v>
      </c>
      <c r="DX257">
        <v>1.286</v>
      </c>
      <c r="DY257">
        <v>3.492</v>
      </c>
      <c r="DZ257">
        <v>-1.18</v>
      </c>
      <c r="EA257">
        <v>-1.018</v>
      </c>
      <c r="EB257">
        <v>2</v>
      </c>
      <c r="EC257">
        <v>4</v>
      </c>
      <c r="ED257">
        <v>-16.3</v>
      </c>
      <c r="EE257">
        <v>-5.28</v>
      </c>
      <c r="EF257">
        <v>11.06</v>
      </c>
      <c r="EG257">
        <v>10.53</v>
      </c>
      <c r="EH257">
        <v>833</v>
      </c>
      <c r="EI257">
        <v>939</v>
      </c>
      <c r="EJ257">
        <v>2.64</v>
      </c>
      <c r="EK257">
        <v>5.28</v>
      </c>
      <c r="EL257">
        <v>22.4</v>
      </c>
      <c r="EM257">
        <v>26.4</v>
      </c>
      <c r="EN257">
        <v>11.9</v>
      </c>
      <c r="EO257">
        <v>6.6</v>
      </c>
      <c r="EP257">
        <v>13.2</v>
      </c>
      <c r="EQ257">
        <v>9.1999999999999993</v>
      </c>
      <c r="ER257">
        <v>4</v>
      </c>
      <c r="ES257">
        <v>5.3</v>
      </c>
      <c r="ET257">
        <v>1.3</v>
      </c>
      <c r="EU257">
        <v>1.3</v>
      </c>
      <c r="EV257">
        <v>2.5499999999999998</v>
      </c>
      <c r="EW257">
        <v>2.13</v>
      </c>
      <c r="EX257">
        <v>24.7</v>
      </c>
      <c r="EY257">
        <v>20</v>
      </c>
      <c r="EZ257">
        <v>6.4</v>
      </c>
      <c r="FA257">
        <v>7.7</v>
      </c>
      <c r="FB257">
        <v>6.8</v>
      </c>
      <c r="FC257">
        <v>14</v>
      </c>
      <c r="FD257">
        <v>4.3</v>
      </c>
      <c r="FE257">
        <v>2.6</v>
      </c>
      <c r="FF257">
        <v>6</v>
      </c>
      <c r="FG257">
        <v>9</v>
      </c>
      <c r="FH257">
        <v>3</v>
      </c>
      <c r="FI257">
        <v>8</v>
      </c>
      <c r="FJ257">
        <v>4</v>
      </c>
      <c r="FK257">
        <v>7</v>
      </c>
      <c r="FL257">
        <v>57.7</v>
      </c>
      <c r="FM257">
        <v>15</v>
      </c>
      <c r="FN257">
        <v>15</v>
      </c>
      <c r="FO257">
        <v>14</v>
      </c>
      <c r="FP257">
        <v>50</v>
      </c>
      <c r="FQ257">
        <v>0.02</v>
      </c>
      <c r="FR257">
        <v>5.16</v>
      </c>
      <c r="FS257" s="2">
        <f t="shared" si="54"/>
        <v>3.8610038610038611E-3</v>
      </c>
      <c r="FT257">
        <v>0</v>
      </c>
      <c r="FU257">
        <v>0</v>
      </c>
      <c r="FV257">
        <v>-43.6</v>
      </c>
      <c r="FW257" t="s">
        <v>266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2.36</v>
      </c>
      <c r="GI257">
        <v>4.2300000000000004</v>
      </c>
      <c r="GJ257" s="2">
        <f t="shared" si="55"/>
        <v>0.35811836115326251</v>
      </c>
      <c r="GK257">
        <v>0</v>
      </c>
      <c r="GL257">
        <v>0</v>
      </c>
      <c r="GM257">
        <v>6.5</v>
      </c>
      <c r="GN257">
        <v>0</v>
      </c>
      <c r="GO257">
        <v>0</v>
      </c>
      <c r="GP257">
        <v>6.3</v>
      </c>
      <c r="GQ257">
        <v>12.7</v>
      </c>
      <c r="GR257">
        <v>0</v>
      </c>
      <c r="GS257">
        <v>0</v>
      </c>
      <c r="GT257">
        <v>19</v>
      </c>
      <c r="GU257">
        <v>0</v>
      </c>
      <c r="GV257">
        <v>12.7</v>
      </c>
      <c r="GW257">
        <v>0</v>
      </c>
      <c r="GX257" s="21">
        <v>30.407757</v>
      </c>
      <c r="GY257" s="21">
        <v>1.0580913000000001</v>
      </c>
      <c r="GZ257" s="21">
        <v>3.7936880999999998</v>
      </c>
      <c r="HA257" s="21">
        <v>4.8517785</v>
      </c>
      <c r="HB257" s="21">
        <v>-0.157553</v>
      </c>
      <c r="HC257" s="21">
        <v>1.2677480000000001</v>
      </c>
      <c r="HD257" s="21">
        <v>5.3300000000000005E-4</v>
      </c>
      <c r="HE257" s="21">
        <v>41.029034000000003</v>
      </c>
      <c r="HF257" s="21">
        <v>1.110727</v>
      </c>
    </row>
    <row r="258" spans="1:214" ht="15" x14ac:dyDescent="0.25">
      <c r="A258" s="22">
        <v>25</v>
      </c>
      <c r="B258" t="s">
        <v>1405</v>
      </c>
      <c r="C258" t="s">
        <v>1401</v>
      </c>
      <c r="D258" t="s">
        <v>426</v>
      </c>
      <c r="F258" t="s">
        <v>410</v>
      </c>
      <c r="I258" s="22" t="s">
        <v>336</v>
      </c>
      <c r="J258">
        <v>21</v>
      </c>
      <c r="K258" s="23" t="s">
        <v>1406</v>
      </c>
      <c r="L258" s="23" t="s">
        <v>1407</v>
      </c>
      <c r="M258" s="24" t="s">
        <v>281</v>
      </c>
      <c r="N258" s="24" t="s">
        <v>233</v>
      </c>
      <c r="O258" s="24">
        <v>73</v>
      </c>
      <c r="P258" s="24">
        <v>204</v>
      </c>
      <c r="Q258" s="24" t="s">
        <v>223</v>
      </c>
      <c r="R258" s="24" t="s">
        <v>234</v>
      </c>
      <c r="S258" s="22">
        <v>1</v>
      </c>
      <c r="T258" s="22">
        <v>0</v>
      </c>
      <c r="U258" s="22">
        <v>0</v>
      </c>
      <c r="V258" s="22">
        <v>0</v>
      </c>
      <c r="W258" s="22">
        <v>0</v>
      </c>
      <c r="X258" s="22">
        <v>0</v>
      </c>
      <c r="Y258" s="22">
        <v>1</v>
      </c>
      <c r="Z258" s="25">
        <f t="shared" ref="Z258:Z321" si="56">T258/MAX(1,Y258)</f>
        <v>0</v>
      </c>
      <c r="AA258" s="3">
        <v>3.95</v>
      </c>
      <c r="AB258" s="22">
        <v>0</v>
      </c>
      <c r="AC258" s="22">
        <v>1</v>
      </c>
      <c r="AD258" s="22">
        <v>0</v>
      </c>
      <c r="AE258" s="22">
        <v>0</v>
      </c>
      <c r="AF258" s="22">
        <v>0</v>
      </c>
      <c r="AG258" s="26">
        <f t="shared" ref="AG258:AG321" si="57">AB258/(S258*AA258)*60</f>
        <v>0</v>
      </c>
      <c r="AH258" s="26">
        <f t="shared" ref="AH258:AH321" si="58">AC258/(S258*AA258)*60</f>
        <v>15.189873417721516</v>
      </c>
      <c r="AI258" s="26">
        <f t="shared" ref="AI258:AI321" si="59">AD258/(S258*AA258)*60</f>
        <v>0</v>
      </c>
      <c r="AJ258" s="26">
        <f t="shared" ref="AJ258:AJ321" si="60">AE258/(S258*AA258)*60</f>
        <v>0</v>
      </c>
      <c r="AK258" s="26">
        <f t="shared" ref="AK258:AK321" si="61">AF258/(S258*AA258)*60</f>
        <v>0</v>
      </c>
      <c r="AL258" s="5">
        <v>7</v>
      </c>
      <c r="AM258" s="22">
        <v>0</v>
      </c>
      <c r="AN258" s="22">
        <v>0</v>
      </c>
      <c r="AO258" s="25">
        <f t="shared" ref="AO258:AO321" si="62">AM258/MAX(1,(AM258+AN258))</f>
        <v>0</v>
      </c>
      <c r="AP258" s="22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3">
        <f t="shared" ref="AX258:AX321" si="63">AW258/S258</f>
        <v>0</v>
      </c>
      <c r="AY258" s="4">
        <f t="shared" ref="AY258:AY321" si="64">AW258-(BC258-525000)/1000000*3</f>
        <v>-0.155001</v>
      </c>
      <c r="AZ258" t="s">
        <v>224</v>
      </c>
      <c r="BA258">
        <v>2013</v>
      </c>
      <c r="BB258" s="27">
        <v>25000</v>
      </c>
      <c r="BC258" s="27">
        <v>576667</v>
      </c>
      <c r="BD258" s="22">
        <v>0</v>
      </c>
      <c r="BE258" s="22">
        <v>0</v>
      </c>
      <c r="BF258" s="28">
        <f t="shared" ref="BF258:BF321" si="65">(BD258+BE258)/BI258*60</f>
        <v>0</v>
      </c>
      <c r="BG258" s="22">
        <v>0</v>
      </c>
      <c r="BH258" s="22">
        <v>0</v>
      </c>
      <c r="BI258" s="4">
        <v>3.95</v>
      </c>
      <c r="BJ258" s="22">
        <v>0</v>
      </c>
      <c r="BK258" s="22">
        <v>0</v>
      </c>
      <c r="BL258" s="28">
        <f t="shared" ref="BL258:BL321" si="66">(BJ258+BK258)/MAX(1,BO258)*60</f>
        <v>0</v>
      </c>
      <c r="BM258" s="22">
        <v>0</v>
      </c>
      <c r="BN258" s="22">
        <v>0</v>
      </c>
      <c r="BO258" s="4">
        <v>0</v>
      </c>
      <c r="BP258" s="22">
        <v>0</v>
      </c>
      <c r="BQ258" s="22">
        <v>0</v>
      </c>
      <c r="BR258" s="22">
        <v>0</v>
      </c>
      <c r="BS258" s="22">
        <v>0</v>
      </c>
      <c r="BT258" s="4">
        <v>0</v>
      </c>
      <c r="BU258" s="22">
        <v>1</v>
      </c>
      <c r="BV258" s="22">
        <v>0</v>
      </c>
      <c r="BW258" s="22">
        <v>0</v>
      </c>
      <c r="BX258" s="22">
        <v>0</v>
      </c>
      <c r="BY258" s="22">
        <v>0</v>
      </c>
      <c r="BZ258" s="22">
        <v>0</v>
      </c>
      <c r="CA258" s="22">
        <v>0</v>
      </c>
      <c r="CB258" s="22">
        <v>0</v>
      </c>
      <c r="CC258" s="4">
        <v>3.95</v>
      </c>
      <c r="CD258" s="4">
        <v>0</v>
      </c>
      <c r="CE258" s="4">
        <v>0</v>
      </c>
      <c r="CF258" s="22">
        <v>0</v>
      </c>
      <c r="CG258" s="22">
        <v>0</v>
      </c>
      <c r="CH258" s="22">
        <v>0</v>
      </c>
      <c r="CI258" s="5">
        <v>0</v>
      </c>
      <c r="CJ258" s="22">
        <v>0</v>
      </c>
      <c r="CK258" s="22">
        <v>0</v>
      </c>
      <c r="CL258" s="22">
        <v>0</v>
      </c>
      <c r="CM258" s="22">
        <v>0</v>
      </c>
      <c r="CN258" s="22">
        <v>0</v>
      </c>
      <c r="CO258" s="22">
        <v>0</v>
      </c>
      <c r="CP258" s="22">
        <v>0</v>
      </c>
      <c r="CQ258" s="26">
        <v>0</v>
      </c>
      <c r="CR258" s="26">
        <v>0</v>
      </c>
      <c r="CS258" s="26">
        <v>0</v>
      </c>
      <c r="CT258" s="22">
        <v>0</v>
      </c>
      <c r="CU258" s="22">
        <v>0</v>
      </c>
      <c r="CV258" s="22">
        <v>0</v>
      </c>
      <c r="CW258" s="22">
        <v>0</v>
      </c>
      <c r="CX258" s="22">
        <v>0</v>
      </c>
      <c r="CY258" s="22">
        <v>0</v>
      </c>
      <c r="CZ258" s="22">
        <v>0</v>
      </c>
      <c r="DA258" s="22">
        <v>0</v>
      </c>
      <c r="DB258" s="22">
        <v>0</v>
      </c>
      <c r="DC258" s="22">
        <v>0</v>
      </c>
      <c r="DD258" s="22">
        <v>0</v>
      </c>
      <c r="DE258" s="22">
        <v>0</v>
      </c>
      <c r="DF258" s="22">
        <v>0</v>
      </c>
      <c r="DG258" s="22">
        <v>0</v>
      </c>
      <c r="DH258" s="22">
        <v>0</v>
      </c>
      <c r="DI258" s="22">
        <v>0</v>
      </c>
      <c r="DJ258" s="22">
        <v>0</v>
      </c>
      <c r="DK258" s="22">
        <v>0</v>
      </c>
      <c r="DL258" s="22">
        <v>0</v>
      </c>
      <c r="DM258" s="22">
        <v>0</v>
      </c>
      <c r="DN258" s="22">
        <v>0</v>
      </c>
      <c r="DO258" s="22">
        <v>0</v>
      </c>
      <c r="DP258" s="22">
        <v>0</v>
      </c>
      <c r="DQ258" s="22">
        <v>0</v>
      </c>
      <c r="DR258" s="22">
        <v>0</v>
      </c>
      <c r="DS258" s="22">
        <v>0</v>
      </c>
      <c r="DT258" s="22">
        <v>0</v>
      </c>
      <c r="DU258">
        <v>3.95</v>
      </c>
      <c r="DV258">
        <v>50.05</v>
      </c>
      <c r="DW258" s="2">
        <f t="shared" ref="DW258:DW321" si="67">DU258/MAX(0.01,(DU258+DV258))</f>
        <v>7.3148148148148157E-2</v>
      </c>
      <c r="DX258">
        <v>-7.7389999999999999</v>
      </c>
      <c r="DY258">
        <v>-9.2029999999999994</v>
      </c>
      <c r="DZ258">
        <v>4.82</v>
      </c>
      <c r="EA258">
        <v>3.6789999999999998</v>
      </c>
      <c r="EB258">
        <v>0</v>
      </c>
      <c r="EC258">
        <v>0</v>
      </c>
      <c r="ED258">
        <v>-62.4</v>
      </c>
      <c r="EE258">
        <v>-91.14</v>
      </c>
      <c r="EF258">
        <v>-28.77</v>
      </c>
      <c r="EG258">
        <v>0</v>
      </c>
      <c r="EH258">
        <v>1000</v>
      </c>
      <c r="EI258">
        <v>1000</v>
      </c>
      <c r="EJ258">
        <v>0</v>
      </c>
      <c r="EK258">
        <v>0</v>
      </c>
      <c r="EL258">
        <v>15.2</v>
      </c>
      <c r="EM258">
        <v>45.6</v>
      </c>
      <c r="EN258">
        <v>0</v>
      </c>
      <c r="EO258">
        <v>30.4</v>
      </c>
      <c r="EP258">
        <v>45.6</v>
      </c>
      <c r="EQ258">
        <v>15.2</v>
      </c>
      <c r="ER258">
        <v>0</v>
      </c>
      <c r="ES258">
        <v>0</v>
      </c>
      <c r="ET258">
        <v>0</v>
      </c>
      <c r="EU258">
        <v>0</v>
      </c>
      <c r="EV258">
        <v>1.2</v>
      </c>
      <c r="EW258">
        <v>0</v>
      </c>
      <c r="EX258">
        <v>14.4</v>
      </c>
      <c r="EY258">
        <v>24</v>
      </c>
      <c r="EZ258">
        <v>4.8</v>
      </c>
      <c r="FA258">
        <v>13.2</v>
      </c>
      <c r="FB258">
        <v>25.2</v>
      </c>
      <c r="FC258">
        <v>13.2</v>
      </c>
      <c r="FD258">
        <v>2.4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1</v>
      </c>
      <c r="FK258">
        <v>0</v>
      </c>
      <c r="FL258" t="s">
        <v>266</v>
      </c>
      <c r="FM258">
        <v>2</v>
      </c>
      <c r="FN258">
        <v>0</v>
      </c>
      <c r="FO258">
        <v>2</v>
      </c>
      <c r="FP258">
        <v>100</v>
      </c>
      <c r="FQ258">
        <v>0</v>
      </c>
      <c r="FR258">
        <v>0</v>
      </c>
      <c r="FS258" s="2">
        <f t="shared" ref="FS258:FS321" si="68">FQ258/MAX(0.01,(FQ258+FR258))</f>
        <v>0</v>
      </c>
      <c r="FT258">
        <v>0</v>
      </c>
      <c r="FU258">
        <v>0</v>
      </c>
      <c r="FV258">
        <v>0</v>
      </c>
      <c r="FW258" t="s">
        <v>266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 s="2">
        <f t="shared" ref="GJ258:GJ321" si="69">GH258/MAX(0.01,(GH258+GI258))</f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 s="21">
        <v>25.827114000000002</v>
      </c>
      <c r="GY258" s="21">
        <v>4.4267697000000004</v>
      </c>
      <c r="GZ258" s="21">
        <v>5.5193130000000004</v>
      </c>
      <c r="HA258" s="21">
        <v>9.9460826999999998</v>
      </c>
      <c r="HB258" s="21">
        <v>0.78673499999999996</v>
      </c>
      <c r="HC258" s="21">
        <v>0.52983599999999997</v>
      </c>
      <c r="HD258" s="21">
        <v>-1.116E-3</v>
      </c>
      <c r="HE258" s="21">
        <v>26.757376000000001</v>
      </c>
      <c r="HF258" s="21">
        <v>1.315455</v>
      </c>
    </row>
    <row r="259" spans="1:214" ht="15" x14ac:dyDescent="0.25">
      <c r="A259" s="22">
        <v>39</v>
      </c>
      <c r="B259" t="s">
        <v>1408</v>
      </c>
      <c r="C259" t="s">
        <v>1409</v>
      </c>
      <c r="D259" t="s">
        <v>426</v>
      </c>
      <c r="F259" t="s">
        <v>317</v>
      </c>
      <c r="I259" s="22" t="s">
        <v>239</v>
      </c>
      <c r="J259">
        <v>23</v>
      </c>
      <c r="K259" s="23" t="s">
        <v>1410</v>
      </c>
      <c r="L259" s="23" t="s">
        <v>638</v>
      </c>
      <c r="M259" s="24" t="s">
        <v>281</v>
      </c>
      <c r="N259" s="24" t="s">
        <v>233</v>
      </c>
      <c r="O259" s="24">
        <v>72</v>
      </c>
      <c r="P259" s="24">
        <v>200</v>
      </c>
      <c r="Q259" s="24" t="s">
        <v>224</v>
      </c>
      <c r="R259" s="24" t="s">
        <v>234</v>
      </c>
      <c r="S259" s="22">
        <v>56</v>
      </c>
      <c r="T259" s="22">
        <v>8</v>
      </c>
      <c r="U259" s="22">
        <v>7</v>
      </c>
      <c r="V259" s="22">
        <v>15</v>
      </c>
      <c r="W259" s="22">
        <v>-4</v>
      </c>
      <c r="X259" s="22">
        <v>25</v>
      </c>
      <c r="Y259" s="22">
        <v>92</v>
      </c>
      <c r="Z259" s="25">
        <f t="shared" si="56"/>
        <v>8.6956521739130432E-2</v>
      </c>
      <c r="AA259" s="3">
        <v>13.15</v>
      </c>
      <c r="AB259" s="22">
        <v>81</v>
      </c>
      <c r="AC259" s="22">
        <v>12</v>
      </c>
      <c r="AD259" s="22">
        <v>47</v>
      </c>
      <c r="AE259" s="22">
        <v>15</v>
      </c>
      <c r="AF259" s="22">
        <v>22</v>
      </c>
      <c r="AG259" s="26">
        <f t="shared" si="57"/>
        <v>6.5996740901683868</v>
      </c>
      <c r="AH259" s="26">
        <f t="shared" si="58"/>
        <v>0.97772949483976102</v>
      </c>
      <c r="AI259" s="26">
        <f t="shared" si="59"/>
        <v>3.8294405214557306</v>
      </c>
      <c r="AJ259" s="26">
        <f t="shared" si="60"/>
        <v>1.2221618685497011</v>
      </c>
      <c r="AK259" s="26">
        <f t="shared" si="61"/>
        <v>1.7925040738728952</v>
      </c>
      <c r="AL259" s="5">
        <v>971</v>
      </c>
      <c r="AM259" s="22">
        <v>2</v>
      </c>
      <c r="AN259" s="22">
        <v>6</v>
      </c>
      <c r="AO259" s="25">
        <f t="shared" si="62"/>
        <v>0.25</v>
      </c>
      <c r="AP259" s="22">
        <v>0.2</v>
      </c>
      <c r="AQ259">
        <v>0.5</v>
      </c>
      <c r="AR259">
        <v>0.5</v>
      </c>
      <c r="AS259">
        <v>1</v>
      </c>
      <c r="AT259">
        <v>-0.1</v>
      </c>
      <c r="AU259">
        <v>1.1000000000000001</v>
      </c>
      <c r="AV259">
        <v>0.30000000000000004</v>
      </c>
      <c r="AW259">
        <v>1.2</v>
      </c>
      <c r="AX259" s="3">
        <f t="shared" si="63"/>
        <v>2.1428571428571429E-2</v>
      </c>
      <c r="AY259" s="4">
        <f t="shared" si="64"/>
        <v>-1.1250000000000002</v>
      </c>
      <c r="AZ259" t="s">
        <v>224</v>
      </c>
      <c r="BA259">
        <v>2012</v>
      </c>
      <c r="BB259" s="27">
        <v>850000</v>
      </c>
      <c r="BC259" s="27">
        <v>1300000</v>
      </c>
      <c r="BD259" s="22">
        <v>8</v>
      </c>
      <c r="BE259" s="22">
        <v>6</v>
      </c>
      <c r="BF259" s="28">
        <f t="shared" si="65"/>
        <v>1.1995430311691002</v>
      </c>
      <c r="BG259" s="22">
        <v>2</v>
      </c>
      <c r="BH259" s="22">
        <v>6</v>
      </c>
      <c r="BI259" s="4">
        <v>700.26666669999997</v>
      </c>
      <c r="BJ259" s="22">
        <v>0</v>
      </c>
      <c r="BK259" s="22">
        <v>1</v>
      </c>
      <c r="BL259" s="28">
        <f t="shared" si="66"/>
        <v>1.6574585635359116</v>
      </c>
      <c r="BM259" s="22">
        <v>0</v>
      </c>
      <c r="BN259" s="22">
        <v>0</v>
      </c>
      <c r="BO259" s="4">
        <v>36.200000000000003</v>
      </c>
      <c r="BP259" s="22">
        <v>0</v>
      </c>
      <c r="BQ259" s="22">
        <v>0</v>
      </c>
      <c r="BR259" s="22">
        <v>0</v>
      </c>
      <c r="BS259" s="22">
        <v>0</v>
      </c>
      <c r="BT259" s="4">
        <v>0.78333333299999985</v>
      </c>
      <c r="BU259" s="22">
        <v>27</v>
      </c>
      <c r="BV259" s="22">
        <v>6</v>
      </c>
      <c r="BW259" s="22">
        <v>1</v>
      </c>
      <c r="BX259" s="22">
        <v>-8</v>
      </c>
      <c r="BY259" s="22">
        <v>6</v>
      </c>
      <c r="BZ259" s="22">
        <v>3</v>
      </c>
      <c r="CA259" s="22">
        <v>1</v>
      </c>
      <c r="CB259" s="22">
        <v>2</v>
      </c>
      <c r="CC259" s="4">
        <v>12.2</v>
      </c>
      <c r="CD259" s="4">
        <v>0.71666666700000003</v>
      </c>
      <c r="CE259" s="4">
        <v>0</v>
      </c>
      <c r="CF259" s="22">
        <v>2</v>
      </c>
      <c r="CG259" s="22">
        <v>1</v>
      </c>
      <c r="CH259" s="22">
        <v>0</v>
      </c>
      <c r="CI259" s="5">
        <v>29</v>
      </c>
      <c r="CJ259" s="22">
        <v>2</v>
      </c>
      <c r="CK259" s="22">
        <v>6</v>
      </c>
      <c r="CL259" s="22">
        <v>4</v>
      </c>
      <c r="CM259" s="22">
        <v>19</v>
      </c>
      <c r="CN259" s="22">
        <v>8</v>
      </c>
      <c r="CO259" s="22">
        <v>1</v>
      </c>
      <c r="CP259" s="22">
        <v>4</v>
      </c>
      <c r="CQ259" s="26">
        <v>12.788506</v>
      </c>
      <c r="CR259" s="26">
        <v>0.58103400000000016</v>
      </c>
      <c r="CS259" s="26">
        <v>2.7011000000000004E-2</v>
      </c>
      <c r="CT259" s="22">
        <v>0</v>
      </c>
      <c r="CU259" s="22">
        <v>0</v>
      </c>
      <c r="CV259" s="22">
        <v>0</v>
      </c>
      <c r="CW259" s="22">
        <v>4</v>
      </c>
      <c r="CX259" s="22">
        <v>2</v>
      </c>
      <c r="CY259" s="22">
        <v>0</v>
      </c>
      <c r="CZ259" s="22">
        <v>4</v>
      </c>
      <c r="DA259" s="22">
        <v>5</v>
      </c>
      <c r="DB259" s="22">
        <v>-4</v>
      </c>
      <c r="DC259" s="22">
        <v>0</v>
      </c>
      <c r="DD259" s="22">
        <v>0</v>
      </c>
      <c r="DE259" s="22">
        <v>2</v>
      </c>
      <c r="DF259" s="22">
        <v>0</v>
      </c>
      <c r="DG259" s="22">
        <v>0</v>
      </c>
      <c r="DH259" s="22">
        <v>0</v>
      </c>
      <c r="DI259" s="22">
        <v>10</v>
      </c>
      <c r="DJ259" s="22">
        <v>1</v>
      </c>
      <c r="DK259" s="22">
        <v>0</v>
      </c>
      <c r="DL259" s="22">
        <v>0</v>
      </c>
      <c r="DM259" s="22">
        <v>0</v>
      </c>
      <c r="DN259" s="22">
        <v>31</v>
      </c>
      <c r="DO259" s="22">
        <v>5</v>
      </c>
      <c r="DP259" s="22">
        <v>30</v>
      </c>
      <c r="DQ259" s="22">
        <v>0</v>
      </c>
      <c r="DR259" s="22">
        <v>2</v>
      </c>
      <c r="DS259" s="22">
        <v>1</v>
      </c>
      <c r="DT259" s="22">
        <v>0</v>
      </c>
      <c r="DU259">
        <v>12.37</v>
      </c>
      <c r="DV259">
        <v>35.549999999999997</v>
      </c>
      <c r="DW259" s="2">
        <f t="shared" si="67"/>
        <v>0.25813856427378967</v>
      </c>
      <c r="DX259">
        <v>0.28500000000000003</v>
      </c>
      <c r="DY259">
        <v>5.7000000000000002E-2</v>
      </c>
      <c r="DZ259">
        <v>0.84800000000000009</v>
      </c>
      <c r="EA259">
        <v>-2.0169999999999999</v>
      </c>
      <c r="EB259">
        <v>26</v>
      </c>
      <c r="EC259">
        <v>27</v>
      </c>
      <c r="ED259">
        <v>-1.5</v>
      </c>
      <c r="EE259">
        <v>-2.77</v>
      </c>
      <c r="EF259">
        <v>-1.27</v>
      </c>
      <c r="EG259">
        <v>8.23</v>
      </c>
      <c r="EH259">
        <v>918</v>
      </c>
      <c r="EI259">
        <v>1001</v>
      </c>
      <c r="EJ259">
        <v>2.25</v>
      </c>
      <c r="EK259">
        <v>2.34</v>
      </c>
      <c r="EL259">
        <v>25.1</v>
      </c>
      <c r="EM259">
        <v>26.3</v>
      </c>
      <c r="EN259">
        <v>10.8</v>
      </c>
      <c r="EO259">
        <v>11.8</v>
      </c>
      <c r="EP259">
        <v>14.6</v>
      </c>
      <c r="EQ259">
        <v>14</v>
      </c>
      <c r="ER259">
        <v>3.7</v>
      </c>
      <c r="ES259">
        <v>3.1</v>
      </c>
      <c r="ET259">
        <v>0.9</v>
      </c>
      <c r="EU259">
        <v>0.60000000000000009</v>
      </c>
      <c r="EV259">
        <v>2.3199999999999998</v>
      </c>
      <c r="EW259">
        <v>2.95</v>
      </c>
      <c r="EX259">
        <v>26</v>
      </c>
      <c r="EY259">
        <v>27.8</v>
      </c>
      <c r="EZ259">
        <v>11.5</v>
      </c>
      <c r="FA259">
        <v>13.2</v>
      </c>
      <c r="FB259">
        <v>14.3</v>
      </c>
      <c r="FC259">
        <v>17.2</v>
      </c>
      <c r="FD259">
        <v>3.5</v>
      </c>
      <c r="FE259">
        <v>3.6</v>
      </c>
      <c r="FF259">
        <v>86</v>
      </c>
      <c r="FG259">
        <v>103</v>
      </c>
      <c r="FH259">
        <v>78</v>
      </c>
      <c r="FI259">
        <v>90</v>
      </c>
      <c r="FJ259">
        <v>122</v>
      </c>
      <c r="FK259">
        <v>116</v>
      </c>
      <c r="FL259">
        <v>52.9</v>
      </c>
      <c r="FM259">
        <v>236</v>
      </c>
      <c r="FN259">
        <v>222</v>
      </c>
      <c r="FO259">
        <v>211</v>
      </c>
      <c r="FP259">
        <v>51.5</v>
      </c>
      <c r="FQ259">
        <v>0.62</v>
      </c>
      <c r="FR259">
        <v>4.6399999999999997</v>
      </c>
      <c r="FS259" s="2">
        <f t="shared" si="68"/>
        <v>0.11787072243346008</v>
      </c>
      <c r="FT259">
        <v>5</v>
      </c>
      <c r="FU259">
        <v>1</v>
      </c>
      <c r="FV259">
        <v>-17.600000000000001</v>
      </c>
      <c r="FW259">
        <v>21.74</v>
      </c>
      <c r="FX259">
        <v>8.58</v>
      </c>
      <c r="FY259">
        <v>1.72</v>
      </c>
      <c r="FZ259">
        <v>30.9</v>
      </c>
      <c r="GA259">
        <v>3.4</v>
      </c>
      <c r="GB259">
        <v>12</v>
      </c>
      <c r="GC259">
        <v>3.4</v>
      </c>
      <c r="GD259">
        <v>0</v>
      </c>
      <c r="GE259">
        <v>18.899999999999999</v>
      </c>
      <c r="GF259">
        <v>3.4</v>
      </c>
      <c r="GG259">
        <v>5.0999999999999996</v>
      </c>
      <c r="GH259">
        <v>0.02</v>
      </c>
      <c r="GI259">
        <v>5.21</v>
      </c>
      <c r="GJ259" s="2">
        <f t="shared" si="69"/>
        <v>3.8240917782026772E-3</v>
      </c>
      <c r="GK259">
        <v>0</v>
      </c>
      <c r="GL259">
        <v>0</v>
      </c>
      <c r="GM259">
        <v>87.8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70.599999999999994</v>
      </c>
      <c r="GT259">
        <v>0</v>
      </c>
      <c r="GU259">
        <v>70.599999999999994</v>
      </c>
      <c r="GV259">
        <v>0</v>
      </c>
      <c r="GW259">
        <v>0</v>
      </c>
      <c r="GX259" s="21">
        <v>57.415073</v>
      </c>
      <c r="GY259" s="21">
        <v>10.4169564</v>
      </c>
      <c r="GZ259" s="21">
        <v>10.372624200000001</v>
      </c>
      <c r="HA259" s="21">
        <v>20.789580600000001</v>
      </c>
      <c r="HB259" s="21">
        <v>1.185522</v>
      </c>
      <c r="HC259" s="21">
        <v>1.363545</v>
      </c>
      <c r="HD259" s="21">
        <v>-3.9870000000000001E-3</v>
      </c>
      <c r="HE259" s="21">
        <v>32.528689999999997</v>
      </c>
      <c r="HF259" s="21">
        <v>2.5450789999999999</v>
      </c>
    </row>
    <row r="260" spans="1:214" ht="15" x14ac:dyDescent="0.25">
      <c r="A260" s="22">
        <v>59</v>
      </c>
      <c r="B260" t="s">
        <v>1411</v>
      </c>
      <c r="C260" t="s">
        <v>1412</v>
      </c>
      <c r="D260" t="s">
        <v>1413</v>
      </c>
      <c r="F260" t="s">
        <v>277</v>
      </c>
      <c r="I260" s="22" t="s">
        <v>248</v>
      </c>
      <c r="J260">
        <v>24</v>
      </c>
      <c r="K260" s="23" t="s">
        <v>1414</v>
      </c>
      <c r="L260" s="23" t="s">
        <v>966</v>
      </c>
      <c r="M260" s="24" t="s">
        <v>288</v>
      </c>
      <c r="N260" s="24" t="s">
        <v>233</v>
      </c>
      <c r="O260" s="24">
        <v>74</v>
      </c>
      <c r="P260" s="24">
        <v>170</v>
      </c>
      <c r="Q260" s="24" t="s">
        <v>224</v>
      </c>
      <c r="R260" s="24" t="s">
        <v>234</v>
      </c>
      <c r="S260" s="22">
        <v>3</v>
      </c>
      <c r="T260" s="22">
        <v>0</v>
      </c>
      <c r="U260" s="22">
        <v>0</v>
      </c>
      <c r="V260" s="22">
        <v>0</v>
      </c>
      <c r="W260" s="22">
        <v>-2</v>
      </c>
      <c r="X260" s="22">
        <v>2</v>
      </c>
      <c r="Y260" s="22">
        <v>0</v>
      </c>
      <c r="Z260" s="25">
        <f t="shared" si="56"/>
        <v>0</v>
      </c>
      <c r="AA260" s="3">
        <v>11.966670000000001</v>
      </c>
      <c r="AB260" s="22">
        <v>1</v>
      </c>
      <c r="AC260" s="22">
        <v>5</v>
      </c>
      <c r="AD260" s="22">
        <v>1</v>
      </c>
      <c r="AE260" s="22">
        <v>0</v>
      </c>
      <c r="AF260" s="22">
        <v>1</v>
      </c>
      <c r="AG260" s="26">
        <f t="shared" si="57"/>
        <v>1.6713087266549507</v>
      </c>
      <c r="AH260" s="26">
        <f t="shared" si="58"/>
        <v>8.3565436332747538</v>
      </c>
      <c r="AI260" s="26">
        <f t="shared" si="59"/>
        <v>1.6713087266549507</v>
      </c>
      <c r="AJ260" s="26">
        <f t="shared" si="60"/>
        <v>0</v>
      </c>
      <c r="AK260" s="26">
        <f t="shared" si="61"/>
        <v>1.6713087266549507</v>
      </c>
      <c r="AL260" s="5">
        <v>57</v>
      </c>
      <c r="AM260" s="22">
        <v>0</v>
      </c>
      <c r="AN260" s="22">
        <v>0</v>
      </c>
      <c r="AO260" s="25">
        <f t="shared" si="62"/>
        <v>0</v>
      </c>
      <c r="AP260" s="22">
        <v>0</v>
      </c>
      <c r="AQ260">
        <v>0</v>
      </c>
      <c r="AR260">
        <v>-0.1</v>
      </c>
      <c r="AS260">
        <v>-0.1</v>
      </c>
      <c r="AT260">
        <v>-0.1</v>
      </c>
      <c r="AU260">
        <v>-0.2</v>
      </c>
      <c r="AV260">
        <v>0</v>
      </c>
      <c r="AW260">
        <v>-0.30000000000000004</v>
      </c>
      <c r="AX260" s="3">
        <f t="shared" si="63"/>
        <v>-0.10000000000000002</v>
      </c>
      <c r="AY260" s="4">
        <f t="shared" si="64"/>
        <v>-0.31500000000000006</v>
      </c>
      <c r="AZ260" t="s">
        <v>224</v>
      </c>
      <c r="BA260">
        <v>2012</v>
      </c>
      <c r="BC260" s="27">
        <v>530000</v>
      </c>
      <c r="BD260" s="22">
        <v>0</v>
      </c>
      <c r="BE260" s="22">
        <v>0</v>
      </c>
      <c r="BF260" s="28">
        <f t="shared" si="65"/>
        <v>0</v>
      </c>
      <c r="BG260" s="22">
        <v>0</v>
      </c>
      <c r="BH260" s="22">
        <v>0</v>
      </c>
      <c r="BI260" s="4">
        <v>33.216666670000002</v>
      </c>
      <c r="BJ260" s="22">
        <v>0</v>
      </c>
      <c r="BK260" s="22">
        <v>0</v>
      </c>
      <c r="BL260" s="28">
        <f t="shared" si="66"/>
        <v>0</v>
      </c>
      <c r="BM260" s="22">
        <v>0</v>
      </c>
      <c r="BN260" s="22">
        <v>0</v>
      </c>
      <c r="BO260" s="4">
        <v>0</v>
      </c>
      <c r="BP260" s="22">
        <v>0</v>
      </c>
      <c r="BQ260" s="22">
        <v>0</v>
      </c>
      <c r="BR260" s="22">
        <v>0</v>
      </c>
      <c r="BS260" s="22">
        <v>0</v>
      </c>
      <c r="BT260" s="4">
        <v>2.7166666670000001</v>
      </c>
      <c r="BU260" s="22">
        <v>3</v>
      </c>
      <c r="BV260" s="22">
        <v>0</v>
      </c>
      <c r="BW260" s="22">
        <v>0</v>
      </c>
      <c r="BX260" s="22">
        <v>-2</v>
      </c>
      <c r="BY260" s="22">
        <v>2</v>
      </c>
      <c r="BZ260" s="22">
        <v>1</v>
      </c>
      <c r="CA260" s="22">
        <v>0</v>
      </c>
      <c r="CB260" s="22">
        <v>0</v>
      </c>
      <c r="CC260" s="4">
        <v>11.06667</v>
      </c>
      <c r="CD260" s="4">
        <v>0</v>
      </c>
      <c r="CE260" s="4">
        <v>0.9</v>
      </c>
      <c r="CF260" s="22">
        <v>0</v>
      </c>
      <c r="CG260" s="22">
        <v>0</v>
      </c>
      <c r="CH260" s="22">
        <v>0</v>
      </c>
      <c r="CI260" s="5">
        <v>0</v>
      </c>
      <c r="CJ260" s="22">
        <v>0</v>
      </c>
      <c r="CK260" s="22">
        <v>0</v>
      </c>
      <c r="CL260" s="22">
        <v>0</v>
      </c>
      <c r="CM260" s="22">
        <v>0</v>
      </c>
      <c r="CN260" s="22">
        <v>0</v>
      </c>
      <c r="CO260" s="22">
        <v>0</v>
      </c>
      <c r="CP260" s="22">
        <v>0</v>
      </c>
      <c r="CQ260" s="26">
        <v>0</v>
      </c>
      <c r="CR260" s="26">
        <v>0</v>
      </c>
      <c r="CS260" s="26">
        <v>0</v>
      </c>
      <c r="CT260" s="22">
        <v>0</v>
      </c>
      <c r="CU260" s="22">
        <v>0</v>
      </c>
      <c r="CV260" s="22">
        <v>0</v>
      </c>
      <c r="CW260" s="22">
        <v>0</v>
      </c>
      <c r="CX260" s="22">
        <v>0</v>
      </c>
      <c r="CY260" s="22">
        <v>0</v>
      </c>
      <c r="CZ260" s="22">
        <v>0</v>
      </c>
      <c r="DA260" s="22">
        <v>0</v>
      </c>
      <c r="DB260" s="22">
        <v>-2</v>
      </c>
      <c r="DC260" s="22">
        <v>0</v>
      </c>
      <c r="DD260" s="22">
        <v>0</v>
      </c>
      <c r="DE260" s="22">
        <v>0</v>
      </c>
      <c r="DF260" s="22">
        <v>0</v>
      </c>
      <c r="DG260" s="22">
        <v>0</v>
      </c>
      <c r="DH260" s="22">
        <v>0</v>
      </c>
      <c r="DI260" s="22">
        <v>1</v>
      </c>
      <c r="DJ260" s="22">
        <v>0</v>
      </c>
      <c r="DK260" s="22">
        <v>0</v>
      </c>
      <c r="DL260" s="22">
        <v>0</v>
      </c>
      <c r="DM260" s="22">
        <v>0</v>
      </c>
      <c r="DN260" s="22">
        <v>0</v>
      </c>
      <c r="DO260" s="22">
        <v>0</v>
      </c>
      <c r="DP260" s="22">
        <v>2</v>
      </c>
      <c r="DQ260" s="22">
        <v>0</v>
      </c>
      <c r="DR260" s="22">
        <v>0</v>
      </c>
      <c r="DS260" s="22">
        <v>0</v>
      </c>
      <c r="DT260" s="22">
        <v>0</v>
      </c>
      <c r="DU260">
        <v>11.07</v>
      </c>
      <c r="DV260">
        <v>38.99</v>
      </c>
      <c r="DW260" s="2">
        <f t="shared" si="67"/>
        <v>0.22113463843387934</v>
      </c>
      <c r="DX260">
        <v>-0.59800000000000009</v>
      </c>
      <c r="DY260">
        <v>2.206</v>
      </c>
      <c r="DZ260">
        <v>1.425</v>
      </c>
      <c r="EA260">
        <v>-10.891999999999999</v>
      </c>
      <c r="EB260">
        <v>0</v>
      </c>
      <c r="EC260">
        <v>2</v>
      </c>
      <c r="ED260">
        <v>-51.8</v>
      </c>
      <c r="EE260">
        <v>-48.77</v>
      </c>
      <c r="EF260">
        <v>3.08</v>
      </c>
      <c r="EG260">
        <v>0</v>
      </c>
      <c r="EH260">
        <v>882</v>
      </c>
      <c r="EI260">
        <v>882</v>
      </c>
      <c r="EJ260">
        <v>0</v>
      </c>
      <c r="EK260">
        <v>3.61</v>
      </c>
      <c r="EL260">
        <v>16.3</v>
      </c>
      <c r="EM260">
        <v>27.1</v>
      </c>
      <c r="EN260">
        <v>5.4</v>
      </c>
      <c r="EO260">
        <v>18.100000000000001</v>
      </c>
      <c r="EP260">
        <v>25.3</v>
      </c>
      <c r="EQ260">
        <v>3.6</v>
      </c>
      <c r="ER260">
        <v>5.4</v>
      </c>
      <c r="ES260">
        <v>1.8</v>
      </c>
      <c r="ET260">
        <v>1.8</v>
      </c>
      <c r="EU260">
        <v>0</v>
      </c>
      <c r="EV260">
        <v>1.03</v>
      </c>
      <c r="EW260">
        <v>2.0499999999999998</v>
      </c>
      <c r="EX260">
        <v>25.1</v>
      </c>
      <c r="EY260">
        <v>23.1</v>
      </c>
      <c r="EZ260">
        <v>7.7</v>
      </c>
      <c r="FA260">
        <v>10.3</v>
      </c>
      <c r="FB260">
        <v>11.3</v>
      </c>
      <c r="FC260">
        <v>15.9</v>
      </c>
      <c r="FD260">
        <v>3.1</v>
      </c>
      <c r="FE260">
        <v>3.6</v>
      </c>
      <c r="FF260">
        <v>2</v>
      </c>
      <c r="FG260">
        <v>2</v>
      </c>
      <c r="FH260">
        <v>4</v>
      </c>
      <c r="FI260">
        <v>3</v>
      </c>
      <c r="FJ260">
        <v>3</v>
      </c>
      <c r="FK260">
        <v>6</v>
      </c>
      <c r="FL260">
        <v>36.4</v>
      </c>
      <c r="FM260">
        <v>7</v>
      </c>
      <c r="FN260">
        <v>10</v>
      </c>
      <c r="FO260">
        <v>10</v>
      </c>
      <c r="FP260">
        <v>41.2</v>
      </c>
      <c r="FQ260">
        <v>0</v>
      </c>
      <c r="FR260">
        <v>0</v>
      </c>
      <c r="FS260" s="2">
        <f t="shared" si="68"/>
        <v>0</v>
      </c>
      <c r="FT260">
        <v>0</v>
      </c>
      <c r="FU260">
        <v>0</v>
      </c>
      <c r="FV260">
        <v>0</v>
      </c>
      <c r="FW260" t="s">
        <v>266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0.91</v>
      </c>
      <c r="GI260">
        <v>5.34</v>
      </c>
      <c r="GJ260" s="2">
        <f t="shared" si="69"/>
        <v>0.14560000000000001</v>
      </c>
      <c r="GK260">
        <v>0</v>
      </c>
      <c r="GL260">
        <v>0</v>
      </c>
      <c r="GM260">
        <v>-9.6999999999999993</v>
      </c>
      <c r="GN260">
        <v>0</v>
      </c>
      <c r="GO260">
        <v>0</v>
      </c>
      <c r="GP260">
        <v>0</v>
      </c>
      <c r="GQ260">
        <v>22.1</v>
      </c>
      <c r="GR260">
        <v>0</v>
      </c>
      <c r="GS260">
        <v>44.2</v>
      </c>
      <c r="GT260">
        <v>22.1</v>
      </c>
      <c r="GU260">
        <v>0</v>
      </c>
      <c r="GV260">
        <v>0</v>
      </c>
      <c r="GW260">
        <v>0</v>
      </c>
      <c r="GX260" s="21">
        <v>25.535361999999999</v>
      </c>
      <c r="GY260" s="21">
        <v>1.5529770000000001</v>
      </c>
      <c r="GZ260" s="21">
        <v>4.3781382000000004</v>
      </c>
      <c r="HA260" s="21">
        <v>5.9311151999999998</v>
      </c>
      <c r="HB260" s="21">
        <v>0.286103</v>
      </c>
      <c r="HC260" s="21">
        <v>0.72499499999999995</v>
      </c>
      <c r="HD260" s="21">
        <v>-8.2000000000000001E-5</v>
      </c>
      <c r="HE260" s="21">
        <v>27.888000000000002</v>
      </c>
      <c r="HF260" s="21">
        <v>1.0110159999999999</v>
      </c>
    </row>
    <row r="261" spans="1:214" ht="15" x14ac:dyDescent="0.25">
      <c r="A261" s="22">
        <v>67</v>
      </c>
      <c r="B261" t="s">
        <v>1415</v>
      </c>
      <c r="C261" t="s">
        <v>1416</v>
      </c>
      <c r="D261" t="s">
        <v>546</v>
      </c>
      <c r="F261" t="s">
        <v>516</v>
      </c>
      <c r="I261" s="22" t="s">
        <v>336</v>
      </c>
      <c r="J261">
        <v>23</v>
      </c>
      <c r="K261" s="23" t="s">
        <v>1417</v>
      </c>
      <c r="L261" s="23" t="s">
        <v>1418</v>
      </c>
      <c r="M261" s="24"/>
      <c r="N261" s="24" t="s">
        <v>1184</v>
      </c>
      <c r="O261" s="24">
        <v>73</v>
      </c>
      <c r="P261" s="24">
        <v>198</v>
      </c>
      <c r="Q261" s="24" t="s">
        <v>223</v>
      </c>
      <c r="R261" s="24"/>
      <c r="S261" s="22">
        <v>63</v>
      </c>
      <c r="T261" s="22">
        <v>5</v>
      </c>
      <c r="U261" s="22">
        <v>10</v>
      </c>
      <c r="V261" s="22">
        <v>15</v>
      </c>
      <c r="W261" s="22">
        <v>-10</v>
      </c>
      <c r="X261" s="22">
        <v>22</v>
      </c>
      <c r="Y261" s="22">
        <v>117</v>
      </c>
      <c r="Z261" s="25">
        <f t="shared" si="56"/>
        <v>4.2735042735042736E-2</v>
      </c>
      <c r="AA261" s="3">
        <v>12.866669999999999</v>
      </c>
      <c r="AB261" s="22">
        <v>56</v>
      </c>
      <c r="AC261" s="22">
        <v>32</v>
      </c>
      <c r="AD261" s="22">
        <v>42</v>
      </c>
      <c r="AE261" s="22">
        <v>6</v>
      </c>
      <c r="AF261" s="22">
        <v>41</v>
      </c>
      <c r="AG261" s="26">
        <f t="shared" si="57"/>
        <v>4.1450766463532007</v>
      </c>
      <c r="AH261" s="26">
        <f t="shared" si="58"/>
        <v>2.3686152264875435</v>
      </c>
      <c r="AI261" s="26">
        <f t="shared" si="59"/>
        <v>3.1088074847649008</v>
      </c>
      <c r="AJ261" s="26">
        <f t="shared" si="60"/>
        <v>0.44411535496641436</v>
      </c>
      <c r="AK261" s="26">
        <f t="shared" si="61"/>
        <v>3.0347882589371649</v>
      </c>
      <c r="AL261" s="5">
        <v>1202</v>
      </c>
      <c r="AM261" s="22">
        <v>16</v>
      </c>
      <c r="AN261" s="22">
        <v>32</v>
      </c>
      <c r="AO261" s="25">
        <f t="shared" si="62"/>
        <v>0.33333333333333331</v>
      </c>
      <c r="AP261" s="22">
        <v>1.3</v>
      </c>
      <c r="AQ261">
        <v>-0.1</v>
      </c>
      <c r="AR261">
        <v>0.2</v>
      </c>
      <c r="AS261">
        <v>0.1</v>
      </c>
      <c r="AT261">
        <v>0.4</v>
      </c>
      <c r="AU261">
        <v>0.60000000000000009</v>
      </c>
      <c r="AV261">
        <v>0</v>
      </c>
      <c r="AW261">
        <v>1</v>
      </c>
      <c r="AX261" s="3">
        <f t="shared" si="63"/>
        <v>1.5873015873015872E-2</v>
      </c>
      <c r="AY261" s="4">
        <f t="shared" si="64"/>
        <v>-4.4249989999999997</v>
      </c>
      <c r="AZ261" t="s">
        <v>224</v>
      </c>
      <c r="BA261">
        <v>2014</v>
      </c>
      <c r="BC261" s="27">
        <v>2333333</v>
      </c>
      <c r="BD261" s="22">
        <v>5</v>
      </c>
      <c r="BE261" s="22">
        <v>9</v>
      </c>
      <c r="BF261" s="28">
        <f t="shared" si="65"/>
        <v>1.145272343036335</v>
      </c>
      <c r="BG261" s="22">
        <v>15</v>
      </c>
      <c r="BH261" s="22">
        <v>24</v>
      </c>
      <c r="BI261" s="4">
        <v>733.45</v>
      </c>
      <c r="BJ261" s="22">
        <v>0</v>
      </c>
      <c r="BK261" s="22">
        <v>0</v>
      </c>
      <c r="BL261" s="28">
        <f t="shared" si="66"/>
        <v>0</v>
      </c>
      <c r="BM261" s="22">
        <v>0</v>
      </c>
      <c r="BN261" s="22">
        <v>5</v>
      </c>
      <c r="BO261" s="4">
        <v>11.35</v>
      </c>
      <c r="BP261" s="22">
        <v>0</v>
      </c>
      <c r="BQ261" s="22">
        <v>1</v>
      </c>
      <c r="BR261" s="22">
        <v>1</v>
      </c>
      <c r="BS261" s="22">
        <v>3</v>
      </c>
      <c r="BT261" s="4">
        <v>66.216666669999995</v>
      </c>
      <c r="BU261" s="22">
        <v>35</v>
      </c>
      <c r="BV261" s="22">
        <v>3</v>
      </c>
      <c r="BW261" s="22">
        <v>8</v>
      </c>
      <c r="BX261" s="22">
        <v>1</v>
      </c>
      <c r="BY261" s="22">
        <v>6</v>
      </c>
      <c r="BZ261" s="22">
        <v>3</v>
      </c>
      <c r="CA261" s="22">
        <v>7</v>
      </c>
      <c r="CB261" s="22">
        <v>15</v>
      </c>
      <c r="CC261" s="4">
        <v>11.56667</v>
      </c>
      <c r="CD261" s="4">
        <v>0.18333333300000001</v>
      </c>
      <c r="CE261" s="4">
        <v>1.233333333</v>
      </c>
      <c r="CF261" s="22">
        <v>0</v>
      </c>
      <c r="CG261" s="22">
        <v>0</v>
      </c>
      <c r="CH261" s="22">
        <v>0</v>
      </c>
      <c r="CI261" s="5">
        <v>28</v>
      </c>
      <c r="CJ261" s="22">
        <v>2</v>
      </c>
      <c r="CK261" s="22">
        <v>2</v>
      </c>
      <c r="CL261" s="22">
        <v>-11</v>
      </c>
      <c r="CM261" s="22">
        <v>16</v>
      </c>
      <c r="CN261" s="22">
        <v>6</v>
      </c>
      <c r="CO261" s="22">
        <v>9</v>
      </c>
      <c r="CP261" s="22">
        <v>17</v>
      </c>
      <c r="CQ261" s="26">
        <v>11.736305</v>
      </c>
      <c r="CR261" s="26">
        <v>0.17619000000000001</v>
      </c>
      <c r="CS261" s="26">
        <v>0.823214</v>
      </c>
      <c r="CT261" s="22">
        <v>0</v>
      </c>
      <c r="CU261" s="22">
        <v>0</v>
      </c>
      <c r="CV261" s="22">
        <v>0</v>
      </c>
      <c r="CW261" s="22">
        <v>2</v>
      </c>
      <c r="CX261" s="22">
        <v>3</v>
      </c>
      <c r="CY261" s="22">
        <v>1</v>
      </c>
      <c r="CZ261" s="22">
        <v>3</v>
      </c>
      <c r="DA261" s="22">
        <v>7</v>
      </c>
      <c r="DB261" s="22">
        <v>-11</v>
      </c>
      <c r="DC261" s="22">
        <v>0</v>
      </c>
      <c r="DD261" s="22">
        <v>0</v>
      </c>
      <c r="DE261" s="22">
        <v>0</v>
      </c>
      <c r="DF261" s="22">
        <v>2</v>
      </c>
      <c r="DG261" s="22">
        <v>0</v>
      </c>
      <c r="DH261" s="22">
        <v>0</v>
      </c>
      <c r="DI261" s="22">
        <v>9</v>
      </c>
      <c r="DJ261" s="22">
        <v>0</v>
      </c>
      <c r="DK261" s="22">
        <v>0</v>
      </c>
      <c r="DL261" s="22">
        <v>0</v>
      </c>
      <c r="DM261" s="22">
        <v>0</v>
      </c>
      <c r="DN261" s="22">
        <v>19</v>
      </c>
      <c r="DO261" s="22">
        <v>0</v>
      </c>
      <c r="DP261" s="22">
        <v>36</v>
      </c>
      <c r="DQ261" s="22">
        <v>7</v>
      </c>
      <c r="DR261" s="22">
        <v>0</v>
      </c>
      <c r="DS261" s="22">
        <v>0</v>
      </c>
      <c r="DT261" s="22">
        <v>0</v>
      </c>
      <c r="DU261">
        <v>11.35</v>
      </c>
      <c r="DV261">
        <v>37.630000000000003</v>
      </c>
      <c r="DW261" s="2">
        <f t="shared" si="67"/>
        <v>0.23172723560636993</v>
      </c>
      <c r="DX261">
        <v>0.78300000000000003</v>
      </c>
      <c r="DY261">
        <v>0.52600000000000002</v>
      </c>
      <c r="DZ261">
        <v>-2.3969999999999998</v>
      </c>
      <c r="EA261">
        <v>4.3040000000000003</v>
      </c>
      <c r="EB261">
        <v>18</v>
      </c>
      <c r="EC261">
        <v>27</v>
      </c>
      <c r="ED261">
        <v>-3.8</v>
      </c>
      <c r="EE261">
        <v>3.19</v>
      </c>
      <c r="EF261">
        <v>7.01</v>
      </c>
      <c r="EG261">
        <v>5.57</v>
      </c>
      <c r="EH261">
        <v>914</v>
      </c>
      <c r="EI261">
        <v>970</v>
      </c>
      <c r="EJ261">
        <v>1.51</v>
      </c>
      <c r="EK261">
        <v>2.27</v>
      </c>
      <c r="EL261">
        <v>25.6</v>
      </c>
      <c r="EM261">
        <v>24.1</v>
      </c>
      <c r="EN261">
        <v>11.1</v>
      </c>
      <c r="EO261">
        <v>9.3000000000000007</v>
      </c>
      <c r="EP261">
        <v>13.3</v>
      </c>
      <c r="EQ261">
        <v>13.9</v>
      </c>
      <c r="ER261">
        <v>3.7</v>
      </c>
      <c r="ES261">
        <v>3.2</v>
      </c>
      <c r="ET261">
        <v>0.60000000000000009</v>
      </c>
      <c r="EU261">
        <v>0.5</v>
      </c>
      <c r="EV261">
        <v>3.11</v>
      </c>
      <c r="EW261">
        <v>2.4300000000000002</v>
      </c>
      <c r="EX261">
        <v>28.6</v>
      </c>
      <c r="EY261">
        <v>25.6</v>
      </c>
      <c r="EZ261">
        <v>11.1</v>
      </c>
      <c r="FA261">
        <v>9.6999999999999993</v>
      </c>
      <c r="FB261">
        <v>12.1</v>
      </c>
      <c r="FC261">
        <v>14</v>
      </c>
      <c r="FD261">
        <v>2.9</v>
      </c>
      <c r="FE261">
        <v>3.5</v>
      </c>
      <c r="FF261">
        <v>88</v>
      </c>
      <c r="FG261">
        <v>88</v>
      </c>
      <c r="FH261">
        <v>115</v>
      </c>
      <c r="FI261">
        <v>104</v>
      </c>
      <c r="FJ261">
        <v>136</v>
      </c>
      <c r="FK261">
        <v>140</v>
      </c>
      <c r="FL261">
        <v>44.6</v>
      </c>
      <c r="FM261">
        <v>241</v>
      </c>
      <c r="FN261">
        <v>246</v>
      </c>
      <c r="FO261">
        <v>213</v>
      </c>
      <c r="FP261">
        <v>49.5</v>
      </c>
      <c r="FQ261">
        <v>0.18</v>
      </c>
      <c r="FR261">
        <v>5.4</v>
      </c>
      <c r="FS261" s="2">
        <f t="shared" si="68"/>
        <v>3.2258064516129031E-2</v>
      </c>
      <c r="FT261">
        <v>0</v>
      </c>
      <c r="FU261">
        <v>1</v>
      </c>
      <c r="FV261">
        <v>-39.700000000000003</v>
      </c>
      <c r="FW261">
        <v>0</v>
      </c>
      <c r="FX261">
        <v>0</v>
      </c>
      <c r="FY261">
        <v>5.19</v>
      </c>
      <c r="FZ261">
        <v>25.9</v>
      </c>
      <c r="GA261">
        <v>10.4</v>
      </c>
      <c r="GB261">
        <v>15.6</v>
      </c>
      <c r="GC261">
        <v>5.2</v>
      </c>
      <c r="GD261">
        <v>0</v>
      </c>
      <c r="GE261">
        <v>15.6</v>
      </c>
      <c r="GF261">
        <v>0</v>
      </c>
      <c r="GG261">
        <v>5.2</v>
      </c>
      <c r="GH261">
        <v>1.05</v>
      </c>
      <c r="GI261">
        <v>3.58</v>
      </c>
      <c r="GJ261" s="2">
        <f t="shared" si="69"/>
        <v>0.22678185745140389</v>
      </c>
      <c r="GK261">
        <v>2</v>
      </c>
      <c r="GL261">
        <v>7</v>
      </c>
      <c r="GM261">
        <v>24.8</v>
      </c>
      <c r="GN261">
        <v>1.81</v>
      </c>
      <c r="GO261">
        <v>6.35</v>
      </c>
      <c r="GP261">
        <v>9.1</v>
      </c>
      <c r="GQ261">
        <v>33.5</v>
      </c>
      <c r="GR261">
        <v>1.8</v>
      </c>
      <c r="GS261">
        <v>24.5</v>
      </c>
      <c r="GT261">
        <v>26.3</v>
      </c>
      <c r="GU261">
        <v>4.5</v>
      </c>
      <c r="GV261">
        <v>1.8</v>
      </c>
      <c r="GW261">
        <v>5.4</v>
      </c>
      <c r="GX261" s="21">
        <v>60.768023999999997</v>
      </c>
      <c r="GY261" s="21">
        <v>10.1281275</v>
      </c>
      <c r="GZ261" s="21">
        <v>14.6873646</v>
      </c>
      <c r="HA261" s="21">
        <v>24.8154921</v>
      </c>
      <c r="HB261" s="21">
        <v>2.4842659999999999</v>
      </c>
      <c r="HC261" s="21">
        <v>1.652355</v>
      </c>
      <c r="HD261" s="21">
        <v>8.0599999999999995E-3</v>
      </c>
      <c r="HE261" s="21">
        <v>22.622651999999999</v>
      </c>
      <c r="HF261" s="21">
        <v>4.1446810000000003</v>
      </c>
    </row>
    <row r="262" spans="1:214" ht="15" x14ac:dyDescent="0.25">
      <c r="A262" s="22">
        <v>10</v>
      </c>
      <c r="B262" t="s">
        <v>1419</v>
      </c>
      <c r="C262" t="s">
        <v>1420</v>
      </c>
      <c r="D262" t="s">
        <v>1421</v>
      </c>
      <c r="F262" t="s">
        <v>303</v>
      </c>
      <c r="I262" s="22" t="s">
        <v>336</v>
      </c>
      <c r="J262">
        <v>29</v>
      </c>
      <c r="K262" s="23" t="s">
        <v>1422</v>
      </c>
      <c r="L262" s="23" t="s">
        <v>865</v>
      </c>
      <c r="M262" s="24"/>
      <c r="N262" s="24" t="s">
        <v>866</v>
      </c>
      <c r="O262" s="24">
        <v>73</v>
      </c>
      <c r="P262" s="24">
        <v>204</v>
      </c>
      <c r="Q262" s="24" t="s">
        <v>223</v>
      </c>
      <c r="R262" s="24"/>
      <c r="S262" s="22">
        <v>82</v>
      </c>
      <c r="T262" s="22">
        <v>41</v>
      </c>
      <c r="U262" s="22">
        <v>35</v>
      </c>
      <c r="V262" s="22">
        <v>76</v>
      </c>
      <c r="W262" s="22">
        <v>15</v>
      </c>
      <c r="X262" s="22">
        <v>34</v>
      </c>
      <c r="Y262" s="22">
        <v>276</v>
      </c>
      <c r="Z262" s="25">
        <f t="shared" si="56"/>
        <v>0.14855072463768115</v>
      </c>
      <c r="AA262" s="3">
        <v>19.5</v>
      </c>
      <c r="AB262" s="22">
        <v>63</v>
      </c>
      <c r="AC262" s="22">
        <v>40</v>
      </c>
      <c r="AD262" s="22">
        <v>88</v>
      </c>
      <c r="AE262" s="22">
        <v>41</v>
      </c>
      <c r="AF262" s="22">
        <v>30</v>
      </c>
      <c r="AG262" s="26">
        <f t="shared" si="57"/>
        <v>2.3639774859287055</v>
      </c>
      <c r="AH262" s="26">
        <f t="shared" si="58"/>
        <v>1.5009380863039399</v>
      </c>
      <c r="AI262" s="26">
        <f t="shared" si="59"/>
        <v>3.3020637898686678</v>
      </c>
      <c r="AJ262" s="26">
        <f t="shared" si="60"/>
        <v>1.5384615384615383</v>
      </c>
      <c r="AK262" s="26">
        <f t="shared" si="61"/>
        <v>1.1257035647279552</v>
      </c>
      <c r="AL262" s="5">
        <v>1847</v>
      </c>
      <c r="AM262" s="22">
        <v>0</v>
      </c>
      <c r="AN262" s="22">
        <v>2</v>
      </c>
      <c r="AO262" s="25">
        <f t="shared" si="62"/>
        <v>0</v>
      </c>
      <c r="AP262" s="22">
        <v>0</v>
      </c>
      <c r="AQ262">
        <v>8.6</v>
      </c>
      <c r="AR262">
        <v>2.6</v>
      </c>
      <c r="AS262">
        <v>11.2</v>
      </c>
      <c r="AT262">
        <v>15.3</v>
      </c>
      <c r="AU262">
        <v>3.5</v>
      </c>
      <c r="AV262">
        <v>1.3</v>
      </c>
      <c r="AW262">
        <v>20.100000000000001</v>
      </c>
      <c r="AX262" s="3">
        <f t="shared" si="63"/>
        <v>0.24512195121951222</v>
      </c>
      <c r="AY262" s="4">
        <f t="shared" si="64"/>
        <v>-0.82499999999999574</v>
      </c>
      <c r="AZ262" t="s">
        <v>243</v>
      </c>
      <c r="BA262">
        <v>2014</v>
      </c>
      <c r="BC262" s="27">
        <v>7500000</v>
      </c>
      <c r="BD262" s="22">
        <v>31</v>
      </c>
      <c r="BE262" s="22">
        <v>24</v>
      </c>
      <c r="BF262" s="28">
        <f t="shared" si="65"/>
        <v>2.5410025410025407</v>
      </c>
      <c r="BG262" s="22">
        <v>0</v>
      </c>
      <c r="BH262" s="22">
        <v>2</v>
      </c>
      <c r="BI262" s="4">
        <v>1298.7</v>
      </c>
      <c r="BJ262" s="22">
        <v>10</v>
      </c>
      <c r="BK262" s="22">
        <v>11</v>
      </c>
      <c r="BL262" s="28">
        <f t="shared" si="66"/>
        <v>4.2937468052479133</v>
      </c>
      <c r="BM262" s="22">
        <v>0</v>
      </c>
      <c r="BN262" s="22">
        <v>0</v>
      </c>
      <c r="BO262" s="4">
        <v>293.45</v>
      </c>
      <c r="BP262" s="22">
        <v>0</v>
      </c>
      <c r="BQ262" s="22">
        <v>0</v>
      </c>
      <c r="BR262" s="22">
        <v>0</v>
      </c>
      <c r="BS262" s="22">
        <v>0</v>
      </c>
      <c r="BT262" s="4">
        <v>8.15</v>
      </c>
      <c r="BU262" s="22">
        <v>41</v>
      </c>
      <c r="BV262" s="22">
        <v>18</v>
      </c>
      <c r="BW262" s="22">
        <v>18</v>
      </c>
      <c r="BX262" s="22">
        <v>10</v>
      </c>
      <c r="BY262" s="22">
        <v>18</v>
      </c>
      <c r="BZ262" s="22">
        <v>7</v>
      </c>
      <c r="CA262" s="22">
        <v>0</v>
      </c>
      <c r="CB262" s="22">
        <v>1</v>
      </c>
      <c r="CC262" s="4">
        <v>16.216670000000001</v>
      </c>
      <c r="CD262" s="4">
        <v>3.8</v>
      </c>
      <c r="CE262" s="4">
        <v>8.3333332999999996E-2</v>
      </c>
      <c r="CF262" s="22">
        <v>3</v>
      </c>
      <c r="CG262" s="22">
        <v>2</v>
      </c>
      <c r="CH262" s="22">
        <v>1</v>
      </c>
      <c r="CI262" s="5">
        <v>41</v>
      </c>
      <c r="CJ262" s="22">
        <v>23</v>
      </c>
      <c r="CK262" s="22">
        <v>17</v>
      </c>
      <c r="CL262" s="22">
        <v>5</v>
      </c>
      <c r="CM262" s="22">
        <v>16</v>
      </c>
      <c r="CN262" s="22">
        <v>8</v>
      </c>
      <c r="CO262" s="22">
        <v>0</v>
      </c>
      <c r="CP262" s="22">
        <v>1</v>
      </c>
      <c r="CQ262" s="26">
        <v>15.45894</v>
      </c>
      <c r="CR262" s="26">
        <v>3.3573170000000001</v>
      </c>
      <c r="CS262" s="26">
        <v>0.11544700000000001</v>
      </c>
      <c r="CT262" s="22">
        <v>4</v>
      </c>
      <c r="CU262" s="22">
        <v>2</v>
      </c>
      <c r="CV262" s="22">
        <v>0</v>
      </c>
      <c r="CW262" s="22">
        <v>13</v>
      </c>
      <c r="CX262" s="22">
        <v>13</v>
      </c>
      <c r="CY262" s="22">
        <v>3</v>
      </c>
      <c r="CZ262" s="22">
        <v>28</v>
      </c>
      <c r="DA262" s="22">
        <v>22</v>
      </c>
      <c r="DB262" s="22">
        <v>12</v>
      </c>
      <c r="DC262" s="22">
        <v>6</v>
      </c>
      <c r="DD262" s="22">
        <v>3</v>
      </c>
      <c r="DE262" s="22">
        <v>7</v>
      </c>
      <c r="DF262" s="22">
        <v>3</v>
      </c>
      <c r="DG262" s="22">
        <v>0</v>
      </c>
      <c r="DH262" s="22">
        <v>1</v>
      </c>
      <c r="DI262" s="22">
        <v>15</v>
      </c>
      <c r="DJ262" s="22">
        <v>0</v>
      </c>
      <c r="DK262" s="22">
        <v>0</v>
      </c>
      <c r="DL262" s="22">
        <v>0</v>
      </c>
      <c r="DM262" s="22">
        <v>0</v>
      </c>
      <c r="DN262" s="22">
        <v>98</v>
      </c>
      <c r="DO262" s="22">
        <v>32</v>
      </c>
      <c r="DP262" s="22">
        <v>52</v>
      </c>
      <c r="DQ262" s="22">
        <v>1</v>
      </c>
      <c r="DR262" s="22">
        <v>7</v>
      </c>
      <c r="DS262" s="22">
        <v>4</v>
      </c>
      <c r="DT262" s="22">
        <v>1</v>
      </c>
      <c r="DU262">
        <v>15.06</v>
      </c>
      <c r="DV262">
        <v>33.03</v>
      </c>
      <c r="DW262" s="2">
        <f t="shared" si="67"/>
        <v>0.31316281971303805</v>
      </c>
      <c r="DX262">
        <v>0.495</v>
      </c>
      <c r="DY262">
        <v>0.71300000000000008</v>
      </c>
      <c r="DZ262">
        <v>0.49</v>
      </c>
      <c r="EA262">
        <v>-4.6210000000000004</v>
      </c>
      <c r="EB262">
        <v>61</v>
      </c>
      <c r="EC262">
        <v>47</v>
      </c>
      <c r="ED262">
        <v>1.3</v>
      </c>
      <c r="EE262">
        <v>-4.18</v>
      </c>
      <c r="EF262">
        <v>-5.49</v>
      </c>
      <c r="EG262">
        <v>10</v>
      </c>
      <c r="EH262">
        <v>919</v>
      </c>
      <c r="EI262">
        <v>1019</v>
      </c>
      <c r="EJ262">
        <v>2.96</v>
      </c>
      <c r="EK262">
        <v>2.2799999999999998</v>
      </c>
      <c r="EL262">
        <v>26.7</v>
      </c>
      <c r="EM262">
        <v>25.9</v>
      </c>
      <c r="EN262">
        <v>9.8000000000000007</v>
      </c>
      <c r="EO262">
        <v>12.3</v>
      </c>
      <c r="EP262">
        <v>16.3</v>
      </c>
      <c r="EQ262">
        <v>13.2</v>
      </c>
      <c r="ER262">
        <v>2.9</v>
      </c>
      <c r="ES262">
        <v>3.7</v>
      </c>
      <c r="ET262">
        <v>0.60000000000000009</v>
      </c>
      <c r="EU262">
        <v>0.4</v>
      </c>
      <c r="EV262">
        <v>2.17</v>
      </c>
      <c r="EW262">
        <v>2.02</v>
      </c>
      <c r="EX262">
        <v>24.7</v>
      </c>
      <c r="EY262">
        <v>25.4</v>
      </c>
      <c r="EZ262">
        <v>10.3</v>
      </c>
      <c r="FA262">
        <v>10.8</v>
      </c>
      <c r="FB262">
        <v>16.3</v>
      </c>
      <c r="FC262">
        <v>11.8</v>
      </c>
      <c r="FD262">
        <v>3.5</v>
      </c>
      <c r="FE262">
        <v>3.3</v>
      </c>
      <c r="FF262">
        <v>186</v>
      </c>
      <c r="FG262">
        <v>236</v>
      </c>
      <c r="FH262">
        <v>120</v>
      </c>
      <c r="FI262">
        <v>128</v>
      </c>
      <c r="FJ262">
        <v>200</v>
      </c>
      <c r="FK262">
        <v>190</v>
      </c>
      <c r="FL262">
        <v>63</v>
      </c>
      <c r="FM262">
        <v>429</v>
      </c>
      <c r="FN262">
        <v>397</v>
      </c>
      <c r="FO262">
        <v>379</v>
      </c>
      <c r="FP262">
        <v>51.9</v>
      </c>
      <c r="FQ262">
        <v>3.3</v>
      </c>
      <c r="FR262">
        <v>2.04</v>
      </c>
      <c r="FS262" s="2">
        <f t="shared" si="68"/>
        <v>0.6179775280898876</v>
      </c>
      <c r="FT262">
        <v>26</v>
      </c>
      <c r="FU262">
        <v>3</v>
      </c>
      <c r="FV262">
        <v>9.5</v>
      </c>
      <c r="FW262">
        <v>12.56</v>
      </c>
      <c r="FX262">
        <v>5.76</v>
      </c>
      <c r="FY262">
        <v>0.66</v>
      </c>
      <c r="FZ262">
        <v>40.1</v>
      </c>
      <c r="GA262">
        <v>6.9</v>
      </c>
      <c r="GB262">
        <v>22.4</v>
      </c>
      <c r="GC262">
        <v>3.1</v>
      </c>
      <c r="GD262">
        <v>2.4</v>
      </c>
      <c r="GE262">
        <v>21.7</v>
      </c>
      <c r="GF262">
        <v>1.8</v>
      </c>
      <c r="GG262">
        <v>1.8</v>
      </c>
      <c r="GH262">
        <v>0.1</v>
      </c>
      <c r="GI262">
        <v>5.07</v>
      </c>
      <c r="GJ262" s="2">
        <f t="shared" si="69"/>
        <v>1.9342359767891684E-2</v>
      </c>
      <c r="GK262">
        <v>0</v>
      </c>
      <c r="GL262">
        <v>1</v>
      </c>
      <c r="GM262">
        <v>68.5</v>
      </c>
      <c r="GN262">
        <v>0</v>
      </c>
      <c r="GO262">
        <v>7.36</v>
      </c>
      <c r="GP262">
        <v>36.799999999999997</v>
      </c>
      <c r="GQ262">
        <v>14.7</v>
      </c>
      <c r="GR262">
        <v>0</v>
      </c>
      <c r="GS262">
        <v>7.4</v>
      </c>
      <c r="GT262">
        <v>29.4</v>
      </c>
      <c r="GU262">
        <v>7.4</v>
      </c>
      <c r="GV262">
        <v>7.4</v>
      </c>
      <c r="GW262">
        <v>7.4</v>
      </c>
      <c r="GX262" s="21">
        <v>76.512375000000006</v>
      </c>
      <c r="GY262" s="21">
        <v>27.858737700000002</v>
      </c>
      <c r="GZ262" s="21">
        <v>31.037472000000001</v>
      </c>
      <c r="HA262" s="21">
        <v>58.896209700000007</v>
      </c>
      <c r="HB262" s="21">
        <v>9.6484719999999999</v>
      </c>
      <c r="HC262" s="21">
        <v>2.564654</v>
      </c>
      <c r="HD262" s="21">
        <v>4.1888000000000002E-2</v>
      </c>
      <c r="HE262" s="21">
        <v>28.830528000000001</v>
      </c>
      <c r="HF262" s="21">
        <v>12.255013</v>
      </c>
    </row>
    <row r="263" spans="1:214" ht="15" x14ac:dyDescent="0.25">
      <c r="A263" s="22">
        <v>12</v>
      </c>
      <c r="B263" t="s">
        <v>1423</v>
      </c>
      <c r="C263" t="s">
        <v>1424</v>
      </c>
      <c r="D263" t="s">
        <v>1100</v>
      </c>
      <c r="F263" t="s">
        <v>736</v>
      </c>
      <c r="I263" s="22" t="s">
        <v>365</v>
      </c>
      <c r="J263">
        <v>31</v>
      </c>
      <c r="K263" s="23" t="s">
        <v>1425</v>
      </c>
      <c r="L263" s="23" t="s">
        <v>1426</v>
      </c>
      <c r="M263" s="24" t="s">
        <v>447</v>
      </c>
      <c r="N263" s="24" t="s">
        <v>233</v>
      </c>
      <c r="O263" s="24">
        <v>73</v>
      </c>
      <c r="P263" s="24">
        <v>195</v>
      </c>
      <c r="Q263" s="24" t="s">
        <v>223</v>
      </c>
      <c r="R263" s="24"/>
      <c r="S263" s="22">
        <v>34</v>
      </c>
      <c r="T263" s="22">
        <v>7</v>
      </c>
      <c r="U263" s="22">
        <v>10</v>
      </c>
      <c r="V263" s="22">
        <v>17</v>
      </c>
      <c r="W263" s="22">
        <v>-1</v>
      </c>
      <c r="X263" s="22">
        <v>18</v>
      </c>
      <c r="Y263" s="22">
        <v>75</v>
      </c>
      <c r="Z263" s="25">
        <f t="shared" si="56"/>
        <v>9.3333333333333338E-2</v>
      </c>
      <c r="AA263" s="3">
        <v>17.983329999999999</v>
      </c>
      <c r="AB263" s="22">
        <v>17</v>
      </c>
      <c r="AC263" s="22">
        <v>10</v>
      </c>
      <c r="AD263" s="22">
        <v>18</v>
      </c>
      <c r="AE263" s="22">
        <v>24</v>
      </c>
      <c r="AF263" s="22">
        <v>8</v>
      </c>
      <c r="AG263" s="26">
        <f t="shared" si="57"/>
        <v>1.6682116159799103</v>
      </c>
      <c r="AH263" s="26">
        <f t="shared" si="58"/>
        <v>0.98130095057641786</v>
      </c>
      <c r="AI263" s="26">
        <f t="shared" si="59"/>
        <v>1.7663417110375521</v>
      </c>
      <c r="AJ263" s="26">
        <f t="shared" si="60"/>
        <v>2.3551222813834025</v>
      </c>
      <c r="AK263" s="26">
        <f t="shared" si="61"/>
        <v>0.78504076046113425</v>
      </c>
      <c r="AL263" s="5">
        <v>768</v>
      </c>
      <c r="AM263" s="22">
        <v>2</v>
      </c>
      <c r="AN263" s="22">
        <v>5</v>
      </c>
      <c r="AO263" s="25">
        <f t="shared" si="62"/>
        <v>0.2857142857142857</v>
      </c>
      <c r="AP263" s="22">
        <v>0.30000000000000004</v>
      </c>
      <c r="AQ263">
        <v>0.9</v>
      </c>
      <c r="AR263">
        <v>0.9</v>
      </c>
      <c r="AS263">
        <v>1.8</v>
      </c>
      <c r="AT263">
        <v>0.5</v>
      </c>
      <c r="AU263">
        <v>1.6</v>
      </c>
      <c r="AV263">
        <v>-0.8</v>
      </c>
      <c r="AW263">
        <v>1.2</v>
      </c>
      <c r="AX263" s="3">
        <f t="shared" si="63"/>
        <v>3.5294117647058823E-2</v>
      </c>
      <c r="AY263" s="4">
        <f t="shared" si="64"/>
        <v>-7.7250000000000005</v>
      </c>
      <c r="AZ263" t="s">
        <v>243</v>
      </c>
      <c r="BA263">
        <v>2013</v>
      </c>
      <c r="BC263" s="27">
        <v>3500000</v>
      </c>
      <c r="BD263" s="22">
        <v>6</v>
      </c>
      <c r="BE263" s="22">
        <v>6</v>
      </c>
      <c r="BF263" s="28">
        <f t="shared" si="65"/>
        <v>1.5428571427469386</v>
      </c>
      <c r="BG263" s="22">
        <v>1</v>
      </c>
      <c r="BH263" s="22">
        <v>5</v>
      </c>
      <c r="BI263" s="4">
        <v>466.66666670000001</v>
      </c>
      <c r="BJ263" s="22">
        <v>0</v>
      </c>
      <c r="BK263" s="22">
        <v>4</v>
      </c>
      <c r="BL263" s="28">
        <f t="shared" si="66"/>
        <v>2.2908049626818947</v>
      </c>
      <c r="BM263" s="22">
        <v>0</v>
      </c>
      <c r="BN263" s="22">
        <v>0</v>
      </c>
      <c r="BO263" s="4">
        <v>104.7666667</v>
      </c>
      <c r="BP263" s="22">
        <v>1</v>
      </c>
      <c r="BQ263" s="22">
        <v>0</v>
      </c>
      <c r="BR263" s="22">
        <v>1</v>
      </c>
      <c r="BS263" s="22">
        <v>0</v>
      </c>
      <c r="BT263" s="4">
        <v>40.183333330000004</v>
      </c>
      <c r="BU263" s="22">
        <v>20</v>
      </c>
      <c r="BV263" s="22">
        <v>5</v>
      </c>
      <c r="BW263" s="22">
        <v>4</v>
      </c>
      <c r="BX263" s="22">
        <v>3</v>
      </c>
      <c r="BY263" s="22">
        <v>12</v>
      </c>
      <c r="BZ263" s="22">
        <v>6</v>
      </c>
      <c r="CA263" s="22">
        <v>2</v>
      </c>
      <c r="CB263" s="22">
        <v>4</v>
      </c>
      <c r="CC263" s="4">
        <v>13.466670000000001</v>
      </c>
      <c r="CD263" s="4">
        <v>2.9</v>
      </c>
      <c r="CE263" s="4">
        <v>1.2166666669999999</v>
      </c>
      <c r="CF263" s="22">
        <v>2</v>
      </c>
      <c r="CG263" s="22">
        <v>0</v>
      </c>
      <c r="CH263" s="22">
        <v>0</v>
      </c>
      <c r="CI263" s="5">
        <v>14</v>
      </c>
      <c r="CJ263" s="22">
        <v>2</v>
      </c>
      <c r="CK263" s="22">
        <v>6</v>
      </c>
      <c r="CL263" s="22">
        <v>-4</v>
      </c>
      <c r="CM263" s="22">
        <v>6</v>
      </c>
      <c r="CN263" s="22">
        <v>3</v>
      </c>
      <c r="CO263" s="22">
        <v>0</v>
      </c>
      <c r="CP263" s="22">
        <v>1</v>
      </c>
      <c r="CQ263" s="26">
        <v>14.095233</v>
      </c>
      <c r="CR263" s="26">
        <v>3.3404759999999998</v>
      </c>
      <c r="CS263" s="26">
        <v>1.1321429999999999</v>
      </c>
      <c r="CT263" s="22">
        <v>1</v>
      </c>
      <c r="CU263" s="22">
        <v>0</v>
      </c>
      <c r="CV263" s="22">
        <v>0</v>
      </c>
      <c r="CW263" s="22">
        <v>1</v>
      </c>
      <c r="CX263" s="22">
        <v>2</v>
      </c>
      <c r="CY263" s="22">
        <v>-1</v>
      </c>
      <c r="CZ263" s="22">
        <v>6</v>
      </c>
      <c r="DA263" s="22">
        <v>8</v>
      </c>
      <c r="DB263" s="22">
        <v>0</v>
      </c>
      <c r="DC263" s="22">
        <v>2</v>
      </c>
      <c r="DD263" s="22">
        <v>0</v>
      </c>
      <c r="DE263" s="22">
        <v>2</v>
      </c>
      <c r="DF263" s="22">
        <v>0</v>
      </c>
      <c r="DG263" s="22">
        <v>0</v>
      </c>
      <c r="DH263" s="22">
        <v>0</v>
      </c>
      <c r="DI263" s="22">
        <v>9</v>
      </c>
      <c r="DJ263" s="22">
        <v>0</v>
      </c>
      <c r="DK263" s="22">
        <v>0</v>
      </c>
      <c r="DL263" s="22">
        <v>0</v>
      </c>
      <c r="DM263" s="22">
        <v>0</v>
      </c>
      <c r="DN263" s="22">
        <v>26</v>
      </c>
      <c r="DO263" s="22">
        <v>5</v>
      </c>
      <c r="DP263" s="22">
        <v>24</v>
      </c>
      <c r="DQ263" s="22">
        <v>2</v>
      </c>
      <c r="DR263" s="22">
        <v>3</v>
      </c>
      <c r="DS263" s="22">
        <v>0</v>
      </c>
      <c r="DT263" s="22">
        <v>0</v>
      </c>
      <c r="DU263">
        <v>12.99</v>
      </c>
      <c r="DV263">
        <v>32.270000000000003</v>
      </c>
      <c r="DW263" s="2">
        <f t="shared" si="67"/>
        <v>0.28700839593460004</v>
      </c>
      <c r="DX263">
        <v>1.556</v>
      </c>
      <c r="DY263">
        <v>0.80900000000000005</v>
      </c>
      <c r="DZ263">
        <v>3.9729999999999999</v>
      </c>
      <c r="EA263">
        <v>11.997999999999999</v>
      </c>
      <c r="EB263">
        <v>19</v>
      </c>
      <c r="EC263">
        <v>22</v>
      </c>
      <c r="ED263">
        <v>6.4</v>
      </c>
      <c r="EE263">
        <v>11.14</v>
      </c>
      <c r="EF263">
        <v>4.76</v>
      </c>
      <c r="EG263">
        <v>6.91</v>
      </c>
      <c r="EH263">
        <v>904</v>
      </c>
      <c r="EI263">
        <v>973</v>
      </c>
      <c r="EJ263">
        <v>2.58</v>
      </c>
      <c r="EK263">
        <v>2.99</v>
      </c>
      <c r="EL263">
        <v>34.799999999999997</v>
      </c>
      <c r="EM263">
        <v>28.1</v>
      </c>
      <c r="EN263">
        <v>13.3</v>
      </c>
      <c r="EO263">
        <v>12.4</v>
      </c>
      <c r="EP263">
        <v>12.8</v>
      </c>
      <c r="EQ263">
        <v>16.7</v>
      </c>
      <c r="ER263">
        <v>3.7</v>
      </c>
      <c r="ES263">
        <v>4.0999999999999996</v>
      </c>
      <c r="ET263">
        <v>1.1000000000000001</v>
      </c>
      <c r="EU263">
        <v>0.30000000000000004</v>
      </c>
      <c r="EV263">
        <v>1.59</v>
      </c>
      <c r="EW263">
        <v>2.02</v>
      </c>
      <c r="EX263">
        <v>27</v>
      </c>
      <c r="EY263">
        <v>25.5</v>
      </c>
      <c r="EZ263">
        <v>12.7</v>
      </c>
      <c r="FA263">
        <v>13</v>
      </c>
      <c r="FB263">
        <v>11.9</v>
      </c>
      <c r="FC263">
        <v>16</v>
      </c>
      <c r="FD263">
        <v>4.9000000000000004</v>
      </c>
      <c r="FE263">
        <v>4.0999999999999996</v>
      </c>
      <c r="FF263">
        <v>68</v>
      </c>
      <c r="FG263">
        <v>73</v>
      </c>
      <c r="FH263">
        <v>57</v>
      </c>
      <c r="FI263">
        <v>50</v>
      </c>
      <c r="FJ263">
        <v>80</v>
      </c>
      <c r="FK263">
        <v>81</v>
      </c>
      <c r="FL263">
        <v>56.9</v>
      </c>
      <c r="FM263">
        <v>177</v>
      </c>
      <c r="FN263">
        <v>164</v>
      </c>
      <c r="FO263">
        <v>141</v>
      </c>
      <c r="FP263">
        <v>51.9</v>
      </c>
      <c r="FQ263">
        <v>3.04</v>
      </c>
      <c r="FR263">
        <v>3.22</v>
      </c>
      <c r="FS263" s="2">
        <f t="shared" si="68"/>
        <v>0.48562300319488821</v>
      </c>
      <c r="FT263">
        <v>5</v>
      </c>
      <c r="FU263">
        <v>0</v>
      </c>
      <c r="FV263">
        <v>1</v>
      </c>
      <c r="FW263">
        <v>6.58</v>
      </c>
      <c r="FX263">
        <v>2.9</v>
      </c>
      <c r="FY263">
        <v>0</v>
      </c>
      <c r="FZ263">
        <v>41.2</v>
      </c>
      <c r="GA263">
        <v>7.5</v>
      </c>
      <c r="GB263">
        <v>27.8</v>
      </c>
      <c r="GC263">
        <v>2.2999999999999998</v>
      </c>
      <c r="GD263">
        <v>0.60000000000000009</v>
      </c>
      <c r="GE263">
        <v>26.7</v>
      </c>
      <c r="GF263">
        <v>3.5</v>
      </c>
      <c r="GG263">
        <v>2.9</v>
      </c>
      <c r="GH263">
        <v>1.18</v>
      </c>
      <c r="GI263">
        <v>5.51</v>
      </c>
      <c r="GJ263" s="2">
        <f t="shared" si="69"/>
        <v>0.17638266068759342</v>
      </c>
      <c r="GK263">
        <v>1</v>
      </c>
      <c r="GL263">
        <v>2</v>
      </c>
      <c r="GM263">
        <v>-2.2000000000000002</v>
      </c>
      <c r="GN263">
        <v>1.49</v>
      </c>
      <c r="GO263">
        <v>2.99</v>
      </c>
      <c r="GP263">
        <v>7.5</v>
      </c>
      <c r="GQ263">
        <v>61.2</v>
      </c>
      <c r="GR263">
        <v>6</v>
      </c>
      <c r="GS263">
        <v>25.4</v>
      </c>
      <c r="GT263">
        <v>14.9</v>
      </c>
      <c r="GU263">
        <v>0</v>
      </c>
      <c r="GV263">
        <v>1.5</v>
      </c>
      <c r="GW263">
        <v>3</v>
      </c>
      <c r="GX263" s="21">
        <v>52.751972000000002</v>
      </c>
      <c r="GY263" s="21">
        <v>11.210532300000001</v>
      </c>
      <c r="GZ263" s="21">
        <v>15.175705500000001</v>
      </c>
      <c r="HA263" s="21">
        <v>26.3862378</v>
      </c>
      <c r="HB263" s="21">
        <v>2.7050320000000001</v>
      </c>
      <c r="HC263" s="21">
        <v>1.461174</v>
      </c>
      <c r="HD263" s="21">
        <v>-3.6466999999999999E-2</v>
      </c>
      <c r="HE263" s="21">
        <v>26.983049000000001</v>
      </c>
      <c r="HF263" s="21">
        <v>4.12974</v>
      </c>
    </row>
    <row r="264" spans="1:214" ht="15" x14ac:dyDescent="0.25">
      <c r="A264" s="22">
        <v>89</v>
      </c>
      <c r="B264" t="s">
        <v>1427</v>
      </c>
      <c r="C264" t="s">
        <v>1428</v>
      </c>
      <c r="D264" t="s">
        <v>1429</v>
      </c>
      <c r="F264" t="s">
        <v>416</v>
      </c>
      <c r="I264" s="22" t="s">
        <v>278</v>
      </c>
      <c r="J264">
        <v>22</v>
      </c>
      <c r="K264" s="23" t="s">
        <v>1430</v>
      </c>
      <c r="L264" s="23" t="s">
        <v>820</v>
      </c>
      <c r="M264" s="24" t="s">
        <v>273</v>
      </c>
      <c r="N264" s="24" t="s">
        <v>233</v>
      </c>
      <c r="O264" s="24">
        <v>71</v>
      </c>
      <c r="P264" s="24">
        <v>195</v>
      </c>
      <c r="Q264" s="24" t="s">
        <v>224</v>
      </c>
      <c r="R264" s="24"/>
      <c r="S264" s="22">
        <v>75</v>
      </c>
      <c r="T264" s="22">
        <v>18</v>
      </c>
      <c r="U264" s="22">
        <v>29</v>
      </c>
      <c r="V264" s="22">
        <v>47</v>
      </c>
      <c r="W264" s="22">
        <v>5</v>
      </c>
      <c r="X264" s="22">
        <v>36</v>
      </c>
      <c r="Y264" s="22">
        <v>149</v>
      </c>
      <c r="Z264" s="25">
        <f t="shared" si="56"/>
        <v>0.12080536912751678</v>
      </c>
      <c r="AA264" s="3">
        <v>17.16667</v>
      </c>
      <c r="AB264" s="22">
        <v>21</v>
      </c>
      <c r="AC264" s="22">
        <v>23</v>
      </c>
      <c r="AD264" s="22">
        <v>81</v>
      </c>
      <c r="AE264" s="22">
        <v>36</v>
      </c>
      <c r="AF264" s="22">
        <v>27</v>
      </c>
      <c r="AG264" s="26">
        <f t="shared" si="57"/>
        <v>0.97864058667173059</v>
      </c>
      <c r="AH264" s="26">
        <f t="shared" si="58"/>
        <v>1.0718444520690382</v>
      </c>
      <c r="AI264" s="26">
        <f t="shared" si="59"/>
        <v>3.7747565485909611</v>
      </c>
      <c r="AJ264" s="26">
        <f t="shared" si="60"/>
        <v>1.6776695771515382</v>
      </c>
      <c r="AK264" s="26">
        <f t="shared" si="61"/>
        <v>1.2582521828636539</v>
      </c>
      <c r="AL264" s="5">
        <v>1604</v>
      </c>
      <c r="AM264" s="22">
        <v>334</v>
      </c>
      <c r="AN264" s="22">
        <v>367</v>
      </c>
      <c r="AO264" s="25">
        <f t="shared" si="62"/>
        <v>0.47646219686162627</v>
      </c>
      <c r="AP264" s="22">
        <v>16.8</v>
      </c>
      <c r="AQ264">
        <v>3.7</v>
      </c>
      <c r="AR264">
        <v>1.8</v>
      </c>
      <c r="AS264">
        <v>5.4</v>
      </c>
      <c r="AT264">
        <v>6.1</v>
      </c>
      <c r="AU264">
        <v>2.5</v>
      </c>
      <c r="AV264">
        <v>2.4</v>
      </c>
      <c r="AW264">
        <v>11.1</v>
      </c>
      <c r="AX264" s="3">
        <f t="shared" si="63"/>
        <v>0.14799999999999999</v>
      </c>
      <c r="AY264" s="4">
        <f t="shared" si="64"/>
        <v>5.85</v>
      </c>
      <c r="AZ264" t="s">
        <v>224</v>
      </c>
      <c r="BA264">
        <v>2012</v>
      </c>
      <c r="BC264" s="27">
        <v>2275000</v>
      </c>
      <c r="BD264" s="22">
        <v>12</v>
      </c>
      <c r="BE264" s="22">
        <v>23</v>
      </c>
      <c r="BF264" s="28">
        <f t="shared" si="65"/>
        <v>1.9085703898936655</v>
      </c>
      <c r="BG264" s="22">
        <v>294</v>
      </c>
      <c r="BH264" s="22">
        <v>319</v>
      </c>
      <c r="BI264" s="4">
        <v>1100.3</v>
      </c>
      <c r="BJ264" s="22">
        <v>6</v>
      </c>
      <c r="BK264" s="22">
        <v>6</v>
      </c>
      <c r="BL264" s="28">
        <f t="shared" si="66"/>
        <v>3.8946988813749197</v>
      </c>
      <c r="BM264" s="22">
        <v>38</v>
      </c>
      <c r="BN264" s="22">
        <v>46</v>
      </c>
      <c r="BO264" s="4">
        <v>184.8666667</v>
      </c>
      <c r="BP264" s="22">
        <v>0</v>
      </c>
      <c r="BQ264" s="22">
        <v>0</v>
      </c>
      <c r="BR264" s="22">
        <v>2</v>
      </c>
      <c r="BS264" s="22">
        <v>2</v>
      </c>
      <c r="BT264" s="4">
        <v>3.5333333329999999</v>
      </c>
      <c r="BU264" s="22">
        <v>36</v>
      </c>
      <c r="BV264" s="22">
        <v>11</v>
      </c>
      <c r="BW264" s="22">
        <v>12</v>
      </c>
      <c r="BX264" s="22">
        <v>-2</v>
      </c>
      <c r="BY264" s="22">
        <v>19</v>
      </c>
      <c r="BZ264" s="22">
        <v>7</v>
      </c>
      <c r="CA264" s="22">
        <v>164</v>
      </c>
      <c r="CB264" s="22">
        <v>167</v>
      </c>
      <c r="CC264" s="4">
        <v>14.66667</v>
      </c>
      <c r="CD264" s="4">
        <v>2.5833333330000001</v>
      </c>
      <c r="CE264" s="4">
        <v>0.05</v>
      </c>
      <c r="CF264" s="22">
        <v>4</v>
      </c>
      <c r="CG264" s="22">
        <v>4</v>
      </c>
      <c r="CH264" s="22">
        <v>0</v>
      </c>
      <c r="CI264" s="5">
        <v>39</v>
      </c>
      <c r="CJ264" s="22">
        <v>7</v>
      </c>
      <c r="CK264" s="22">
        <v>17</v>
      </c>
      <c r="CL264" s="22">
        <v>7</v>
      </c>
      <c r="CM264" s="22">
        <v>17</v>
      </c>
      <c r="CN264" s="22">
        <v>7</v>
      </c>
      <c r="CO264" s="22">
        <v>170</v>
      </c>
      <c r="CP264" s="22">
        <v>200</v>
      </c>
      <c r="CQ264" s="26">
        <v>14.674356</v>
      </c>
      <c r="CR264" s="26">
        <v>2.355556</v>
      </c>
      <c r="CS264" s="26">
        <v>4.4443999999999997E-2</v>
      </c>
      <c r="CT264" s="22">
        <v>5</v>
      </c>
      <c r="CU264" s="22">
        <v>2</v>
      </c>
      <c r="CV264" s="22">
        <v>1</v>
      </c>
      <c r="CW264" s="22">
        <v>4</v>
      </c>
      <c r="CX264" s="22">
        <v>9</v>
      </c>
      <c r="CY264" s="22">
        <v>-2</v>
      </c>
      <c r="CZ264" s="22">
        <v>14</v>
      </c>
      <c r="DA264" s="22">
        <v>20</v>
      </c>
      <c r="DB264" s="22">
        <v>7</v>
      </c>
      <c r="DC264" s="22">
        <v>3</v>
      </c>
      <c r="DD264" s="22">
        <v>0</v>
      </c>
      <c r="DE264" s="22">
        <v>0</v>
      </c>
      <c r="DF264" s="22">
        <v>1</v>
      </c>
      <c r="DG264" s="22">
        <v>0</v>
      </c>
      <c r="DH264" s="22">
        <v>0</v>
      </c>
      <c r="DI264" s="22">
        <v>12</v>
      </c>
      <c r="DJ264" s="22">
        <v>2</v>
      </c>
      <c r="DK264" s="22">
        <v>0</v>
      </c>
      <c r="DL264" s="22">
        <v>0</v>
      </c>
      <c r="DM264" s="22">
        <v>0</v>
      </c>
      <c r="DN264" s="22">
        <v>73</v>
      </c>
      <c r="DO264" s="22">
        <v>24</v>
      </c>
      <c r="DP264" s="22">
        <v>46</v>
      </c>
      <c r="DQ264" s="22">
        <v>2</v>
      </c>
      <c r="DR264" s="22">
        <v>9</v>
      </c>
      <c r="DS264" s="22">
        <v>6</v>
      </c>
      <c r="DT264" s="22">
        <v>1</v>
      </c>
      <c r="DU264">
        <v>14.29</v>
      </c>
      <c r="DV264">
        <v>33.68</v>
      </c>
      <c r="DW264" s="2">
        <f t="shared" si="67"/>
        <v>0.29789451740671252</v>
      </c>
      <c r="DX264">
        <v>0.57500000000000007</v>
      </c>
      <c r="DY264">
        <v>0.70800000000000007</v>
      </c>
      <c r="DZ264">
        <v>1.6619999999999999</v>
      </c>
      <c r="EA264">
        <v>-4.9880000000000004</v>
      </c>
      <c r="EB264">
        <v>49</v>
      </c>
      <c r="EC264">
        <v>40</v>
      </c>
      <c r="ED264">
        <v>6.3</v>
      </c>
      <c r="EE264">
        <v>-2.1800000000000002</v>
      </c>
      <c r="EF264">
        <v>-8.5299999999999994</v>
      </c>
      <c r="EG264">
        <v>10.17</v>
      </c>
      <c r="EH264">
        <v>923</v>
      </c>
      <c r="EI264">
        <v>1025</v>
      </c>
      <c r="EJ264">
        <v>2.74</v>
      </c>
      <c r="EK264">
        <v>2.2400000000000002</v>
      </c>
      <c r="EL264">
        <v>24.2</v>
      </c>
      <c r="EM264">
        <v>27</v>
      </c>
      <c r="EN264">
        <v>11.2</v>
      </c>
      <c r="EO264">
        <v>11.2</v>
      </c>
      <c r="EP264">
        <v>14.1</v>
      </c>
      <c r="EQ264">
        <v>14.2</v>
      </c>
      <c r="ER264">
        <v>3.9</v>
      </c>
      <c r="ES264">
        <v>3.5</v>
      </c>
      <c r="ET264">
        <v>0.5</v>
      </c>
      <c r="EU264">
        <v>0.2</v>
      </c>
      <c r="EV264">
        <v>2.14</v>
      </c>
      <c r="EW264">
        <v>2.64</v>
      </c>
      <c r="EX264">
        <v>24.8</v>
      </c>
      <c r="EY264">
        <v>28.6</v>
      </c>
      <c r="EZ264">
        <v>10.8</v>
      </c>
      <c r="FA264">
        <v>11.8</v>
      </c>
      <c r="FB264">
        <v>16.100000000000001</v>
      </c>
      <c r="FC264">
        <v>12.8</v>
      </c>
      <c r="FD264">
        <v>3.6</v>
      </c>
      <c r="FE264">
        <v>2.9</v>
      </c>
      <c r="FF264">
        <v>152</v>
      </c>
      <c r="FG264">
        <v>163</v>
      </c>
      <c r="FH264">
        <v>131</v>
      </c>
      <c r="FI264">
        <v>136</v>
      </c>
      <c r="FJ264">
        <v>171</v>
      </c>
      <c r="FK264">
        <v>183</v>
      </c>
      <c r="FL264">
        <v>54.1</v>
      </c>
      <c r="FM264">
        <v>369</v>
      </c>
      <c r="FN264">
        <v>344</v>
      </c>
      <c r="FO264">
        <v>338</v>
      </c>
      <c r="FP264">
        <v>51.8</v>
      </c>
      <c r="FQ264">
        <v>2.4</v>
      </c>
      <c r="FR264">
        <v>2.66</v>
      </c>
      <c r="FS264" s="2">
        <f t="shared" si="68"/>
        <v>0.47430830039525684</v>
      </c>
      <c r="FT264">
        <v>22</v>
      </c>
      <c r="FU264">
        <v>2</v>
      </c>
      <c r="FV264">
        <v>10.1</v>
      </c>
      <c r="FW264">
        <v>17.46</v>
      </c>
      <c r="FX264">
        <v>7.33</v>
      </c>
      <c r="FY264">
        <v>0.67</v>
      </c>
      <c r="FZ264">
        <v>34.6</v>
      </c>
      <c r="GA264">
        <v>6.7</v>
      </c>
      <c r="GB264">
        <v>20.6</v>
      </c>
      <c r="GC264">
        <v>1.7000000000000002</v>
      </c>
      <c r="GD264">
        <v>3.3</v>
      </c>
      <c r="GE264">
        <v>21</v>
      </c>
      <c r="GF264">
        <v>3.3</v>
      </c>
      <c r="GG264">
        <v>1</v>
      </c>
      <c r="GH264">
        <v>0.05</v>
      </c>
      <c r="GI264">
        <v>5.64</v>
      </c>
      <c r="GJ264" s="2">
        <f t="shared" si="69"/>
        <v>8.7873462214411256E-3</v>
      </c>
      <c r="GK264">
        <v>0</v>
      </c>
      <c r="GL264">
        <v>2</v>
      </c>
      <c r="GM264">
        <v>-2.9</v>
      </c>
      <c r="GN264">
        <v>0</v>
      </c>
      <c r="GO264">
        <v>33.96</v>
      </c>
      <c r="GP264">
        <v>17</v>
      </c>
      <c r="GQ264">
        <v>17</v>
      </c>
      <c r="GR264">
        <v>0</v>
      </c>
      <c r="GS264">
        <v>17</v>
      </c>
      <c r="GT264">
        <v>34</v>
      </c>
      <c r="GU264">
        <v>0</v>
      </c>
      <c r="GV264">
        <v>0</v>
      </c>
      <c r="GW264">
        <v>0</v>
      </c>
      <c r="GX264" s="21">
        <v>67.250266999999994</v>
      </c>
      <c r="GY264" s="21">
        <v>16.103481299999999</v>
      </c>
      <c r="GZ264" s="21">
        <v>25.017956099999999</v>
      </c>
      <c r="HA264" s="21">
        <v>41.121438300000001</v>
      </c>
      <c r="HB264" s="21">
        <v>4.9667560000000002</v>
      </c>
      <c r="HC264" s="21">
        <v>2.1784140000000001</v>
      </c>
      <c r="HD264" s="21">
        <v>0.16109699999999999</v>
      </c>
      <c r="HE264" s="21">
        <v>34.680560999999997</v>
      </c>
      <c r="HF264" s="21">
        <v>7.3062680000000002</v>
      </c>
    </row>
    <row r="265" spans="1:214" ht="15" x14ac:dyDescent="0.25">
      <c r="A265" s="22">
        <v>21</v>
      </c>
      <c r="B265" t="s">
        <v>1431</v>
      </c>
      <c r="C265" t="s">
        <v>1432</v>
      </c>
      <c r="D265" t="s">
        <v>1433</v>
      </c>
      <c r="F265" t="s">
        <v>310</v>
      </c>
      <c r="I265" s="22" t="s">
        <v>278</v>
      </c>
      <c r="J265">
        <v>25</v>
      </c>
      <c r="K265" s="23" t="s">
        <v>1434</v>
      </c>
      <c r="L265" s="23" t="s">
        <v>1435</v>
      </c>
      <c r="M265" s="24" t="s">
        <v>288</v>
      </c>
      <c r="N265" s="24" t="s">
        <v>233</v>
      </c>
      <c r="O265" s="24">
        <v>71</v>
      </c>
      <c r="P265" s="24">
        <v>186</v>
      </c>
      <c r="Q265" s="24" t="s">
        <v>224</v>
      </c>
      <c r="R265" s="24" t="s">
        <v>234</v>
      </c>
      <c r="S265" s="22">
        <v>7</v>
      </c>
      <c r="T265" s="22">
        <v>0</v>
      </c>
      <c r="U265" s="22">
        <v>0</v>
      </c>
      <c r="V265" s="22">
        <v>0</v>
      </c>
      <c r="W265" s="22">
        <v>-1</v>
      </c>
      <c r="X265" s="22">
        <v>0</v>
      </c>
      <c r="Y265" s="22">
        <v>6</v>
      </c>
      <c r="Z265" s="25">
        <f t="shared" si="56"/>
        <v>0</v>
      </c>
      <c r="AA265" s="3">
        <v>9.4333299999999998</v>
      </c>
      <c r="AB265" s="22">
        <v>1</v>
      </c>
      <c r="AC265" s="22">
        <v>4</v>
      </c>
      <c r="AD265" s="22">
        <v>3</v>
      </c>
      <c r="AE265" s="22">
        <v>0</v>
      </c>
      <c r="AF265" s="22">
        <v>1</v>
      </c>
      <c r="AG265" s="26">
        <f t="shared" si="57"/>
        <v>0.90863232510985736</v>
      </c>
      <c r="AH265" s="26">
        <f t="shared" si="58"/>
        <v>3.6345293004394295</v>
      </c>
      <c r="AI265" s="26">
        <f t="shared" si="59"/>
        <v>2.7258969753295723</v>
      </c>
      <c r="AJ265" s="26">
        <f t="shared" si="60"/>
        <v>0</v>
      </c>
      <c r="AK265" s="26">
        <f t="shared" si="61"/>
        <v>0.90863232510985736</v>
      </c>
      <c r="AL265" s="5">
        <v>93</v>
      </c>
      <c r="AM265" s="22">
        <v>18</v>
      </c>
      <c r="AN265" s="22">
        <v>22</v>
      </c>
      <c r="AO265" s="25">
        <f t="shared" si="62"/>
        <v>0.45</v>
      </c>
      <c r="AP265" s="22">
        <v>10.6</v>
      </c>
      <c r="AQ265">
        <v>-0.2</v>
      </c>
      <c r="AR265">
        <v>0</v>
      </c>
      <c r="AS265">
        <v>-0.2</v>
      </c>
      <c r="AT265">
        <v>-0.30000000000000004</v>
      </c>
      <c r="AU265">
        <v>0</v>
      </c>
      <c r="AV265">
        <v>0</v>
      </c>
      <c r="AW265">
        <v>-0.30000000000000004</v>
      </c>
      <c r="AX265" s="3">
        <f t="shared" si="63"/>
        <v>-4.2857142857142864E-2</v>
      </c>
      <c r="AY265" s="4">
        <f t="shared" si="64"/>
        <v>-0.41250000000000003</v>
      </c>
      <c r="AZ265" t="s">
        <v>243</v>
      </c>
      <c r="BA265">
        <v>2013</v>
      </c>
      <c r="BC265" s="27">
        <v>562500</v>
      </c>
      <c r="BD265" s="22">
        <v>0</v>
      </c>
      <c r="BE265" s="22">
        <v>0</v>
      </c>
      <c r="BF265" s="28">
        <f t="shared" si="65"/>
        <v>0</v>
      </c>
      <c r="BG265" s="22">
        <v>18</v>
      </c>
      <c r="BH265" s="22">
        <v>21</v>
      </c>
      <c r="BI265" s="4">
        <v>65.733333329999994</v>
      </c>
      <c r="BJ265" s="22">
        <v>0</v>
      </c>
      <c r="BK265" s="22">
        <v>0</v>
      </c>
      <c r="BL265" s="28">
        <f t="shared" si="66"/>
        <v>0</v>
      </c>
      <c r="BM265" s="22">
        <v>0</v>
      </c>
      <c r="BN265" s="22">
        <v>0</v>
      </c>
      <c r="BO265" s="4">
        <v>0</v>
      </c>
      <c r="BP265" s="22">
        <v>0</v>
      </c>
      <c r="BQ265" s="22">
        <v>0</v>
      </c>
      <c r="BR265" s="22">
        <v>0</v>
      </c>
      <c r="BS265" s="22">
        <v>1</v>
      </c>
      <c r="BT265" s="4">
        <v>0.4</v>
      </c>
      <c r="BU265" s="22">
        <v>1</v>
      </c>
      <c r="BV265" s="22">
        <v>0</v>
      </c>
      <c r="BW265" s="22">
        <v>0</v>
      </c>
      <c r="BX265" s="22">
        <v>0</v>
      </c>
      <c r="BY265" s="22">
        <v>0</v>
      </c>
      <c r="BZ265" s="22">
        <v>0</v>
      </c>
      <c r="CA265" s="22">
        <v>6</v>
      </c>
      <c r="CB265" s="22">
        <v>3</v>
      </c>
      <c r="CC265" s="4">
        <v>10.81667</v>
      </c>
      <c r="CD265" s="4">
        <v>0</v>
      </c>
      <c r="CE265" s="4">
        <v>0.133333333</v>
      </c>
      <c r="CF265" s="22">
        <v>0</v>
      </c>
      <c r="CG265" s="22">
        <v>0</v>
      </c>
      <c r="CH265" s="22">
        <v>0</v>
      </c>
      <c r="CI265" s="5">
        <v>6</v>
      </c>
      <c r="CJ265" s="22">
        <v>0</v>
      </c>
      <c r="CK265" s="22">
        <v>0</v>
      </c>
      <c r="CL265" s="22">
        <v>-1</v>
      </c>
      <c r="CM265" s="22">
        <v>0</v>
      </c>
      <c r="CN265" s="22">
        <v>0</v>
      </c>
      <c r="CO265" s="22">
        <v>12</v>
      </c>
      <c r="CP265" s="22">
        <v>19</v>
      </c>
      <c r="CQ265" s="26">
        <v>9.1527770000000004</v>
      </c>
      <c r="CR265" s="26">
        <v>0</v>
      </c>
      <c r="CS265" s="26">
        <v>4.4443999999999997E-2</v>
      </c>
      <c r="CT265" s="22">
        <v>0</v>
      </c>
      <c r="CU265" s="22">
        <v>0</v>
      </c>
      <c r="CV265" s="22">
        <v>0</v>
      </c>
      <c r="CW265" s="22">
        <v>0</v>
      </c>
      <c r="CX265" s="22">
        <v>0</v>
      </c>
      <c r="CY265" s="22">
        <v>0</v>
      </c>
      <c r="CZ265" s="22">
        <v>0</v>
      </c>
      <c r="DA265" s="22">
        <v>0</v>
      </c>
      <c r="DB265" s="22">
        <v>-1</v>
      </c>
      <c r="DC265" s="22">
        <v>0</v>
      </c>
      <c r="DD265" s="22">
        <v>0</v>
      </c>
      <c r="DE265" s="22">
        <v>0</v>
      </c>
      <c r="DF265" s="22">
        <v>0</v>
      </c>
      <c r="DG265" s="22">
        <v>0</v>
      </c>
      <c r="DH265" s="22">
        <v>0</v>
      </c>
      <c r="DI265" s="22">
        <v>0</v>
      </c>
      <c r="DJ265" s="22">
        <v>0</v>
      </c>
      <c r="DK265" s="22">
        <v>0</v>
      </c>
      <c r="DL265" s="22">
        <v>0</v>
      </c>
      <c r="DM265" s="22">
        <v>0</v>
      </c>
      <c r="DN265" s="22">
        <v>0</v>
      </c>
      <c r="DO265" s="22">
        <v>0</v>
      </c>
      <c r="DP265" s="22">
        <v>1</v>
      </c>
      <c r="DQ265" s="22">
        <v>0</v>
      </c>
      <c r="DR265" s="22">
        <v>0</v>
      </c>
      <c r="DS265" s="22">
        <v>0</v>
      </c>
      <c r="DT265" s="22">
        <v>0</v>
      </c>
      <c r="DU265">
        <v>9.35</v>
      </c>
      <c r="DV265">
        <v>40.94</v>
      </c>
      <c r="DW265" s="2">
        <f t="shared" si="67"/>
        <v>0.18592165440445416</v>
      </c>
      <c r="DX265">
        <v>5.5999999999999994E-2</v>
      </c>
      <c r="DY265">
        <v>-2.5190000000000001</v>
      </c>
      <c r="DZ265">
        <v>0.30000000000000004</v>
      </c>
      <c r="EA265">
        <v>1.4159999999999999</v>
      </c>
      <c r="EB265">
        <v>0</v>
      </c>
      <c r="EC265">
        <v>1</v>
      </c>
      <c r="ED265">
        <v>18.899999999999999</v>
      </c>
      <c r="EE265">
        <v>12.84</v>
      </c>
      <c r="EF265">
        <v>-6.07</v>
      </c>
      <c r="EG265">
        <v>0</v>
      </c>
      <c r="EH265">
        <v>966</v>
      </c>
      <c r="EI265">
        <v>966</v>
      </c>
      <c r="EJ265">
        <v>0</v>
      </c>
      <c r="EK265">
        <v>0.92</v>
      </c>
      <c r="EL265">
        <v>28.4</v>
      </c>
      <c r="EM265">
        <v>25.7</v>
      </c>
      <c r="EN265">
        <v>20.2</v>
      </c>
      <c r="EO265">
        <v>10.1</v>
      </c>
      <c r="EP265">
        <v>16.5</v>
      </c>
      <c r="EQ265">
        <v>17.399999999999999</v>
      </c>
      <c r="ER265">
        <v>3.7</v>
      </c>
      <c r="ES265">
        <v>2.8</v>
      </c>
      <c r="ET265">
        <v>0</v>
      </c>
      <c r="EU265">
        <v>0</v>
      </c>
      <c r="EV265">
        <v>1.05</v>
      </c>
      <c r="EW265">
        <v>1.26</v>
      </c>
      <c r="EX265">
        <v>21.4</v>
      </c>
      <c r="EY265">
        <v>27.2</v>
      </c>
      <c r="EZ265">
        <v>11.9</v>
      </c>
      <c r="FA265">
        <v>11.7</v>
      </c>
      <c r="FB265">
        <v>17</v>
      </c>
      <c r="FC265">
        <v>16.8</v>
      </c>
      <c r="FD265">
        <v>2.7</v>
      </c>
      <c r="FE265">
        <v>2.2999999999999998</v>
      </c>
      <c r="FF265">
        <v>13</v>
      </c>
      <c r="FG265">
        <v>5</v>
      </c>
      <c r="FH265">
        <v>4</v>
      </c>
      <c r="FI265">
        <v>9</v>
      </c>
      <c r="FJ265">
        <v>7</v>
      </c>
      <c r="FK265">
        <v>12</v>
      </c>
      <c r="FL265">
        <v>58.1</v>
      </c>
      <c r="FM265">
        <v>26</v>
      </c>
      <c r="FN265">
        <v>22</v>
      </c>
      <c r="FO265">
        <v>13</v>
      </c>
      <c r="FP265">
        <v>54.2</v>
      </c>
      <c r="FQ265">
        <v>0</v>
      </c>
      <c r="FR265">
        <v>0</v>
      </c>
      <c r="FS265" s="2">
        <f t="shared" si="68"/>
        <v>0</v>
      </c>
      <c r="FT265">
        <v>0</v>
      </c>
      <c r="FU265">
        <v>0</v>
      </c>
      <c r="FV265">
        <v>0</v>
      </c>
      <c r="FW265" t="s">
        <v>266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0.06</v>
      </c>
      <c r="GI265">
        <v>4.51</v>
      </c>
      <c r="GJ265" s="2">
        <f t="shared" si="69"/>
        <v>1.3129102844638951E-2</v>
      </c>
      <c r="GK265">
        <v>0</v>
      </c>
      <c r="GL265">
        <v>0</v>
      </c>
      <c r="GM265">
        <v>-81.599999999999994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150</v>
      </c>
      <c r="GT265">
        <v>0</v>
      </c>
      <c r="GU265">
        <v>0</v>
      </c>
      <c r="GV265">
        <v>0</v>
      </c>
      <c r="GW265">
        <v>0</v>
      </c>
      <c r="GX265" s="21">
        <v>28.653307000000002</v>
      </c>
      <c r="GY265" s="21">
        <v>3.2172309000000001</v>
      </c>
      <c r="GZ265" s="21">
        <v>4.2816411000000008</v>
      </c>
      <c r="HA265" s="21">
        <v>7.4988711000000006</v>
      </c>
      <c r="HB265" s="21">
        <v>0.18812200000000001</v>
      </c>
      <c r="HC265" s="21">
        <v>0.56550800000000001</v>
      </c>
      <c r="HD265" s="21">
        <v>6.6799999999999997E-4</v>
      </c>
      <c r="HE265" s="21">
        <v>18.559999000000001</v>
      </c>
      <c r="HF265" s="21">
        <v>0.75429800000000002</v>
      </c>
    </row>
    <row r="266" spans="1:214" ht="15" x14ac:dyDescent="0.25">
      <c r="A266" s="22">
        <v>37</v>
      </c>
      <c r="B266" t="s">
        <v>1436</v>
      </c>
      <c r="C266" t="s">
        <v>1437</v>
      </c>
      <c r="D266" t="s">
        <v>690</v>
      </c>
      <c r="E266" t="s">
        <v>691</v>
      </c>
      <c r="F266" t="s">
        <v>669</v>
      </c>
      <c r="G266" t="s">
        <v>421</v>
      </c>
      <c r="H266">
        <v>55</v>
      </c>
      <c r="I266" s="22" t="s">
        <v>365</v>
      </c>
      <c r="J266">
        <v>23</v>
      </c>
      <c r="K266" s="23" t="s">
        <v>1438</v>
      </c>
      <c r="L266" s="23" t="s">
        <v>280</v>
      </c>
      <c r="M266" s="24" t="s">
        <v>281</v>
      </c>
      <c r="N266" s="24" t="s">
        <v>233</v>
      </c>
      <c r="O266" s="24">
        <v>74</v>
      </c>
      <c r="P266" s="24">
        <v>190</v>
      </c>
      <c r="Q266" s="24" t="s">
        <v>223</v>
      </c>
      <c r="R266" s="24"/>
      <c r="S266" s="22">
        <v>69</v>
      </c>
      <c r="T266" s="22">
        <v>9</v>
      </c>
      <c r="U266" s="22">
        <v>6</v>
      </c>
      <c r="V266" s="22">
        <v>15</v>
      </c>
      <c r="W266" s="22">
        <v>-8</v>
      </c>
      <c r="X266" s="22">
        <v>53</v>
      </c>
      <c r="Y266" s="22">
        <v>113</v>
      </c>
      <c r="Z266" s="25">
        <f t="shared" si="56"/>
        <v>7.9646017699115043E-2</v>
      </c>
      <c r="AA266" s="3">
        <v>13.033329999999999</v>
      </c>
      <c r="AB266" s="22">
        <v>110</v>
      </c>
      <c r="AC266" s="22">
        <v>22</v>
      </c>
      <c r="AD266" s="22">
        <v>39</v>
      </c>
      <c r="AE266" s="22">
        <v>16</v>
      </c>
      <c r="AF266" s="22">
        <v>47</v>
      </c>
      <c r="AG266" s="26">
        <f t="shared" si="57"/>
        <v>7.3390433536972886</v>
      </c>
      <c r="AH266" s="26">
        <f t="shared" si="58"/>
        <v>1.4678086707394578</v>
      </c>
      <c r="AI266" s="26">
        <f t="shared" si="59"/>
        <v>2.6020244617654025</v>
      </c>
      <c r="AJ266" s="26">
        <f t="shared" si="60"/>
        <v>1.067497215083242</v>
      </c>
      <c r="AK266" s="26">
        <f t="shared" si="61"/>
        <v>3.1357730693070232</v>
      </c>
      <c r="AL266" s="5">
        <v>1257</v>
      </c>
      <c r="AM266" s="22">
        <v>75</v>
      </c>
      <c r="AN266" s="22">
        <v>92</v>
      </c>
      <c r="AO266" s="25">
        <f t="shared" si="62"/>
        <v>0.44910179640718562</v>
      </c>
      <c r="AP266" s="22">
        <v>4.2</v>
      </c>
      <c r="AQ266">
        <v>0.2</v>
      </c>
      <c r="AR266">
        <v>0.8</v>
      </c>
      <c r="AS266">
        <v>1</v>
      </c>
      <c r="AT266">
        <v>0.1</v>
      </c>
      <c r="AU266">
        <v>1.6</v>
      </c>
      <c r="AV266">
        <v>0</v>
      </c>
      <c r="AW266">
        <v>1.6</v>
      </c>
      <c r="AX266" s="3">
        <f t="shared" si="63"/>
        <v>2.318840579710145E-2</v>
      </c>
      <c r="AY266" s="4">
        <f t="shared" si="64"/>
        <v>1.0750000000000002</v>
      </c>
      <c r="AZ266" t="s">
        <v>224</v>
      </c>
      <c r="BA266">
        <v>2012</v>
      </c>
      <c r="BC266" s="27">
        <v>700000</v>
      </c>
      <c r="BD266" s="22">
        <v>8</v>
      </c>
      <c r="BE266" s="22">
        <v>6</v>
      </c>
      <c r="BF266" s="28">
        <f t="shared" si="65"/>
        <v>1.0594690042252632</v>
      </c>
      <c r="BG266" s="22">
        <v>52</v>
      </c>
      <c r="BH266" s="22">
        <v>75</v>
      </c>
      <c r="BI266" s="4">
        <v>792.85</v>
      </c>
      <c r="BJ266" s="22">
        <v>0</v>
      </c>
      <c r="BK266" s="22">
        <v>0</v>
      </c>
      <c r="BL266" s="28">
        <f t="shared" si="66"/>
        <v>0</v>
      </c>
      <c r="BM266" s="22">
        <v>10</v>
      </c>
      <c r="BN266" s="22">
        <v>9</v>
      </c>
      <c r="BO266" s="4">
        <v>41.666666669999998</v>
      </c>
      <c r="BP266" s="22">
        <v>1</v>
      </c>
      <c r="BQ266" s="22">
        <v>0</v>
      </c>
      <c r="BR266" s="22">
        <v>13</v>
      </c>
      <c r="BS266" s="22">
        <v>8</v>
      </c>
      <c r="BT266" s="4">
        <v>65.833333330000002</v>
      </c>
      <c r="BU266" s="22">
        <v>36</v>
      </c>
      <c r="BV266" s="22">
        <v>4</v>
      </c>
      <c r="BW266" s="22">
        <v>2</v>
      </c>
      <c r="BX266" s="22">
        <v>1</v>
      </c>
      <c r="BY266" s="22">
        <v>22</v>
      </c>
      <c r="BZ266" s="22">
        <v>11</v>
      </c>
      <c r="CA266" s="22">
        <v>40</v>
      </c>
      <c r="CB266" s="22">
        <v>46</v>
      </c>
      <c r="CC266" s="4">
        <v>11.25</v>
      </c>
      <c r="CD266" s="4">
        <v>0.5</v>
      </c>
      <c r="CE266" s="4">
        <v>1.05</v>
      </c>
      <c r="CF266" s="22">
        <v>0</v>
      </c>
      <c r="CG266" s="22">
        <v>0</v>
      </c>
      <c r="CH266" s="22">
        <v>0</v>
      </c>
      <c r="CI266" s="5">
        <v>33</v>
      </c>
      <c r="CJ266" s="22">
        <v>5</v>
      </c>
      <c r="CK266" s="22">
        <v>4</v>
      </c>
      <c r="CL266" s="22">
        <v>-9</v>
      </c>
      <c r="CM266" s="22">
        <v>31</v>
      </c>
      <c r="CN266" s="22">
        <v>12</v>
      </c>
      <c r="CO266" s="22">
        <v>35</v>
      </c>
      <c r="CP266" s="22">
        <v>46</v>
      </c>
      <c r="CQ266" s="26">
        <v>11.753030000000001</v>
      </c>
      <c r="CR266" s="26">
        <v>0.71717200000000003</v>
      </c>
      <c r="CS266" s="26">
        <v>0.849495</v>
      </c>
      <c r="CT266" s="22">
        <v>0</v>
      </c>
      <c r="CU266" s="22">
        <v>0</v>
      </c>
      <c r="CV266" s="22">
        <v>0</v>
      </c>
      <c r="CW266" s="22">
        <v>4</v>
      </c>
      <c r="CX266" s="22">
        <v>1</v>
      </c>
      <c r="CY266" s="22">
        <v>-2</v>
      </c>
      <c r="CZ266" s="22">
        <v>5</v>
      </c>
      <c r="DA266" s="22">
        <v>5</v>
      </c>
      <c r="DB266" s="22">
        <v>-6</v>
      </c>
      <c r="DC266" s="22">
        <v>2</v>
      </c>
      <c r="DD266" s="22">
        <v>0</v>
      </c>
      <c r="DE266" s="22">
        <v>2</v>
      </c>
      <c r="DF266" s="22">
        <v>0</v>
      </c>
      <c r="DG266" s="22">
        <v>0</v>
      </c>
      <c r="DH266" s="22">
        <v>0</v>
      </c>
      <c r="DI266" s="22">
        <v>22</v>
      </c>
      <c r="DJ266" s="22">
        <v>1</v>
      </c>
      <c r="DK266" s="22">
        <v>0</v>
      </c>
      <c r="DL266" s="22">
        <v>0</v>
      </c>
      <c r="DM266" s="22">
        <v>0</v>
      </c>
      <c r="DN266" s="22">
        <v>21</v>
      </c>
      <c r="DO266" s="22">
        <v>1</v>
      </c>
      <c r="DP266" s="22">
        <v>36</v>
      </c>
      <c r="DQ266" s="22">
        <v>8</v>
      </c>
      <c r="DR266" s="22">
        <v>0</v>
      </c>
      <c r="DS266" s="22">
        <v>0</v>
      </c>
      <c r="DT266" s="22">
        <v>0</v>
      </c>
      <c r="DU266">
        <v>11.34</v>
      </c>
      <c r="DV266">
        <v>37.770000000000003</v>
      </c>
      <c r="DW266" s="2">
        <f t="shared" si="67"/>
        <v>0.23091020158827122</v>
      </c>
      <c r="DX266">
        <v>-4.2000000000000003E-2</v>
      </c>
      <c r="DY266">
        <v>0.318</v>
      </c>
      <c r="DZ266">
        <v>-2.294</v>
      </c>
      <c r="EA266">
        <v>1.573</v>
      </c>
      <c r="EB266">
        <v>19</v>
      </c>
      <c r="EC266">
        <v>26</v>
      </c>
      <c r="ED266">
        <v>-4.8</v>
      </c>
      <c r="EE266">
        <v>-0.38</v>
      </c>
      <c r="EF266">
        <v>4.4000000000000004</v>
      </c>
      <c r="EG266">
        <v>5.14</v>
      </c>
      <c r="EH266">
        <v>930</v>
      </c>
      <c r="EI266">
        <v>982</v>
      </c>
      <c r="EJ266">
        <v>1.46</v>
      </c>
      <c r="EK266">
        <v>1.99</v>
      </c>
      <c r="EL266">
        <v>26.9</v>
      </c>
      <c r="EM266">
        <v>26.7</v>
      </c>
      <c r="EN266">
        <v>10.3</v>
      </c>
      <c r="EO266">
        <v>12.7</v>
      </c>
      <c r="EP266">
        <v>12.1</v>
      </c>
      <c r="EQ266">
        <v>14.5</v>
      </c>
      <c r="ER266">
        <v>3.9</v>
      </c>
      <c r="ES266">
        <v>2.9</v>
      </c>
      <c r="ET266">
        <v>1.6</v>
      </c>
      <c r="EU266">
        <v>0.7</v>
      </c>
      <c r="EV266">
        <v>2.0699999999999998</v>
      </c>
      <c r="EW266">
        <v>2.2799999999999998</v>
      </c>
      <c r="EX266">
        <v>28.8</v>
      </c>
      <c r="EY266">
        <v>26.8</v>
      </c>
      <c r="EZ266">
        <v>11.7</v>
      </c>
      <c r="FA266">
        <v>11</v>
      </c>
      <c r="FB266">
        <v>13.5</v>
      </c>
      <c r="FC266">
        <v>15.3</v>
      </c>
      <c r="FD266">
        <v>3.1</v>
      </c>
      <c r="FE266">
        <v>3</v>
      </c>
      <c r="FF266">
        <v>96</v>
      </c>
      <c r="FG266">
        <v>105</v>
      </c>
      <c r="FH266">
        <v>120</v>
      </c>
      <c r="FI266">
        <v>109</v>
      </c>
      <c r="FJ266">
        <v>137</v>
      </c>
      <c r="FK266">
        <v>116</v>
      </c>
      <c r="FL266">
        <v>46.7</v>
      </c>
      <c r="FM266">
        <v>264</v>
      </c>
      <c r="FN266">
        <v>270</v>
      </c>
      <c r="FO266">
        <v>210</v>
      </c>
      <c r="FP266">
        <v>49.4</v>
      </c>
      <c r="FQ266">
        <v>0.60000000000000009</v>
      </c>
      <c r="FR266">
        <v>4</v>
      </c>
      <c r="FS266" s="2">
        <f t="shared" si="68"/>
        <v>0.13043478260869568</v>
      </c>
      <c r="FT266">
        <v>1</v>
      </c>
      <c r="FU266">
        <v>0</v>
      </c>
      <c r="FV266">
        <v>-14.5</v>
      </c>
      <c r="FW266">
        <v>3.13</v>
      </c>
      <c r="FX266">
        <v>1.44</v>
      </c>
      <c r="FY266">
        <v>0</v>
      </c>
      <c r="FZ266">
        <v>44.6</v>
      </c>
      <c r="GA266">
        <v>5.8</v>
      </c>
      <c r="GB266">
        <v>14.4</v>
      </c>
      <c r="GC266">
        <v>1.4</v>
      </c>
      <c r="GD266">
        <v>0</v>
      </c>
      <c r="GE266">
        <v>20.2</v>
      </c>
      <c r="GF266">
        <v>2.9</v>
      </c>
      <c r="GG266">
        <v>0</v>
      </c>
      <c r="GH266">
        <v>0.95</v>
      </c>
      <c r="GI266">
        <v>4.3499999999999996</v>
      </c>
      <c r="GJ266" s="2">
        <f t="shared" si="69"/>
        <v>0.17924528301886791</v>
      </c>
      <c r="GK266">
        <v>1</v>
      </c>
      <c r="GL266">
        <v>8</v>
      </c>
      <c r="GM266">
        <v>2</v>
      </c>
      <c r="GN266">
        <v>0.91</v>
      </c>
      <c r="GO266">
        <v>7.29</v>
      </c>
      <c r="GP266">
        <v>10</v>
      </c>
      <c r="GQ266">
        <v>44.7</v>
      </c>
      <c r="GR266">
        <v>4.5999999999999996</v>
      </c>
      <c r="GS266">
        <v>14.6</v>
      </c>
      <c r="GT266">
        <v>16.399999999999999</v>
      </c>
      <c r="GU266">
        <v>0.9</v>
      </c>
      <c r="GV266">
        <v>0.9</v>
      </c>
      <c r="GW266">
        <v>3.6</v>
      </c>
      <c r="GX266" s="21">
        <v>58.630786999999998</v>
      </c>
      <c r="GY266" s="21">
        <v>7.2336258000000004</v>
      </c>
      <c r="GZ266" s="21">
        <v>8.0745623999999996</v>
      </c>
      <c r="HA266" s="21">
        <v>15.308188200000002</v>
      </c>
      <c r="HB266" s="21">
        <v>0.114345</v>
      </c>
      <c r="HC266" s="21">
        <v>1.350282</v>
      </c>
      <c r="HD266" s="21">
        <v>-1.9092999999999999E-2</v>
      </c>
      <c r="HE266" s="21">
        <v>45.636696000000001</v>
      </c>
      <c r="HF266" s="21">
        <v>1.4455340000000001</v>
      </c>
    </row>
    <row r="267" spans="1:214" ht="15" x14ac:dyDescent="0.25">
      <c r="A267" s="22">
        <v>40</v>
      </c>
      <c r="B267" t="s">
        <v>1439</v>
      </c>
      <c r="C267" t="s">
        <v>1440</v>
      </c>
      <c r="D267" t="s">
        <v>803</v>
      </c>
      <c r="F267" t="s">
        <v>410</v>
      </c>
      <c r="I267" s="22" t="s">
        <v>278</v>
      </c>
      <c r="J267">
        <v>26</v>
      </c>
      <c r="K267" s="23" t="s">
        <v>1441</v>
      </c>
      <c r="L267" s="23" t="s">
        <v>338</v>
      </c>
      <c r="M267" s="24" t="s">
        <v>332</v>
      </c>
      <c r="N267" s="24" t="s">
        <v>233</v>
      </c>
      <c r="O267" s="24">
        <v>72</v>
      </c>
      <c r="P267" s="24">
        <v>190</v>
      </c>
      <c r="Q267" s="24" t="s">
        <v>223</v>
      </c>
      <c r="R267" s="24"/>
      <c r="S267" s="22">
        <v>20</v>
      </c>
      <c r="T267" s="22">
        <v>2</v>
      </c>
      <c r="U267" s="22">
        <v>1</v>
      </c>
      <c r="V267" s="22">
        <v>3</v>
      </c>
      <c r="W267" s="22">
        <v>-1</v>
      </c>
      <c r="X267" s="22">
        <v>22</v>
      </c>
      <c r="Y267" s="22">
        <v>28</v>
      </c>
      <c r="Z267" s="25">
        <f t="shared" si="56"/>
        <v>7.1428571428571425E-2</v>
      </c>
      <c r="AA267" s="3">
        <v>8.2666699999999995</v>
      </c>
      <c r="AB267" s="22">
        <v>48</v>
      </c>
      <c r="AC267" s="22">
        <v>3</v>
      </c>
      <c r="AD267" s="22">
        <v>14</v>
      </c>
      <c r="AE267" s="22">
        <v>4</v>
      </c>
      <c r="AF267" s="22">
        <v>1</v>
      </c>
      <c r="AG267" s="26">
        <f t="shared" si="57"/>
        <v>17.419347814779108</v>
      </c>
      <c r="AH267" s="26">
        <f t="shared" si="58"/>
        <v>1.0887092384236943</v>
      </c>
      <c r="AI267" s="26">
        <f t="shared" si="59"/>
        <v>5.080643112643906</v>
      </c>
      <c r="AJ267" s="26">
        <f t="shared" si="60"/>
        <v>1.4516123178982592</v>
      </c>
      <c r="AK267" s="26">
        <f t="shared" si="61"/>
        <v>0.36290307947456479</v>
      </c>
      <c r="AL267" s="5">
        <v>255</v>
      </c>
      <c r="AM267" s="22">
        <v>12</v>
      </c>
      <c r="AN267" s="22">
        <v>15</v>
      </c>
      <c r="AO267" s="25">
        <f t="shared" si="62"/>
        <v>0.44444444444444442</v>
      </c>
      <c r="AP267" s="22">
        <v>2.2000000000000002</v>
      </c>
      <c r="AQ267">
        <v>0.1</v>
      </c>
      <c r="AR267">
        <v>0.1</v>
      </c>
      <c r="AS267">
        <v>0.2</v>
      </c>
      <c r="AT267">
        <v>-0.2</v>
      </c>
      <c r="AU267">
        <v>0.30000000000000004</v>
      </c>
      <c r="AV267">
        <v>0</v>
      </c>
      <c r="AW267">
        <v>0.1</v>
      </c>
      <c r="AX267" s="3">
        <f t="shared" si="63"/>
        <v>5.0000000000000001E-3</v>
      </c>
      <c r="AY267" s="4">
        <f t="shared" si="64"/>
        <v>-9.5000000000000001E-2</v>
      </c>
      <c r="AZ267" t="s">
        <v>224</v>
      </c>
      <c r="BA267">
        <v>2012</v>
      </c>
      <c r="BC267" s="27">
        <v>590000</v>
      </c>
      <c r="BD267" s="22">
        <v>2</v>
      </c>
      <c r="BE267" s="22">
        <v>1</v>
      </c>
      <c r="BF267" s="28">
        <f t="shared" si="65"/>
        <v>1.1041815763001366</v>
      </c>
      <c r="BG267" s="22">
        <v>12</v>
      </c>
      <c r="BH267" s="22">
        <v>15</v>
      </c>
      <c r="BI267" s="4">
        <v>163.0166667</v>
      </c>
      <c r="BJ267" s="22">
        <v>0</v>
      </c>
      <c r="BK267" s="22">
        <v>0</v>
      </c>
      <c r="BL267" s="28">
        <f t="shared" si="66"/>
        <v>0</v>
      </c>
      <c r="BM267" s="22">
        <v>0</v>
      </c>
      <c r="BN267" s="22">
        <v>0</v>
      </c>
      <c r="BO267" s="4">
        <v>0.366666667</v>
      </c>
      <c r="BP267" s="22">
        <v>0</v>
      </c>
      <c r="BQ267" s="22">
        <v>0</v>
      </c>
      <c r="BR267" s="22">
        <v>0</v>
      </c>
      <c r="BS267" s="22">
        <v>0</v>
      </c>
      <c r="BT267" s="4">
        <v>2.266666667</v>
      </c>
      <c r="BU267" s="22">
        <v>7</v>
      </c>
      <c r="BV267" s="22">
        <v>1</v>
      </c>
      <c r="BW267" s="22">
        <v>1</v>
      </c>
      <c r="BX267" s="22">
        <v>0</v>
      </c>
      <c r="BY267" s="22">
        <v>9</v>
      </c>
      <c r="BZ267" s="22">
        <v>3</v>
      </c>
      <c r="CA267" s="22">
        <v>8</v>
      </c>
      <c r="CB267" s="22">
        <v>10</v>
      </c>
      <c r="CC267" s="4">
        <v>8.9166699999999999</v>
      </c>
      <c r="CD267" s="4">
        <v>0</v>
      </c>
      <c r="CE267" s="4">
        <v>0.16666666700000002</v>
      </c>
      <c r="CF267" s="22">
        <v>0</v>
      </c>
      <c r="CG267" s="22">
        <v>0</v>
      </c>
      <c r="CH267" s="22">
        <v>0</v>
      </c>
      <c r="CI267" s="5">
        <v>13</v>
      </c>
      <c r="CJ267" s="22">
        <v>1</v>
      </c>
      <c r="CK267" s="22">
        <v>0</v>
      </c>
      <c r="CL267" s="22">
        <v>-1</v>
      </c>
      <c r="CM267" s="22">
        <v>13</v>
      </c>
      <c r="CN267" s="22">
        <v>5</v>
      </c>
      <c r="CO267" s="22">
        <v>4</v>
      </c>
      <c r="CP267" s="22">
        <v>5</v>
      </c>
      <c r="CQ267" s="26">
        <v>7.7384599999999999</v>
      </c>
      <c r="CR267" s="26">
        <v>2.8205000000000001E-2</v>
      </c>
      <c r="CS267" s="26">
        <v>8.4614999999999996E-2</v>
      </c>
      <c r="CT267" s="22">
        <v>0</v>
      </c>
      <c r="CU267" s="22">
        <v>0</v>
      </c>
      <c r="CV267" s="22">
        <v>0</v>
      </c>
      <c r="CW267" s="22">
        <v>0</v>
      </c>
      <c r="CX267" s="22">
        <v>1</v>
      </c>
      <c r="CY267" s="22">
        <v>0</v>
      </c>
      <c r="CZ267" s="22">
        <v>2</v>
      </c>
      <c r="DA267" s="22">
        <v>0</v>
      </c>
      <c r="DB267" s="22">
        <v>-1</v>
      </c>
      <c r="DC267" s="22">
        <v>1</v>
      </c>
      <c r="DD267" s="22">
        <v>0</v>
      </c>
      <c r="DE267" s="22">
        <v>1</v>
      </c>
      <c r="DF267" s="22">
        <v>0</v>
      </c>
      <c r="DG267" s="22">
        <v>0</v>
      </c>
      <c r="DH267" s="22">
        <v>0</v>
      </c>
      <c r="DI267" s="22">
        <v>6</v>
      </c>
      <c r="DJ267" s="22">
        <v>2</v>
      </c>
      <c r="DK267" s="22">
        <v>0</v>
      </c>
      <c r="DL267" s="22">
        <v>0</v>
      </c>
      <c r="DM267" s="22">
        <v>0</v>
      </c>
      <c r="DN267" s="22">
        <v>5</v>
      </c>
      <c r="DO267" s="22">
        <v>0</v>
      </c>
      <c r="DP267" s="22">
        <v>7</v>
      </c>
      <c r="DQ267" s="22">
        <v>1</v>
      </c>
      <c r="DR267" s="22">
        <v>0</v>
      </c>
      <c r="DS267" s="22">
        <v>0</v>
      </c>
      <c r="DT267" s="22">
        <v>0</v>
      </c>
      <c r="DU267">
        <v>8.1199999999999992</v>
      </c>
      <c r="DV267">
        <v>40.89</v>
      </c>
      <c r="DW267" s="2">
        <f t="shared" si="67"/>
        <v>0.16568047337278105</v>
      </c>
      <c r="DX267">
        <v>-0.78600000000000003</v>
      </c>
      <c r="DY267">
        <v>-1.1619999999999999</v>
      </c>
      <c r="DZ267">
        <v>3.4750000000000001</v>
      </c>
      <c r="EA267">
        <v>2.2999999999999998</v>
      </c>
      <c r="EB267">
        <v>4</v>
      </c>
      <c r="EC267">
        <v>6</v>
      </c>
      <c r="ED267">
        <v>22.8</v>
      </c>
      <c r="EE267">
        <v>22.54</v>
      </c>
      <c r="EF267">
        <v>-0.29000000000000004</v>
      </c>
      <c r="EG267">
        <v>4.08</v>
      </c>
      <c r="EH267">
        <v>915</v>
      </c>
      <c r="EI267">
        <v>956</v>
      </c>
      <c r="EJ267">
        <v>1.48</v>
      </c>
      <c r="EK267">
        <v>2.2200000000000002</v>
      </c>
      <c r="EL267">
        <v>34.700000000000003</v>
      </c>
      <c r="EM267">
        <v>24</v>
      </c>
      <c r="EN267">
        <v>14</v>
      </c>
      <c r="EO267">
        <v>10</v>
      </c>
      <c r="EP267">
        <v>10.7</v>
      </c>
      <c r="EQ267">
        <v>19.2</v>
      </c>
      <c r="ER267">
        <v>5.5</v>
      </c>
      <c r="ES267">
        <v>2.2000000000000002</v>
      </c>
      <c r="ET267">
        <v>2.2000000000000002</v>
      </c>
      <c r="EU267">
        <v>1.1000000000000001</v>
      </c>
      <c r="EV267">
        <v>2.57</v>
      </c>
      <c r="EW267">
        <v>2.2000000000000002</v>
      </c>
      <c r="EX267">
        <v>25.5</v>
      </c>
      <c r="EY267">
        <v>27.1</v>
      </c>
      <c r="EZ267">
        <v>11.5</v>
      </c>
      <c r="FA267">
        <v>10.3</v>
      </c>
      <c r="FB267">
        <v>16.100000000000001</v>
      </c>
      <c r="FC267">
        <v>15.8</v>
      </c>
      <c r="FD267">
        <v>3.1</v>
      </c>
      <c r="FE267">
        <v>2.5</v>
      </c>
      <c r="FF267">
        <v>22</v>
      </c>
      <c r="FG267">
        <v>24</v>
      </c>
      <c r="FH267">
        <v>21</v>
      </c>
      <c r="FI267">
        <v>27</v>
      </c>
      <c r="FJ267">
        <v>23</v>
      </c>
      <c r="FK267">
        <v>22</v>
      </c>
      <c r="FL267">
        <v>48.9</v>
      </c>
      <c r="FM267">
        <v>69</v>
      </c>
      <c r="FN267">
        <v>61</v>
      </c>
      <c r="FO267">
        <v>40</v>
      </c>
      <c r="FP267">
        <v>53.1</v>
      </c>
      <c r="FQ267">
        <v>0.02</v>
      </c>
      <c r="FR267">
        <v>3.82</v>
      </c>
      <c r="FS267" s="2">
        <f t="shared" si="68"/>
        <v>5.2083333333333339E-3</v>
      </c>
      <c r="FT267">
        <v>0</v>
      </c>
      <c r="FU267">
        <v>0</v>
      </c>
      <c r="FV267">
        <v>-72.3</v>
      </c>
      <c r="FW267" t="s">
        <v>266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0.11</v>
      </c>
      <c r="GI267">
        <v>5.59</v>
      </c>
      <c r="GJ267" s="2">
        <f t="shared" si="69"/>
        <v>1.9298245614035089E-2</v>
      </c>
      <c r="GK267">
        <v>0</v>
      </c>
      <c r="GL267">
        <v>1</v>
      </c>
      <c r="GM267">
        <v>30.2</v>
      </c>
      <c r="GN267">
        <v>0</v>
      </c>
      <c r="GO267">
        <v>26.47</v>
      </c>
      <c r="GP267">
        <v>0</v>
      </c>
      <c r="GQ267">
        <v>0</v>
      </c>
      <c r="GR267">
        <v>0</v>
      </c>
      <c r="GS267">
        <v>0</v>
      </c>
      <c r="GT267">
        <v>26.5</v>
      </c>
      <c r="GU267">
        <v>0</v>
      </c>
      <c r="GV267">
        <v>0</v>
      </c>
      <c r="GW267">
        <v>0</v>
      </c>
      <c r="GX267" s="21">
        <v>35.809353000000002</v>
      </c>
      <c r="GY267" s="21">
        <v>5.6642418000000001</v>
      </c>
      <c r="GZ267" s="21">
        <v>5.5550538000000005</v>
      </c>
      <c r="HA267" s="21">
        <v>11.2192965</v>
      </c>
      <c r="HB267" s="21">
        <v>0.60143000000000002</v>
      </c>
      <c r="HC267" s="21">
        <v>0.72964799999999996</v>
      </c>
      <c r="HD267" s="21">
        <v>1.47E-3</v>
      </c>
      <c r="HE267" s="21">
        <v>40.673889000000003</v>
      </c>
      <c r="HF267" s="21">
        <v>1.3325469999999999</v>
      </c>
    </row>
    <row r="268" spans="1:214" ht="15" x14ac:dyDescent="0.25">
      <c r="A268" s="22">
        <v>51</v>
      </c>
      <c r="B268" t="s">
        <v>1442</v>
      </c>
      <c r="C268" t="s">
        <v>1443</v>
      </c>
      <c r="D268" t="s">
        <v>1146</v>
      </c>
      <c r="F268" t="s">
        <v>317</v>
      </c>
      <c r="I268" s="22" t="s">
        <v>248</v>
      </c>
      <c r="J268">
        <v>21</v>
      </c>
      <c r="K268" s="23" t="s">
        <v>1444</v>
      </c>
      <c r="L268" s="23" t="s">
        <v>1445</v>
      </c>
      <c r="M268" s="24" t="s">
        <v>251</v>
      </c>
      <c r="N268" s="24" t="s">
        <v>222</v>
      </c>
      <c r="O268" s="24">
        <v>72</v>
      </c>
      <c r="P268" s="24">
        <v>184</v>
      </c>
      <c r="Q268" s="24" t="s">
        <v>223</v>
      </c>
      <c r="R268" s="24" t="s">
        <v>234</v>
      </c>
      <c r="S268" s="22">
        <v>75</v>
      </c>
      <c r="T268" s="22">
        <v>7</v>
      </c>
      <c r="U268" s="22">
        <v>23</v>
      </c>
      <c r="V268" s="22">
        <v>30</v>
      </c>
      <c r="W268" s="22">
        <v>-2</v>
      </c>
      <c r="X268" s="22">
        <v>18</v>
      </c>
      <c r="Y268" s="22">
        <v>79</v>
      </c>
      <c r="Z268" s="25">
        <f t="shared" si="56"/>
        <v>8.8607594936708861E-2</v>
      </c>
      <c r="AA268" s="3">
        <v>21.58333</v>
      </c>
      <c r="AB268" s="22">
        <v>52</v>
      </c>
      <c r="AC268" s="22">
        <v>90</v>
      </c>
      <c r="AD268" s="22">
        <v>55</v>
      </c>
      <c r="AE268" s="22">
        <v>73</v>
      </c>
      <c r="AF268" s="22">
        <v>34</v>
      </c>
      <c r="AG268" s="26">
        <f t="shared" si="57"/>
        <v>1.9274134250831545</v>
      </c>
      <c r="AH268" s="26">
        <f t="shared" si="58"/>
        <v>3.3359078511054601</v>
      </c>
      <c r="AI268" s="26">
        <f t="shared" si="59"/>
        <v>2.0386103534533366</v>
      </c>
      <c r="AJ268" s="26">
        <f t="shared" si="60"/>
        <v>2.7057919236744286</v>
      </c>
      <c r="AK268" s="26">
        <f t="shared" si="61"/>
        <v>1.2602318548620626</v>
      </c>
      <c r="AL268" s="5">
        <v>2021</v>
      </c>
      <c r="AM268" s="22">
        <v>0</v>
      </c>
      <c r="AN268" s="22">
        <v>0</v>
      </c>
      <c r="AO268" s="25">
        <f t="shared" si="62"/>
        <v>0</v>
      </c>
      <c r="AP268" s="22">
        <v>0</v>
      </c>
      <c r="AQ268">
        <v>2.2999999999999998</v>
      </c>
      <c r="AR268">
        <v>2.9</v>
      </c>
      <c r="AS268">
        <v>5.2</v>
      </c>
      <c r="AT268">
        <v>4</v>
      </c>
      <c r="AU268">
        <v>3.7</v>
      </c>
      <c r="AV268">
        <v>0</v>
      </c>
      <c r="AW268">
        <v>7.7</v>
      </c>
      <c r="AX268" s="3">
        <f t="shared" si="63"/>
        <v>0.10266666666666667</v>
      </c>
      <c r="AY268" s="4">
        <f t="shared" si="64"/>
        <v>5.9249989999999997</v>
      </c>
      <c r="AZ268" t="s">
        <v>224</v>
      </c>
      <c r="BA268">
        <v>2014</v>
      </c>
      <c r="BB268" s="27">
        <v>212500</v>
      </c>
      <c r="BC268" s="27">
        <v>1116667</v>
      </c>
      <c r="BD268" s="22">
        <v>6</v>
      </c>
      <c r="BE268" s="22">
        <v>17</v>
      </c>
      <c r="BF268" s="28">
        <f t="shared" si="65"/>
        <v>1.0305429019490704</v>
      </c>
      <c r="BG268" s="22">
        <v>0</v>
      </c>
      <c r="BH268" s="22">
        <v>0</v>
      </c>
      <c r="BI268" s="4">
        <v>1339.1</v>
      </c>
      <c r="BJ268" s="22">
        <v>1</v>
      </c>
      <c r="BK268" s="22">
        <v>6</v>
      </c>
      <c r="BL268" s="28">
        <f t="shared" si="66"/>
        <v>2.8317788509199282</v>
      </c>
      <c r="BM268" s="22">
        <v>0</v>
      </c>
      <c r="BN268" s="22">
        <v>0</v>
      </c>
      <c r="BO268" s="4">
        <v>148.31666670000001</v>
      </c>
      <c r="BP268" s="22">
        <v>0</v>
      </c>
      <c r="BQ268" s="22">
        <v>0</v>
      </c>
      <c r="BR268" s="22">
        <v>0</v>
      </c>
      <c r="BS268" s="22">
        <v>0</v>
      </c>
      <c r="BT268" s="4">
        <v>131.43333329999999</v>
      </c>
      <c r="BU268" s="22">
        <v>35</v>
      </c>
      <c r="BV268" s="22">
        <v>3</v>
      </c>
      <c r="BW268" s="22">
        <v>7</v>
      </c>
      <c r="BX268" s="22">
        <v>-7</v>
      </c>
      <c r="BY268" s="22">
        <v>2</v>
      </c>
      <c r="BZ268" s="22">
        <v>1</v>
      </c>
      <c r="CA268" s="22">
        <v>0</v>
      </c>
      <c r="CB268" s="22">
        <v>0</v>
      </c>
      <c r="CC268" s="4">
        <v>17.966670000000001</v>
      </c>
      <c r="CD268" s="4">
        <v>1.9166666669999999</v>
      </c>
      <c r="CE268" s="4">
        <v>1.6166666670000001</v>
      </c>
      <c r="CF268" s="22">
        <v>0</v>
      </c>
      <c r="CG268" s="22">
        <v>0</v>
      </c>
      <c r="CH268" s="22">
        <v>0</v>
      </c>
      <c r="CI268" s="5">
        <v>40</v>
      </c>
      <c r="CJ268" s="22">
        <v>4</v>
      </c>
      <c r="CK268" s="22">
        <v>16</v>
      </c>
      <c r="CL268" s="22">
        <v>5</v>
      </c>
      <c r="CM268" s="22">
        <v>16</v>
      </c>
      <c r="CN268" s="22">
        <v>8</v>
      </c>
      <c r="CO268" s="22">
        <v>0</v>
      </c>
      <c r="CP268" s="22">
        <v>0</v>
      </c>
      <c r="CQ268" s="26">
        <v>17.756664000000001</v>
      </c>
      <c r="CR268" s="26">
        <v>2.0308329999999999</v>
      </c>
      <c r="CS268" s="26">
        <v>1.8712500000000001</v>
      </c>
      <c r="CT268" s="22">
        <v>0</v>
      </c>
      <c r="CU268" s="22">
        <v>0</v>
      </c>
      <c r="CV268" s="22">
        <v>0</v>
      </c>
      <c r="CW268" s="22">
        <v>1</v>
      </c>
      <c r="CX268" s="22">
        <v>8</v>
      </c>
      <c r="CY268" s="22">
        <v>-6</v>
      </c>
      <c r="CZ268" s="22">
        <v>6</v>
      </c>
      <c r="DA268" s="22">
        <v>15</v>
      </c>
      <c r="DB268" s="22">
        <v>4</v>
      </c>
      <c r="DC268" s="22">
        <v>0</v>
      </c>
      <c r="DD268" s="22">
        <v>0</v>
      </c>
      <c r="DE268" s="22">
        <v>0</v>
      </c>
      <c r="DF268" s="22">
        <v>0</v>
      </c>
      <c r="DG268" s="22">
        <v>0</v>
      </c>
      <c r="DH268" s="22">
        <v>0</v>
      </c>
      <c r="DI268" s="22">
        <v>9</v>
      </c>
      <c r="DJ268" s="22">
        <v>0</v>
      </c>
      <c r="DK268" s="22">
        <v>0</v>
      </c>
      <c r="DL268" s="22">
        <v>0</v>
      </c>
      <c r="DM268" s="22">
        <v>0</v>
      </c>
      <c r="DN268" s="22">
        <v>83</v>
      </c>
      <c r="DO268" s="22">
        <v>14</v>
      </c>
      <c r="DP268" s="22">
        <v>85</v>
      </c>
      <c r="DQ268" s="22">
        <v>14</v>
      </c>
      <c r="DR268" s="22">
        <v>0</v>
      </c>
      <c r="DS268" s="22">
        <v>0</v>
      </c>
      <c r="DT268" s="22">
        <v>0</v>
      </c>
      <c r="DU268">
        <v>17.11</v>
      </c>
      <c r="DV268">
        <v>32.03</v>
      </c>
      <c r="DW268" s="2">
        <f t="shared" si="67"/>
        <v>0.34818884818884815</v>
      </c>
      <c r="DX268">
        <v>-0.32800000000000001</v>
      </c>
      <c r="DY268">
        <v>-0.24300000000000002</v>
      </c>
      <c r="DZ268">
        <v>-0.51600000000000001</v>
      </c>
      <c r="EA268">
        <v>-2.85</v>
      </c>
      <c r="EB268">
        <v>63</v>
      </c>
      <c r="EC268">
        <v>64</v>
      </c>
      <c r="ED268">
        <v>2.6</v>
      </c>
      <c r="EE268">
        <v>0.28000000000000008</v>
      </c>
      <c r="EF268">
        <v>-2.27</v>
      </c>
      <c r="EG268">
        <v>10.130000000000001</v>
      </c>
      <c r="EH268">
        <v>910</v>
      </c>
      <c r="EI268">
        <v>1011</v>
      </c>
      <c r="EJ268">
        <v>2.95</v>
      </c>
      <c r="EK268">
        <v>2.99</v>
      </c>
      <c r="EL268">
        <v>26.1</v>
      </c>
      <c r="EM268">
        <v>30.2</v>
      </c>
      <c r="EN268">
        <v>12.8</v>
      </c>
      <c r="EO268">
        <v>12.2</v>
      </c>
      <c r="EP268">
        <v>14.2</v>
      </c>
      <c r="EQ268">
        <v>18</v>
      </c>
      <c r="ER268">
        <v>2.7</v>
      </c>
      <c r="ES268">
        <v>2.9</v>
      </c>
      <c r="ET268">
        <v>0.30000000000000004</v>
      </c>
      <c r="EU268">
        <v>0.4</v>
      </c>
      <c r="EV268">
        <v>2.0699999999999998</v>
      </c>
      <c r="EW268">
        <v>2.82</v>
      </c>
      <c r="EX268">
        <v>25.5</v>
      </c>
      <c r="EY268">
        <v>25.3</v>
      </c>
      <c r="EZ268">
        <v>11.7</v>
      </c>
      <c r="FA268">
        <v>13.4</v>
      </c>
      <c r="FB268">
        <v>15</v>
      </c>
      <c r="FC268">
        <v>15.1</v>
      </c>
      <c r="FD268">
        <v>3.3</v>
      </c>
      <c r="FE268">
        <v>3.5</v>
      </c>
      <c r="FF268">
        <v>183</v>
      </c>
      <c r="FG268">
        <v>169</v>
      </c>
      <c r="FH268">
        <v>142</v>
      </c>
      <c r="FI268">
        <v>135</v>
      </c>
      <c r="FJ268">
        <v>176</v>
      </c>
      <c r="FK268">
        <v>191</v>
      </c>
      <c r="FL268">
        <v>56</v>
      </c>
      <c r="FM268">
        <v>436</v>
      </c>
      <c r="FN268">
        <v>394</v>
      </c>
      <c r="FO268">
        <v>403</v>
      </c>
      <c r="FP268">
        <v>52.5</v>
      </c>
      <c r="FQ268">
        <v>1.94</v>
      </c>
      <c r="FR268">
        <v>3.06</v>
      </c>
      <c r="FS268" s="2">
        <f t="shared" si="68"/>
        <v>0.38800000000000001</v>
      </c>
      <c r="FT268">
        <v>12</v>
      </c>
      <c r="FU268">
        <v>3</v>
      </c>
      <c r="FV268">
        <v>-5.3</v>
      </c>
      <c r="FW268">
        <v>12.37</v>
      </c>
      <c r="FX268">
        <v>4.9400000000000004</v>
      </c>
      <c r="FY268">
        <v>1.24</v>
      </c>
      <c r="FZ268">
        <v>35</v>
      </c>
      <c r="GA268">
        <v>7.4</v>
      </c>
      <c r="GB268">
        <v>21.4</v>
      </c>
      <c r="GC268">
        <v>1.6</v>
      </c>
      <c r="GD268">
        <v>0.4</v>
      </c>
      <c r="GE268">
        <v>20.6</v>
      </c>
      <c r="GF268">
        <v>2.1</v>
      </c>
      <c r="GG268">
        <v>0.8</v>
      </c>
      <c r="GH268">
        <v>1.7000000000000002</v>
      </c>
      <c r="GI268">
        <v>2.97</v>
      </c>
      <c r="GJ268" s="2">
        <f t="shared" si="69"/>
        <v>0.36402569593147754</v>
      </c>
      <c r="GK268">
        <v>0</v>
      </c>
      <c r="GL268">
        <v>13</v>
      </c>
      <c r="GM268">
        <v>15.5</v>
      </c>
      <c r="GN268">
        <v>0</v>
      </c>
      <c r="GO268">
        <v>6.11</v>
      </c>
      <c r="GP268">
        <v>9.9</v>
      </c>
      <c r="GQ268">
        <v>42.8</v>
      </c>
      <c r="GR268">
        <v>2.8</v>
      </c>
      <c r="GS268">
        <v>16</v>
      </c>
      <c r="GT268">
        <v>26.8</v>
      </c>
      <c r="GU268">
        <v>3.3</v>
      </c>
      <c r="GV268">
        <v>1.4</v>
      </c>
      <c r="GW268">
        <v>1.4</v>
      </c>
      <c r="GX268" s="21">
        <v>72.453368999999995</v>
      </c>
      <c r="GY268" s="21">
        <v>6.9449300999999997</v>
      </c>
      <c r="GZ268" s="21">
        <v>22.867736399999998</v>
      </c>
      <c r="HA268" s="21">
        <v>29.812666500000002</v>
      </c>
      <c r="HB268" s="21">
        <v>3.8843139999999998</v>
      </c>
      <c r="HC268" s="21">
        <v>3.7505160000000002</v>
      </c>
      <c r="HD268" s="21">
        <v>-1.9000000000000001E-4</v>
      </c>
      <c r="HE268" s="21">
        <v>23.619795</v>
      </c>
      <c r="HF268" s="21">
        <v>7.6346400000000001</v>
      </c>
    </row>
    <row r="269" spans="1:214" ht="15" x14ac:dyDescent="0.25">
      <c r="A269" s="22">
        <v>52</v>
      </c>
      <c r="B269" t="s">
        <v>1446</v>
      </c>
      <c r="C269" t="s">
        <v>1447</v>
      </c>
      <c r="D269" t="s">
        <v>323</v>
      </c>
      <c r="F269" t="s">
        <v>409</v>
      </c>
      <c r="I269" s="22" t="s">
        <v>248</v>
      </c>
      <c r="J269">
        <v>27</v>
      </c>
      <c r="K269" s="23" t="s">
        <v>1448</v>
      </c>
      <c r="L269" s="23" t="s">
        <v>1449</v>
      </c>
      <c r="M269" s="24" t="s">
        <v>288</v>
      </c>
      <c r="N269" s="24" t="s">
        <v>233</v>
      </c>
      <c r="O269" s="24">
        <v>74</v>
      </c>
      <c r="P269" s="24">
        <v>218</v>
      </c>
      <c r="Q269" s="24" t="s">
        <v>223</v>
      </c>
      <c r="R269" s="24"/>
      <c r="S269" s="22">
        <v>77</v>
      </c>
      <c r="T269" s="22">
        <v>16</v>
      </c>
      <c r="U269" s="22">
        <v>17</v>
      </c>
      <c r="V269" s="22">
        <v>33</v>
      </c>
      <c r="W269" s="22">
        <v>6</v>
      </c>
      <c r="X269" s="22">
        <v>32</v>
      </c>
      <c r="Y269" s="22">
        <v>168</v>
      </c>
      <c r="Z269" s="25">
        <f t="shared" si="56"/>
        <v>9.5238095238095233E-2</v>
      </c>
      <c r="AA269" s="3">
        <v>23.683330000000002</v>
      </c>
      <c r="AB269" s="22">
        <v>127</v>
      </c>
      <c r="AC269" s="22">
        <v>124</v>
      </c>
      <c r="AD269" s="22">
        <v>78</v>
      </c>
      <c r="AE269" s="22">
        <v>30</v>
      </c>
      <c r="AF269" s="22">
        <v>20</v>
      </c>
      <c r="AG269" s="26">
        <f t="shared" si="57"/>
        <v>4.1785103260833241</v>
      </c>
      <c r="AH269" s="26">
        <f t="shared" si="58"/>
        <v>4.0798053577506463</v>
      </c>
      <c r="AI269" s="26">
        <f t="shared" si="59"/>
        <v>2.5663291766495999</v>
      </c>
      <c r="AJ269" s="26">
        <f t="shared" si="60"/>
        <v>0.98704968332676934</v>
      </c>
      <c r="AK269" s="26">
        <f t="shared" si="61"/>
        <v>0.65803312221784627</v>
      </c>
      <c r="AL269" s="5">
        <v>2226</v>
      </c>
      <c r="AM269" s="22">
        <v>0</v>
      </c>
      <c r="AN269" s="22">
        <v>0</v>
      </c>
      <c r="AO269" s="25">
        <f t="shared" si="62"/>
        <v>0</v>
      </c>
      <c r="AP269" s="22">
        <v>0</v>
      </c>
      <c r="AQ269">
        <v>3.4</v>
      </c>
      <c r="AR269">
        <v>4.9000000000000004</v>
      </c>
      <c r="AS269">
        <v>8.3000000000000007</v>
      </c>
      <c r="AT269">
        <v>6.7</v>
      </c>
      <c r="AU269">
        <v>5.3</v>
      </c>
      <c r="AV269">
        <v>0</v>
      </c>
      <c r="AW269">
        <v>12.1</v>
      </c>
      <c r="AX269" s="3">
        <f t="shared" si="63"/>
        <v>0.15714285714285714</v>
      </c>
      <c r="AY269" s="4">
        <f t="shared" si="64"/>
        <v>11.65</v>
      </c>
      <c r="AZ269" t="s">
        <v>243</v>
      </c>
      <c r="BA269">
        <v>2012</v>
      </c>
      <c r="BC269" s="27">
        <v>675000</v>
      </c>
      <c r="BD269" s="22">
        <v>7</v>
      </c>
      <c r="BE269" s="22">
        <v>13</v>
      </c>
      <c r="BF269" s="28">
        <f t="shared" si="65"/>
        <v>0.83792056028072193</v>
      </c>
      <c r="BG269" s="22">
        <v>0</v>
      </c>
      <c r="BH269" s="22">
        <v>0</v>
      </c>
      <c r="BI269" s="4">
        <v>1432.116667</v>
      </c>
      <c r="BJ269" s="22">
        <v>9</v>
      </c>
      <c r="BK269" s="22">
        <v>3</v>
      </c>
      <c r="BL269" s="28">
        <f t="shared" si="66"/>
        <v>3.7046565474659121</v>
      </c>
      <c r="BM269" s="22">
        <v>0</v>
      </c>
      <c r="BN269" s="22">
        <v>0</v>
      </c>
      <c r="BO269" s="4">
        <v>194.35</v>
      </c>
      <c r="BP269" s="22">
        <v>0</v>
      </c>
      <c r="BQ269" s="22">
        <v>1</v>
      </c>
      <c r="BR269" s="22">
        <v>0</v>
      </c>
      <c r="BS269" s="22">
        <v>0</v>
      </c>
      <c r="BT269" s="4">
        <v>198.3666667</v>
      </c>
      <c r="BU269" s="22">
        <v>37</v>
      </c>
      <c r="BV269" s="22">
        <v>7</v>
      </c>
      <c r="BW269" s="22">
        <v>12</v>
      </c>
      <c r="BX269" s="22">
        <v>11</v>
      </c>
      <c r="BY269" s="22">
        <v>22</v>
      </c>
      <c r="BZ269" s="22">
        <v>11</v>
      </c>
      <c r="CA269" s="22">
        <v>0</v>
      </c>
      <c r="CB269" s="22">
        <v>0</v>
      </c>
      <c r="CC269" s="4">
        <v>19.016670000000001</v>
      </c>
      <c r="CD269" s="4">
        <v>2.483333333</v>
      </c>
      <c r="CE269" s="4">
        <v>2.4333333330000002</v>
      </c>
      <c r="CF269" s="22">
        <v>0</v>
      </c>
      <c r="CG269" s="22">
        <v>0</v>
      </c>
      <c r="CH269" s="22">
        <v>0</v>
      </c>
      <c r="CI269" s="5">
        <v>40</v>
      </c>
      <c r="CJ269" s="22">
        <v>9</v>
      </c>
      <c r="CK269" s="22">
        <v>5</v>
      </c>
      <c r="CL269" s="22">
        <v>-5</v>
      </c>
      <c r="CM269" s="22">
        <v>10</v>
      </c>
      <c r="CN269" s="22">
        <v>5</v>
      </c>
      <c r="CO269" s="22">
        <v>0</v>
      </c>
      <c r="CP269" s="22">
        <v>0</v>
      </c>
      <c r="CQ269" s="26">
        <v>18.212496999999999</v>
      </c>
      <c r="CR269" s="26">
        <v>2.5616669999999999</v>
      </c>
      <c r="CS269" s="26">
        <v>2.7083330000000001</v>
      </c>
      <c r="CT269" s="22">
        <v>0</v>
      </c>
      <c r="CU269" s="22">
        <v>0</v>
      </c>
      <c r="CV269" s="22">
        <v>0</v>
      </c>
      <c r="CW269" s="22">
        <v>4</v>
      </c>
      <c r="CX269" s="22">
        <v>6</v>
      </c>
      <c r="CY269" s="22">
        <v>5</v>
      </c>
      <c r="CZ269" s="22">
        <v>12</v>
      </c>
      <c r="DA269" s="22">
        <v>11</v>
      </c>
      <c r="DB269" s="22">
        <v>1</v>
      </c>
      <c r="DC269" s="22">
        <v>2</v>
      </c>
      <c r="DD269" s="22">
        <v>0</v>
      </c>
      <c r="DE269" s="22">
        <v>3</v>
      </c>
      <c r="DF269" s="22">
        <v>0</v>
      </c>
      <c r="DG269" s="22">
        <v>0</v>
      </c>
      <c r="DH269" s="22">
        <v>0</v>
      </c>
      <c r="DI269" s="22">
        <v>16</v>
      </c>
      <c r="DJ269" s="22">
        <v>0</v>
      </c>
      <c r="DK269" s="22">
        <v>0</v>
      </c>
      <c r="DL269" s="22">
        <v>0</v>
      </c>
      <c r="DM269" s="22">
        <v>0</v>
      </c>
      <c r="DN269" s="22">
        <v>73</v>
      </c>
      <c r="DO269" s="22">
        <v>20</v>
      </c>
      <c r="DP269" s="22">
        <v>75</v>
      </c>
      <c r="DQ269" s="22">
        <v>28</v>
      </c>
      <c r="DR269" s="22">
        <v>0</v>
      </c>
      <c r="DS269" s="22">
        <v>0</v>
      </c>
      <c r="DT269" s="22">
        <v>0</v>
      </c>
      <c r="DU269">
        <v>17.739999999999998</v>
      </c>
      <c r="DV269">
        <v>31.17</v>
      </c>
      <c r="DW269" s="2">
        <f t="shared" si="67"/>
        <v>0.36270701288080148</v>
      </c>
      <c r="DX269">
        <v>1.0149999999999999</v>
      </c>
      <c r="DY269">
        <v>0.47900000000000004</v>
      </c>
      <c r="DZ269">
        <v>2.0760000000000001</v>
      </c>
      <c r="EA269">
        <v>-7.1999999999999995E-2</v>
      </c>
      <c r="EB269">
        <v>50</v>
      </c>
      <c r="EC269">
        <v>41</v>
      </c>
      <c r="ED269">
        <v>10.8</v>
      </c>
      <c r="EE269">
        <v>5.32</v>
      </c>
      <c r="EF269">
        <v>-5.45</v>
      </c>
      <c r="EG269">
        <v>7.15</v>
      </c>
      <c r="EH269">
        <v>936</v>
      </c>
      <c r="EI269">
        <v>1008</v>
      </c>
      <c r="EJ269">
        <v>2.2000000000000002</v>
      </c>
      <c r="EK269">
        <v>1.8</v>
      </c>
      <c r="EL269">
        <v>28.5</v>
      </c>
      <c r="EM269">
        <v>26.4</v>
      </c>
      <c r="EN269">
        <v>11.5</v>
      </c>
      <c r="EO269">
        <v>10.4</v>
      </c>
      <c r="EP269">
        <v>11.6</v>
      </c>
      <c r="EQ269">
        <v>13.3</v>
      </c>
      <c r="ER269">
        <v>2.9</v>
      </c>
      <c r="ES269">
        <v>4.3</v>
      </c>
      <c r="ET269">
        <v>0.60000000000000009</v>
      </c>
      <c r="EU269">
        <v>0.30000000000000004</v>
      </c>
      <c r="EV269">
        <v>2.0499999999999998</v>
      </c>
      <c r="EW269">
        <v>2.4700000000000002</v>
      </c>
      <c r="EX269">
        <v>24.8</v>
      </c>
      <c r="EY269">
        <v>28.3</v>
      </c>
      <c r="EZ269">
        <v>10.3</v>
      </c>
      <c r="FA269">
        <v>10.3</v>
      </c>
      <c r="FB269">
        <v>14.1</v>
      </c>
      <c r="FC269">
        <v>12.5</v>
      </c>
      <c r="FD269">
        <v>2.9</v>
      </c>
      <c r="FE269">
        <v>3.4</v>
      </c>
      <c r="FF269">
        <v>202</v>
      </c>
      <c r="FG269">
        <v>209</v>
      </c>
      <c r="FH269">
        <v>184</v>
      </c>
      <c r="FI269">
        <v>170</v>
      </c>
      <c r="FJ269">
        <v>251</v>
      </c>
      <c r="FK269">
        <v>257</v>
      </c>
      <c r="FL269">
        <v>53.7</v>
      </c>
      <c r="FM269">
        <v>447</v>
      </c>
      <c r="FN269">
        <v>459</v>
      </c>
      <c r="FO269">
        <v>458</v>
      </c>
      <c r="FP269">
        <v>49.3</v>
      </c>
      <c r="FQ269">
        <v>2.41</v>
      </c>
      <c r="FR269">
        <v>3.23</v>
      </c>
      <c r="FS269" s="2">
        <f t="shared" si="68"/>
        <v>0.42730496453900707</v>
      </c>
      <c r="FT269">
        <v>15</v>
      </c>
      <c r="FU269">
        <v>2</v>
      </c>
      <c r="FV269">
        <v>3.3</v>
      </c>
      <c r="FW269">
        <v>10.49</v>
      </c>
      <c r="FX269">
        <v>4.8600000000000003</v>
      </c>
      <c r="FY269">
        <v>0.65</v>
      </c>
      <c r="FZ269">
        <v>41.4</v>
      </c>
      <c r="GA269">
        <v>7.1</v>
      </c>
      <c r="GB269">
        <v>22.3</v>
      </c>
      <c r="GC269">
        <v>1.6</v>
      </c>
      <c r="GD269">
        <v>1.3</v>
      </c>
      <c r="GE269">
        <v>26.2</v>
      </c>
      <c r="GF269">
        <v>1.3</v>
      </c>
      <c r="GG269">
        <v>0.30000000000000004</v>
      </c>
      <c r="GH269">
        <v>2.4500000000000002</v>
      </c>
      <c r="GI269">
        <v>2</v>
      </c>
      <c r="GJ269" s="2">
        <f t="shared" si="69"/>
        <v>0.550561797752809</v>
      </c>
      <c r="GK269">
        <v>1</v>
      </c>
      <c r="GL269">
        <v>23</v>
      </c>
      <c r="GM269">
        <v>-0.1</v>
      </c>
      <c r="GN269">
        <v>0.32</v>
      </c>
      <c r="GO269">
        <v>7.33</v>
      </c>
      <c r="GP269">
        <v>8</v>
      </c>
      <c r="GQ269">
        <v>44</v>
      </c>
      <c r="GR269">
        <v>1.6</v>
      </c>
      <c r="GS269">
        <v>19.399999999999999</v>
      </c>
      <c r="GT269">
        <v>19.399999999999999</v>
      </c>
      <c r="GU269">
        <v>1.3</v>
      </c>
      <c r="GV269">
        <v>0.60000000000000009</v>
      </c>
      <c r="GW269">
        <v>2.5</v>
      </c>
      <c r="GX269" s="21">
        <v>68.250465000000005</v>
      </c>
      <c r="GY269" s="21">
        <v>8.5155984</v>
      </c>
      <c r="GZ269" s="21">
        <v>20.426031900000002</v>
      </c>
      <c r="HA269" s="21">
        <v>28.9416303</v>
      </c>
      <c r="HB269" s="21">
        <v>4.932372</v>
      </c>
      <c r="HC269" s="21">
        <v>3.9408500000000002</v>
      </c>
      <c r="HD269" s="21">
        <v>-1.0227E-2</v>
      </c>
      <c r="HE269" s="21">
        <v>33.758743000000003</v>
      </c>
      <c r="HF269" s="21">
        <v>8.8629949999999997</v>
      </c>
    </row>
    <row r="270" spans="1:214" ht="15" x14ac:dyDescent="0.25">
      <c r="A270" s="22">
        <v>28</v>
      </c>
      <c r="B270" t="s">
        <v>1450</v>
      </c>
      <c r="C270" t="s">
        <v>1451</v>
      </c>
      <c r="D270" t="s">
        <v>525</v>
      </c>
      <c r="F270" t="s">
        <v>489</v>
      </c>
      <c r="G270" t="s">
        <v>228</v>
      </c>
      <c r="H270">
        <v>56</v>
      </c>
      <c r="I270" s="22" t="s">
        <v>278</v>
      </c>
      <c r="J270">
        <v>29</v>
      </c>
      <c r="K270" s="23" t="s">
        <v>1452</v>
      </c>
      <c r="L270" s="23" t="s">
        <v>1453</v>
      </c>
      <c r="M270" s="24" t="s">
        <v>1454</v>
      </c>
      <c r="N270" s="24" t="s">
        <v>222</v>
      </c>
      <c r="O270" s="24">
        <v>77</v>
      </c>
      <c r="P270" s="24">
        <v>212</v>
      </c>
      <c r="Q270" s="24" t="s">
        <v>223</v>
      </c>
      <c r="R270" s="24"/>
      <c r="S270" s="22">
        <v>70</v>
      </c>
      <c r="T270" s="22">
        <v>7</v>
      </c>
      <c r="U270" s="22">
        <v>14</v>
      </c>
      <c r="V270" s="22">
        <v>21</v>
      </c>
      <c r="W270" s="22">
        <v>-1</v>
      </c>
      <c r="X270" s="22">
        <v>76</v>
      </c>
      <c r="Y270" s="22">
        <v>75</v>
      </c>
      <c r="Z270" s="25">
        <f t="shared" si="56"/>
        <v>9.3333333333333338E-2</v>
      </c>
      <c r="AA270" s="3">
        <v>14.76667</v>
      </c>
      <c r="AB270" s="22">
        <v>114</v>
      </c>
      <c r="AC270" s="22">
        <v>47</v>
      </c>
      <c r="AD270" s="22">
        <v>28</v>
      </c>
      <c r="AE270" s="22">
        <v>26</v>
      </c>
      <c r="AF270" s="22">
        <v>22</v>
      </c>
      <c r="AG270" s="26">
        <f t="shared" si="57"/>
        <v>6.6172187578029256</v>
      </c>
      <c r="AH270" s="26">
        <f t="shared" si="58"/>
        <v>2.7281515931292764</v>
      </c>
      <c r="AI270" s="26">
        <f t="shared" si="59"/>
        <v>1.6252818001621219</v>
      </c>
      <c r="AJ270" s="26">
        <f t="shared" si="60"/>
        <v>1.5091902430076847</v>
      </c>
      <c r="AK270" s="26">
        <f t="shared" si="61"/>
        <v>1.2770071286988101</v>
      </c>
      <c r="AL270" s="5">
        <v>1455</v>
      </c>
      <c r="AM270" s="22">
        <v>659</v>
      </c>
      <c r="AN270" s="22">
        <v>491</v>
      </c>
      <c r="AO270" s="25">
        <f t="shared" si="62"/>
        <v>0.57304347826086954</v>
      </c>
      <c r="AP270" s="22">
        <v>27.5</v>
      </c>
      <c r="AQ270">
        <v>0.2</v>
      </c>
      <c r="AR270">
        <v>1.1000000000000001</v>
      </c>
      <c r="AS270">
        <v>1.3</v>
      </c>
      <c r="AT270">
        <v>0.60000000000000009</v>
      </c>
      <c r="AU270">
        <v>2.6</v>
      </c>
      <c r="AV270">
        <v>0</v>
      </c>
      <c r="AW270">
        <v>3.3</v>
      </c>
      <c r="AX270" s="3">
        <f t="shared" si="63"/>
        <v>4.7142857142857139E-2</v>
      </c>
      <c r="AY270" s="4">
        <f t="shared" si="64"/>
        <v>-2.0249999999999995</v>
      </c>
      <c r="AZ270" t="s">
        <v>243</v>
      </c>
      <c r="BA270">
        <v>2012</v>
      </c>
      <c r="BC270" s="27">
        <v>2300000</v>
      </c>
      <c r="BD270" s="22">
        <v>7</v>
      </c>
      <c r="BE270" s="22">
        <v>13</v>
      </c>
      <c r="BF270" s="28">
        <f t="shared" si="65"/>
        <v>1.4369249804842867</v>
      </c>
      <c r="BG270" s="22">
        <v>509</v>
      </c>
      <c r="BH270" s="22">
        <v>372</v>
      </c>
      <c r="BI270" s="4">
        <v>835.1166667</v>
      </c>
      <c r="BJ270" s="22">
        <v>0</v>
      </c>
      <c r="BK270" s="22">
        <v>0</v>
      </c>
      <c r="BL270" s="28">
        <f t="shared" si="66"/>
        <v>0</v>
      </c>
      <c r="BM270" s="22">
        <v>8</v>
      </c>
      <c r="BN270" s="22">
        <v>8</v>
      </c>
      <c r="BO270" s="4">
        <v>5.7</v>
      </c>
      <c r="BP270" s="22">
        <v>0</v>
      </c>
      <c r="BQ270" s="22">
        <v>1</v>
      </c>
      <c r="BR270" s="22">
        <v>142</v>
      </c>
      <c r="BS270" s="22">
        <v>111</v>
      </c>
      <c r="BT270" s="4">
        <v>192.8833333</v>
      </c>
      <c r="BU270" s="22">
        <v>38</v>
      </c>
      <c r="BV270" s="22">
        <v>3</v>
      </c>
      <c r="BW270" s="22">
        <v>8</v>
      </c>
      <c r="BX270" s="22">
        <v>0</v>
      </c>
      <c r="BY270" s="22">
        <v>24</v>
      </c>
      <c r="BZ270" s="22">
        <v>9</v>
      </c>
      <c r="CA270" s="22">
        <v>388</v>
      </c>
      <c r="CB270" s="22">
        <v>245</v>
      </c>
      <c r="CC270" s="4">
        <v>11.98333</v>
      </c>
      <c r="CD270" s="4">
        <v>0.1</v>
      </c>
      <c r="CE270" s="4">
        <v>3.2166666670000001</v>
      </c>
      <c r="CF270" s="22">
        <v>0</v>
      </c>
      <c r="CG270" s="22">
        <v>0</v>
      </c>
      <c r="CH270" s="22">
        <v>0</v>
      </c>
      <c r="CI270" s="5">
        <v>32</v>
      </c>
      <c r="CJ270" s="22">
        <v>4</v>
      </c>
      <c r="CK270" s="22">
        <v>6</v>
      </c>
      <c r="CL270" s="22">
        <v>-1</v>
      </c>
      <c r="CM270" s="22">
        <v>52</v>
      </c>
      <c r="CN270" s="22">
        <v>13</v>
      </c>
      <c r="CO270" s="22">
        <v>271</v>
      </c>
      <c r="CP270" s="22">
        <v>246</v>
      </c>
      <c r="CQ270" s="26">
        <v>11.867191</v>
      </c>
      <c r="CR270" s="26">
        <v>5.9375000000000004E-2</v>
      </c>
      <c r="CS270" s="26">
        <v>2.2078120000000001</v>
      </c>
      <c r="CT270" s="22">
        <v>0</v>
      </c>
      <c r="CU270" s="22">
        <v>0</v>
      </c>
      <c r="CV270" s="22">
        <v>0</v>
      </c>
      <c r="CW270" s="22">
        <v>3</v>
      </c>
      <c r="CX270" s="22">
        <v>7</v>
      </c>
      <c r="CY270" s="22">
        <v>4</v>
      </c>
      <c r="CZ270" s="22">
        <v>4</v>
      </c>
      <c r="DA270" s="22">
        <v>7</v>
      </c>
      <c r="DB270" s="22">
        <v>-5</v>
      </c>
      <c r="DC270" s="22">
        <v>0</v>
      </c>
      <c r="DD270" s="22">
        <v>0</v>
      </c>
      <c r="DE270" s="22">
        <v>3</v>
      </c>
      <c r="DF270" s="22">
        <v>0</v>
      </c>
      <c r="DG270" s="22">
        <v>0</v>
      </c>
      <c r="DH270" s="22">
        <v>0</v>
      </c>
      <c r="DI270" s="22">
        <v>18</v>
      </c>
      <c r="DJ270" s="22">
        <v>4</v>
      </c>
      <c r="DK270" s="22">
        <v>2</v>
      </c>
      <c r="DL270" s="22">
        <v>0</v>
      </c>
      <c r="DM270" s="22">
        <v>0</v>
      </c>
      <c r="DN270" s="22">
        <v>31</v>
      </c>
      <c r="DO270" s="22">
        <v>0</v>
      </c>
      <c r="DP270" s="22">
        <v>48</v>
      </c>
      <c r="DQ270" s="22">
        <v>16</v>
      </c>
      <c r="DR270" s="22">
        <v>0</v>
      </c>
      <c r="DS270" s="22">
        <v>0</v>
      </c>
      <c r="DT270" s="22">
        <v>0</v>
      </c>
      <c r="DU270">
        <v>11.81</v>
      </c>
      <c r="DV270">
        <v>36.79</v>
      </c>
      <c r="DW270" s="2">
        <f t="shared" si="67"/>
        <v>0.24300411522633744</v>
      </c>
      <c r="DX270">
        <v>0.58800000000000008</v>
      </c>
      <c r="DY270">
        <v>1.1619999999999999</v>
      </c>
      <c r="DZ270">
        <v>-0.81200000000000006</v>
      </c>
      <c r="EA270">
        <v>-3.2810000000000001</v>
      </c>
      <c r="EB270">
        <v>30</v>
      </c>
      <c r="EC270">
        <v>31</v>
      </c>
      <c r="ED270">
        <v>-11.5</v>
      </c>
      <c r="EE270">
        <v>-10.67</v>
      </c>
      <c r="EF270">
        <v>0.84</v>
      </c>
      <c r="EG270">
        <v>8.8000000000000007</v>
      </c>
      <c r="EH270">
        <v>922</v>
      </c>
      <c r="EI270">
        <v>1009</v>
      </c>
      <c r="EJ270">
        <v>2.1800000000000002</v>
      </c>
      <c r="EK270">
        <v>2.25</v>
      </c>
      <c r="EL270">
        <v>22.6</v>
      </c>
      <c r="EM270">
        <v>26.4</v>
      </c>
      <c r="EN270">
        <v>9.5</v>
      </c>
      <c r="EO270">
        <v>12.2</v>
      </c>
      <c r="EP270">
        <v>14.7</v>
      </c>
      <c r="EQ270">
        <v>10.6</v>
      </c>
      <c r="ER270">
        <v>3.6</v>
      </c>
      <c r="ES270">
        <v>3.3</v>
      </c>
      <c r="ET270">
        <v>0.9</v>
      </c>
      <c r="EU270">
        <v>0.60000000000000009</v>
      </c>
      <c r="EV270">
        <v>2.56</v>
      </c>
      <c r="EW270">
        <v>2.35</v>
      </c>
      <c r="EX270">
        <v>27.8</v>
      </c>
      <c r="EY270">
        <v>27.9</v>
      </c>
      <c r="EZ270">
        <v>10.3</v>
      </c>
      <c r="FA270">
        <v>11.1</v>
      </c>
      <c r="FB270">
        <v>13</v>
      </c>
      <c r="FC270">
        <v>14.5</v>
      </c>
      <c r="FD270">
        <v>3.4</v>
      </c>
      <c r="FE270">
        <v>3.2</v>
      </c>
      <c r="FF270">
        <v>107</v>
      </c>
      <c r="FG270">
        <v>100</v>
      </c>
      <c r="FH270">
        <v>243</v>
      </c>
      <c r="FI270">
        <v>170</v>
      </c>
      <c r="FJ270">
        <v>192</v>
      </c>
      <c r="FK270">
        <v>154</v>
      </c>
      <c r="FL270">
        <v>33.4</v>
      </c>
      <c r="FM270">
        <v>267</v>
      </c>
      <c r="FN270">
        <v>313</v>
      </c>
      <c r="FO270">
        <v>274</v>
      </c>
      <c r="FP270">
        <v>46</v>
      </c>
      <c r="FQ270">
        <v>0.1</v>
      </c>
      <c r="FR270">
        <v>4.7300000000000004</v>
      </c>
      <c r="FS270" s="2">
        <f t="shared" si="68"/>
        <v>2.0703933747412008E-2</v>
      </c>
      <c r="FT270">
        <v>0</v>
      </c>
      <c r="FU270">
        <v>0</v>
      </c>
      <c r="FV270">
        <v>-28.3</v>
      </c>
      <c r="FW270">
        <v>0</v>
      </c>
      <c r="FX270">
        <v>0</v>
      </c>
      <c r="FY270">
        <v>0</v>
      </c>
      <c r="FZ270">
        <v>42.5</v>
      </c>
      <c r="GA270">
        <v>34</v>
      </c>
      <c r="GB270">
        <v>34</v>
      </c>
      <c r="GC270">
        <v>8.5</v>
      </c>
      <c r="GD270">
        <v>0</v>
      </c>
      <c r="GE270">
        <v>17</v>
      </c>
      <c r="GF270">
        <v>0</v>
      </c>
      <c r="GG270">
        <v>0</v>
      </c>
      <c r="GH270">
        <v>2.6</v>
      </c>
      <c r="GI270">
        <v>2.61</v>
      </c>
      <c r="GJ270" s="2">
        <f t="shared" si="69"/>
        <v>0.49904030710172748</v>
      </c>
      <c r="GK270">
        <v>1</v>
      </c>
      <c r="GL270">
        <v>15</v>
      </c>
      <c r="GM270">
        <v>-20.2</v>
      </c>
      <c r="GN270">
        <v>0.33</v>
      </c>
      <c r="GO270">
        <v>4.9400000000000004</v>
      </c>
      <c r="GP270">
        <v>3.6</v>
      </c>
      <c r="GQ270">
        <v>52.7</v>
      </c>
      <c r="GR270">
        <v>1</v>
      </c>
      <c r="GS270">
        <v>17.5</v>
      </c>
      <c r="GT270">
        <v>27</v>
      </c>
      <c r="GU270">
        <v>1.6</v>
      </c>
      <c r="GV270">
        <v>1</v>
      </c>
      <c r="GW270">
        <v>1.3</v>
      </c>
      <c r="GX270" s="21">
        <v>62.245368999999997</v>
      </c>
      <c r="GY270" s="21">
        <v>6.5910015</v>
      </c>
      <c r="GZ270" s="21">
        <v>12.203496899999999</v>
      </c>
      <c r="HA270" s="21">
        <v>18.794497499999999</v>
      </c>
      <c r="HB270" s="21">
        <v>0.50207000000000002</v>
      </c>
      <c r="HC270" s="21">
        <v>1.8826210000000001</v>
      </c>
      <c r="HD270" s="21">
        <v>3.6050000000000001E-3</v>
      </c>
      <c r="HE270" s="21">
        <v>64.533455000000004</v>
      </c>
      <c r="HF270" s="21">
        <v>2.388296</v>
      </c>
    </row>
    <row r="271" spans="1:214" ht="15" x14ac:dyDescent="0.25">
      <c r="A271" s="22">
        <v>47</v>
      </c>
      <c r="B271" t="s">
        <v>1455</v>
      </c>
      <c r="C271" t="s">
        <v>1456</v>
      </c>
      <c r="D271" t="s">
        <v>1457</v>
      </c>
      <c r="F271" t="s">
        <v>277</v>
      </c>
      <c r="I271" s="22" t="s">
        <v>248</v>
      </c>
      <c r="J271">
        <v>26</v>
      </c>
      <c r="K271" s="23" t="s">
        <v>1138</v>
      </c>
      <c r="L271" s="23" t="s">
        <v>1458</v>
      </c>
      <c r="M271" s="24" t="s">
        <v>332</v>
      </c>
      <c r="N271" s="24" t="s">
        <v>233</v>
      </c>
      <c r="O271" s="24">
        <v>69</v>
      </c>
      <c r="P271" s="24">
        <v>177</v>
      </c>
      <c r="Q271" s="24" t="s">
        <v>223</v>
      </c>
      <c r="R271" s="24" t="s">
        <v>234</v>
      </c>
      <c r="S271" s="22">
        <v>1</v>
      </c>
      <c r="T271" s="22">
        <v>0</v>
      </c>
      <c r="U271" s="22">
        <v>1</v>
      </c>
      <c r="V271" s="22">
        <v>1</v>
      </c>
      <c r="W271" s="22">
        <v>0</v>
      </c>
      <c r="X271" s="22">
        <v>0</v>
      </c>
      <c r="Y271" s="22">
        <v>1</v>
      </c>
      <c r="Z271" s="25">
        <f t="shared" si="56"/>
        <v>0</v>
      </c>
      <c r="AA271" s="3">
        <v>18.266670000000001</v>
      </c>
      <c r="AB271" s="22">
        <v>0</v>
      </c>
      <c r="AC271" s="22">
        <v>1</v>
      </c>
      <c r="AD271" s="22">
        <v>0</v>
      </c>
      <c r="AE271" s="22">
        <v>1</v>
      </c>
      <c r="AF271" s="22">
        <v>2</v>
      </c>
      <c r="AG271" s="26">
        <f t="shared" si="57"/>
        <v>0</v>
      </c>
      <c r="AH271" s="26">
        <f t="shared" si="58"/>
        <v>3.2846709334542092</v>
      </c>
      <c r="AI271" s="26">
        <f t="shared" si="59"/>
        <v>0</v>
      </c>
      <c r="AJ271" s="26">
        <f t="shared" si="60"/>
        <v>3.2846709334542092</v>
      </c>
      <c r="AK271" s="26">
        <f t="shared" si="61"/>
        <v>6.5693418669084185</v>
      </c>
      <c r="AL271" s="5">
        <v>21</v>
      </c>
      <c r="AM271" s="22">
        <v>0</v>
      </c>
      <c r="AN271" s="22">
        <v>0</v>
      </c>
      <c r="AO271" s="25">
        <f t="shared" si="62"/>
        <v>0</v>
      </c>
      <c r="AP271" s="22">
        <v>0</v>
      </c>
      <c r="AQ271">
        <v>0.1</v>
      </c>
      <c r="AR271">
        <v>0.1</v>
      </c>
      <c r="AS271">
        <v>0.1</v>
      </c>
      <c r="AT271">
        <v>0.2</v>
      </c>
      <c r="AU271">
        <v>0.1</v>
      </c>
      <c r="AV271">
        <v>0</v>
      </c>
      <c r="AW271">
        <v>0.30000000000000004</v>
      </c>
      <c r="AX271" s="3">
        <f t="shared" si="63"/>
        <v>0.30000000000000004</v>
      </c>
      <c r="AY271" s="4">
        <f t="shared" si="64"/>
        <v>-1.7250000000000003</v>
      </c>
      <c r="AZ271" t="s">
        <v>224</v>
      </c>
      <c r="BA271">
        <v>2012</v>
      </c>
      <c r="BB271" s="27">
        <v>300000</v>
      </c>
      <c r="BC271" s="27">
        <v>1200000</v>
      </c>
      <c r="BD271" s="22">
        <v>0</v>
      </c>
      <c r="BE271" s="22">
        <v>1</v>
      </c>
      <c r="BF271" s="28">
        <f t="shared" si="65"/>
        <v>3.8918918910504017</v>
      </c>
      <c r="BG271" s="22">
        <v>0</v>
      </c>
      <c r="BH271" s="22">
        <v>0</v>
      </c>
      <c r="BI271" s="4">
        <v>15.41666667</v>
      </c>
      <c r="BJ271" s="22">
        <v>0</v>
      </c>
      <c r="BK271" s="22">
        <v>0</v>
      </c>
      <c r="BL271" s="28">
        <f t="shared" si="66"/>
        <v>0</v>
      </c>
      <c r="BM271" s="22">
        <v>0</v>
      </c>
      <c r="BN271" s="22">
        <v>0</v>
      </c>
      <c r="BO271" s="4">
        <v>2.1666666669999999</v>
      </c>
      <c r="BP271" s="22">
        <v>0</v>
      </c>
      <c r="BQ271" s="22">
        <v>0</v>
      </c>
      <c r="BR271" s="22">
        <v>0</v>
      </c>
      <c r="BS271" s="22">
        <v>0</v>
      </c>
      <c r="BT271" s="4">
        <v>0.6833333330000001</v>
      </c>
      <c r="BU271" s="22">
        <v>1</v>
      </c>
      <c r="BV271" s="22">
        <v>0</v>
      </c>
      <c r="BW271" s="22">
        <v>1</v>
      </c>
      <c r="BX271" s="22">
        <v>0</v>
      </c>
      <c r="BY271" s="22">
        <v>0</v>
      </c>
      <c r="BZ271" s="22">
        <v>0</v>
      </c>
      <c r="CA271" s="22">
        <v>0</v>
      </c>
      <c r="CB271" s="22">
        <v>0</v>
      </c>
      <c r="CC271" s="4">
        <v>15.41667</v>
      </c>
      <c r="CD271" s="4">
        <v>2.1666666669999999</v>
      </c>
      <c r="CE271" s="4">
        <v>0.6833333330000001</v>
      </c>
      <c r="CF271" s="22">
        <v>0</v>
      </c>
      <c r="CG271" s="22">
        <v>0</v>
      </c>
      <c r="CH271" s="22">
        <v>0</v>
      </c>
      <c r="CI271" s="5">
        <v>0</v>
      </c>
      <c r="CJ271" s="22">
        <v>0</v>
      </c>
      <c r="CK271" s="22">
        <v>0</v>
      </c>
      <c r="CL271" s="22">
        <v>0</v>
      </c>
      <c r="CM271" s="22">
        <v>0</v>
      </c>
      <c r="CN271" s="22">
        <v>0</v>
      </c>
      <c r="CO271" s="22">
        <v>0</v>
      </c>
      <c r="CP271" s="22">
        <v>0</v>
      </c>
      <c r="CQ271" s="26">
        <v>0</v>
      </c>
      <c r="CR271" s="26">
        <v>0</v>
      </c>
      <c r="CS271" s="26">
        <v>0</v>
      </c>
      <c r="CT271" s="22">
        <v>0</v>
      </c>
      <c r="CU271" s="22">
        <v>0</v>
      </c>
      <c r="CV271" s="22">
        <v>0</v>
      </c>
      <c r="CW271" s="22">
        <v>0</v>
      </c>
      <c r="CX271" s="22">
        <v>0</v>
      </c>
      <c r="CY271" s="22">
        <v>0</v>
      </c>
      <c r="CZ271" s="22">
        <v>0</v>
      </c>
      <c r="DA271" s="22">
        <v>1</v>
      </c>
      <c r="DB271" s="22">
        <v>0</v>
      </c>
      <c r="DC271" s="22">
        <v>0</v>
      </c>
      <c r="DD271" s="22">
        <v>0</v>
      </c>
      <c r="DE271" s="22">
        <v>0</v>
      </c>
      <c r="DF271" s="22">
        <v>0</v>
      </c>
      <c r="DG271" s="22">
        <v>0</v>
      </c>
      <c r="DH271" s="22">
        <v>0</v>
      </c>
      <c r="DI271" s="22">
        <v>0</v>
      </c>
      <c r="DJ271" s="22">
        <v>0</v>
      </c>
      <c r="DK271" s="22">
        <v>0</v>
      </c>
      <c r="DL271" s="22">
        <v>0</v>
      </c>
      <c r="DM271" s="22">
        <v>0</v>
      </c>
      <c r="DN271" s="22">
        <v>1</v>
      </c>
      <c r="DO271" s="22">
        <v>0</v>
      </c>
      <c r="DP271" s="22">
        <v>1</v>
      </c>
      <c r="DQ271" s="22">
        <v>0</v>
      </c>
      <c r="DR271" s="22">
        <v>0</v>
      </c>
      <c r="DS271" s="22">
        <v>0</v>
      </c>
      <c r="DT271" s="22">
        <v>0</v>
      </c>
      <c r="DU271">
        <v>14.3</v>
      </c>
      <c r="DV271">
        <v>30.05</v>
      </c>
      <c r="DW271" s="2">
        <f t="shared" si="67"/>
        <v>0.32243517474633598</v>
      </c>
      <c r="DX271">
        <v>-1.9470000000000001</v>
      </c>
      <c r="DY271">
        <v>-2.173</v>
      </c>
      <c r="DZ271">
        <v>-2.7959999999999998</v>
      </c>
      <c r="EA271">
        <v>-12.952999999999999</v>
      </c>
      <c r="EB271">
        <v>1</v>
      </c>
      <c r="EC271">
        <v>1</v>
      </c>
      <c r="ED271">
        <v>-6.4</v>
      </c>
      <c r="EE271">
        <v>-8.39</v>
      </c>
      <c r="EF271">
        <v>-2</v>
      </c>
      <c r="EG271">
        <v>14.29</v>
      </c>
      <c r="EH271">
        <v>800</v>
      </c>
      <c r="EI271">
        <v>943</v>
      </c>
      <c r="EJ271">
        <v>4.2</v>
      </c>
      <c r="EK271">
        <v>4.2</v>
      </c>
      <c r="EL271">
        <v>25.2</v>
      </c>
      <c r="EM271">
        <v>16.8</v>
      </c>
      <c r="EN271">
        <v>0</v>
      </c>
      <c r="EO271">
        <v>25.2</v>
      </c>
      <c r="EP271">
        <v>8.4</v>
      </c>
      <c r="EQ271">
        <v>16.8</v>
      </c>
      <c r="ER271">
        <v>8.4</v>
      </c>
      <c r="ES271">
        <v>4.2</v>
      </c>
      <c r="ET271">
        <v>0</v>
      </c>
      <c r="EU271">
        <v>4.2</v>
      </c>
      <c r="EV271">
        <v>0</v>
      </c>
      <c r="EW271">
        <v>5.99</v>
      </c>
      <c r="EX271">
        <v>26</v>
      </c>
      <c r="EY271">
        <v>22</v>
      </c>
      <c r="EZ271">
        <v>12</v>
      </c>
      <c r="FA271">
        <v>8</v>
      </c>
      <c r="FB271">
        <v>18</v>
      </c>
      <c r="FC271">
        <v>14</v>
      </c>
      <c r="FD271">
        <v>4</v>
      </c>
      <c r="FE271">
        <v>6</v>
      </c>
      <c r="FF271">
        <v>1</v>
      </c>
      <c r="FG271">
        <v>4</v>
      </c>
      <c r="FH271">
        <v>1</v>
      </c>
      <c r="FI271">
        <v>2</v>
      </c>
      <c r="FJ271">
        <v>1</v>
      </c>
      <c r="FK271">
        <v>1</v>
      </c>
      <c r="FL271">
        <v>62.5</v>
      </c>
      <c r="FM271">
        <v>8</v>
      </c>
      <c r="FN271">
        <v>1</v>
      </c>
      <c r="FO271">
        <v>3</v>
      </c>
      <c r="FP271">
        <v>88.9</v>
      </c>
      <c r="FQ271">
        <v>2.17</v>
      </c>
      <c r="FR271">
        <v>2.92</v>
      </c>
      <c r="FS271" s="2">
        <f t="shared" si="68"/>
        <v>0.4263261296660118</v>
      </c>
      <c r="FT271">
        <v>0</v>
      </c>
      <c r="FU271">
        <v>0</v>
      </c>
      <c r="FV271">
        <v>-26.9</v>
      </c>
      <c r="FW271">
        <v>0</v>
      </c>
      <c r="FX271">
        <v>0</v>
      </c>
      <c r="FY271">
        <v>0</v>
      </c>
      <c r="FZ271">
        <v>83.1</v>
      </c>
      <c r="GA271">
        <v>0</v>
      </c>
      <c r="GB271">
        <v>0</v>
      </c>
      <c r="GC271">
        <v>0</v>
      </c>
      <c r="GD271">
        <v>27.7</v>
      </c>
      <c r="GE271">
        <v>0</v>
      </c>
      <c r="GF271">
        <v>0</v>
      </c>
      <c r="GG271">
        <v>27.7</v>
      </c>
      <c r="GH271">
        <v>0.68</v>
      </c>
      <c r="GI271">
        <v>8.07</v>
      </c>
      <c r="GJ271" s="2">
        <f t="shared" si="69"/>
        <v>7.7714285714285722E-2</v>
      </c>
      <c r="GK271">
        <v>0</v>
      </c>
      <c r="GL271">
        <v>0</v>
      </c>
      <c r="GM271">
        <v>23.8</v>
      </c>
      <c r="GN271">
        <v>0</v>
      </c>
      <c r="GO271">
        <v>0</v>
      </c>
      <c r="GP271">
        <v>0</v>
      </c>
      <c r="GQ271">
        <v>175.6</v>
      </c>
      <c r="GR271">
        <v>87.8</v>
      </c>
      <c r="GS271">
        <v>0</v>
      </c>
      <c r="GT271">
        <v>0</v>
      </c>
      <c r="GU271">
        <v>0</v>
      </c>
      <c r="GV271">
        <v>0</v>
      </c>
      <c r="GW271">
        <v>0</v>
      </c>
      <c r="GX271" s="21">
        <v>25.101603000000001</v>
      </c>
      <c r="GY271" s="21">
        <v>1.7543115</v>
      </c>
      <c r="GZ271" s="21">
        <v>5.2548876</v>
      </c>
      <c r="HA271" s="21">
        <v>7.0091991</v>
      </c>
      <c r="HB271" s="21">
        <v>0.61543700000000001</v>
      </c>
      <c r="HC271" s="21">
        <v>0.88938499999999998</v>
      </c>
      <c r="HD271" s="21">
        <v>-2.2699999999999999E-4</v>
      </c>
      <c r="HE271" s="21">
        <v>27.221722</v>
      </c>
      <c r="HF271" s="21">
        <v>1.5045949999999999</v>
      </c>
    </row>
    <row r="272" spans="1:214" ht="15" x14ac:dyDescent="0.25">
      <c r="A272" s="22">
        <v>57</v>
      </c>
      <c r="B272" t="s">
        <v>1459</v>
      </c>
      <c r="C272" t="s">
        <v>1460</v>
      </c>
      <c r="D272" t="s">
        <v>535</v>
      </c>
      <c r="F272" t="s">
        <v>547</v>
      </c>
      <c r="G272" t="s">
        <v>489</v>
      </c>
      <c r="H272">
        <v>22</v>
      </c>
      <c r="I272" s="22" t="s">
        <v>229</v>
      </c>
      <c r="J272">
        <v>23</v>
      </c>
      <c r="K272" s="23" t="s">
        <v>1461</v>
      </c>
      <c r="L272" s="23" t="s">
        <v>1462</v>
      </c>
      <c r="M272" s="24" t="s">
        <v>1463</v>
      </c>
      <c r="N272" s="24" t="s">
        <v>222</v>
      </c>
      <c r="O272" s="24">
        <v>73</v>
      </c>
      <c r="P272" s="24">
        <v>190</v>
      </c>
      <c r="Q272" s="24" t="s">
        <v>223</v>
      </c>
      <c r="R272" s="24" t="s">
        <v>234</v>
      </c>
      <c r="S272" s="22">
        <v>35</v>
      </c>
      <c r="T272" s="22">
        <v>2</v>
      </c>
      <c r="U272" s="22">
        <v>3</v>
      </c>
      <c r="V272" s="22">
        <v>5</v>
      </c>
      <c r="W272" s="22">
        <v>0</v>
      </c>
      <c r="X272" s="22">
        <v>27</v>
      </c>
      <c r="Y272" s="22">
        <v>29</v>
      </c>
      <c r="Z272" s="25">
        <f t="shared" si="56"/>
        <v>6.8965517241379309E-2</v>
      </c>
      <c r="AA272" s="3">
        <v>11.033329999999999</v>
      </c>
      <c r="AB272" s="22">
        <v>40</v>
      </c>
      <c r="AC272" s="22">
        <v>13</v>
      </c>
      <c r="AD272" s="22">
        <v>13</v>
      </c>
      <c r="AE272" s="22">
        <v>9</v>
      </c>
      <c r="AF272" s="22">
        <v>13</v>
      </c>
      <c r="AG272" s="26">
        <f t="shared" si="57"/>
        <v>6.2149349807744869</v>
      </c>
      <c r="AH272" s="26">
        <f t="shared" si="58"/>
        <v>2.0198538687517082</v>
      </c>
      <c r="AI272" s="26">
        <f t="shared" si="59"/>
        <v>2.0198538687517082</v>
      </c>
      <c r="AJ272" s="26">
        <f t="shared" si="60"/>
        <v>1.3983603706742596</v>
      </c>
      <c r="AK272" s="26">
        <f t="shared" si="61"/>
        <v>2.0198538687517082</v>
      </c>
      <c r="AL272" s="5">
        <v>557</v>
      </c>
      <c r="AM272" s="22">
        <v>68</v>
      </c>
      <c r="AN272" s="22">
        <v>77</v>
      </c>
      <c r="AO272" s="25">
        <f t="shared" si="62"/>
        <v>0.4689655172413793</v>
      </c>
      <c r="AP272" s="22">
        <v>6.9</v>
      </c>
      <c r="AQ272">
        <v>-0.30000000000000004</v>
      </c>
      <c r="AR272">
        <v>0.5</v>
      </c>
      <c r="AS272">
        <v>0.1</v>
      </c>
      <c r="AT272">
        <v>-0.30000000000000004</v>
      </c>
      <c r="AU272">
        <v>0.5</v>
      </c>
      <c r="AV272">
        <v>0</v>
      </c>
      <c r="AW272">
        <v>0.2</v>
      </c>
      <c r="AX272" s="3">
        <f t="shared" si="63"/>
        <v>5.7142857142857143E-3</v>
      </c>
      <c r="AY272" s="4">
        <f t="shared" si="64"/>
        <v>-1.4124999999999999</v>
      </c>
      <c r="AZ272" t="s">
        <v>224</v>
      </c>
      <c r="BA272">
        <v>2012</v>
      </c>
      <c r="BB272" s="27">
        <v>212500</v>
      </c>
      <c r="BC272" s="27">
        <v>1062500</v>
      </c>
      <c r="BD272" s="22">
        <v>2</v>
      </c>
      <c r="BE272" s="22">
        <v>3</v>
      </c>
      <c r="BF272" s="28">
        <f t="shared" si="65"/>
        <v>0.85360648740930434</v>
      </c>
      <c r="BG272" s="22">
        <v>57</v>
      </c>
      <c r="BH272" s="22">
        <v>68</v>
      </c>
      <c r="BI272" s="4">
        <v>351.45</v>
      </c>
      <c r="BJ272" s="22">
        <v>0</v>
      </c>
      <c r="BK272" s="22">
        <v>0</v>
      </c>
      <c r="BL272" s="28">
        <f t="shared" si="66"/>
        <v>0</v>
      </c>
      <c r="BM272" s="22">
        <v>3</v>
      </c>
      <c r="BN272" s="22">
        <v>1</v>
      </c>
      <c r="BO272" s="4">
        <v>9.3000000000000007</v>
      </c>
      <c r="BP272" s="22">
        <v>0</v>
      </c>
      <c r="BQ272" s="22">
        <v>0</v>
      </c>
      <c r="BR272" s="22">
        <v>8</v>
      </c>
      <c r="BS272" s="22">
        <v>8</v>
      </c>
      <c r="BT272" s="4">
        <v>25.666666670000001</v>
      </c>
      <c r="BU272" s="22">
        <v>14</v>
      </c>
      <c r="BV272" s="22">
        <v>0</v>
      </c>
      <c r="BW272" s="22">
        <v>1</v>
      </c>
      <c r="BX272" s="22">
        <v>-2</v>
      </c>
      <c r="BY272" s="22">
        <v>17</v>
      </c>
      <c r="BZ272" s="22">
        <v>7</v>
      </c>
      <c r="CA272" s="22">
        <v>33</v>
      </c>
      <c r="CB272" s="22">
        <v>35</v>
      </c>
      <c r="CC272" s="4">
        <v>10.633330000000001</v>
      </c>
      <c r="CD272" s="4">
        <v>0.15</v>
      </c>
      <c r="CE272" s="4">
        <v>0.5</v>
      </c>
      <c r="CF272" s="22">
        <v>0</v>
      </c>
      <c r="CG272" s="22">
        <v>0</v>
      </c>
      <c r="CH272" s="22">
        <v>0</v>
      </c>
      <c r="CI272" s="5">
        <v>21</v>
      </c>
      <c r="CJ272" s="22">
        <v>2</v>
      </c>
      <c r="CK272" s="22">
        <v>2</v>
      </c>
      <c r="CL272" s="22">
        <v>2</v>
      </c>
      <c r="CM272" s="22">
        <v>10</v>
      </c>
      <c r="CN272" s="22">
        <v>5</v>
      </c>
      <c r="CO272" s="22">
        <v>35</v>
      </c>
      <c r="CP272" s="22">
        <v>42</v>
      </c>
      <c r="CQ272" s="26">
        <v>9.6468279999999993</v>
      </c>
      <c r="CR272" s="26">
        <v>0.34285700000000002</v>
      </c>
      <c r="CS272" s="26">
        <v>0.88888900000000004</v>
      </c>
      <c r="CT272" s="22">
        <v>0</v>
      </c>
      <c r="CU272" s="22">
        <v>0</v>
      </c>
      <c r="CV272" s="22">
        <v>0</v>
      </c>
      <c r="CW272" s="22">
        <v>0</v>
      </c>
      <c r="CX272" s="22">
        <v>0</v>
      </c>
      <c r="CY272" s="22">
        <v>-1</v>
      </c>
      <c r="CZ272" s="22">
        <v>2</v>
      </c>
      <c r="DA272" s="22">
        <v>3</v>
      </c>
      <c r="DB272" s="22">
        <v>1</v>
      </c>
      <c r="DC272" s="22">
        <v>1</v>
      </c>
      <c r="DD272" s="22">
        <v>0</v>
      </c>
      <c r="DE272" s="22">
        <v>0</v>
      </c>
      <c r="DF272" s="22">
        <v>0</v>
      </c>
      <c r="DG272" s="22">
        <v>0</v>
      </c>
      <c r="DH272" s="22">
        <v>0</v>
      </c>
      <c r="DI272" s="22">
        <v>11</v>
      </c>
      <c r="DJ272" s="22">
        <v>1</v>
      </c>
      <c r="DK272" s="22">
        <v>0</v>
      </c>
      <c r="DL272" s="22">
        <v>0</v>
      </c>
      <c r="DM272" s="22">
        <v>0</v>
      </c>
      <c r="DN272" s="22">
        <v>8</v>
      </c>
      <c r="DO272" s="22">
        <v>0</v>
      </c>
      <c r="DP272" s="22">
        <v>8</v>
      </c>
      <c r="DQ272" s="22">
        <v>0</v>
      </c>
      <c r="DR272" s="22">
        <v>0</v>
      </c>
      <c r="DS272" s="22">
        <v>0</v>
      </c>
      <c r="DT272" s="22">
        <v>0</v>
      </c>
      <c r="DU272">
        <v>10.02</v>
      </c>
      <c r="DV272">
        <v>36.54</v>
      </c>
      <c r="DW272" s="2">
        <f t="shared" si="67"/>
        <v>0.21520618556701029</v>
      </c>
      <c r="DX272">
        <v>-0.157</v>
      </c>
      <c r="DY272">
        <v>-1.587</v>
      </c>
      <c r="DZ272">
        <v>-1.8089999999999997</v>
      </c>
      <c r="EA272">
        <v>-8.8030000000000008</v>
      </c>
      <c r="EB272">
        <v>8</v>
      </c>
      <c r="EC272">
        <v>8</v>
      </c>
      <c r="ED272">
        <v>-6.4</v>
      </c>
      <c r="EE272">
        <v>-12.66</v>
      </c>
      <c r="EF272">
        <v>-6.29</v>
      </c>
      <c r="EG272">
        <v>6.4</v>
      </c>
      <c r="EH272">
        <v>955</v>
      </c>
      <c r="EI272">
        <v>1019</v>
      </c>
      <c r="EJ272">
        <v>1.37</v>
      </c>
      <c r="EK272">
        <v>1.37</v>
      </c>
      <c r="EL272">
        <v>20</v>
      </c>
      <c r="EM272">
        <v>28.9</v>
      </c>
      <c r="EN272">
        <v>10.1</v>
      </c>
      <c r="EO272">
        <v>12.8</v>
      </c>
      <c r="EP272">
        <v>14.7</v>
      </c>
      <c r="EQ272">
        <v>13.7</v>
      </c>
      <c r="ER272">
        <v>5.3</v>
      </c>
      <c r="ES272">
        <v>3.3</v>
      </c>
      <c r="ET272">
        <v>1.2</v>
      </c>
      <c r="EU272">
        <v>0.7</v>
      </c>
      <c r="EV272">
        <v>2.77</v>
      </c>
      <c r="EW272">
        <v>2.96</v>
      </c>
      <c r="EX272">
        <v>25.1</v>
      </c>
      <c r="EY272">
        <v>28.5</v>
      </c>
      <c r="EZ272">
        <v>10.199999999999999</v>
      </c>
      <c r="FA272">
        <v>12.2</v>
      </c>
      <c r="FB272">
        <v>14.7</v>
      </c>
      <c r="FC272">
        <v>14</v>
      </c>
      <c r="FD272">
        <v>3.6</v>
      </c>
      <c r="FE272">
        <v>3.9</v>
      </c>
      <c r="FF272">
        <v>41</v>
      </c>
      <c r="FG272">
        <v>43</v>
      </c>
      <c r="FH272">
        <v>55</v>
      </c>
      <c r="FI272">
        <v>67</v>
      </c>
      <c r="FJ272">
        <v>60</v>
      </c>
      <c r="FK272">
        <v>47</v>
      </c>
      <c r="FL272">
        <v>40.799999999999997</v>
      </c>
      <c r="FM272">
        <v>121</v>
      </c>
      <c r="FN272">
        <v>139</v>
      </c>
      <c r="FO272">
        <v>92</v>
      </c>
      <c r="FP272">
        <v>46.5</v>
      </c>
      <c r="FQ272">
        <v>0.27</v>
      </c>
      <c r="FR272">
        <v>5.5</v>
      </c>
      <c r="FS272" s="2">
        <f t="shared" si="68"/>
        <v>4.6793760831889089E-2</v>
      </c>
      <c r="FT272">
        <v>0</v>
      </c>
      <c r="FU272">
        <v>0</v>
      </c>
      <c r="FV272">
        <v>7.5</v>
      </c>
      <c r="FW272">
        <v>0</v>
      </c>
      <c r="FX272">
        <v>0</v>
      </c>
      <c r="FY272">
        <v>0</v>
      </c>
      <c r="FZ272">
        <v>51.6</v>
      </c>
      <c r="GA272">
        <v>6.5</v>
      </c>
      <c r="GB272">
        <v>19.399999999999999</v>
      </c>
      <c r="GC272">
        <v>0</v>
      </c>
      <c r="GD272">
        <v>0</v>
      </c>
      <c r="GE272">
        <v>12.9</v>
      </c>
      <c r="GF272">
        <v>0</v>
      </c>
      <c r="GG272">
        <v>0</v>
      </c>
      <c r="GH272">
        <v>0.73</v>
      </c>
      <c r="GI272">
        <v>5.08</v>
      </c>
      <c r="GJ272" s="2">
        <f t="shared" si="69"/>
        <v>0.12564543889845092</v>
      </c>
      <c r="GK272">
        <v>0</v>
      </c>
      <c r="GL272">
        <v>0</v>
      </c>
      <c r="GM272">
        <v>14.6</v>
      </c>
      <c r="GN272">
        <v>0</v>
      </c>
      <c r="GO272">
        <v>0</v>
      </c>
      <c r="GP272">
        <v>4.7</v>
      </c>
      <c r="GQ272">
        <v>30.5</v>
      </c>
      <c r="GR272">
        <v>0</v>
      </c>
      <c r="GS272">
        <v>18.8</v>
      </c>
      <c r="GT272">
        <v>25.8</v>
      </c>
      <c r="GU272">
        <v>0</v>
      </c>
      <c r="GV272">
        <v>2.2999999999999998</v>
      </c>
      <c r="GW272">
        <v>0</v>
      </c>
      <c r="GX272" s="21">
        <v>43.192340999999999</v>
      </c>
      <c r="GY272" s="21">
        <v>5.4164214000000008</v>
      </c>
      <c r="GZ272" s="21">
        <v>6.7894389000000004</v>
      </c>
      <c r="HA272" s="21">
        <v>12.205860300000001</v>
      </c>
      <c r="HB272" s="21">
        <v>0.21892400000000001</v>
      </c>
      <c r="HC272" s="21">
        <v>0.89449699999999999</v>
      </c>
      <c r="HD272" s="21">
        <v>1.8649999999999999E-3</v>
      </c>
      <c r="HE272" s="21">
        <v>36.491782999999998</v>
      </c>
      <c r="HF272" s="21">
        <v>1.115286</v>
      </c>
    </row>
    <row r="273" spans="1:214" ht="15" x14ac:dyDescent="0.25">
      <c r="A273" s="22">
        <v>42</v>
      </c>
      <c r="B273" t="s">
        <v>1464</v>
      </c>
      <c r="C273" t="s">
        <v>1465</v>
      </c>
      <c r="D273" t="s">
        <v>1466</v>
      </c>
      <c r="F273" t="s">
        <v>228</v>
      </c>
      <c r="I273" s="22" t="s">
        <v>218</v>
      </c>
      <c r="J273">
        <v>24</v>
      </c>
      <c r="K273" s="23" t="s">
        <v>1467</v>
      </c>
      <c r="L273" s="23" t="s">
        <v>1468</v>
      </c>
      <c r="M273" s="24" t="s">
        <v>221</v>
      </c>
      <c r="N273" s="24" t="s">
        <v>222</v>
      </c>
      <c r="O273" s="24">
        <v>65</v>
      </c>
      <c r="P273" s="24">
        <v>178</v>
      </c>
      <c r="Q273" s="24" t="s">
        <v>223</v>
      </c>
      <c r="R273" s="24"/>
      <c r="S273" s="22">
        <v>62</v>
      </c>
      <c r="T273" s="22">
        <v>6</v>
      </c>
      <c r="U273" s="22">
        <v>19</v>
      </c>
      <c r="V273" s="22">
        <v>25</v>
      </c>
      <c r="W273" s="22">
        <v>2</v>
      </c>
      <c r="X273" s="22">
        <v>32</v>
      </c>
      <c r="Y273" s="22">
        <v>137</v>
      </c>
      <c r="Z273" s="25">
        <f t="shared" si="56"/>
        <v>4.3795620437956206E-2</v>
      </c>
      <c r="AA273" s="3">
        <v>14.2</v>
      </c>
      <c r="AB273" s="22">
        <v>53</v>
      </c>
      <c r="AC273" s="22">
        <v>13</v>
      </c>
      <c r="AD273" s="22">
        <v>32</v>
      </c>
      <c r="AE273" s="22">
        <v>17</v>
      </c>
      <c r="AF273" s="22">
        <v>18</v>
      </c>
      <c r="AG273" s="26">
        <f t="shared" si="57"/>
        <v>3.611994547932758</v>
      </c>
      <c r="AH273" s="26">
        <f t="shared" si="58"/>
        <v>0.88596092685143124</v>
      </c>
      <c r="AI273" s="26">
        <f t="shared" si="59"/>
        <v>2.1808268968650615</v>
      </c>
      <c r="AJ273" s="26">
        <f t="shared" si="60"/>
        <v>1.1585642889595638</v>
      </c>
      <c r="AK273" s="26">
        <f t="shared" si="61"/>
        <v>1.226715129486597</v>
      </c>
      <c r="AL273" s="5">
        <v>1178</v>
      </c>
      <c r="AM273" s="22">
        <v>7</v>
      </c>
      <c r="AN273" s="22">
        <v>12</v>
      </c>
      <c r="AO273" s="25">
        <f t="shared" si="62"/>
        <v>0.36842105263157893</v>
      </c>
      <c r="AP273" s="22">
        <v>0.5</v>
      </c>
      <c r="AQ273">
        <v>1</v>
      </c>
      <c r="AR273">
        <v>1</v>
      </c>
      <c r="AS273">
        <v>2</v>
      </c>
      <c r="AT273">
        <v>2.2000000000000002</v>
      </c>
      <c r="AU273">
        <v>1.8</v>
      </c>
      <c r="AV273">
        <v>0</v>
      </c>
      <c r="AW273">
        <v>4</v>
      </c>
      <c r="AX273" s="3">
        <f t="shared" si="63"/>
        <v>6.4516129032258063E-2</v>
      </c>
      <c r="AY273" s="4">
        <f t="shared" si="64"/>
        <v>1.2750010000000001</v>
      </c>
      <c r="AZ273" t="s">
        <v>224</v>
      </c>
      <c r="BA273">
        <v>2014</v>
      </c>
      <c r="BC273" s="27">
        <v>1433333</v>
      </c>
      <c r="BD273" s="22">
        <v>6</v>
      </c>
      <c r="BE273" s="22">
        <v>17</v>
      </c>
      <c r="BF273" s="28">
        <f t="shared" si="65"/>
        <v>1.6583880788999514</v>
      </c>
      <c r="BG273" s="22">
        <v>7</v>
      </c>
      <c r="BH273" s="22">
        <v>9</v>
      </c>
      <c r="BI273" s="4">
        <v>832.1333333</v>
      </c>
      <c r="BJ273" s="22">
        <v>0</v>
      </c>
      <c r="BK273" s="22">
        <v>1</v>
      </c>
      <c r="BL273" s="28">
        <f t="shared" si="66"/>
        <v>2.7108433739022355</v>
      </c>
      <c r="BM273" s="22">
        <v>0</v>
      </c>
      <c r="BN273" s="22">
        <v>0</v>
      </c>
      <c r="BO273" s="4">
        <v>22.133333329999999</v>
      </c>
      <c r="BP273" s="22">
        <v>0</v>
      </c>
      <c r="BQ273" s="22">
        <v>1</v>
      </c>
      <c r="BR273" s="22">
        <v>0</v>
      </c>
      <c r="BS273" s="22">
        <v>3</v>
      </c>
      <c r="BT273" s="4">
        <v>26.6</v>
      </c>
      <c r="BU273" s="22">
        <v>32</v>
      </c>
      <c r="BV273" s="22">
        <v>3</v>
      </c>
      <c r="BW273" s="22">
        <v>9</v>
      </c>
      <c r="BX273" s="22">
        <v>10</v>
      </c>
      <c r="BY273" s="22">
        <v>18</v>
      </c>
      <c r="BZ273" s="22">
        <v>9</v>
      </c>
      <c r="CA273" s="22">
        <v>2</v>
      </c>
      <c r="CB273" s="22">
        <v>9</v>
      </c>
      <c r="CC273" s="4">
        <v>12.9</v>
      </c>
      <c r="CD273" s="4">
        <v>0.383333333</v>
      </c>
      <c r="CE273" s="4">
        <v>0.43333333300000004</v>
      </c>
      <c r="CF273" s="22">
        <v>4</v>
      </c>
      <c r="CG273" s="22">
        <v>1</v>
      </c>
      <c r="CH273" s="22">
        <v>1</v>
      </c>
      <c r="CI273" s="5">
        <v>30</v>
      </c>
      <c r="CJ273" s="22">
        <v>3</v>
      </c>
      <c r="CK273" s="22">
        <v>10</v>
      </c>
      <c r="CL273" s="22">
        <v>-8</v>
      </c>
      <c r="CM273" s="22">
        <v>14</v>
      </c>
      <c r="CN273" s="22">
        <v>7</v>
      </c>
      <c r="CO273" s="22">
        <v>5</v>
      </c>
      <c r="CP273" s="22">
        <v>3</v>
      </c>
      <c r="CQ273" s="26">
        <v>13.977778000000001</v>
      </c>
      <c r="CR273" s="26">
        <v>0.32888900000000004</v>
      </c>
      <c r="CS273" s="26">
        <v>0.42444400000000004</v>
      </c>
      <c r="CT273" s="22">
        <v>2</v>
      </c>
      <c r="CU273" s="22">
        <v>1</v>
      </c>
      <c r="CV273" s="22">
        <v>1</v>
      </c>
      <c r="CW273" s="22">
        <v>1</v>
      </c>
      <c r="CX273" s="22">
        <v>4</v>
      </c>
      <c r="CY273" s="22">
        <v>-1</v>
      </c>
      <c r="CZ273" s="22">
        <v>5</v>
      </c>
      <c r="DA273" s="22">
        <v>15</v>
      </c>
      <c r="DB273" s="22">
        <v>3</v>
      </c>
      <c r="DC273" s="22">
        <v>1</v>
      </c>
      <c r="DD273" s="22">
        <v>0</v>
      </c>
      <c r="DE273" s="22">
        <v>2</v>
      </c>
      <c r="DF273" s="22">
        <v>0</v>
      </c>
      <c r="DG273" s="22">
        <v>0</v>
      </c>
      <c r="DH273" s="22">
        <v>0</v>
      </c>
      <c r="DI273" s="22">
        <v>16</v>
      </c>
      <c r="DJ273" s="22">
        <v>0</v>
      </c>
      <c r="DK273" s="22">
        <v>0</v>
      </c>
      <c r="DL273" s="22">
        <v>0</v>
      </c>
      <c r="DM273" s="22">
        <v>0</v>
      </c>
      <c r="DN273" s="22">
        <v>33</v>
      </c>
      <c r="DO273" s="22">
        <v>1</v>
      </c>
      <c r="DP273" s="22">
        <v>31</v>
      </c>
      <c r="DQ273" s="22">
        <v>1</v>
      </c>
      <c r="DR273" s="22">
        <v>6</v>
      </c>
      <c r="DS273" s="22">
        <v>2</v>
      </c>
      <c r="DT273" s="22">
        <v>2</v>
      </c>
      <c r="DU273">
        <v>13.1</v>
      </c>
      <c r="DV273">
        <v>35.79</v>
      </c>
      <c r="DW273" s="2">
        <f t="shared" si="67"/>
        <v>0.2679484557169155</v>
      </c>
      <c r="DX273">
        <v>0.77</v>
      </c>
      <c r="DY273">
        <v>0.83499999999999985</v>
      </c>
      <c r="DZ273">
        <v>-1.26</v>
      </c>
      <c r="EA273">
        <v>-2.887</v>
      </c>
      <c r="EB273">
        <v>31</v>
      </c>
      <c r="EC273">
        <v>29</v>
      </c>
      <c r="ED273">
        <v>-1.5</v>
      </c>
      <c r="EE273">
        <v>-3.62</v>
      </c>
      <c r="EF273">
        <v>-2.11</v>
      </c>
      <c r="EG273">
        <v>8.0500000000000007</v>
      </c>
      <c r="EH273">
        <v>926</v>
      </c>
      <c r="EI273">
        <v>1007</v>
      </c>
      <c r="EJ273">
        <v>2.29</v>
      </c>
      <c r="EK273">
        <v>2.14</v>
      </c>
      <c r="EL273">
        <v>26.2</v>
      </c>
      <c r="EM273">
        <v>26.8</v>
      </c>
      <c r="EN273">
        <v>9.9</v>
      </c>
      <c r="EO273">
        <v>12.6</v>
      </c>
      <c r="EP273">
        <v>12.1</v>
      </c>
      <c r="EQ273">
        <v>11.7</v>
      </c>
      <c r="ER273">
        <v>3.5</v>
      </c>
      <c r="ES273">
        <v>3.3</v>
      </c>
      <c r="ET273">
        <v>0.4</v>
      </c>
      <c r="EU273">
        <v>1</v>
      </c>
      <c r="EV273">
        <v>2.27</v>
      </c>
      <c r="EW273">
        <v>2.38</v>
      </c>
      <c r="EX273">
        <v>26.7</v>
      </c>
      <c r="EY273">
        <v>28.5</v>
      </c>
      <c r="EZ273">
        <v>10.5</v>
      </c>
      <c r="FA273">
        <v>12</v>
      </c>
      <c r="FB273">
        <v>13.2</v>
      </c>
      <c r="FC273">
        <v>14.5</v>
      </c>
      <c r="FD273">
        <v>3.1</v>
      </c>
      <c r="FE273">
        <v>3.1</v>
      </c>
      <c r="FF273">
        <v>115</v>
      </c>
      <c r="FG273">
        <v>118</v>
      </c>
      <c r="FH273">
        <v>135</v>
      </c>
      <c r="FI273">
        <v>119</v>
      </c>
      <c r="FJ273">
        <v>174</v>
      </c>
      <c r="FK273">
        <v>149</v>
      </c>
      <c r="FL273">
        <v>47.8</v>
      </c>
      <c r="FM273">
        <v>299</v>
      </c>
      <c r="FN273">
        <v>281</v>
      </c>
      <c r="FO273">
        <v>240</v>
      </c>
      <c r="FP273">
        <v>51.6</v>
      </c>
      <c r="FQ273">
        <v>0.38</v>
      </c>
      <c r="FR273">
        <v>4.49</v>
      </c>
      <c r="FS273" s="2">
        <f t="shared" si="68"/>
        <v>7.8028747433264892E-2</v>
      </c>
      <c r="FT273">
        <v>1</v>
      </c>
      <c r="FU273">
        <v>0</v>
      </c>
      <c r="FV273">
        <v>-39.5</v>
      </c>
      <c r="FW273">
        <v>7.14</v>
      </c>
      <c r="FX273">
        <v>2.5499999999999998</v>
      </c>
      <c r="FY273">
        <v>0</v>
      </c>
      <c r="FZ273">
        <v>33.200000000000003</v>
      </c>
      <c r="GA273">
        <v>25.5</v>
      </c>
      <c r="GB273">
        <v>20.399999999999999</v>
      </c>
      <c r="GC273">
        <v>2.6</v>
      </c>
      <c r="GD273">
        <v>0</v>
      </c>
      <c r="GE273">
        <v>15.3</v>
      </c>
      <c r="GF273">
        <v>2.6</v>
      </c>
      <c r="GG273">
        <v>2.6</v>
      </c>
      <c r="GH273">
        <v>0.43</v>
      </c>
      <c r="GI273">
        <v>4.49</v>
      </c>
      <c r="GJ273" s="2">
        <f t="shared" si="69"/>
        <v>8.7398373983739841E-2</v>
      </c>
      <c r="GK273">
        <v>1</v>
      </c>
      <c r="GL273">
        <v>1</v>
      </c>
      <c r="GM273">
        <v>17.100000000000001</v>
      </c>
      <c r="GN273">
        <v>2.2599999999999998</v>
      </c>
      <c r="GO273">
        <v>2.2599999999999998</v>
      </c>
      <c r="GP273">
        <v>6.8</v>
      </c>
      <c r="GQ273">
        <v>47.4</v>
      </c>
      <c r="GR273">
        <v>2.2999999999999998</v>
      </c>
      <c r="GS273">
        <v>15.8</v>
      </c>
      <c r="GT273">
        <v>13.5</v>
      </c>
      <c r="GU273">
        <v>4.5</v>
      </c>
      <c r="GV273">
        <v>4.5</v>
      </c>
      <c r="GW273">
        <v>6.8</v>
      </c>
      <c r="GX273" s="21">
        <v>58.653736000000002</v>
      </c>
      <c r="GY273" s="21">
        <v>11.6958267</v>
      </c>
      <c r="GZ273" s="21">
        <v>16.425243900000002</v>
      </c>
      <c r="HA273" s="21">
        <v>28.121070599999999</v>
      </c>
      <c r="HB273" s="21">
        <v>3.4723480000000002</v>
      </c>
      <c r="HC273" s="21">
        <v>1.962542</v>
      </c>
      <c r="HD273" s="21">
        <v>1.9157E-2</v>
      </c>
      <c r="HE273" s="21">
        <v>36.036346000000002</v>
      </c>
      <c r="HF273" s="21">
        <v>5.4540470000000001</v>
      </c>
    </row>
    <row r="274" spans="1:214" ht="15" x14ac:dyDescent="0.25">
      <c r="A274" s="22">
        <v>27</v>
      </c>
      <c r="B274" t="s">
        <v>1469</v>
      </c>
      <c r="C274" t="s">
        <v>1470</v>
      </c>
      <c r="D274" t="s">
        <v>1471</v>
      </c>
      <c r="F274" t="s">
        <v>297</v>
      </c>
      <c r="I274" s="22" t="s">
        <v>248</v>
      </c>
      <c r="J274">
        <v>27</v>
      </c>
      <c r="K274" s="23" t="s">
        <v>1472</v>
      </c>
      <c r="L274" s="23" t="s">
        <v>1473</v>
      </c>
      <c r="M274" s="24" t="s">
        <v>447</v>
      </c>
      <c r="N274" s="24" t="s">
        <v>233</v>
      </c>
      <c r="O274" s="24">
        <v>73</v>
      </c>
      <c r="P274" s="24">
        <v>200</v>
      </c>
      <c r="Q274" s="24" t="s">
        <v>224</v>
      </c>
      <c r="R274" s="24"/>
      <c r="S274" s="22">
        <v>50</v>
      </c>
      <c r="T274" s="22">
        <v>6</v>
      </c>
      <c r="U274" s="22">
        <v>7</v>
      </c>
      <c r="V274" s="22">
        <v>13</v>
      </c>
      <c r="W274" s="22">
        <v>-4</v>
      </c>
      <c r="X274" s="22">
        <v>8</v>
      </c>
      <c r="Y274" s="22">
        <v>57</v>
      </c>
      <c r="Z274" s="25">
        <f t="shared" si="56"/>
        <v>0.10526315789473684</v>
      </c>
      <c r="AA274" s="3">
        <v>14.26667</v>
      </c>
      <c r="AB274" s="22">
        <v>42</v>
      </c>
      <c r="AC274" s="22">
        <v>63</v>
      </c>
      <c r="AD274" s="22">
        <v>24</v>
      </c>
      <c r="AE274" s="22">
        <v>14</v>
      </c>
      <c r="AF274" s="22">
        <v>17</v>
      </c>
      <c r="AG274" s="26">
        <f t="shared" si="57"/>
        <v>3.5327094549744267</v>
      </c>
      <c r="AH274" s="26">
        <f t="shared" si="58"/>
        <v>5.29906418246164</v>
      </c>
      <c r="AI274" s="26">
        <f t="shared" si="59"/>
        <v>2.0186911171282436</v>
      </c>
      <c r="AJ274" s="26">
        <f t="shared" si="60"/>
        <v>1.1775698183248089</v>
      </c>
      <c r="AK274" s="26">
        <f t="shared" si="61"/>
        <v>1.4299062079658393</v>
      </c>
      <c r="AL274" s="5">
        <v>996</v>
      </c>
      <c r="AM274" s="22">
        <v>0</v>
      </c>
      <c r="AN274" s="22">
        <v>0</v>
      </c>
      <c r="AO274" s="25">
        <f t="shared" si="62"/>
        <v>0</v>
      </c>
      <c r="AP274" s="22">
        <v>0</v>
      </c>
      <c r="AQ274">
        <v>1.3</v>
      </c>
      <c r="AR274">
        <v>0.7</v>
      </c>
      <c r="AS274">
        <v>2.1</v>
      </c>
      <c r="AT274">
        <v>2.8</v>
      </c>
      <c r="AU274">
        <v>0.5</v>
      </c>
      <c r="AV274">
        <v>0</v>
      </c>
      <c r="AW274">
        <v>3.3</v>
      </c>
      <c r="AX274" s="3">
        <f t="shared" si="63"/>
        <v>6.6000000000000003E-2</v>
      </c>
      <c r="AY274" s="4">
        <f t="shared" si="64"/>
        <v>3.3</v>
      </c>
      <c r="AZ274" t="s">
        <v>243</v>
      </c>
      <c r="BA274">
        <v>2012</v>
      </c>
      <c r="BC274" s="27">
        <v>525000</v>
      </c>
      <c r="BD274" s="22">
        <v>5</v>
      </c>
      <c r="BE274" s="22">
        <v>6</v>
      </c>
      <c r="BF274" s="28">
        <f t="shared" si="65"/>
        <v>1.0338075968654845</v>
      </c>
      <c r="BG274" s="22">
        <v>0</v>
      </c>
      <c r="BH274" s="22">
        <v>0</v>
      </c>
      <c r="BI274" s="4">
        <v>638.41666669999995</v>
      </c>
      <c r="BJ274" s="22">
        <v>1</v>
      </c>
      <c r="BK274" s="22">
        <v>1</v>
      </c>
      <c r="BL274" s="28">
        <f t="shared" si="66"/>
        <v>3.4026465025139276</v>
      </c>
      <c r="BM274" s="22">
        <v>0</v>
      </c>
      <c r="BN274" s="22">
        <v>0</v>
      </c>
      <c r="BO274" s="4">
        <v>35.266666669999999</v>
      </c>
      <c r="BP274" s="22">
        <v>0</v>
      </c>
      <c r="BQ274" s="22">
        <v>0</v>
      </c>
      <c r="BR274" s="22">
        <v>0</v>
      </c>
      <c r="BS274" s="22">
        <v>0</v>
      </c>
      <c r="BT274" s="4">
        <v>39.683333330000004</v>
      </c>
      <c r="BU274" s="22">
        <v>21</v>
      </c>
      <c r="BV274" s="22">
        <v>2</v>
      </c>
      <c r="BW274" s="22">
        <v>4</v>
      </c>
      <c r="BX274" s="22">
        <v>2</v>
      </c>
      <c r="BY274" s="22">
        <v>4</v>
      </c>
      <c r="BZ274" s="22">
        <v>2</v>
      </c>
      <c r="CA274" s="22">
        <v>0</v>
      </c>
      <c r="CB274" s="22">
        <v>0</v>
      </c>
      <c r="CC274" s="4">
        <v>13.41667</v>
      </c>
      <c r="CD274" s="4">
        <v>1.05</v>
      </c>
      <c r="CE274" s="4">
        <v>0.73333333300000003</v>
      </c>
      <c r="CF274" s="22">
        <v>0</v>
      </c>
      <c r="CG274" s="22">
        <v>0</v>
      </c>
      <c r="CH274" s="22">
        <v>0</v>
      </c>
      <c r="CI274" s="5">
        <v>29</v>
      </c>
      <c r="CJ274" s="22">
        <v>4</v>
      </c>
      <c r="CK274" s="22">
        <v>3</v>
      </c>
      <c r="CL274" s="22">
        <v>-6</v>
      </c>
      <c r="CM274" s="22">
        <v>4</v>
      </c>
      <c r="CN274" s="22">
        <v>2</v>
      </c>
      <c r="CO274" s="22">
        <v>0</v>
      </c>
      <c r="CP274" s="22">
        <v>0</v>
      </c>
      <c r="CQ274" s="26">
        <v>12.298848</v>
      </c>
      <c r="CR274" s="26">
        <v>0.45574700000000001</v>
      </c>
      <c r="CS274" s="26">
        <v>0.8373560000000001</v>
      </c>
      <c r="CT274" s="22">
        <v>0</v>
      </c>
      <c r="CU274" s="22">
        <v>0</v>
      </c>
      <c r="CV274" s="22">
        <v>0</v>
      </c>
      <c r="CW274" s="22">
        <v>1</v>
      </c>
      <c r="CX274" s="22">
        <v>2</v>
      </c>
      <c r="CY274" s="22">
        <v>3</v>
      </c>
      <c r="CZ274" s="22">
        <v>5</v>
      </c>
      <c r="DA274" s="22">
        <v>5</v>
      </c>
      <c r="DB274" s="22">
        <v>-7</v>
      </c>
      <c r="DC274" s="22">
        <v>2</v>
      </c>
      <c r="DD274" s="22">
        <v>0</v>
      </c>
      <c r="DE274" s="22">
        <v>0</v>
      </c>
      <c r="DF274" s="22">
        <v>0</v>
      </c>
      <c r="DG274" s="22">
        <v>0</v>
      </c>
      <c r="DH274" s="22">
        <v>0</v>
      </c>
      <c r="DI274" s="22">
        <v>4</v>
      </c>
      <c r="DJ274" s="22">
        <v>0</v>
      </c>
      <c r="DK274" s="22">
        <v>0</v>
      </c>
      <c r="DL274" s="22">
        <v>0</v>
      </c>
      <c r="DM274" s="22">
        <v>0</v>
      </c>
      <c r="DN274" s="22">
        <v>29</v>
      </c>
      <c r="DO274" s="22">
        <v>2</v>
      </c>
      <c r="DP274" s="22">
        <v>32</v>
      </c>
      <c r="DQ274" s="22">
        <v>1</v>
      </c>
      <c r="DR274" s="22">
        <v>0</v>
      </c>
      <c r="DS274" s="22">
        <v>0</v>
      </c>
      <c r="DT274" s="22">
        <v>0</v>
      </c>
      <c r="DU274">
        <v>12.56</v>
      </c>
      <c r="DV274">
        <v>36.11</v>
      </c>
      <c r="DW274" s="2">
        <f t="shared" si="67"/>
        <v>0.25806451612903225</v>
      </c>
      <c r="DX274">
        <v>-0.39</v>
      </c>
      <c r="DY274">
        <v>-0.41700000000000004</v>
      </c>
      <c r="DZ274">
        <v>1.962</v>
      </c>
      <c r="EA274">
        <v>-4.2640000000000002</v>
      </c>
      <c r="EB274">
        <v>26</v>
      </c>
      <c r="EC274">
        <v>31</v>
      </c>
      <c r="ED274">
        <v>11.3</v>
      </c>
      <c r="EE274">
        <v>0.38</v>
      </c>
      <c r="EF274">
        <v>-10.9</v>
      </c>
      <c r="EG274">
        <v>9.6300000000000008</v>
      </c>
      <c r="EH274">
        <v>888</v>
      </c>
      <c r="EI274">
        <v>985</v>
      </c>
      <c r="EJ274">
        <v>2.48</v>
      </c>
      <c r="EK274">
        <v>2.96</v>
      </c>
      <c r="EL274">
        <v>23.3</v>
      </c>
      <c r="EM274">
        <v>23.6</v>
      </c>
      <c r="EN274">
        <v>11.9</v>
      </c>
      <c r="EO274">
        <v>10.6</v>
      </c>
      <c r="EP274">
        <v>14.3</v>
      </c>
      <c r="EQ274">
        <v>14.1</v>
      </c>
      <c r="ER274">
        <v>3.6</v>
      </c>
      <c r="ES274">
        <v>2.9</v>
      </c>
      <c r="ET274">
        <v>0.4</v>
      </c>
      <c r="EU274">
        <v>0.1</v>
      </c>
      <c r="EV274">
        <v>2.92</v>
      </c>
      <c r="EW274">
        <v>3.22</v>
      </c>
      <c r="EX274">
        <v>23.5</v>
      </c>
      <c r="EY274">
        <v>27.4</v>
      </c>
      <c r="EZ274">
        <v>10.1</v>
      </c>
      <c r="FA274">
        <v>11.9</v>
      </c>
      <c r="FB274">
        <v>17.3</v>
      </c>
      <c r="FC274">
        <v>12.4</v>
      </c>
      <c r="FD274">
        <v>3.4</v>
      </c>
      <c r="FE274">
        <v>3.6</v>
      </c>
      <c r="FF274">
        <v>95</v>
      </c>
      <c r="FG274">
        <v>108</v>
      </c>
      <c r="FH274">
        <v>77</v>
      </c>
      <c r="FI274">
        <v>59</v>
      </c>
      <c r="FJ274">
        <v>100</v>
      </c>
      <c r="FK274">
        <v>108</v>
      </c>
      <c r="FL274">
        <v>59.9</v>
      </c>
      <c r="FM274">
        <v>217</v>
      </c>
      <c r="FN274">
        <v>197</v>
      </c>
      <c r="FO274">
        <v>196</v>
      </c>
      <c r="FP274">
        <v>52.4</v>
      </c>
      <c r="FQ274">
        <v>0.71</v>
      </c>
      <c r="FR274">
        <v>4.49</v>
      </c>
      <c r="FS274" s="2">
        <f t="shared" si="68"/>
        <v>0.13653846153846153</v>
      </c>
      <c r="FT274">
        <v>2</v>
      </c>
      <c r="FU274">
        <v>0</v>
      </c>
      <c r="FV274">
        <v>20</v>
      </c>
      <c r="FW274">
        <v>8.33</v>
      </c>
      <c r="FX274">
        <v>3.4</v>
      </c>
      <c r="FY274">
        <v>0</v>
      </c>
      <c r="FZ274">
        <v>37.4</v>
      </c>
      <c r="GA274">
        <v>3.4</v>
      </c>
      <c r="GB274">
        <v>17</v>
      </c>
      <c r="GC274">
        <v>3.4</v>
      </c>
      <c r="GD274">
        <v>1.7000000000000002</v>
      </c>
      <c r="GE274">
        <v>28.9</v>
      </c>
      <c r="GF274">
        <v>1.7000000000000002</v>
      </c>
      <c r="GG274">
        <v>0</v>
      </c>
      <c r="GH274">
        <v>0.79</v>
      </c>
      <c r="GI274">
        <v>4.3099999999999996</v>
      </c>
      <c r="GJ274" s="2">
        <f t="shared" si="69"/>
        <v>0.15490196078431373</v>
      </c>
      <c r="GK274">
        <v>0</v>
      </c>
      <c r="GL274">
        <v>1</v>
      </c>
      <c r="GM274">
        <v>28.9</v>
      </c>
      <c r="GN274">
        <v>0</v>
      </c>
      <c r="GO274">
        <v>1.51</v>
      </c>
      <c r="GP274">
        <v>9.1</v>
      </c>
      <c r="GQ274">
        <v>28.7</v>
      </c>
      <c r="GR274">
        <v>3</v>
      </c>
      <c r="GS274">
        <v>25.7</v>
      </c>
      <c r="GT274">
        <v>28.7</v>
      </c>
      <c r="GU274">
        <v>0</v>
      </c>
      <c r="GV274">
        <v>1.5</v>
      </c>
      <c r="GW274">
        <v>0</v>
      </c>
      <c r="GX274" s="21">
        <v>47.246223000000001</v>
      </c>
      <c r="GY274" s="21">
        <v>3.3373656</v>
      </c>
      <c r="GZ274" s="21">
        <v>8.1928862999999996</v>
      </c>
      <c r="HA274" s="21">
        <v>11.530251900000001</v>
      </c>
      <c r="HB274" s="21">
        <v>1.503695</v>
      </c>
      <c r="HC274" s="21">
        <v>1.1327240000000001</v>
      </c>
      <c r="HD274" s="21">
        <v>-2.477E-3</v>
      </c>
      <c r="HE274" s="21">
        <v>22.39349</v>
      </c>
      <c r="HF274" s="21">
        <v>2.6339410000000001</v>
      </c>
    </row>
    <row r="275" spans="1:214" ht="15" x14ac:dyDescent="0.25">
      <c r="A275" s="22">
        <v>15</v>
      </c>
      <c r="B275" t="s">
        <v>1474</v>
      </c>
      <c r="C275" t="s">
        <v>1475</v>
      </c>
      <c r="D275" t="s">
        <v>803</v>
      </c>
      <c r="F275" t="s">
        <v>444</v>
      </c>
      <c r="I275" s="22" t="s">
        <v>278</v>
      </c>
      <c r="J275">
        <v>26</v>
      </c>
      <c r="K275" s="23" t="s">
        <v>1476</v>
      </c>
      <c r="L275" s="23" t="s">
        <v>675</v>
      </c>
      <c r="M275" s="24" t="s">
        <v>320</v>
      </c>
      <c r="N275" s="24" t="s">
        <v>233</v>
      </c>
      <c r="O275" s="24">
        <v>76</v>
      </c>
      <c r="P275" s="24">
        <v>221</v>
      </c>
      <c r="Q275" s="24" t="s">
        <v>224</v>
      </c>
      <c r="R275" s="24"/>
      <c r="S275" s="22">
        <v>82</v>
      </c>
      <c r="T275" s="22">
        <v>11</v>
      </c>
      <c r="U275" s="22">
        <v>46</v>
      </c>
      <c r="V275" s="22">
        <v>57</v>
      </c>
      <c r="W275" s="22">
        <v>-11</v>
      </c>
      <c r="X275" s="22">
        <v>75</v>
      </c>
      <c r="Y275" s="22">
        <v>185</v>
      </c>
      <c r="Z275" s="25">
        <f t="shared" si="56"/>
        <v>5.9459459459459463E-2</v>
      </c>
      <c r="AA275" s="3">
        <v>21.58333</v>
      </c>
      <c r="AB275" s="22">
        <v>182</v>
      </c>
      <c r="AC275" s="22">
        <v>72</v>
      </c>
      <c r="AD275" s="22">
        <v>104</v>
      </c>
      <c r="AE275" s="22">
        <v>95</v>
      </c>
      <c r="AF275" s="22">
        <v>35</v>
      </c>
      <c r="AG275" s="26">
        <f t="shared" si="57"/>
        <v>6.1700734644430257</v>
      </c>
      <c r="AH275" s="26">
        <f t="shared" si="58"/>
        <v>2.4409081837357025</v>
      </c>
      <c r="AI275" s="26">
        <f t="shared" si="59"/>
        <v>3.5257562653960144</v>
      </c>
      <c r="AJ275" s="26">
        <f t="shared" si="60"/>
        <v>3.2206427424290518</v>
      </c>
      <c r="AK275" s="26">
        <f t="shared" si="61"/>
        <v>1.1865525893159663</v>
      </c>
      <c r="AL275" s="5">
        <v>1955</v>
      </c>
      <c r="AM275" s="22">
        <v>639</v>
      </c>
      <c r="AN275" s="22">
        <v>715</v>
      </c>
      <c r="AO275" s="25">
        <f t="shared" si="62"/>
        <v>0.47193500738552435</v>
      </c>
      <c r="AP275" s="22">
        <v>29.8</v>
      </c>
      <c r="AQ275">
        <v>2.6</v>
      </c>
      <c r="AR275">
        <v>1.6</v>
      </c>
      <c r="AS275">
        <v>4.3</v>
      </c>
      <c r="AT275">
        <v>4.3</v>
      </c>
      <c r="AU275">
        <v>2.1</v>
      </c>
      <c r="AV275">
        <v>-0.60000000000000009</v>
      </c>
      <c r="AW275">
        <v>5.7</v>
      </c>
      <c r="AX275" s="3">
        <f t="shared" si="63"/>
        <v>6.9512195121951226E-2</v>
      </c>
      <c r="AY275" s="4">
        <f t="shared" si="64"/>
        <v>-8.6999999999999993</v>
      </c>
      <c r="AZ275" t="s">
        <v>243</v>
      </c>
      <c r="BA275">
        <v>2013</v>
      </c>
      <c r="BC275" s="27">
        <v>5325000</v>
      </c>
      <c r="BD275" s="22">
        <v>7</v>
      </c>
      <c r="BE275" s="22">
        <v>26</v>
      </c>
      <c r="BF275" s="28">
        <f t="shared" si="65"/>
        <v>1.4307909094193736</v>
      </c>
      <c r="BG275" s="22">
        <v>517</v>
      </c>
      <c r="BH275" s="22">
        <v>582</v>
      </c>
      <c r="BI275" s="4">
        <v>1383.85</v>
      </c>
      <c r="BJ275" s="22">
        <v>4</v>
      </c>
      <c r="BK275" s="22">
        <v>19</v>
      </c>
      <c r="BL275" s="28">
        <f t="shared" si="66"/>
        <v>4.5776205213868177</v>
      </c>
      <c r="BM275" s="22">
        <v>82</v>
      </c>
      <c r="BN275" s="22">
        <v>70</v>
      </c>
      <c r="BO275" s="4">
        <v>301.46666670000002</v>
      </c>
      <c r="BP275" s="22">
        <v>0</v>
      </c>
      <c r="BQ275" s="22">
        <v>1</v>
      </c>
      <c r="BR275" s="22">
        <v>40</v>
      </c>
      <c r="BS275" s="22">
        <v>63</v>
      </c>
      <c r="BT275" s="4">
        <v>85.833333330000002</v>
      </c>
      <c r="BU275" s="22">
        <v>41</v>
      </c>
      <c r="BV275" s="22">
        <v>7</v>
      </c>
      <c r="BW275" s="22">
        <v>26</v>
      </c>
      <c r="BX275" s="22">
        <v>1</v>
      </c>
      <c r="BY275" s="22">
        <v>36</v>
      </c>
      <c r="BZ275" s="22">
        <v>15</v>
      </c>
      <c r="CA275" s="22">
        <v>335</v>
      </c>
      <c r="CB275" s="22">
        <v>359</v>
      </c>
      <c r="CC275" s="4">
        <v>16.366669999999999</v>
      </c>
      <c r="CD275" s="4">
        <v>3.8666666670000001</v>
      </c>
      <c r="CE275" s="4">
        <v>1.2166666669999999</v>
      </c>
      <c r="CF275" s="22">
        <v>2</v>
      </c>
      <c r="CG275" s="22">
        <v>0</v>
      </c>
      <c r="CH275" s="22">
        <v>0</v>
      </c>
      <c r="CI275" s="5">
        <v>41</v>
      </c>
      <c r="CJ275" s="22">
        <v>4</v>
      </c>
      <c r="CK275" s="22">
        <v>20</v>
      </c>
      <c r="CL275" s="22">
        <v>-12</v>
      </c>
      <c r="CM275" s="22">
        <v>39</v>
      </c>
      <c r="CN275" s="22">
        <v>13</v>
      </c>
      <c r="CO275" s="22">
        <v>304</v>
      </c>
      <c r="CP275" s="22">
        <v>356</v>
      </c>
      <c r="CQ275" s="26">
        <v>17.385769</v>
      </c>
      <c r="CR275" s="26">
        <v>3.4861789999999999</v>
      </c>
      <c r="CS275" s="26">
        <v>0.87682899999999986</v>
      </c>
      <c r="CT275" s="22">
        <v>3</v>
      </c>
      <c r="CU275" s="22">
        <v>1</v>
      </c>
      <c r="CV275" s="22">
        <v>0</v>
      </c>
      <c r="CW275" s="22">
        <v>2</v>
      </c>
      <c r="CX275" s="22">
        <v>7</v>
      </c>
      <c r="CY275" s="22">
        <v>-8</v>
      </c>
      <c r="CZ275" s="22">
        <v>9</v>
      </c>
      <c r="DA275" s="22">
        <v>39</v>
      </c>
      <c r="DB275" s="22">
        <v>-3</v>
      </c>
      <c r="DC275" s="22">
        <v>3</v>
      </c>
      <c r="DD275" s="22">
        <v>1</v>
      </c>
      <c r="DE275" s="22">
        <v>4</v>
      </c>
      <c r="DF275" s="22">
        <v>0</v>
      </c>
      <c r="DG275" s="22">
        <v>0</v>
      </c>
      <c r="DH275" s="22">
        <v>0</v>
      </c>
      <c r="DI275" s="22">
        <v>25</v>
      </c>
      <c r="DJ275" s="22">
        <v>3</v>
      </c>
      <c r="DK275" s="22">
        <v>1</v>
      </c>
      <c r="DL275" s="22">
        <v>0</v>
      </c>
      <c r="DM275" s="22">
        <v>0</v>
      </c>
      <c r="DN275" s="22">
        <v>85</v>
      </c>
      <c r="DO275" s="22">
        <v>35</v>
      </c>
      <c r="DP275" s="22">
        <v>69</v>
      </c>
      <c r="DQ275" s="22">
        <v>8</v>
      </c>
      <c r="DR275" s="22">
        <v>5</v>
      </c>
      <c r="DS275" s="22">
        <v>1</v>
      </c>
      <c r="DT275" s="22">
        <v>0</v>
      </c>
      <c r="DU275">
        <v>16.41</v>
      </c>
      <c r="DV275">
        <v>31.92</v>
      </c>
      <c r="DW275" s="2">
        <f t="shared" si="67"/>
        <v>0.3395406579764122</v>
      </c>
      <c r="DX275">
        <v>0.84299999999999986</v>
      </c>
      <c r="DY275">
        <v>0.94800000000000006</v>
      </c>
      <c r="DZ275">
        <v>4.3289999999999997</v>
      </c>
      <c r="EA275">
        <v>2.9000000000000005E-2</v>
      </c>
      <c r="EB275">
        <v>47</v>
      </c>
      <c r="EC275">
        <v>57</v>
      </c>
      <c r="ED275">
        <v>14.5</v>
      </c>
      <c r="EE275">
        <v>6.82</v>
      </c>
      <c r="EF275">
        <v>-7.66</v>
      </c>
      <c r="EG275">
        <v>7.42</v>
      </c>
      <c r="EH275">
        <v>903</v>
      </c>
      <c r="EI275">
        <v>977</v>
      </c>
      <c r="EJ275">
        <v>2.1</v>
      </c>
      <c r="EK275">
        <v>2.54</v>
      </c>
      <c r="EL275">
        <v>26.1</v>
      </c>
      <c r="EM275">
        <v>23.7</v>
      </c>
      <c r="EN275">
        <v>13.5</v>
      </c>
      <c r="EO275">
        <v>11.5</v>
      </c>
      <c r="EP275">
        <v>13</v>
      </c>
      <c r="EQ275">
        <v>15.8</v>
      </c>
      <c r="ER275">
        <v>3.4</v>
      </c>
      <c r="ES275">
        <v>3.8</v>
      </c>
      <c r="ET275">
        <v>0.8</v>
      </c>
      <c r="EU275">
        <v>0.7</v>
      </c>
      <c r="EV275">
        <v>2.27</v>
      </c>
      <c r="EW275">
        <v>2.38</v>
      </c>
      <c r="EX275">
        <v>24</v>
      </c>
      <c r="EY275">
        <v>27.3</v>
      </c>
      <c r="EZ275">
        <v>11.3</v>
      </c>
      <c r="FA275">
        <v>12.5</v>
      </c>
      <c r="FB275">
        <v>14.6</v>
      </c>
      <c r="FC275">
        <v>11.5</v>
      </c>
      <c r="FD275">
        <v>3.5</v>
      </c>
      <c r="FE275">
        <v>3.3</v>
      </c>
      <c r="FF275">
        <v>148</v>
      </c>
      <c r="FG275">
        <v>219</v>
      </c>
      <c r="FH275">
        <v>197</v>
      </c>
      <c r="FI275">
        <v>206</v>
      </c>
      <c r="FJ275">
        <v>216</v>
      </c>
      <c r="FK275">
        <v>215</v>
      </c>
      <c r="FL275">
        <v>47.7</v>
      </c>
      <c r="FM275">
        <v>457</v>
      </c>
      <c r="FN275">
        <v>413</v>
      </c>
      <c r="FO275">
        <v>462</v>
      </c>
      <c r="FP275">
        <v>52.5</v>
      </c>
      <c r="FQ275">
        <v>3.46</v>
      </c>
      <c r="FR275">
        <v>1.75</v>
      </c>
      <c r="FS275" s="2">
        <f t="shared" si="68"/>
        <v>0.66410748560460653</v>
      </c>
      <c r="FT275">
        <v>32</v>
      </c>
      <c r="FU275">
        <v>4</v>
      </c>
      <c r="FV275">
        <v>20.6</v>
      </c>
      <c r="FW275">
        <v>11.43</v>
      </c>
      <c r="FX275">
        <v>6.77</v>
      </c>
      <c r="FY275">
        <v>0.85</v>
      </c>
      <c r="FZ275">
        <v>52.4</v>
      </c>
      <c r="GA275">
        <v>7.4</v>
      </c>
      <c r="GB275">
        <v>24.3</v>
      </c>
      <c r="GC275">
        <v>4.2</v>
      </c>
      <c r="GD275">
        <v>1.7000000000000002</v>
      </c>
      <c r="GE275">
        <v>28.3</v>
      </c>
      <c r="GF275">
        <v>2.7</v>
      </c>
      <c r="GG275">
        <v>2.1</v>
      </c>
      <c r="GH275">
        <v>1.02</v>
      </c>
      <c r="GI275">
        <v>4.4000000000000004</v>
      </c>
      <c r="GJ275" s="2">
        <f t="shared" si="69"/>
        <v>0.18819188191881919</v>
      </c>
      <c r="GK275">
        <v>1</v>
      </c>
      <c r="GL275">
        <v>7</v>
      </c>
      <c r="GM275">
        <v>8.9</v>
      </c>
      <c r="GN275">
        <v>0.72</v>
      </c>
      <c r="GO275">
        <v>5.01</v>
      </c>
      <c r="GP275">
        <v>11.4</v>
      </c>
      <c r="GQ275">
        <v>35.1</v>
      </c>
      <c r="GR275">
        <v>5</v>
      </c>
      <c r="GS275">
        <v>29.3</v>
      </c>
      <c r="GT275">
        <v>27.9</v>
      </c>
      <c r="GU275">
        <v>1.4</v>
      </c>
      <c r="GV275">
        <v>2.1</v>
      </c>
      <c r="GW275">
        <v>0</v>
      </c>
      <c r="GX275" s="21">
        <v>73.478485000000006</v>
      </c>
      <c r="GY275" s="21">
        <v>16.523806499999999</v>
      </c>
      <c r="GZ275" s="21">
        <v>39.367251000000003</v>
      </c>
      <c r="HA275" s="21">
        <v>55.891057500000002</v>
      </c>
      <c r="HB275" s="21">
        <v>6.9811649999999998</v>
      </c>
      <c r="HC275" s="21">
        <v>2.500181</v>
      </c>
      <c r="HD275" s="21">
        <v>4.0707E-2</v>
      </c>
      <c r="HE275" s="21">
        <v>55.622062999999997</v>
      </c>
      <c r="HF275" s="21">
        <v>9.5220529999999997</v>
      </c>
    </row>
    <row r="276" spans="1:214" ht="15" x14ac:dyDescent="0.25">
      <c r="A276" s="22">
        <v>77</v>
      </c>
      <c r="B276" t="s">
        <v>1477</v>
      </c>
      <c r="C276" t="s">
        <v>749</v>
      </c>
      <c r="D276" t="s">
        <v>1478</v>
      </c>
      <c r="F276" t="s">
        <v>277</v>
      </c>
      <c r="G276" t="s">
        <v>416</v>
      </c>
      <c r="H276">
        <v>47</v>
      </c>
      <c r="I276" s="22" t="s">
        <v>248</v>
      </c>
      <c r="J276">
        <v>28</v>
      </c>
      <c r="K276" s="23" t="s">
        <v>1479</v>
      </c>
      <c r="L276" s="23" t="s">
        <v>1480</v>
      </c>
      <c r="M276" s="24" t="s">
        <v>251</v>
      </c>
      <c r="N276" s="24" t="s">
        <v>222</v>
      </c>
      <c r="O276" s="24">
        <v>74</v>
      </c>
      <c r="P276" s="24">
        <v>206</v>
      </c>
      <c r="Q276" s="24" t="s">
        <v>224</v>
      </c>
      <c r="R276" s="24"/>
      <c r="S276" s="22">
        <v>67</v>
      </c>
      <c r="T276" s="22">
        <v>3</v>
      </c>
      <c r="U276" s="22">
        <v>19</v>
      </c>
      <c r="V276" s="22">
        <v>22</v>
      </c>
      <c r="W276" s="22">
        <v>-8</v>
      </c>
      <c r="X276" s="22">
        <v>20</v>
      </c>
      <c r="Y276" s="22">
        <v>72</v>
      </c>
      <c r="Z276" s="25">
        <f t="shared" si="56"/>
        <v>4.1666666666666664E-2</v>
      </c>
      <c r="AA276" s="3">
        <v>24.05</v>
      </c>
      <c r="AB276" s="22">
        <v>65</v>
      </c>
      <c r="AC276" s="22">
        <v>115</v>
      </c>
      <c r="AD276" s="22">
        <v>43</v>
      </c>
      <c r="AE276" s="22">
        <v>50</v>
      </c>
      <c r="AF276" s="22">
        <v>30</v>
      </c>
      <c r="AG276" s="26">
        <f t="shared" si="57"/>
        <v>2.4203307785397334</v>
      </c>
      <c r="AH276" s="26">
        <f t="shared" si="58"/>
        <v>4.2821236851087594</v>
      </c>
      <c r="AI276" s="26">
        <f t="shared" si="59"/>
        <v>1.6011418996493623</v>
      </c>
      <c r="AJ276" s="26">
        <f t="shared" si="60"/>
        <v>1.861792906569026</v>
      </c>
      <c r="AK276" s="26">
        <f t="shared" si="61"/>
        <v>1.1170757439414154</v>
      </c>
      <c r="AL276" s="5">
        <v>2090</v>
      </c>
      <c r="AM276" s="22">
        <v>0</v>
      </c>
      <c r="AN276" s="22">
        <v>0</v>
      </c>
      <c r="AO276" s="25">
        <f t="shared" si="62"/>
        <v>0</v>
      </c>
      <c r="AP276" s="22">
        <v>0</v>
      </c>
      <c r="AQ276">
        <v>0.9</v>
      </c>
      <c r="AR276">
        <v>3.2</v>
      </c>
      <c r="AS276">
        <v>4.0999999999999996</v>
      </c>
      <c r="AT276">
        <v>1.1000000000000001</v>
      </c>
      <c r="AU276">
        <v>3.4</v>
      </c>
      <c r="AV276">
        <v>0</v>
      </c>
      <c r="AW276">
        <v>4.5</v>
      </c>
      <c r="AX276" s="3">
        <f t="shared" si="63"/>
        <v>6.7164179104477612E-2</v>
      </c>
      <c r="AY276" s="4">
        <f t="shared" si="64"/>
        <v>-5.9250000000000007</v>
      </c>
      <c r="AZ276" t="s">
        <v>243</v>
      </c>
      <c r="BA276">
        <v>2014</v>
      </c>
      <c r="BC276" s="27">
        <v>4000000</v>
      </c>
      <c r="BD276" s="22">
        <v>1</v>
      </c>
      <c r="BE276" s="22">
        <v>15</v>
      </c>
      <c r="BF276" s="28">
        <f t="shared" si="65"/>
        <v>0.77382951589274651</v>
      </c>
      <c r="BG276" s="22">
        <v>0</v>
      </c>
      <c r="BH276" s="22">
        <v>0</v>
      </c>
      <c r="BI276" s="4">
        <v>1240.583333</v>
      </c>
      <c r="BJ276" s="22">
        <v>2</v>
      </c>
      <c r="BK276" s="22">
        <v>4</v>
      </c>
      <c r="BL276" s="28">
        <f t="shared" si="66"/>
        <v>2.2951864839018175</v>
      </c>
      <c r="BM276" s="22">
        <v>0</v>
      </c>
      <c r="BN276" s="22">
        <v>0</v>
      </c>
      <c r="BO276" s="4">
        <v>156.85</v>
      </c>
      <c r="BP276" s="22">
        <v>0</v>
      </c>
      <c r="BQ276" s="22">
        <v>0</v>
      </c>
      <c r="BR276" s="22">
        <v>0</v>
      </c>
      <c r="BS276" s="22">
        <v>0</v>
      </c>
      <c r="BT276" s="4">
        <v>214.9</v>
      </c>
      <c r="BU276" s="22">
        <v>35</v>
      </c>
      <c r="BV276" s="22">
        <v>1</v>
      </c>
      <c r="BW276" s="22">
        <v>13</v>
      </c>
      <c r="BX276" s="22">
        <v>-4</v>
      </c>
      <c r="BY276" s="22">
        <v>12</v>
      </c>
      <c r="BZ276" s="22">
        <v>5</v>
      </c>
      <c r="CA276" s="22">
        <v>0</v>
      </c>
      <c r="CB276" s="22">
        <v>0</v>
      </c>
      <c r="CC276" s="4">
        <v>18.233329999999999</v>
      </c>
      <c r="CD276" s="4">
        <v>2.6</v>
      </c>
      <c r="CE276" s="4">
        <v>3.3166666669999998</v>
      </c>
      <c r="CF276" s="22">
        <v>0</v>
      </c>
      <c r="CG276" s="22">
        <v>0</v>
      </c>
      <c r="CH276" s="22">
        <v>0</v>
      </c>
      <c r="CI276" s="5">
        <v>32</v>
      </c>
      <c r="CJ276" s="22">
        <v>2</v>
      </c>
      <c r="CK276" s="22">
        <v>6</v>
      </c>
      <c r="CL276" s="22">
        <v>-4</v>
      </c>
      <c r="CM276" s="22">
        <v>8</v>
      </c>
      <c r="CN276" s="22">
        <v>4</v>
      </c>
      <c r="CO276" s="22">
        <v>0</v>
      </c>
      <c r="CP276" s="22">
        <v>0</v>
      </c>
      <c r="CQ276" s="26">
        <v>18.825524000000001</v>
      </c>
      <c r="CR276" s="26">
        <v>2.0578129999999999</v>
      </c>
      <c r="CS276" s="26">
        <v>3.0880209999999999</v>
      </c>
      <c r="CT276" s="22">
        <v>0</v>
      </c>
      <c r="CU276" s="22">
        <v>0</v>
      </c>
      <c r="CV276" s="22">
        <v>0</v>
      </c>
      <c r="CW276" s="22">
        <v>1</v>
      </c>
      <c r="CX276" s="22">
        <v>6</v>
      </c>
      <c r="CY276" s="22">
        <v>0</v>
      </c>
      <c r="CZ276" s="22">
        <v>2</v>
      </c>
      <c r="DA276" s="22">
        <v>13</v>
      </c>
      <c r="DB276" s="22">
        <v>-8</v>
      </c>
      <c r="DC276" s="22">
        <v>1</v>
      </c>
      <c r="DD276" s="22">
        <v>0</v>
      </c>
      <c r="DE276" s="22">
        <v>1</v>
      </c>
      <c r="DF276" s="22">
        <v>0</v>
      </c>
      <c r="DG276" s="22">
        <v>0</v>
      </c>
      <c r="DH276" s="22">
        <v>0</v>
      </c>
      <c r="DI276" s="22">
        <v>9</v>
      </c>
      <c r="DJ276" s="22">
        <v>0</v>
      </c>
      <c r="DK276" s="22">
        <v>0</v>
      </c>
      <c r="DL276" s="22">
        <v>0</v>
      </c>
      <c r="DM276" s="22">
        <v>0</v>
      </c>
      <c r="DN276" s="22">
        <v>63</v>
      </c>
      <c r="DO276" s="22">
        <v>17</v>
      </c>
      <c r="DP276" s="22">
        <v>77</v>
      </c>
      <c r="DQ276" s="22">
        <v>23</v>
      </c>
      <c r="DR276" s="22">
        <v>0</v>
      </c>
      <c r="DS276" s="22">
        <v>0</v>
      </c>
      <c r="DT276" s="22">
        <v>0</v>
      </c>
      <c r="DU276">
        <v>17.61</v>
      </c>
      <c r="DV276">
        <v>29.5</v>
      </c>
      <c r="DW276" s="2">
        <f t="shared" si="67"/>
        <v>0.37380598599023562</v>
      </c>
      <c r="DX276">
        <v>0.8590000000000001</v>
      </c>
      <c r="DY276">
        <v>0.56600000000000006</v>
      </c>
      <c r="DZ276">
        <v>0.49400000000000005</v>
      </c>
      <c r="EA276">
        <v>-7.4960000000000004</v>
      </c>
      <c r="EB276">
        <v>40</v>
      </c>
      <c r="EC276">
        <v>48</v>
      </c>
      <c r="ED276">
        <v>3.3</v>
      </c>
      <c r="EE276">
        <v>-4.0199999999999996</v>
      </c>
      <c r="EF276">
        <v>-7.35</v>
      </c>
      <c r="EG276">
        <v>7.63</v>
      </c>
      <c r="EH276">
        <v>910</v>
      </c>
      <c r="EI276">
        <v>986</v>
      </c>
      <c r="EJ276">
        <v>2.0299999999999998</v>
      </c>
      <c r="EK276">
        <v>2.44</v>
      </c>
      <c r="EL276">
        <v>24.6</v>
      </c>
      <c r="EM276">
        <v>24.7</v>
      </c>
      <c r="EN276">
        <v>10.3</v>
      </c>
      <c r="EO276">
        <v>11.1</v>
      </c>
      <c r="EP276">
        <v>15.4</v>
      </c>
      <c r="EQ276">
        <v>12.7</v>
      </c>
      <c r="ER276">
        <v>3.8</v>
      </c>
      <c r="ES276">
        <v>3.9</v>
      </c>
      <c r="ET276">
        <v>0.4</v>
      </c>
      <c r="EU276">
        <v>0.5</v>
      </c>
      <c r="EV276">
        <v>2.12</v>
      </c>
      <c r="EW276">
        <v>2.82</v>
      </c>
      <c r="EX276">
        <v>24.3</v>
      </c>
      <c r="EY276">
        <v>28.4</v>
      </c>
      <c r="EZ276">
        <v>11</v>
      </c>
      <c r="FA276">
        <v>12</v>
      </c>
      <c r="FB276">
        <v>14.9</v>
      </c>
      <c r="FC276">
        <v>13.3</v>
      </c>
      <c r="FD276">
        <v>4.0999999999999996</v>
      </c>
      <c r="FE276">
        <v>3.2</v>
      </c>
      <c r="FF276">
        <v>138</v>
      </c>
      <c r="FG276">
        <v>181</v>
      </c>
      <c r="FH276">
        <v>182</v>
      </c>
      <c r="FI276">
        <v>167</v>
      </c>
      <c r="FJ276">
        <v>228</v>
      </c>
      <c r="FK276">
        <v>237</v>
      </c>
      <c r="FL276">
        <v>47.8</v>
      </c>
      <c r="FM276">
        <v>387</v>
      </c>
      <c r="FN276">
        <v>404</v>
      </c>
      <c r="FO276">
        <v>341</v>
      </c>
      <c r="FP276">
        <v>48.9</v>
      </c>
      <c r="FQ276">
        <v>2.29</v>
      </c>
      <c r="FR276">
        <v>3.17</v>
      </c>
      <c r="FS276" s="2">
        <f t="shared" si="68"/>
        <v>0.41941391941391942</v>
      </c>
      <c r="FT276">
        <v>16</v>
      </c>
      <c r="FU276">
        <v>2</v>
      </c>
      <c r="FV276">
        <v>10.9</v>
      </c>
      <c r="FW276">
        <v>12.9</v>
      </c>
      <c r="FX276">
        <v>6.26</v>
      </c>
      <c r="FY276">
        <v>0.78</v>
      </c>
      <c r="FZ276">
        <v>42.3</v>
      </c>
      <c r="GA276">
        <v>5.5</v>
      </c>
      <c r="GB276">
        <v>18</v>
      </c>
      <c r="GC276">
        <v>2.7</v>
      </c>
      <c r="GD276">
        <v>3.1</v>
      </c>
      <c r="GE276">
        <v>23.1</v>
      </c>
      <c r="GF276">
        <v>1.6</v>
      </c>
      <c r="GG276">
        <v>0.8</v>
      </c>
      <c r="GH276">
        <v>3.08</v>
      </c>
      <c r="GI276">
        <v>2.85</v>
      </c>
      <c r="GJ276" s="2">
        <f t="shared" si="69"/>
        <v>0.51939291736930859</v>
      </c>
      <c r="GK276">
        <v>2</v>
      </c>
      <c r="GL276">
        <v>20</v>
      </c>
      <c r="GM276">
        <v>1.1000000000000001</v>
      </c>
      <c r="GN276">
        <v>0.58000000000000007</v>
      </c>
      <c r="GO276">
        <v>5.81</v>
      </c>
      <c r="GP276">
        <v>5.8</v>
      </c>
      <c r="GQ276">
        <v>41</v>
      </c>
      <c r="GR276">
        <v>1.5</v>
      </c>
      <c r="GS276">
        <v>22.1</v>
      </c>
      <c r="GT276">
        <v>19.8</v>
      </c>
      <c r="GU276">
        <v>1.2</v>
      </c>
      <c r="GV276">
        <v>0.9</v>
      </c>
      <c r="GW276">
        <v>2.2999999999999998</v>
      </c>
      <c r="GX276" s="21">
        <v>61.784069000000002</v>
      </c>
      <c r="GY276" s="21">
        <v>2.9222405999999999</v>
      </c>
      <c r="GZ276" s="21">
        <v>14.797134900000001</v>
      </c>
      <c r="HA276" s="21">
        <v>17.719375500000002</v>
      </c>
      <c r="HB276" s="21">
        <v>0.94114799999999998</v>
      </c>
      <c r="HC276" s="21">
        <v>3.132323</v>
      </c>
      <c r="HD276" s="21">
        <v>-7.0670000000000004E-3</v>
      </c>
      <c r="HE276" s="21">
        <v>20.163822</v>
      </c>
      <c r="HF276" s="21">
        <v>4.0664030000000002</v>
      </c>
    </row>
    <row r="277" spans="1:214" ht="15" x14ac:dyDescent="0.25">
      <c r="A277" s="22">
        <v>75</v>
      </c>
      <c r="B277" t="s">
        <v>1481</v>
      </c>
      <c r="C277" t="s">
        <v>1482</v>
      </c>
      <c r="D277" t="s">
        <v>1483</v>
      </c>
      <c r="F277" t="s">
        <v>489</v>
      </c>
      <c r="G277" t="s">
        <v>547</v>
      </c>
      <c r="H277">
        <v>53</v>
      </c>
      <c r="I277" s="22" t="s">
        <v>248</v>
      </c>
      <c r="J277">
        <v>36</v>
      </c>
      <c r="K277" s="23" t="s">
        <v>1484</v>
      </c>
      <c r="L277" s="23" t="s">
        <v>1485</v>
      </c>
      <c r="M277" s="24" t="s">
        <v>357</v>
      </c>
      <c r="N277" s="24" t="s">
        <v>222</v>
      </c>
      <c r="O277" s="24">
        <v>79</v>
      </c>
      <c r="P277" s="24">
        <v>241</v>
      </c>
      <c r="Q277" s="24" t="s">
        <v>223</v>
      </c>
      <c r="R277" s="24"/>
      <c r="S277" s="22">
        <v>76</v>
      </c>
      <c r="T277" s="22">
        <v>1</v>
      </c>
      <c r="U277" s="22">
        <v>12</v>
      </c>
      <c r="V277" s="22">
        <v>13</v>
      </c>
      <c r="W277" s="22">
        <v>-3</v>
      </c>
      <c r="X277" s="22">
        <v>37</v>
      </c>
      <c r="Y277" s="22">
        <v>49</v>
      </c>
      <c r="Z277" s="25">
        <f t="shared" si="56"/>
        <v>2.0408163265306121E-2</v>
      </c>
      <c r="AA277" s="3">
        <v>17.133330000000001</v>
      </c>
      <c r="AB277" s="22">
        <v>75</v>
      </c>
      <c r="AC277" s="22">
        <v>161</v>
      </c>
      <c r="AD277" s="22">
        <v>17</v>
      </c>
      <c r="AE277" s="22">
        <v>62</v>
      </c>
      <c r="AF277" s="22">
        <v>20</v>
      </c>
      <c r="AG277" s="26">
        <f t="shared" si="57"/>
        <v>3.4558679670437371</v>
      </c>
      <c r="AH277" s="26">
        <f t="shared" si="58"/>
        <v>7.4185965692538893</v>
      </c>
      <c r="AI277" s="26">
        <f t="shared" si="59"/>
        <v>0.78333007252991371</v>
      </c>
      <c r="AJ277" s="26">
        <f t="shared" si="60"/>
        <v>2.856850852756156</v>
      </c>
      <c r="AK277" s="26">
        <f t="shared" si="61"/>
        <v>0.92156479121166324</v>
      </c>
      <c r="AL277" s="5">
        <v>1747</v>
      </c>
      <c r="AM277" s="22">
        <v>0</v>
      </c>
      <c r="AN277" s="22">
        <v>0</v>
      </c>
      <c r="AO277" s="25">
        <f t="shared" si="62"/>
        <v>0</v>
      </c>
      <c r="AP277" s="22">
        <v>0</v>
      </c>
      <c r="AQ277">
        <v>0.1</v>
      </c>
      <c r="AR277">
        <v>2.7</v>
      </c>
      <c r="AS277">
        <v>2.7</v>
      </c>
      <c r="AT277">
        <v>0</v>
      </c>
      <c r="AU277">
        <v>5.0999999999999996</v>
      </c>
      <c r="AV277">
        <v>0</v>
      </c>
      <c r="AW277">
        <v>5</v>
      </c>
      <c r="AX277" s="3">
        <f t="shared" si="63"/>
        <v>6.5789473684210523E-2</v>
      </c>
      <c r="AY277" s="4">
        <f t="shared" si="64"/>
        <v>-0.17500000000000071</v>
      </c>
      <c r="AZ277" t="s">
        <v>243</v>
      </c>
      <c r="BA277">
        <v>2012</v>
      </c>
      <c r="BC277" s="27">
        <v>2250000</v>
      </c>
      <c r="BD277" s="22">
        <v>1</v>
      </c>
      <c r="BE277" s="22">
        <v>10</v>
      </c>
      <c r="BF277" s="28">
        <f t="shared" si="65"/>
        <v>0.63635925372414792</v>
      </c>
      <c r="BG277" s="22">
        <v>0</v>
      </c>
      <c r="BH277" s="22">
        <v>0</v>
      </c>
      <c r="BI277" s="4">
        <v>1037.1500000000001</v>
      </c>
      <c r="BJ277" s="22">
        <v>0</v>
      </c>
      <c r="BK277" s="22">
        <v>0</v>
      </c>
      <c r="BL277" s="28">
        <f t="shared" si="66"/>
        <v>0</v>
      </c>
      <c r="BM277" s="22">
        <v>0</v>
      </c>
      <c r="BN277" s="22">
        <v>0</v>
      </c>
      <c r="BO277" s="4">
        <v>1.4166666670000001</v>
      </c>
      <c r="BP277" s="22">
        <v>0</v>
      </c>
      <c r="BQ277" s="22">
        <v>2</v>
      </c>
      <c r="BR277" s="22">
        <v>0</v>
      </c>
      <c r="BS277" s="22">
        <v>0</v>
      </c>
      <c r="BT277" s="4">
        <v>263.78333329999998</v>
      </c>
      <c r="BU277" s="22">
        <v>39</v>
      </c>
      <c r="BV277" s="22">
        <v>1</v>
      </c>
      <c r="BW277" s="22">
        <v>5</v>
      </c>
      <c r="BX277" s="22">
        <v>-8</v>
      </c>
      <c r="BY277" s="22">
        <v>21</v>
      </c>
      <c r="BZ277" s="22">
        <v>9</v>
      </c>
      <c r="CA277" s="22">
        <v>0</v>
      </c>
      <c r="CB277" s="22">
        <v>0</v>
      </c>
      <c r="CC277" s="4">
        <v>13.133330000000001</v>
      </c>
      <c r="CD277" s="4">
        <v>0</v>
      </c>
      <c r="CE277" s="4">
        <v>3.233333333</v>
      </c>
      <c r="CF277" s="22">
        <v>0</v>
      </c>
      <c r="CG277" s="22">
        <v>0</v>
      </c>
      <c r="CH277" s="22">
        <v>0</v>
      </c>
      <c r="CI277" s="5">
        <v>37</v>
      </c>
      <c r="CJ277" s="22">
        <v>0</v>
      </c>
      <c r="CK277" s="22">
        <v>7</v>
      </c>
      <c r="CL277" s="22">
        <v>5</v>
      </c>
      <c r="CM277" s="22">
        <v>16</v>
      </c>
      <c r="CN277" s="22">
        <v>7</v>
      </c>
      <c r="CO277" s="22">
        <v>0</v>
      </c>
      <c r="CP277" s="22">
        <v>0</v>
      </c>
      <c r="CQ277" s="26">
        <v>14.187841000000001</v>
      </c>
      <c r="CR277" s="26">
        <v>3.8288000000000003E-2</v>
      </c>
      <c r="CS277" s="26">
        <v>3.721171</v>
      </c>
      <c r="CT277" s="22">
        <v>0</v>
      </c>
      <c r="CU277" s="22">
        <v>0</v>
      </c>
      <c r="CV277" s="22">
        <v>0</v>
      </c>
      <c r="CW277" s="22">
        <v>0</v>
      </c>
      <c r="CX277" s="22">
        <v>3</v>
      </c>
      <c r="CY277" s="22">
        <v>6</v>
      </c>
      <c r="CZ277" s="22">
        <v>1</v>
      </c>
      <c r="DA277" s="22">
        <v>9</v>
      </c>
      <c r="DB277" s="22">
        <v>-9</v>
      </c>
      <c r="DC277" s="22">
        <v>0</v>
      </c>
      <c r="DD277" s="22">
        <v>0</v>
      </c>
      <c r="DE277" s="22">
        <v>0</v>
      </c>
      <c r="DF277" s="22">
        <v>1</v>
      </c>
      <c r="DG277" s="22">
        <v>0</v>
      </c>
      <c r="DH277" s="22">
        <v>0</v>
      </c>
      <c r="DI277" s="22">
        <v>15</v>
      </c>
      <c r="DJ277" s="22">
        <v>1</v>
      </c>
      <c r="DK277" s="22">
        <v>0</v>
      </c>
      <c r="DL277" s="22">
        <v>0</v>
      </c>
      <c r="DM277" s="22">
        <v>0</v>
      </c>
      <c r="DN277" s="22">
        <v>46</v>
      </c>
      <c r="DO277" s="22">
        <v>0</v>
      </c>
      <c r="DP277" s="22">
        <v>68</v>
      </c>
      <c r="DQ277" s="22">
        <v>19</v>
      </c>
      <c r="DR277" s="22">
        <v>0</v>
      </c>
      <c r="DS277" s="22">
        <v>0</v>
      </c>
      <c r="DT277" s="22">
        <v>0</v>
      </c>
      <c r="DU277">
        <v>13.49</v>
      </c>
      <c r="DV277">
        <v>34.46</v>
      </c>
      <c r="DW277" s="2">
        <f t="shared" si="67"/>
        <v>0.28133472367049006</v>
      </c>
      <c r="DX277">
        <v>-2.1000000000000001E-2</v>
      </c>
      <c r="DY277">
        <v>1.97</v>
      </c>
      <c r="DZ277">
        <v>-0.61</v>
      </c>
      <c r="EA277">
        <v>-5.0259999999999998</v>
      </c>
      <c r="EB277">
        <v>42</v>
      </c>
      <c r="EC277">
        <v>45</v>
      </c>
      <c r="ED277">
        <v>-8</v>
      </c>
      <c r="EE277">
        <v>-8.5399999999999991</v>
      </c>
      <c r="EF277">
        <v>-0.55000000000000004</v>
      </c>
      <c r="EG277">
        <v>9.57</v>
      </c>
      <c r="EH277">
        <v>908</v>
      </c>
      <c r="EI277">
        <v>1004</v>
      </c>
      <c r="EJ277">
        <v>2.46</v>
      </c>
      <c r="EK277">
        <v>2.63</v>
      </c>
      <c r="EL277">
        <v>23.2</v>
      </c>
      <c r="EM277">
        <v>26.1</v>
      </c>
      <c r="EN277">
        <v>9.6</v>
      </c>
      <c r="EO277">
        <v>10.7</v>
      </c>
      <c r="EP277">
        <v>17</v>
      </c>
      <c r="EQ277">
        <v>12.6</v>
      </c>
      <c r="ER277">
        <v>4</v>
      </c>
      <c r="ES277">
        <v>3.2</v>
      </c>
      <c r="ET277">
        <v>0.8</v>
      </c>
      <c r="EU277">
        <v>0.4</v>
      </c>
      <c r="EV277">
        <v>2.61</v>
      </c>
      <c r="EW277">
        <v>2.41</v>
      </c>
      <c r="EX277">
        <v>26.5</v>
      </c>
      <c r="EY277">
        <v>26.1</v>
      </c>
      <c r="EZ277">
        <v>10.7</v>
      </c>
      <c r="FA277">
        <v>11.5</v>
      </c>
      <c r="FB277">
        <v>15.5</v>
      </c>
      <c r="FC277">
        <v>15.2</v>
      </c>
      <c r="FD277">
        <v>3.6</v>
      </c>
      <c r="FE277">
        <v>3.6</v>
      </c>
      <c r="FF277">
        <v>124</v>
      </c>
      <c r="FG277">
        <v>130</v>
      </c>
      <c r="FH277">
        <v>180</v>
      </c>
      <c r="FI277">
        <v>140</v>
      </c>
      <c r="FJ277">
        <v>168</v>
      </c>
      <c r="FK277">
        <v>182</v>
      </c>
      <c r="FL277">
        <v>44.3</v>
      </c>
      <c r="FM277">
        <v>327</v>
      </c>
      <c r="FN277">
        <v>337</v>
      </c>
      <c r="FO277">
        <v>322</v>
      </c>
      <c r="FP277">
        <v>49.2</v>
      </c>
      <c r="FQ277">
        <v>0.02</v>
      </c>
      <c r="FR277">
        <v>5.25</v>
      </c>
      <c r="FS277" s="2">
        <f t="shared" si="68"/>
        <v>3.7950664136622396E-3</v>
      </c>
      <c r="FT277">
        <v>0</v>
      </c>
      <c r="FU277">
        <v>0</v>
      </c>
      <c r="FV277">
        <v>-25.8</v>
      </c>
      <c r="FW277" t="s">
        <v>266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42.4</v>
      </c>
      <c r="GF277">
        <v>42.4</v>
      </c>
      <c r="GG277">
        <v>0</v>
      </c>
      <c r="GH277">
        <v>3.3</v>
      </c>
      <c r="GI277">
        <v>2.25</v>
      </c>
      <c r="GJ277" s="2">
        <f t="shared" si="69"/>
        <v>0.59459459459459463</v>
      </c>
      <c r="GK277">
        <v>4</v>
      </c>
      <c r="GL277">
        <v>19</v>
      </c>
      <c r="GM277">
        <v>-17.7</v>
      </c>
      <c r="GN277">
        <v>0.96</v>
      </c>
      <c r="GO277">
        <v>4.55</v>
      </c>
      <c r="GP277">
        <v>7.2</v>
      </c>
      <c r="GQ277">
        <v>37.299999999999997</v>
      </c>
      <c r="GR277">
        <v>2.6</v>
      </c>
      <c r="GS277">
        <v>23.2</v>
      </c>
      <c r="GT277">
        <v>30.9</v>
      </c>
      <c r="GU277">
        <v>1.9</v>
      </c>
      <c r="GV277">
        <v>1</v>
      </c>
      <c r="GW277">
        <v>1.7000000000000002</v>
      </c>
      <c r="GX277" s="21">
        <v>57.429698999999999</v>
      </c>
      <c r="GY277" s="21">
        <v>0.87587100000000007</v>
      </c>
      <c r="GZ277" s="21">
        <v>6.8261561999999998</v>
      </c>
      <c r="HA277" s="21">
        <v>7.7020271999999999</v>
      </c>
      <c r="HB277" s="21">
        <v>-0.75598699999999996</v>
      </c>
      <c r="HC277" s="21">
        <v>3.1508980000000002</v>
      </c>
      <c r="HD277" s="21">
        <v>-4.0000000000000002E-4</v>
      </c>
      <c r="HE277" s="21">
        <v>24.205233</v>
      </c>
      <c r="HF277" s="21">
        <v>2.3945110000000001</v>
      </c>
    </row>
    <row r="278" spans="1:214" ht="15" x14ac:dyDescent="0.25">
      <c r="A278" s="22">
        <v>9</v>
      </c>
      <c r="B278" t="s">
        <v>1486</v>
      </c>
      <c r="C278" t="s">
        <v>1487</v>
      </c>
      <c r="D278" t="s">
        <v>1488</v>
      </c>
      <c r="F278" t="s">
        <v>342</v>
      </c>
      <c r="G278" t="s">
        <v>277</v>
      </c>
      <c r="H278">
        <v>37</v>
      </c>
      <c r="I278" s="22" t="s">
        <v>229</v>
      </c>
      <c r="J278">
        <v>22</v>
      </c>
      <c r="K278" s="23" t="s">
        <v>1489</v>
      </c>
      <c r="L278" s="23" t="s">
        <v>1449</v>
      </c>
      <c r="M278" s="24" t="s">
        <v>288</v>
      </c>
      <c r="N278" s="24" t="s">
        <v>233</v>
      </c>
      <c r="O278" s="24">
        <v>76</v>
      </c>
      <c r="P278" s="24">
        <v>208</v>
      </c>
      <c r="Q278" s="24" t="s">
        <v>223</v>
      </c>
      <c r="R278" s="24"/>
      <c r="S278" s="22">
        <v>75</v>
      </c>
      <c r="T278" s="22">
        <v>2</v>
      </c>
      <c r="U278" s="22">
        <v>6</v>
      </c>
      <c r="V278" s="22">
        <v>8</v>
      </c>
      <c r="W278" s="22">
        <v>-9</v>
      </c>
      <c r="X278" s="22">
        <v>35</v>
      </c>
      <c r="Y278" s="22">
        <v>48</v>
      </c>
      <c r="Z278" s="25">
        <f t="shared" si="56"/>
        <v>4.1666666666666664E-2</v>
      </c>
      <c r="AA278" s="3">
        <v>10.08333</v>
      </c>
      <c r="AB278" s="22">
        <v>161</v>
      </c>
      <c r="AC278" s="22">
        <v>46</v>
      </c>
      <c r="AD278" s="22">
        <v>23</v>
      </c>
      <c r="AE278" s="22">
        <v>14</v>
      </c>
      <c r="AF278" s="22">
        <v>31</v>
      </c>
      <c r="AG278" s="26">
        <f t="shared" si="57"/>
        <v>12.773557941672046</v>
      </c>
      <c r="AH278" s="26">
        <f t="shared" si="58"/>
        <v>3.6495879833348699</v>
      </c>
      <c r="AI278" s="26">
        <f t="shared" si="59"/>
        <v>1.8247939916674349</v>
      </c>
      <c r="AJ278" s="26">
        <f t="shared" si="60"/>
        <v>1.1107441688410475</v>
      </c>
      <c r="AK278" s="26">
        <f t="shared" si="61"/>
        <v>2.4595049452908908</v>
      </c>
      <c r="AL278" s="5">
        <v>1083</v>
      </c>
      <c r="AM278" s="22">
        <v>7</v>
      </c>
      <c r="AN278" s="22">
        <v>10</v>
      </c>
      <c r="AO278" s="25">
        <f t="shared" si="62"/>
        <v>0.41176470588235292</v>
      </c>
      <c r="AP278" s="22">
        <v>0.30000000000000004</v>
      </c>
      <c r="AQ278">
        <v>-1</v>
      </c>
      <c r="AR278">
        <v>0.60000000000000009</v>
      </c>
      <c r="AS278">
        <v>-0.5</v>
      </c>
      <c r="AT278">
        <v>-2.5</v>
      </c>
      <c r="AU278">
        <v>1</v>
      </c>
      <c r="AV278">
        <v>0</v>
      </c>
      <c r="AW278">
        <v>-1.5</v>
      </c>
      <c r="AX278" s="3">
        <f t="shared" si="63"/>
        <v>-0.02</v>
      </c>
      <c r="AY278" s="4">
        <f t="shared" si="64"/>
        <v>-1.8</v>
      </c>
      <c r="AZ278" t="s">
        <v>224</v>
      </c>
      <c r="BA278">
        <v>2013</v>
      </c>
      <c r="BC278" s="27">
        <v>625000</v>
      </c>
      <c r="BD278" s="22">
        <v>2</v>
      </c>
      <c r="BE278" s="22">
        <v>6</v>
      </c>
      <c r="BF278" s="28">
        <f t="shared" si="65"/>
        <v>0.68792547474023646</v>
      </c>
      <c r="BG278" s="22">
        <v>6</v>
      </c>
      <c r="BH278" s="22">
        <v>8</v>
      </c>
      <c r="BI278" s="4">
        <v>697.75</v>
      </c>
      <c r="BJ278" s="22">
        <v>0</v>
      </c>
      <c r="BK278" s="22">
        <v>0</v>
      </c>
      <c r="BL278" s="28">
        <f t="shared" si="66"/>
        <v>0</v>
      </c>
      <c r="BM278" s="22">
        <v>0</v>
      </c>
      <c r="BN278" s="22">
        <v>1</v>
      </c>
      <c r="BO278" s="4">
        <v>4.4000000000000004</v>
      </c>
      <c r="BP278" s="22">
        <v>0</v>
      </c>
      <c r="BQ278" s="22">
        <v>0</v>
      </c>
      <c r="BR278" s="22">
        <v>1</v>
      </c>
      <c r="BS278" s="22">
        <v>1</v>
      </c>
      <c r="BT278" s="4">
        <v>54.416666669999998</v>
      </c>
      <c r="BU278" s="22">
        <v>38</v>
      </c>
      <c r="BV278" s="22">
        <v>0</v>
      </c>
      <c r="BW278" s="22">
        <v>5</v>
      </c>
      <c r="BX278" s="22">
        <v>-4</v>
      </c>
      <c r="BY278" s="22">
        <v>14</v>
      </c>
      <c r="BZ278" s="22">
        <v>7</v>
      </c>
      <c r="CA278" s="22">
        <v>4</v>
      </c>
      <c r="CB278" s="22">
        <v>6</v>
      </c>
      <c r="CC278" s="4">
        <v>9.3333300000000001</v>
      </c>
      <c r="CD278" s="4">
        <v>6.6666666999999999E-2</v>
      </c>
      <c r="CE278" s="4">
        <v>0.65</v>
      </c>
      <c r="CF278" s="22">
        <v>0</v>
      </c>
      <c r="CG278" s="22">
        <v>0</v>
      </c>
      <c r="CH278" s="22">
        <v>0</v>
      </c>
      <c r="CI278" s="5">
        <v>37</v>
      </c>
      <c r="CJ278" s="22">
        <v>2</v>
      </c>
      <c r="CK278" s="22">
        <v>1</v>
      </c>
      <c r="CL278" s="22">
        <v>-5</v>
      </c>
      <c r="CM278" s="22">
        <v>21</v>
      </c>
      <c r="CN278" s="22">
        <v>9</v>
      </c>
      <c r="CO278" s="22">
        <v>3</v>
      </c>
      <c r="CP278" s="22">
        <v>4</v>
      </c>
      <c r="CQ278" s="26">
        <v>9.2725259999999992</v>
      </c>
      <c r="CR278" s="26">
        <v>5.0450000000000002E-2</v>
      </c>
      <c r="CS278" s="26">
        <v>0.80315300000000001</v>
      </c>
      <c r="CT278" s="22">
        <v>0</v>
      </c>
      <c r="CU278" s="22">
        <v>0</v>
      </c>
      <c r="CV278" s="22">
        <v>0</v>
      </c>
      <c r="CW278" s="22">
        <v>0</v>
      </c>
      <c r="CX278" s="22">
        <v>1</v>
      </c>
      <c r="CY278" s="22">
        <v>-8</v>
      </c>
      <c r="CZ278" s="22">
        <v>2</v>
      </c>
      <c r="DA278" s="22">
        <v>5</v>
      </c>
      <c r="DB278" s="22">
        <v>-1</v>
      </c>
      <c r="DC278" s="22">
        <v>0</v>
      </c>
      <c r="DD278" s="22">
        <v>0</v>
      </c>
      <c r="DE278" s="22">
        <v>0</v>
      </c>
      <c r="DF278" s="22">
        <v>1</v>
      </c>
      <c r="DG278" s="22">
        <v>0</v>
      </c>
      <c r="DH278" s="22">
        <v>0</v>
      </c>
      <c r="DI278" s="22">
        <v>15</v>
      </c>
      <c r="DJ278" s="22">
        <v>1</v>
      </c>
      <c r="DK278" s="22">
        <v>0</v>
      </c>
      <c r="DL278" s="22">
        <v>0</v>
      </c>
      <c r="DM278" s="22">
        <v>0</v>
      </c>
      <c r="DN278" s="22">
        <v>15</v>
      </c>
      <c r="DO278" s="22">
        <v>0</v>
      </c>
      <c r="DP278" s="22">
        <v>28</v>
      </c>
      <c r="DQ278" s="22">
        <v>4</v>
      </c>
      <c r="DR278" s="22">
        <v>0</v>
      </c>
      <c r="DS278" s="22">
        <v>0</v>
      </c>
      <c r="DT278" s="22">
        <v>0</v>
      </c>
      <c r="DU278">
        <v>9.2899999999999991</v>
      </c>
      <c r="DV278">
        <v>37.97</v>
      </c>
      <c r="DW278" s="2">
        <f t="shared" si="67"/>
        <v>0.19657215404147269</v>
      </c>
      <c r="DX278">
        <v>-0.24</v>
      </c>
      <c r="DY278">
        <v>0.80300000000000005</v>
      </c>
      <c r="DZ278">
        <v>-2.5379999999999998</v>
      </c>
      <c r="EA278">
        <v>-9.532</v>
      </c>
      <c r="EB278">
        <v>14</v>
      </c>
      <c r="EC278">
        <v>24</v>
      </c>
      <c r="ED278">
        <v>-9.6999999999999993</v>
      </c>
      <c r="EE278">
        <v>-19.8</v>
      </c>
      <c r="EF278">
        <v>-10.07</v>
      </c>
      <c r="EG278">
        <v>6.11</v>
      </c>
      <c r="EH278">
        <v>935</v>
      </c>
      <c r="EI278">
        <v>997</v>
      </c>
      <c r="EJ278">
        <v>1.21</v>
      </c>
      <c r="EK278">
        <v>2.0699999999999998</v>
      </c>
      <c r="EL278">
        <v>18.5</v>
      </c>
      <c r="EM278">
        <v>30</v>
      </c>
      <c r="EN278">
        <v>8.6999999999999993</v>
      </c>
      <c r="EO278">
        <v>10</v>
      </c>
      <c r="EP278">
        <v>16</v>
      </c>
      <c r="EQ278">
        <v>9.8000000000000007</v>
      </c>
      <c r="ER278">
        <v>4.7</v>
      </c>
      <c r="ES278">
        <v>4.2</v>
      </c>
      <c r="ET278">
        <v>1.2</v>
      </c>
      <c r="EU278">
        <v>0.7</v>
      </c>
      <c r="EV278">
        <v>2.23</v>
      </c>
      <c r="EW278">
        <v>2.42</v>
      </c>
      <c r="EX278">
        <v>25.5</v>
      </c>
      <c r="EY278">
        <v>29.8</v>
      </c>
      <c r="EZ278">
        <v>10.199999999999999</v>
      </c>
      <c r="FA278">
        <v>12.6</v>
      </c>
      <c r="FB278">
        <v>15.1</v>
      </c>
      <c r="FC278">
        <v>11.8</v>
      </c>
      <c r="FD278">
        <v>3.3</v>
      </c>
      <c r="FE278">
        <v>3.6</v>
      </c>
      <c r="FF278">
        <v>64</v>
      </c>
      <c r="FG278">
        <v>63</v>
      </c>
      <c r="FH278">
        <v>104</v>
      </c>
      <c r="FI278">
        <v>92</v>
      </c>
      <c r="FJ278">
        <v>133</v>
      </c>
      <c r="FK278">
        <v>103</v>
      </c>
      <c r="FL278">
        <v>39.299999999999997</v>
      </c>
      <c r="FM278">
        <v>229</v>
      </c>
      <c r="FN278">
        <v>251</v>
      </c>
      <c r="FO278">
        <v>194</v>
      </c>
      <c r="FP278">
        <v>47.7</v>
      </c>
      <c r="FQ278">
        <v>0.06</v>
      </c>
      <c r="FR278">
        <v>5.79</v>
      </c>
      <c r="FS278" s="2">
        <f t="shared" si="68"/>
        <v>1.0256410256410256E-2</v>
      </c>
      <c r="FT278">
        <v>0</v>
      </c>
      <c r="FU278">
        <v>0</v>
      </c>
      <c r="FV278">
        <v>-16.8</v>
      </c>
      <c r="FW278">
        <v>0</v>
      </c>
      <c r="FX278">
        <v>0</v>
      </c>
      <c r="FY278">
        <v>0</v>
      </c>
      <c r="FZ278">
        <v>13.6</v>
      </c>
      <c r="GA278">
        <v>0</v>
      </c>
      <c r="GB278">
        <v>13.6</v>
      </c>
      <c r="GC278">
        <v>0</v>
      </c>
      <c r="GD278">
        <v>0</v>
      </c>
      <c r="GE278">
        <v>40.9</v>
      </c>
      <c r="GF278">
        <v>0</v>
      </c>
      <c r="GG278">
        <v>0</v>
      </c>
      <c r="GH278">
        <v>0.73</v>
      </c>
      <c r="GI278">
        <v>4.84</v>
      </c>
      <c r="GJ278" s="2">
        <f t="shared" si="69"/>
        <v>0.1310592459605027</v>
      </c>
      <c r="GK278">
        <v>1</v>
      </c>
      <c r="GL278">
        <v>4</v>
      </c>
      <c r="GM278">
        <v>-6.3</v>
      </c>
      <c r="GN278">
        <v>1.0900000000000001</v>
      </c>
      <c r="GO278">
        <v>4.37</v>
      </c>
      <c r="GP278">
        <v>3.3</v>
      </c>
      <c r="GQ278">
        <v>54.6</v>
      </c>
      <c r="GR278">
        <v>2.2000000000000002</v>
      </c>
      <c r="GS278">
        <v>15.3</v>
      </c>
      <c r="GT278">
        <v>20.8</v>
      </c>
      <c r="GU278">
        <v>2.2000000000000002</v>
      </c>
      <c r="GV278">
        <v>2.2000000000000002</v>
      </c>
      <c r="GW278">
        <v>5.5</v>
      </c>
      <c r="GX278" s="21">
        <v>56.453136000000001</v>
      </c>
      <c r="GY278" s="21">
        <v>2.0333106000000001</v>
      </c>
      <c r="GZ278" s="21">
        <v>4.4994069000000003</v>
      </c>
      <c r="HA278" s="21">
        <v>6.5327175000000004</v>
      </c>
      <c r="HB278" s="21">
        <v>-1.8631770000000001</v>
      </c>
      <c r="HC278" s="21">
        <v>1.1214409999999999</v>
      </c>
      <c r="HD278" s="21">
        <v>-1.3171E-2</v>
      </c>
      <c r="HE278" s="21">
        <v>26.477314</v>
      </c>
      <c r="HF278" s="21">
        <v>-0.75490699999999999</v>
      </c>
    </row>
    <row r="279" spans="1:214" ht="15" x14ac:dyDescent="0.25">
      <c r="A279" s="22">
        <v>14</v>
      </c>
      <c r="B279" t="s">
        <v>1490</v>
      </c>
      <c r="C279" t="s">
        <v>1487</v>
      </c>
      <c r="D279" t="s">
        <v>1051</v>
      </c>
      <c r="F279" t="s">
        <v>398</v>
      </c>
      <c r="I279" s="22" t="s">
        <v>365</v>
      </c>
      <c r="J279">
        <v>32</v>
      </c>
      <c r="K279" s="23" t="s">
        <v>1491</v>
      </c>
      <c r="L279" s="23" t="s">
        <v>699</v>
      </c>
      <c r="M279" s="24" t="s">
        <v>273</v>
      </c>
      <c r="N279" s="24" t="s">
        <v>233</v>
      </c>
      <c r="O279" s="24">
        <v>75</v>
      </c>
      <c r="P279" s="24">
        <v>231</v>
      </c>
      <c r="Q279" s="24" t="s">
        <v>223</v>
      </c>
      <c r="R279" s="24"/>
      <c r="S279" s="22">
        <v>3</v>
      </c>
      <c r="T279" s="22">
        <v>0</v>
      </c>
      <c r="U279" s="22">
        <v>0</v>
      </c>
      <c r="V279" s="22">
        <v>0</v>
      </c>
      <c r="W279" s="22">
        <v>-1</v>
      </c>
      <c r="X279" s="22">
        <v>0</v>
      </c>
      <c r="Y279" s="22">
        <v>1</v>
      </c>
      <c r="Z279" s="25">
        <f t="shared" si="56"/>
        <v>0</v>
      </c>
      <c r="AA279" s="3">
        <v>2.8666700000000001</v>
      </c>
      <c r="AB279" s="22">
        <v>2</v>
      </c>
      <c r="AC279" s="22">
        <v>0</v>
      </c>
      <c r="AD279" s="22">
        <v>0</v>
      </c>
      <c r="AE279" s="22">
        <v>0</v>
      </c>
      <c r="AF279" s="22">
        <v>0</v>
      </c>
      <c r="AG279" s="26">
        <f t="shared" si="57"/>
        <v>13.953472147125408</v>
      </c>
      <c r="AH279" s="26">
        <f t="shared" si="58"/>
        <v>0</v>
      </c>
      <c r="AI279" s="26">
        <f t="shared" si="59"/>
        <v>0</v>
      </c>
      <c r="AJ279" s="26">
        <f t="shared" si="60"/>
        <v>0</v>
      </c>
      <c r="AK279" s="26">
        <f t="shared" si="61"/>
        <v>0</v>
      </c>
      <c r="AL279" s="5">
        <v>13</v>
      </c>
      <c r="AM279" s="22">
        <v>0</v>
      </c>
      <c r="AN279" s="22">
        <v>0</v>
      </c>
      <c r="AO279" s="25">
        <f t="shared" si="62"/>
        <v>0</v>
      </c>
      <c r="AP279" s="22">
        <v>0</v>
      </c>
      <c r="AQ279">
        <v>0</v>
      </c>
      <c r="AR279">
        <v>0</v>
      </c>
      <c r="AS279">
        <v>-0.1</v>
      </c>
      <c r="AT279">
        <v>-0.2</v>
      </c>
      <c r="AU279">
        <v>0</v>
      </c>
      <c r="AV279">
        <v>0</v>
      </c>
      <c r="AW279">
        <v>-0.2</v>
      </c>
      <c r="AX279" s="3">
        <f t="shared" si="63"/>
        <v>-6.6666666666666666E-2</v>
      </c>
      <c r="AY279" s="4">
        <f t="shared" si="64"/>
        <v>-0.5</v>
      </c>
      <c r="AZ279" t="s">
        <v>243</v>
      </c>
      <c r="BA279">
        <v>2012</v>
      </c>
      <c r="BC279" s="27">
        <v>625000</v>
      </c>
      <c r="BD279" s="22">
        <v>0</v>
      </c>
      <c r="BE279" s="22">
        <v>0</v>
      </c>
      <c r="BF279" s="28">
        <f t="shared" si="65"/>
        <v>0</v>
      </c>
      <c r="BG279" s="22">
        <v>0</v>
      </c>
      <c r="BH279" s="22">
        <v>0</v>
      </c>
      <c r="BI279" s="4">
        <v>8.6166666670000005</v>
      </c>
      <c r="BJ279" s="22">
        <v>0</v>
      </c>
      <c r="BK279" s="22">
        <v>0</v>
      </c>
      <c r="BL279" s="28">
        <f t="shared" si="66"/>
        <v>0</v>
      </c>
      <c r="BM279" s="22">
        <v>0</v>
      </c>
      <c r="BN279" s="22">
        <v>0</v>
      </c>
      <c r="BO279" s="4">
        <v>0</v>
      </c>
      <c r="BP279" s="22">
        <v>0</v>
      </c>
      <c r="BQ279" s="22">
        <v>0</v>
      </c>
      <c r="BR279" s="22">
        <v>0</v>
      </c>
      <c r="BS279" s="22">
        <v>0</v>
      </c>
      <c r="BT279" s="4">
        <v>0</v>
      </c>
      <c r="BU279" s="22">
        <v>1</v>
      </c>
      <c r="BV279" s="22">
        <v>0</v>
      </c>
      <c r="BW279" s="22">
        <v>0</v>
      </c>
      <c r="BX279" s="22">
        <v>0</v>
      </c>
      <c r="BY279" s="22">
        <v>0</v>
      </c>
      <c r="BZ279" s="22">
        <v>0</v>
      </c>
      <c r="CA279" s="22">
        <v>0</v>
      </c>
      <c r="CB279" s="22">
        <v>0</v>
      </c>
      <c r="CC279" s="4">
        <v>2.7833299999999999</v>
      </c>
      <c r="CD279" s="4">
        <v>0</v>
      </c>
      <c r="CE279" s="4">
        <v>0</v>
      </c>
      <c r="CF279" s="22">
        <v>0</v>
      </c>
      <c r="CG279" s="22">
        <v>0</v>
      </c>
      <c r="CH279" s="22">
        <v>0</v>
      </c>
      <c r="CI279" s="5">
        <v>2</v>
      </c>
      <c r="CJ279" s="22">
        <v>0</v>
      </c>
      <c r="CK279" s="22">
        <v>0</v>
      </c>
      <c r="CL279" s="22">
        <v>-1</v>
      </c>
      <c r="CM279" s="22">
        <v>0</v>
      </c>
      <c r="CN279" s="22">
        <v>0</v>
      </c>
      <c r="CO279" s="22">
        <v>0</v>
      </c>
      <c r="CP279" s="22">
        <v>0</v>
      </c>
      <c r="CQ279" s="26">
        <v>2.916668</v>
      </c>
      <c r="CR279" s="26">
        <v>0</v>
      </c>
      <c r="CS279" s="26">
        <v>0</v>
      </c>
      <c r="CT279" s="22">
        <v>0</v>
      </c>
      <c r="CU279" s="22">
        <v>0</v>
      </c>
      <c r="CV279" s="22">
        <v>0</v>
      </c>
      <c r="CW279" s="22">
        <v>0</v>
      </c>
      <c r="CX279" s="22">
        <v>0</v>
      </c>
      <c r="CY279" s="22">
        <v>0</v>
      </c>
      <c r="CZ279" s="22">
        <v>0</v>
      </c>
      <c r="DA279" s="22">
        <v>0</v>
      </c>
      <c r="DB279" s="22">
        <v>-1</v>
      </c>
      <c r="DC279" s="22">
        <v>0</v>
      </c>
      <c r="DD279" s="22">
        <v>0</v>
      </c>
      <c r="DE279" s="22">
        <v>0</v>
      </c>
      <c r="DF279" s="22">
        <v>0</v>
      </c>
      <c r="DG279" s="22">
        <v>0</v>
      </c>
      <c r="DH279" s="22">
        <v>0</v>
      </c>
      <c r="DI279" s="22">
        <v>0</v>
      </c>
      <c r="DJ279" s="22">
        <v>0</v>
      </c>
      <c r="DK279" s="22">
        <v>0</v>
      </c>
      <c r="DL279" s="22">
        <v>0</v>
      </c>
      <c r="DM279" s="22">
        <v>0</v>
      </c>
      <c r="DN279" s="22">
        <v>0</v>
      </c>
      <c r="DO279" s="22">
        <v>0</v>
      </c>
      <c r="DP279" s="22">
        <v>1</v>
      </c>
      <c r="DQ279" s="22">
        <v>0</v>
      </c>
      <c r="DR279" s="22">
        <v>0</v>
      </c>
      <c r="DS279" s="22">
        <v>0</v>
      </c>
      <c r="DT279" s="22">
        <v>0</v>
      </c>
      <c r="DU279">
        <v>2.87</v>
      </c>
      <c r="DV279">
        <v>44.58</v>
      </c>
      <c r="DW279" s="2">
        <f t="shared" si="67"/>
        <v>6.0484720758693371E-2</v>
      </c>
      <c r="DX279">
        <v>-2.431</v>
      </c>
      <c r="DY279">
        <v>-5.6479999999999997</v>
      </c>
      <c r="DZ279">
        <v>-6.6109999999999998</v>
      </c>
      <c r="EA279">
        <v>-10.606999999999999</v>
      </c>
      <c r="EB279">
        <v>0</v>
      </c>
      <c r="EC279">
        <v>1</v>
      </c>
      <c r="ED279">
        <v>-46.3</v>
      </c>
      <c r="EE279">
        <v>-55.71</v>
      </c>
      <c r="EF279">
        <v>-9.42</v>
      </c>
      <c r="EG279">
        <v>0</v>
      </c>
      <c r="EH279">
        <v>833</v>
      </c>
      <c r="EI279">
        <v>833</v>
      </c>
      <c r="EJ279">
        <v>0</v>
      </c>
      <c r="EK279">
        <v>6.96</v>
      </c>
      <c r="EL279">
        <v>7</v>
      </c>
      <c r="EM279">
        <v>34.799999999999997</v>
      </c>
      <c r="EN279">
        <v>0</v>
      </c>
      <c r="EO279">
        <v>20.9</v>
      </c>
      <c r="EP279">
        <v>0</v>
      </c>
      <c r="EQ279">
        <v>0</v>
      </c>
      <c r="ER279">
        <v>13.9</v>
      </c>
      <c r="ES279">
        <v>0</v>
      </c>
      <c r="ET279">
        <v>0</v>
      </c>
      <c r="EU279">
        <v>0</v>
      </c>
      <c r="EV279">
        <v>1.35</v>
      </c>
      <c r="EW279">
        <v>3.59</v>
      </c>
      <c r="EX279">
        <v>20.6</v>
      </c>
      <c r="EY279">
        <v>26</v>
      </c>
      <c r="EZ279">
        <v>12.6</v>
      </c>
      <c r="FA279">
        <v>12.1</v>
      </c>
      <c r="FB279">
        <v>13</v>
      </c>
      <c r="FC279">
        <v>10.8</v>
      </c>
      <c r="FD279">
        <v>3.6</v>
      </c>
      <c r="FE279">
        <v>3.6</v>
      </c>
      <c r="FF279">
        <v>1</v>
      </c>
      <c r="FG279">
        <v>2</v>
      </c>
      <c r="FH279">
        <v>0</v>
      </c>
      <c r="FI279">
        <v>1</v>
      </c>
      <c r="FJ279">
        <v>2</v>
      </c>
      <c r="FK279">
        <v>1</v>
      </c>
      <c r="FL279">
        <v>75</v>
      </c>
      <c r="FM279">
        <v>1</v>
      </c>
      <c r="FN279">
        <v>4</v>
      </c>
      <c r="FO279">
        <v>2</v>
      </c>
      <c r="FP279">
        <v>20</v>
      </c>
      <c r="FQ279">
        <v>0</v>
      </c>
      <c r="FR279">
        <v>0</v>
      </c>
      <c r="FS279" s="2">
        <f t="shared" si="68"/>
        <v>0</v>
      </c>
      <c r="FT279">
        <v>0</v>
      </c>
      <c r="FU279">
        <v>0</v>
      </c>
      <c r="FV279">
        <v>0</v>
      </c>
      <c r="FW279" t="s">
        <v>266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 s="2">
        <f t="shared" si="69"/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 s="21">
        <v>31.318926000000001</v>
      </c>
      <c r="GY279" s="21">
        <v>2.6130636000000003</v>
      </c>
      <c r="GZ279" s="21">
        <v>2.7216855</v>
      </c>
      <c r="HA279" s="21">
        <v>5.3347490999999998</v>
      </c>
      <c r="HB279" s="21">
        <v>-0.20160400000000001</v>
      </c>
      <c r="HC279" s="21">
        <v>0.40638099999999999</v>
      </c>
      <c r="HD279" s="21">
        <v>-2.3509999999999998E-3</v>
      </c>
      <c r="HE279" s="21">
        <v>66.692977999999997</v>
      </c>
      <c r="HF279" s="21">
        <v>0.202427</v>
      </c>
    </row>
    <row r="280" spans="1:214" ht="15" x14ac:dyDescent="0.25">
      <c r="A280" s="22">
        <v>97</v>
      </c>
      <c r="B280" t="s">
        <v>1492</v>
      </c>
      <c r="C280" t="s">
        <v>1493</v>
      </c>
      <c r="D280" t="s">
        <v>426</v>
      </c>
      <c r="F280" t="s">
        <v>255</v>
      </c>
      <c r="G280" t="s">
        <v>297</v>
      </c>
      <c r="H280">
        <v>53</v>
      </c>
      <c r="I280" s="22" t="s">
        <v>248</v>
      </c>
      <c r="J280">
        <v>27</v>
      </c>
      <c r="K280" s="23" t="s">
        <v>1494</v>
      </c>
      <c r="L280" s="23" t="s">
        <v>1495</v>
      </c>
      <c r="M280" s="24" t="s">
        <v>561</v>
      </c>
      <c r="N280" s="24" t="s">
        <v>222</v>
      </c>
      <c r="O280" s="24">
        <v>73</v>
      </c>
      <c r="P280" s="24">
        <v>201</v>
      </c>
      <c r="Q280" s="24" t="s">
        <v>224</v>
      </c>
      <c r="R280" s="24"/>
      <c r="S280" s="22">
        <v>67</v>
      </c>
      <c r="T280" s="22">
        <v>3</v>
      </c>
      <c r="U280" s="22">
        <v>17</v>
      </c>
      <c r="V280" s="22">
        <v>20</v>
      </c>
      <c r="W280" s="22">
        <v>2</v>
      </c>
      <c r="X280" s="22">
        <v>18</v>
      </c>
      <c r="Y280" s="22">
        <v>80</v>
      </c>
      <c r="Z280" s="25">
        <f t="shared" si="56"/>
        <v>3.7499999999999999E-2</v>
      </c>
      <c r="AA280" s="3">
        <v>17.5</v>
      </c>
      <c r="AB280" s="22">
        <v>59</v>
      </c>
      <c r="AC280" s="22">
        <v>75</v>
      </c>
      <c r="AD280" s="22">
        <v>26</v>
      </c>
      <c r="AE280" s="22">
        <v>29</v>
      </c>
      <c r="AF280" s="22">
        <v>18</v>
      </c>
      <c r="AG280" s="26">
        <f t="shared" si="57"/>
        <v>3.0191897654584223</v>
      </c>
      <c r="AH280" s="26">
        <f t="shared" si="58"/>
        <v>3.8379530916844349</v>
      </c>
      <c r="AI280" s="26">
        <f t="shared" si="59"/>
        <v>1.3304904051172708</v>
      </c>
      <c r="AJ280" s="26">
        <f t="shared" si="60"/>
        <v>1.4840085287846483</v>
      </c>
      <c r="AK280" s="26">
        <f t="shared" si="61"/>
        <v>0.9211087420042644</v>
      </c>
      <c r="AL280" s="5">
        <v>1558</v>
      </c>
      <c r="AM280" s="22">
        <v>0</v>
      </c>
      <c r="AN280" s="22">
        <v>0</v>
      </c>
      <c r="AO280" s="25">
        <f t="shared" si="62"/>
        <v>0</v>
      </c>
      <c r="AP280" s="22">
        <v>0</v>
      </c>
      <c r="AQ280">
        <v>1.3</v>
      </c>
      <c r="AR280">
        <v>2</v>
      </c>
      <c r="AS280">
        <v>3.1</v>
      </c>
      <c r="AT280">
        <v>3.2</v>
      </c>
      <c r="AU280">
        <v>2.5</v>
      </c>
      <c r="AV280">
        <v>0</v>
      </c>
      <c r="AW280">
        <v>5.6</v>
      </c>
      <c r="AX280" s="3">
        <f t="shared" si="63"/>
        <v>8.3582089552238795E-2</v>
      </c>
      <c r="AY280" s="4">
        <f t="shared" si="64"/>
        <v>4.1749999999999998</v>
      </c>
      <c r="AZ280" t="s">
        <v>243</v>
      </c>
      <c r="BA280">
        <v>2012</v>
      </c>
      <c r="BC280" s="27">
        <v>1000000</v>
      </c>
      <c r="BD280" s="22">
        <v>3</v>
      </c>
      <c r="BE280" s="22">
        <v>17</v>
      </c>
      <c r="BF280" s="28">
        <f t="shared" si="65"/>
        <v>1.1295180722891565</v>
      </c>
      <c r="BG280" s="22">
        <v>0</v>
      </c>
      <c r="BH280" s="22">
        <v>0</v>
      </c>
      <c r="BI280" s="4">
        <v>1062.4000000000001</v>
      </c>
      <c r="BJ280" s="22">
        <v>0</v>
      </c>
      <c r="BK280" s="22">
        <v>0</v>
      </c>
      <c r="BL280" s="28">
        <f t="shared" si="66"/>
        <v>0</v>
      </c>
      <c r="BM280" s="22">
        <v>0</v>
      </c>
      <c r="BN280" s="22">
        <v>0</v>
      </c>
      <c r="BO280" s="4">
        <v>35.266666669999999</v>
      </c>
      <c r="BP280" s="22">
        <v>0</v>
      </c>
      <c r="BQ280" s="22">
        <v>0</v>
      </c>
      <c r="BR280" s="22">
        <v>0</v>
      </c>
      <c r="BS280" s="22">
        <v>0</v>
      </c>
      <c r="BT280" s="4">
        <v>75.3</v>
      </c>
      <c r="BU280" s="22">
        <v>33</v>
      </c>
      <c r="BV280" s="22">
        <v>1</v>
      </c>
      <c r="BW280" s="22">
        <v>10</v>
      </c>
      <c r="BX280" s="22">
        <v>2</v>
      </c>
      <c r="BY280" s="22">
        <v>12</v>
      </c>
      <c r="BZ280" s="22">
        <v>6</v>
      </c>
      <c r="CA280" s="22">
        <v>0</v>
      </c>
      <c r="CB280" s="22">
        <v>0</v>
      </c>
      <c r="CC280" s="4">
        <v>15.716670000000001</v>
      </c>
      <c r="CD280" s="4">
        <v>0.46666666700000003</v>
      </c>
      <c r="CE280" s="4">
        <v>1.1166666670000001</v>
      </c>
      <c r="CF280" s="22">
        <v>0</v>
      </c>
      <c r="CG280" s="22">
        <v>0</v>
      </c>
      <c r="CH280" s="22">
        <v>0</v>
      </c>
      <c r="CI280" s="5">
        <v>34</v>
      </c>
      <c r="CJ280" s="22">
        <v>2</v>
      </c>
      <c r="CK280" s="22">
        <v>7</v>
      </c>
      <c r="CL280" s="22">
        <v>0</v>
      </c>
      <c r="CM280" s="22">
        <v>6</v>
      </c>
      <c r="CN280" s="22">
        <v>3</v>
      </c>
      <c r="CO280" s="22">
        <v>0</v>
      </c>
      <c r="CP280" s="22">
        <v>0</v>
      </c>
      <c r="CQ280" s="26">
        <v>15.992644</v>
      </c>
      <c r="CR280" s="26">
        <v>0.584314</v>
      </c>
      <c r="CS280" s="26">
        <v>1.1308819999999999</v>
      </c>
      <c r="CT280" s="22">
        <v>0</v>
      </c>
      <c r="CU280" s="22">
        <v>0</v>
      </c>
      <c r="CV280" s="22">
        <v>0</v>
      </c>
      <c r="CW280" s="22">
        <v>0</v>
      </c>
      <c r="CX280" s="22">
        <v>4</v>
      </c>
      <c r="CY280" s="22">
        <v>3</v>
      </c>
      <c r="CZ280" s="22">
        <v>3</v>
      </c>
      <c r="DA280" s="22">
        <v>13</v>
      </c>
      <c r="DB280" s="22">
        <v>-1</v>
      </c>
      <c r="DC280" s="22">
        <v>1</v>
      </c>
      <c r="DD280" s="22">
        <v>0</v>
      </c>
      <c r="DE280" s="22">
        <v>0</v>
      </c>
      <c r="DF280" s="22">
        <v>0</v>
      </c>
      <c r="DG280" s="22">
        <v>0</v>
      </c>
      <c r="DH280" s="22">
        <v>0</v>
      </c>
      <c r="DI280" s="22">
        <v>9</v>
      </c>
      <c r="DJ280" s="22">
        <v>0</v>
      </c>
      <c r="DK280" s="22">
        <v>0</v>
      </c>
      <c r="DL280" s="22">
        <v>0</v>
      </c>
      <c r="DM280" s="22">
        <v>0</v>
      </c>
      <c r="DN280" s="22">
        <v>53</v>
      </c>
      <c r="DO280" s="22">
        <v>0</v>
      </c>
      <c r="DP280" s="22">
        <v>59</v>
      </c>
      <c r="DQ280" s="22">
        <v>8</v>
      </c>
      <c r="DR280" s="22">
        <v>0</v>
      </c>
      <c r="DS280" s="22">
        <v>0</v>
      </c>
      <c r="DT280" s="22">
        <v>0</v>
      </c>
      <c r="DU280">
        <v>15.23</v>
      </c>
      <c r="DV280">
        <v>32.86</v>
      </c>
      <c r="DW280" s="2">
        <f t="shared" si="67"/>
        <v>0.31669785818257434</v>
      </c>
      <c r="DX280">
        <v>-2E-3</v>
      </c>
      <c r="DY280">
        <v>-0.72</v>
      </c>
      <c r="DZ280">
        <v>0.41900000000000004</v>
      </c>
      <c r="EA280">
        <v>-2.5190000000000001</v>
      </c>
      <c r="EB280">
        <v>51</v>
      </c>
      <c r="EC280">
        <v>47</v>
      </c>
      <c r="ED280">
        <v>0</v>
      </c>
      <c r="EE280">
        <v>0</v>
      </c>
      <c r="EF280">
        <v>-0.03</v>
      </c>
      <c r="EG280">
        <v>10.1</v>
      </c>
      <c r="EH280">
        <v>907</v>
      </c>
      <c r="EI280">
        <v>1008</v>
      </c>
      <c r="EJ280">
        <v>3</v>
      </c>
      <c r="EK280">
        <v>2.76</v>
      </c>
      <c r="EL280">
        <v>26.7</v>
      </c>
      <c r="EM280">
        <v>27</v>
      </c>
      <c r="EN280">
        <v>9.9</v>
      </c>
      <c r="EO280">
        <v>10.199999999999999</v>
      </c>
      <c r="EP280">
        <v>13.9</v>
      </c>
      <c r="EQ280">
        <v>14.2</v>
      </c>
      <c r="ER280">
        <v>3.4</v>
      </c>
      <c r="ES280">
        <v>4</v>
      </c>
      <c r="ET280">
        <v>0.5</v>
      </c>
      <c r="EU280">
        <v>0.4</v>
      </c>
      <c r="EV280">
        <v>2.4</v>
      </c>
      <c r="EW280">
        <v>2.48</v>
      </c>
      <c r="EX280">
        <v>25.9</v>
      </c>
      <c r="EY280">
        <v>25.8</v>
      </c>
      <c r="EZ280">
        <v>11.1</v>
      </c>
      <c r="FA280">
        <v>11.1</v>
      </c>
      <c r="FB280">
        <v>14.8</v>
      </c>
      <c r="FC280">
        <v>14.7</v>
      </c>
      <c r="FD280">
        <v>3.8</v>
      </c>
      <c r="FE280">
        <v>3.2</v>
      </c>
      <c r="FF280">
        <v>122</v>
      </c>
      <c r="FG280">
        <v>141</v>
      </c>
      <c r="FH280">
        <v>121</v>
      </c>
      <c r="FI280">
        <v>129</v>
      </c>
      <c r="FJ280">
        <v>190</v>
      </c>
      <c r="FK280">
        <v>193</v>
      </c>
      <c r="FL280">
        <v>51.3</v>
      </c>
      <c r="FM280">
        <v>372</v>
      </c>
      <c r="FN280">
        <v>339</v>
      </c>
      <c r="FO280">
        <v>363</v>
      </c>
      <c r="FP280">
        <v>52.3</v>
      </c>
      <c r="FQ280">
        <v>0.52</v>
      </c>
      <c r="FR280">
        <v>4.54</v>
      </c>
      <c r="FS280" s="2">
        <f t="shared" si="68"/>
        <v>0.10276679841897232</v>
      </c>
      <c r="FT280">
        <v>0</v>
      </c>
      <c r="FU280">
        <v>1</v>
      </c>
      <c r="FV280">
        <v>-5</v>
      </c>
      <c r="FW280">
        <v>0</v>
      </c>
      <c r="FX280">
        <v>0</v>
      </c>
      <c r="FY280">
        <v>1.72</v>
      </c>
      <c r="FZ280">
        <v>29.3</v>
      </c>
      <c r="GA280">
        <v>5.2</v>
      </c>
      <c r="GB280">
        <v>15.5</v>
      </c>
      <c r="GC280">
        <v>3.4</v>
      </c>
      <c r="GD280">
        <v>3.4</v>
      </c>
      <c r="GE280">
        <v>32.700000000000003</v>
      </c>
      <c r="GF280">
        <v>3.4</v>
      </c>
      <c r="GG280">
        <v>0</v>
      </c>
      <c r="GH280">
        <v>1.1200000000000001</v>
      </c>
      <c r="GI280">
        <v>4.4000000000000004</v>
      </c>
      <c r="GJ280" s="2">
        <f t="shared" si="69"/>
        <v>0.20289855072463769</v>
      </c>
      <c r="GK280">
        <v>0</v>
      </c>
      <c r="GL280">
        <v>8</v>
      </c>
      <c r="GM280">
        <v>10.199999999999999</v>
      </c>
      <c r="GN280">
        <v>0</v>
      </c>
      <c r="GO280">
        <v>6.37</v>
      </c>
      <c r="GP280">
        <v>8.8000000000000007</v>
      </c>
      <c r="GQ280">
        <v>39</v>
      </c>
      <c r="GR280">
        <v>1.6</v>
      </c>
      <c r="GS280">
        <v>22.3</v>
      </c>
      <c r="GT280">
        <v>20.7</v>
      </c>
      <c r="GU280">
        <v>3.2</v>
      </c>
      <c r="GV280">
        <v>0.8</v>
      </c>
      <c r="GW280">
        <v>2.4</v>
      </c>
      <c r="GX280" s="21">
        <v>57.759621000000003</v>
      </c>
      <c r="GY280" s="21">
        <v>2.8492397999999999</v>
      </c>
      <c r="GZ280" s="21">
        <v>11.194461</v>
      </c>
      <c r="HA280" s="21">
        <v>14.043700800000002</v>
      </c>
      <c r="HB280" s="21">
        <v>1.3013699999999999</v>
      </c>
      <c r="HC280" s="21">
        <v>2.3964080000000001</v>
      </c>
      <c r="HD280" s="21">
        <v>-3.1050000000000001E-3</v>
      </c>
      <c r="HE280" s="21">
        <v>19.509045</v>
      </c>
      <c r="HF280" s="21">
        <v>3.6946720000000002</v>
      </c>
    </row>
    <row r="281" spans="1:214" ht="15" x14ac:dyDescent="0.25">
      <c r="A281" s="22">
        <v>21</v>
      </c>
      <c r="B281" t="s">
        <v>1496</v>
      </c>
      <c r="C281" t="s">
        <v>1497</v>
      </c>
      <c r="D281" t="s">
        <v>664</v>
      </c>
      <c r="F281" t="s">
        <v>547</v>
      </c>
      <c r="I281" s="22" t="s">
        <v>239</v>
      </c>
      <c r="J281">
        <v>32</v>
      </c>
      <c r="K281" s="23" t="s">
        <v>1324</v>
      </c>
      <c r="L281" s="23" t="s">
        <v>805</v>
      </c>
      <c r="M281" s="24" t="s">
        <v>561</v>
      </c>
      <c r="N281" s="24" t="s">
        <v>222</v>
      </c>
      <c r="O281" s="24">
        <v>67</v>
      </c>
      <c r="P281" s="24">
        <v>173</v>
      </c>
      <c r="Q281" s="24" t="s">
        <v>224</v>
      </c>
      <c r="R281" s="24"/>
      <c r="S281" s="22">
        <v>31</v>
      </c>
      <c r="T281" s="22">
        <v>8</v>
      </c>
      <c r="U281" s="22">
        <v>7</v>
      </c>
      <c r="V281" s="22">
        <v>15</v>
      </c>
      <c r="W281" s="22">
        <v>-7</v>
      </c>
      <c r="X281" s="22">
        <v>16</v>
      </c>
      <c r="Y281" s="22">
        <v>75</v>
      </c>
      <c r="Z281" s="25">
        <f t="shared" si="56"/>
        <v>0.10666666666666667</v>
      </c>
      <c r="AA281" s="3">
        <v>19.433330000000002</v>
      </c>
      <c r="AB281" s="22">
        <v>35</v>
      </c>
      <c r="AC281" s="22">
        <v>13</v>
      </c>
      <c r="AD281" s="22">
        <v>46</v>
      </c>
      <c r="AE281" s="22">
        <v>13</v>
      </c>
      <c r="AF281" s="22">
        <v>15</v>
      </c>
      <c r="AG281" s="26">
        <f t="shared" si="57"/>
        <v>3.4858634873112821</v>
      </c>
      <c r="AH281" s="26">
        <f t="shared" si="58"/>
        <v>1.2947492952870476</v>
      </c>
      <c r="AI281" s="26">
        <f t="shared" si="59"/>
        <v>4.581420583323399</v>
      </c>
      <c r="AJ281" s="26">
        <f t="shared" si="60"/>
        <v>1.2947492952870476</v>
      </c>
      <c r="AK281" s="26">
        <f t="shared" si="61"/>
        <v>1.493941494561978</v>
      </c>
      <c r="AL281" s="5">
        <v>768</v>
      </c>
      <c r="AM281" s="22">
        <v>14</v>
      </c>
      <c r="AN281" s="22">
        <v>19</v>
      </c>
      <c r="AO281" s="25">
        <f t="shared" si="62"/>
        <v>0.42424242424242425</v>
      </c>
      <c r="AP281" s="22">
        <v>1.8</v>
      </c>
      <c r="AQ281">
        <v>0.9</v>
      </c>
      <c r="AR281">
        <v>0.4</v>
      </c>
      <c r="AS281">
        <v>1.3</v>
      </c>
      <c r="AT281">
        <v>0.7</v>
      </c>
      <c r="AU281">
        <v>0.5</v>
      </c>
      <c r="AV281">
        <v>0.5</v>
      </c>
      <c r="AW281">
        <v>1.7000000000000002</v>
      </c>
      <c r="AX281" s="3">
        <f t="shared" si="63"/>
        <v>5.4838709677419363E-2</v>
      </c>
      <c r="AY281" s="4">
        <f t="shared" si="64"/>
        <v>-11.724999999999998</v>
      </c>
      <c r="AZ281" t="s">
        <v>243</v>
      </c>
      <c r="BA281">
        <v>2014</v>
      </c>
      <c r="BC281" s="27">
        <v>5000000</v>
      </c>
      <c r="BD281" s="22">
        <v>6</v>
      </c>
      <c r="BE281" s="22">
        <v>6</v>
      </c>
      <c r="BF281" s="28">
        <f t="shared" si="65"/>
        <v>1.6078606520768199</v>
      </c>
      <c r="BG281" s="22">
        <v>7</v>
      </c>
      <c r="BH281" s="22">
        <v>7</v>
      </c>
      <c r="BI281" s="4">
        <v>447.8</v>
      </c>
      <c r="BJ281" s="22">
        <v>2</v>
      </c>
      <c r="BK281" s="22">
        <v>1</v>
      </c>
      <c r="BL281" s="28">
        <f t="shared" si="66"/>
        <v>1.9988895058300944</v>
      </c>
      <c r="BM281" s="22">
        <v>6</v>
      </c>
      <c r="BN281" s="22">
        <v>4</v>
      </c>
      <c r="BO281" s="4">
        <v>90.05</v>
      </c>
      <c r="BP281" s="22">
        <v>0</v>
      </c>
      <c r="BQ281" s="22">
        <v>0</v>
      </c>
      <c r="BR281" s="22">
        <v>1</v>
      </c>
      <c r="BS281" s="22">
        <v>8</v>
      </c>
      <c r="BT281" s="4">
        <v>64.633333329999999</v>
      </c>
      <c r="BU281" s="22">
        <v>17</v>
      </c>
      <c r="BV281" s="22">
        <v>5</v>
      </c>
      <c r="BW281" s="22">
        <v>2</v>
      </c>
      <c r="BX281" s="22">
        <v>-6</v>
      </c>
      <c r="BY281" s="22">
        <v>10</v>
      </c>
      <c r="BZ281" s="22">
        <v>5</v>
      </c>
      <c r="CA281" s="22">
        <v>7</v>
      </c>
      <c r="CB281" s="22">
        <v>8</v>
      </c>
      <c r="CC281" s="4">
        <v>13.76667</v>
      </c>
      <c r="CD281" s="4">
        <v>2.8166666669999998</v>
      </c>
      <c r="CE281" s="4">
        <v>1.433333333</v>
      </c>
      <c r="CF281" s="22">
        <v>2</v>
      </c>
      <c r="CG281" s="22">
        <v>0</v>
      </c>
      <c r="CH281" s="22">
        <v>0</v>
      </c>
      <c r="CI281" s="5">
        <v>14</v>
      </c>
      <c r="CJ281" s="22">
        <v>3</v>
      </c>
      <c r="CK281" s="22">
        <v>5</v>
      </c>
      <c r="CL281" s="22">
        <v>-1</v>
      </c>
      <c r="CM281" s="22">
        <v>6</v>
      </c>
      <c r="CN281" s="22">
        <v>3</v>
      </c>
      <c r="CO281" s="22">
        <v>7</v>
      </c>
      <c r="CP281" s="22">
        <v>11</v>
      </c>
      <c r="CQ281" s="26">
        <v>15.269043999999999</v>
      </c>
      <c r="CR281" s="26">
        <v>3.0119050000000001</v>
      </c>
      <c r="CS281" s="26">
        <v>2.8761899999999998</v>
      </c>
      <c r="CT281" s="22">
        <v>2</v>
      </c>
      <c r="CU281" s="22">
        <v>2</v>
      </c>
      <c r="CV281" s="22">
        <v>1</v>
      </c>
      <c r="CW281" s="22">
        <v>1</v>
      </c>
      <c r="CX281" s="22">
        <v>1</v>
      </c>
      <c r="CY281" s="22">
        <v>-3</v>
      </c>
      <c r="CZ281" s="22">
        <v>7</v>
      </c>
      <c r="DA281" s="22">
        <v>6</v>
      </c>
      <c r="DB281" s="22">
        <v>-4</v>
      </c>
      <c r="DC281" s="22">
        <v>1</v>
      </c>
      <c r="DD281" s="22">
        <v>0</v>
      </c>
      <c r="DE281" s="22">
        <v>0</v>
      </c>
      <c r="DF281" s="22">
        <v>0</v>
      </c>
      <c r="DG281" s="22">
        <v>0</v>
      </c>
      <c r="DH281" s="22">
        <v>0</v>
      </c>
      <c r="DI281" s="22">
        <v>8</v>
      </c>
      <c r="DJ281" s="22">
        <v>0</v>
      </c>
      <c r="DK281" s="22">
        <v>0</v>
      </c>
      <c r="DL281" s="22">
        <v>0</v>
      </c>
      <c r="DM281" s="22">
        <v>0</v>
      </c>
      <c r="DN281" s="22">
        <v>25</v>
      </c>
      <c r="DO281" s="22">
        <v>5</v>
      </c>
      <c r="DP281" s="22">
        <v>29</v>
      </c>
      <c r="DQ281" s="22">
        <v>2</v>
      </c>
      <c r="DR281" s="22">
        <v>4</v>
      </c>
      <c r="DS281" s="22">
        <v>2</v>
      </c>
      <c r="DT281" s="22">
        <v>1</v>
      </c>
      <c r="DU281">
        <v>13.85</v>
      </c>
      <c r="DV281">
        <v>32.28</v>
      </c>
      <c r="DW281" s="2">
        <f t="shared" si="67"/>
        <v>0.30023845653587683</v>
      </c>
      <c r="DX281">
        <v>0.752</v>
      </c>
      <c r="DY281">
        <v>0.91200000000000003</v>
      </c>
      <c r="DZ281">
        <v>-0.76300000000000001</v>
      </c>
      <c r="EA281">
        <v>-3.9470000000000001</v>
      </c>
      <c r="EB281">
        <v>20</v>
      </c>
      <c r="EC281">
        <v>22</v>
      </c>
      <c r="ED281">
        <v>0.7</v>
      </c>
      <c r="EE281">
        <v>1.4</v>
      </c>
      <c r="EF281">
        <v>0.66</v>
      </c>
      <c r="EG281">
        <v>9.9</v>
      </c>
      <c r="EH281">
        <v>894</v>
      </c>
      <c r="EI281">
        <v>993</v>
      </c>
      <c r="EJ281">
        <v>2.8</v>
      </c>
      <c r="EK281">
        <v>3.07</v>
      </c>
      <c r="EL281">
        <v>25.4</v>
      </c>
      <c r="EM281">
        <v>26</v>
      </c>
      <c r="EN281">
        <v>14.4</v>
      </c>
      <c r="EO281">
        <v>11.3</v>
      </c>
      <c r="EP281">
        <v>16.399999999999999</v>
      </c>
      <c r="EQ281">
        <v>15.5</v>
      </c>
      <c r="ER281">
        <v>4.0999999999999996</v>
      </c>
      <c r="ES281">
        <v>4.3</v>
      </c>
      <c r="ET281">
        <v>0.8</v>
      </c>
      <c r="EU281">
        <v>1</v>
      </c>
      <c r="EV281">
        <v>2.16</v>
      </c>
      <c r="EW281">
        <v>1.86</v>
      </c>
      <c r="EX281">
        <v>26.9</v>
      </c>
      <c r="EY281">
        <v>24.8</v>
      </c>
      <c r="EZ281">
        <v>11.2</v>
      </c>
      <c r="FA281">
        <v>10.3</v>
      </c>
      <c r="FB281">
        <v>17.399999999999999</v>
      </c>
      <c r="FC281">
        <v>14.9</v>
      </c>
      <c r="FD281">
        <v>4.2</v>
      </c>
      <c r="FE281">
        <v>3.8</v>
      </c>
      <c r="FF281">
        <v>45</v>
      </c>
      <c r="FG281">
        <v>66</v>
      </c>
      <c r="FH281">
        <v>82</v>
      </c>
      <c r="FI281">
        <v>60</v>
      </c>
      <c r="FJ281">
        <v>87</v>
      </c>
      <c r="FK281">
        <v>96</v>
      </c>
      <c r="FL281">
        <v>43.9</v>
      </c>
      <c r="FM281">
        <v>151</v>
      </c>
      <c r="FN281">
        <v>168</v>
      </c>
      <c r="FO281">
        <v>164</v>
      </c>
      <c r="FP281">
        <v>47.3</v>
      </c>
      <c r="FQ281">
        <v>2.77</v>
      </c>
      <c r="FR281">
        <v>3.54</v>
      </c>
      <c r="FS281" s="2">
        <f t="shared" si="68"/>
        <v>0.43898573692551501</v>
      </c>
      <c r="FT281">
        <v>3</v>
      </c>
      <c r="FU281">
        <v>3</v>
      </c>
      <c r="FV281">
        <v>-5.8</v>
      </c>
      <c r="FW281">
        <v>4.17</v>
      </c>
      <c r="FX281">
        <v>2.1</v>
      </c>
      <c r="FY281">
        <v>2.1</v>
      </c>
      <c r="FZ281">
        <v>48.2</v>
      </c>
      <c r="GA281">
        <v>9.8000000000000007</v>
      </c>
      <c r="GB281">
        <v>23.7</v>
      </c>
      <c r="GC281">
        <v>0</v>
      </c>
      <c r="GD281">
        <v>2.8</v>
      </c>
      <c r="GE281">
        <v>16.8</v>
      </c>
      <c r="GF281">
        <v>2.8</v>
      </c>
      <c r="GG281">
        <v>4.2</v>
      </c>
      <c r="GH281">
        <v>1.92</v>
      </c>
      <c r="GI281">
        <v>4.0599999999999996</v>
      </c>
      <c r="GJ281" s="2">
        <f t="shared" si="69"/>
        <v>0.32107023411371238</v>
      </c>
      <c r="GK281">
        <v>0</v>
      </c>
      <c r="GL281">
        <v>2</v>
      </c>
      <c r="GM281">
        <v>-25</v>
      </c>
      <c r="GN281">
        <v>0</v>
      </c>
      <c r="GO281">
        <v>2.02</v>
      </c>
      <c r="GP281">
        <v>6</v>
      </c>
      <c r="GQ281">
        <v>35.299999999999997</v>
      </c>
      <c r="GR281">
        <v>0</v>
      </c>
      <c r="GS281">
        <v>27.2</v>
      </c>
      <c r="GT281">
        <v>27.2</v>
      </c>
      <c r="GU281">
        <v>1</v>
      </c>
      <c r="GV281">
        <v>2</v>
      </c>
      <c r="GW281">
        <v>3</v>
      </c>
      <c r="GX281" s="21">
        <v>56.429195</v>
      </c>
      <c r="GY281" s="21">
        <v>14.3815536</v>
      </c>
      <c r="GZ281" s="21">
        <v>13.454778600000001</v>
      </c>
      <c r="HA281" s="21">
        <v>27.836331300000001</v>
      </c>
      <c r="HB281" s="21">
        <v>3.0740769999999999</v>
      </c>
      <c r="HC281" s="21">
        <v>1.4560329999999999</v>
      </c>
      <c r="HD281" s="21">
        <v>3.2799999999999999E-3</v>
      </c>
      <c r="HE281" s="21">
        <v>24.790710000000001</v>
      </c>
      <c r="HF281" s="21">
        <v>4.5333899999999998</v>
      </c>
    </row>
    <row r="282" spans="1:214" ht="15" x14ac:dyDescent="0.25">
      <c r="A282" s="22">
        <v>11</v>
      </c>
      <c r="B282" t="s">
        <v>1498</v>
      </c>
      <c r="C282" t="s">
        <v>1497</v>
      </c>
      <c r="D282" t="s">
        <v>1499</v>
      </c>
      <c r="F282" t="s">
        <v>501</v>
      </c>
      <c r="I282" s="22" t="s">
        <v>336</v>
      </c>
      <c r="J282">
        <v>29</v>
      </c>
      <c r="K282" s="23" t="s">
        <v>1052</v>
      </c>
      <c r="L282" s="23" t="s">
        <v>805</v>
      </c>
      <c r="M282" s="24" t="s">
        <v>561</v>
      </c>
      <c r="N282" s="24" t="s">
        <v>222</v>
      </c>
      <c r="O282" s="24">
        <v>67</v>
      </c>
      <c r="P282" s="24">
        <v>185</v>
      </c>
      <c r="Q282" s="24" t="s">
        <v>224</v>
      </c>
      <c r="R282" s="24"/>
      <c r="S282" s="22">
        <v>1</v>
      </c>
      <c r="T282" s="22">
        <v>1</v>
      </c>
      <c r="U282" s="22">
        <v>0</v>
      </c>
      <c r="V282" s="22">
        <v>1</v>
      </c>
      <c r="W282" s="22">
        <v>1</v>
      </c>
      <c r="X282" s="22">
        <v>0</v>
      </c>
      <c r="Y282" s="22">
        <v>2</v>
      </c>
      <c r="Z282" s="25">
        <f t="shared" si="56"/>
        <v>0.5</v>
      </c>
      <c r="AA282" s="3">
        <v>10.616669999999999</v>
      </c>
      <c r="AB282" s="22">
        <v>1</v>
      </c>
      <c r="AC282" s="22">
        <v>1</v>
      </c>
      <c r="AD282" s="22">
        <v>2</v>
      </c>
      <c r="AE282" s="22">
        <v>0</v>
      </c>
      <c r="AF282" s="22">
        <v>0</v>
      </c>
      <c r="AG282" s="26">
        <f t="shared" si="57"/>
        <v>5.6514895913690459</v>
      </c>
      <c r="AH282" s="26">
        <f t="shared" si="58"/>
        <v>5.6514895913690459</v>
      </c>
      <c r="AI282" s="26">
        <f t="shared" si="59"/>
        <v>11.302979182738092</v>
      </c>
      <c r="AJ282" s="26">
        <f t="shared" si="60"/>
        <v>0</v>
      </c>
      <c r="AK282" s="26">
        <f t="shared" si="61"/>
        <v>0</v>
      </c>
      <c r="AL282" s="5">
        <v>15</v>
      </c>
      <c r="AM282" s="22">
        <v>5</v>
      </c>
      <c r="AN282" s="22">
        <v>3</v>
      </c>
      <c r="AO282" s="25">
        <f t="shared" si="62"/>
        <v>0.625</v>
      </c>
      <c r="AP282" s="22">
        <v>16.3</v>
      </c>
      <c r="AQ282">
        <v>0.2</v>
      </c>
      <c r="AR282">
        <v>0.1</v>
      </c>
      <c r="AS282">
        <v>0.30000000000000004</v>
      </c>
      <c r="AT282">
        <v>0.4</v>
      </c>
      <c r="AU282">
        <v>0.1</v>
      </c>
      <c r="AV282">
        <v>0</v>
      </c>
      <c r="AW282">
        <v>0.5</v>
      </c>
      <c r="AX282" s="3">
        <f t="shared" si="63"/>
        <v>0.5</v>
      </c>
      <c r="AY282" s="4">
        <f t="shared" si="64"/>
        <v>0.53749999999999998</v>
      </c>
      <c r="AZ282" t="s">
        <v>243</v>
      </c>
      <c r="BA282">
        <v>2012</v>
      </c>
      <c r="BC282" s="27">
        <v>512500</v>
      </c>
      <c r="BD282" s="22">
        <v>1</v>
      </c>
      <c r="BE282" s="22">
        <v>0</v>
      </c>
      <c r="BF282" s="28">
        <f t="shared" si="65"/>
        <v>5.6514913640026707</v>
      </c>
      <c r="BG282" s="22">
        <v>5</v>
      </c>
      <c r="BH282" s="22">
        <v>3</v>
      </c>
      <c r="BI282" s="4">
        <v>10.616666670000001</v>
      </c>
      <c r="BJ282" s="22">
        <v>0</v>
      </c>
      <c r="BK282" s="22">
        <v>0</v>
      </c>
      <c r="BL282" s="28">
        <f t="shared" si="66"/>
        <v>0</v>
      </c>
      <c r="BM282" s="22">
        <v>0</v>
      </c>
      <c r="BN282" s="22">
        <v>0</v>
      </c>
      <c r="BO282" s="4">
        <v>0</v>
      </c>
      <c r="BP282" s="22">
        <v>0</v>
      </c>
      <c r="BQ282" s="22">
        <v>0</v>
      </c>
      <c r="BR282" s="22">
        <v>0</v>
      </c>
      <c r="BS282" s="22">
        <v>0</v>
      </c>
      <c r="BT282" s="4">
        <v>0</v>
      </c>
      <c r="BU282" s="22">
        <v>1</v>
      </c>
      <c r="BV282" s="22">
        <v>1</v>
      </c>
      <c r="BW282" s="22">
        <v>0</v>
      </c>
      <c r="BX282" s="22">
        <v>1</v>
      </c>
      <c r="BY282" s="22">
        <v>0</v>
      </c>
      <c r="BZ282" s="22">
        <v>0</v>
      </c>
      <c r="CA282" s="22">
        <v>5</v>
      </c>
      <c r="CB282" s="22">
        <v>3</v>
      </c>
      <c r="CC282" s="4">
        <v>10.616669999999999</v>
      </c>
      <c r="CD282" s="4">
        <v>0</v>
      </c>
      <c r="CE282" s="4">
        <v>0</v>
      </c>
      <c r="CF282" s="22">
        <v>0</v>
      </c>
      <c r="CG282" s="22">
        <v>0</v>
      </c>
      <c r="CH282" s="22">
        <v>0</v>
      </c>
      <c r="CI282" s="5">
        <v>0</v>
      </c>
      <c r="CJ282" s="22">
        <v>0</v>
      </c>
      <c r="CK282" s="22">
        <v>0</v>
      </c>
      <c r="CL282" s="22">
        <v>0</v>
      </c>
      <c r="CM282" s="22">
        <v>0</v>
      </c>
      <c r="CN282" s="22">
        <v>0</v>
      </c>
      <c r="CO282" s="22">
        <v>0</v>
      </c>
      <c r="CP282" s="22">
        <v>0</v>
      </c>
      <c r="CQ282" s="26">
        <v>0</v>
      </c>
      <c r="CR282" s="26">
        <v>0</v>
      </c>
      <c r="CS282" s="26">
        <v>0</v>
      </c>
      <c r="CT282" s="22">
        <v>0</v>
      </c>
      <c r="CU282" s="22">
        <v>0</v>
      </c>
      <c r="CV282" s="22">
        <v>0</v>
      </c>
      <c r="CW282" s="22">
        <v>0</v>
      </c>
      <c r="CX282" s="22">
        <v>0</v>
      </c>
      <c r="CY282" s="22">
        <v>0</v>
      </c>
      <c r="CZ282" s="22">
        <v>1</v>
      </c>
      <c r="DA282" s="22">
        <v>0</v>
      </c>
      <c r="DB282" s="22">
        <v>1</v>
      </c>
      <c r="DC282" s="22">
        <v>0</v>
      </c>
      <c r="DD282" s="22">
        <v>0</v>
      </c>
      <c r="DE282" s="22">
        <v>1</v>
      </c>
      <c r="DF282" s="22">
        <v>0</v>
      </c>
      <c r="DG282" s="22">
        <v>0</v>
      </c>
      <c r="DH282" s="22">
        <v>0</v>
      </c>
      <c r="DI282" s="22">
        <v>0</v>
      </c>
      <c r="DJ282" s="22">
        <v>0</v>
      </c>
      <c r="DK282" s="22">
        <v>0</v>
      </c>
      <c r="DL282" s="22">
        <v>0</v>
      </c>
      <c r="DM282" s="22">
        <v>0</v>
      </c>
      <c r="DN282" s="22">
        <v>1</v>
      </c>
      <c r="DO282" s="22">
        <v>0</v>
      </c>
      <c r="DP282" s="22">
        <v>0</v>
      </c>
      <c r="DQ282" s="22">
        <v>0</v>
      </c>
      <c r="DR282" s="22">
        <v>0</v>
      </c>
      <c r="DS282" s="22">
        <v>0</v>
      </c>
      <c r="DT282" s="22">
        <v>0</v>
      </c>
      <c r="DU282">
        <v>10.62</v>
      </c>
      <c r="DV282">
        <v>40.15</v>
      </c>
      <c r="DW282" s="2">
        <f t="shared" si="67"/>
        <v>0.20917864880835138</v>
      </c>
      <c r="DX282">
        <v>-1.284</v>
      </c>
      <c r="DY282">
        <v>4.55</v>
      </c>
      <c r="DZ282">
        <v>-3.9689999999999999</v>
      </c>
      <c r="EA282">
        <v>-3.09</v>
      </c>
      <c r="EB282">
        <v>1</v>
      </c>
      <c r="EC282">
        <v>0</v>
      </c>
      <c r="ED282">
        <v>1.5</v>
      </c>
      <c r="EE282">
        <v>0</v>
      </c>
      <c r="EF282">
        <v>-1.49</v>
      </c>
      <c r="EG282">
        <v>14.29</v>
      </c>
      <c r="EH282">
        <v>1000</v>
      </c>
      <c r="EI282">
        <v>1143</v>
      </c>
      <c r="EJ282">
        <v>5.65</v>
      </c>
      <c r="EK282">
        <v>0</v>
      </c>
      <c r="EL282">
        <v>33.9</v>
      </c>
      <c r="EM282">
        <v>22.6</v>
      </c>
      <c r="EN282">
        <v>11.3</v>
      </c>
      <c r="EO282">
        <v>0</v>
      </c>
      <c r="EP282">
        <v>28.3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1.49</v>
      </c>
      <c r="EW282">
        <v>2.99</v>
      </c>
      <c r="EX282">
        <v>34.4</v>
      </c>
      <c r="EY282">
        <v>34.4</v>
      </c>
      <c r="EZ282">
        <v>6</v>
      </c>
      <c r="FA282">
        <v>3</v>
      </c>
      <c r="FB282">
        <v>6</v>
      </c>
      <c r="FC282">
        <v>3</v>
      </c>
      <c r="FD282">
        <v>3</v>
      </c>
      <c r="FE282">
        <v>3</v>
      </c>
      <c r="FF282">
        <v>2</v>
      </c>
      <c r="FG282">
        <v>0</v>
      </c>
      <c r="FH282">
        <v>1</v>
      </c>
      <c r="FI282">
        <v>2</v>
      </c>
      <c r="FJ282">
        <v>3</v>
      </c>
      <c r="FK282">
        <v>1</v>
      </c>
      <c r="FL282">
        <v>40</v>
      </c>
      <c r="FM282">
        <v>3</v>
      </c>
      <c r="FN282">
        <v>3</v>
      </c>
      <c r="FO282">
        <v>5</v>
      </c>
      <c r="FP282">
        <v>50</v>
      </c>
      <c r="FQ282">
        <v>0</v>
      </c>
      <c r="FR282">
        <v>0</v>
      </c>
      <c r="FS282" s="2">
        <f t="shared" si="68"/>
        <v>0</v>
      </c>
      <c r="FT282">
        <v>0</v>
      </c>
      <c r="FU282">
        <v>0</v>
      </c>
      <c r="FV282">
        <v>0</v>
      </c>
      <c r="FW282" t="s">
        <v>266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 s="2">
        <f t="shared" si="69"/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 s="21">
        <v>36.400288000000003</v>
      </c>
      <c r="GY282" s="21">
        <v>6.1733718</v>
      </c>
      <c r="GZ282" s="21">
        <v>7.8355134</v>
      </c>
      <c r="HA282" s="21">
        <v>14.008885200000002</v>
      </c>
      <c r="HB282" s="21">
        <v>0.55683199999999999</v>
      </c>
      <c r="HC282" s="21">
        <v>0.905501</v>
      </c>
      <c r="HD282" s="21">
        <v>-1.181E-3</v>
      </c>
      <c r="HE282" s="21">
        <v>26.477947</v>
      </c>
      <c r="HF282" s="21">
        <v>1.461152</v>
      </c>
    </row>
    <row r="283" spans="1:214" ht="15" x14ac:dyDescent="0.25">
      <c r="A283" s="22">
        <v>5</v>
      </c>
      <c r="B283" t="s">
        <v>1500</v>
      </c>
      <c r="C283" t="s">
        <v>1501</v>
      </c>
      <c r="D283" t="s">
        <v>462</v>
      </c>
      <c r="F283" t="s">
        <v>262</v>
      </c>
      <c r="I283" s="22" t="s">
        <v>248</v>
      </c>
      <c r="J283">
        <v>28</v>
      </c>
      <c r="K283" s="23" t="s">
        <v>1502</v>
      </c>
      <c r="L283" s="23" t="s">
        <v>549</v>
      </c>
      <c r="M283" s="24" t="s">
        <v>273</v>
      </c>
      <c r="N283" s="24" t="s">
        <v>233</v>
      </c>
      <c r="O283" s="24">
        <v>72</v>
      </c>
      <c r="P283" s="24">
        <v>200</v>
      </c>
      <c r="Q283" s="24" t="s">
        <v>223</v>
      </c>
      <c r="R283" s="24"/>
      <c r="S283" s="22">
        <v>61</v>
      </c>
      <c r="T283" s="22">
        <v>9</v>
      </c>
      <c r="U283" s="22">
        <v>18</v>
      </c>
      <c r="V283" s="22">
        <v>27</v>
      </c>
      <c r="W283" s="22">
        <v>0</v>
      </c>
      <c r="X283" s="22">
        <v>75</v>
      </c>
      <c r="Y283" s="22">
        <v>125</v>
      </c>
      <c r="Z283" s="25">
        <f t="shared" si="56"/>
        <v>7.1999999999999995E-2</v>
      </c>
      <c r="AA283" s="3">
        <v>23.016670000000001</v>
      </c>
      <c r="AB283" s="22">
        <v>84</v>
      </c>
      <c r="AC283" s="22">
        <v>127</v>
      </c>
      <c r="AD283" s="22">
        <v>44</v>
      </c>
      <c r="AE283" s="22">
        <v>51</v>
      </c>
      <c r="AF283" s="22">
        <v>26</v>
      </c>
      <c r="AG283" s="26">
        <f t="shared" si="57"/>
        <v>3.5897004570892368</v>
      </c>
      <c r="AH283" s="26">
        <f t="shared" si="58"/>
        <v>5.4272852148849173</v>
      </c>
      <c r="AI283" s="26">
        <f t="shared" si="59"/>
        <v>1.8803192870467431</v>
      </c>
      <c r="AJ283" s="26">
        <f t="shared" si="60"/>
        <v>2.1794609918041798</v>
      </c>
      <c r="AK283" s="26">
        <f t="shared" si="61"/>
        <v>1.1110977605276209</v>
      </c>
      <c r="AL283" s="5">
        <v>1697</v>
      </c>
      <c r="AM283" s="22">
        <v>0</v>
      </c>
      <c r="AN283" s="22">
        <v>0</v>
      </c>
      <c r="AO283" s="25">
        <f t="shared" si="62"/>
        <v>0</v>
      </c>
      <c r="AP283" s="22">
        <v>0</v>
      </c>
      <c r="AQ283">
        <v>2.5</v>
      </c>
      <c r="AR283">
        <v>3.4</v>
      </c>
      <c r="AS283">
        <v>5.9</v>
      </c>
      <c r="AT283">
        <v>4</v>
      </c>
      <c r="AU283">
        <v>3.6</v>
      </c>
      <c r="AV283">
        <v>0</v>
      </c>
      <c r="AW283">
        <v>7.5</v>
      </c>
      <c r="AX283" s="3">
        <f t="shared" si="63"/>
        <v>0.12295081967213115</v>
      </c>
      <c r="AY283" s="4">
        <f t="shared" si="64"/>
        <v>-2.9849999999999994</v>
      </c>
      <c r="AZ283" t="s">
        <v>243</v>
      </c>
      <c r="BA283">
        <v>2016</v>
      </c>
      <c r="BC283" s="27">
        <v>4020000</v>
      </c>
      <c r="BD283" s="22">
        <v>4</v>
      </c>
      <c r="BE283" s="22">
        <v>12</v>
      </c>
      <c r="BF283" s="28">
        <f t="shared" si="65"/>
        <v>0.90198719024664109</v>
      </c>
      <c r="BG283" s="22">
        <v>0</v>
      </c>
      <c r="BH283" s="22">
        <v>0</v>
      </c>
      <c r="BI283" s="4">
        <v>1064.3166670000001</v>
      </c>
      <c r="BJ283" s="22">
        <v>5</v>
      </c>
      <c r="BK283" s="22">
        <v>5</v>
      </c>
      <c r="BL283" s="28">
        <f t="shared" si="66"/>
        <v>2.9225523623964929</v>
      </c>
      <c r="BM283" s="22">
        <v>0</v>
      </c>
      <c r="BN283" s="22">
        <v>0</v>
      </c>
      <c r="BO283" s="4">
        <v>205.3</v>
      </c>
      <c r="BP283" s="22">
        <v>0</v>
      </c>
      <c r="BQ283" s="22">
        <v>1</v>
      </c>
      <c r="BR283" s="22">
        <v>0</v>
      </c>
      <c r="BS283" s="22">
        <v>0</v>
      </c>
      <c r="BT283" s="4">
        <v>134.6166667</v>
      </c>
      <c r="BU283" s="22">
        <v>33</v>
      </c>
      <c r="BV283" s="22">
        <v>5</v>
      </c>
      <c r="BW283" s="22">
        <v>10</v>
      </c>
      <c r="BX283" s="22">
        <v>-4</v>
      </c>
      <c r="BY283" s="22">
        <v>45</v>
      </c>
      <c r="BZ283" s="22">
        <v>21</v>
      </c>
      <c r="CA283" s="22">
        <v>0</v>
      </c>
      <c r="CB283" s="22">
        <v>0</v>
      </c>
      <c r="CC283" s="4">
        <v>17.216670000000001</v>
      </c>
      <c r="CD283" s="4">
        <v>3.55</v>
      </c>
      <c r="CE283" s="4">
        <v>2.0666666669999998</v>
      </c>
      <c r="CF283" s="22">
        <v>0</v>
      </c>
      <c r="CG283" s="22">
        <v>0</v>
      </c>
      <c r="CH283" s="22">
        <v>0</v>
      </c>
      <c r="CI283" s="5">
        <v>28</v>
      </c>
      <c r="CJ283" s="22">
        <v>4</v>
      </c>
      <c r="CK283" s="22">
        <v>8</v>
      </c>
      <c r="CL283" s="22">
        <v>4</v>
      </c>
      <c r="CM283" s="22">
        <v>30</v>
      </c>
      <c r="CN283" s="22">
        <v>15</v>
      </c>
      <c r="CO283" s="22">
        <v>0</v>
      </c>
      <c r="CP283" s="22">
        <v>0</v>
      </c>
      <c r="CQ283" s="26">
        <v>17.720234000000001</v>
      </c>
      <c r="CR283" s="26">
        <v>3.1482139999999998</v>
      </c>
      <c r="CS283" s="26">
        <v>2.3720240000000001</v>
      </c>
      <c r="CT283" s="22">
        <v>0</v>
      </c>
      <c r="CU283" s="22">
        <v>0</v>
      </c>
      <c r="CV283" s="22">
        <v>0</v>
      </c>
      <c r="CW283" s="22">
        <v>3</v>
      </c>
      <c r="CX283" s="22">
        <v>2</v>
      </c>
      <c r="CY283" s="22">
        <v>3</v>
      </c>
      <c r="CZ283" s="22">
        <v>6</v>
      </c>
      <c r="DA283" s="22">
        <v>16</v>
      </c>
      <c r="DB283" s="22">
        <v>-3</v>
      </c>
      <c r="DC283" s="22">
        <v>2</v>
      </c>
      <c r="DD283" s="22">
        <v>0</v>
      </c>
      <c r="DE283" s="22">
        <v>0</v>
      </c>
      <c r="DF283" s="22">
        <v>0</v>
      </c>
      <c r="DG283" s="22">
        <v>0</v>
      </c>
      <c r="DH283" s="22">
        <v>0</v>
      </c>
      <c r="DI283" s="22">
        <v>35</v>
      </c>
      <c r="DJ283" s="22">
        <v>1</v>
      </c>
      <c r="DK283" s="22">
        <v>0</v>
      </c>
      <c r="DL283" s="22">
        <v>0</v>
      </c>
      <c r="DM283" s="22">
        <v>0</v>
      </c>
      <c r="DN283" s="22">
        <v>68</v>
      </c>
      <c r="DO283" s="22">
        <v>22</v>
      </c>
      <c r="DP283" s="22">
        <v>58</v>
      </c>
      <c r="DQ283" s="22">
        <v>12</v>
      </c>
      <c r="DR283" s="22">
        <v>0</v>
      </c>
      <c r="DS283" s="22">
        <v>0</v>
      </c>
      <c r="DT283" s="22">
        <v>0</v>
      </c>
      <c r="DU283">
        <v>16.66</v>
      </c>
      <c r="DV283">
        <v>31.9</v>
      </c>
      <c r="DW283" s="2">
        <f t="shared" si="67"/>
        <v>0.34308072487644148</v>
      </c>
      <c r="DX283">
        <v>1.071</v>
      </c>
      <c r="DY283">
        <v>1.5580000000000001</v>
      </c>
      <c r="DZ283">
        <v>-2.177</v>
      </c>
      <c r="EA283">
        <v>-6.79</v>
      </c>
      <c r="EB283">
        <v>41</v>
      </c>
      <c r="EC283">
        <v>41</v>
      </c>
      <c r="ED283">
        <v>1.1000000000000001</v>
      </c>
      <c r="EE283">
        <v>-5.0199999999999996</v>
      </c>
      <c r="EF283">
        <v>-6.07</v>
      </c>
      <c r="EG283">
        <v>8.6300000000000008</v>
      </c>
      <c r="EH283">
        <v>919</v>
      </c>
      <c r="EI283">
        <v>1006</v>
      </c>
      <c r="EJ283">
        <v>2.42</v>
      </c>
      <c r="EK283">
        <v>2.42</v>
      </c>
      <c r="EL283">
        <v>25.6</v>
      </c>
      <c r="EM283">
        <v>27.6</v>
      </c>
      <c r="EN283">
        <v>10.6</v>
      </c>
      <c r="EO283">
        <v>11.6</v>
      </c>
      <c r="EP283">
        <v>15.2</v>
      </c>
      <c r="EQ283">
        <v>13.2</v>
      </c>
      <c r="ER283">
        <v>4.2</v>
      </c>
      <c r="ES283">
        <v>3.5</v>
      </c>
      <c r="ET283">
        <v>1.4</v>
      </c>
      <c r="EU283">
        <v>0.9</v>
      </c>
      <c r="EV283">
        <v>1.85</v>
      </c>
      <c r="EW283">
        <v>2.13</v>
      </c>
      <c r="EX283">
        <v>24</v>
      </c>
      <c r="EY283">
        <v>27.1</v>
      </c>
      <c r="EZ283">
        <v>10.3</v>
      </c>
      <c r="FA283">
        <v>12.7</v>
      </c>
      <c r="FB283">
        <v>14</v>
      </c>
      <c r="FC283">
        <v>13.7</v>
      </c>
      <c r="FD283">
        <v>2.5</v>
      </c>
      <c r="FE283">
        <v>2.9</v>
      </c>
      <c r="FF283">
        <v>155</v>
      </c>
      <c r="FG283">
        <v>167</v>
      </c>
      <c r="FH283">
        <v>148</v>
      </c>
      <c r="FI283">
        <v>159</v>
      </c>
      <c r="FJ283">
        <v>185</v>
      </c>
      <c r="FK283">
        <v>207</v>
      </c>
      <c r="FL283">
        <v>51.2</v>
      </c>
      <c r="FM283">
        <v>381</v>
      </c>
      <c r="FN283">
        <v>383</v>
      </c>
      <c r="FO283">
        <v>325</v>
      </c>
      <c r="FP283">
        <v>49.9</v>
      </c>
      <c r="FQ283">
        <v>3.28</v>
      </c>
      <c r="FR283">
        <v>1.87</v>
      </c>
      <c r="FS283" s="2">
        <f t="shared" si="68"/>
        <v>0.63689320388349502</v>
      </c>
      <c r="FT283">
        <v>21</v>
      </c>
      <c r="FU283">
        <v>2</v>
      </c>
      <c r="FV283">
        <v>-3</v>
      </c>
      <c r="FW283">
        <v>13.13</v>
      </c>
      <c r="FX283">
        <v>6.29</v>
      </c>
      <c r="FY283">
        <v>0.60000000000000009</v>
      </c>
      <c r="FZ283">
        <v>41.7</v>
      </c>
      <c r="GA283">
        <v>6.9</v>
      </c>
      <c r="GB283">
        <v>15.6</v>
      </c>
      <c r="GC283">
        <v>3.9</v>
      </c>
      <c r="GD283">
        <v>2.7</v>
      </c>
      <c r="GE283">
        <v>21.6</v>
      </c>
      <c r="GF283">
        <v>3.9</v>
      </c>
      <c r="GG283">
        <v>0.9</v>
      </c>
      <c r="GH283">
        <v>2.0699999999999998</v>
      </c>
      <c r="GI283">
        <v>2.7</v>
      </c>
      <c r="GJ283" s="2">
        <f t="shared" si="69"/>
        <v>0.43396226415094341</v>
      </c>
      <c r="GK283">
        <v>1</v>
      </c>
      <c r="GL283">
        <v>10</v>
      </c>
      <c r="GM283">
        <v>16.600000000000001</v>
      </c>
      <c r="GN283">
        <v>0.47</v>
      </c>
      <c r="GO283">
        <v>4.75</v>
      </c>
      <c r="GP283">
        <v>7.6</v>
      </c>
      <c r="GQ283">
        <v>38.9</v>
      </c>
      <c r="GR283">
        <v>2.8</v>
      </c>
      <c r="GS283">
        <v>19.5</v>
      </c>
      <c r="GT283">
        <v>30.9</v>
      </c>
      <c r="GU283">
        <v>2.4</v>
      </c>
      <c r="GV283">
        <v>4.3</v>
      </c>
      <c r="GW283">
        <v>2.8</v>
      </c>
      <c r="GX283" s="21">
        <v>64.616759999999999</v>
      </c>
      <c r="GY283" s="21">
        <v>7.1004743999999995</v>
      </c>
      <c r="GZ283" s="21">
        <v>22.012145100000001</v>
      </c>
      <c r="HA283" s="21">
        <v>29.112619500000001</v>
      </c>
      <c r="HB283" s="21">
        <v>4.3116570000000003</v>
      </c>
      <c r="HC283" s="21">
        <v>3.4431340000000001</v>
      </c>
      <c r="HD283" s="21">
        <v>-1.1082E-2</v>
      </c>
      <c r="HE283" s="21">
        <v>63.903937999999997</v>
      </c>
      <c r="HF283" s="21">
        <v>7.7437100000000001</v>
      </c>
    </row>
    <row r="284" spans="1:214" ht="15" x14ac:dyDescent="0.25">
      <c r="A284" s="22">
        <v>5</v>
      </c>
      <c r="B284" t="s">
        <v>1503</v>
      </c>
      <c r="C284" t="s">
        <v>1504</v>
      </c>
      <c r="D284" t="s">
        <v>668</v>
      </c>
      <c r="F284" t="s">
        <v>303</v>
      </c>
      <c r="I284" s="22" t="s">
        <v>248</v>
      </c>
      <c r="J284">
        <v>27</v>
      </c>
      <c r="K284" s="23" t="s">
        <v>1505</v>
      </c>
      <c r="L284" s="23" t="s">
        <v>528</v>
      </c>
      <c r="M284" s="24" t="s">
        <v>273</v>
      </c>
      <c r="N284" s="24" t="s">
        <v>233</v>
      </c>
      <c r="O284" s="24">
        <v>73</v>
      </c>
      <c r="P284" s="24">
        <v>206</v>
      </c>
      <c r="Q284" s="24" t="s">
        <v>224</v>
      </c>
      <c r="R284" s="24"/>
      <c r="S284" s="22">
        <v>82</v>
      </c>
      <c r="T284" s="22">
        <v>5</v>
      </c>
      <c r="U284" s="22">
        <v>24</v>
      </c>
      <c r="V284" s="22">
        <v>29</v>
      </c>
      <c r="W284" s="22">
        <v>13</v>
      </c>
      <c r="X284" s="22">
        <v>20</v>
      </c>
      <c r="Y284" s="22">
        <v>122</v>
      </c>
      <c r="Z284" s="25">
        <f t="shared" si="56"/>
        <v>4.0983606557377046E-2</v>
      </c>
      <c r="AA284" s="3">
        <v>26.233329999999999</v>
      </c>
      <c r="AB284" s="22">
        <v>211</v>
      </c>
      <c r="AC284" s="22">
        <v>185</v>
      </c>
      <c r="AD284" s="22">
        <v>48</v>
      </c>
      <c r="AE284" s="22">
        <v>61</v>
      </c>
      <c r="AF284" s="22">
        <v>37</v>
      </c>
      <c r="AG284" s="26">
        <f t="shared" si="57"/>
        <v>5.8852705280816053</v>
      </c>
      <c r="AH284" s="26">
        <f t="shared" si="58"/>
        <v>5.160071316090507</v>
      </c>
      <c r="AI284" s="26">
        <f t="shared" si="59"/>
        <v>1.3388293144451044</v>
      </c>
      <c r="AJ284" s="26">
        <f t="shared" si="60"/>
        <v>1.7014289204406536</v>
      </c>
      <c r="AK284" s="26">
        <f t="shared" si="61"/>
        <v>1.0320142632181013</v>
      </c>
      <c r="AL284" s="5">
        <v>2376</v>
      </c>
      <c r="AM284" s="22">
        <v>0</v>
      </c>
      <c r="AN284" s="22">
        <v>0</v>
      </c>
      <c r="AO284" s="25">
        <f t="shared" si="62"/>
        <v>0</v>
      </c>
      <c r="AP284" s="22">
        <v>0</v>
      </c>
      <c r="AQ284">
        <v>1.3</v>
      </c>
      <c r="AR284">
        <v>6</v>
      </c>
      <c r="AS284">
        <v>7.2</v>
      </c>
      <c r="AT284">
        <v>2.6</v>
      </c>
      <c r="AU284">
        <v>7.9</v>
      </c>
      <c r="AV284">
        <v>0</v>
      </c>
      <c r="AW284">
        <v>10.4</v>
      </c>
      <c r="AX284" s="3">
        <f t="shared" si="63"/>
        <v>0.12682926829268293</v>
      </c>
      <c r="AY284" s="4">
        <f t="shared" si="64"/>
        <v>2.0000000000000018</v>
      </c>
      <c r="AZ284" t="s">
        <v>243</v>
      </c>
      <c r="BA284">
        <v>2014</v>
      </c>
      <c r="BC284" s="27">
        <v>3325000</v>
      </c>
      <c r="BD284" s="22">
        <v>4</v>
      </c>
      <c r="BE284" s="22">
        <v>14</v>
      </c>
      <c r="BF284" s="28">
        <f t="shared" si="65"/>
        <v>0.62180938843476574</v>
      </c>
      <c r="BG284" s="22">
        <v>0</v>
      </c>
      <c r="BH284" s="22">
        <v>0</v>
      </c>
      <c r="BI284" s="4">
        <v>1736.866667</v>
      </c>
      <c r="BJ284" s="22">
        <v>1</v>
      </c>
      <c r="BK284" s="22">
        <v>9</v>
      </c>
      <c r="BL284" s="28">
        <f t="shared" si="66"/>
        <v>4.1522491349480974</v>
      </c>
      <c r="BM284" s="22">
        <v>0</v>
      </c>
      <c r="BN284" s="22">
        <v>0</v>
      </c>
      <c r="BO284" s="4">
        <v>144.5</v>
      </c>
      <c r="BP284" s="22">
        <v>0</v>
      </c>
      <c r="BQ284" s="22">
        <v>1</v>
      </c>
      <c r="BR284" s="22">
        <v>0</v>
      </c>
      <c r="BS284" s="22">
        <v>0</v>
      </c>
      <c r="BT284" s="4">
        <v>270.96666670000002</v>
      </c>
      <c r="BU284" s="22">
        <v>41</v>
      </c>
      <c r="BV284" s="22">
        <v>5</v>
      </c>
      <c r="BW284" s="22">
        <v>12</v>
      </c>
      <c r="BX284" s="22">
        <v>7</v>
      </c>
      <c r="BY284" s="22">
        <v>6</v>
      </c>
      <c r="BZ284" s="22">
        <v>3</v>
      </c>
      <c r="CA284" s="22">
        <v>0</v>
      </c>
      <c r="CB284" s="22">
        <v>0</v>
      </c>
      <c r="CC284" s="4">
        <v>20.216670000000001</v>
      </c>
      <c r="CD284" s="4">
        <v>1.7833333330000001</v>
      </c>
      <c r="CE284" s="4">
        <v>3</v>
      </c>
      <c r="CF284" s="22">
        <v>0</v>
      </c>
      <c r="CG284" s="22">
        <v>0</v>
      </c>
      <c r="CH284" s="22">
        <v>0</v>
      </c>
      <c r="CI284" s="5">
        <v>41</v>
      </c>
      <c r="CJ284" s="22">
        <v>0</v>
      </c>
      <c r="CK284" s="22">
        <v>12</v>
      </c>
      <c r="CL284" s="22">
        <v>6</v>
      </c>
      <c r="CM284" s="22">
        <v>14</v>
      </c>
      <c r="CN284" s="22">
        <v>7</v>
      </c>
      <c r="CO284" s="22">
        <v>0</v>
      </c>
      <c r="CP284" s="22">
        <v>0</v>
      </c>
      <c r="CQ284" s="26">
        <v>22.145931999999998</v>
      </c>
      <c r="CR284" s="26">
        <v>1.7410570000000001</v>
      </c>
      <c r="CS284" s="26">
        <v>3.608943</v>
      </c>
      <c r="CT284" s="22">
        <v>0</v>
      </c>
      <c r="CU284" s="22">
        <v>0</v>
      </c>
      <c r="CV284" s="22">
        <v>0</v>
      </c>
      <c r="CW284" s="22">
        <v>1</v>
      </c>
      <c r="CX284" s="22">
        <v>8</v>
      </c>
      <c r="CY284" s="22">
        <v>-1</v>
      </c>
      <c r="CZ284" s="22">
        <v>4</v>
      </c>
      <c r="DA284" s="22">
        <v>16</v>
      </c>
      <c r="DB284" s="22">
        <v>14</v>
      </c>
      <c r="DC284" s="22">
        <v>2</v>
      </c>
      <c r="DD284" s="22">
        <v>0</v>
      </c>
      <c r="DE284" s="22">
        <v>2</v>
      </c>
      <c r="DF284" s="22">
        <v>0</v>
      </c>
      <c r="DG284" s="22">
        <v>0</v>
      </c>
      <c r="DH284" s="22">
        <v>0</v>
      </c>
      <c r="DI284" s="22">
        <v>10</v>
      </c>
      <c r="DJ284" s="22">
        <v>0</v>
      </c>
      <c r="DK284" s="22">
        <v>0</v>
      </c>
      <c r="DL284" s="22">
        <v>0</v>
      </c>
      <c r="DM284" s="22">
        <v>0</v>
      </c>
      <c r="DN284" s="22">
        <v>86</v>
      </c>
      <c r="DO284" s="22">
        <v>12</v>
      </c>
      <c r="DP284" s="22">
        <v>85</v>
      </c>
      <c r="DQ284" s="22">
        <v>24</v>
      </c>
      <c r="DR284" s="22">
        <v>0</v>
      </c>
      <c r="DS284" s="22">
        <v>0</v>
      </c>
      <c r="DT284" s="22">
        <v>0</v>
      </c>
      <c r="DU284">
        <v>20.16</v>
      </c>
      <c r="DV284">
        <v>27.93</v>
      </c>
      <c r="DW284" s="2">
        <f t="shared" si="67"/>
        <v>0.41921397379912662</v>
      </c>
      <c r="DX284">
        <v>1.653</v>
      </c>
      <c r="DY284">
        <v>1.4</v>
      </c>
      <c r="DZ284">
        <v>1.159</v>
      </c>
      <c r="EA284">
        <v>-4.2069999999999999</v>
      </c>
      <c r="EB284">
        <v>65</v>
      </c>
      <c r="EC284">
        <v>59</v>
      </c>
      <c r="ED284">
        <v>2.1</v>
      </c>
      <c r="EE284">
        <v>-3.88</v>
      </c>
      <c r="EF284">
        <v>-5.95</v>
      </c>
      <c r="EG284">
        <v>8.27</v>
      </c>
      <c r="EH284">
        <v>923</v>
      </c>
      <c r="EI284">
        <v>1006</v>
      </c>
      <c r="EJ284">
        <v>2.36</v>
      </c>
      <c r="EK284">
        <v>2.14</v>
      </c>
      <c r="EL284">
        <v>26.2</v>
      </c>
      <c r="EM284">
        <v>25.8</v>
      </c>
      <c r="EN284">
        <v>11</v>
      </c>
      <c r="EO284">
        <v>10.7</v>
      </c>
      <c r="EP284">
        <v>17.399999999999999</v>
      </c>
      <c r="EQ284">
        <v>12.6</v>
      </c>
      <c r="ER284">
        <v>3.1</v>
      </c>
      <c r="ES284">
        <v>3.4</v>
      </c>
      <c r="ET284">
        <v>0.30000000000000004</v>
      </c>
      <c r="EU284">
        <v>0.2</v>
      </c>
      <c r="EV284">
        <v>2.46</v>
      </c>
      <c r="EW284">
        <v>2.0699999999999998</v>
      </c>
      <c r="EX284">
        <v>24.7</v>
      </c>
      <c r="EY284">
        <v>25.4</v>
      </c>
      <c r="EZ284">
        <v>9.5</v>
      </c>
      <c r="FA284">
        <v>11.6</v>
      </c>
      <c r="FB284">
        <v>15.5</v>
      </c>
      <c r="FC284">
        <v>12</v>
      </c>
      <c r="FD284">
        <v>3.4</v>
      </c>
      <c r="FE284">
        <v>3.4</v>
      </c>
      <c r="FF284">
        <v>234</v>
      </c>
      <c r="FG284">
        <v>238</v>
      </c>
      <c r="FH284">
        <v>291</v>
      </c>
      <c r="FI284">
        <v>306</v>
      </c>
      <c r="FJ284">
        <v>341</v>
      </c>
      <c r="FK284">
        <v>323</v>
      </c>
      <c r="FL284">
        <v>44.2</v>
      </c>
      <c r="FM284">
        <v>555</v>
      </c>
      <c r="FN284">
        <v>564</v>
      </c>
      <c r="FO284">
        <v>546</v>
      </c>
      <c r="FP284">
        <v>49.6</v>
      </c>
      <c r="FQ284">
        <v>1.72</v>
      </c>
      <c r="FR284">
        <v>3.63</v>
      </c>
      <c r="FS284" s="2">
        <f t="shared" si="68"/>
        <v>0.32149532710280376</v>
      </c>
      <c r="FT284">
        <v>13</v>
      </c>
      <c r="FU284">
        <v>2</v>
      </c>
      <c r="FV284">
        <v>-3.2</v>
      </c>
      <c r="FW284">
        <v>12.62</v>
      </c>
      <c r="FX284">
        <v>5.53</v>
      </c>
      <c r="FY284">
        <v>0.85</v>
      </c>
      <c r="FZ284">
        <v>38.299999999999997</v>
      </c>
      <c r="GA284">
        <v>6.4</v>
      </c>
      <c r="GB284">
        <v>19.100000000000001</v>
      </c>
      <c r="GC284">
        <v>3.8</v>
      </c>
      <c r="GD284">
        <v>2.1</v>
      </c>
      <c r="GE284">
        <v>21.3</v>
      </c>
      <c r="GF284">
        <v>3.4</v>
      </c>
      <c r="GG284">
        <v>3.4</v>
      </c>
      <c r="GH284">
        <v>3.21</v>
      </c>
      <c r="GI284">
        <v>1.96</v>
      </c>
      <c r="GJ284" s="2">
        <f t="shared" si="69"/>
        <v>0.620889748549323</v>
      </c>
      <c r="GK284">
        <v>3</v>
      </c>
      <c r="GL284">
        <v>22</v>
      </c>
      <c r="GM284">
        <v>-25.5</v>
      </c>
      <c r="GN284">
        <v>0.68</v>
      </c>
      <c r="GO284">
        <v>5.01</v>
      </c>
      <c r="GP284">
        <v>7.1</v>
      </c>
      <c r="GQ284">
        <v>42.4</v>
      </c>
      <c r="GR284">
        <v>2.7</v>
      </c>
      <c r="GS284">
        <v>21.7</v>
      </c>
      <c r="GT284">
        <v>35.299999999999997</v>
      </c>
      <c r="GU284">
        <v>2.2999999999999998</v>
      </c>
      <c r="GV284">
        <v>0.9</v>
      </c>
      <c r="GW284">
        <v>3.2</v>
      </c>
      <c r="GX284" s="21">
        <v>73.924010999999993</v>
      </c>
      <c r="GY284" s="21">
        <v>5.6877948000000007</v>
      </c>
      <c r="GZ284" s="21">
        <v>22.185456300000002</v>
      </c>
      <c r="HA284" s="21">
        <v>27.873251100000001</v>
      </c>
      <c r="HB284" s="21">
        <v>3.2883520000000002</v>
      </c>
      <c r="HC284" s="21">
        <v>5.3911550000000004</v>
      </c>
      <c r="HD284" s="21">
        <v>1.124E-3</v>
      </c>
      <c r="HE284" s="21">
        <v>25.290742999999999</v>
      </c>
      <c r="HF284" s="21">
        <v>8.680631</v>
      </c>
    </row>
    <row r="285" spans="1:214" ht="15" x14ac:dyDescent="0.25">
      <c r="A285" s="22">
        <v>28</v>
      </c>
      <c r="B285" t="s">
        <v>1506</v>
      </c>
      <c r="C285" t="s">
        <v>1507</v>
      </c>
      <c r="D285" t="s">
        <v>564</v>
      </c>
      <c r="F285" t="s">
        <v>342</v>
      </c>
      <c r="I285" s="22" t="s">
        <v>218</v>
      </c>
      <c r="J285">
        <v>30</v>
      </c>
      <c r="K285" s="23" t="s">
        <v>521</v>
      </c>
      <c r="L285" s="23" t="s">
        <v>503</v>
      </c>
      <c r="M285" s="24" t="s">
        <v>447</v>
      </c>
      <c r="N285" s="24" t="s">
        <v>233</v>
      </c>
      <c r="O285" s="24">
        <v>75</v>
      </c>
      <c r="P285" s="24">
        <v>208</v>
      </c>
      <c r="Q285" s="24" t="s">
        <v>223</v>
      </c>
      <c r="R285" s="24"/>
      <c r="S285" s="22">
        <v>9</v>
      </c>
      <c r="T285" s="22">
        <v>1</v>
      </c>
      <c r="U285" s="22">
        <v>0</v>
      </c>
      <c r="V285" s="22">
        <v>1</v>
      </c>
      <c r="W285" s="22">
        <v>-2</v>
      </c>
      <c r="X285" s="22">
        <v>8</v>
      </c>
      <c r="Y285" s="22">
        <v>18</v>
      </c>
      <c r="Z285" s="25">
        <f t="shared" si="56"/>
        <v>5.5555555555555552E-2</v>
      </c>
      <c r="AA285" s="3">
        <v>12.18333</v>
      </c>
      <c r="AB285" s="22">
        <v>11</v>
      </c>
      <c r="AC285" s="22">
        <v>0</v>
      </c>
      <c r="AD285" s="22">
        <v>3</v>
      </c>
      <c r="AE285" s="22">
        <v>1</v>
      </c>
      <c r="AF285" s="22">
        <v>7</v>
      </c>
      <c r="AG285" s="26">
        <f t="shared" si="57"/>
        <v>6.0191534936124471</v>
      </c>
      <c r="AH285" s="26">
        <f t="shared" si="58"/>
        <v>0</v>
      </c>
      <c r="AI285" s="26">
        <f t="shared" si="59"/>
        <v>1.6415873164397583</v>
      </c>
      <c r="AJ285" s="26">
        <f t="shared" si="60"/>
        <v>0.5471957721465861</v>
      </c>
      <c r="AK285" s="26">
        <f t="shared" si="61"/>
        <v>3.8303704050261032</v>
      </c>
      <c r="AL285" s="5">
        <v>153</v>
      </c>
      <c r="AM285" s="22">
        <v>1</v>
      </c>
      <c r="AN285" s="22">
        <v>0</v>
      </c>
      <c r="AO285" s="25">
        <f t="shared" si="62"/>
        <v>1</v>
      </c>
      <c r="AP285" s="22">
        <v>0.1</v>
      </c>
      <c r="AQ285">
        <v>-0.1</v>
      </c>
      <c r="AR285">
        <v>0</v>
      </c>
      <c r="AS285">
        <v>0</v>
      </c>
      <c r="AT285">
        <v>-0.7</v>
      </c>
      <c r="AU285">
        <v>0.1</v>
      </c>
      <c r="AV285">
        <v>0</v>
      </c>
      <c r="AW285">
        <v>-0.60000000000000009</v>
      </c>
      <c r="AX285" s="3">
        <f t="shared" si="63"/>
        <v>-6.666666666666668E-2</v>
      </c>
      <c r="AY285" s="4">
        <f t="shared" si="64"/>
        <v>-1.5</v>
      </c>
      <c r="AZ285" t="s">
        <v>243</v>
      </c>
      <c r="BA285">
        <v>2012</v>
      </c>
      <c r="BC285" s="27">
        <v>825000</v>
      </c>
      <c r="BD285" s="22">
        <v>1</v>
      </c>
      <c r="BE285" s="22">
        <v>0</v>
      </c>
      <c r="BF285" s="28">
        <f t="shared" si="65"/>
        <v>0.65633546032246726</v>
      </c>
      <c r="BG285" s="22">
        <v>1</v>
      </c>
      <c r="BH285" s="22">
        <v>0</v>
      </c>
      <c r="BI285" s="4">
        <v>91.416666669999998</v>
      </c>
      <c r="BJ285" s="22">
        <v>0</v>
      </c>
      <c r="BK285" s="22">
        <v>0</v>
      </c>
      <c r="BL285" s="28">
        <f t="shared" si="66"/>
        <v>0</v>
      </c>
      <c r="BM285" s="22">
        <v>0</v>
      </c>
      <c r="BN285" s="22">
        <v>0</v>
      </c>
      <c r="BO285" s="4">
        <v>18.350000000000001</v>
      </c>
      <c r="BP285" s="22">
        <v>0</v>
      </c>
      <c r="BQ285" s="22">
        <v>0</v>
      </c>
      <c r="BR285" s="22">
        <v>0</v>
      </c>
      <c r="BS285" s="22">
        <v>0</v>
      </c>
      <c r="BT285" s="4">
        <v>0</v>
      </c>
      <c r="BU285" s="22">
        <v>4</v>
      </c>
      <c r="BV285" s="22">
        <v>0</v>
      </c>
      <c r="BW285" s="22">
        <v>0</v>
      </c>
      <c r="BX285" s="22">
        <v>0</v>
      </c>
      <c r="BY285" s="22">
        <v>2</v>
      </c>
      <c r="BZ285" s="22">
        <v>1</v>
      </c>
      <c r="CA285" s="22">
        <v>1</v>
      </c>
      <c r="CB285" s="22">
        <v>0</v>
      </c>
      <c r="CC285" s="4">
        <v>9.4333299999999998</v>
      </c>
      <c r="CD285" s="4">
        <v>1.0333333330000001</v>
      </c>
      <c r="CE285" s="4">
        <v>0</v>
      </c>
      <c r="CF285" s="22">
        <v>0</v>
      </c>
      <c r="CG285" s="22">
        <v>0</v>
      </c>
      <c r="CH285" s="22">
        <v>0</v>
      </c>
      <c r="CI285" s="5">
        <v>5</v>
      </c>
      <c r="CJ285" s="22">
        <v>1</v>
      </c>
      <c r="CK285" s="22">
        <v>0</v>
      </c>
      <c r="CL285" s="22">
        <v>-2</v>
      </c>
      <c r="CM285" s="22">
        <v>6</v>
      </c>
      <c r="CN285" s="22">
        <v>3</v>
      </c>
      <c r="CO285" s="22">
        <v>0</v>
      </c>
      <c r="CP285" s="22">
        <v>0</v>
      </c>
      <c r="CQ285" s="26">
        <v>10.736668999999999</v>
      </c>
      <c r="CR285" s="26">
        <v>2.8433329999999999</v>
      </c>
      <c r="CS285" s="26">
        <v>0</v>
      </c>
      <c r="CT285" s="22">
        <v>0</v>
      </c>
      <c r="CU285" s="22">
        <v>0</v>
      </c>
      <c r="CV285" s="22">
        <v>0</v>
      </c>
      <c r="CW285" s="22">
        <v>0</v>
      </c>
      <c r="CX285" s="22">
        <v>0</v>
      </c>
      <c r="CY285" s="22">
        <v>-1</v>
      </c>
      <c r="CZ285" s="22">
        <v>1</v>
      </c>
      <c r="DA285" s="22">
        <v>0</v>
      </c>
      <c r="DB285" s="22">
        <v>-1</v>
      </c>
      <c r="DC285" s="22">
        <v>0</v>
      </c>
      <c r="DD285" s="22">
        <v>0</v>
      </c>
      <c r="DE285" s="22">
        <v>0</v>
      </c>
      <c r="DF285" s="22">
        <v>0</v>
      </c>
      <c r="DG285" s="22">
        <v>0</v>
      </c>
      <c r="DH285" s="22">
        <v>0</v>
      </c>
      <c r="DI285" s="22">
        <v>4</v>
      </c>
      <c r="DJ285" s="22">
        <v>0</v>
      </c>
      <c r="DK285" s="22">
        <v>0</v>
      </c>
      <c r="DL285" s="22">
        <v>0</v>
      </c>
      <c r="DM285" s="22">
        <v>0</v>
      </c>
      <c r="DN285" s="22">
        <v>5</v>
      </c>
      <c r="DO285" s="22">
        <v>1</v>
      </c>
      <c r="DP285" s="22">
        <v>6</v>
      </c>
      <c r="DQ285" s="22">
        <v>0</v>
      </c>
      <c r="DR285" s="22">
        <v>0</v>
      </c>
      <c r="DS285" s="22">
        <v>0</v>
      </c>
      <c r="DT285" s="22">
        <v>0</v>
      </c>
      <c r="DU285">
        <v>9.93</v>
      </c>
      <c r="DV285">
        <v>35.729999999999997</v>
      </c>
      <c r="DW285" s="2">
        <f t="shared" si="67"/>
        <v>0.21747700394218136</v>
      </c>
      <c r="DX285">
        <v>-0.32100000000000001</v>
      </c>
      <c r="DY285">
        <v>1.843</v>
      </c>
      <c r="DZ285">
        <v>-0.41800000000000004</v>
      </c>
      <c r="EA285">
        <v>-2.7360000000000002</v>
      </c>
      <c r="EB285">
        <v>4</v>
      </c>
      <c r="EC285">
        <v>6</v>
      </c>
      <c r="ED285">
        <v>6.2</v>
      </c>
      <c r="EE285">
        <v>6.04</v>
      </c>
      <c r="EF285">
        <v>-0.19</v>
      </c>
      <c r="EG285">
        <v>6.9</v>
      </c>
      <c r="EH285">
        <v>860</v>
      </c>
      <c r="EI285">
        <v>929</v>
      </c>
      <c r="EJ285">
        <v>2.68</v>
      </c>
      <c r="EK285">
        <v>4.03</v>
      </c>
      <c r="EL285">
        <v>36.200000000000003</v>
      </c>
      <c r="EM285">
        <v>24.8</v>
      </c>
      <c r="EN285">
        <v>10.7</v>
      </c>
      <c r="EO285">
        <v>10.7</v>
      </c>
      <c r="EP285">
        <v>13.4</v>
      </c>
      <c r="EQ285">
        <v>9.4</v>
      </c>
      <c r="ER285">
        <v>3.4</v>
      </c>
      <c r="ES285">
        <v>4</v>
      </c>
      <c r="ET285">
        <v>2</v>
      </c>
      <c r="EU285">
        <v>0.7</v>
      </c>
      <c r="EV285">
        <v>1.87</v>
      </c>
      <c r="EW285">
        <v>2.61</v>
      </c>
      <c r="EX285">
        <v>23.9</v>
      </c>
      <c r="EY285">
        <v>22.6</v>
      </c>
      <c r="EZ285">
        <v>9.3000000000000007</v>
      </c>
      <c r="FA285">
        <v>9.6999999999999993</v>
      </c>
      <c r="FB285">
        <v>12.7</v>
      </c>
      <c r="FC285">
        <v>12.3</v>
      </c>
      <c r="FD285">
        <v>3.7</v>
      </c>
      <c r="FE285">
        <v>5.6</v>
      </c>
      <c r="FF285">
        <v>16</v>
      </c>
      <c r="FG285">
        <v>12</v>
      </c>
      <c r="FH285">
        <v>8</v>
      </c>
      <c r="FI285">
        <v>20</v>
      </c>
      <c r="FJ285">
        <v>15</v>
      </c>
      <c r="FK285">
        <v>11</v>
      </c>
      <c r="FL285">
        <v>50</v>
      </c>
      <c r="FM285">
        <v>34</v>
      </c>
      <c r="FN285">
        <v>45</v>
      </c>
      <c r="FO285">
        <v>29</v>
      </c>
      <c r="FP285">
        <v>43</v>
      </c>
      <c r="FQ285">
        <v>2.04</v>
      </c>
      <c r="FR285">
        <v>5.94</v>
      </c>
      <c r="FS285" s="2">
        <f t="shared" si="68"/>
        <v>0.25563909774436089</v>
      </c>
      <c r="FT285">
        <v>1</v>
      </c>
      <c r="FU285">
        <v>0</v>
      </c>
      <c r="FV285">
        <v>-27.8</v>
      </c>
      <c r="FW285">
        <v>7.14</v>
      </c>
      <c r="FX285">
        <v>3.27</v>
      </c>
      <c r="FY285">
        <v>0</v>
      </c>
      <c r="FZ285">
        <v>42.5</v>
      </c>
      <c r="GA285">
        <v>13.1</v>
      </c>
      <c r="GB285">
        <v>16.3</v>
      </c>
      <c r="GC285">
        <v>6.5</v>
      </c>
      <c r="GD285">
        <v>0</v>
      </c>
      <c r="GE285">
        <v>26.2</v>
      </c>
      <c r="GF285">
        <v>6.5</v>
      </c>
      <c r="GG285">
        <v>0</v>
      </c>
      <c r="GH285">
        <v>0</v>
      </c>
      <c r="GI285">
        <v>0</v>
      </c>
      <c r="GJ285" s="2">
        <f t="shared" si="69"/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 s="21">
        <v>27.582374999999999</v>
      </c>
      <c r="GY285" s="21">
        <v>3.8383713000000004</v>
      </c>
      <c r="GZ285" s="21">
        <v>4.2198885000000006</v>
      </c>
      <c r="HA285" s="21">
        <v>8.0582598000000001</v>
      </c>
      <c r="HB285" s="21">
        <v>0.29651499999999997</v>
      </c>
      <c r="HC285" s="21">
        <v>0.55288599999999999</v>
      </c>
      <c r="HD285" s="21">
        <v>-4.6280000000000002E-3</v>
      </c>
      <c r="HE285" s="21">
        <v>23.563253</v>
      </c>
      <c r="HF285" s="21">
        <v>0.844773</v>
      </c>
    </row>
    <row r="286" spans="1:214" ht="15" x14ac:dyDescent="0.25">
      <c r="A286" s="22">
        <v>28</v>
      </c>
      <c r="B286" t="s">
        <v>1508</v>
      </c>
      <c r="C286" t="s">
        <v>1507</v>
      </c>
      <c r="D286" t="s">
        <v>1509</v>
      </c>
      <c r="F286" t="s">
        <v>623</v>
      </c>
      <c r="I286" s="22" t="s">
        <v>239</v>
      </c>
      <c r="J286">
        <v>23</v>
      </c>
      <c r="K286" s="23" t="s">
        <v>1510</v>
      </c>
      <c r="L286" s="23" t="s">
        <v>1511</v>
      </c>
      <c r="M286" s="24" t="s">
        <v>273</v>
      </c>
      <c r="N286" s="24" t="s">
        <v>233</v>
      </c>
      <c r="O286" s="24">
        <v>71</v>
      </c>
      <c r="P286" s="24">
        <v>172</v>
      </c>
      <c r="Q286" s="24" t="s">
        <v>224</v>
      </c>
      <c r="R286" s="24"/>
      <c r="S286" s="22">
        <v>77</v>
      </c>
      <c r="T286" s="22">
        <v>28</v>
      </c>
      <c r="U286" s="22">
        <v>65</v>
      </c>
      <c r="V286" s="22">
        <v>93</v>
      </c>
      <c r="W286" s="22">
        <v>6</v>
      </c>
      <c r="X286" s="22">
        <v>29</v>
      </c>
      <c r="Y286" s="22">
        <v>242</v>
      </c>
      <c r="Z286" s="25">
        <f t="shared" si="56"/>
        <v>0.11570247933884298</v>
      </c>
      <c r="AA286" s="3">
        <v>21.533329999999999</v>
      </c>
      <c r="AB286" s="22">
        <v>70</v>
      </c>
      <c r="AC286" s="22">
        <v>44</v>
      </c>
      <c r="AD286" s="22">
        <v>96</v>
      </c>
      <c r="AE286" s="22">
        <v>44</v>
      </c>
      <c r="AF286" s="22">
        <v>50</v>
      </c>
      <c r="AG286" s="26">
        <f t="shared" si="57"/>
        <v>2.5330710366420126</v>
      </c>
      <c r="AH286" s="26">
        <f t="shared" si="58"/>
        <v>1.5922160801749792</v>
      </c>
      <c r="AI286" s="26">
        <f t="shared" si="59"/>
        <v>3.4739259931090456</v>
      </c>
      <c r="AJ286" s="26">
        <f t="shared" si="60"/>
        <v>1.5922160801749792</v>
      </c>
      <c r="AK286" s="26">
        <f t="shared" si="61"/>
        <v>1.8093364547442947</v>
      </c>
      <c r="AL286" s="5">
        <v>1949</v>
      </c>
      <c r="AM286" s="22">
        <v>828</v>
      </c>
      <c r="AN286" s="22">
        <v>715</v>
      </c>
      <c r="AO286" s="25">
        <f t="shared" si="62"/>
        <v>0.53661697990926771</v>
      </c>
      <c r="AP286" s="22">
        <v>34</v>
      </c>
      <c r="AQ286">
        <v>8.9</v>
      </c>
      <c r="AR286">
        <v>1.6</v>
      </c>
      <c r="AS286">
        <v>10.6</v>
      </c>
      <c r="AT286">
        <v>19.5</v>
      </c>
      <c r="AU286">
        <v>3.2</v>
      </c>
      <c r="AV286">
        <v>1.6</v>
      </c>
      <c r="AW286">
        <v>24.3</v>
      </c>
      <c r="AX286" s="3">
        <f t="shared" si="63"/>
        <v>0.31558441558441558</v>
      </c>
      <c r="AY286" s="4">
        <f t="shared" si="64"/>
        <v>14.625</v>
      </c>
      <c r="AZ286" t="s">
        <v>224</v>
      </c>
      <c r="BA286">
        <v>2014</v>
      </c>
      <c r="BC286" s="27">
        <v>3750000</v>
      </c>
      <c r="BD286" s="22">
        <v>22</v>
      </c>
      <c r="BE286" s="22">
        <v>31</v>
      </c>
      <c r="BF286" s="28">
        <f t="shared" si="65"/>
        <v>2.6832801263776336</v>
      </c>
      <c r="BG286" s="22">
        <v>540</v>
      </c>
      <c r="BH286" s="22">
        <v>504</v>
      </c>
      <c r="BI286" s="4">
        <v>1185.116667</v>
      </c>
      <c r="BJ286" s="22">
        <v>6</v>
      </c>
      <c r="BK286" s="22">
        <v>32</v>
      </c>
      <c r="BL286" s="28">
        <f t="shared" si="66"/>
        <v>7.5659532105525127</v>
      </c>
      <c r="BM286" s="22">
        <v>191</v>
      </c>
      <c r="BN286" s="22">
        <v>125</v>
      </c>
      <c r="BO286" s="4">
        <v>301.35000000000002</v>
      </c>
      <c r="BP286" s="22">
        <v>0</v>
      </c>
      <c r="BQ286" s="22">
        <v>2</v>
      </c>
      <c r="BR286" s="22">
        <v>97</v>
      </c>
      <c r="BS286" s="22">
        <v>86</v>
      </c>
      <c r="BT286" s="4">
        <v>172.43333329999999</v>
      </c>
      <c r="BU286" s="22">
        <v>40</v>
      </c>
      <c r="BV286" s="22">
        <v>15</v>
      </c>
      <c r="BW286" s="22">
        <v>39</v>
      </c>
      <c r="BX286" s="22">
        <v>10</v>
      </c>
      <c r="BY286" s="22">
        <v>19</v>
      </c>
      <c r="BZ286" s="22">
        <v>8</v>
      </c>
      <c r="CA286" s="22">
        <v>466</v>
      </c>
      <c r="CB286" s="22">
        <v>346</v>
      </c>
      <c r="CC286" s="4">
        <v>15.26667</v>
      </c>
      <c r="CD286" s="4">
        <v>4.1166666669999996</v>
      </c>
      <c r="CE286" s="4">
        <v>2</v>
      </c>
      <c r="CF286" s="22">
        <v>5</v>
      </c>
      <c r="CG286" s="22">
        <v>1</v>
      </c>
      <c r="CH286" s="22">
        <v>0</v>
      </c>
      <c r="CI286" s="5">
        <v>37</v>
      </c>
      <c r="CJ286" s="22">
        <v>13</v>
      </c>
      <c r="CK286" s="22">
        <v>26</v>
      </c>
      <c r="CL286" s="22">
        <v>-4</v>
      </c>
      <c r="CM286" s="22">
        <v>10</v>
      </c>
      <c r="CN286" s="22">
        <v>5</v>
      </c>
      <c r="CO286" s="22">
        <v>362</v>
      </c>
      <c r="CP286" s="22">
        <v>369</v>
      </c>
      <c r="CQ286" s="26">
        <v>15.525672</v>
      </c>
      <c r="CR286" s="26">
        <v>3.6941440000000001</v>
      </c>
      <c r="CS286" s="26">
        <v>2.4981979999999999</v>
      </c>
      <c r="CT286" s="22">
        <v>4</v>
      </c>
      <c r="CU286" s="22">
        <v>4</v>
      </c>
      <c r="CV286" s="22">
        <v>2</v>
      </c>
      <c r="CW286" s="22">
        <v>8</v>
      </c>
      <c r="CX286" s="22">
        <v>20</v>
      </c>
      <c r="CY286" s="22">
        <v>-6</v>
      </c>
      <c r="CZ286" s="22">
        <v>20</v>
      </c>
      <c r="DA286" s="22">
        <v>45</v>
      </c>
      <c r="DB286" s="22">
        <v>12</v>
      </c>
      <c r="DC286" s="22">
        <v>4</v>
      </c>
      <c r="DD286" s="22">
        <v>2</v>
      </c>
      <c r="DE286" s="22">
        <v>5</v>
      </c>
      <c r="DF286" s="22">
        <v>1</v>
      </c>
      <c r="DG286" s="22">
        <v>0</v>
      </c>
      <c r="DH286" s="22">
        <v>0</v>
      </c>
      <c r="DI286" s="22">
        <v>12</v>
      </c>
      <c r="DJ286" s="22">
        <v>1</v>
      </c>
      <c r="DK286" s="22">
        <v>0</v>
      </c>
      <c r="DL286" s="22">
        <v>0</v>
      </c>
      <c r="DM286" s="22">
        <v>0</v>
      </c>
      <c r="DN286" s="22">
        <v>110</v>
      </c>
      <c r="DO286" s="22">
        <v>43</v>
      </c>
      <c r="DP286" s="22">
        <v>80</v>
      </c>
      <c r="DQ286" s="22">
        <v>19</v>
      </c>
      <c r="DR286" s="22">
        <v>9</v>
      </c>
      <c r="DS286" s="22">
        <v>5</v>
      </c>
      <c r="DT286" s="22">
        <v>2</v>
      </c>
      <c r="DU286">
        <v>14.57</v>
      </c>
      <c r="DV286">
        <v>31.47</v>
      </c>
      <c r="DW286" s="2">
        <f t="shared" si="67"/>
        <v>0.31646394439617725</v>
      </c>
      <c r="DX286">
        <v>0.80500000000000005</v>
      </c>
      <c r="DY286">
        <v>-4.9000000000000002E-2</v>
      </c>
      <c r="DZ286">
        <v>3.3740000000000001</v>
      </c>
      <c r="EA286">
        <v>5.0069999999999997</v>
      </c>
      <c r="EB286">
        <v>62</v>
      </c>
      <c r="EC286">
        <v>52</v>
      </c>
      <c r="ED286">
        <v>6.9</v>
      </c>
      <c r="EE286">
        <v>7.81</v>
      </c>
      <c r="EF286">
        <v>0.89</v>
      </c>
      <c r="EG286">
        <v>9.41</v>
      </c>
      <c r="EH286">
        <v>909</v>
      </c>
      <c r="EI286">
        <v>1003</v>
      </c>
      <c r="EJ286">
        <v>3.32</v>
      </c>
      <c r="EK286">
        <v>2.78</v>
      </c>
      <c r="EL286">
        <v>31.9</v>
      </c>
      <c r="EM286">
        <v>27.8</v>
      </c>
      <c r="EN286">
        <v>11.8</v>
      </c>
      <c r="EO286">
        <v>11.2</v>
      </c>
      <c r="EP286">
        <v>14.5</v>
      </c>
      <c r="EQ286">
        <v>17.100000000000001</v>
      </c>
      <c r="ER286">
        <v>3.8</v>
      </c>
      <c r="ES286">
        <v>5.6</v>
      </c>
      <c r="ET286">
        <v>0.4</v>
      </c>
      <c r="EU286">
        <v>1.1000000000000001</v>
      </c>
      <c r="EV286">
        <v>2.5</v>
      </c>
      <c r="EW286">
        <v>2.23</v>
      </c>
      <c r="EX286">
        <v>27</v>
      </c>
      <c r="EY286">
        <v>25.5</v>
      </c>
      <c r="EZ286">
        <v>11</v>
      </c>
      <c r="FA286">
        <v>11.9</v>
      </c>
      <c r="FB286">
        <v>14.8</v>
      </c>
      <c r="FC286">
        <v>14.7</v>
      </c>
      <c r="FD286">
        <v>4.2</v>
      </c>
      <c r="FE286">
        <v>4</v>
      </c>
      <c r="FF286">
        <v>179</v>
      </c>
      <c r="FG286">
        <v>168</v>
      </c>
      <c r="FH286">
        <v>188</v>
      </c>
      <c r="FI286">
        <v>186</v>
      </c>
      <c r="FJ286">
        <v>187</v>
      </c>
      <c r="FK286">
        <v>202</v>
      </c>
      <c r="FL286">
        <v>48.1</v>
      </c>
      <c r="FM286">
        <v>426</v>
      </c>
      <c r="FN286">
        <v>434</v>
      </c>
      <c r="FO286">
        <v>370</v>
      </c>
      <c r="FP286">
        <v>49.5</v>
      </c>
      <c r="FQ286">
        <v>3.71</v>
      </c>
      <c r="FR286">
        <v>2.65</v>
      </c>
      <c r="FS286" s="2">
        <f t="shared" si="68"/>
        <v>0.58333333333333337</v>
      </c>
      <c r="FT286">
        <v>37</v>
      </c>
      <c r="FU286">
        <v>7</v>
      </c>
      <c r="FV286">
        <v>34.299999999999997</v>
      </c>
      <c r="FW286">
        <v>13.12</v>
      </c>
      <c r="FX286">
        <v>7.78</v>
      </c>
      <c r="FY286">
        <v>1.47</v>
      </c>
      <c r="FZ286">
        <v>51.5</v>
      </c>
      <c r="GA286">
        <v>6.5</v>
      </c>
      <c r="GB286">
        <v>29.2</v>
      </c>
      <c r="GC286">
        <v>2.5</v>
      </c>
      <c r="GD286">
        <v>2.7</v>
      </c>
      <c r="GE286">
        <v>23.8</v>
      </c>
      <c r="GF286">
        <v>3.2</v>
      </c>
      <c r="GG286">
        <v>2.1</v>
      </c>
      <c r="GH286">
        <v>2.2400000000000002</v>
      </c>
      <c r="GI286">
        <v>3.64</v>
      </c>
      <c r="GJ286" s="2">
        <f t="shared" si="69"/>
        <v>0.38095238095238093</v>
      </c>
      <c r="GK286">
        <v>2</v>
      </c>
      <c r="GL286">
        <v>18</v>
      </c>
      <c r="GM286">
        <v>1.2</v>
      </c>
      <c r="GN286">
        <v>0.7</v>
      </c>
      <c r="GO286">
        <v>6.26</v>
      </c>
      <c r="GP286">
        <v>13.9</v>
      </c>
      <c r="GQ286">
        <v>37.200000000000003</v>
      </c>
      <c r="GR286">
        <v>4.2</v>
      </c>
      <c r="GS286">
        <v>21.6</v>
      </c>
      <c r="GT286">
        <v>21.6</v>
      </c>
      <c r="GU286">
        <v>2.4</v>
      </c>
      <c r="GV286">
        <v>0.7</v>
      </c>
      <c r="GW286">
        <v>3.5</v>
      </c>
      <c r="GX286" s="21">
        <v>75.775047000000001</v>
      </c>
      <c r="GY286" s="21">
        <v>29.880670499999997</v>
      </c>
      <c r="GZ286" s="21">
        <v>54.403641</v>
      </c>
      <c r="HA286" s="21">
        <v>84.284311500000001</v>
      </c>
      <c r="HB286" s="21">
        <v>16.289041999999998</v>
      </c>
      <c r="HC286" s="21">
        <v>3.1519590000000002</v>
      </c>
      <c r="HD286" s="21">
        <v>0.14615500000000001</v>
      </c>
      <c r="HE286" s="21">
        <v>40.489460000000001</v>
      </c>
      <c r="HF286" s="21">
        <v>19.587154999999999</v>
      </c>
    </row>
    <row r="287" spans="1:214" ht="15" x14ac:dyDescent="0.25">
      <c r="A287" s="22">
        <v>15</v>
      </c>
      <c r="B287" t="s">
        <v>1512</v>
      </c>
      <c r="C287" t="s">
        <v>1513</v>
      </c>
      <c r="D287" t="s">
        <v>1514</v>
      </c>
      <c r="F287" t="s">
        <v>310</v>
      </c>
      <c r="I287" s="22" t="s">
        <v>365</v>
      </c>
      <c r="J287">
        <v>28</v>
      </c>
      <c r="K287" s="23" t="s">
        <v>1515</v>
      </c>
      <c r="L287" s="23" t="s">
        <v>675</v>
      </c>
      <c r="M287" s="24" t="s">
        <v>320</v>
      </c>
      <c r="N287" s="24" t="s">
        <v>233</v>
      </c>
      <c r="O287" s="24">
        <v>73</v>
      </c>
      <c r="P287" s="24">
        <v>210</v>
      </c>
      <c r="Q287" s="24" t="s">
        <v>223</v>
      </c>
      <c r="R287" s="24"/>
      <c r="S287" s="22">
        <v>78</v>
      </c>
      <c r="T287" s="22">
        <v>5</v>
      </c>
      <c r="U287" s="22">
        <v>11</v>
      </c>
      <c r="V287" s="22">
        <v>16</v>
      </c>
      <c r="W287" s="22">
        <v>-12</v>
      </c>
      <c r="X287" s="22">
        <v>73</v>
      </c>
      <c r="Y287" s="22">
        <v>86</v>
      </c>
      <c r="Z287" s="25">
        <f t="shared" si="56"/>
        <v>5.8139534883720929E-2</v>
      </c>
      <c r="AA287" s="3">
        <v>13.41667</v>
      </c>
      <c r="AB287" s="22">
        <v>246</v>
      </c>
      <c r="AC287" s="22">
        <v>51</v>
      </c>
      <c r="AD287" s="22">
        <v>24</v>
      </c>
      <c r="AE287" s="22">
        <v>20</v>
      </c>
      <c r="AF287" s="22">
        <v>9</v>
      </c>
      <c r="AG287" s="26">
        <f t="shared" si="57"/>
        <v>14.104153208714921</v>
      </c>
      <c r="AH287" s="26">
        <f t="shared" si="58"/>
        <v>2.9240317627823615</v>
      </c>
      <c r="AI287" s="26">
        <f t="shared" si="59"/>
        <v>1.3760149471916996</v>
      </c>
      <c r="AJ287" s="26">
        <f t="shared" si="60"/>
        <v>1.1466791226597499</v>
      </c>
      <c r="AK287" s="26">
        <f t="shared" si="61"/>
        <v>0.51600560519688732</v>
      </c>
      <c r="AL287" s="5">
        <v>1495</v>
      </c>
      <c r="AM287" s="22">
        <v>29</v>
      </c>
      <c r="AN287" s="22">
        <v>44</v>
      </c>
      <c r="AO287" s="25">
        <f t="shared" si="62"/>
        <v>0.39726027397260272</v>
      </c>
      <c r="AP287" s="22">
        <v>1.6</v>
      </c>
      <c r="AQ287">
        <v>-0.60000000000000009</v>
      </c>
      <c r="AR287">
        <v>0.5</v>
      </c>
      <c r="AS287">
        <v>-0.1</v>
      </c>
      <c r="AT287">
        <v>-1.5</v>
      </c>
      <c r="AU287">
        <v>1.5</v>
      </c>
      <c r="AV287">
        <v>0</v>
      </c>
      <c r="AW287">
        <v>-0.1</v>
      </c>
      <c r="AX287" s="3">
        <f t="shared" si="63"/>
        <v>-1.2820512820512821E-3</v>
      </c>
      <c r="AY287" s="4">
        <f t="shared" si="64"/>
        <v>-0.77500000000000002</v>
      </c>
      <c r="AZ287" t="s">
        <v>243</v>
      </c>
      <c r="BA287">
        <v>2012</v>
      </c>
      <c r="BC287" s="27">
        <v>750000</v>
      </c>
      <c r="BD287" s="22">
        <v>5</v>
      </c>
      <c r="BE287" s="22">
        <v>11</v>
      </c>
      <c r="BF287" s="28">
        <f t="shared" si="65"/>
        <v>1.0675167263216085</v>
      </c>
      <c r="BG287" s="22">
        <v>18</v>
      </c>
      <c r="BH287" s="22">
        <v>31</v>
      </c>
      <c r="BI287" s="4">
        <v>899.28333329999998</v>
      </c>
      <c r="BJ287" s="22">
        <v>0</v>
      </c>
      <c r="BK287" s="22">
        <v>0</v>
      </c>
      <c r="BL287" s="28">
        <f t="shared" si="66"/>
        <v>0</v>
      </c>
      <c r="BM287" s="22">
        <v>0</v>
      </c>
      <c r="BN287" s="22">
        <v>0</v>
      </c>
      <c r="BO287" s="4">
        <v>7.95</v>
      </c>
      <c r="BP287" s="22">
        <v>0</v>
      </c>
      <c r="BQ287" s="22">
        <v>0</v>
      </c>
      <c r="BR287" s="22">
        <v>11</v>
      </c>
      <c r="BS287" s="22">
        <v>13</v>
      </c>
      <c r="BT287" s="4">
        <v>139.3666667</v>
      </c>
      <c r="BU287" s="22">
        <v>40</v>
      </c>
      <c r="BV287" s="22">
        <v>3</v>
      </c>
      <c r="BW287" s="22">
        <v>5</v>
      </c>
      <c r="BX287" s="22">
        <v>-9</v>
      </c>
      <c r="BY287" s="22">
        <v>48</v>
      </c>
      <c r="BZ287" s="22">
        <v>14</v>
      </c>
      <c r="CA287" s="22">
        <v>17</v>
      </c>
      <c r="CB287" s="22">
        <v>25</v>
      </c>
      <c r="CC287" s="4">
        <v>11.783329999999999</v>
      </c>
      <c r="CD287" s="4">
        <v>6.6666666999999999E-2</v>
      </c>
      <c r="CE287" s="4">
        <v>1.9666666670000001</v>
      </c>
      <c r="CF287" s="22">
        <v>0</v>
      </c>
      <c r="CG287" s="22">
        <v>0</v>
      </c>
      <c r="CH287" s="22">
        <v>0</v>
      </c>
      <c r="CI287" s="5">
        <v>38</v>
      </c>
      <c r="CJ287" s="22">
        <v>2</v>
      </c>
      <c r="CK287" s="22">
        <v>6</v>
      </c>
      <c r="CL287" s="22">
        <v>-3</v>
      </c>
      <c r="CM287" s="22">
        <v>25</v>
      </c>
      <c r="CN287" s="22">
        <v>7</v>
      </c>
      <c r="CO287" s="22">
        <v>12</v>
      </c>
      <c r="CP287" s="22">
        <v>19</v>
      </c>
      <c r="CQ287" s="26">
        <v>11.261846</v>
      </c>
      <c r="CR287" s="26">
        <v>0.13903500000000002</v>
      </c>
      <c r="CS287" s="26">
        <v>1.5973679999999999</v>
      </c>
      <c r="CT287" s="22">
        <v>0</v>
      </c>
      <c r="CU287" s="22">
        <v>0</v>
      </c>
      <c r="CV287" s="22">
        <v>0</v>
      </c>
      <c r="CW287" s="22">
        <v>1</v>
      </c>
      <c r="CX287" s="22">
        <v>2</v>
      </c>
      <c r="CY287" s="22">
        <v>-4</v>
      </c>
      <c r="CZ287" s="22">
        <v>4</v>
      </c>
      <c r="DA287" s="22">
        <v>9</v>
      </c>
      <c r="DB287" s="22">
        <v>-8</v>
      </c>
      <c r="DC287" s="22">
        <v>0</v>
      </c>
      <c r="DD287" s="22">
        <v>0</v>
      </c>
      <c r="DE287" s="22">
        <v>1</v>
      </c>
      <c r="DF287" s="22">
        <v>0</v>
      </c>
      <c r="DG287" s="22">
        <v>0</v>
      </c>
      <c r="DH287" s="22">
        <v>0</v>
      </c>
      <c r="DI287" s="22">
        <v>14</v>
      </c>
      <c r="DJ287" s="22">
        <v>7</v>
      </c>
      <c r="DK287" s="22">
        <v>1</v>
      </c>
      <c r="DL287" s="22">
        <v>0</v>
      </c>
      <c r="DM287" s="22">
        <v>0</v>
      </c>
      <c r="DN287" s="22">
        <v>26</v>
      </c>
      <c r="DO287" s="22">
        <v>0</v>
      </c>
      <c r="DP287" s="22">
        <v>56</v>
      </c>
      <c r="DQ287" s="22">
        <v>18</v>
      </c>
      <c r="DR287" s="22">
        <v>0</v>
      </c>
      <c r="DS287" s="22">
        <v>0</v>
      </c>
      <c r="DT287" s="22">
        <v>0</v>
      </c>
      <c r="DU287">
        <v>11.48</v>
      </c>
      <c r="DV287">
        <v>36.92</v>
      </c>
      <c r="DW287" s="2">
        <f t="shared" si="67"/>
        <v>0.23719008264462807</v>
      </c>
      <c r="DX287">
        <v>0.89200000000000002</v>
      </c>
      <c r="DY287">
        <v>-8.1000000000000003E-2</v>
      </c>
      <c r="DZ287">
        <v>-8.3780000000000001</v>
      </c>
      <c r="EA287">
        <v>-5.7530000000000001</v>
      </c>
      <c r="EB287">
        <v>25</v>
      </c>
      <c r="EC287">
        <v>38</v>
      </c>
      <c r="ED287">
        <v>-24</v>
      </c>
      <c r="EE287">
        <v>-17.16</v>
      </c>
      <c r="EF287">
        <v>6.85</v>
      </c>
      <c r="EG287">
        <v>7</v>
      </c>
      <c r="EH287">
        <v>921</v>
      </c>
      <c r="EI287">
        <v>991</v>
      </c>
      <c r="EJ287">
        <v>1.6800000000000002</v>
      </c>
      <c r="EK287">
        <v>2.5499999999999998</v>
      </c>
      <c r="EL287">
        <v>22.2</v>
      </c>
      <c r="EM287">
        <v>29.6</v>
      </c>
      <c r="EN287">
        <v>10.3</v>
      </c>
      <c r="EO287">
        <v>12.9</v>
      </c>
      <c r="EP287">
        <v>16.8</v>
      </c>
      <c r="EQ287">
        <v>10.5</v>
      </c>
      <c r="ER287">
        <v>4.2</v>
      </c>
      <c r="ES287">
        <v>2.7</v>
      </c>
      <c r="ET287">
        <v>0.5</v>
      </c>
      <c r="EU287">
        <v>0.4</v>
      </c>
      <c r="EV287">
        <v>2.54</v>
      </c>
      <c r="EW287">
        <v>2.46</v>
      </c>
      <c r="EX287">
        <v>29.5</v>
      </c>
      <c r="EY287">
        <v>25.5</v>
      </c>
      <c r="EZ287">
        <v>13.6</v>
      </c>
      <c r="FA287">
        <v>11.7</v>
      </c>
      <c r="FB287">
        <v>13.5</v>
      </c>
      <c r="FC287">
        <v>14.4</v>
      </c>
      <c r="FD287">
        <v>3.5</v>
      </c>
      <c r="FE287">
        <v>3.4</v>
      </c>
      <c r="FF287">
        <v>104</v>
      </c>
      <c r="FG287">
        <v>88</v>
      </c>
      <c r="FH287">
        <v>179</v>
      </c>
      <c r="FI287">
        <v>192</v>
      </c>
      <c r="FJ287">
        <v>209</v>
      </c>
      <c r="FK287">
        <v>143</v>
      </c>
      <c r="FL287">
        <v>34.1</v>
      </c>
      <c r="FM287">
        <v>282</v>
      </c>
      <c r="FN287">
        <v>367</v>
      </c>
      <c r="FO287">
        <v>271</v>
      </c>
      <c r="FP287">
        <v>43.5</v>
      </c>
      <c r="FQ287">
        <v>0.11</v>
      </c>
      <c r="FR287">
        <v>4.78</v>
      </c>
      <c r="FS287" s="2">
        <f t="shared" si="68"/>
        <v>2.249488752556237E-2</v>
      </c>
      <c r="FT287">
        <v>0</v>
      </c>
      <c r="FU287">
        <v>0</v>
      </c>
      <c r="FV287">
        <v>-7.4</v>
      </c>
      <c r="FW287">
        <v>0</v>
      </c>
      <c r="FX287">
        <v>0</v>
      </c>
      <c r="FY287">
        <v>0</v>
      </c>
      <c r="FZ287">
        <v>57.4</v>
      </c>
      <c r="GA287">
        <v>0</v>
      </c>
      <c r="GB287">
        <v>0</v>
      </c>
      <c r="GC287">
        <v>7.2</v>
      </c>
      <c r="GD287">
        <v>7.2</v>
      </c>
      <c r="GE287">
        <v>28.7</v>
      </c>
      <c r="GF287">
        <v>0</v>
      </c>
      <c r="GG287">
        <v>0</v>
      </c>
      <c r="GH287">
        <v>1.73</v>
      </c>
      <c r="GI287">
        <v>3.73</v>
      </c>
      <c r="GJ287" s="2">
        <f t="shared" si="69"/>
        <v>0.31684981684981683</v>
      </c>
      <c r="GK287">
        <v>1</v>
      </c>
      <c r="GL287">
        <v>17</v>
      </c>
      <c r="GM287">
        <v>-34.4</v>
      </c>
      <c r="GN287">
        <v>0.44</v>
      </c>
      <c r="GO287">
        <v>7.55</v>
      </c>
      <c r="GP287">
        <v>4.4000000000000004</v>
      </c>
      <c r="GQ287">
        <v>50.6</v>
      </c>
      <c r="GR287">
        <v>0.9</v>
      </c>
      <c r="GS287">
        <v>26.7</v>
      </c>
      <c r="GT287">
        <v>35.5</v>
      </c>
      <c r="GU287">
        <v>3.1</v>
      </c>
      <c r="GV287">
        <v>2.7</v>
      </c>
      <c r="GW287">
        <v>1.8</v>
      </c>
      <c r="GX287" s="21">
        <v>60.290641999999998</v>
      </c>
      <c r="GY287" s="21">
        <v>4.3542567000000005</v>
      </c>
      <c r="GZ287" s="21">
        <v>7.2168722999999995</v>
      </c>
      <c r="HA287" s="21">
        <v>11.571128999999999</v>
      </c>
      <c r="HB287" s="21">
        <v>-1.032257</v>
      </c>
      <c r="HC287" s="21">
        <v>1.4097660000000001</v>
      </c>
      <c r="HD287" s="21">
        <v>-2.4109999999999999E-3</v>
      </c>
      <c r="HE287" s="21">
        <v>55.145713999999998</v>
      </c>
      <c r="HF287" s="21">
        <v>0.37509799999999999</v>
      </c>
    </row>
    <row r="288" spans="1:214" ht="15" x14ac:dyDescent="0.25">
      <c r="A288" s="22">
        <v>6</v>
      </c>
      <c r="B288" t="s">
        <v>1516</v>
      </c>
      <c r="C288" t="s">
        <v>1517</v>
      </c>
      <c r="D288" t="s">
        <v>697</v>
      </c>
      <c r="F288" t="s">
        <v>270</v>
      </c>
      <c r="I288" s="22" t="s">
        <v>248</v>
      </c>
      <c r="J288">
        <v>28</v>
      </c>
      <c r="K288" s="23" t="s">
        <v>1518</v>
      </c>
      <c r="L288" s="23" t="s">
        <v>1519</v>
      </c>
      <c r="M288" s="24" t="s">
        <v>221</v>
      </c>
      <c r="N288" s="24" t="s">
        <v>222</v>
      </c>
      <c r="O288" s="24">
        <v>72</v>
      </c>
      <c r="P288" s="24">
        <v>217</v>
      </c>
      <c r="Q288" s="24" t="s">
        <v>223</v>
      </c>
      <c r="R288" s="24"/>
      <c r="S288" s="22">
        <v>82</v>
      </c>
      <c r="T288" s="22">
        <v>1</v>
      </c>
      <c r="U288" s="22">
        <v>17</v>
      </c>
      <c r="V288" s="22">
        <v>18</v>
      </c>
      <c r="W288" s="22">
        <v>12</v>
      </c>
      <c r="X288" s="22">
        <v>71</v>
      </c>
      <c r="Y288" s="22">
        <v>65</v>
      </c>
      <c r="Z288" s="25">
        <f t="shared" si="56"/>
        <v>1.5384615384615385E-2</v>
      </c>
      <c r="AA288" s="3">
        <v>20.7</v>
      </c>
      <c r="AB288" s="22">
        <v>129</v>
      </c>
      <c r="AC288" s="22">
        <v>112</v>
      </c>
      <c r="AD288" s="22">
        <v>32</v>
      </c>
      <c r="AE288" s="22">
        <v>32</v>
      </c>
      <c r="AF288" s="22">
        <v>18</v>
      </c>
      <c r="AG288" s="26">
        <f t="shared" si="57"/>
        <v>4.5599151643690359</v>
      </c>
      <c r="AH288" s="26">
        <f t="shared" si="58"/>
        <v>3.9589961117002481</v>
      </c>
      <c r="AI288" s="26">
        <f t="shared" si="59"/>
        <v>1.1311417462000708</v>
      </c>
      <c r="AJ288" s="26">
        <f t="shared" si="60"/>
        <v>1.1311417462000708</v>
      </c>
      <c r="AK288" s="26">
        <f t="shared" si="61"/>
        <v>0.63626723223753978</v>
      </c>
      <c r="AL288" s="5">
        <v>2207</v>
      </c>
      <c r="AM288" s="22">
        <v>0</v>
      </c>
      <c r="AN288" s="22">
        <v>0</v>
      </c>
      <c r="AO288" s="25">
        <f t="shared" si="62"/>
        <v>0</v>
      </c>
      <c r="AP288" s="22">
        <v>0</v>
      </c>
      <c r="AQ288">
        <v>0.2</v>
      </c>
      <c r="AR288">
        <v>4.9000000000000004</v>
      </c>
      <c r="AS288">
        <v>5.0999999999999996</v>
      </c>
      <c r="AT288">
        <v>0.7</v>
      </c>
      <c r="AU288">
        <v>5.8</v>
      </c>
      <c r="AV288">
        <v>0</v>
      </c>
      <c r="AW288">
        <v>6.5</v>
      </c>
      <c r="AX288" s="3">
        <f t="shared" si="63"/>
        <v>7.926829268292683E-2</v>
      </c>
      <c r="AY288" s="4">
        <f t="shared" si="64"/>
        <v>-0.17500000000000071</v>
      </c>
      <c r="AZ288" t="s">
        <v>243</v>
      </c>
      <c r="BA288">
        <v>2016</v>
      </c>
      <c r="BC288" s="27">
        <v>2750000</v>
      </c>
      <c r="BD288" s="22">
        <v>1</v>
      </c>
      <c r="BE288" s="22">
        <v>14</v>
      </c>
      <c r="BF288" s="28">
        <f t="shared" si="65"/>
        <v>0.61647354286969036</v>
      </c>
      <c r="BG288" s="22">
        <v>0</v>
      </c>
      <c r="BH288" s="22">
        <v>0</v>
      </c>
      <c r="BI288" s="4">
        <v>1459.916667</v>
      </c>
      <c r="BJ288" s="22">
        <v>0</v>
      </c>
      <c r="BK288" s="22">
        <v>2</v>
      </c>
      <c r="BL288" s="28">
        <f t="shared" si="66"/>
        <v>4.8517520222172177</v>
      </c>
      <c r="BM288" s="22">
        <v>0</v>
      </c>
      <c r="BN288" s="22">
        <v>0</v>
      </c>
      <c r="BO288" s="4">
        <v>24.733333330000001</v>
      </c>
      <c r="BP288" s="22">
        <v>0</v>
      </c>
      <c r="BQ288" s="22">
        <v>1</v>
      </c>
      <c r="BR288" s="22">
        <v>0</v>
      </c>
      <c r="BS288" s="22">
        <v>0</v>
      </c>
      <c r="BT288" s="4">
        <v>213.56666670000001</v>
      </c>
      <c r="BU288" s="22">
        <v>41</v>
      </c>
      <c r="BV288" s="22">
        <v>0</v>
      </c>
      <c r="BW288" s="22">
        <v>9</v>
      </c>
      <c r="BX288" s="22">
        <v>6</v>
      </c>
      <c r="BY288" s="22">
        <v>21</v>
      </c>
      <c r="BZ288" s="22">
        <v>9</v>
      </c>
      <c r="CA288" s="22">
        <v>0</v>
      </c>
      <c r="CB288" s="22">
        <v>0</v>
      </c>
      <c r="CC288" s="4">
        <v>17.883330000000001</v>
      </c>
      <c r="CD288" s="4">
        <v>0.25</v>
      </c>
      <c r="CE288" s="4">
        <v>2.5666666669999998</v>
      </c>
      <c r="CF288" s="22">
        <v>0</v>
      </c>
      <c r="CG288" s="22">
        <v>0</v>
      </c>
      <c r="CH288" s="22">
        <v>0</v>
      </c>
      <c r="CI288" s="5">
        <v>41</v>
      </c>
      <c r="CJ288" s="22">
        <v>1</v>
      </c>
      <c r="CK288" s="22">
        <v>8</v>
      </c>
      <c r="CL288" s="22">
        <v>6</v>
      </c>
      <c r="CM288" s="22">
        <v>50</v>
      </c>
      <c r="CN288" s="22">
        <v>14</v>
      </c>
      <c r="CO288" s="22">
        <v>0</v>
      </c>
      <c r="CP288" s="22">
        <v>0</v>
      </c>
      <c r="CQ288" s="26">
        <v>17.724394</v>
      </c>
      <c r="CR288" s="26">
        <v>0.35325200000000001</v>
      </c>
      <c r="CS288" s="26">
        <v>2.6422759999999998</v>
      </c>
      <c r="CT288" s="22">
        <v>0</v>
      </c>
      <c r="CU288" s="22">
        <v>0</v>
      </c>
      <c r="CV288" s="22">
        <v>0</v>
      </c>
      <c r="CW288" s="22">
        <v>1</v>
      </c>
      <c r="CX288" s="22">
        <v>6</v>
      </c>
      <c r="CY288" s="22">
        <v>2</v>
      </c>
      <c r="CZ288" s="22">
        <v>0</v>
      </c>
      <c r="DA288" s="22">
        <v>11</v>
      </c>
      <c r="DB288" s="22">
        <v>10</v>
      </c>
      <c r="DC288" s="22">
        <v>0</v>
      </c>
      <c r="DD288" s="22">
        <v>0</v>
      </c>
      <c r="DE288" s="22">
        <v>0</v>
      </c>
      <c r="DF288" s="22">
        <v>0</v>
      </c>
      <c r="DG288" s="22">
        <v>0</v>
      </c>
      <c r="DH288" s="22">
        <v>0</v>
      </c>
      <c r="DI288" s="22">
        <v>18</v>
      </c>
      <c r="DJ288" s="22">
        <v>5</v>
      </c>
      <c r="DK288" s="22">
        <v>0</v>
      </c>
      <c r="DL288" s="22">
        <v>1</v>
      </c>
      <c r="DM288" s="22">
        <v>0</v>
      </c>
      <c r="DN288" s="22">
        <v>69</v>
      </c>
      <c r="DO288" s="22">
        <v>3</v>
      </c>
      <c r="DP288" s="22">
        <v>86</v>
      </c>
      <c r="DQ288" s="22">
        <v>32</v>
      </c>
      <c r="DR288" s="22">
        <v>0</v>
      </c>
      <c r="DS288" s="22">
        <v>0</v>
      </c>
      <c r="DT288" s="22">
        <v>0</v>
      </c>
      <c r="DU288">
        <v>17.309999999999999</v>
      </c>
      <c r="DV288">
        <v>31.01</v>
      </c>
      <c r="DW288" s="2">
        <f t="shared" si="67"/>
        <v>0.35823675496688739</v>
      </c>
      <c r="DX288">
        <v>1.2430000000000001</v>
      </c>
      <c r="DY288">
        <v>0.56200000000000017</v>
      </c>
      <c r="DZ288">
        <v>-0.373</v>
      </c>
      <c r="EA288">
        <v>-4.4640000000000004</v>
      </c>
      <c r="EB288">
        <v>53</v>
      </c>
      <c r="EC288">
        <v>51</v>
      </c>
      <c r="ED288">
        <v>-2.8</v>
      </c>
      <c r="EE288">
        <v>-6.05</v>
      </c>
      <c r="EF288">
        <v>-3.23</v>
      </c>
      <c r="EG288">
        <v>8.2200000000000006</v>
      </c>
      <c r="EH288">
        <v>932</v>
      </c>
      <c r="EI288">
        <v>1014</v>
      </c>
      <c r="EJ288">
        <v>2.2400000000000002</v>
      </c>
      <c r="EK288">
        <v>2.16</v>
      </c>
      <c r="EL288">
        <v>25</v>
      </c>
      <c r="EM288">
        <v>29.5</v>
      </c>
      <c r="EN288">
        <v>12</v>
      </c>
      <c r="EO288">
        <v>13.1</v>
      </c>
      <c r="EP288">
        <v>15.3</v>
      </c>
      <c r="EQ288">
        <v>14.8</v>
      </c>
      <c r="ER288">
        <v>3.3</v>
      </c>
      <c r="ES288">
        <v>3.1</v>
      </c>
      <c r="ET288">
        <v>0.5</v>
      </c>
      <c r="EU288">
        <v>0.4</v>
      </c>
      <c r="EV288">
        <v>2.12</v>
      </c>
      <c r="EW288">
        <v>2.83</v>
      </c>
      <c r="EX288">
        <v>27.7</v>
      </c>
      <c r="EY288">
        <v>29.3</v>
      </c>
      <c r="EZ288">
        <v>12.1</v>
      </c>
      <c r="FA288">
        <v>12.7</v>
      </c>
      <c r="FB288">
        <v>15.3</v>
      </c>
      <c r="FC288">
        <v>15</v>
      </c>
      <c r="FD288">
        <v>3.2</v>
      </c>
      <c r="FE288">
        <v>3.9</v>
      </c>
      <c r="FF288">
        <v>161</v>
      </c>
      <c r="FG288">
        <v>174</v>
      </c>
      <c r="FH288">
        <v>263</v>
      </c>
      <c r="FI288">
        <v>244</v>
      </c>
      <c r="FJ288">
        <v>280</v>
      </c>
      <c r="FK288">
        <v>268</v>
      </c>
      <c r="FL288">
        <v>39.799999999999997</v>
      </c>
      <c r="FM288">
        <v>467</v>
      </c>
      <c r="FN288">
        <v>516</v>
      </c>
      <c r="FO288">
        <v>484</v>
      </c>
      <c r="FP288">
        <v>47.5</v>
      </c>
      <c r="FQ288">
        <v>0.30000000000000004</v>
      </c>
      <c r="FR288">
        <v>5.19</v>
      </c>
      <c r="FS288" s="2">
        <f t="shared" si="68"/>
        <v>5.4644808743169404E-2</v>
      </c>
      <c r="FT288">
        <v>3</v>
      </c>
      <c r="FU288">
        <v>0</v>
      </c>
      <c r="FV288">
        <v>-7.9</v>
      </c>
      <c r="FW288">
        <v>16.670000000000002</v>
      </c>
      <c r="FX288">
        <v>7.43</v>
      </c>
      <c r="FY288">
        <v>0</v>
      </c>
      <c r="FZ288">
        <v>37.200000000000003</v>
      </c>
      <c r="GA288">
        <v>9.9</v>
      </c>
      <c r="GB288">
        <v>17.3</v>
      </c>
      <c r="GC288">
        <v>2.5</v>
      </c>
      <c r="GD288">
        <v>5</v>
      </c>
      <c r="GE288">
        <v>24.8</v>
      </c>
      <c r="GF288">
        <v>5</v>
      </c>
      <c r="GG288">
        <v>0</v>
      </c>
      <c r="GH288">
        <v>2.44</v>
      </c>
      <c r="GI288">
        <v>2.17</v>
      </c>
      <c r="GJ288" s="2">
        <f t="shared" si="69"/>
        <v>0.5292841648590022</v>
      </c>
      <c r="GK288">
        <v>10</v>
      </c>
      <c r="GL288">
        <v>25</v>
      </c>
      <c r="GM288">
        <v>-20.6</v>
      </c>
      <c r="GN288">
        <v>3</v>
      </c>
      <c r="GO288">
        <v>7.51</v>
      </c>
      <c r="GP288">
        <v>10.199999999999999</v>
      </c>
      <c r="GQ288">
        <v>55.3</v>
      </c>
      <c r="GR288">
        <v>2.1</v>
      </c>
      <c r="GS288">
        <v>23.1</v>
      </c>
      <c r="GT288">
        <v>26.4</v>
      </c>
      <c r="GU288">
        <v>2.4</v>
      </c>
      <c r="GV288">
        <v>1.8</v>
      </c>
      <c r="GW288">
        <v>3.6</v>
      </c>
      <c r="GX288" s="21">
        <v>65.758064000000005</v>
      </c>
      <c r="GY288" s="21">
        <v>2.2161771000000003</v>
      </c>
      <c r="GZ288" s="21">
        <v>11.566708200000001</v>
      </c>
      <c r="HA288" s="21">
        <v>13.7828853</v>
      </c>
      <c r="HB288" s="21">
        <v>0.48711300000000002</v>
      </c>
      <c r="HC288" s="21">
        <v>3.597966</v>
      </c>
      <c r="HD288" s="21">
        <v>-8.6399999999999997E-4</v>
      </c>
      <c r="HE288" s="21">
        <v>56.500476999999997</v>
      </c>
      <c r="HF288" s="21">
        <v>4.0842140000000002</v>
      </c>
    </row>
    <row r="289" spans="1:214" ht="15" x14ac:dyDescent="0.25">
      <c r="A289" s="22">
        <v>20</v>
      </c>
      <c r="B289" t="s">
        <v>1520</v>
      </c>
      <c r="C289" t="s">
        <v>1521</v>
      </c>
      <c r="D289" t="s">
        <v>1522</v>
      </c>
      <c r="F289" t="s">
        <v>262</v>
      </c>
      <c r="I289" s="22" t="s">
        <v>581</v>
      </c>
      <c r="J289">
        <v>29</v>
      </c>
      <c r="K289" s="23" t="s">
        <v>1523</v>
      </c>
      <c r="L289" s="23" t="s">
        <v>1139</v>
      </c>
      <c r="M289" s="24" t="s">
        <v>320</v>
      </c>
      <c r="N289" s="24" t="s">
        <v>233</v>
      </c>
      <c r="O289" s="24">
        <v>73</v>
      </c>
      <c r="P289" s="24">
        <v>197</v>
      </c>
      <c r="Q289" s="24" t="s">
        <v>223</v>
      </c>
      <c r="R289" s="24"/>
      <c r="S289" s="22">
        <v>67</v>
      </c>
      <c r="T289" s="22">
        <v>26</v>
      </c>
      <c r="U289" s="22">
        <v>22</v>
      </c>
      <c r="V289" s="22">
        <v>48</v>
      </c>
      <c r="W289" s="22">
        <v>-13</v>
      </c>
      <c r="X289" s="22">
        <v>62</v>
      </c>
      <c r="Y289" s="22">
        <v>110</v>
      </c>
      <c r="Z289" s="25">
        <f t="shared" si="56"/>
        <v>0.23636363636363636</v>
      </c>
      <c r="AA289" s="3">
        <v>18.016670000000001</v>
      </c>
      <c r="AB289" s="22">
        <v>81</v>
      </c>
      <c r="AC289" s="22">
        <v>49</v>
      </c>
      <c r="AD289" s="22">
        <v>28</v>
      </c>
      <c r="AE289" s="22">
        <v>46</v>
      </c>
      <c r="AF289" s="22">
        <v>39</v>
      </c>
      <c r="AG289" s="26">
        <f t="shared" si="57"/>
        <v>4.0261221098480355</v>
      </c>
      <c r="AH289" s="26">
        <f t="shared" si="58"/>
        <v>2.4355553504018985</v>
      </c>
      <c r="AI289" s="26">
        <f t="shared" si="59"/>
        <v>1.3917459145153706</v>
      </c>
      <c r="AJ289" s="26">
        <f t="shared" si="60"/>
        <v>2.2864397167038231</v>
      </c>
      <c r="AK289" s="26">
        <f t="shared" si="61"/>
        <v>1.9385032380749803</v>
      </c>
      <c r="AL289" s="5">
        <v>1547</v>
      </c>
      <c r="AM289" s="22">
        <v>41</v>
      </c>
      <c r="AN289" s="22">
        <v>41</v>
      </c>
      <c r="AO289" s="25">
        <f t="shared" si="62"/>
        <v>0.5</v>
      </c>
      <c r="AP289" s="22">
        <v>2</v>
      </c>
      <c r="AQ289">
        <v>5.0999999999999996</v>
      </c>
      <c r="AR289">
        <v>1</v>
      </c>
      <c r="AS289">
        <v>6</v>
      </c>
      <c r="AT289">
        <v>7.6</v>
      </c>
      <c r="AU289">
        <v>2.7</v>
      </c>
      <c r="AV289">
        <v>-0.8</v>
      </c>
      <c r="AW289">
        <v>9.5</v>
      </c>
      <c r="AX289" s="3">
        <f t="shared" si="63"/>
        <v>0.1417910447761194</v>
      </c>
      <c r="AY289" s="4">
        <f t="shared" si="64"/>
        <v>3.4250000000000007</v>
      </c>
      <c r="AZ289" t="s">
        <v>243</v>
      </c>
      <c r="BA289">
        <v>2015</v>
      </c>
      <c r="BC289" s="27">
        <v>2550000</v>
      </c>
      <c r="BD289" s="22">
        <v>17</v>
      </c>
      <c r="BE289" s="22">
        <v>16</v>
      </c>
      <c r="BF289" s="28">
        <f t="shared" si="65"/>
        <v>2.1482820975714909</v>
      </c>
      <c r="BG289" s="22">
        <v>18</v>
      </c>
      <c r="BH289" s="22">
        <v>11</v>
      </c>
      <c r="BI289" s="4">
        <v>921.66666669999995</v>
      </c>
      <c r="BJ289" s="22">
        <v>8</v>
      </c>
      <c r="BK289" s="22">
        <v>5</v>
      </c>
      <c r="BL289" s="28">
        <f t="shared" si="66"/>
        <v>5.673414960764557</v>
      </c>
      <c r="BM289" s="22">
        <v>7</v>
      </c>
      <c r="BN289" s="22">
        <v>7</v>
      </c>
      <c r="BO289" s="4">
        <v>137.4833333</v>
      </c>
      <c r="BP289" s="22">
        <v>1</v>
      </c>
      <c r="BQ289" s="22">
        <v>1</v>
      </c>
      <c r="BR289" s="22">
        <v>16</v>
      </c>
      <c r="BS289" s="22">
        <v>23</v>
      </c>
      <c r="BT289" s="4">
        <v>148.43333329999999</v>
      </c>
      <c r="BU289" s="22">
        <v>33</v>
      </c>
      <c r="BV289" s="22">
        <v>14</v>
      </c>
      <c r="BW289" s="22">
        <v>14</v>
      </c>
      <c r="BX289" s="22">
        <v>2</v>
      </c>
      <c r="BY289" s="22">
        <v>44</v>
      </c>
      <c r="BZ289" s="22">
        <v>15</v>
      </c>
      <c r="CA289" s="22">
        <v>14</v>
      </c>
      <c r="CB289" s="22">
        <v>19</v>
      </c>
      <c r="CC289" s="4">
        <v>13.7</v>
      </c>
      <c r="CD289" s="4">
        <v>2.4666666670000001</v>
      </c>
      <c r="CE289" s="4">
        <v>2.1</v>
      </c>
      <c r="CF289" s="22">
        <v>2</v>
      </c>
      <c r="CG289" s="22">
        <v>0</v>
      </c>
      <c r="CH289" s="22">
        <v>0</v>
      </c>
      <c r="CI289" s="5">
        <v>34</v>
      </c>
      <c r="CJ289" s="22">
        <v>12</v>
      </c>
      <c r="CK289" s="22">
        <v>8</v>
      </c>
      <c r="CL289" s="22">
        <v>-15</v>
      </c>
      <c r="CM289" s="22">
        <v>18</v>
      </c>
      <c r="CN289" s="22">
        <v>8</v>
      </c>
      <c r="CO289" s="22">
        <v>27</v>
      </c>
      <c r="CP289" s="22">
        <v>22</v>
      </c>
      <c r="CQ289" s="26">
        <v>13.810784</v>
      </c>
      <c r="CR289" s="26">
        <v>1.64951</v>
      </c>
      <c r="CS289" s="26">
        <v>2.3274509999999999</v>
      </c>
      <c r="CT289" s="22">
        <v>1</v>
      </c>
      <c r="CU289" s="22">
        <v>0</v>
      </c>
      <c r="CV289" s="22">
        <v>0</v>
      </c>
      <c r="CW289" s="22">
        <v>8</v>
      </c>
      <c r="CX289" s="22">
        <v>6</v>
      </c>
      <c r="CY289" s="22">
        <v>-4</v>
      </c>
      <c r="CZ289" s="22">
        <v>18</v>
      </c>
      <c r="DA289" s="22">
        <v>16</v>
      </c>
      <c r="DB289" s="22">
        <v>-9</v>
      </c>
      <c r="DC289" s="22">
        <v>9</v>
      </c>
      <c r="DD289" s="22">
        <v>0</v>
      </c>
      <c r="DE289" s="22">
        <v>3</v>
      </c>
      <c r="DF289" s="22">
        <v>0</v>
      </c>
      <c r="DG289" s="22">
        <v>0</v>
      </c>
      <c r="DH289" s="22">
        <v>0</v>
      </c>
      <c r="DI289" s="22">
        <v>21</v>
      </c>
      <c r="DJ289" s="22">
        <v>2</v>
      </c>
      <c r="DK289" s="22">
        <v>0</v>
      </c>
      <c r="DL289" s="22">
        <v>1</v>
      </c>
      <c r="DM289" s="22">
        <v>0</v>
      </c>
      <c r="DN289" s="22">
        <v>64</v>
      </c>
      <c r="DO289" s="22">
        <v>21</v>
      </c>
      <c r="DP289" s="22">
        <v>71</v>
      </c>
      <c r="DQ289" s="22">
        <v>15</v>
      </c>
      <c r="DR289" s="22">
        <v>3</v>
      </c>
      <c r="DS289" s="22">
        <v>0</v>
      </c>
      <c r="DT289" s="22">
        <v>0</v>
      </c>
      <c r="DU289">
        <v>13.3</v>
      </c>
      <c r="DV289">
        <v>34.770000000000003</v>
      </c>
      <c r="DW289" s="2">
        <f t="shared" si="67"/>
        <v>0.27667984189723316</v>
      </c>
      <c r="DX289">
        <v>2.198</v>
      </c>
      <c r="DY289">
        <v>1.1659999999999999</v>
      </c>
      <c r="DZ289">
        <v>-2.7570000000000001</v>
      </c>
      <c r="EA289">
        <v>-7.1849999999999996</v>
      </c>
      <c r="EB289">
        <v>39</v>
      </c>
      <c r="EC289">
        <v>50</v>
      </c>
      <c r="ED289">
        <v>-7.3</v>
      </c>
      <c r="EE289">
        <v>-9.09</v>
      </c>
      <c r="EF289">
        <v>-1.75</v>
      </c>
      <c r="EG289">
        <v>9.2200000000000006</v>
      </c>
      <c r="EH289">
        <v>898</v>
      </c>
      <c r="EI289">
        <v>990</v>
      </c>
      <c r="EJ289">
        <v>2.63</v>
      </c>
      <c r="EK289">
        <v>3.37</v>
      </c>
      <c r="EL289">
        <v>25.9</v>
      </c>
      <c r="EM289">
        <v>29.6</v>
      </c>
      <c r="EN289">
        <v>8.6</v>
      </c>
      <c r="EO289">
        <v>12.5</v>
      </c>
      <c r="EP289">
        <v>14.7</v>
      </c>
      <c r="EQ289">
        <v>14</v>
      </c>
      <c r="ER289">
        <v>3.6</v>
      </c>
      <c r="ES289">
        <v>3.2</v>
      </c>
      <c r="ET289">
        <v>0.9</v>
      </c>
      <c r="EU289">
        <v>0.4</v>
      </c>
      <c r="EV289">
        <v>1.85</v>
      </c>
      <c r="EW289">
        <v>2.11</v>
      </c>
      <c r="EX289">
        <v>25.2</v>
      </c>
      <c r="EY289">
        <v>26.7</v>
      </c>
      <c r="EZ289">
        <v>10.9</v>
      </c>
      <c r="FA289">
        <v>11.6</v>
      </c>
      <c r="FB289">
        <v>12.9</v>
      </c>
      <c r="FC289">
        <v>13.6</v>
      </c>
      <c r="FD289">
        <v>3.4</v>
      </c>
      <c r="FE289">
        <v>3.2</v>
      </c>
      <c r="FF289">
        <v>154</v>
      </c>
      <c r="FG289">
        <v>147</v>
      </c>
      <c r="FH289">
        <v>161</v>
      </c>
      <c r="FI289">
        <v>141</v>
      </c>
      <c r="FJ289">
        <v>154</v>
      </c>
      <c r="FK289">
        <v>199</v>
      </c>
      <c r="FL289">
        <v>49.9</v>
      </c>
      <c r="FM289">
        <v>349</v>
      </c>
      <c r="FN289">
        <v>325</v>
      </c>
      <c r="FO289">
        <v>322</v>
      </c>
      <c r="FP289">
        <v>51.8</v>
      </c>
      <c r="FQ289">
        <v>2.06</v>
      </c>
      <c r="FR289">
        <v>3.24</v>
      </c>
      <c r="FS289" s="2">
        <f t="shared" si="68"/>
        <v>0.38867924528301884</v>
      </c>
      <c r="FT289">
        <v>21</v>
      </c>
      <c r="FU289">
        <v>2</v>
      </c>
      <c r="FV289">
        <v>-8.9</v>
      </c>
      <c r="FW289">
        <v>20.39</v>
      </c>
      <c r="FX289">
        <v>9.1199999999999992</v>
      </c>
      <c r="FY289">
        <v>0.87</v>
      </c>
      <c r="FZ289">
        <v>35.6</v>
      </c>
      <c r="GA289">
        <v>8.3000000000000007</v>
      </c>
      <c r="GB289">
        <v>11.3</v>
      </c>
      <c r="GC289">
        <v>3.9</v>
      </c>
      <c r="GD289">
        <v>2.2000000000000002</v>
      </c>
      <c r="GE289">
        <v>23.9</v>
      </c>
      <c r="GF289">
        <v>3</v>
      </c>
      <c r="GG289">
        <v>1.3</v>
      </c>
      <c r="GH289">
        <v>2.1</v>
      </c>
      <c r="GI289">
        <v>3.16</v>
      </c>
      <c r="GJ289" s="2">
        <f t="shared" si="69"/>
        <v>0.39923954372623577</v>
      </c>
      <c r="GK289">
        <v>2</v>
      </c>
      <c r="GL289">
        <v>12</v>
      </c>
      <c r="GM289">
        <v>7.9</v>
      </c>
      <c r="GN289">
        <v>0.85</v>
      </c>
      <c r="GO289">
        <v>5.12</v>
      </c>
      <c r="GP289">
        <v>6</v>
      </c>
      <c r="GQ289">
        <v>41.4</v>
      </c>
      <c r="GR289">
        <v>2.6</v>
      </c>
      <c r="GS289">
        <v>17.899999999999999</v>
      </c>
      <c r="GT289">
        <v>24.3</v>
      </c>
      <c r="GU289">
        <v>1.7000000000000002</v>
      </c>
      <c r="GV289">
        <v>1.7000000000000002</v>
      </c>
      <c r="GW289">
        <v>3.8</v>
      </c>
      <c r="GX289" s="21">
        <v>68.266159000000002</v>
      </c>
      <c r="GY289" s="21">
        <v>19.0836738</v>
      </c>
      <c r="GZ289" s="21">
        <v>21.054837599999999</v>
      </c>
      <c r="HA289" s="21">
        <v>40.138512299999995</v>
      </c>
      <c r="HB289" s="21">
        <v>5.4603510000000002</v>
      </c>
      <c r="HC289" s="21">
        <v>2.401767</v>
      </c>
      <c r="HD289" s="21">
        <v>-5.9483000000000001E-2</v>
      </c>
      <c r="HE289" s="21">
        <v>55.644759999999998</v>
      </c>
      <c r="HF289" s="21">
        <v>7.8026350000000004</v>
      </c>
    </row>
    <row r="290" spans="1:214" ht="15" x14ac:dyDescent="0.25">
      <c r="A290" s="22">
        <v>15</v>
      </c>
      <c r="B290" t="s">
        <v>1524</v>
      </c>
      <c r="C290" t="s">
        <v>1525</v>
      </c>
      <c r="D290" t="s">
        <v>1526</v>
      </c>
      <c r="F290" t="s">
        <v>410</v>
      </c>
      <c r="I290" s="22" t="s">
        <v>354</v>
      </c>
      <c r="J290">
        <v>21</v>
      </c>
      <c r="K290" s="23" t="s">
        <v>1527</v>
      </c>
      <c r="L290" s="23" t="s">
        <v>1528</v>
      </c>
      <c r="M290" s="24" t="s">
        <v>273</v>
      </c>
      <c r="N290" s="24" t="s">
        <v>233</v>
      </c>
      <c r="O290" s="24">
        <v>73</v>
      </c>
      <c r="P290" s="24">
        <v>204</v>
      </c>
      <c r="Q290" s="24" t="s">
        <v>224</v>
      </c>
      <c r="R290" s="24" t="s">
        <v>234</v>
      </c>
      <c r="S290" s="22">
        <v>1</v>
      </c>
      <c r="T290" s="22">
        <v>0</v>
      </c>
      <c r="U290" s="22">
        <v>0</v>
      </c>
      <c r="V290" s="22">
        <v>0</v>
      </c>
      <c r="W290" s="22">
        <v>0</v>
      </c>
      <c r="X290" s="22">
        <v>2</v>
      </c>
      <c r="Y290" s="22">
        <v>0</v>
      </c>
      <c r="Z290" s="25">
        <f t="shared" si="56"/>
        <v>0</v>
      </c>
      <c r="AA290" s="3">
        <v>9.5833300000000001</v>
      </c>
      <c r="AB290" s="22">
        <v>2</v>
      </c>
      <c r="AC290" s="22">
        <v>0</v>
      </c>
      <c r="AD290" s="22">
        <v>0</v>
      </c>
      <c r="AE290" s="22">
        <v>1</v>
      </c>
      <c r="AF290" s="22">
        <v>0</v>
      </c>
      <c r="AG290" s="26">
        <f t="shared" si="57"/>
        <v>12.521743485823821</v>
      </c>
      <c r="AH290" s="26">
        <f t="shared" si="58"/>
        <v>0</v>
      </c>
      <c r="AI290" s="26">
        <f t="shared" si="59"/>
        <v>0</v>
      </c>
      <c r="AJ290" s="26">
        <f t="shared" si="60"/>
        <v>6.2608717429119105</v>
      </c>
      <c r="AK290" s="26">
        <f t="shared" si="61"/>
        <v>0</v>
      </c>
      <c r="AL290" s="5">
        <v>13</v>
      </c>
      <c r="AM290" s="22">
        <v>0</v>
      </c>
      <c r="AN290" s="22">
        <v>0</v>
      </c>
      <c r="AO290" s="25">
        <f t="shared" si="62"/>
        <v>0</v>
      </c>
      <c r="AP290" s="22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3">
        <f t="shared" si="63"/>
        <v>0</v>
      </c>
      <c r="AY290" s="4">
        <f t="shared" si="64"/>
        <v>-3.2850000000000001</v>
      </c>
      <c r="AZ290" t="s">
        <v>224</v>
      </c>
      <c r="BA290">
        <v>2014</v>
      </c>
      <c r="BB290" s="27">
        <v>650000</v>
      </c>
      <c r="BC290" s="27">
        <v>1620000</v>
      </c>
      <c r="BD290" s="22">
        <v>0</v>
      </c>
      <c r="BE290" s="22">
        <v>0</v>
      </c>
      <c r="BF290" s="28">
        <f t="shared" si="65"/>
        <v>0</v>
      </c>
      <c r="BG290" s="22">
        <v>0</v>
      </c>
      <c r="BH290" s="22">
        <v>0</v>
      </c>
      <c r="BI290" s="4">
        <v>7.016666667</v>
      </c>
      <c r="BJ290" s="22">
        <v>0</v>
      </c>
      <c r="BK290" s="22">
        <v>0</v>
      </c>
      <c r="BL290" s="28">
        <f t="shared" si="66"/>
        <v>0</v>
      </c>
      <c r="BM290" s="22">
        <v>0</v>
      </c>
      <c r="BN290" s="22">
        <v>0</v>
      </c>
      <c r="BO290" s="4">
        <v>2.5666666669999998</v>
      </c>
      <c r="BP290" s="22">
        <v>0</v>
      </c>
      <c r="BQ290" s="22">
        <v>0</v>
      </c>
      <c r="BR290" s="22">
        <v>0</v>
      </c>
      <c r="BS290" s="22">
        <v>0</v>
      </c>
      <c r="BT290" s="4">
        <v>0</v>
      </c>
      <c r="BU290" s="22">
        <v>1</v>
      </c>
      <c r="BV290" s="22">
        <v>0</v>
      </c>
      <c r="BW290" s="22">
        <v>0</v>
      </c>
      <c r="BX290" s="22">
        <v>0</v>
      </c>
      <c r="BY290" s="22">
        <v>2</v>
      </c>
      <c r="BZ290" s="22">
        <v>1</v>
      </c>
      <c r="CA290" s="22">
        <v>0</v>
      </c>
      <c r="CB290" s="22">
        <v>0</v>
      </c>
      <c r="CC290" s="4">
        <v>7.0166700000000004</v>
      </c>
      <c r="CD290" s="4">
        <v>2.5666666669999998</v>
      </c>
      <c r="CE290" s="4">
        <v>0</v>
      </c>
      <c r="CF290" s="22">
        <v>0</v>
      </c>
      <c r="CG290" s="22">
        <v>0</v>
      </c>
      <c r="CH290" s="22">
        <v>0</v>
      </c>
      <c r="CI290" s="5">
        <v>0</v>
      </c>
      <c r="CJ290" s="22">
        <v>0</v>
      </c>
      <c r="CK290" s="22">
        <v>0</v>
      </c>
      <c r="CL290" s="22">
        <v>0</v>
      </c>
      <c r="CM290" s="22">
        <v>0</v>
      </c>
      <c r="CN290" s="22">
        <v>0</v>
      </c>
      <c r="CO290" s="22">
        <v>0</v>
      </c>
      <c r="CP290" s="22">
        <v>0</v>
      </c>
      <c r="CQ290" s="26">
        <v>0</v>
      </c>
      <c r="CR290" s="26">
        <v>0</v>
      </c>
      <c r="CS290" s="26">
        <v>0</v>
      </c>
      <c r="CT290" s="22">
        <v>0</v>
      </c>
      <c r="CU290" s="22">
        <v>0</v>
      </c>
      <c r="CV290" s="22">
        <v>0</v>
      </c>
      <c r="CW290" s="22">
        <v>0</v>
      </c>
      <c r="CX290" s="22">
        <v>0</v>
      </c>
      <c r="CY290" s="22">
        <v>0</v>
      </c>
      <c r="CZ290" s="22">
        <v>0</v>
      </c>
      <c r="DA290" s="22">
        <v>0</v>
      </c>
      <c r="DB290" s="22">
        <v>0</v>
      </c>
      <c r="DC290" s="22">
        <v>0</v>
      </c>
      <c r="DD290" s="22">
        <v>0</v>
      </c>
      <c r="DE290" s="22">
        <v>0</v>
      </c>
      <c r="DF290" s="22">
        <v>0</v>
      </c>
      <c r="DG290" s="22">
        <v>0</v>
      </c>
      <c r="DH290" s="22">
        <v>0</v>
      </c>
      <c r="DI290" s="22">
        <v>1</v>
      </c>
      <c r="DJ290" s="22">
        <v>0</v>
      </c>
      <c r="DK290" s="22">
        <v>0</v>
      </c>
      <c r="DL290" s="22">
        <v>0</v>
      </c>
      <c r="DM290" s="22">
        <v>0</v>
      </c>
      <c r="DN290" s="22">
        <v>0</v>
      </c>
      <c r="DO290" s="22">
        <v>0</v>
      </c>
      <c r="DP290" s="22">
        <v>0</v>
      </c>
      <c r="DQ290" s="22">
        <v>0</v>
      </c>
      <c r="DR290" s="22">
        <v>0</v>
      </c>
      <c r="DS290" s="22">
        <v>0</v>
      </c>
      <c r="DT290" s="22">
        <v>0</v>
      </c>
      <c r="DU290">
        <v>7.02</v>
      </c>
      <c r="DV290">
        <v>34.07</v>
      </c>
      <c r="DW290" s="2">
        <f t="shared" si="67"/>
        <v>0.17084448770990507</v>
      </c>
      <c r="DX290">
        <v>0.67400000000000004</v>
      </c>
      <c r="DY290">
        <v>6.3940000000000001</v>
      </c>
      <c r="DZ290">
        <v>5.899</v>
      </c>
      <c r="EA290">
        <v>3.7519999999999998</v>
      </c>
      <c r="EB290">
        <v>0</v>
      </c>
      <c r="EC290">
        <v>0</v>
      </c>
      <c r="ED290">
        <v>65.400000000000006</v>
      </c>
      <c r="EE290">
        <v>51.31</v>
      </c>
      <c r="EF290">
        <v>-14.09</v>
      </c>
      <c r="EG290">
        <v>0</v>
      </c>
      <c r="EH290">
        <v>1000</v>
      </c>
      <c r="EI290">
        <v>1000</v>
      </c>
      <c r="EJ290">
        <v>0</v>
      </c>
      <c r="EK290">
        <v>0</v>
      </c>
      <c r="EL290">
        <v>34.200000000000003</v>
      </c>
      <c r="EM290">
        <v>17.100000000000001</v>
      </c>
      <c r="EN290">
        <v>17.100000000000001</v>
      </c>
      <c r="EO290">
        <v>8.6</v>
      </c>
      <c r="EP290">
        <v>0</v>
      </c>
      <c r="EQ290">
        <v>25.7</v>
      </c>
      <c r="ER290">
        <v>17.100000000000001</v>
      </c>
      <c r="ES290">
        <v>0</v>
      </c>
      <c r="ET290">
        <v>8.6</v>
      </c>
      <c r="EU290">
        <v>0</v>
      </c>
      <c r="EV290">
        <v>1.76</v>
      </c>
      <c r="EW290">
        <v>1.76</v>
      </c>
      <c r="EX290">
        <v>33.5</v>
      </c>
      <c r="EY290">
        <v>40.5</v>
      </c>
      <c r="EZ290">
        <v>7</v>
      </c>
      <c r="FA290">
        <v>17.600000000000001</v>
      </c>
      <c r="FB290">
        <v>19.399999999999999</v>
      </c>
      <c r="FC290">
        <v>22.9</v>
      </c>
      <c r="FD290">
        <v>5.3</v>
      </c>
      <c r="FE290">
        <v>5.3</v>
      </c>
      <c r="FF290">
        <v>0</v>
      </c>
      <c r="FG290">
        <v>1</v>
      </c>
      <c r="FH290">
        <v>1</v>
      </c>
      <c r="FI290">
        <v>1</v>
      </c>
      <c r="FJ290">
        <v>0</v>
      </c>
      <c r="FK290">
        <v>0</v>
      </c>
      <c r="FL290">
        <v>33.299999999999997</v>
      </c>
      <c r="FM290">
        <v>4</v>
      </c>
      <c r="FN290">
        <v>1</v>
      </c>
      <c r="FO290">
        <v>1</v>
      </c>
      <c r="FP290">
        <v>80</v>
      </c>
      <c r="FQ290">
        <v>2.57</v>
      </c>
      <c r="FR290">
        <v>3.52</v>
      </c>
      <c r="FS290" s="2">
        <f t="shared" si="68"/>
        <v>0.42200328407224957</v>
      </c>
      <c r="FT290">
        <v>0</v>
      </c>
      <c r="FU290">
        <v>0</v>
      </c>
      <c r="FV290">
        <v>-27.8</v>
      </c>
      <c r="FW290" t="s">
        <v>266</v>
      </c>
      <c r="FX290">
        <v>0</v>
      </c>
      <c r="FY290">
        <v>0</v>
      </c>
      <c r="FZ290">
        <v>0</v>
      </c>
      <c r="GA290">
        <v>0</v>
      </c>
      <c r="GB290">
        <v>23.4</v>
      </c>
      <c r="GC290">
        <v>23.4</v>
      </c>
      <c r="GD290">
        <v>0</v>
      </c>
      <c r="GE290">
        <v>23.4</v>
      </c>
      <c r="GF290">
        <v>0</v>
      </c>
      <c r="GG290">
        <v>0</v>
      </c>
      <c r="GH290">
        <v>0</v>
      </c>
      <c r="GI290">
        <v>0</v>
      </c>
      <c r="GJ290" s="2">
        <f t="shared" si="69"/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 s="21">
        <v>25.826117</v>
      </c>
      <c r="GY290" s="21">
        <v>4.3866854999999996</v>
      </c>
      <c r="GZ290" s="21">
        <v>5.4966518999999998</v>
      </c>
      <c r="HA290" s="21">
        <v>9.8833374000000003</v>
      </c>
      <c r="HB290" s="21">
        <v>0.767567</v>
      </c>
      <c r="HC290" s="21">
        <v>0.52476999999999996</v>
      </c>
      <c r="HD290" s="21">
        <v>-1.142E-3</v>
      </c>
      <c r="HE290" s="21">
        <v>28.626767999999998</v>
      </c>
      <c r="HF290" s="21">
        <v>1.2911950000000001</v>
      </c>
    </row>
    <row r="291" spans="1:214" ht="15" x14ac:dyDescent="0.25">
      <c r="A291" s="22">
        <v>57</v>
      </c>
      <c r="B291" t="s">
        <v>1529</v>
      </c>
      <c r="C291" t="s">
        <v>1530</v>
      </c>
      <c r="D291" t="s">
        <v>1531</v>
      </c>
      <c r="F291" t="s">
        <v>409</v>
      </c>
      <c r="I291" s="22" t="s">
        <v>278</v>
      </c>
      <c r="J291">
        <v>28</v>
      </c>
      <c r="K291" s="23" t="s">
        <v>1532</v>
      </c>
      <c r="L291" s="23" t="s">
        <v>1533</v>
      </c>
      <c r="M291" s="24"/>
      <c r="N291" s="24" t="s">
        <v>1220</v>
      </c>
      <c r="O291" s="24">
        <v>73</v>
      </c>
      <c r="P291" s="24">
        <v>197</v>
      </c>
      <c r="Q291" s="24" t="s">
        <v>223</v>
      </c>
      <c r="R291" s="24"/>
      <c r="S291" s="22">
        <v>57</v>
      </c>
      <c r="T291" s="22">
        <v>11</v>
      </c>
      <c r="U291" s="22">
        <v>16</v>
      </c>
      <c r="V291" s="22">
        <v>27</v>
      </c>
      <c r="W291" s="22">
        <v>5</v>
      </c>
      <c r="X291" s="22">
        <v>10</v>
      </c>
      <c r="Y291" s="22">
        <v>97</v>
      </c>
      <c r="Z291" s="25">
        <f t="shared" si="56"/>
        <v>0.1134020618556701</v>
      </c>
      <c r="AA291" s="3">
        <v>17.616669999999999</v>
      </c>
      <c r="AB291" s="22">
        <v>38</v>
      </c>
      <c r="AC291" s="22">
        <v>23</v>
      </c>
      <c r="AD291" s="22">
        <v>24</v>
      </c>
      <c r="AE291" s="22">
        <v>13</v>
      </c>
      <c r="AF291" s="22">
        <v>43</v>
      </c>
      <c r="AG291" s="26">
        <f t="shared" si="57"/>
        <v>2.2705766753875736</v>
      </c>
      <c r="AH291" s="26">
        <f t="shared" si="58"/>
        <v>1.3742964087872154</v>
      </c>
      <c r="AI291" s="26">
        <f t="shared" si="59"/>
        <v>1.4340484265605726</v>
      </c>
      <c r="AJ291" s="26">
        <f t="shared" si="60"/>
        <v>0.77677623105364346</v>
      </c>
      <c r="AK291" s="26">
        <f t="shared" si="61"/>
        <v>2.5693367642543592</v>
      </c>
      <c r="AL291" s="5">
        <v>1415</v>
      </c>
      <c r="AM291" s="22">
        <v>505</v>
      </c>
      <c r="AN291" s="22">
        <v>473</v>
      </c>
      <c r="AO291" s="25">
        <f t="shared" si="62"/>
        <v>0.51635991820040905</v>
      </c>
      <c r="AP291" s="22">
        <v>30.6</v>
      </c>
      <c r="AQ291">
        <v>1.4</v>
      </c>
      <c r="AR291">
        <v>1.4</v>
      </c>
      <c r="AS291">
        <v>2.9</v>
      </c>
      <c r="AT291">
        <v>2.2000000000000002</v>
      </c>
      <c r="AU291">
        <v>3.3</v>
      </c>
      <c r="AV291">
        <v>-1.1000000000000001</v>
      </c>
      <c r="AW291">
        <v>4.4000000000000004</v>
      </c>
      <c r="AX291" s="3">
        <f t="shared" si="63"/>
        <v>7.7192982456140355E-2</v>
      </c>
      <c r="AY291" s="4">
        <f t="shared" si="64"/>
        <v>0.875</v>
      </c>
      <c r="AZ291" t="s">
        <v>243</v>
      </c>
      <c r="BA291">
        <v>2014</v>
      </c>
      <c r="BC291" s="27">
        <v>1700000</v>
      </c>
      <c r="BD291" s="22">
        <v>8</v>
      </c>
      <c r="BE291" s="22">
        <v>15</v>
      </c>
      <c r="BF291" s="28">
        <f t="shared" si="65"/>
        <v>1.6851188538621427</v>
      </c>
      <c r="BG291" s="22">
        <v>393</v>
      </c>
      <c r="BH291" s="22">
        <v>360</v>
      </c>
      <c r="BI291" s="4">
        <v>818.93333329999996</v>
      </c>
      <c r="BJ291" s="22">
        <v>3</v>
      </c>
      <c r="BK291" s="22">
        <v>1</v>
      </c>
      <c r="BL291" s="28">
        <f t="shared" si="66"/>
        <v>3.4066713981547196</v>
      </c>
      <c r="BM291" s="22">
        <v>41</v>
      </c>
      <c r="BN291" s="22">
        <v>20</v>
      </c>
      <c r="BO291" s="4">
        <v>70.45</v>
      </c>
      <c r="BP291" s="22">
        <v>0</v>
      </c>
      <c r="BQ291" s="22">
        <v>0</v>
      </c>
      <c r="BR291" s="22">
        <v>71</v>
      </c>
      <c r="BS291" s="22">
        <v>93</v>
      </c>
      <c r="BT291" s="4">
        <v>114.8166667</v>
      </c>
      <c r="BU291" s="22">
        <v>27</v>
      </c>
      <c r="BV291" s="22">
        <v>6</v>
      </c>
      <c r="BW291" s="22">
        <v>7</v>
      </c>
      <c r="BX291" s="22">
        <v>8</v>
      </c>
      <c r="BY291" s="22">
        <v>4</v>
      </c>
      <c r="BZ291" s="22">
        <v>2</v>
      </c>
      <c r="CA291" s="22">
        <v>256</v>
      </c>
      <c r="CB291" s="22">
        <v>212</v>
      </c>
      <c r="CC291" s="4">
        <v>14.283329999999999</v>
      </c>
      <c r="CD291" s="4">
        <v>1.483333333</v>
      </c>
      <c r="CE291" s="4">
        <v>1.9</v>
      </c>
      <c r="CF291" s="22">
        <v>6</v>
      </c>
      <c r="CG291" s="22">
        <v>1</v>
      </c>
      <c r="CH291" s="22">
        <v>1</v>
      </c>
      <c r="CI291" s="5">
        <v>30</v>
      </c>
      <c r="CJ291" s="22">
        <v>5</v>
      </c>
      <c r="CK291" s="22">
        <v>9</v>
      </c>
      <c r="CL291" s="22">
        <v>-3</v>
      </c>
      <c r="CM291" s="22">
        <v>6</v>
      </c>
      <c r="CN291" s="22">
        <v>3</v>
      </c>
      <c r="CO291" s="22">
        <v>249</v>
      </c>
      <c r="CP291" s="22">
        <v>261</v>
      </c>
      <c r="CQ291" s="26">
        <v>14.442781</v>
      </c>
      <c r="CR291" s="26">
        <v>1.013333</v>
      </c>
      <c r="CS291" s="26">
        <v>2.1172219999999999</v>
      </c>
      <c r="CT291" s="22">
        <v>1</v>
      </c>
      <c r="CU291" s="22">
        <v>0</v>
      </c>
      <c r="CV291" s="22">
        <v>0</v>
      </c>
      <c r="CW291" s="22">
        <v>2</v>
      </c>
      <c r="CX291" s="22">
        <v>6</v>
      </c>
      <c r="CY291" s="22">
        <v>-3</v>
      </c>
      <c r="CZ291" s="22">
        <v>9</v>
      </c>
      <c r="DA291" s="22">
        <v>10</v>
      </c>
      <c r="DB291" s="22">
        <v>8</v>
      </c>
      <c r="DC291" s="22">
        <v>5</v>
      </c>
      <c r="DD291" s="22">
        <v>0</v>
      </c>
      <c r="DE291" s="22">
        <v>1</v>
      </c>
      <c r="DF291" s="22">
        <v>1</v>
      </c>
      <c r="DG291" s="22">
        <v>0</v>
      </c>
      <c r="DH291" s="22">
        <v>0</v>
      </c>
      <c r="DI291" s="22">
        <v>5</v>
      </c>
      <c r="DJ291" s="22">
        <v>0</v>
      </c>
      <c r="DK291" s="22">
        <v>0</v>
      </c>
      <c r="DL291" s="22">
        <v>0</v>
      </c>
      <c r="DM291" s="22">
        <v>0</v>
      </c>
      <c r="DN291" s="22">
        <v>42</v>
      </c>
      <c r="DO291" s="22">
        <v>7</v>
      </c>
      <c r="DP291" s="22">
        <v>46</v>
      </c>
      <c r="DQ291" s="22">
        <v>16</v>
      </c>
      <c r="DR291" s="22">
        <v>7</v>
      </c>
      <c r="DS291" s="22">
        <v>1</v>
      </c>
      <c r="DT291" s="22">
        <v>1</v>
      </c>
      <c r="DU291">
        <v>13.88</v>
      </c>
      <c r="DV291">
        <v>35.57</v>
      </c>
      <c r="DW291" s="2">
        <f t="shared" si="67"/>
        <v>0.28068756319514659</v>
      </c>
      <c r="DX291">
        <v>1.1399999999999999</v>
      </c>
      <c r="DY291">
        <v>0.42400000000000004</v>
      </c>
      <c r="DZ291">
        <v>1.4119999999999999</v>
      </c>
      <c r="EA291">
        <v>-0.26500000000000001</v>
      </c>
      <c r="EB291">
        <v>35</v>
      </c>
      <c r="EC291">
        <v>25</v>
      </c>
      <c r="ED291">
        <v>9.1999999999999993</v>
      </c>
      <c r="EE291">
        <v>4.7</v>
      </c>
      <c r="EF291">
        <v>-4.5</v>
      </c>
      <c r="EG291">
        <v>8.27</v>
      </c>
      <c r="EH291">
        <v>929</v>
      </c>
      <c r="EI291">
        <v>1012</v>
      </c>
      <c r="EJ291">
        <v>2.65</v>
      </c>
      <c r="EK291">
        <v>1.9</v>
      </c>
      <c r="EL291">
        <v>29.4</v>
      </c>
      <c r="EM291">
        <v>24.9</v>
      </c>
      <c r="EN291">
        <v>11.2</v>
      </c>
      <c r="EO291">
        <v>10.7</v>
      </c>
      <c r="EP291">
        <v>14</v>
      </c>
      <c r="EQ291">
        <v>12.9</v>
      </c>
      <c r="ER291">
        <v>3</v>
      </c>
      <c r="ES291">
        <v>3.5</v>
      </c>
      <c r="ET291">
        <v>0.30000000000000004</v>
      </c>
      <c r="EU291">
        <v>0.30000000000000004</v>
      </c>
      <c r="EV291">
        <v>1.98</v>
      </c>
      <c r="EW291">
        <v>2.25</v>
      </c>
      <c r="EX291">
        <v>24.6</v>
      </c>
      <c r="EY291">
        <v>29.4</v>
      </c>
      <c r="EZ291">
        <v>10.4</v>
      </c>
      <c r="FA291">
        <v>10.3</v>
      </c>
      <c r="FB291">
        <v>12.8</v>
      </c>
      <c r="FC291">
        <v>13.3</v>
      </c>
      <c r="FD291">
        <v>2.6</v>
      </c>
      <c r="FE291">
        <v>3.6</v>
      </c>
      <c r="FF291">
        <v>87</v>
      </c>
      <c r="FG291">
        <v>91</v>
      </c>
      <c r="FH291">
        <v>159</v>
      </c>
      <c r="FI291">
        <v>129</v>
      </c>
      <c r="FJ291">
        <v>156</v>
      </c>
      <c r="FK291">
        <v>156</v>
      </c>
      <c r="FL291">
        <v>38.200000000000003</v>
      </c>
      <c r="FM291">
        <v>261</v>
      </c>
      <c r="FN291">
        <v>284</v>
      </c>
      <c r="FO291">
        <v>241</v>
      </c>
      <c r="FP291">
        <v>47.9</v>
      </c>
      <c r="FQ291">
        <v>1.23</v>
      </c>
      <c r="FR291">
        <v>4.0199999999999996</v>
      </c>
      <c r="FS291" s="2">
        <f t="shared" si="68"/>
        <v>0.23428571428571429</v>
      </c>
      <c r="FT291">
        <v>7</v>
      </c>
      <c r="FU291">
        <v>2</v>
      </c>
      <c r="FV291">
        <v>-10.4</v>
      </c>
      <c r="FW291">
        <v>14.29</v>
      </c>
      <c r="FX291">
        <v>5.99</v>
      </c>
      <c r="FY291">
        <v>1.71</v>
      </c>
      <c r="FZ291">
        <v>35.9</v>
      </c>
      <c r="GA291">
        <v>6</v>
      </c>
      <c r="GB291">
        <v>21.4</v>
      </c>
      <c r="GC291">
        <v>4.3</v>
      </c>
      <c r="GD291">
        <v>3.4</v>
      </c>
      <c r="GE291">
        <v>25.7</v>
      </c>
      <c r="GF291">
        <v>1.7000000000000002</v>
      </c>
      <c r="GG291">
        <v>1.7000000000000002</v>
      </c>
      <c r="GH291">
        <v>1.94</v>
      </c>
      <c r="GI291">
        <v>2.39</v>
      </c>
      <c r="GJ291" s="2">
        <f t="shared" si="69"/>
        <v>0.44803695150115469</v>
      </c>
      <c r="GK291">
        <v>0</v>
      </c>
      <c r="GL291">
        <v>14</v>
      </c>
      <c r="GM291">
        <v>-4.2</v>
      </c>
      <c r="GN291">
        <v>0</v>
      </c>
      <c r="GO291">
        <v>7.6</v>
      </c>
      <c r="GP291">
        <v>3.3</v>
      </c>
      <c r="GQ291">
        <v>53.7</v>
      </c>
      <c r="GR291">
        <v>1.1000000000000001</v>
      </c>
      <c r="GS291">
        <v>20.100000000000001</v>
      </c>
      <c r="GT291">
        <v>17.399999999999999</v>
      </c>
      <c r="GU291">
        <v>1.6</v>
      </c>
      <c r="GV291">
        <v>0</v>
      </c>
      <c r="GW291">
        <v>1.1000000000000001</v>
      </c>
      <c r="GX291" s="21">
        <v>58.140647999999999</v>
      </c>
      <c r="GY291" s="21">
        <v>11.488349700000001</v>
      </c>
      <c r="GZ291" s="21">
        <v>16.306873200000002</v>
      </c>
      <c r="HA291" s="21">
        <v>27.795222899999999</v>
      </c>
      <c r="HB291" s="21">
        <v>2.693298</v>
      </c>
      <c r="HC291" s="21">
        <v>2.3701829999999999</v>
      </c>
      <c r="HD291" s="21">
        <v>-5.3449999999999998E-2</v>
      </c>
      <c r="HE291" s="21">
        <v>15.704286</v>
      </c>
      <c r="HF291" s="21">
        <v>5.0100300000000004</v>
      </c>
    </row>
    <row r="292" spans="1:214" ht="15" x14ac:dyDescent="0.25">
      <c r="A292" s="22">
        <v>33</v>
      </c>
      <c r="B292" t="s">
        <v>1534</v>
      </c>
      <c r="C292" t="s">
        <v>1535</v>
      </c>
      <c r="D292" t="s">
        <v>779</v>
      </c>
      <c r="F292" t="s">
        <v>410</v>
      </c>
      <c r="I292" s="22" t="s">
        <v>248</v>
      </c>
      <c r="J292">
        <v>26</v>
      </c>
      <c r="K292" s="23" t="s">
        <v>1536</v>
      </c>
      <c r="L292" s="23" t="s">
        <v>643</v>
      </c>
      <c r="M292" s="24" t="s">
        <v>251</v>
      </c>
      <c r="N292" s="24" t="s">
        <v>222</v>
      </c>
      <c r="O292" s="24">
        <v>71</v>
      </c>
      <c r="P292" s="24">
        <v>181</v>
      </c>
      <c r="Q292" s="24" t="s">
        <v>223</v>
      </c>
      <c r="R292" s="24"/>
      <c r="S292" s="22">
        <v>71</v>
      </c>
      <c r="T292" s="22">
        <v>9</v>
      </c>
      <c r="U292" s="22">
        <v>21</v>
      </c>
      <c r="V292" s="22">
        <v>30</v>
      </c>
      <c r="W292" s="22">
        <v>0</v>
      </c>
      <c r="X292" s="22">
        <v>16</v>
      </c>
      <c r="Y292" s="22">
        <v>140</v>
      </c>
      <c r="Z292" s="25">
        <f t="shared" si="56"/>
        <v>6.4285714285714279E-2</v>
      </c>
      <c r="AA292" s="3">
        <v>22.766670000000001</v>
      </c>
      <c r="AB292" s="22">
        <v>49</v>
      </c>
      <c r="AC292" s="22">
        <v>93</v>
      </c>
      <c r="AD292" s="22">
        <v>85</v>
      </c>
      <c r="AE292" s="22">
        <v>46</v>
      </c>
      <c r="AF292" s="22">
        <v>19</v>
      </c>
      <c r="AG292" s="26">
        <f t="shared" si="57"/>
        <v>1.8188189447216192</v>
      </c>
      <c r="AH292" s="26">
        <f t="shared" si="58"/>
        <v>3.4520441195736855</v>
      </c>
      <c r="AI292" s="26">
        <f t="shared" si="59"/>
        <v>3.155094087782401</v>
      </c>
      <c r="AJ292" s="26">
        <f t="shared" si="60"/>
        <v>1.7074626827998873</v>
      </c>
      <c r="AK292" s="26">
        <f t="shared" si="61"/>
        <v>0.7052563255043014</v>
      </c>
      <c r="AL292" s="5">
        <v>1869</v>
      </c>
      <c r="AM292" s="22">
        <v>0</v>
      </c>
      <c r="AN292" s="22">
        <v>0</v>
      </c>
      <c r="AO292" s="25">
        <f t="shared" si="62"/>
        <v>0</v>
      </c>
      <c r="AP292" s="22">
        <v>0</v>
      </c>
      <c r="AQ292">
        <v>2.4</v>
      </c>
      <c r="AR292">
        <v>3.3</v>
      </c>
      <c r="AS292">
        <v>5.7</v>
      </c>
      <c r="AT292">
        <v>3.4</v>
      </c>
      <c r="AU292">
        <v>2</v>
      </c>
      <c r="AV292">
        <v>0</v>
      </c>
      <c r="AW292">
        <v>5.4</v>
      </c>
      <c r="AX292" s="3">
        <f t="shared" si="63"/>
        <v>7.6056338028169024E-2</v>
      </c>
      <c r="AY292" s="4">
        <f t="shared" si="64"/>
        <v>1.4750010000000007</v>
      </c>
      <c r="AZ292" t="s">
        <v>243</v>
      </c>
      <c r="BA292">
        <v>2016</v>
      </c>
      <c r="BC292" s="27">
        <v>1833333</v>
      </c>
      <c r="BD292" s="22">
        <v>7</v>
      </c>
      <c r="BE292" s="22">
        <v>13</v>
      </c>
      <c r="BF292" s="28">
        <f t="shared" si="65"/>
        <v>0.92161179639506119</v>
      </c>
      <c r="BG292" s="22">
        <v>0</v>
      </c>
      <c r="BH292" s="22">
        <v>0</v>
      </c>
      <c r="BI292" s="4">
        <v>1302.0666670000001</v>
      </c>
      <c r="BJ292" s="22">
        <v>2</v>
      </c>
      <c r="BK292" s="22">
        <v>7</v>
      </c>
      <c r="BL292" s="28">
        <f t="shared" si="66"/>
        <v>2.4134078212290504</v>
      </c>
      <c r="BM292" s="22">
        <v>0</v>
      </c>
      <c r="BN292" s="22">
        <v>0</v>
      </c>
      <c r="BO292" s="4">
        <v>223.75</v>
      </c>
      <c r="BP292" s="22">
        <v>0</v>
      </c>
      <c r="BQ292" s="22">
        <v>1</v>
      </c>
      <c r="BR292" s="22">
        <v>0</v>
      </c>
      <c r="BS292" s="22">
        <v>0</v>
      </c>
      <c r="BT292" s="4">
        <v>90.95</v>
      </c>
      <c r="BU292" s="22">
        <v>34</v>
      </c>
      <c r="BV292" s="22">
        <v>6</v>
      </c>
      <c r="BW292" s="22">
        <v>10</v>
      </c>
      <c r="BX292" s="22">
        <v>-2</v>
      </c>
      <c r="BY292" s="22">
        <v>4</v>
      </c>
      <c r="BZ292" s="22">
        <v>2</v>
      </c>
      <c r="CA292" s="22">
        <v>0</v>
      </c>
      <c r="CB292" s="22">
        <v>0</v>
      </c>
      <c r="CC292" s="4">
        <v>18.83333</v>
      </c>
      <c r="CD292" s="4">
        <v>3.233333333</v>
      </c>
      <c r="CE292" s="4">
        <v>1.3666666670000001</v>
      </c>
      <c r="CF292" s="22">
        <v>0</v>
      </c>
      <c r="CG292" s="22">
        <v>0</v>
      </c>
      <c r="CH292" s="22">
        <v>0</v>
      </c>
      <c r="CI292" s="5">
        <v>37</v>
      </c>
      <c r="CJ292" s="22">
        <v>3</v>
      </c>
      <c r="CK292" s="22">
        <v>11</v>
      </c>
      <c r="CL292" s="22">
        <v>2</v>
      </c>
      <c r="CM292" s="22">
        <v>12</v>
      </c>
      <c r="CN292" s="22">
        <v>6</v>
      </c>
      <c r="CO292" s="22">
        <v>0</v>
      </c>
      <c r="CP292" s="22">
        <v>0</v>
      </c>
      <c r="CQ292" s="26">
        <v>17.884688000000001</v>
      </c>
      <c r="CR292" s="26">
        <v>3.0761259999999999</v>
      </c>
      <c r="CS292" s="26">
        <v>1.2022520000000001</v>
      </c>
      <c r="CT292" s="22">
        <v>0</v>
      </c>
      <c r="CU292" s="22">
        <v>0</v>
      </c>
      <c r="CV292" s="22">
        <v>0</v>
      </c>
      <c r="CW292" s="22">
        <v>5</v>
      </c>
      <c r="CX292" s="22">
        <v>6</v>
      </c>
      <c r="CY292" s="22">
        <v>-4</v>
      </c>
      <c r="CZ292" s="22">
        <v>4</v>
      </c>
      <c r="DA292" s="22">
        <v>15</v>
      </c>
      <c r="DB292" s="22">
        <v>4</v>
      </c>
      <c r="DC292" s="22">
        <v>2</v>
      </c>
      <c r="DD292" s="22">
        <v>0</v>
      </c>
      <c r="DE292" s="22">
        <v>1</v>
      </c>
      <c r="DF292" s="22">
        <v>0</v>
      </c>
      <c r="DG292" s="22">
        <v>0</v>
      </c>
      <c r="DH292" s="22">
        <v>0</v>
      </c>
      <c r="DI292" s="22">
        <v>8</v>
      </c>
      <c r="DJ292" s="22">
        <v>0</v>
      </c>
      <c r="DK292" s="22">
        <v>0</v>
      </c>
      <c r="DL292" s="22">
        <v>0</v>
      </c>
      <c r="DM292" s="22">
        <v>0</v>
      </c>
      <c r="DN292" s="22">
        <v>75</v>
      </c>
      <c r="DO292" s="22">
        <v>18</v>
      </c>
      <c r="DP292" s="22">
        <v>66</v>
      </c>
      <c r="DQ292" s="22">
        <v>9</v>
      </c>
      <c r="DR292" s="22">
        <v>0</v>
      </c>
      <c r="DS292" s="22">
        <v>0</v>
      </c>
      <c r="DT292" s="22">
        <v>0</v>
      </c>
      <c r="DU292">
        <v>17.440000000000001</v>
      </c>
      <c r="DV292">
        <v>30.43</v>
      </c>
      <c r="DW292" s="2">
        <f t="shared" si="67"/>
        <v>0.36432003342385627</v>
      </c>
      <c r="DX292">
        <v>2.1000000000000001E-2</v>
      </c>
      <c r="DY292">
        <v>0.309</v>
      </c>
      <c r="DZ292">
        <v>-4.2000000000000003E-2</v>
      </c>
      <c r="EA292">
        <v>-0.433</v>
      </c>
      <c r="EB292">
        <v>54</v>
      </c>
      <c r="EC292">
        <v>56</v>
      </c>
      <c r="ED292">
        <v>16</v>
      </c>
      <c r="EE292">
        <v>9.06</v>
      </c>
      <c r="EF292">
        <v>-6.97</v>
      </c>
      <c r="EG292">
        <v>8.6300000000000008</v>
      </c>
      <c r="EH292">
        <v>896</v>
      </c>
      <c r="EI292">
        <v>982</v>
      </c>
      <c r="EJ292">
        <v>2.62</v>
      </c>
      <c r="EK292">
        <v>2.71</v>
      </c>
      <c r="EL292">
        <v>27.7</v>
      </c>
      <c r="EM292">
        <v>23.3</v>
      </c>
      <c r="EN292">
        <v>13.8</v>
      </c>
      <c r="EO292">
        <v>10.7</v>
      </c>
      <c r="EP292">
        <v>14.7</v>
      </c>
      <c r="EQ292">
        <v>16.3</v>
      </c>
      <c r="ER292">
        <v>3.1</v>
      </c>
      <c r="ES292">
        <v>3.2</v>
      </c>
      <c r="ET292">
        <v>0.30000000000000004</v>
      </c>
      <c r="EU292">
        <v>0.5</v>
      </c>
      <c r="EV292">
        <v>2.31</v>
      </c>
      <c r="EW292">
        <v>2.06</v>
      </c>
      <c r="EX292">
        <v>24.9</v>
      </c>
      <c r="EY292">
        <v>28.9</v>
      </c>
      <c r="EZ292">
        <v>11.2</v>
      </c>
      <c r="FA292">
        <v>12.1</v>
      </c>
      <c r="FB292">
        <v>15.9</v>
      </c>
      <c r="FC292">
        <v>13.6</v>
      </c>
      <c r="FD292">
        <v>4</v>
      </c>
      <c r="FE292">
        <v>3.2</v>
      </c>
      <c r="FF292">
        <v>155</v>
      </c>
      <c r="FG292">
        <v>187</v>
      </c>
      <c r="FH292">
        <v>193</v>
      </c>
      <c r="FI292">
        <v>152</v>
      </c>
      <c r="FJ292">
        <v>176</v>
      </c>
      <c r="FK292">
        <v>196</v>
      </c>
      <c r="FL292">
        <v>49.8</v>
      </c>
      <c r="FM292">
        <v>417</v>
      </c>
      <c r="FN292">
        <v>412</v>
      </c>
      <c r="FO292">
        <v>372</v>
      </c>
      <c r="FP292">
        <v>50.3</v>
      </c>
      <c r="FQ292">
        <v>3.01</v>
      </c>
      <c r="FR292">
        <v>1.89</v>
      </c>
      <c r="FS292" s="2">
        <f t="shared" si="68"/>
        <v>0.61428571428571432</v>
      </c>
      <c r="FT292">
        <v>16</v>
      </c>
      <c r="FU292">
        <v>1</v>
      </c>
      <c r="FV292">
        <v>-0.4</v>
      </c>
      <c r="FW292">
        <v>11.43</v>
      </c>
      <c r="FX292">
        <v>4.5</v>
      </c>
      <c r="FY292">
        <v>0.28000000000000008</v>
      </c>
      <c r="FZ292">
        <v>34.799999999999997</v>
      </c>
      <c r="GA292">
        <v>7</v>
      </c>
      <c r="GB292">
        <v>19.7</v>
      </c>
      <c r="GC292">
        <v>3.4</v>
      </c>
      <c r="GD292">
        <v>2</v>
      </c>
      <c r="GE292">
        <v>22.2</v>
      </c>
      <c r="GF292">
        <v>3.4</v>
      </c>
      <c r="GG292">
        <v>1.7000000000000002</v>
      </c>
      <c r="GH292">
        <v>1.26</v>
      </c>
      <c r="GI292">
        <v>4.42</v>
      </c>
      <c r="GJ292" s="2">
        <f t="shared" si="69"/>
        <v>0.22183098591549297</v>
      </c>
      <c r="GK292">
        <v>1</v>
      </c>
      <c r="GL292">
        <v>9</v>
      </c>
      <c r="GM292">
        <v>26.9</v>
      </c>
      <c r="GN292">
        <v>0.67</v>
      </c>
      <c r="GO292">
        <v>6.02</v>
      </c>
      <c r="GP292">
        <v>9.4</v>
      </c>
      <c r="GQ292">
        <v>43.5</v>
      </c>
      <c r="GR292">
        <v>6</v>
      </c>
      <c r="GS292">
        <v>17.399999999999999</v>
      </c>
      <c r="GT292">
        <v>19.399999999999999</v>
      </c>
      <c r="GU292">
        <v>4.7</v>
      </c>
      <c r="GV292">
        <v>0</v>
      </c>
      <c r="GW292">
        <v>2.7</v>
      </c>
      <c r="GX292" s="21">
        <v>69.886154000000005</v>
      </c>
      <c r="GY292" s="21">
        <v>7.7350986000000006</v>
      </c>
      <c r="GZ292" s="21">
        <v>23.192935200000001</v>
      </c>
      <c r="HA292" s="21">
        <v>30.928033800000001</v>
      </c>
      <c r="HB292" s="21">
        <v>4.3218269999999999</v>
      </c>
      <c r="HC292" s="21">
        <v>3.4801920000000002</v>
      </c>
      <c r="HD292" s="21">
        <v>-1.1148E-2</v>
      </c>
      <c r="HE292" s="21">
        <v>27.759126999999999</v>
      </c>
      <c r="HF292" s="21">
        <v>7.7908710000000001</v>
      </c>
    </row>
    <row r="293" spans="1:214" ht="15" x14ac:dyDescent="0.25">
      <c r="A293" s="22">
        <v>48</v>
      </c>
      <c r="B293" t="s">
        <v>1537</v>
      </c>
      <c r="C293" t="s">
        <v>1538</v>
      </c>
      <c r="D293" t="s">
        <v>276</v>
      </c>
      <c r="F293" t="s">
        <v>342</v>
      </c>
      <c r="I293" s="22" t="s">
        <v>248</v>
      </c>
      <c r="J293">
        <v>23</v>
      </c>
      <c r="K293" s="23" t="s">
        <v>1539</v>
      </c>
      <c r="L293" s="23" t="s">
        <v>1540</v>
      </c>
      <c r="M293" s="24" t="s">
        <v>273</v>
      </c>
      <c r="N293" s="24" t="s">
        <v>233</v>
      </c>
      <c r="O293" s="24">
        <v>73</v>
      </c>
      <c r="P293" s="24">
        <v>190</v>
      </c>
      <c r="Q293" s="24" t="s">
        <v>224</v>
      </c>
      <c r="R293" s="24" t="s">
        <v>234</v>
      </c>
      <c r="S293" s="22">
        <v>1</v>
      </c>
      <c r="T293" s="22">
        <v>0</v>
      </c>
      <c r="U293" s="22">
        <v>0</v>
      </c>
      <c r="V293" s="22">
        <v>0</v>
      </c>
      <c r="W293" s="22">
        <v>1</v>
      </c>
      <c r="X293" s="22">
        <v>0</v>
      </c>
      <c r="Y293" s="22">
        <v>0</v>
      </c>
      <c r="Z293" s="25">
        <f t="shared" si="56"/>
        <v>0</v>
      </c>
      <c r="AA293" s="3">
        <v>6</v>
      </c>
      <c r="AB293" s="22">
        <v>1</v>
      </c>
      <c r="AC293" s="22">
        <v>0</v>
      </c>
      <c r="AD293" s="22">
        <v>0</v>
      </c>
      <c r="AE293" s="22">
        <v>0</v>
      </c>
      <c r="AF293" s="22">
        <v>0</v>
      </c>
      <c r="AG293" s="26">
        <f t="shared" si="57"/>
        <v>10</v>
      </c>
      <c r="AH293" s="26">
        <f t="shared" si="58"/>
        <v>0</v>
      </c>
      <c r="AI293" s="26">
        <f t="shared" si="59"/>
        <v>0</v>
      </c>
      <c r="AJ293" s="26">
        <f t="shared" si="60"/>
        <v>0</v>
      </c>
      <c r="AK293" s="26">
        <f t="shared" si="61"/>
        <v>0</v>
      </c>
      <c r="AL293" s="5">
        <v>11</v>
      </c>
      <c r="AM293" s="22">
        <v>0</v>
      </c>
      <c r="AN293" s="22">
        <v>0</v>
      </c>
      <c r="AO293" s="25">
        <f t="shared" si="62"/>
        <v>0</v>
      </c>
      <c r="AP293" s="22">
        <v>0</v>
      </c>
      <c r="AQ293">
        <v>0</v>
      </c>
      <c r="AR293">
        <v>0.1</v>
      </c>
      <c r="AS293">
        <v>0.1</v>
      </c>
      <c r="AT293">
        <v>-0.1</v>
      </c>
      <c r="AU293">
        <v>0.2</v>
      </c>
      <c r="AV293">
        <v>0</v>
      </c>
      <c r="AW293">
        <v>0.1</v>
      </c>
      <c r="AX293" s="3">
        <f t="shared" si="63"/>
        <v>0.1</v>
      </c>
      <c r="AY293" s="4">
        <f t="shared" si="64"/>
        <v>-0.94999999999999984</v>
      </c>
      <c r="AZ293" t="s">
        <v>224</v>
      </c>
      <c r="BA293">
        <v>2013</v>
      </c>
      <c r="BB293" s="27">
        <v>137500</v>
      </c>
      <c r="BC293" s="27">
        <v>875000</v>
      </c>
      <c r="BD293" s="22">
        <v>0</v>
      </c>
      <c r="BE293" s="22">
        <v>0</v>
      </c>
      <c r="BF293" s="28">
        <f t="shared" si="65"/>
        <v>0</v>
      </c>
      <c r="BG293" s="22">
        <v>0</v>
      </c>
      <c r="BH293" s="22">
        <v>0</v>
      </c>
      <c r="BI293" s="4">
        <v>6</v>
      </c>
      <c r="BJ293" s="22">
        <v>0</v>
      </c>
      <c r="BK293" s="22">
        <v>0</v>
      </c>
      <c r="BL293" s="28">
        <f t="shared" si="66"/>
        <v>0</v>
      </c>
      <c r="BM293" s="22">
        <v>0</v>
      </c>
      <c r="BN293" s="22">
        <v>0</v>
      </c>
      <c r="BO293" s="4">
        <v>0</v>
      </c>
      <c r="BP293" s="22">
        <v>0</v>
      </c>
      <c r="BQ293" s="22">
        <v>0</v>
      </c>
      <c r="BR293" s="22">
        <v>0</v>
      </c>
      <c r="BS293" s="22">
        <v>0</v>
      </c>
      <c r="BT293" s="4">
        <v>0</v>
      </c>
      <c r="BU293" s="22">
        <v>0</v>
      </c>
      <c r="BV293" s="22">
        <v>0</v>
      </c>
      <c r="BW293" s="22">
        <v>0</v>
      </c>
      <c r="BX293" s="22">
        <v>0</v>
      </c>
      <c r="BY293" s="22">
        <v>0</v>
      </c>
      <c r="BZ293" s="22">
        <v>0</v>
      </c>
      <c r="CA293" s="22">
        <v>0</v>
      </c>
      <c r="CB293" s="22">
        <v>0</v>
      </c>
      <c r="CC293" s="4">
        <v>0</v>
      </c>
      <c r="CD293" s="4">
        <v>0</v>
      </c>
      <c r="CE293" s="4">
        <v>0</v>
      </c>
      <c r="CF293" s="22">
        <v>0</v>
      </c>
      <c r="CG293" s="22">
        <v>0</v>
      </c>
      <c r="CH293" s="22">
        <v>0</v>
      </c>
      <c r="CI293" s="5">
        <v>1</v>
      </c>
      <c r="CJ293" s="22">
        <v>0</v>
      </c>
      <c r="CK293" s="22">
        <v>0</v>
      </c>
      <c r="CL293" s="22">
        <v>1</v>
      </c>
      <c r="CM293" s="22">
        <v>0</v>
      </c>
      <c r="CN293" s="22">
        <v>0</v>
      </c>
      <c r="CO293" s="22">
        <v>0</v>
      </c>
      <c r="CP293" s="22">
        <v>0</v>
      </c>
      <c r="CQ293" s="26">
        <v>6</v>
      </c>
      <c r="CR293" s="26">
        <v>0</v>
      </c>
      <c r="CS293" s="26">
        <v>0</v>
      </c>
      <c r="CT293" s="22">
        <v>0</v>
      </c>
      <c r="CU293" s="22">
        <v>0</v>
      </c>
      <c r="CV293" s="22">
        <v>0</v>
      </c>
      <c r="CW293" s="22">
        <v>0</v>
      </c>
      <c r="CX293" s="22">
        <v>0</v>
      </c>
      <c r="CY293" s="22">
        <v>1</v>
      </c>
      <c r="CZ293" s="22">
        <v>0</v>
      </c>
      <c r="DA293" s="22">
        <v>0</v>
      </c>
      <c r="DB293" s="22">
        <v>0</v>
      </c>
      <c r="DC293" s="22">
        <v>0</v>
      </c>
      <c r="DD293" s="22">
        <v>0</v>
      </c>
      <c r="DE293" s="22">
        <v>0</v>
      </c>
      <c r="DF293" s="22">
        <v>0</v>
      </c>
      <c r="DG293" s="22">
        <v>0</v>
      </c>
      <c r="DH293" s="22">
        <v>0</v>
      </c>
      <c r="DI293" s="22">
        <v>0</v>
      </c>
      <c r="DJ293" s="22">
        <v>0</v>
      </c>
      <c r="DK293" s="22">
        <v>0</v>
      </c>
      <c r="DL293" s="22">
        <v>0</v>
      </c>
      <c r="DM293" s="22">
        <v>0</v>
      </c>
      <c r="DN293" s="22">
        <v>1</v>
      </c>
      <c r="DO293" s="22">
        <v>0</v>
      </c>
      <c r="DP293" s="22">
        <v>0</v>
      </c>
      <c r="DQ293" s="22">
        <v>0</v>
      </c>
      <c r="DR293" s="22">
        <v>0</v>
      </c>
      <c r="DS293" s="22">
        <v>0</v>
      </c>
      <c r="DT293" s="22">
        <v>0</v>
      </c>
      <c r="DU293">
        <v>6</v>
      </c>
      <c r="DV293">
        <v>30.8</v>
      </c>
      <c r="DW293" s="2">
        <f t="shared" si="67"/>
        <v>0.16304347826086957</v>
      </c>
      <c r="DX293">
        <v>-1.1679999999999999</v>
      </c>
      <c r="DY293">
        <v>5.5910000000000002</v>
      </c>
      <c r="DZ293">
        <v>-2.226</v>
      </c>
      <c r="EA293">
        <v>-7.4480000000000004</v>
      </c>
      <c r="EB293">
        <v>1</v>
      </c>
      <c r="EC293">
        <v>0</v>
      </c>
      <c r="ED293">
        <v>-1.3</v>
      </c>
      <c r="EE293">
        <v>-50</v>
      </c>
      <c r="EF293">
        <v>-48.7</v>
      </c>
      <c r="EG293">
        <v>33.33</v>
      </c>
      <c r="EH293">
        <v>1000</v>
      </c>
      <c r="EI293">
        <v>1333</v>
      </c>
      <c r="EJ293">
        <v>10</v>
      </c>
      <c r="EK293">
        <v>0</v>
      </c>
      <c r="EL293">
        <v>20</v>
      </c>
      <c r="EM293">
        <v>50</v>
      </c>
      <c r="EN293">
        <v>0</v>
      </c>
      <c r="EO293">
        <v>20</v>
      </c>
      <c r="EP293">
        <v>20</v>
      </c>
      <c r="EQ293">
        <v>10</v>
      </c>
      <c r="ER293">
        <v>0</v>
      </c>
      <c r="ES293">
        <v>0</v>
      </c>
      <c r="ET293">
        <v>0</v>
      </c>
      <c r="EU293">
        <v>0</v>
      </c>
      <c r="EV293">
        <v>3.9</v>
      </c>
      <c r="EW293">
        <v>3.9</v>
      </c>
      <c r="EX293">
        <v>19.5</v>
      </c>
      <c r="EY293">
        <v>35.1</v>
      </c>
      <c r="EZ293">
        <v>5.8</v>
      </c>
      <c r="FA293">
        <v>21.4</v>
      </c>
      <c r="FB293">
        <v>23.4</v>
      </c>
      <c r="FC293">
        <v>5.8</v>
      </c>
      <c r="FD293">
        <v>9.6999999999999993</v>
      </c>
      <c r="FE293">
        <v>7.8</v>
      </c>
      <c r="FF293">
        <v>0</v>
      </c>
      <c r="FG293">
        <v>0</v>
      </c>
      <c r="FH293">
        <v>2</v>
      </c>
      <c r="FI293">
        <v>0</v>
      </c>
      <c r="FJ293">
        <v>0</v>
      </c>
      <c r="FK293">
        <v>1</v>
      </c>
      <c r="FL293">
        <v>0</v>
      </c>
      <c r="FM293">
        <v>5</v>
      </c>
      <c r="FN293">
        <v>1</v>
      </c>
      <c r="FO293">
        <v>4</v>
      </c>
      <c r="FP293">
        <v>83.3</v>
      </c>
      <c r="FQ293">
        <v>0</v>
      </c>
      <c r="FR293">
        <v>0</v>
      </c>
      <c r="FS293" s="2">
        <f t="shared" si="68"/>
        <v>0</v>
      </c>
      <c r="FT293">
        <v>0</v>
      </c>
      <c r="FU293">
        <v>0</v>
      </c>
      <c r="FV293">
        <v>0</v>
      </c>
      <c r="FW293" t="s">
        <v>266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 s="2">
        <f t="shared" si="69"/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 s="21">
        <v>25.114875999999999</v>
      </c>
      <c r="GY293" s="21">
        <v>1.6174944</v>
      </c>
      <c r="GZ293" s="21">
        <v>4.6177902</v>
      </c>
      <c r="HA293" s="21">
        <v>6.2352854999999998</v>
      </c>
      <c r="HB293" s="21">
        <v>0.37658000000000003</v>
      </c>
      <c r="HC293" s="21">
        <v>0.94535400000000003</v>
      </c>
      <c r="HD293" s="21">
        <v>-2.2699999999999999E-4</v>
      </c>
      <c r="HE293" s="21">
        <v>27.43939</v>
      </c>
      <c r="HF293" s="21">
        <v>1.321706</v>
      </c>
    </row>
    <row r="294" spans="1:214" ht="15" x14ac:dyDescent="0.25">
      <c r="A294" s="22">
        <v>11</v>
      </c>
      <c r="B294" t="s">
        <v>1541</v>
      </c>
      <c r="C294" t="s">
        <v>1542</v>
      </c>
      <c r="D294" t="s">
        <v>1526</v>
      </c>
      <c r="F294" t="s">
        <v>547</v>
      </c>
      <c r="I294" s="22" t="s">
        <v>278</v>
      </c>
      <c r="J294">
        <v>32</v>
      </c>
      <c r="K294" s="23" t="s">
        <v>1398</v>
      </c>
      <c r="L294" s="23" t="s">
        <v>840</v>
      </c>
      <c r="M294" s="24" t="s">
        <v>841</v>
      </c>
      <c r="N294" s="24" t="s">
        <v>222</v>
      </c>
      <c r="O294" s="24">
        <v>71</v>
      </c>
      <c r="P294" s="24">
        <v>198</v>
      </c>
      <c r="Q294" s="24" t="s">
        <v>223</v>
      </c>
      <c r="R294" s="24"/>
      <c r="S294" s="22">
        <v>38</v>
      </c>
      <c r="T294" s="22">
        <v>2</v>
      </c>
      <c r="U294" s="22">
        <v>9</v>
      </c>
      <c r="V294" s="22">
        <v>11</v>
      </c>
      <c r="W294" s="22">
        <v>-9</v>
      </c>
      <c r="X294" s="22">
        <v>14</v>
      </c>
      <c r="Y294" s="22">
        <v>59</v>
      </c>
      <c r="Z294" s="25">
        <f t="shared" si="56"/>
        <v>3.3898305084745763E-2</v>
      </c>
      <c r="AA294" s="3">
        <v>14.133330000000001</v>
      </c>
      <c r="AB294" s="22">
        <v>11</v>
      </c>
      <c r="AC294" s="22">
        <v>12</v>
      </c>
      <c r="AD294" s="22">
        <v>26</v>
      </c>
      <c r="AE294" s="22">
        <v>14</v>
      </c>
      <c r="AF294" s="22">
        <v>14</v>
      </c>
      <c r="AG294" s="26">
        <f t="shared" si="57"/>
        <v>1.2288980058225187</v>
      </c>
      <c r="AH294" s="26">
        <f t="shared" si="58"/>
        <v>1.3406160063518384</v>
      </c>
      <c r="AI294" s="26">
        <f t="shared" si="59"/>
        <v>2.9046680137623166</v>
      </c>
      <c r="AJ294" s="26">
        <f t="shared" si="60"/>
        <v>1.5640520074104782</v>
      </c>
      <c r="AK294" s="26">
        <f t="shared" si="61"/>
        <v>1.5640520074104782</v>
      </c>
      <c r="AL294" s="5">
        <v>677</v>
      </c>
      <c r="AM294" s="22">
        <v>165</v>
      </c>
      <c r="AN294" s="22">
        <v>168</v>
      </c>
      <c r="AO294" s="25">
        <f t="shared" si="62"/>
        <v>0.49549549549549549</v>
      </c>
      <c r="AP294" s="22">
        <v>14.8</v>
      </c>
      <c r="AQ294">
        <v>0</v>
      </c>
      <c r="AR294">
        <v>0.30000000000000004</v>
      </c>
      <c r="AS294">
        <v>0.2</v>
      </c>
      <c r="AT294">
        <v>-1</v>
      </c>
      <c r="AU294">
        <v>-0.30000000000000004</v>
      </c>
      <c r="AV294">
        <v>-0.30000000000000004</v>
      </c>
      <c r="AW294">
        <v>-1.6</v>
      </c>
      <c r="AX294" s="3">
        <f t="shared" si="63"/>
        <v>-4.2105263157894736E-2</v>
      </c>
      <c r="AY294" s="4">
        <f t="shared" si="64"/>
        <v>-22.096429000000001</v>
      </c>
      <c r="AZ294" t="s">
        <v>243</v>
      </c>
      <c r="BA294">
        <v>2014</v>
      </c>
      <c r="BC294" s="27">
        <v>7357143</v>
      </c>
      <c r="BD294" s="22">
        <v>0</v>
      </c>
      <c r="BE294" s="22">
        <v>8</v>
      </c>
      <c r="BF294" s="28">
        <f t="shared" si="65"/>
        <v>1.0767562718119235</v>
      </c>
      <c r="BG294" s="22">
        <v>138</v>
      </c>
      <c r="BH294" s="22">
        <v>140</v>
      </c>
      <c r="BI294" s="4">
        <v>445.78333329999998</v>
      </c>
      <c r="BJ294" s="22">
        <v>2</v>
      </c>
      <c r="BK294" s="22">
        <v>1</v>
      </c>
      <c r="BL294" s="28">
        <f t="shared" si="66"/>
        <v>2.0228507211845983</v>
      </c>
      <c r="BM294" s="22">
        <v>26</v>
      </c>
      <c r="BN294" s="22">
        <v>26</v>
      </c>
      <c r="BO294" s="4">
        <v>88.983333329999994</v>
      </c>
      <c r="BP294" s="22">
        <v>0</v>
      </c>
      <c r="BQ294" s="22">
        <v>0</v>
      </c>
      <c r="BR294" s="22">
        <v>1</v>
      </c>
      <c r="BS294" s="22">
        <v>2</v>
      </c>
      <c r="BT294" s="4">
        <v>2.3166666669999998</v>
      </c>
      <c r="BU294" s="22">
        <v>20</v>
      </c>
      <c r="BV294" s="22">
        <v>0</v>
      </c>
      <c r="BW294" s="22">
        <v>7</v>
      </c>
      <c r="BX294" s="22">
        <v>-2</v>
      </c>
      <c r="BY294" s="22">
        <v>6</v>
      </c>
      <c r="BZ294" s="22">
        <v>3</v>
      </c>
      <c r="CA294" s="22">
        <v>86</v>
      </c>
      <c r="CB294" s="22">
        <v>92</v>
      </c>
      <c r="CC294" s="4">
        <v>11.95</v>
      </c>
      <c r="CD294" s="4">
        <v>2.6166666670000001</v>
      </c>
      <c r="CE294" s="4">
        <v>0.05</v>
      </c>
      <c r="CF294" s="22">
        <v>0</v>
      </c>
      <c r="CG294" s="22">
        <v>0</v>
      </c>
      <c r="CH294" s="22">
        <v>0</v>
      </c>
      <c r="CI294" s="5">
        <v>18</v>
      </c>
      <c r="CJ294" s="22">
        <v>2</v>
      </c>
      <c r="CK294" s="22">
        <v>2</v>
      </c>
      <c r="CL294" s="22">
        <v>-7</v>
      </c>
      <c r="CM294" s="22">
        <v>8</v>
      </c>
      <c r="CN294" s="22">
        <v>4</v>
      </c>
      <c r="CO294" s="22">
        <v>79</v>
      </c>
      <c r="CP294" s="22">
        <v>76</v>
      </c>
      <c r="CQ294" s="26">
        <v>11.487963000000001</v>
      </c>
      <c r="CR294" s="26">
        <v>2.036111</v>
      </c>
      <c r="CS294" s="26">
        <v>7.3148000000000005E-2</v>
      </c>
      <c r="CT294" s="22">
        <v>1</v>
      </c>
      <c r="CU294" s="22">
        <v>0</v>
      </c>
      <c r="CV294" s="22">
        <v>0</v>
      </c>
      <c r="CW294" s="22">
        <v>1</v>
      </c>
      <c r="CX294" s="22">
        <v>1</v>
      </c>
      <c r="CY294" s="22">
        <v>-4</v>
      </c>
      <c r="CZ294" s="22">
        <v>1</v>
      </c>
      <c r="DA294" s="22">
        <v>8</v>
      </c>
      <c r="DB294" s="22">
        <v>-5</v>
      </c>
      <c r="DC294" s="22">
        <v>0</v>
      </c>
      <c r="DD294" s="22">
        <v>0</v>
      </c>
      <c r="DE294" s="22">
        <v>1</v>
      </c>
      <c r="DF294" s="22">
        <v>0</v>
      </c>
      <c r="DG294" s="22">
        <v>0</v>
      </c>
      <c r="DH294" s="22">
        <v>0</v>
      </c>
      <c r="DI294" s="22">
        <v>7</v>
      </c>
      <c r="DJ294" s="22">
        <v>0</v>
      </c>
      <c r="DK294" s="22">
        <v>0</v>
      </c>
      <c r="DL294" s="22">
        <v>0</v>
      </c>
      <c r="DM294" s="22">
        <v>0</v>
      </c>
      <c r="DN294" s="22">
        <v>19</v>
      </c>
      <c r="DO294" s="22">
        <v>5</v>
      </c>
      <c r="DP294" s="22">
        <v>23</v>
      </c>
      <c r="DQ294" s="22">
        <v>0</v>
      </c>
      <c r="DR294" s="22">
        <v>1</v>
      </c>
      <c r="DS294" s="22">
        <v>0</v>
      </c>
      <c r="DT294" s="22">
        <v>0</v>
      </c>
      <c r="DU294">
        <v>11.39</v>
      </c>
      <c r="DV294">
        <v>35.31</v>
      </c>
      <c r="DW294" s="2">
        <f t="shared" si="67"/>
        <v>0.24389721627408995</v>
      </c>
      <c r="DX294">
        <v>-0.129</v>
      </c>
      <c r="DY294">
        <v>-0.82</v>
      </c>
      <c r="DZ294">
        <v>-1.49</v>
      </c>
      <c r="EA294">
        <v>-5.0650000000000004</v>
      </c>
      <c r="EB294">
        <v>14</v>
      </c>
      <c r="EC294">
        <v>20</v>
      </c>
      <c r="ED294">
        <v>9.4</v>
      </c>
      <c r="EE294">
        <v>6.93</v>
      </c>
      <c r="EF294">
        <v>-2.5</v>
      </c>
      <c r="EG294">
        <v>6.57</v>
      </c>
      <c r="EH294">
        <v>903</v>
      </c>
      <c r="EI294">
        <v>969</v>
      </c>
      <c r="EJ294">
        <v>1.94</v>
      </c>
      <c r="EK294">
        <v>2.77</v>
      </c>
      <c r="EL294">
        <v>27.6</v>
      </c>
      <c r="EM294">
        <v>25.8</v>
      </c>
      <c r="EN294">
        <v>14</v>
      </c>
      <c r="EO294">
        <v>10.1</v>
      </c>
      <c r="EP294">
        <v>16.600000000000001</v>
      </c>
      <c r="EQ294">
        <v>18.7</v>
      </c>
      <c r="ER294">
        <v>4.2</v>
      </c>
      <c r="ES294">
        <v>5.7</v>
      </c>
      <c r="ET294">
        <v>0.7</v>
      </c>
      <c r="EU294">
        <v>0.7</v>
      </c>
      <c r="EV294">
        <v>2.33</v>
      </c>
      <c r="EW294">
        <v>2.2799999999999998</v>
      </c>
      <c r="EX294">
        <v>25.7</v>
      </c>
      <c r="EY294">
        <v>25.9</v>
      </c>
      <c r="EZ294">
        <v>9.8000000000000007</v>
      </c>
      <c r="FA294">
        <v>13</v>
      </c>
      <c r="FB294">
        <v>15.5</v>
      </c>
      <c r="FC294">
        <v>16.3</v>
      </c>
      <c r="FD294">
        <v>3.6</v>
      </c>
      <c r="FE294">
        <v>3.7</v>
      </c>
      <c r="FF294">
        <v>69</v>
      </c>
      <c r="FG294">
        <v>58</v>
      </c>
      <c r="FH294">
        <v>31</v>
      </c>
      <c r="FI294">
        <v>41</v>
      </c>
      <c r="FJ294">
        <v>63</v>
      </c>
      <c r="FK294">
        <v>71</v>
      </c>
      <c r="FL294">
        <v>63.8</v>
      </c>
      <c r="FM294">
        <v>171</v>
      </c>
      <c r="FN294">
        <v>125</v>
      </c>
      <c r="FO294">
        <v>130</v>
      </c>
      <c r="FP294">
        <v>57.8</v>
      </c>
      <c r="FQ294">
        <v>2.31</v>
      </c>
      <c r="FR294">
        <v>3.59</v>
      </c>
      <c r="FS294" s="2">
        <f t="shared" si="68"/>
        <v>0.39152542372881355</v>
      </c>
      <c r="FT294">
        <v>5</v>
      </c>
      <c r="FU294">
        <v>3</v>
      </c>
      <c r="FV294">
        <v>-11.3</v>
      </c>
      <c r="FW294">
        <v>7.46</v>
      </c>
      <c r="FX294">
        <v>3.41</v>
      </c>
      <c r="FY294">
        <v>2.0499999999999998</v>
      </c>
      <c r="FZ294">
        <v>42.3</v>
      </c>
      <c r="GA294">
        <v>10.199999999999999</v>
      </c>
      <c r="GB294">
        <v>15.7</v>
      </c>
      <c r="GC294">
        <v>3.4</v>
      </c>
      <c r="GD294">
        <v>1.4</v>
      </c>
      <c r="GE294">
        <v>20.5</v>
      </c>
      <c r="GF294">
        <v>1.4</v>
      </c>
      <c r="GG294">
        <v>0</v>
      </c>
      <c r="GH294">
        <v>0.06</v>
      </c>
      <c r="GI294">
        <v>5.72</v>
      </c>
      <c r="GJ294" s="2">
        <f t="shared" si="69"/>
        <v>1.0380622837370243E-2</v>
      </c>
      <c r="GK294">
        <v>0</v>
      </c>
      <c r="GL294">
        <v>0</v>
      </c>
      <c r="GM294">
        <v>64</v>
      </c>
      <c r="GN294">
        <v>0</v>
      </c>
      <c r="GO294">
        <v>0</v>
      </c>
      <c r="GP294">
        <v>25.2</v>
      </c>
      <c r="GQ294">
        <v>0</v>
      </c>
      <c r="GR294">
        <v>0</v>
      </c>
      <c r="GS294">
        <v>50.3</v>
      </c>
      <c r="GT294">
        <v>0</v>
      </c>
      <c r="GU294">
        <v>25.2</v>
      </c>
      <c r="GV294">
        <v>0</v>
      </c>
      <c r="GW294">
        <v>25.2</v>
      </c>
      <c r="GX294" s="21">
        <v>50.951351000000003</v>
      </c>
      <c r="GY294" s="21">
        <v>6.1287561000000004</v>
      </c>
      <c r="GZ294" s="21">
        <v>13.735959299999999</v>
      </c>
      <c r="HA294" s="21">
        <v>19.864715399999998</v>
      </c>
      <c r="HB294" s="21">
        <v>0.96928999999999998</v>
      </c>
      <c r="HC294" s="21">
        <v>0.70465699999999998</v>
      </c>
      <c r="HD294" s="21">
        <v>-2.209E-3</v>
      </c>
      <c r="HE294" s="21">
        <v>22.815496</v>
      </c>
      <c r="HF294" s="21">
        <v>1.6717390000000001</v>
      </c>
    </row>
    <row r="295" spans="1:214" ht="15" x14ac:dyDescent="0.25">
      <c r="A295" s="22">
        <v>55</v>
      </c>
      <c r="B295" t="s">
        <v>1543</v>
      </c>
      <c r="C295" t="s">
        <v>1544</v>
      </c>
      <c r="D295" t="s">
        <v>1545</v>
      </c>
      <c r="F295" t="s">
        <v>255</v>
      </c>
      <c r="I295" s="22" t="s">
        <v>248</v>
      </c>
      <c r="J295">
        <v>37</v>
      </c>
      <c r="K295" s="23" t="s">
        <v>1546</v>
      </c>
      <c r="L295" s="23" t="s">
        <v>1048</v>
      </c>
      <c r="M295" s="24"/>
      <c r="N295" s="24" t="s">
        <v>306</v>
      </c>
      <c r="O295" s="24">
        <v>74</v>
      </c>
      <c r="P295" s="24">
        <v>212</v>
      </c>
      <c r="Q295" s="24" t="s">
        <v>223</v>
      </c>
      <c r="R295" s="24"/>
      <c r="S295" s="22">
        <v>74</v>
      </c>
      <c r="T295" s="22">
        <v>5</v>
      </c>
      <c r="U295" s="22">
        <v>32</v>
      </c>
      <c r="V295" s="22">
        <v>37</v>
      </c>
      <c r="W295" s="22">
        <v>-4</v>
      </c>
      <c r="X295" s="22">
        <v>55</v>
      </c>
      <c r="Y295" s="22">
        <v>131</v>
      </c>
      <c r="Z295" s="25">
        <f t="shared" si="56"/>
        <v>3.8167938931297711E-2</v>
      </c>
      <c r="AA295" s="3">
        <v>22.25</v>
      </c>
      <c r="AB295" s="22">
        <v>48</v>
      </c>
      <c r="AC295" s="22">
        <v>115</v>
      </c>
      <c r="AD295" s="22">
        <v>50</v>
      </c>
      <c r="AE295" s="22">
        <v>51</v>
      </c>
      <c r="AF295" s="22">
        <v>22</v>
      </c>
      <c r="AG295" s="26">
        <f t="shared" si="57"/>
        <v>1.7491648952323109</v>
      </c>
      <c r="AH295" s="26">
        <f t="shared" si="58"/>
        <v>4.1907075614940785</v>
      </c>
      <c r="AI295" s="26">
        <f t="shared" si="59"/>
        <v>1.8220467658669905</v>
      </c>
      <c r="AJ295" s="26">
        <f t="shared" si="60"/>
        <v>1.8584877011843304</v>
      </c>
      <c r="AK295" s="26">
        <f t="shared" si="61"/>
        <v>0.8017005769814759</v>
      </c>
      <c r="AL295" s="5">
        <v>1922</v>
      </c>
      <c r="AM295" s="22">
        <v>0</v>
      </c>
      <c r="AN295" s="22">
        <v>0</v>
      </c>
      <c r="AO295" s="25">
        <f t="shared" si="62"/>
        <v>0</v>
      </c>
      <c r="AP295" s="22">
        <v>0</v>
      </c>
      <c r="AQ295">
        <v>2.8</v>
      </c>
      <c r="AR295">
        <v>2.2000000000000002</v>
      </c>
      <c r="AS295">
        <v>5</v>
      </c>
      <c r="AT295">
        <v>5.9</v>
      </c>
      <c r="AU295">
        <v>0.1</v>
      </c>
      <c r="AV295">
        <v>0</v>
      </c>
      <c r="AW295">
        <v>6.1</v>
      </c>
      <c r="AX295" s="3">
        <f t="shared" si="63"/>
        <v>8.2432432432432423E-2</v>
      </c>
      <c r="AY295" s="4">
        <f t="shared" si="64"/>
        <v>-8.8249999999999993</v>
      </c>
      <c r="AZ295" t="s">
        <v>243</v>
      </c>
      <c r="BA295">
        <v>2013</v>
      </c>
      <c r="BC295" s="27">
        <v>5500000</v>
      </c>
      <c r="BD295" s="22">
        <v>3</v>
      </c>
      <c r="BE295" s="22">
        <v>19</v>
      </c>
      <c r="BF295" s="28">
        <f t="shared" si="65"/>
        <v>1.0299491524949089</v>
      </c>
      <c r="BG295" s="22">
        <v>0</v>
      </c>
      <c r="BH295" s="22">
        <v>0</v>
      </c>
      <c r="BI295" s="4">
        <v>1281.616667</v>
      </c>
      <c r="BJ295" s="22">
        <v>2</v>
      </c>
      <c r="BK295" s="22">
        <v>12</v>
      </c>
      <c r="BL295" s="28">
        <f t="shared" si="66"/>
        <v>3.6569438397910319</v>
      </c>
      <c r="BM295" s="22">
        <v>0</v>
      </c>
      <c r="BN295" s="22">
        <v>0</v>
      </c>
      <c r="BO295" s="4">
        <v>229.7</v>
      </c>
      <c r="BP295" s="22">
        <v>0</v>
      </c>
      <c r="BQ295" s="22">
        <v>1</v>
      </c>
      <c r="BR295" s="22">
        <v>0</v>
      </c>
      <c r="BS295" s="22">
        <v>0</v>
      </c>
      <c r="BT295" s="4">
        <v>135.4</v>
      </c>
      <c r="BU295" s="22">
        <v>35</v>
      </c>
      <c r="BV295" s="22">
        <v>1</v>
      </c>
      <c r="BW295" s="22">
        <v>16</v>
      </c>
      <c r="BX295" s="22">
        <v>1</v>
      </c>
      <c r="BY295" s="22">
        <v>23</v>
      </c>
      <c r="BZ295" s="22">
        <v>10</v>
      </c>
      <c r="CA295" s="22">
        <v>0</v>
      </c>
      <c r="CB295" s="22">
        <v>0</v>
      </c>
      <c r="CC295" s="4">
        <v>17.533329999999999</v>
      </c>
      <c r="CD295" s="4">
        <v>3.1833333330000002</v>
      </c>
      <c r="CE295" s="4">
        <v>1.5833333329999999</v>
      </c>
      <c r="CF295" s="22">
        <v>0</v>
      </c>
      <c r="CG295" s="22">
        <v>0</v>
      </c>
      <c r="CH295" s="22">
        <v>0</v>
      </c>
      <c r="CI295" s="5">
        <v>39</v>
      </c>
      <c r="CJ295" s="22">
        <v>4</v>
      </c>
      <c r="CK295" s="22">
        <v>16</v>
      </c>
      <c r="CL295" s="22">
        <v>-5</v>
      </c>
      <c r="CM295" s="22">
        <v>32</v>
      </c>
      <c r="CN295" s="22">
        <v>16</v>
      </c>
      <c r="CO295" s="22">
        <v>0</v>
      </c>
      <c r="CP295" s="22">
        <v>0</v>
      </c>
      <c r="CQ295" s="26">
        <v>17.126926000000001</v>
      </c>
      <c r="CR295" s="26">
        <v>3.0329060000000001</v>
      </c>
      <c r="CS295" s="26">
        <v>2.0508549999999999</v>
      </c>
      <c r="CT295" s="22">
        <v>0</v>
      </c>
      <c r="CU295" s="22">
        <v>0</v>
      </c>
      <c r="CV295" s="22">
        <v>0</v>
      </c>
      <c r="CW295" s="22">
        <v>2</v>
      </c>
      <c r="CX295" s="22">
        <v>4</v>
      </c>
      <c r="CY295" s="22">
        <v>-4</v>
      </c>
      <c r="CZ295" s="22">
        <v>3</v>
      </c>
      <c r="DA295" s="22">
        <v>28</v>
      </c>
      <c r="DB295" s="22">
        <v>0</v>
      </c>
      <c r="DC295" s="22">
        <v>1</v>
      </c>
      <c r="DD295" s="22">
        <v>0</v>
      </c>
      <c r="DE295" s="22">
        <v>1</v>
      </c>
      <c r="DF295" s="22">
        <v>0</v>
      </c>
      <c r="DG295" s="22">
        <v>0</v>
      </c>
      <c r="DH295" s="22">
        <v>0</v>
      </c>
      <c r="DI295" s="22">
        <v>25</v>
      </c>
      <c r="DJ295" s="22">
        <v>1</v>
      </c>
      <c r="DK295" s="22">
        <v>0</v>
      </c>
      <c r="DL295" s="22">
        <v>0</v>
      </c>
      <c r="DM295" s="22">
        <v>0</v>
      </c>
      <c r="DN295" s="22">
        <v>81</v>
      </c>
      <c r="DO295" s="22">
        <v>28</v>
      </c>
      <c r="DP295" s="22">
        <v>72</v>
      </c>
      <c r="DQ295" s="22">
        <v>15</v>
      </c>
      <c r="DR295" s="22">
        <v>0</v>
      </c>
      <c r="DS295" s="22">
        <v>0</v>
      </c>
      <c r="DT295" s="22">
        <v>0</v>
      </c>
      <c r="DU295">
        <v>16.649999999999999</v>
      </c>
      <c r="DV295">
        <v>31.07</v>
      </c>
      <c r="DW295" s="2">
        <f t="shared" si="67"/>
        <v>0.3489103101424979</v>
      </c>
      <c r="DX295">
        <v>0.26800000000000002</v>
      </c>
      <c r="DY295">
        <v>-0.80200000000000005</v>
      </c>
      <c r="DZ295">
        <v>-0.13900000000000001</v>
      </c>
      <c r="EA295">
        <v>5.4050000000000002</v>
      </c>
      <c r="EB295">
        <v>50</v>
      </c>
      <c r="EC295">
        <v>50</v>
      </c>
      <c r="ED295">
        <v>-4.0999999999999996</v>
      </c>
      <c r="EE295">
        <v>2</v>
      </c>
      <c r="EF295">
        <v>6.13</v>
      </c>
      <c r="EG295">
        <v>8.0299999999999994</v>
      </c>
      <c r="EH295">
        <v>921</v>
      </c>
      <c r="EI295">
        <v>1002</v>
      </c>
      <c r="EJ295">
        <v>2.4300000000000002</v>
      </c>
      <c r="EK295">
        <v>2.4300000000000002</v>
      </c>
      <c r="EL295">
        <v>27.9</v>
      </c>
      <c r="EM295">
        <v>28.5</v>
      </c>
      <c r="EN295">
        <v>10.8</v>
      </c>
      <c r="EO295">
        <v>12</v>
      </c>
      <c r="EP295">
        <v>12.8</v>
      </c>
      <c r="EQ295">
        <v>16.7</v>
      </c>
      <c r="ER295">
        <v>4.4000000000000004</v>
      </c>
      <c r="ES295">
        <v>3.1</v>
      </c>
      <c r="ET295">
        <v>0.9</v>
      </c>
      <c r="EU295">
        <v>0.1</v>
      </c>
      <c r="EV295">
        <v>2.9</v>
      </c>
      <c r="EW295">
        <v>2.4</v>
      </c>
      <c r="EX295">
        <v>29.2</v>
      </c>
      <c r="EY295">
        <v>28.2</v>
      </c>
      <c r="EZ295">
        <v>12.9</v>
      </c>
      <c r="FA295">
        <v>11</v>
      </c>
      <c r="FB295">
        <v>13.5</v>
      </c>
      <c r="FC295">
        <v>16.2</v>
      </c>
      <c r="FD295">
        <v>3.9</v>
      </c>
      <c r="FE295">
        <v>3.3</v>
      </c>
      <c r="FF295">
        <v>180</v>
      </c>
      <c r="FG295">
        <v>173</v>
      </c>
      <c r="FH295">
        <v>171</v>
      </c>
      <c r="FI295">
        <v>144</v>
      </c>
      <c r="FJ295">
        <v>215</v>
      </c>
      <c r="FK295">
        <v>221</v>
      </c>
      <c r="FL295">
        <v>52.8</v>
      </c>
      <c r="FM295">
        <v>435</v>
      </c>
      <c r="FN295">
        <v>437</v>
      </c>
      <c r="FO295">
        <v>393</v>
      </c>
      <c r="FP295">
        <v>49.9</v>
      </c>
      <c r="FQ295">
        <v>3.02</v>
      </c>
      <c r="FR295">
        <v>1.9</v>
      </c>
      <c r="FS295" s="2">
        <f t="shared" si="68"/>
        <v>0.61382113821138218</v>
      </c>
      <c r="FT295">
        <v>25</v>
      </c>
      <c r="FU295">
        <v>4</v>
      </c>
      <c r="FV295">
        <v>19.7</v>
      </c>
      <c r="FW295">
        <v>13.59</v>
      </c>
      <c r="FX295">
        <v>6.72</v>
      </c>
      <c r="FY295">
        <v>1.07</v>
      </c>
      <c r="FZ295">
        <v>42.7</v>
      </c>
      <c r="GA295">
        <v>8.6</v>
      </c>
      <c r="GB295">
        <v>22.6</v>
      </c>
      <c r="GC295">
        <v>2.1</v>
      </c>
      <c r="GD295">
        <v>2.7</v>
      </c>
      <c r="GE295">
        <v>29.5</v>
      </c>
      <c r="GF295">
        <v>3</v>
      </c>
      <c r="GG295">
        <v>1.6</v>
      </c>
      <c r="GH295">
        <v>1.79</v>
      </c>
      <c r="GI295">
        <v>4.3899999999999997</v>
      </c>
      <c r="GJ295" s="2">
        <f t="shared" si="69"/>
        <v>0.28964401294498382</v>
      </c>
      <c r="GK295">
        <v>2</v>
      </c>
      <c r="GL295">
        <v>14</v>
      </c>
      <c r="GM295">
        <v>16.600000000000001</v>
      </c>
      <c r="GN295">
        <v>0.9</v>
      </c>
      <c r="GO295">
        <v>6.33</v>
      </c>
      <c r="GP295">
        <v>8.6</v>
      </c>
      <c r="GQ295">
        <v>42.5</v>
      </c>
      <c r="GR295">
        <v>2.2999999999999998</v>
      </c>
      <c r="GS295">
        <v>12.2</v>
      </c>
      <c r="GT295">
        <v>17.600000000000001</v>
      </c>
      <c r="GU295">
        <v>3.6</v>
      </c>
      <c r="GV295">
        <v>2.7</v>
      </c>
      <c r="GW295">
        <v>2.2999999999999998</v>
      </c>
      <c r="GX295" s="21">
        <v>57.168776999999999</v>
      </c>
      <c r="GY295" s="21">
        <v>5.0048514000000006</v>
      </c>
      <c r="GZ295" s="21">
        <v>20.014263900000003</v>
      </c>
      <c r="HA295" s="21">
        <v>25.019115299999999</v>
      </c>
      <c r="HB295" s="21">
        <v>3.7728320000000002</v>
      </c>
      <c r="HC295" s="21">
        <v>1.7079279999999999</v>
      </c>
      <c r="HD295" s="21">
        <v>-8.6650000000000008E-3</v>
      </c>
      <c r="HE295" s="21">
        <v>28.221700999999999</v>
      </c>
      <c r="HF295" s="21">
        <v>5.4720940000000002</v>
      </c>
    </row>
    <row r="296" spans="1:214" ht="15" x14ac:dyDescent="0.25">
      <c r="A296" s="22">
        <v>41</v>
      </c>
      <c r="B296" t="s">
        <v>1547</v>
      </c>
      <c r="C296" t="s">
        <v>1548</v>
      </c>
      <c r="D296" t="s">
        <v>246</v>
      </c>
      <c r="F296" t="s">
        <v>444</v>
      </c>
      <c r="I296" s="22" t="s">
        <v>239</v>
      </c>
      <c r="J296">
        <v>26</v>
      </c>
      <c r="K296" s="23" t="s">
        <v>1549</v>
      </c>
      <c r="L296" s="23" t="s">
        <v>614</v>
      </c>
      <c r="M296" s="24" t="s">
        <v>615</v>
      </c>
      <c r="N296" s="24" t="s">
        <v>233</v>
      </c>
      <c r="O296" s="24">
        <v>72</v>
      </c>
      <c r="P296" s="24">
        <v>194</v>
      </c>
      <c r="Q296" s="24" t="s">
        <v>224</v>
      </c>
      <c r="R296" s="24" t="s">
        <v>234</v>
      </c>
      <c r="S296" s="22">
        <v>37</v>
      </c>
      <c r="T296" s="22">
        <v>2</v>
      </c>
      <c r="U296" s="22">
        <v>3</v>
      </c>
      <c r="V296" s="22">
        <v>5</v>
      </c>
      <c r="W296" s="22">
        <v>-10</v>
      </c>
      <c r="X296" s="22">
        <v>6</v>
      </c>
      <c r="Y296" s="22">
        <v>38</v>
      </c>
      <c r="Z296" s="25">
        <f t="shared" si="56"/>
        <v>5.2631578947368418E-2</v>
      </c>
      <c r="AA296" s="3">
        <v>10.85</v>
      </c>
      <c r="AB296" s="22">
        <v>49</v>
      </c>
      <c r="AC296" s="22">
        <v>17</v>
      </c>
      <c r="AD296" s="22">
        <v>20</v>
      </c>
      <c r="AE296" s="22">
        <v>7</v>
      </c>
      <c r="AF296" s="22">
        <v>8</v>
      </c>
      <c r="AG296" s="26">
        <f t="shared" si="57"/>
        <v>7.3234524847428073</v>
      </c>
      <c r="AH296" s="26">
        <f t="shared" si="58"/>
        <v>2.5407896375638312</v>
      </c>
      <c r="AI296" s="26">
        <f t="shared" si="59"/>
        <v>2.9891642794868605</v>
      </c>
      <c r="AJ296" s="26">
        <f t="shared" si="60"/>
        <v>1.046207497820401</v>
      </c>
      <c r="AK296" s="26">
        <f t="shared" si="61"/>
        <v>1.195665711794744</v>
      </c>
      <c r="AL296" s="5">
        <v>601</v>
      </c>
      <c r="AM296" s="22">
        <v>0</v>
      </c>
      <c r="AN296" s="22">
        <v>5</v>
      </c>
      <c r="AO296" s="25">
        <f t="shared" si="62"/>
        <v>0</v>
      </c>
      <c r="AP296" s="22">
        <v>0.2</v>
      </c>
      <c r="AQ296">
        <v>-0.4</v>
      </c>
      <c r="AR296">
        <v>0</v>
      </c>
      <c r="AS296">
        <v>-0.30000000000000004</v>
      </c>
      <c r="AT296">
        <v>-0.9</v>
      </c>
      <c r="AU296">
        <v>0.7</v>
      </c>
      <c r="AV296">
        <v>0</v>
      </c>
      <c r="AW296">
        <v>-0.2</v>
      </c>
      <c r="AX296" s="3">
        <f t="shared" si="63"/>
        <v>-5.4054054054054057E-3</v>
      </c>
      <c r="AY296" s="4">
        <f t="shared" si="64"/>
        <v>-0.23750000000000002</v>
      </c>
      <c r="AZ296" t="s">
        <v>243</v>
      </c>
      <c r="BA296">
        <v>2013</v>
      </c>
      <c r="BC296" s="27">
        <v>537500</v>
      </c>
      <c r="BD296" s="22">
        <v>2</v>
      </c>
      <c r="BE296" s="22">
        <v>3</v>
      </c>
      <c r="BF296" s="28">
        <f t="shared" si="65"/>
        <v>0.93249753914598787</v>
      </c>
      <c r="BG296" s="22">
        <v>0</v>
      </c>
      <c r="BH296" s="22">
        <v>1</v>
      </c>
      <c r="BI296" s="4">
        <v>321.71666670000002</v>
      </c>
      <c r="BJ296" s="22">
        <v>0</v>
      </c>
      <c r="BK296" s="22">
        <v>0</v>
      </c>
      <c r="BL296" s="28">
        <f t="shared" si="66"/>
        <v>0</v>
      </c>
      <c r="BM296" s="22">
        <v>0</v>
      </c>
      <c r="BN296" s="22">
        <v>0</v>
      </c>
      <c r="BO296" s="4">
        <v>3.3833333329999999</v>
      </c>
      <c r="BP296" s="22">
        <v>0</v>
      </c>
      <c r="BQ296" s="22">
        <v>0</v>
      </c>
      <c r="BR296" s="22">
        <v>0</v>
      </c>
      <c r="BS296" s="22">
        <v>4</v>
      </c>
      <c r="BT296" s="4">
        <v>76.533333330000005</v>
      </c>
      <c r="BU296" s="22">
        <v>20</v>
      </c>
      <c r="BV296" s="22">
        <v>1</v>
      </c>
      <c r="BW296" s="22">
        <v>2</v>
      </c>
      <c r="BX296" s="22">
        <v>-3</v>
      </c>
      <c r="BY296" s="22">
        <v>2</v>
      </c>
      <c r="BZ296" s="22">
        <v>1</v>
      </c>
      <c r="CA296" s="22">
        <v>0</v>
      </c>
      <c r="CB296" s="22">
        <v>2</v>
      </c>
      <c r="CC296" s="4">
        <v>8.1</v>
      </c>
      <c r="CD296" s="4">
        <v>6.6666666999999999E-2</v>
      </c>
      <c r="CE296" s="4">
        <v>1.816666667</v>
      </c>
      <c r="CF296" s="22">
        <v>0</v>
      </c>
      <c r="CG296" s="22">
        <v>0</v>
      </c>
      <c r="CH296" s="22">
        <v>0</v>
      </c>
      <c r="CI296" s="5">
        <v>17</v>
      </c>
      <c r="CJ296" s="22">
        <v>1</v>
      </c>
      <c r="CK296" s="22">
        <v>1</v>
      </c>
      <c r="CL296" s="22">
        <v>-7</v>
      </c>
      <c r="CM296" s="22">
        <v>4</v>
      </c>
      <c r="CN296" s="22">
        <v>2</v>
      </c>
      <c r="CO296" s="22">
        <v>0</v>
      </c>
      <c r="CP296" s="22">
        <v>3</v>
      </c>
      <c r="CQ296" s="26">
        <v>9.3950980000000008</v>
      </c>
      <c r="CR296" s="26">
        <v>0.120588</v>
      </c>
      <c r="CS296" s="26">
        <v>2.364706</v>
      </c>
      <c r="CT296" s="22">
        <v>0</v>
      </c>
      <c r="CU296" s="22">
        <v>0</v>
      </c>
      <c r="CV296" s="22">
        <v>0</v>
      </c>
      <c r="CW296" s="22">
        <v>0</v>
      </c>
      <c r="CX296" s="22">
        <v>1</v>
      </c>
      <c r="CY296" s="22">
        <v>-3</v>
      </c>
      <c r="CZ296" s="22">
        <v>2</v>
      </c>
      <c r="DA296" s="22">
        <v>2</v>
      </c>
      <c r="DB296" s="22">
        <v>-7</v>
      </c>
      <c r="DC296" s="22">
        <v>1</v>
      </c>
      <c r="DD296" s="22">
        <v>0</v>
      </c>
      <c r="DE296" s="22">
        <v>0</v>
      </c>
      <c r="DF296" s="22">
        <v>0</v>
      </c>
      <c r="DG296" s="22">
        <v>0</v>
      </c>
      <c r="DH296" s="22">
        <v>0</v>
      </c>
      <c r="DI296" s="22">
        <v>3</v>
      </c>
      <c r="DJ296" s="22">
        <v>0</v>
      </c>
      <c r="DK296" s="22">
        <v>0</v>
      </c>
      <c r="DL296" s="22">
        <v>0</v>
      </c>
      <c r="DM296" s="22">
        <v>0</v>
      </c>
      <c r="DN296" s="22">
        <v>5</v>
      </c>
      <c r="DO296" s="22">
        <v>0</v>
      </c>
      <c r="DP296" s="22">
        <v>25</v>
      </c>
      <c r="DQ296" s="22">
        <v>10</v>
      </c>
      <c r="DR296" s="22">
        <v>0</v>
      </c>
      <c r="DS296" s="22">
        <v>0</v>
      </c>
      <c r="DT296" s="22">
        <v>0</v>
      </c>
      <c r="DU296">
        <v>8.66</v>
      </c>
      <c r="DV296">
        <v>37.81</v>
      </c>
      <c r="DW296" s="2">
        <f t="shared" si="67"/>
        <v>0.18635678932644717</v>
      </c>
      <c r="DX296">
        <v>3.4000000000000002E-2</v>
      </c>
      <c r="DY296">
        <v>0.27300000000000002</v>
      </c>
      <c r="DZ296">
        <v>-4.7690000000000001</v>
      </c>
      <c r="EA296">
        <v>-7.1989999999999998</v>
      </c>
      <c r="EB296">
        <v>5</v>
      </c>
      <c r="EC296">
        <v>15</v>
      </c>
      <c r="ED296">
        <v>-7.6</v>
      </c>
      <c r="EE296">
        <v>-11.42</v>
      </c>
      <c r="EF296">
        <v>-3.86</v>
      </c>
      <c r="EG296">
        <v>3.94</v>
      </c>
      <c r="EH296">
        <v>910</v>
      </c>
      <c r="EI296">
        <v>949</v>
      </c>
      <c r="EJ296">
        <v>0.94</v>
      </c>
      <c r="EK296">
        <v>2.81</v>
      </c>
      <c r="EL296">
        <v>22.8</v>
      </c>
      <c r="EM296">
        <v>28.3</v>
      </c>
      <c r="EN296">
        <v>11.4</v>
      </c>
      <c r="EO296">
        <v>15.3</v>
      </c>
      <c r="EP296">
        <v>14</v>
      </c>
      <c r="EQ296">
        <v>13.9</v>
      </c>
      <c r="ER296">
        <v>3.7</v>
      </c>
      <c r="ES296">
        <v>3.4</v>
      </c>
      <c r="ET296">
        <v>0.60000000000000009</v>
      </c>
      <c r="EU296">
        <v>0.7</v>
      </c>
      <c r="EV296">
        <v>2.36</v>
      </c>
      <c r="EW296">
        <v>3.04</v>
      </c>
      <c r="EX296">
        <v>23.4</v>
      </c>
      <c r="EY296">
        <v>27.2</v>
      </c>
      <c r="EZ296">
        <v>12.7</v>
      </c>
      <c r="FA296">
        <v>12.6</v>
      </c>
      <c r="FB296">
        <v>12.4</v>
      </c>
      <c r="FC296">
        <v>12.9</v>
      </c>
      <c r="FD296">
        <v>4.5</v>
      </c>
      <c r="FE296">
        <v>3.9</v>
      </c>
      <c r="FF296">
        <v>33</v>
      </c>
      <c r="FG296">
        <v>45</v>
      </c>
      <c r="FH296">
        <v>28</v>
      </c>
      <c r="FI296">
        <v>28</v>
      </c>
      <c r="FJ296">
        <v>41</v>
      </c>
      <c r="FK296">
        <v>66</v>
      </c>
      <c r="FL296">
        <v>58.2</v>
      </c>
      <c r="FM296">
        <v>95</v>
      </c>
      <c r="FN296">
        <v>108</v>
      </c>
      <c r="FO296">
        <v>82</v>
      </c>
      <c r="FP296">
        <v>46.8</v>
      </c>
      <c r="FQ296">
        <v>0.09</v>
      </c>
      <c r="FR296">
        <v>5.6</v>
      </c>
      <c r="FS296" s="2">
        <f t="shared" si="68"/>
        <v>1.5817223198594025E-2</v>
      </c>
      <c r="FT296">
        <v>0</v>
      </c>
      <c r="FU296">
        <v>0</v>
      </c>
      <c r="FV296">
        <v>-32.9</v>
      </c>
      <c r="FW296">
        <v>0</v>
      </c>
      <c r="FX296">
        <v>0</v>
      </c>
      <c r="FY296">
        <v>0</v>
      </c>
      <c r="FZ296">
        <v>35.5</v>
      </c>
      <c r="GA296">
        <v>0</v>
      </c>
      <c r="GB296">
        <v>0</v>
      </c>
      <c r="GC296">
        <v>0</v>
      </c>
      <c r="GD296">
        <v>0</v>
      </c>
      <c r="GE296">
        <v>17.7</v>
      </c>
      <c r="GF296">
        <v>17.7</v>
      </c>
      <c r="GG296">
        <v>0</v>
      </c>
      <c r="GH296">
        <v>2.0099999999999998</v>
      </c>
      <c r="GI296">
        <v>4.5599999999999996</v>
      </c>
      <c r="GJ296" s="2">
        <f t="shared" si="69"/>
        <v>0.30593607305936071</v>
      </c>
      <c r="GK296">
        <v>0</v>
      </c>
      <c r="GL296">
        <v>9</v>
      </c>
      <c r="GM296">
        <v>0.30000000000000004</v>
      </c>
      <c r="GN296">
        <v>0</v>
      </c>
      <c r="GO296">
        <v>7.25</v>
      </c>
      <c r="GP296">
        <v>4</v>
      </c>
      <c r="GQ296">
        <v>37</v>
      </c>
      <c r="GR296">
        <v>3.2</v>
      </c>
      <c r="GS296">
        <v>25.8</v>
      </c>
      <c r="GT296">
        <v>28.2</v>
      </c>
      <c r="GU296">
        <v>2.4</v>
      </c>
      <c r="GV296">
        <v>1.6</v>
      </c>
      <c r="GW296">
        <v>1.6</v>
      </c>
      <c r="GX296" s="21">
        <v>40.384472000000002</v>
      </c>
      <c r="GY296" s="21">
        <v>4.1247072000000005</v>
      </c>
      <c r="GZ296" s="21">
        <v>5.1282243000000003</v>
      </c>
      <c r="HA296" s="21">
        <v>9.252931499999999</v>
      </c>
      <c r="HB296" s="21">
        <v>-0.105377</v>
      </c>
      <c r="HC296" s="21">
        <v>0.93725800000000004</v>
      </c>
      <c r="HD296" s="21">
        <v>-5.4819999999999999E-3</v>
      </c>
      <c r="HE296" s="21">
        <v>15.66473</v>
      </c>
      <c r="HF296" s="21">
        <v>0.82639899999999999</v>
      </c>
    </row>
    <row r="297" spans="1:214" ht="15" x14ac:dyDescent="0.25">
      <c r="A297" s="22">
        <v>15</v>
      </c>
      <c r="B297" t="s">
        <v>1550</v>
      </c>
      <c r="C297" t="s">
        <v>1548</v>
      </c>
      <c r="D297" t="s">
        <v>1551</v>
      </c>
      <c r="F297" t="s">
        <v>349</v>
      </c>
      <c r="I297" s="22" t="s">
        <v>278</v>
      </c>
      <c r="J297">
        <v>28</v>
      </c>
      <c r="K297" s="23" t="s">
        <v>1552</v>
      </c>
      <c r="L297" s="23" t="s">
        <v>1553</v>
      </c>
      <c r="M297" s="24" t="s">
        <v>320</v>
      </c>
      <c r="N297" s="24" t="s">
        <v>233</v>
      </c>
      <c r="O297" s="24">
        <v>72</v>
      </c>
      <c r="P297" s="24">
        <v>200</v>
      </c>
      <c r="Q297" s="24" t="s">
        <v>224</v>
      </c>
      <c r="R297" s="24"/>
      <c r="S297" s="22">
        <v>75</v>
      </c>
      <c r="T297" s="22">
        <v>8</v>
      </c>
      <c r="U297" s="22">
        <v>15</v>
      </c>
      <c r="V297" s="22">
        <v>23</v>
      </c>
      <c r="W297" s="22">
        <v>9</v>
      </c>
      <c r="X297" s="22">
        <v>10</v>
      </c>
      <c r="Y297" s="22">
        <v>114</v>
      </c>
      <c r="Z297" s="25">
        <f t="shared" si="56"/>
        <v>7.0175438596491224E-2</v>
      </c>
      <c r="AA297" s="3">
        <v>15.91667</v>
      </c>
      <c r="AB297" s="22">
        <v>48</v>
      </c>
      <c r="AC297" s="22">
        <v>86</v>
      </c>
      <c r="AD297" s="22">
        <v>23</v>
      </c>
      <c r="AE297" s="22">
        <v>10</v>
      </c>
      <c r="AF297" s="22">
        <v>28</v>
      </c>
      <c r="AG297" s="26">
        <f t="shared" si="57"/>
        <v>2.4125649397769759</v>
      </c>
      <c r="AH297" s="26">
        <f t="shared" si="58"/>
        <v>4.3225121837670821</v>
      </c>
      <c r="AI297" s="26">
        <f t="shared" si="59"/>
        <v>1.1560207003098009</v>
      </c>
      <c r="AJ297" s="26">
        <f t="shared" si="60"/>
        <v>0.50261769578686999</v>
      </c>
      <c r="AK297" s="26">
        <f t="shared" si="61"/>
        <v>1.407329548203236</v>
      </c>
      <c r="AL297" s="5">
        <v>1610</v>
      </c>
      <c r="AM297" s="22">
        <v>669</v>
      </c>
      <c r="AN297" s="22">
        <v>508</v>
      </c>
      <c r="AO297" s="25">
        <f t="shared" si="62"/>
        <v>0.56839422259983008</v>
      </c>
      <c r="AP297" s="22">
        <v>27.7</v>
      </c>
      <c r="AQ297">
        <v>0</v>
      </c>
      <c r="AR297">
        <v>1.7000000000000002</v>
      </c>
      <c r="AS297">
        <v>1.7000000000000002</v>
      </c>
      <c r="AT297">
        <v>0.8</v>
      </c>
      <c r="AU297">
        <v>4.9000000000000004</v>
      </c>
      <c r="AV297">
        <v>-0.30000000000000004</v>
      </c>
      <c r="AW297">
        <v>5.4</v>
      </c>
      <c r="AX297" s="3">
        <f t="shared" si="63"/>
        <v>7.2000000000000008E-2</v>
      </c>
      <c r="AY297" s="4">
        <f t="shared" si="64"/>
        <v>3</v>
      </c>
      <c r="AZ297" t="s">
        <v>243</v>
      </c>
      <c r="BA297">
        <v>2013</v>
      </c>
      <c r="BC297" s="27">
        <v>1325000</v>
      </c>
      <c r="BD297" s="22">
        <v>7</v>
      </c>
      <c r="BE297" s="22">
        <v>13</v>
      </c>
      <c r="BF297" s="28">
        <f t="shared" si="65"/>
        <v>1.2390933966647737</v>
      </c>
      <c r="BG297" s="22">
        <v>495</v>
      </c>
      <c r="BH297" s="22">
        <v>383</v>
      </c>
      <c r="BI297" s="4">
        <v>968.45</v>
      </c>
      <c r="BJ297" s="22">
        <v>0</v>
      </c>
      <c r="BK297" s="22">
        <v>0</v>
      </c>
      <c r="BL297" s="28">
        <f t="shared" si="66"/>
        <v>0</v>
      </c>
      <c r="BM297" s="22">
        <v>11</v>
      </c>
      <c r="BN297" s="22">
        <v>5</v>
      </c>
      <c r="BO297" s="4">
        <v>9.6833333330000002</v>
      </c>
      <c r="BP297" s="22">
        <v>1</v>
      </c>
      <c r="BQ297" s="22">
        <v>2</v>
      </c>
      <c r="BR297" s="22">
        <v>163</v>
      </c>
      <c r="BS297" s="22">
        <v>120</v>
      </c>
      <c r="BT297" s="4">
        <v>216.35</v>
      </c>
      <c r="BU297" s="22">
        <v>39</v>
      </c>
      <c r="BV297" s="22">
        <v>6</v>
      </c>
      <c r="BW297" s="22">
        <v>8</v>
      </c>
      <c r="BX297" s="22">
        <v>10</v>
      </c>
      <c r="BY297" s="22">
        <v>6</v>
      </c>
      <c r="BZ297" s="22">
        <v>3</v>
      </c>
      <c r="CA297" s="22">
        <v>331</v>
      </c>
      <c r="CB297" s="22">
        <v>264</v>
      </c>
      <c r="CC297" s="4">
        <v>13.1</v>
      </c>
      <c r="CD297" s="4">
        <v>0.116666667</v>
      </c>
      <c r="CE297" s="4">
        <v>2.8333333330000001</v>
      </c>
      <c r="CF297" s="22">
        <v>0</v>
      </c>
      <c r="CG297" s="22">
        <v>0</v>
      </c>
      <c r="CH297" s="22">
        <v>0</v>
      </c>
      <c r="CI297" s="5">
        <v>36</v>
      </c>
      <c r="CJ297" s="22">
        <v>2</v>
      </c>
      <c r="CK297" s="22">
        <v>7</v>
      </c>
      <c r="CL297" s="22">
        <v>-1</v>
      </c>
      <c r="CM297" s="22">
        <v>4</v>
      </c>
      <c r="CN297" s="22">
        <v>2</v>
      </c>
      <c r="CO297" s="22">
        <v>338</v>
      </c>
      <c r="CP297" s="22">
        <v>244</v>
      </c>
      <c r="CQ297" s="26">
        <v>12.709721999999999</v>
      </c>
      <c r="CR297" s="26">
        <v>0.142593</v>
      </c>
      <c r="CS297" s="26">
        <v>2.9402780000000002</v>
      </c>
      <c r="CT297" s="22">
        <v>1</v>
      </c>
      <c r="CU297" s="22">
        <v>0</v>
      </c>
      <c r="CV297" s="22">
        <v>0</v>
      </c>
      <c r="CW297" s="22">
        <v>2</v>
      </c>
      <c r="CX297" s="22">
        <v>2</v>
      </c>
      <c r="CY297" s="22">
        <v>1</v>
      </c>
      <c r="CZ297" s="22">
        <v>6</v>
      </c>
      <c r="DA297" s="22">
        <v>13</v>
      </c>
      <c r="DB297" s="22">
        <v>8</v>
      </c>
      <c r="DC297" s="22">
        <v>2</v>
      </c>
      <c r="DD297" s="22">
        <v>0</v>
      </c>
      <c r="DE297" s="22">
        <v>2</v>
      </c>
      <c r="DF297" s="22">
        <v>0</v>
      </c>
      <c r="DG297" s="22">
        <v>0</v>
      </c>
      <c r="DH297" s="22">
        <v>0</v>
      </c>
      <c r="DI297" s="22">
        <v>5</v>
      </c>
      <c r="DJ297" s="22">
        <v>0</v>
      </c>
      <c r="DK297" s="22">
        <v>0</v>
      </c>
      <c r="DL297" s="22">
        <v>0</v>
      </c>
      <c r="DM297" s="22">
        <v>0</v>
      </c>
      <c r="DN297" s="22">
        <v>38</v>
      </c>
      <c r="DO297" s="22">
        <v>0</v>
      </c>
      <c r="DP297" s="22">
        <v>50</v>
      </c>
      <c r="DQ297" s="22">
        <v>21</v>
      </c>
      <c r="DR297" s="22">
        <v>1</v>
      </c>
      <c r="DS297" s="22">
        <v>0</v>
      </c>
      <c r="DT297" s="22">
        <v>0</v>
      </c>
      <c r="DU297">
        <v>12.57</v>
      </c>
      <c r="DV297">
        <v>36.18</v>
      </c>
      <c r="DW297" s="2">
        <f t="shared" si="67"/>
        <v>0.25784615384615384</v>
      </c>
      <c r="DX297">
        <v>0.86900000000000011</v>
      </c>
      <c r="DY297">
        <v>0.79700000000000004</v>
      </c>
      <c r="DZ297">
        <v>-2.105</v>
      </c>
      <c r="EA297">
        <v>-1.913</v>
      </c>
      <c r="EB297">
        <v>35</v>
      </c>
      <c r="EC297">
        <v>28</v>
      </c>
      <c r="ED297">
        <v>-13.3</v>
      </c>
      <c r="EE297">
        <v>-9.99</v>
      </c>
      <c r="EF297">
        <v>3.29</v>
      </c>
      <c r="EG297">
        <v>7.87</v>
      </c>
      <c r="EH297">
        <v>946</v>
      </c>
      <c r="EI297">
        <v>1025</v>
      </c>
      <c r="EJ297">
        <v>2.23</v>
      </c>
      <c r="EK297">
        <v>1.78</v>
      </c>
      <c r="EL297">
        <v>26.1</v>
      </c>
      <c r="EM297">
        <v>31.4</v>
      </c>
      <c r="EN297">
        <v>10.1</v>
      </c>
      <c r="EO297">
        <v>13.2</v>
      </c>
      <c r="EP297">
        <v>14.5</v>
      </c>
      <c r="EQ297">
        <v>12.5</v>
      </c>
      <c r="ER297">
        <v>2.5</v>
      </c>
      <c r="ES297">
        <v>3.4</v>
      </c>
      <c r="ET297">
        <v>0.30000000000000004</v>
      </c>
      <c r="EU297">
        <v>0.4</v>
      </c>
      <c r="EV297">
        <v>2.59</v>
      </c>
      <c r="EW297">
        <v>2.34</v>
      </c>
      <c r="EX297">
        <v>27.8</v>
      </c>
      <c r="EY297">
        <v>28.2</v>
      </c>
      <c r="EZ297">
        <v>13</v>
      </c>
      <c r="FA297">
        <v>12.4</v>
      </c>
      <c r="FB297">
        <v>12.2</v>
      </c>
      <c r="FC297">
        <v>15</v>
      </c>
      <c r="FD297">
        <v>3.6</v>
      </c>
      <c r="FE297">
        <v>2.9</v>
      </c>
      <c r="FF297">
        <v>128</v>
      </c>
      <c r="FG297">
        <v>106</v>
      </c>
      <c r="FH297">
        <v>200</v>
      </c>
      <c r="FI297">
        <v>154</v>
      </c>
      <c r="FJ297">
        <v>195</v>
      </c>
      <c r="FK297">
        <v>168</v>
      </c>
      <c r="FL297">
        <v>39.799999999999997</v>
      </c>
      <c r="FM297">
        <v>271</v>
      </c>
      <c r="FN297">
        <v>347</v>
      </c>
      <c r="FO297">
        <v>282</v>
      </c>
      <c r="FP297">
        <v>43.9</v>
      </c>
      <c r="FQ297">
        <v>0.12</v>
      </c>
      <c r="FR297">
        <v>4.8099999999999996</v>
      </c>
      <c r="FS297" s="2">
        <f t="shared" si="68"/>
        <v>2.434077079107505E-2</v>
      </c>
      <c r="FT297">
        <v>0</v>
      </c>
      <c r="FU297">
        <v>0</v>
      </c>
      <c r="FV297">
        <v>-17.7</v>
      </c>
      <c r="FW297">
        <v>0</v>
      </c>
      <c r="FX297">
        <v>0</v>
      </c>
      <c r="FY297">
        <v>0</v>
      </c>
      <c r="FZ297">
        <v>26.6</v>
      </c>
      <c r="GA297">
        <v>6.6</v>
      </c>
      <c r="GB297">
        <v>19.899999999999999</v>
      </c>
      <c r="GC297">
        <v>0</v>
      </c>
      <c r="GD297">
        <v>6.6</v>
      </c>
      <c r="GE297">
        <v>19.899999999999999</v>
      </c>
      <c r="GF297">
        <v>6.6</v>
      </c>
      <c r="GG297">
        <v>0</v>
      </c>
      <c r="GH297">
        <v>2.75</v>
      </c>
      <c r="GI297">
        <v>2.2799999999999998</v>
      </c>
      <c r="GJ297" s="2">
        <f t="shared" si="69"/>
        <v>0.5467196819085488</v>
      </c>
      <c r="GK297">
        <v>3</v>
      </c>
      <c r="GL297">
        <v>20</v>
      </c>
      <c r="GM297">
        <v>-39.5</v>
      </c>
      <c r="GN297">
        <v>0.87</v>
      </c>
      <c r="GO297">
        <v>5.82</v>
      </c>
      <c r="GP297">
        <v>5.2</v>
      </c>
      <c r="GQ297">
        <v>54.1</v>
      </c>
      <c r="GR297">
        <v>2.9</v>
      </c>
      <c r="GS297">
        <v>25.6</v>
      </c>
      <c r="GT297">
        <v>32.9</v>
      </c>
      <c r="GU297">
        <v>2</v>
      </c>
      <c r="GV297">
        <v>2</v>
      </c>
      <c r="GW297">
        <v>2.9</v>
      </c>
      <c r="GX297" s="21">
        <v>63.989463999999998</v>
      </c>
      <c r="GY297" s="21">
        <v>6.5219895000000001</v>
      </c>
      <c r="GZ297" s="21">
        <v>10.310741999999999</v>
      </c>
      <c r="HA297" s="21">
        <v>16.832730599999998</v>
      </c>
      <c r="HB297" s="21">
        <v>-0.48565599999999998</v>
      </c>
      <c r="HC297" s="21">
        <v>2.6299630000000001</v>
      </c>
      <c r="HD297" s="21">
        <v>-1.0160000000000001E-2</v>
      </c>
      <c r="HE297" s="21">
        <v>14.601063</v>
      </c>
      <c r="HF297" s="21">
        <v>2.134147</v>
      </c>
    </row>
    <row r="298" spans="1:214" ht="15" x14ac:dyDescent="0.25">
      <c r="A298" s="22">
        <v>26</v>
      </c>
      <c r="B298" t="s">
        <v>1554</v>
      </c>
      <c r="C298" t="s">
        <v>1555</v>
      </c>
      <c r="D298" t="s">
        <v>397</v>
      </c>
      <c r="F298" t="s">
        <v>547</v>
      </c>
      <c r="I298" s="22" t="s">
        <v>248</v>
      </c>
      <c r="J298">
        <v>27</v>
      </c>
      <c r="K298" s="23" t="s">
        <v>1556</v>
      </c>
      <c r="L298" s="23" t="s">
        <v>1557</v>
      </c>
      <c r="M298" s="24" t="s">
        <v>288</v>
      </c>
      <c r="N298" s="24" t="s">
        <v>233</v>
      </c>
      <c r="O298" s="24">
        <v>73</v>
      </c>
      <c r="P298" s="24">
        <v>200</v>
      </c>
      <c r="Q298" s="24" t="s">
        <v>223</v>
      </c>
      <c r="R298" s="24"/>
      <c r="S298" s="22">
        <v>82</v>
      </c>
      <c r="T298" s="22">
        <v>2</v>
      </c>
      <c r="U298" s="22">
        <v>14</v>
      </c>
      <c r="V298" s="22">
        <v>16</v>
      </c>
      <c r="W298" s="22">
        <v>14</v>
      </c>
      <c r="X298" s="22">
        <v>39</v>
      </c>
      <c r="Y298" s="22">
        <v>59</v>
      </c>
      <c r="Z298" s="25">
        <f t="shared" si="56"/>
        <v>3.3898305084745763E-2</v>
      </c>
      <c r="AA298" s="3">
        <v>22.616669999999999</v>
      </c>
      <c r="AB298" s="22">
        <v>131</v>
      </c>
      <c r="AC298" s="22">
        <v>250</v>
      </c>
      <c r="AD298" s="22">
        <v>30</v>
      </c>
      <c r="AE298" s="22">
        <v>43</v>
      </c>
      <c r="AF298" s="22">
        <v>20</v>
      </c>
      <c r="AG298" s="26">
        <f t="shared" si="57"/>
        <v>4.2381861934840703</v>
      </c>
      <c r="AH298" s="26">
        <f t="shared" si="58"/>
        <v>8.0881415906184557</v>
      </c>
      <c r="AI298" s="26">
        <f t="shared" si="59"/>
        <v>0.97057699087421467</v>
      </c>
      <c r="AJ298" s="26">
        <f t="shared" si="60"/>
        <v>1.3911603535863741</v>
      </c>
      <c r="AK298" s="26">
        <f t="shared" si="61"/>
        <v>0.64705132724947645</v>
      </c>
      <c r="AL298" s="5">
        <v>2414</v>
      </c>
      <c r="AM298" s="22">
        <v>0</v>
      </c>
      <c r="AN298" s="22">
        <v>0</v>
      </c>
      <c r="AO298" s="25">
        <f t="shared" si="62"/>
        <v>0</v>
      </c>
      <c r="AP298" s="22">
        <v>0</v>
      </c>
      <c r="AQ298">
        <v>-0.1</v>
      </c>
      <c r="AR298">
        <v>5.5</v>
      </c>
      <c r="AS298">
        <v>5.4</v>
      </c>
      <c r="AT298">
        <v>0.1</v>
      </c>
      <c r="AU298">
        <v>9.6</v>
      </c>
      <c r="AV298">
        <v>0</v>
      </c>
      <c r="AW298">
        <v>9.6999999999999993</v>
      </c>
      <c r="AX298" s="3">
        <f t="shared" si="63"/>
        <v>0.11829268292682926</v>
      </c>
      <c r="AY298" s="4">
        <f t="shared" si="64"/>
        <v>3.7749999999999986</v>
      </c>
      <c r="AZ298" t="s">
        <v>243</v>
      </c>
      <c r="BA298">
        <v>2018</v>
      </c>
      <c r="BC298" s="27">
        <v>2500000</v>
      </c>
      <c r="BD298" s="22">
        <v>2</v>
      </c>
      <c r="BE298" s="22">
        <v>14</v>
      </c>
      <c r="BF298" s="28">
        <f t="shared" si="65"/>
        <v>0.63914071068027623</v>
      </c>
      <c r="BG298" s="22">
        <v>0</v>
      </c>
      <c r="BH298" s="22">
        <v>0</v>
      </c>
      <c r="BI298" s="4">
        <v>1502.0166670000001</v>
      </c>
      <c r="BJ298" s="22">
        <v>0</v>
      </c>
      <c r="BK298" s="22">
        <v>0</v>
      </c>
      <c r="BL298" s="28">
        <f t="shared" si="66"/>
        <v>0</v>
      </c>
      <c r="BM298" s="22">
        <v>0</v>
      </c>
      <c r="BN298" s="22">
        <v>0</v>
      </c>
      <c r="BO298" s="4">
        <v>34.483333330000001</v>
      </c>
      <c r="BP298" s="22">
        <v>0</v>
      </c>
      <c r="BQ298" s="22">
        <v>0</v>
      </c>
      <c r="BR298" s="22">
        <v>0</v>
      </c>
      <c r="BS298" s="22">
        <v>0</v>
      </c>
      <c r="BT298" s="4">
        <v>319.21666670000002</v>
      </c>
      <c r="BU298" s="22">
        <v>41</v>
      </c>
      <c r="BV298" s="22">
        <v>1</v>
      </c>
      <c r="BW298" s="22">
        <v>7</v>
      </c>
      <c r="BX298" s="22">
        <v>15</v>
      </c>
      <c r="BY298" s="22">
        <v>24</v>
      </c>
      <c r="BZ298" s="22">
        <v>12</v>
      </c>
      <c r="CA298" s="22">
        <v>0</v>
      </c>
      <c r="CB298" s="22">
        <v>0</v>
      </c>
      <c r="CC298" s="4">
        <v>18.55</v>
      </c>
      <c r="CD298" s="4">
        <v>0.33333333300000001</v>
      </c>
      <c r="CE298" s="4">
        <v>3.45</v>
      </c>
      <c r="CF298" s="22">
        <v>0</v>
      </c>
      <c r="CG298" s="22">
        <v>0</v>
      </c>
      <c r="CH298" s="22">
        <v>0</v>
      </c>
      <c r="CI298" s="5">
        <v>41</v>
      </c>
      <c r="CJ298" s="22">
        <v>1</v>
      </c>
      <c r="CK298" s="22">
        <v>7</v>
      </c>
      <c r="CL298" s="22">
        <v>-1</v>
      </c>
      <c r="CM298" s="22">
        <v>15</v>
      </c>
      <c r="CN298" s="22">
        <v>6</v>
      </c>
      <c r="CO298" s="22">
        <v>0</v>
      </c>
      <c r="CP298" s="22">
        <v>0</v>
      </c>
      <c r="CQ298" s="26">
        <v>18.084553</v>
      </c>
      <c r="CR298" s="26">
        <v>0.50772400000000006</v>
      </c>
      <c r="CS298" s="26">
        <v>4.3357720000000004</v>
      </c>
      <c r="CT298" s="22">
        <v>0</v>
      </c>
      <c r="CU298" s="22">
        <v>0</v>
      </c>
      <c r="CV298" s="22">
        <v>0</v>
      </c>
      <c r="CW298" s="22">
        <v>0</v>
      </c>
      <c r="CX298" s="22">
        <v>4</v>
      </c>
      <c r="CY298" s="22">
        <v>5</v>
      </c>
      <c r="CZ298" s="22">
        <v>2</v>
      </c>
      <c r="DA298" s="22">
        <v>10</v>
      </c>
      <c r="DB298" s="22">
        <v>9</v>
      </c>
      <c r="DC298" s="22">
        <v>0</v>
      </c>
      <c r="DD298" s="22">
        <v>1</v>
      </c>
      <c r="DE298" s="22">
        <v>1</v>
      </c>
      <c r="DF298" s="22">
        <v>0</v>
      </c>
      <c r="DG298" s="22">
        <v>0</v>
      </c>
      <c r="DH298" s="22">
        <v>0</v>
      </c>
      <c r="DI298" s="22">
        <v>17</v>
      </c>
      <c r="DJ298" s="22">
        <v>1</v>
      </c>
      <c r="DK298" s="22">
        <v>0</v>
      </c>
      <c r="DL298" s="22">
        <v>0</v>
      </c>
      <c r="DM298" s="22">
        <v>0</v>
      </c>
      <c r="DN298" s="22">
        <v>70</v>
      </c>
      <c r="DO298" s="22">
        <v>1</v>
      </c>
      <c r="DP298" s="22">
        <v>78</v>
      </c>
      <c r="DQ298" s="22">
        <v>23</v>
      </c>
      <c r="DR298" s="22">
        <v>0</v>
      </c>
      <c r="DS298" s="22">
        <v>0</v>
      </c>
      <c r="DT298" s="22">
        <v>0</v>
      </c>
      <c r="DU298">
        <v>17.3</v>
      </c>
      <c r="DV298">
        <v>29.21</v>
      </c>
      <c r="DW298" s="2">
        <f t="shared" si="67"/>
        <v>0.37196301870565468</v>
      </c>
      <c r="DX298">
        <v>1.411</v>
      </c>
      <c r="DY298">
        <v>1.0680000000000001</v>
      </c>
      <c r="DZ298">
        <v>1.704</v>
      </c>
      <c r="EA298">
        <v>-2.9470000000000001</v>
      </c>
      <c r="EB298">
        <v>61</v>
      </c>
      <c r="EC298">
        <v>52</v>
      </c>
      <c r="ED298">
        <v>-1.3</v>
      </c>
      <c r="EE298">
        <v>-4.91</v>
      </c>
      <c r="EF298">
        <v>-3.56</v>
      </c>
      <c r="EG298">
        <v>9.33</v>
      </c>
      <c r="EH298">
        <v>920</v>
      </c>
      <c r="EI298">
        <v>1014</v>
      </c>
      <c r="EJ298">
        <v>2.58</v>
      </c>
      <c r="EK298">
        <v>2.2000000000000002</v>
      </c>
      <c r="EL298">
        <v>25.1</v>
      </c>
      <c r="EM298">
        <v>25.5</v>
      </c>
      <c r="EN298">
        <v>9.6999999999999993</v>
      </c>
      <c r="EO298">
        <v>11.1</v>
      </c>
      <c r="EP298">
        <v>17.5</v>
      </c>
      <c r="EQ298">
        <v>14</v>
      </c>
      <c r="ER298">
        <v>4.4000000000000004</v>
      </c>
      <c r="ES298">
        <v>3.9</v>
      </c>
      <c r="ET298">
        <v>0.60000000000000009</v>
      </c>
      <c r="EU298">
        <v>0.30000000000000004</v>
      </c>
      <c r="EV298">
        <v>2.1800000000000002</v>
      </c>
      <c r="EW298">
        <v>2.68</v>
      </c>
      <c r="EX298">
        <v>25.3</v>
      </c>
      <c r="EY298">
        <v>28.3</v>
      </c>
      <c r="EZ298">
        <v>10.7</v>
      </c>
      <c r="FA298">
        <v>11.7</v>
      </c>
      <c r="FB298">
        <v>15.4</v>
      </c>
      <c r="FC298">
        <v>16.399999999999999</v>
      </c>
      <c r="FD298">
        <v>3.8</v>
      </c>
      <c r="FE298">
        <v>4.0999999999999996</v>
      </c>
      <c r="FF298">
        <v>181</v>
      </c>
      <c r="FG298">
        <v>194</v>
      </c>
      <c r="FH298">
        <v>218</v>
      </c>
      <c r="FI298">
        <v>249</v>
      </c>
      <c r="FJ298">
        <v>282</v>
      </c>
      <c r="FK298">
        <v>311</v>
      </c>
      <c r="FL298">
        <v>44.5</v>
      </c>
      <c r="FM298">
        <v>526</v>
      </c>
      <c r="FN298">
        <v>520</v>
      </c>
      <c r="FO298">
        <v>497</v>
      </c>
      <c r="FP298">
        <v>50.3</v>
      </c>
      <c r="FQ298">
        <v>0.42</v>
      </c>
      <c r="FR298">
        <v>5.5</v>
      </c>
      <c r="FS298" s="2">
        <f t="shared" si="68"/>
        <v>7.0945945945945943E-2</v>
      </c>
      <c r="FT298">
        <v>1</v>
      </c>
      <c r="FU298">
        <v>0</v>
      </c>
      <c r="FV298">
        <v>-27.9</v>
      </c>
      <c r="FW298">
        <v>5.56</v>
      </c>
      <c r="FX298">
        <v>1.75</v>
      </c>
      <c r="FY298">
        <v>0</v>
      </c>
      <c r="FZ298">
        <v>29.8</v>
      </c>
      <c r="GA298">
        <v>8.8000000000000007</v>
      </c>
      <c r="GB298">
        <v>10.5</v>
      </c>
      <c r="GC298">
        <v>0</v>
      </c>
      <c r="GD298">
        <v>1.8</v>
      </c>
      <c r="GE298">
        <v>15.8</v>
      </c>
      <c r="GF298">
        <v>5.3</v>
      </c>
      <c r="GG298">
        <v>3.5</v>
      </c>
      <c r="GH298">
        <v>3.66</v>
      </c>
      <c r="GI298">
        <v>2.38</v>
      </c>
      <c r="GJ298" s="2">
        <f t="shared" si="69"/>
        <v>0.60596026490066224</v>
      </c>
      <c r="GK298">
        <v>4</v>
      </c>
      <c r="GL298">
        <v>22</v>
      </c>
      <c r="GM298">
        <v>-19.8</v>
      </c>
      <c r="GN298">
        <v>0.8</v>
      </c>
      <c r="GO298">
        <v>4.4000000000000004</v>
      </c>
      <c r="GP298">
        <v>7.6</v>
      </c>
      <c r="GQ298">
        <v>35.6</v>
      </c>
      <c r="GR298">
        <v>2.8</v>
      </c>
      <c r="GS298">
        <v>19.2</v>
      </c>
      <c r="GT298">
        <v>30.6</v>
      </c>
      <c r="GU298">
        <v>2.2000000000000002</v>
      </c>
      <c r="GV298">
        <v>1.6</v>
      </c>
      <c r="GW298">
        <v>1.6</v>
      </c>
      <c r="GX298" s="21">
        <v>71.040924000000004</v>
      </c>
      <c r="GY298" s="21">
        <v>2.0359080000000001</v>
      </c>
      <c r="GZ298" s="21">
        <v>11.6494713</v>
      </c>
      <c r="HA298" s="21">
        <v>13.685380200000001</v>
      </c>
      <c r="HB298" s="21">
        <v>-2.0943E-2</v>
      </c>
      <c r="HC298" s="21">
        <v>5.8621379999999998</v>
      </c>
      <c r="HD298" s="21">
        <v>5.6470000000000001E-3</v>
      </c>
      <c r="HE298" s="21">
        <v>35.765861999999998</v>
      </c>
      <c r="HF298" s="21">
        <v>5.8468410000000004</v>
      </c>
    </row>
    <row r="299" spans="1:214" ht="15" x14ac:dyDescent="0.25">
      <c r="A299" s="22">
        <v>40</v>
      </c>
      <c r="B299" t="s">
        <v>1558</v>
      </c>
      <c r="C299" t="s">
        <v>1559</v>
      </c>
      <c r="D299" t="s">
        <v>546</v>
      </c>
      <c r="F299" t="s">
        <v>398</v>
      </c>
      <c r="I299" s="22" t="s">
        <v>239</v>
      </c>
      <c r="J299">
        <v>24</v>
      </c>
      <c r="K299" s="23" t="s">
        <v>1560</v>
      </c>
      <c r="L299" s="23" t="s">
        <v>1561</v>
      </c>
      <c r="M299" s="24"/>
      <c r="N299" s="24" t="s">
        <v>1562</v>
      </c>
      <c r="O299" s="24">
        <v>72</v>
      </c>
      <c r="P299" s="24">
        <v>185</v>
      </c>
      <c r="Q299" s="24" t="s">
        <v>223</v>
      </c>
      <c r="R299" s="24"/>
      <c r="S299" s="22">
        <v>78</v>
      </c>
      <c r="T299" s="22">
        <v>20</v>
      </c>
      <c r="U299" s="22">
        <v>12</v>
      </c>
      <c r="V299" s="22">
        <v>32</v>
      </c>
      <c r="W299" s="22">
        <v>-18</v>
      </c>
      <c r="X299" s="22">
        <v>12</v>
      </c>
      <c r="Y299" s="22">
        <v>174</v>
      </c>
      <c r="Z299" s="25">
        <f t="shared" si="56"/>
        <v>0.11494252873563218</v>
      </c>
      <c r="AA299" s="3">
        <v>15.533329999999999</v>
      </c>
      <c r="AB299" s="22">
        <v>16</v>
      </c>
      <c r="AC299" s="22">
        <v>30</v>
      </c>
      <c r="AD299" s="22">
        <v>53</v>
      </c>
      <c r="AE299" s="22">
        <v>45</v>
      </c>
      <c r="AF299" s="22">
        <v>94</v>
      </c>
      <c r="AG299" s="26">
        <f t="shared" si="57"/>
        <v>0.79234087653402774</v>
      </c>
      <c r="AH299" s="26">
        <f t="shared" si="58"/>
        <v>1.4856391435013021</v>
      </c>
      <c r="AI299" s="26">
        <f t="shared" si="59"/>
        <v>2.624629153518967</v>
      </c>
      <c r="AJ299" s="26">
        <f t="shared" si="60"/>
        <v>2.228458715251953</v>
      </c>
      <c r="AK299" s="26">
        <f t="shared" si="61"/>
        <v>4.6550026496374128</v>
      </c>
      <c r="AL299" s="5">
        <v>1603</v>
      </c>
      <c r="AM299" s="22">
        <v>3</v>
      </c>
      <c r="AN299" s="22">
        <v>2</v>
      </c>
      <c r="AO299" s="25">
        <f t="shared" si="62"/>
        <v>0.6</v>
      </c>
      <c r="AP299" s="22">
        <v>0.1</v>
      </c>
      <c r="AQ299">
        <v>2.2999999999999998</v>
      </c>
      <c r="AR299">
        <v>0.8</v>
      </c>
      <c r="AS299">
        <v>3.1</v>
      </c>
      <c r="AT299">
        <v>3.2</v>
      </c>
      <c r="AU299">
        <v>2.2000000000000002</v>
      </c>
      <c r="AV299">
        <v>0</v>
      </c>
      <c r="AW299">
        <v>5.4</v>
      </c>
      <c r="AX299" s="3">
        <f t="shared" si="63"/>
        <v>6.9230769230769235E-2</v>
      </c>
      <c r="AY299" s="4">
        <f t="shared" si="64"/>
        <v>-2.0250000000000004</v>
      </c>
      <c r="AZ299" t="s">
        <v>243</v>
      </c>
      <c r="BA299">
        <v>2016</v>
      </c>
      <c r="BC299" s="27">
        <v>3000000</v>
      </c>
      <c r="BD299" s="22">
        <v>18</v>
      </c>
      <c r="BE299" s="22">
        <v>11</v>
      </c>
      <c r="BF299" s="28">
        <f t="shared" si="65"/>
        <v>1.707221350078493</v>
      </c>
      <c r="BG299" s="22">
        <v>1</v>
      </c>
      <c r="BH299" s="22">
        <v>0</v>
      </c>
      <c r="BI299" s="4">
        <v>1019.2</v>
      </c>
      <c r="BJ299" s="22">
        <v>1</v>
      </c>
      <c r="BK299" s="22">
        <v>1</v>
      </c>
      <c r="BL299" s="28">
        <f t="shared" si="66"/>
        <v>1.9491066593422253</v>
      </c>
      <c r="BM299" s="22">
        <v>0</v>
      </c>
      <c r="BN299" s="22">
        <v>0</v>
      </c>
      <c r="BO299" s="4">
        <v>61.566666669999996</v>
      </c>
      <c r="BP299" s="22">
        <v>1</v>
      </c>
      <c r="BQ299" s="22">
        <v>0</v>
      </c>
      <c r="BR299" s="22">
        <v>2</v>
      </c>
      <c r="BS299" s="22">
        <v>2</v>
      </c>
      <c r="BT299" s="4">
        <v>131.66666670000001</v>
      </c>
      <c r="BU299" s="22">
        <v>39</v>
      </c>
      <c r="BV299" s="22">
        <v>12</v>
      </c>
      <c r="BW299" s="22">
        <v>6</v>
      </c>
      <c r="BX299" s="22">
        <v>-9</v>
      </c>
      <c r="BY299" s="22">
        <v>8</v>
      </c>
      <c r="BZ299" s="22">
        <v>4</v>
      </c>
      <c r="CA299" s="22">
        <v>2</v>
      </c>
      <c r="CB299" s="22">
        <v>1</v>
      </c>
      <c r="CC299" s="4">
        <v>13.133330000000001</v>
      </c>
      <c r="CD299" s="4">
        <v>0.86666666699999995</v>
      </c>
      <c r="CE299" s="4">
        <v>1.7166666669999999</v>
      </c>
      <c r="CF299" s="22">
        <v>0</v>
      </c>
      <c r="CG299" s="22">
        <v>0</v>
      </c>
      <c r="CH299" s="22">
        <v>0</v>
      </c>
      <c r="CI299" s="5">
        <v>39</v>
      </c>
      <c r="CJ299" s="22">
        <v>8</v>
      </c>
      <c r="CK299" s="22">
        <v>6</v>
      </c>
      <c r="CL299" s="22">
        <v>-9</v>
      </c>
      <c r="CM299" s="22">
        <v>4</v>
      </c>
      <c r="CN299" s="22">
        <v>2</v>
      </c>
      <c r="CO299" s="22">
        <v>1</v>
      </c>
      <c r="CP299" s="22">
        <v>1</v>
      </c>
      <c r="CQ299" s="26">
        <v>13.000003</v>
      </c>
      <c r="CR299" s="26">
        <v>0.7119660000000001</v>
      </c>
      <c r="CS299" s="26">
        <v>1.659402</v>
      </c>
      <c r="CT299" s="22">
        <v>0</v>
      </c>
      <c r="CU299" s="22">
        <v>0</v>
      </c>
      <c r="CV299" s="22">
        <v>0</v>
      </c>
      <c r="CW299" s="22">
        <v>5</v>
      </c>
      <c r="CX299" s="22">
        <v>3</v>
      </c>
      <c r="CY299" s="22">
        <v>-7</v>
      </c>
      <c r="CZ299" s="22">
        <v>15</v>
      </c>
      <c r="DA299" s="22">
        <v>9</v>
      </c>
      <c r="DB299" s="22">
        <v>-11</v>
      </c>
      <c r="DC299" s="22">
        <v>1</v>
      </c>
      <c r="DD299" s="22">
        <v>0</v>
      </c>
      <c r="DE299" s="22">
        <v>3</v>
      </c>
      <c r="DF299" s="22">
        <v>2</v>
      </c>
      <c r="DG299" s="22">
        <v>1</v>
      </c>
      <c r="DH299" s="22">
        <v>3</v>
      </c>
      <c r="DI299" s="22">
        <v>6</v>
      </c>
      <c r="DJ299" s="22">
        <v>0</v>
      </c>
      <c r="DK299" s="22">
        <v>0</v>
      </c>
      <c r="DL299" s="22">
        <v>0</v>
      </c>
      <c r="DM299" s="22">
        <v>0</v>
      </c>
      <c r="DN299" s="22">
        <v>43</v>
      </c>
      <c r="DO299" s="22">
        <v>5</v>
      </c>
      <c r="DP299" s="22">
        <v>65</v>
      </c>
      <c r="DQ299" s="22">
        <v>9</v>
      </c>
      <c r="DR299" s="22">
        <v>0</v>
      </c>
      <c r="DS299" s="22">
        <v>0</v>
      </c>
      <c r="DT299" s="22">
        <v>0</v>
      </c>
      <c r="DU299">
        <v>12.56</v>
      </c>
      <c r="DV299">
        <v>37.049999999999997</v>
      </c>
      <c r="DW299" s="2">
        <f t="shared" si="67"/>
        <v>0.25317476315259024</v>
      </c>
      <c r="DX299">
        <v>0.88800000000000001</v>
      </c>
      <c r="DY299">
        <v>0.626</v>
      </c>
      <c r="DZ299">
        <v>1.3320000000000001</v>
      </c>
      <c r="EA299">
        <v>-4.3079999999999998</v>
      </c>
      <c r="EB299">
        <v>36</v>
      </c>
      <c r="EC299">
        <v>54</v>
      </c>
      <c r="ED299">
        <v>-1.1000000000000001</v>
      </c>
      <c r="EE299">
        <v>-6.18</v>
      </c>
      <c r="EF299">
        <v>-5.1100000000000003</v>
      </c>
      <c r="EG299">
        <v>7.5</v>
      </c>
      <c r="EH299">
        <v>892</v>
      </c>
      <c r="EI299">
        <v>967</v>
      </c>
      <c r="EJ299">
        <v>2.2000000000000002</v>
      </c>
      <c r="EK299">
        <v>3.31</v>
      </c>
      <c r="EL299">
        <v>27.2</v>
      </c>
      <c r="EM299">
        <v>27.3</v>
      </c>
      <c r="EN299">
        <v>10.199999999999999</v>
      </c>
      <c r="EO299">
        <v>11.9</v>
      </c>
      <c r="EP299">
        <v>17.100000000000001</v>
      </c>
      <c r="EQ299">
        <v>13.8</v>
      </c>
      <c r="ER299">
        <v>2.5</v>
      </c>
      <c r="ES299">
        <v>3.2</v>
      </c>
      <c r="ET299">
        <v>0.30000000000000004</v>
      </c>
      <c r="EU299">
        <v>0.7</v>
      </c>
      <c r="EV299">
        <v>2.0299999999999998</v>
      </c>
      <c r="EW299">
        <v>2.76</v>
      </c>
      <c r="EX299">
        <v>26.6</v>
      </c>
      <c r="EY299">
        <v>26.4</v>
      </c>
      <c r="EZ299">
        <v>10.3</v>
      </c>
      <c r="FA299">
        <v>12</v>
      </c>
      <c r="FB299">
        <v>16.7</v>
      </c>
      <c r="FC299">
        <v>13.8</v>
      </c>
      <c r="FD299">
        <v>3</v>
      </c>
      <c r="FE299">
        <v>2.8</v>
      </c>
      <c r="FF299">
        <v>103</v>
      </c>
      <c r="FG299">
        <v>135</v>
      </c>
      <c r="FH299">
        <v>160</v>
      </c>
      <c r="FI299">
        <v>165</v>
      </c>
      <c r="FJ299">
        <v>167</v>
      </c>
      <c r="FK299">
        <v>193</v>
      </c>
      <c r="FL299">
        <v>42.3</v>
      </c>
      <c r="FM299">
        <v>322</v>
      </c>
      <c r="FN299">
        <v>319</v>
      </c>
      <c r="FO299">
        <v>299</v>
      </c>
      <c r="FP299">
        <v>50.2</v>
      </c>
      <c r="FQ299">
        <v>0.78</v>
      </c>
      <c r="FR299">
        <v>3.92</v>
      </c>
      <c r="FS299" s="2">
        <f t="shared" si="68"/>
        <v>0.16595744680851063</v>
      </c>
      <c r="FT299">
        <v>5</v>
      </c>
      <c r="FU299">
        <v>1</v>
      </c>
      <c r="FV299">
        <v>-31.5</v>
      </c>
      <c r="FW299">
        <v>16.13</v>
      </c>
      <c r="FX299">
        <v>4.92</v>
      </c>
      <c r="FY299">
        <v>0.98</v>
      </c>
      <c r="FZ299">
        <v>25.6</v>
      </c>
      <c r="GA299">
        <v>8.9</v>
      </c>
      <c r="GB299">
        <v>13.8</v>
      </c>
      <c r="GC299">
        <v>3.9</v>
      </c>
      <c r="GD299">
        <v>4.9000000000000004</v>
      </c>
      <c r="GE299">
        <v>21.7</v>
      </c>
      <c r="GF299">
        <v>3</v>
      </c>
      <c r="GG299">
        <v>1</v>
      </c>
      <c r="GH299">
        <v>1.7000000000000002</v>
      </c>
      <c r="GI299">
        <v>2.95</v>
      </c>
      <c r="GJ299" s="2">
        <f t="shared" si="69"/>
        <v>0.36559139784946237</v>
      </c>
      <c r="GK299">
        <v>1</v>
      </c>
      <c r="GL299">
        <v>10</v>
      </c>
      <c r="GM299">
        <v>19.7</v>
      </c>
      <c r="GN299">
        <v>0.45</v>
      </c>
      <c r="GO299">
        <v>4.54</v>
      </c>
      <c r="GP299">
        <v>9.5</v>
      </c>
      <c r="GQ299">
        <v>43.1</v>
      </c>
      <c r="GR299">
        <v>2.7</v>
      </c>
      <c r="GS299">
        <v>19</v>
      </c>
      <c r="GT299">
        <v>17.2</v>
      </c>
      <c r="GU299">
        <v>1.8</v>
      </c>
      <c r="GV299">
        <v>0.9</v>
      </c>
      <c r="GW299">
        <v>3.2</v>
      </c>
      <c r="GX299" s="21">
        <v>71.342110000000005</v>
      </c>
      <c r="GY299" s="21">
        <v>21.2770017</v>
      </c>
      <c r="GZ299" s="21">
        <v>17.3849886</v>
      </c>
      <c r="HA299" s="21">
        <v>38.661990299999999</v>
      </c>
      <c r="HB299" s="21">
        <v>5.8561040000000002</v>
      </c>
      <c r="HC299" s="21">
        <v>2.4370509999999999</v>
      </c>
      <c r="HD299" s="21">
        <v>-4.5614000000000002E-2</v>
      </c>
      <c r="HE299" s="21">
        <v>17.243739999999999</v>
      </c>
      <c r="HF299" s="21">
        <v>8.247541</v>
      </c>
    </row>
    <row r="300" spans="1:214" ht="15" x14ac:dyDescent="0.25">
      <c r="A300" s="22">
        <v>84</v>
      </c>
      <c r="B300" t="s">
        <v>1563</v>
      </c>
      <c r="C300" t="s">
        <v>1564</v>
      </c>
      <c r="D300" t="s">
        <v>1565</v>
      </c>
      <c r="F300" t="s">
        <v>317</v>
      </c>
      <c r="I300" s="22" t="s">
        <v>278</v>
      </c>
      <c r="J300">
        <v>27</v>
      </c>
      <c r="K300" s="23" t="s">
        <v>1566</v>
      </c>
      <c r="L300" s="23" t="s">
        <v>1567</v>
      </c>
      <c r="M300" s="24"/>
      <c r="N300" s="24" t="s">
        <v>1220</v>
      </c>
      <c r="O300" s="24">
        <v>71</v>
      </c>
      <c r="P300" s="24">
        <v>183</v>
      </c>
      <c r="Q300" s="24" t="s">
        <v>223</v>
      </c>
      <c r="R300" s="24"/>
      <c r="S300" s="22">
        <v>74</v>
      </c>
      <c r="T300" s="22">
        <v>23</v>
      </c>
      <c r="U300" s="22">
        <v>28</v>
      </c>
      <c r="V300" s="22">
        <v>51</v>
      </c>
      <c r="W300" s="22">
        <v>0</v>
      </c>
      <c r="X300" s="22">
        <v>51</v>
      </c>
      <c r="Y300" s="22">
        <v>163</v>
      </c>
      <c r="Z300" s="25">
        <f t="shared" si="56"/>
        <v>0.1411042944785276</v>
      </c>
      <c r="AA300" s="3">
        <v>17.600000000000001</v>
      </c>
      <c r="AB300" s="22">
        <v>56</v>
      </c>
      <c r="AC300" s="22">
        <v>32</v>
      </c>
      <c r="AD300" s="22">
        <v>69</v>
      </c>
      <c r="AE300" s="22">
        <v>45</v>
      </c>
      <c r="AF300" s="22">
        <v>49</v>
      </c>
      <c r="AG300" s="26">
        <f t="shared" si="57"/>
        <v>2.5798525798525795</v>
      </c>
      <c r="AH300" s="26">
        <f t="shared" si="58"/>
        <v>1.4742014742014742</v>
      </c>
      <c r="AI300" s="26">
        <f t="shared" si="59"/>
        <v>3.1787469287469285</v>
      </c>
      <c r="AJ300" s="26">
        <f t="shared" si="60"/>
        <v>2.073095823095823</v>
      </c>
      <c r="AK300" s="26">
        <f t="shared" si="61"/>
        <v>2.2573710073710069</v>
      </c>
      <c r="AL300" s="5">
        <v>1590</v>
      </c>
      <c r="AM300" s="22">
        <v>466</v>
      </c>
      <c r="AN300" s="22">
        <v>439</v>
      </c>
      <c r="AO300" s="25">
        <f t="shared" si="62"/>
        <v>0.51491712707182324</v>
      </c>
      <c r="AP300" s="22">
        <v>21.6</v>
      </c>
      <c r="AQ300">
        <v>4.5999999999999996</v>
      </c>
      <c r="AR300">
        <v>1.3</v>
      </c>
      <c r="AS300">
        <v>5.9</v>
      </c>
      <c r="AT300">
        <v>8.9</v>
      </c>
      <c r="AU300">
        <v>2.6</v>
      </c>
      <c r="AV300">
        <v>-0.8</v>
      </c>
      <c r="AW300">
        <v>10.6</v>
      </c>
      <c r="AX300" s="3">
        <f t="shared" si="63"/>
        <v>0.14324324324324325</v>
      </c>
      <c r="AY300" s="4">
        <f t="shared" si="64"/>
        <v>3.4749999999999996</v>
      </c>
      <c r="AZ300" t="s">
        <v>243</v>
      </c>
      <c r="BA300">
        <v>2012</v>
      </c>
      <c r="BC300" s="27">
        <v>2900000</v>
      </c>
      <c r="BD300" s="22">
        <v>18</v>
      </c>
      <c r="BE300" s="22">
        <v>23</v>
      </c>
      <c r="BF300" s="28">
        <f t="shared" si="65"/>
        <v>2.1833673559953848</v>
      </c>
      <c r="BG300" s="22">
        <v>408</v>
      </c>
      <c r="BH300" s="22">
        <v>402</v>
      </c>
      <c r="BI300" s="4">
        <v>1126.7</v>
      </c>
      <c r="BJ300" s="22">
        <v>5</v>
      </c>
      <c r="BK300" s="22">
        <v>5</v>
      </c>
      <c r="BL300" s="28">
        <f t="shared" si="66"/>
        <v>3.8697194453402126</v>
      </c>
      <c r="BM300" s="22">
        <v>53</v>
      </c>
      <c r="BN300" s="22">
        <v>30</v>
      </c>
      <c r="BO300" s="4">
        <v>155.05000000000001</v>
      </c>
      <c r="BP300" s="22">
        <v>0</v>
      </c>
      <c r="BQ300" s="22">
        <v>0</v>
      </c>
      <c r="BR300" s="22">
        <v>5</v>
      </c>
      <c r="BS300" s="22">
        <v>7</v>
      </c>
      <c r="BT300" s="4">
        <v>21.216666669999999</v>
      </c>
      <c r="BU300" s="22">
        <v>39</v>
      </c>
      <c r="BV300" s="22">
        <v>9</v>
      </c>
      <c r="BW300" s="22">
        <v>11</v>
      </c>
      <c r="BX300" s="22">
        <v>-8</v>
      </c>
      <c r="BY300" s="22">
        <v>14</v>
      </c>
      <c r="BZ300" s="22">
        <v>7</v>
      </c>
      <c r="CA300" s="22">
        <v>256</v>
      </c>
      <c r="CB300" s="22">
        <v>241</v>
      </c>
      <c r="CC300" s="4">
        <v>15.3</v>
      </c>
      <c r="CD300" s="4">
        <v>2.1666666669999999</v>
      </c>
      <c r="CE300" s="4">
        <v>0.25</v>
      </c>
      <c r="CF300" s="22">
        <v>1</v>
      </c>
      <c r="CG300" s="22">
        <v>0</v>
      </c>
      <c r="CH300" s="22">
        <v>0</v>
      </c>
      <c r="CI300" s="5">
        <v>35</v>
      </c>
      <c r="CJ300" s="22">
        <v>14</v>
      </c>
      <c r="CK300" s="22">
        <v>17</v>
      </c>
      <c r="CL300" s="22">
        <v>8</v>
      </c>
      <c r="CM300" s="22">
        <v>37</v>
      </c>
      <c r="CN300" s="22">
        <v>7</v>
      </c>
      <c r="CO300" s="22">
        <v>210</v>
      </c>
      <c r="CP300" s="22">
        <v>198</v>
      </c>
      <c r="CQ300" s="26">
        <v>15.142856999999999</v>
      </c>
      <c r="CR300" s="26">
        <v>2.015714</v>
      </c>
      <c r="CS300" s="26">
        <v>0.32761900000000005</v>
      </c>
      <c r="CT300" s="22">
        <v>2</v>
      </c>
      <c r="CU300" s="22">
        <v>0</v>
      </c>
      <c r="CV300" s="22">
        <v>0</v>
      </c>
      <c r="CW300" s="22">
        <v>11</v>
      </c>
      <c r="CX300" s="22">
        <v>6</v>
      </c>
      <c r="CY300" s="22">
        <v>1</v>
      </c>
      <c r="CZ300" s="22">
        <v>12</v>
      </c>
      <c r="DA300" s="22">
        <v>22</v>
      </c>
      <c r="DB300" s="22">
        <v>-1</v>
      </c>
      <c r="DC300" s="22">
        <v>4</v>
      </c>
      <c r="DD300" s="22">
        <v>1</v>
      </c>
      <c r="DE300" s="22">
        <v>2</v>
      </c>
      <c r="DF300" s="22">
        <v>0</v>
      </c>
      <c r="DG300" s="22">
        <v>0</v>
      </c>
      <c r="DH300" s="22">
        <v>0</v>
      </c>
      <c r="DI300" s="22">
        <v>13</v>
      </c>
      <c r="DJ300" s="22">
        <v>1</v>
      </c>
      <c r="DK300" s="22">
        <v>0</v>
      </c>
      <c r="DL300" s="22">
        <v>2</v>
      </c>
      <c r="DM300" s="22">
        <v>0</v>
      </c>
      <c r="DN300" s="22">
        <v>69</v>
      </c>
      <c r="DO300" s="22">
        <v>15</v>
      </c>
      <c r="DP300" s="22">
        <v>59</v>
      </c>
      <c r="DQ300" s="22">
        <v>5</v>
      </c>
      <c r="DR300" s="22">
        <v>3</v>
      </c>
      <c r="DS300" s="22">
        <v>0</v>
      </c>
      <c r="DT300" s="22">
        <v>0</v>
      </c>
      <c r="DU300">
        <v>14.78</v>
      </c>
      <c r="DV300">
        <v>34.520000000000003</v>
      </c>
      <c r="DW300" s="2">
        <f t="shared" si="67"/>
        <v>0.29979716024340769</v>
      </c>
      <c r="DX300">
        <v>0.68600000000000017</v>
      </c>
      <c r="DY300">
        <v>0.92900000000000005</v>
      </c>
      <c r="DZ300">
        <v>1.52</v>
      </c>
      <c r="EA300">
        <v>-1.226</v>
      </c>
      <c r="EB300">
        <v>51</v>
      </c>
      <c r="EC300">
        <v>50</v>
      </c>
      <c r="ED300">
        <v>14.9</v>
      </c>
      <c r="EE300">
        <v>8.94</v>
      </c>
      <c r="EF300">
        <v>-5.99</v>
      </c>
      <c r="EG300">
        <v>9.32</v>
      </c>
      <c r="EH300">
        <v>906</v>
      </c>
      <c r="EI300">
        <v>999</v>
      </c>
      <c r="EJ300">
        <v>2.8</v>
      </c>
      <c r="EK300">
        <v>2.74</v>
      </c>
      <c r="EL300">
        <v>27.2</v>
      </c>
      <c r="EM300">
        <v>26.3</v>
      </c>
      <c r="EN300">
        <v>14.6</v>
      </c>
      <c r="EO300">
        <v>11.8</v>
      </c>
      <c r="EP300">
        <v>13.8</v>
      </c>
      <c r="EQ300">
        <v>19</v>
      </c>
      <c r="ER300">
        <v>3.2</v>
      </c>
      <c r="ES300">
        <v>3.8</v>
      </c>
      <c r="ET300">
        <v>0.7</v>
      </c>
      <c r="EU300">
        <v>0.8</v>
      </c>
      <c r="EV300">
        <v>2.14</v>
      </c>
      <c r="EW300">
        <v>2.94</v>
      </c>
      <c r="EX300">
        <v>24.6</v>
      </c>
      <c r="EY300">
        <v>27</v>
      </c>
      <c r="EZ300">
        <v>11.1</v>
      </c>
      <c r="FA300">
        <v>13.3</v>
      </c>
      <c r="FB300">
        <v>15.7</v>
      </c>
      <c r="FC300">
        <v>15.1</v>
      </c>
      <c r="FD300">
        <v>2.8</v>
      </c>
      <c r="FE300">
        <v>3.1</v>
      </c>
      <c r="FF300">
        <v>143</v>
      </c>
      <c r="FG300">
        <v>136</v>
      </c>
      <c r="FH300">
        <v>117</v>
      </c>
      <c r="FI300">
        <v>130</v>
      </c>
      <c r="FJ300">
        <v>201</v>
      </c>
      <c r="FK300">
        <v>192</v>
      </c>
      <c r="FL300">
        <v>53</v>
      </c>
      <c r="FM300">
        <v>379</v>
      </c>
      <c r="FN300">
        <v>350</v>
      </c>
      <c r="FO300">
        <v>346</v>
      </c>
      <c r="FP300">
        <v>52</v>
      </c>
      <c r="FQ300">
        <v>2.0699999999999998</v>
      </c>
      <c r="FR300">
        <v>3.16</v>
      </c>
      <c r="FS300" s="2">
        <f t="shared" si="68"/>
        <v>0.39579349904397698</v>
      </c>
      <c r="FT300">
        <v>15</v>
      </c>
      <c r="FU300">
        <v>2</v>
      </c>
      <c r="FV300">
        <v>-6.4</v>
      </c>
      <c r="FW300">
        <v>12.61</v>
      </c>
      <c r="FX300">
        <v>5.88</v>
      </c>
      <c r="FY300">
        <v>0.78</v>
      </c>
      <c r="FZ300">
        <v>40.799999999999997</v>
      </c>
      <c r="GA300">
        <v>10.6</v>
      </c>
      <c r="GB300">
        <v>20</v>
      </c>
      <c r="GC300">
        <v>2.7</v>
      </c>
      <c r="GD300">
        <v>0.4</v>
      </c>
      <c r="GE300">
        <v>18</v>
      </c>
      <c r="GF300">
        <v>1.2</v>
      </c>
      <c r="GG300">
        <v>0.4</v>
      </c>
      <c r="GH300">
        <v>0.28000000000000008</v>
      </c>
      <c r="GI300">
        <v>4.08</v>
      </c>
      <c r="GJ300" s="2">
        <f t="shared" si="69"/>
        <v>6.422018348623855E-2</v>
      </c>
      <c r="GK300">
        <v>0</v>
      </c>
      <c r="GL300">
        <v>5</v>
      </c>
      <c r="GM300">
        <v>5.4</v>
      </c>
      <c r="GN300">
        <v>0</v>
      </c>
      <c r="GO300">
        <v>14.25</v>
      </c>
      <c r="GP300">
        <v>11.4</v>
      </c>
      <c r="GQ300">
        <v>54.2</v>
      </c>
      <c r="GR300">
        <v>0</v>
      </c>
      <c r="GS300">
        <v>17.100000000000001</v>
      </c>
      <c r="GT300">
        <v>20</v>
      </c>
      <c r="GU300">
        <v>8.6</v>
      </c>
      <c r="GV300">
        <v>0</v>
      </c>
      <c r="GW300">
        <v>0</v>
      </c>
      <c r="GX300" s="21">
        <v>71.262343999999999</v>
      </c>
      <c r="GY300" s="21">
        <v>21.4459713</v>
      </c>
      <c r="GZ300" s="21">
        <v>26.097184800000001</v>
      </c>
      <c r="HA300" s="21">
        <v>47.543156100000004</v>
      </c>
      <c r="HB300" s="21">
        <v>7.1983050000000004</v>
      </c>
      <c r="HC300" s="21">
        <v>2.5904940000000001</v>
      </c>
      <c r="HD300" s="21">
        <v>-5.5350999999999997E-2</v>
      </c>
      <c r="HE300" s="21">
        <v>48.946536999999999</v>
      </c>
      <c r="HF300" s="21">
        <v>9.733447</v>
      </c>
    </row>
    <row r="301" spans="1:214" ht="15" x14ac:dyDescent="0.25">
      <c r="A301" s="22">
        <v>78</v>
      </c>
      <c r="B301" t="s">
        <v>1568</v>
      </c>
      <c r="C301" t="s">
        <v>1569</v>
      </c>
      <c r="D301" t="s">
        <v>1570</v>
      </c>
      <c r="F301" t="s">
        <v>324</v>
      </c>
      <c r="I301" s="22" t="s">
        <v>278</v>
      </c>
      <c r="J301">
        <v>21</v>
      </c>
      <c r="K301" s="23" t="s">
        <v>1571</v>
      </c>
      <c r="L301" s="23" t="s">
        <v>1572</v>
      </c>
      <c r="M301" s="24"/>
      <c r="N301" s="24" t="s">
        <v>306</v>
      </c>
      <c r="O301" s="24">
        <v>76</v>
      </c>
      <c r="P301" s="24">
        <v>225</v>
      </c>
      <c r="Q301" s="24" t="s">
        <v>224</v>
      </c>
      <c r="R301" s="24" t="s">
        <v>234</v>
      </c>
      <c r="S301" s="22">
        <v>26</v>
      </c>
      <c r="T301" s="22">
        <v>1</v>
      </c>
      <c r="U301" s="22">
        <v>3</v>
      </c>
      <c r="V301" s="22">
        <v>4</v>
      </c>
      <c r="W301" s="22">
        <v>-4</v>
      </c>
      <c r="X301" s="22">
        <v>2</v>
      </c>
      <c r="Y301" s="22">
        <v>14</v>
      </c>
      <c r="Z301" s="25">
        <f t="shared" si="56"/>
        <v>7.1428571428571425E-2</v>
      </c>
      <c r="AA301" s="3">
        <v>9.3333300000000001</v>
      </c>
      <c r="AB301" s="22">
        <v>23</v>
      </c>
      <c r="AC301" s="22">
        <v>10</v>
      </c>
      <c r="AD301" s="22">
        <v>5</v>
      </c>
      <c r="AE301" s="22">
        <v>2</v>
      </c>
      <c r="AF301" s="22">
        <v>10</v>
      </c>
      <c r="AG301" s="26">
        <f t="shared" si="57"/>
        <v>5.6868152178186211</v>
      </c>
      <c r="AH301" s="26">
        <f t="shared" si="58"/>
        <v>2.4725283555733135</v>
      </c>
      <c r="AI301" s="26">
        <f t="shared" si="59"/>
        <v>1.2362641777866568</v>
      </c>
      <c r="AJ301" s="26">
        <f t="shared" si="60"/>
        <v>0.49450567111466276</v>
      </c>
      <c r="AK301" s="26">
        <f t="shared" si="61"/>
        <v>2.4725283555733135</v>
      </c>
      <c r="AL301" s="5">
        <v>354</v>
      </c>
      <c r="AM301" s="22">
        <v>1</v>
      </c>
      <c r="AN301" s="22">
        <v>4</v>
      </c>
      <c r="AO301" s="25">
        <f t="shared" si="62"/>
        <v>0.2</v>
      </c>
      <c r="AP301" s="22">
        <v>0.30000000000000004</v>
      </c>
      <c r="AQ301">
        <v>-0.1</v>
      </c>
      <c r="AR301">
        <v>0.1</v>
      </c>
      <c r="AS301">
        <v>0</v>
      </c>
      <c r="AT301">
        <v>-0.9</v>
      </c>
      <c r="AU301">
        <v>0.2</v>
      </c>
      <c r="AV301">
        <v>0</v>
      </c>
      <c r="AW301">
        <v>-0.7</v>
      </c>
      <c r="AX301" s="3">
        <f t="shared" si="63"/>
        <v>-2.6923076923076921E-2</v>
      </c>
      <c r="AY301" s="4">
        <f t="shared" si="64"/>
        <v>-1.5749979999999999</v>
      </c>
      <c r="AZ301" t="s">
        <v>224</v>
      </c>
      <c r="BA301">
        <v>2013</v>
      </c>
      <c r="BB301" s="27">
        <v>162500</v>
      </c>
      <c r="BC301" s="27">
        <v>816666</v>
      </c>
      <c r="BD301" s="22">
        <v>1</v>
      </c>
      <c r="BE301" s="22">
        <v>3</v>
      </c>
      <c r="BF301" s="28">
        <f t="shared" si="65"/>
        <v>1.0235269032658365</v>
      </c>
      <c r="BG301" s="22">
        <v>1</v>
      </c>
      <c r="BH301" s="22">
        <v>3</v>
      </c>
      <c r="BI301" s="4">
        <v>234.4833333</v>
      </c>
      <c r="BJ301" s="22">
        <v>0</v>
      </c>
      <c r="BK301" s="22">
        <v>0</v>
      </c>
      <c r="BL301" s="28">
        <f t="shared" si="66"/>
        <v>0</v>
      </c>
      <c r="BM301" s="22">
        <v>0</v>
      </c>
      <c r="BN301" s="22">
        <v>1</v>
      </c>
      <c r="BO301" s="4">
        <v>2.9</v>
      </c>
      <c r="BP301" s="22">
        <v>0</v>
      </c>
      <c r="BQ301" s="22">
        <v>0</v>
      </c>
      <c r="BR301" s="22">
        <v>0</v>
      </c>
      <c r="BS301" s="22">
        <v>0</v>
      </c>
      <c r="BT301" s="4">
        <v>5.3</v>
      </c>
      <c r="BU301" s="22">
        <v>12</v>
      </c>
      <c r="BV301" s="22">
        <v>1</v>
      </c>
      <c r="BW301" s="22">
        <v>1</v>
      </c>
      <c r="BX301" s="22">
        <v>0</v>
      </c>
      <c r="BY301" s="22">
        <v>0</v>
      </c>
      <c r="BZ301" s="22">
        <v>0</v>
      </c>
      <c r="CA301" s="22">
        <v>1</v>
      </c>
      <c r="CB301" s="22">
        <v>1</v>
      </c>
      <c r="CC301" s="4">
        <v>8.4</v>
      </c>
      <c r="CD301" s="4">
        <v>0.05</v>
      </c>
      <c r="CE301" s="4">
        <v>0.233333333</v>
      </c>
      <c r="CF301" s="22">
        <v>0</v>
      </c>
      <c r="CG301" s="22">
        <v>0</v>
      </c>
      <c r="CH301" s="22">
        <v>0</v>
      </c>
      <c r="CI301" s="5">
        <v>14</v>
      </c>
      <c r="CJ301" s="22">
        <v>0</v>
      </c>
      <c r="CK301" s="22">
        <v>2</v>
      </c>
      <c r="CL301" s="22">
        <v>-4</v>
      </c>
      <c r="CM301" s="22">
        <v>2</v>
      </c>
      <c r="CN301" s="22">
        <v>1</v>
      </c>
      <c r="CO301" s="22">
        <v>0</v>
      </c>
      <c r="CP301" s="22">
        <v>3</v>
      </c>
      <c r="CQ301" s="26">
        <v>9.5488099999999996</v>
      </c>
      <c r="CR301" s="26">
        <v>0.16428600000000002</v>
      </c>
      <c r="CS301" s="26">
        <v>0.17857100000000001</v>
      </c>
      <c r="CT301" s="22">
        <v>0</v>
      </c>
      <c r="CU301" s="22">
        <v>0</v>
      </c>
      <c r="CV301" s="22">
        <v>0</v>
      </c>
      <c r="CW301" s="22">
        <v>0</v>
      </c>
      <c r="CX301" s="22">
        <v>0</v>
      </c>
      <c r="CY301" s="22">
        <v>-2</v>
      </c>
      <c r="CZ301" s="22">
        <v>1</v>
      </c>
      <c r="DA301" s="22">
        <v>3</v>
      </c>
      <c r="DB301" s="22">
        <v>-2</v>
      </c>
      <c r="DC301" s="22">
        <v>0</v>
      </c>
      <c r="DD301" s="22">
        <v>0</v>
      </c>
      <c r="DE301" s="22">
        <v>1</v>
      </c>
      <c r="DF301" s="22">
        <v>0</v>
      </c>
      <c r="DG301" s="22">
        <v>0</v>
      </c>
      <c r="DH301" s="22">
        <v>0</v>
      </c>
      <c r="DI301" s="22">
        <v>1</v>
      </c>
      <c r="DJ301" s="22">
        <v>0</v>
      </c>
      <c r="DK301" s="22">
        <v>0</v>
      </c>
      <c r="DL301" s="22">
        <v>0</v>
      </c>
      <c r="DM301" s="22">
        <v>0</v>
      </c>
      <c r="DN301" s="22">
        <v>6</v>
      </c>
      <c r="DO301" s="22">
        <v>0</v>
      </c>
      <c r="DP301" s="22">
        <v>10</v>
      </c>
      <c r="DQ301" s="22">
        <v>0</v>
      </c>
      <c r="DR301" s="22">
        <v>0</v>
      </c>
      <c r="DS301" s="22">
        <v>0</v>
      </c>
      <c r="DT301" s="22">
        <v>0</v>
      </c>
      <c r="DU301">
        <v>9.02</v>
      </c>
      <c r="DV301">
        <v>39.659999999999997</v>
      </c>
      <c r="DW301" s="2">
        <f t="shared" si="67"/>
        <v>0.18529170090386199</v>
      </c>
      <c r="DX301">
        <v>-1.036</v>
      </c>
      <c r="DY301">
        <v>-0.8640000000000001</v>
      </c>
      <c r="DZ301">
        <v>-0.35500000000000004</v>
      </c>
      <c r="EA301">
        <v>6.0720000000000001</v>
      </c>
      <c r="EB301">
        <v>6</v>
      </c>
      <c r="EC301">
        <v>10</v>
      </c>
      <c r="ED301">
        <v>-13.8</v>
      </c>
      <c r="EE301">
        <v>-3.84</v>
      </c>
      <c r="EF301">
        <v>10.01</v>
      </c>
      <c r="EG301">
        <v>6.67</v>
      </c>
      <c r="EH301">
        <v>904</v>
      </c>
      <c r="EI301">
        <v>971</v>
      </c>
      <c r="EJ301">
        <v>1.54</v>
      </c>
      <c r="EK301">
        <v>2.56</v>
      </c>
      <c r="EL301">
        <v>21.5</v>
      </c>
      <c r="EM301">
        <v>24.1</v>
      </c>
      <c r="EN301">
        <v>9.6999999999999993</v>
      </c>
      <c r="EO301">
        <v>9.1999999999999993</v>
      </c>
      <c r="EP301">
        <v>12.5</v>
      </c>
      <c r="EQ301">
        <v>11.8</v>
      </c>
      <c r="ER301">
        <v>1.5</v>
      </c>
      <c r="ES301">
        <v>3.3</v>
      </c>
      <c r="ET301">
        <v>0.30000000000000004</v>
      </c>
      <c r="EU301">
        <v>0.8</v>
      </c>
      <c r="EV301">
        <v>2.33</v>
      </c>
      <c r="EW301">
        <v>1.51</v>
      </c>
      <c r="EX301">
        <v>30.2</v>
      </c>
      <c r="EY301">
        <v>24.1</v>
      </c>
      <c r="EZ301">
        <v>12.9</v>
      </c>
      <c r="FA301">
        <v>9.8000000000000007</v>
      </c>
      <c r="FB301">
        <v>13.4</v>
      </c>
      <c r="FC301">
        <v>13.4</v>
      </c>
      <c r="FD301">
        <v>3.7</v>
      </c>
      <c r="FE301">
        <v>3.3</v>
      </c>
      <c r="FF301">
        <v>27</v>
      </c>
      <c r="FG301">
        <v>35</v>
      </c>
      <c r="FH301">
        <v>22</v>
      </c>
      <c r="FI301">
        <v>15</v>
      </c>
      <c r="FJ301">
        <v>34</v>
      </c>
      <c r="FK301">
        <v>33</v>
      </c>
      <c r="FL301">
        <v>62.6</v>
      </c>
      <c r="FM301">
        <v>71</v>
      </c>
      <c r="FN301">
        <v>56</v>
      </c>
      <c r="FO301">
        <v>71</v>
      </c>
      <c r="FP301">
        <v>55.9</v>
      </c>
      <c r="FQ301">
        <v>0.11</v>
      </c>
      <c r="FR301">
        <v>4.83</v>
      </c>
      <c r="FS301" s="2">
        <f t="shared" si="68"/>
        <v>2.2267206477732792E-2</v>
      </c>
      <c r="FT301">
        <v>0</v>
      </c>
      <c r="FU301">
        <v>0</v>
      </c>
      <c r="FV301">
        <v>-9.9</v>
      </c>
      <c r="FW301">
        <v>0</v>
      </c>
      <c r="FX301">
        <v>0</v>
      </c>
      <c r="FY301">
        <v>0</v>
      </c>
      <c r="FZ301">
        <v>62.1</v>
      </c>
      <c r="GA301">
        <v>0</v>
      </c>
      <c r="GB301">
        <v>41.4</v>
      </c>
      <c r="GC301">
        <v>20.7</v>
      </c>
      <c r="GD301">
        <v>0</v>
      </c>
      <c r="GE301">
        <v>0</v>
      </c>
      <c r="GF301">
        <v>0</v>
      </c>
      <c r="GG301">
        <v>20.7</v>
      </c>
      <c r="GH301">
        <v>0.2</v>
      </c>
      <c r="GI301">
        <v>4.8600000000000003</v>
      </c>
      <c r="GJ301" s="2">
        <f t="shared" si="69"/>
        <v>3.9525691699604744E-2</v>
      </c>
      <c r="GK301">
        <v>0</v>
      </c>
      <c r="GL301">
        <v>0</v>
      </c>
      <c r="GM301">
        <v>57.2</v>
      </c>
      <c r="GN301">
        <v>0</v>
      </c>
      <c r="GO301">
        <v>0</v>
      </c>
      <c r="GP301">
        <v>22.6</v>
      </c>
      <c r="GQ301">
        <v>34</v>
      </c>
      <c r="GR301">
        <v>0</v>
      </c>
      <c r="GS301">
        <v>0</v>
      </c>
      <c r="GT301">
        <v>22.6</v>
      </c>
      <c r="GU301">
        <v>0</v>
      </c>
      <c r="GV301">
        <v>0</v>
      </c>
      <c r="GW301">
        <v>0</v>
      </c>
      <c r="GX301" s="21">
        <v>37.916488999999999</v>
      </c>
      <c r="GY301" s="21">
        <v>4.0745124000000006</v>
      </c>
      <c r="GZ301" s="21">
        <v>6.2600670000000003</v>
      </c>
      <c r="HA301" s="21">
        <v>10.334579399999999</v>
      </c>
      <c r="HB301" s="21">
        <v>-0.223329</v>
      </c>
      <c r="HC301" s="21">
        <v>0.67461499999999996</v>
      </c>
      <c r="HD301" s="21">
        <v>-2.52E-4</v>
      </c>
      <c r="HE301" s="21">
        <v>18.873304000000001</v>
      </c>
      <c r="HF301" s="21">
        <v>0.45103399999999999</v>
      </c>
    </row>
    <row r="302" spans="1:214" ht="15" x14ac:dyDescent="0.25">
      <c r="A302" s="22">
        <v>5</v>
      </c>
      <c r="B302" t="s">
        <v>1573</v>
      </c>
      <c r="C302" t="s">
        <v>1574</v>
      </c>
      <c r="D302" t="s">
        <v>479</v>
      </c>
      <c r="F302" t="s">
        <v>247</v>
      </c>
      <c r="G302" t="s">
        <v>228</v>
      </c>
      <c r="H302">
        <v>44</v>
      </c>
      <c r="I302" s="22" t="s">
        <v>1575</v>
      </c>
      <c r="J302">
        <v>24</v>
      </c>
      <c r="K302" s="23" t="s">
        <v>1576</v>
      </c>
      <c r="L302" s="23" t="s">
        <v>566</v>
      </c>
      <c r="M302" s="24" t="s">
        <v>447</v>
      </c>
      <c r="N302" s="24" t="s">
        <v>233</v>
      </c>
      <c r="O302" s="24">
        <v>74</v>
      </c>
      <c r="P302" s="24">
        <v>201</v>
      </c>
      <c r="Q302" s="24" t="s">
        <v>223</v>
      </c>
      <c r="R302" s="24" t="s">
        <v>234</v>
      </c>
      <c r="S302" s="22">
        <v>58</v>
      </c>
      <c r="T302" s="22">
        <v>2</v>
      </c>
      <c r="U302" s="22">
        <v>13</v>
      </c>
      <c r="V302" s="22">
        <v>15</v>
      </c>
      <c r="W302" s="22">
        <v>6</v>
      </c>
      <c r="X302" s="22">
        <v>26</v>
      </c>
      <c r="Y302" s="22">
        <v>47</v>
      </c>
      <c r="Z302" s="25">
        <f t="shared" si="56"/>
        <v>4.2553191489361701E-2</v>
      </c>
      <c r="AA302" s="3">
        <v>16.133330000000001</v>
      </c>
      <c r="AB302" s="22">
        <v>19</v>
      </c>
      <c r="AC302" s="22">
        <v>41</v>
      </c>
      <c r="AD302" s="22">
        <v>15</v>
      </c>
      <c r="AE302" s="22">
        <v>33</v>
      </c>
      <c r="AF302" s="22">
        <v>10</v>
      </c>
      <c r="AG302" s="26">
        <f t="shared" si="57"/>
        <v>1.2182960624863621</v>
      </c>
      <c r="AH302" s="26">
        <f t="shared" si="58"/>
        <v>2.6289546611547818</v>
      </c>
      <c r="AI302" s="26">
        <f t="shared" si="59"/>
        <v>0.96181268091028593</v>
      </c>
      <c r="AJ302" s="26">
        <f t="shared" si="60"/>
        <v>2.1159878980026292</v>
      </c>
      <c r="AK302" s="26">
        <f t="shared" si="61"/>
        <v>0.64120845394019066</v>
      </c>
      <c r="AL302" s="5">
        <v>1217</v>
      </c>
      <c r="AM302" s="22">
        <v>0</v>
      </c>
      <c r="AN302" s="22">
        <v>0</v>
      </c>
      <c r="AO302" s="25">
        <f t="shared" si="62"/>
        <v>0</v>
      </c>
      <c r="AP302" s="22">
        <v>0</v>
      </c>
      <c r="AQ302">
        <v>0.8</v>
      </c>
      <c r="AR302">
        <v>2.5</v>
      </c>
      <c r="AS302">
        <v>3.3</v>
      </c>
      <c r="AT302">
        <v>0.5</v>
      </c>
      <c r="AU302">
        <v>1.8</v>
      </c>
      <c r="AV302">
        <v>0</v>
      </c>
      <c r="AW302">
        <v>2.2999999999999998</v>
      </c>
      <c r="AX302" s="3">
        <f t="shared" si="63"/>
        <v>3.9655172413793099E-2</v>
      </c>
      <c r="AY302" s="4">
        <f t="shared" si="64"/>
        <v>2.2249999999999996</v>
      </c>
      <c r="AZ302" t="s">
        <v>224</v>
      </c>
      <c r="BA302">
        <v>2012</v>
      </c>
      <c r="BC302" s="27">
        <v>550000</v>
      </c>
      <c r="BD302" s="22">
        <v>1</v>
      </c>
      <c r="BE302" s="22">
        <v>7</v>
      </c>
      <c r="BF302" s="28">
        <f t="shared" si="65"/>
        <v>0.60853212756390784</v>
      </c>
      <c r="BG302" s="22">
        <v>0</v>
      </c>
      <c r="BH302" s="22">
        <v>0</v>
      </c>
      <c r="BI302" s="4">
        <v>788.78333329999998</v>
      </c>
      <c r="BJ302" s="22">
        <v>1</v>
      </c>
      <c r="BK302" s="22">
        <v>6</v>
      </c>
      <c r="BL302" s="28">
        <f t="shared" si="66"/>
        <v>3.0194104960460102</v>
      </c>
      <c r="BM302" s="22">
        <v>0</v>
      </c>
      <c r="BN302" s="22">
        <v>0</v>
      </c>
      <c r="BO302" s="4">
        <v>139.1</v>
      </c>
      <c r="BP302" s="22">
        <v>0</v>
      </c>
      <c r="BQ302" s="22">
        <v>0</v>
      </c>
      <c r="BR302" s="22">
        <v>0</v>
      </c>
      <c r="BS302" s="22">
        <v>0</v>
      </c>
      <c r="BT302" s="4">
        <v>8.4333333330000002</v>
      </c>
      <c r="BU302" s="22">
        <v>34</v>
      </c>
      <c r="BV302" s="22">
        <v>1</v>
      </c>
      <c r="BW302" s="22">
        <v>9</v>
      </c>
      <c r="BX302" s="22">
        <v>6</v>
      </c>
      <c r="BY302" s="22">
        <v>12</v>
      </c>
      <c r="BZ302" s="22">
        <v>6</v>
      </c>
      <c r="CA302" s="22">
        <v>0</v>
      </c>
      <c r="CB302" s="22">
        <v>0</v>
      </c>
      <c r="CC302" s="4">
        <v>13.366669999999999</v>
      </c>
      <c r="CD302" s="4">
        <v>2.8333333330000001</v>
      </c>
      <c r="CE302" s="4">
        <v>0.18333333300000001</v>
      </c>
      <c r="CF302" s="22">
        <v>0</v>
      </c>
      <c r="CG302" s="22">
        <v>0</v>
      </c>
      <c r="CH302" s="22">
        <v>0</v>
      </c>
      <c r="CI302" s="5">
        <v>24</v>
      </c>
      <c r="CJ302" s="22">
        <v>1</v>
      </c>
      <c r="CK302" s="22">
        <v>4</v>
      </c>
      <c r="CL302" s="22">
        <v>0</v>
      </c>
      <c r="CM302" s="22">
        <v>14</v>
      </c>
      <c r="CN302" s="22">
        <v>7</v>
      </c>
      <c r="CO302" s="22">
        <v>0</v>
      </c>
      <c r="CP302" s="22">
        <v>0</v>
      </c>
      <c r="CQ302" s="26">
        <v>13.929855999999999</v>
      </c>
      <c r="CR302" s="26">
        <v>1.781944</v>
      </c>
      <c r="CS302" s="26">
        <v>9.1667000000000012E-2</v>
      </c>
      <c r="CT302" s="22">
        <v>0</v>
      </c>
      <c r="CU302" s="22">
        <v>0</v>
      </c>
      <c r="CV302" s="22">
        <v>0</v>
      </c>
      <c r="CW302" s="22">
        <v>2</v>
      </c>
      <c r="CX302" s="22">
        <v>4</v>
      </c>
      <c r="CY302" s="22">
        <v>4</v>
      </c>
      <c r="CZ302" s="22">
        <v>0</v>
      </c>
      <c r="DA302" s="22">
        <v>9</v>
      </c>
      <c r="DB302" s="22">
        <v>2</v>
      </c>
      <c r="DC302" s="22">
        <v>0</v>
      </c>
      <c r="DD302" s="22">
        <v>0</v>
      </c>
      <c r="DE302" s="22">
        <v>0</v>
      </c>
      <c r="DF302" s="22">
        <v>0</v>
      </c>
      <c r="DG302" s="22">
        <v>0</v>
      </c>
      <c r="DH302" s="22">
        <v>0</v>
      </c>
      <c r="DI302" s="22">
        <v>13</v>
      </c>
      <c r="DJ302" s="22">
        <v>0</v>
      </c>
      <c r="DK302" s="22">
        <v>0</v>
      </c>
      <c r="DL302" s="22">
        <v>0</v>
      </c>
      <c r="DM302" s="22">
        <v>0</v>
      </c>
      <c r="DN302" s="22">
        <v>49</v>
      </c>
      <c r="DO302" s="22">
        <v>14</v>
      </c>
      <c r="DP302" s="22">
        <v>29</v>
      </c>
      <c r="DQ302" s="22">
        <v>0</v>
      </c>
      <c r="DR302" s="22">
        <v>0</v>
      </c>
      <c r="DS302" s="22">
        <v>0</v>
      </c>
      <c r="DT302" s="22">
        <v>0</v>
      </c>
      <c r="DU302">
        <v>13.05</v>
      </c>
      <c r="DV302">
        <v>34.93</v>
      </c>
      <c r="DW302" s="2">
        <f t="shared" si="67"/>
        <v>0.27198832847019588</v>
      </c>
      <c r="DX302">
        <v>-0.34200000000000008</v>
      </c>
      <c r="DY302">
        <v>-0.54900000000000004</v>
      </c>
      <c r="DZ302">
        <v>1.1180000000000001</v>
      </c>
      <c r="EA302">
        <v>0.21</v>
      </c>
      <c r="EB302">
        <v>33</v>
      </c>
      <c r="EC302">
        <v>24</v>
      </c>
      <c r="ED302">
        <v>13.1</v>
      </c>
      <c r="EE302">
        <v>7.93</v>
      </c>
      <c r="EF302">
        <v>-5.15</v>
      </c>
      <c r="EG302">
        <v>8.07</v>
      </c>
      <c r="EH302">
        <v>935</v>
      </c>
      <c r="EI302">
        <v>1016</v>
      </c>
      <c r="EJ302">
        <v>2.62</v>
      </c>
      <c r="EK302">
        <v>1.9</v>
      </c>
      <c r="EL302">
        <v>29.8</v>
      </c>
      <c r="EM302">
        <v>27.5</v>
      </c>
      <c r="EN302">
        <v>10.5</v>
      </c>
      <c r="EO302">
        <v>10.5</v>
      </c>
      <c r="EP302">
        <v>11.3</v>
      </c>
      <c r="EQ302">
        <v>16.3</v>
      </c>
      <c r="ER302">
        <v>4.4000000000000004</v>
      </c>
      <c r="ES302">
        <v>3.6</v>
      </c>
      <c r="ET302">
        <v>0.9</v>
      </c>
      <c r="EU302">
        <v>0.2</v>
      </c>
      <c r="EV302">
        <v>1.98</v>
      </c>
      <c r="EW302">
        <v>2.58</v>
      </c>
      <c r="EX302">
        <v>25.6</v>
      </c>
      <c r="EY302">
        <v>28.3</v>
      </c>
      <c r="EZ302">
        <v>10.6</v>
      </c>
      <c r="FA302">
        <v>12.1</v>
      </c>
      <c r="FB302">
        <v>13.9</v>
      </c>
      <c r="FC302">
        <v>13.5</v>
      </c>
      <c r="FD302">
        <v>3.4</v>
      </c>
      <c r="FE302">
        <v>3.1</v>
      </c>
      <c r="FF302">
        <v>126</v>
      </c>
      <c r="FG302">
        <v>148</v>
      </c>
      <c r="FH302">
        <v>83</v>
      </c>
      <c r="FI302">
        <v>77</v>
      </c>
      <c r="FJ302">
        <v>116</v>
      </c>
      <c r="FK302">
        <v>143</v>
      </c>
      <c r="FL302">
        <v>63.1</v>
      </c>
      <c r="FM302">
        <v>310</v>
      </c>
      <c r="FN302">
        <v>244</v>
      </c>
      <c r="FO302">
        <v>218</v>
      </c>
      <c r="FP302">
        <v>56</v>
      </c>
      <c r="FQ302">
        <v>2.2999999999999998</v>
      </c>
      <c r="FR302">
        <v>2.63</v>
      </c>
      <c r="FS302" s="2">
        <f t="shared" si="68"/>
        <v>0.46653144016227177</v>
      </c>
      <c r="FT302">
        <v>12</v>
      </c>
      <c r="FU302">
        <v>2</v>
      </c>
      <c r="FV302">
        <v>-3.1</v>
      </c>
      <c r="FW302">
        <v>9.92</v>
      </c>
      <c r="FX302">
        <v>5.39</v>
      </c>
      <c r="FY302">
        <v>0.9</v>
      </c>
      <c r="FZ302">
        <v>49</v>
      </c>
      <c r="GA302">
        <v>8.5</v>
      </c>
      <c r="GB302">
        <v>16.600000000000001</v>
      </c>
      <c r="GC302">
        <v>4</v>
      </c>
      <c r="GD302">
        <v>1.8</v>
      </c>
      <c r="GE302">
        <v>22.5</v>
      </c>
      <c r="GF302">
        <v>2.7</v>
      </c>
      <c r="GG302">
        <v>1.3</v>
      </c>
      <c r="GH302">
        <v>0.15</v>
      </c>
      <c r="GI302">
        <v>5.23</v>
      </c>
      <c r="GJ302" s="2">
        <f t="shared" si="69"/>
        <v>2.7881040892193305E-2</v>
      </c>
      <c r="GK302">
        <v>1</v>
      </c>
      <c r="GL302">
        <v>0</v>
      </c>
      <c r="GM302">
        <v>37.9</v>
      </c>
      <c r="GN302">
        <v>6.9</v>
      </c>
      <c r="GO302">
        <v>0</v>
      </c>
      <c r="GP302">
        <v>13.8</v>
      </c>
      <c r="GQ302">
        <v>62.1</v>
      </c>
      <c r="GR302">
        <v>0</v>
      </c>
      <c r="GS302">
        <v>6.9</v>
      </c>
      <c r="GT302">
        <v>0</v>
      </c>
      <c r="GU302">
        <v>6.9</v>
      </c>
      <c r="GV302">
        <v>0</v>
      </c>
      <c r="GW302">
        <v>0</v>
      </c>
      <c r="GX302" s="21">
        <v>53.100872000000003</v>
      </c>
      <c r="GY302" s="21">
        <v>2.1195495000000002</v>
      </c>
      <c r="GZ302" s="21">
        <v>11.073024</v>
      </c>
      <c r="HA302" s="21">
        <v>13.1925735</v>
      </c>
      <c r="HB302" s="21">
        <v>0.64900899999999995</v>
      </c>
      <c r="HC302" s="21">
        <v>2.0206360000000001</v>
      </c>
      <c r="HD302" s="21">
        <v>-4.914E-3</v>
      </c>
      <c r="HE302" s="21">
        <v>25.863327000000002</v>
      </c>
      <c r="HF302" s="21">
        <v>2.6647310000000002</v>
      </c>
    </row>
    <row r="303" spans="1:214" ht="15" x14ac:dyDescent="0.25">
      <c r="A303" s="22">
        <v>12</v>
      </c>
      <c r="B303" t="s">
        <v>1577</v>
      </c>
      <c r="C303" t="s">
        <v>1578</v>
      </c>
      <c r="D303" t="s">
        <v>397</v>
      </c>
      <c r="F303" t="s">
        <v>416</v>
      </c>
      <c r="I303" s="22" t="s">
        <v>229</v>
      </c>
      <c r="J303">
        <v>34</v>
      </c>
      <c r="K303" s="23" t="s">
        <v>1579</v>
      </c>
      <c r="L303" s="23" t="s">
        <v>1580</v>
      </c>
      <c r="M303" s="24" t="s">
        <v>281</v>
      </c>
      <c r="N303" s="24" t="s">
        <v>233</v>
      </c>
      <c r="O303" s="24">
        <v>75</v>
      </c>
      <c r="P303" s="24">
        <v>218</v>
      </c>
      <c r="Q303" s="24" t="s">
        <v>223</v>
      </c>
      <c r="R303" s="24"/>
      <c r="S303" s="22">
        <v>7</v>
      </c>
      <c r="T303" s="22">
        <v>1</v>
      </c>
      <c r="U303" s="22">
        <v>1</v>
      </c>
      <c r="V303" s="22">
        <v>2</v>
      </c>
      <c r="W303" s="22">
        <v>-6</v>
      </c>
      <c r="X303" s="22">
        <v>7</v>
      </c>
      <c r="Y303" s="22">
        <v>14</v>
      </c>
      <c r="Z303" s="25">
        <f t="shared" si="56"/>
        <v>7.1428571428571425E-2</v>
      </c>
      <c r="AA303" s="3">
        <v>11.81667</v>
      </c>
      <c r="AB303" s="22">
        <v>4</v>
      </c>
      <c r="AC303" s="22">
        <v>2</v>
      </c>
      <c r="AD303" s="22">
        <v>6</v>
      </c>
      <c r="AE303" s="22">
        <v>1</v>
      </c>
      <c r="AF303" s="22">
        <v>3</v>
      </c>
      <c r="AG303" s="26">
        <f t="shared" si="57"/>
        <v>2.9014700660773536</v>
      </c>
      <c r="AH303" s="26">
        <f t="shared" si="58"/>
        <v>1.4507350330386768</v>
      </c>
      <c r="AI303" s="26">
        <f t="shared" si="59"/>
        <v>4.3522050991160306</v>
      </c>
      <c r="AJ303" s="26">
        <f t="shared" si="60"/>
        <v>0.7253675165193384</v>
      </c>
      <c r="AK303" s="26">
        <f t="shared" si="61"/>
        <v>2.1761025495580153</v>
      </c>
      <c r="AL303" s="5">
        <v>115</v>
      </c>
      <c r="AM303" s="22">
        <v>16</v>
      </c>
      <c r="AN303" s="22">
        <v>21</v>
      </c>
      <c r="AO303" s="25">
        <f t="shared" si="62"/>
        <v>0.43243243243243246</v>
      </c>
      <c r="AP303" s="22">
        <v>9.9</v>
      </c>
      <c r="AQ303">
        <v>0.1</v>
      </c>
      <c r="AR303">
        <v>-0.2</v>
      </c>
      <c r="AS303">
        <v>-0.1</v>
      </c>
      <c r="AT303">
        <v>-0.2</v>
      </c>
      <c r="AU303">
        <v>-0.4</v>
      </c>
      <c r="AV303">
        <v>0</v>
      </c>
      <c r="AW303">
        <v>-0.60000000000000009</v>
      </c>
      <c r="AX303" s="3">
        <f t="shared" si="63"/>
        <v>-8.5714285714285729E-2</v>
      </c>
      <c r="AY303" s="4">
        <f t="shared" si="64"/>
        <v>-0.75000000000000011</v>
      </c>
      <c r="AZ303" t="s">
        <v>243</v>
      </c>
      <c r="BA303">
        <v>2012</v>
      </c>
      <c r="BC303" s="27">
        <v>575000</v>
      </c>
      <c r="BD303" s="22">
        <v>0</v>
      </c>
      <c r="BE303" s="22">
        <v>1</v>
      </c>
      <c r="BF303" s="28">
        <f t="shared" si="65"/>
        <v>0.82777650038297435</v>
      </c>
      <c r="BG303" s="22">
        <v>14</v>
      </c>
      <c r="BH303" s="22">
        <v>20</v>
      </c>
      <c r="BI303" s="4">
        <v>72.483333329999994</v>
      </c>
      <c r="BJ303" s="22">
        <v>1</v>
      </c>
      <c r="BK303" s="22">
        <v>0</v>
      </c>
      <c r="BL303" s="28">
        <f t="shared" si="66"/>
        <v>8.1632653061224492</v>
      </c>
      <c r="BM303" s="22">
        <v>2</v>
      </c>
      <c r="BN303" s="22">
        <v>0</v>
      </c>
      <c r="BO303" s="4">
        <v>7.35</v>
      </c>
      <c r="BP303" s="22">
        <v>0</v>
      </c>
      <c r="BQ303" s="22">
        <v>0</v>
      </c>
      <c r="BR303" s="22">
        <v>0</v>
      </c>
      <c r="BS303" s="22">
        <v>1</v>
      </c>
      <c r="BT303" s="4">
        <v>2.9</v>
      </c>
      <c r="BU303" s="22">
        <v>2</v>
      </c>
      <c r="BV303" s="22">
        <v>1</v>
      </c>
      <c r="BW303" s="22">
        <v>0</v>
      </c>
      <c r="BX303" s="22">
        <v>0</v>
      </c>
      <c r="BY303" s="22">
        <v>0</v>
      </c>
      <c r="BZ303" s="22">
        <v>0</v>
      </c>
      <c r="CA303" s="22">
        <v>4</v>
      </c>
      <c r="CB303" s="22">
        <v>1</v>
      </c>
      <c r="CC303" s="4">
        <v>9.7666699999999995</v>
      </c>
      <c r="CD303" s="4">
        <v>1.25</v>
      </c>
      <c r="CE303" s="4">
        <v>0.25</v>
      </c>
      <c r="CF303" s="22">
        <v>0</v>
      </c>
      <c r="CG303" s="22">
        <v>0</v>
      </c>
      <c r="CH303" s="22">
        <v>0</v>
      </c>
      <c r="CI303" s="5">
        <v>5</v>
      </c>
      <c r="CJ303" s="22">
        <v>0</v>
      </c>
      <c r="CK303" s="22">
        <v>1</v>
      </c>
      <c r="CL303" s="22">
        <v>-6</v>
      </c>
      <c r="CM303" s="22">
        <v>7</v>
      </c>
      <c r="CN303" s="22">
        <v>2</v>
      </c>
      <c r="CO303" s="22">
        <v>12</v>
      </c>
      <c r="CP303" s="22">
        <v>20</v>
      </c>
      <c r="CQ303" s="26">
        <v>10.589999000000001</v>
      </c>
      <c r="CR303" s="26">
        <v>0.97</v>
      </c>
      <c r="CS303" s="26">
        <v>0.48</v>
      </c>
      <c r="CT303" s="22">
        <v>0</v>
      </c>
      <c r="CU303" s="22">
        <v>0</v>
      </c>
      <c r="CV303" s="22">
        <v>0</v>
      </c>
      <c r="CW303" s="22">
        <v>0</v>
      </c>
      <c r="CX303" s="22">
        <v>0</v>
      </c>
      <c r="CY303" s="22">
        <v>0</v>
      </c>
      <c r="CZ303" s="22">
        <v>1</v>
      </c>
      <c r="DA303" s="22">
        <v>1</v>
      </c>
      <c r="DB303" s="22">
        <v>-6</v>
      </c>
      <c r="DC303" s="22">
        <v>1</v>
      </c>
      <c r="DD303" s="22">
        <v>0</v>
      </c>
      <c r="DE303" s="22">
        <v>0</v>
      </c>
      <c r="DF303" s="22">
        <v>0</v>
      </c>
      <c r="DG303" s="22">
        <v>0</v>
      </c>
      <c r="DH303" s="22">
        <v>0</v>
      </c>
      <c r="DI303" s="22">
        <v>1</v>
      </c>
      <c r="DJ303" s="22">
        <v>1</v>
      </c>
      <c r="DK303" s="22">
        <v>0</v>
      </c>
      <c r="DL303" s="22">
        <v>0</v>
      </c>
      <c r="DM303" s="22">
        <v>0</v>
      </c>
      <c r="DN303" s="22">
        <v>2</v>
      </c>
      <c r="DO303" s="22">
        <v>1</v>
      </c>
      <c r="DP303" s="22">
        <v>7</v>
      </c>
      <c r="DQ303" s="22">
        <v>0</v>
      </c>
      <c r="DR303" s="22">
        <v>0</v>
      </c>
      <c r="DS303" s="22">
        <v>0</v>
      </c>
      <c r="DT303" s="22">
        <v>0</v>
      </c>
      <c r="DU303">
        <v>10.34</v>
      </c>
      <c r="DV303">
        <v>38.159999999999997</v>
      </c>
      <c r="DW303" s="2">
        <f t="shared" si="67"/>
        <v>0.2131958762886598</v>
      </c>
      <c r="DX303">
        <v>-0.8650000000000001</v>
      </c>
      <c r="DY303">
        <v>-0.109</v>
      </c>
      <c r="DZ303">
        <v>-2.427</v>
      </c>
      <c r="EA303">
        <v>-7.4630000000000001</v>
      </c>
      <c r="EB303">
        <v>1</v>
      </c>
      <c r="EC303">
        <v>7</v>
      </c>
      <c r="ED303">
        <v>9.6</v>
      </c>
      <c r="EE303">
        <v>6.63</v>
      </c>
      <c r="EF303">
        <v>-2.92</v>
      </c>
      <c r="EG303">
        <v>3.03</v>
      </c>
      <c r="EH303">
        <v>844</v>
      </c>
      <c r="EI303">
        <v>875</v>
      </c>
      <c r="EJ303">
        <v>0.83</v>
      </c>
      <c r="EK303">
        <v>5.8</v>
      </c>
      <c r="EL303">
        <v>26.5</v>
      </c>
      <c r="EM303">
        <v>31.5</v>
      </c>
      <c r="EN303">
        <v>14.9</v>
      </c>
      <c r="EO303">
        <v>9.9</v>
      </c>
      <c r="EP303">
        <v>6.6</v>
      </c>
      <c r="EQ303">
        <v>18.2</v>
      </c>
      <c r="ER303">
        <v>2.5</v>
      </c>
      <c r="ES303">
        <v>0.8</v>
      </c>
      <c r="ET303">
        <v>0</v>
      </c>
      <c r="EU303">
        <v>0</v>
      </c>
      <c r="EV303">
        <v>1.1200000000000001</v>
      </c>
      <c r="EW303">
        <v>2.25</v>
      </c>
      <c r="EX303">
        <v>24.7</v>
      </c>
      <c r="EY303">
        <v>27.2</v>
      </c>
      <c r="EZ303">
        <v>12.8</v>
      </c>
      <c r="FA303">
        <v>11.2</v>
      </c>
      <c r="FB303">
        <v>14.8</v>
      </c>
      <c r="FC303">
        <v>13.9</v>
      </c>
      <c r="FD303">
        <v>3.4</v>
      </c>
      <c r="FE303">
        <v>3.1</v>
      </c>
      <c r="FF303">
        <v>9</v>
      </c>
      <c r="FG303">
        <v>13</v>
      </c>
      <c r="FH303">
        <v>11</v>
      </c>
      <c r="FI303">
        <v>8</v>
      </c>
      <c r="FJ303">
        <v>11</v>
      </c>
      <c r="FK303">
        <v>12</v>
      </c>
      <c r="FL303">
        <v>53.7</v>
      </c>
      <c r="FM303">
        <v>27</v>
      </c>
      <c r="FN303">
        <v>22</v>
      </c>
      <c r="FO303">
        <v>23</v>
      </c>
      <c r="FP303">
        <v>55.1</v>
      </c>
      <c r="FQ303">
        <v>1.05</v>
      </c>
      <c r="FR303">
        <v>4.1900000000000004</v>
      </c>
      <c r="FS303" s="2">
        <f t="shared" si="68"/>
        <v>0.20038167938931298</v>
      </c>
      <c r="FT303">
        <v>1</v>
      </c>
      <c r="FU303">
        <v>0</v>
      </c>
      <c r="FV303">
        <v>55</v>
      </c>
      <c r="FW303">
        <v>12.5</v>
      </c>
      <c r="FX303">
        <v>8.16</v>
      </c>
      <c r="FY303">
        <v>0</v>
      </c>
      <c r="FZ303">
        <v>57.1</v>
      </c>
      <c r="GA303">
        <v>0</v>
      </c>
      <c r="GB303">
        <v>57.1</v>
      </c>
      <c r="GC303">
        <v>8.1999999999999993</v>
      </c>
      <c r="GD303">
        <v>0</v>
      </c>
      <c r="GE303">
        <v>8.1999999999999993</v>
      </c>
      <c r="GF303">
        <v>0</v>
      </c>
      <c r="GG303">
        <v>0</v>
      </c>
      <c r="GH303">
        <v>0.41</v>
      </c>
      <c r="GI303">
        <v>4.68</v>
      </c>
      <c r="GJ303" s="2">
        <f t="shared" si="69"/>
        <v>8.0550098231827114E-2</v>
      </c>
      <c r="GK303">
        <v>0</v>
      </c>
      <c r="GL303">
        <v>0</v>
      </c>
      <c r="GM303">
        <v>-46</v>
      </c>
      <c r="GN303">
        <v>0</v>
      </c>
      <c r="GO303">
        <v>0</v>
      </c>
      <c r="GP303">
        <v>0</v>
      </c>
      <c r="GQ303">
        <v>20.7</v>
      </c>
      <c r="GR303">
        <v>0</v>
      </c>
      <c r="GS303">
        <v>82.8</v>
      </c>
      <c r="GT303">
        <v>41.4</v>
      </c>
      <c r="GU303">
        <v>0</v>
      </c>
      <c r="GV303">
        <v>0</v>
      </c>
      <c r="GW303">
        <v>0</v>
      </c>
      <c r="GX303" s="21">
        <v>26.090026999999999</v>
      </c>
      <c r="GY303" s="21">
        <v>3.2480109000000001</v>
      </c>
      <c r="GZ303" s="21">
        <v>4.0020831000000001</v>
      </c>
      <c r="HA303" s="21">
        <v>7.2500939999999998</v>
      </c>
      <c r="HB303" s="21">
        <v>0.308813</v>
      </c>
      <c r="HC303" s="21">
        <v>0.316305</v>
      </c>
      <c r="HD303" s="21">
        <v>8.2799999999999996E-4</v>
      </c>
      <c r="HE303" s="21">
        <v>21.637878000000001</v>
      </c>
      <c r="HF303" s="21">
        <v>0.62594700000000003</v>
      </c>
    </row>
    <row r="304" spans="1:214" ht="15" x14ac:dyDescent="0.25">
      <c r="A304" s="22">
        <v>52</v>
      </c>
      <c r="B304" t="s">
        <v>1581</v>
      </c>
      <c r="C304" t="s">
        <v>1578</v>
      </c>
      <c r="D304" t="s">
        <v>296</v>
      </c>
      <c r="F304" t="s">
        <v>285</v>
      </c>
      <c r="I304" s="22" t="s">
        <v>248</v>
      </c>
      <c r="J304">
        <v>26</v>
      </c>
      <c r="K304" s="23" t="s">
        <v>1582</v>
      </c>
      <c r="L304" s="23" t="s">
        <v>280</v>
      </c>
      <c r="M304" s="24" t="s">
        <v>281</v>
      </c>
      <c r="N304" s="24" t="s">
        <v>233</v>
      </c>
      <c r="O304" s="24">
        <v>73</v>
      </c>
      <c r="P304" s="24">
        <v>207</v>
      </c>
      <c r="Q304" s="24" t="s">
        <v>224</v>
      </c>
      <c r="R304" s="24"/>
      <c r="S304" s="22">
        <v>32</v>
      </c>
      <c r="T304" s="22">
        <v>3</v>
      </c>
      <c r="U304" s="22">
        <v>4</v>
      </c>
      <c r="V304" s="22">
        <v>7</v>
      </c>
      <c r="W304" s="22">
        <v>5</v>
      </c>
      <c r="X304" s="22">
        <v>12</v>
      </c>
      <c r="Y304" s="22">
        <v>64</v>
      </c>
      <c r="Z304" s="25">
        <f t="shared" si="56"/>
        <v>4.6875E-2</v>
      </c>
      <c r="AA304" s="3">
        <v>21.033329999999999</v>
      </c>
      <c r="AB304" s="22">
        <v>27</v>
      </c>
      <c r="AC304" s="22">
        <v>44</v>
      </c>
      <c r="AD304" s="22">
        <v>34</v>
      </c>
      <c r="AE304" s="22">
        <v>30</v>
      </c>
      <c r="AF304" s="22">
        <v>23</v>
      </c>
      <c r="AG304" s="26">
        <f t="shared" si="57"/>
        <v>2.4068942007756262</v>
      </c>
      <c r="AH304" s="26">
        <f t="shared" si="58"/>
        <v>3.9223461049676875</v>
      </c>
      <c r="AI304" s="26">
        <f t="shared" si="59"/>
        <v>3.0309038083841218</v>
      </c>
      <c r="AJ304" s="26">
        <f t="shared" si="60"/>
        <v>2.674326889750696</v>
      </c>
      <c r="AK304" s="26">
        <f t="shared" si="61"/>
        <v>2.0503172821422</v>
      </c>
      <c r="AL304" s="5">
        <v>752</v>
      </c>
      <c r="AM304" s="22">
        <v>0</v>
      </c>
      <c r="AN304" s="22">
        <v>0</v>
      </c>
      <c r="AO304" s="25">
        <f t="shared" si="62"/>
        <v>0</v>
      </c>
      <c r="AP304" s="22">
        <v>0</v>
      </c>
      <c r="AQ304">
        <v>0.30000000000000004</v>
      </c>
      <c r="AR304">
        <v>1.8</v>
      </c>
      <c r="AS304">
        <v>2.1</v>
      </c>
      <c r="AT304">
        <v>-0.7</v>
      </c>
      <c r="AU304">
        <v>1.7000000000000002</v>
      </c>
      <c r="AV304">
        <v>0</v>
      </c>
      <c r="AW304">
        <v>1</v>
      </c>
      <c r="AX304" s="3">
        <f t="shared" si="63"/>
        <v>3.125E-2</v>
      </c>
      <c r="AY304" s="4">
        <f t="shared" si="64"/>
        <v>-13.174999999999999</v>
      </c>
      <c r="AZ304" t="s">
        <v>224</v>
      </c>
      <c r="BA304">
        <v>2012</v>
      </c>
      <c r="BC304" s="27">
        <v>5250000</v>
      </c>
      <c r="BD304" s="22">
        <v>0</v>
      </c>
      <c r="BE304" s="22">
        <v>3</v>
      </c>
      <c r="BF304" s="28">
        <f t="shared" si="65"/>
        <v>0.3281477880607771</v>
      </c>
      <c r="BG304" s="22">
        <v>0</v>
      </c>
      <c r="BH304" s="22">
        <v>0</v>
      </c>
      <c r="BI304" s="4">
        <v>548.53333329999998</v>
      </c>
      <c r="BJ304" s="22">
        <v>3</v>
      </c>
      <c r="BK304" s="22">
        <v>1</v>
      </c>
      <c r="BL304" s="28">
        <f t="shared" si="66"/>
        <v>2.7586206896551726</v>
      </c>
      <c r="BM304" s="22">
        <v>0</v>
      </c>
      <c r="BN304" s="22">
        <v>0</v>
      </c>
      <c r="BO304" s="4">
        <v>87</v>
      </c>
      <c r="BP304" s="22">
        <v>0</v>
      </c>
      <c r="BQ304" s="22">
        <v>0</v>
      </c>
      <c r="BR304" s="22">
        <v>0</v>
      </c>
      <c r="BS304" s="22">
        <v>0</v>
      </c>
      <c r="BT304" s="4">
        <v>37.85</v>
      </c>
      <c r="BU304" s="22">
        <v>17</v>
      </c>
      <c r="BV304" s="22">
        <v>3</v>
      </c>
      <c r="BW304" s="22">
        <v>2</v>
      </c>
      <c r="BX304" s="22">
        <v>2</v>
      </c>
      <c r="BY304" s="22">
        <v>6</v>
      </c>
      <c r="BZ304" s="22">
        <v>3</v>
      </c>
      <c r="CA304" s="22">
        <v>0</v>
      </c>
      <c r="CB304" s="22">
        <v>0</v>
      </c>
      <c r="CC304" s="4">
        <v>17.466670000000001</v>
      </c>
      <c r="CD304" s="4">
        <v>3.25</v>
      </c>
      <c r="CE304" s="4">
        <v>1.1333333329999999</v>
      </c>
      <c r="CF304" s="22">
        <v>0</v>
      </c>
      <c r="CG304" s="22">
        <v>0</v>
      </c>
      <c r="CH304" s="22">
        <v>0</v>
      </c>
      <c r="CI304" s="5">
        <v>15</v>
      </c>
      <c r="CJ304" s="22">
        <v>0</v>
      </c>
      <c r="CK304" s="22">
        <v>2</v>
      </c>
      <c r="CL304" s="22">
        <v>3</v>
      </c>
      <c r="CM304" s="22">
        <v>6</v>
      </c>
      <c r="CN304" s="22">
        <v>3</v>
      </c>
      <c r="CO304" s="22">
        <v>0</v>
      </c>
      <c r="CP304" s="22">
        <v>0</v>
      </c>
      <c r="CQ304" s="26">
        <v>16.773330000000001</v>
      </c>
      <c r="CR304" s="26">
        <v>2.1166670000000001</v>
      </c>
      <c r="CS304" s="26">
        <v>1.2388889999999999</v>
      </c>
      <c r="CT304" s="22">
        <v>0</v>
      </c>
      <c r="CU304" s="22">
        <v>0</v>
      </c>
      <c r="CV304" s="22">
        <v>0</v>
      </c>
      <c r="CW304" s="22">
        <v>1</v>
      </c>
      <c r="CX304" s="22">
        <v>0</v>
      </c>
      <c r="CY304" s="22">
        <v>-3</v>
      </c>
      <c r="CZ304" s="22">
        <v>2</v>
      </c>
      <c r="DA304" s="22">
        <v>4</v>
      </c>
      <c r="DB304" s="22">
        <v>8</v>
      </c>
      <c r="DC304" s="22">
        <v>1</v>
      </c>
      <c r="DD304" s="22">
        <v>1</v>
      </c>
      <c r="DE304" s="22">
        <v>1</v>
      </c>
      <c r="DF304" s="22">
        <v>0</v>
      </c>
      <c r="DG304" s="22">
        <v>0</v>
      </c>
      <c r="DH304" s="22">
        <v>0</v>
      </c>
      <c r="DI304" s="22">
        <v>6</v>
      </c>
      <c r="DJ304" s="22">
        <v>0</v>
      </c>
      <c r="DK304" s="22">
        <v>0</v>
      </c>
      <c r="DL304" s="22">
        <v>0</v>
      </c>
      <c r="DM304" s="22">
        <v>0</v>
      </c>
      <c r="DN304" s="22">
        <v>38</v>
      </c>
      <c r="DO304" s="22">
        <v>11</v>
      </c>
      <c r="DP304" s="22">
        <v>24</v>
      </c>
      <c r="DQ304" s="22">
        <v>2</v>
      </c>
      <c r="DR304" s="22">
        <v>0</v>
      </c>
      <c r="DS304" s="22">
        <v>0</v>
      </c>
      <c r="DT304" s="22">
        <v>0</v>
      </c>
      <c r="DU304">
        <v>16.43</v>
      </c>
      <c r="DV304">
        <v>33.200000000000003</v>
      </c>
      <c r="DW304" s="2">
        <f t="shared" si="67"/>
        <v>0.3310497682853113</v>
      </c>
      <c r="DX304">
        <v>-0.56700000000000006</v>
      </c>
      <c r="DY304">
        <v>-0.60100000000000009</v>
      </c>
      <c r="DZ304">
        <v>1.216</v>
      </c>
      <c r="EA304">
        <v>-1.6779999999999999</v>
      </c>
      <c r="EB304">
        <v>25</v>
      </c>
      <c r="EC304">
        <v>19</v>
      </c>
      <c r="ED304">
        <v>6.3</v>
      </c>
      <c r="EE304">
        <v>4.45</v>
      </c>
      <c r="EF304">
        <v>-1.81</v>
      </c>
      <c r="EG304">
        <v>9.92</v>
      </c>
      <c r="EH304">
        <v>924</v>
      </c>
      <c r="EI304">
        <v>1024</v>
      </c>
      <c r="EJ304">
        <v>2.85</v>
      </c>
      <c r="EK304">
        <v>2.17</v>
      </c>
      <c r="EL304">
        <v>25.9</v>
      </c>
      <c r="EM304">
        <v>26.5</v>
      </c>
      <c r="EN304">
        <v>13.7</v>
      </c>
      <c r="EO304">
        <v>10.8</v>
      </c>
      <c r="EP304">
        <v>15.3</v>
      </c>
      <c r="EQ304">
        <v>16.8</v>
      </c>
      <c r="ER304">
        <v>3</v>
      </c>
      <c r="ES304">
        <v>2.5</v>
      </c>
      <c r="ET304">
        <v>0.7</v>
      </c>
      <c r="EU304">
        <v>0.5</v>
      </c>
      <c r="EV304">
        <v>2.37</v>
      </c>
      <c r="EW304">
        <v>2.3199999999999998</v>
      </c>
      <c r="EX304">
        <v>26.1</v>
      </c>
      <c r="EY304">
        <v>27.2</v>
      </c>
      <c r="EZ304">
        <v>9.8000000000000007</v>
      </c>
      <c r="FA304">
        <v>10</v>
      </c>
      <c r="FB304">
        <v>14.5</v>
      </c>
      <c r="FC304">
        <v>13.9</v>
      </c>
      <c r="FD304">
        <v>3.1</v>
      </c>
      <c r="FE304">
        <v>3.3</v>
      </c>
      <c r="FF304">
        <v>71</v>
      </c>
      <c r="FG304">
        <v>82</v>
      </c>
      <c r="FH304">
        <v>82</v>
      </c>
      <c r="FI304">
        <v>71</v>
      </c>
      <c r="FJ304">
        <v>75</v>
      </c>
      <c r="FK304">
        <v>83</v>
      </c>
      <c r="FL304">
        <v>50</v>
      </c>
      <c r="FM304">
        <v>174</v>
      </c>
      <c r="FN304">
        <v>186</v>
      </c>
      <c r="FO304">
        <v>161</v>
      </c>
      <c r="FP304">
        <v>48.3</v>
      </c>
      <c r="FQ304">
        <v>2.56</v>
      </c>
      <c r="FR304">
        <v>2.0299999999999998</v>
      </c>
      <c r="FS304" s="2">
        <f t="shared" si="68"/>
        <v>0.55773420479302838</v>
      </c>
      <c r="FT304">
        <v>8</v>
      </c>
      <c r="FU304">
        <v>1</v>
      </c>
      <c r="FV304">
        <v>-10.7</v>
      </c>
      <c r="FW304">
        <v>13.33</v>
      </c>
      <c r="FX304">
        <v>5.87</v>
      </c>
      <c r="FY304">
        <v>0.73</v>
      </c>
      <c r="FZ304">
        <v>38.1</v>
      </c>
      <c r="GA304">
        <v>12.5</v>
      </c>
      <c r="GB304">
        <v>15.4</v>
      </c>
      <c r="GC304">
        <v>5.0999999999999996</v>
      </c>
      <c r="GD304">
        <v>3.7</v>
      </c>
      <c r="GE304">
        <v>28.6</v>
      </c>
      <c r="GF304">
        <v>3.7</v>
      </c>
      <c r="GG304">
        <v>1.5</v>
      </c>
      <c r="GH304">
        <v>1.18</v>
      </c>
      <c r="GI304">
        <v>3.64</v>
      </c>
      <c r="GJ304" s="2">
        <f t="shared" si="69"/>
        <v>0.24481327800829872</v>
      </c>
      <c r="GK304">
        <v>0</v>
      </c>
      <c r="GL304">
        <v>2</v>
      </c>
      <c r="GM304">
        <v>-19.100000000000001</v>
      </c>
      <c r="GN304">
        <v>0</v>
      </c>
      <c r="GO304">
        <v>3.17</v>
      </c>
      <c r="GP304">
        <v>4.8</v>
      </c>
      <c r="GQ304">
        <v>55.5</v>
      </c>
      <c r="GR304">
        <v>3.2</v>
      </c>
      <c r="GS304">
        <v>25.4</v>
      </c>
      <c r="GT304">
        <v>23.8</v>
      </c>
      <c r="GU304">
        <v>0</v>
      </c>
      <c r="GV304">
        <v>3.2</v>
      </c>
      <c r="GW304">
        <v>1.6</v>
      </c>
      <c r="GX304" s="21">
        <v>49.818835999999997</v>
      </c>
      <c r="GY304" s="21">
        <v>4.7678652000000001</v>
      </c>
      <c r="GZ304" s="21">
        <v>13.3642953</v>
      </c>
      <c r="HA304" s="21">
        <v>18.132160500000001</v>
      </c>
      <c r="HB304" s="21">
        <v>1.9364939999999999</v>
      </c>
      <c r="HC304" s="21">
        <v>2.587043</v>
      </c>
      <c r="HD304" s="21">
        <v>-1.5854E-2</v>
      </c>
      <c r="HE304" s="21">
        <v>38.022427</v>
      </c>
      <c r="HF304" s="21">
        <v>4.507682</v>
      </c>
    </row>
    <row r="305" spans="1:214" ht="15" x14ac:dyDescent="0.25">
      <c r="A305" s="22">
        <v>6</v>
      </c>
      <c r="B305" t="s">
        <v>1583</v>
      </c>
      <c r="C305" t="s">
        <v>1584</v>
      </c>
      <c r="D305" t="s">
        <v>1585</v>
      </c>
      <c r="F305" t="s">
        <v>501</v>
      </c>
      <c r="I305" s="22" t="s">
        <v>248</v>
      </c>
      <c r="J305">
        <v>29</v>
      </c>
      <c r="K305" s="23" t="s">
        <v>1586</v>
      </c>
      <c r="L305" s="23" t="s">
        <v>958</v>
      </c>
      <c r="M305" s="24" t="s">
        <v>221</v>
      </c>
      <c r="N305" s="24" t="s">
        <v>222</v>
      </c>
      <c r="O305" s="24">
        <v>71</v>
      </c>
      <c r="P305" s="24">
        <v>190</v>
      </c>
      <c r="Q305" s="24" t="s">
        <v>223</v>
      </c>
      <c r="R305" s="24"/>
      <c r="S305" s="22">
        <v>56</v>
      </c>
      <c r="T305" s="22">
        <v>1</v>
      </c>
      <c r="U305" s="22">
        <v>15</v>
      </c>
      <c r="V305" s="22">
        <v>16</v>
      </c>
      <c r="W305" s="22">
        <v>3</v>
      </c>
      <c r="X305" s="22">
        <v>16</v>
      </c>
      <c r="Y305" s="22">
        <v>53</v>
      </c>
      <c r="Z305" s="25">
        <f t="shared" si="56"/>
        <v>1.8867924528301886E-2</v>
      </c>
      <c r="AA305" s="3">
        <v>19.5</v>
      </c>
      <c r="AB305" s="22">
        <v>35</v>
      </c>
      <c r="AC305" s="22">
        <v>96</v>
      </c>
      <c r="AD305" s="22">
        <v>32</v>
      </c>
      <c r="AE305" s="22">
        <v>15</v>
      </c>
      <c r="AF305" s="22">
        <v>15</v>
      </c>
      <c r="AG305" s="26">
        <f t="shared" si="57"/>
        <v>1.9230769230769229</v>
      </c>
      <c r="AH305" s="26">
        <f t="shared" si="58"/>
        <v>5.2747252747252755</v>
      </c>
      <c r="AI305" s="26">
        <f t="shared" si="59"/>
        <v>1.7582417582417582</v>
      </c>
      <c r="AJ305" s="26">
        <f t="shared" si="60"/>
        <v>0.82417582417582413</v>
      </c>
      <c r="AK305" s="26">
        <f t="shared" si="61"/>
        <v>0.82417582417582413</v>
      </c>
      <c r="AL305" s="5">
        <v>1406</v>
      </c>
      <c r="AM305" s="22">
        <v>0</v>
      </c>
      <c r="AN305" s="22">
        <v>0</v>
      </c>
      <c r="AO305" s="25">
        <f t="shared" si="62"/>
        <v>0</v>
      </c>
      <c r="AP305" s="22">
        <v>0</v>
      </c>
      <c r="AQ305">
        <v>0.60000000000000009</v>
      </c>
      <c r="AR305">
        <v>3</v>
      </c>
      <c r="AS305">
        <v>3.6</v>
      </c>
      <c r="AT305">
        <v>1.1000000000000001</v>
      </c>
      <c r="AU305">
        <v>5.2</v>
      </c>
      <c r="AV305">
        <v>0</v>
      </c>
      <c r="AW305">
        <v>6.4</v>
      </c>
      <c r="AX305" s="3">
        <f t="shared" si="63"/>
        <v>0.1142857142857143</v>
      </c>
      <c r="AY305" s="4">
        <f t="shared" si="64"/>
        <v>-1.0250000000000004</v>
      </c>
      <c r="AZ305" t="s">
        <v>243</v>
      </c>
      <c r="BA305">
        <v>2015</v>
      </c>
      <c r="BC305" s="27">
        <v>3000000</v>
      </c>
      <c r="BD305" s="22">
        <v>1</v>
      </c>
      <c r="BE305" s="22">
        <v>14</v>
      </c>
      <c r="BF305" s="28">
        <f t="shared" si="65"/>
        <v>0.93114686255237711</v>
      </c>
      <c r="BG305" s="22">
        <v>0</v>
      </c>
      <c r="BH305" s="22">
        <v>0</v>
      </c>
      <c r="BI305" s="4">
        <v>966.55</v>
      </c>
      <c r="BJ305" s="22">
        <v>0</v>
      </c>
      <c r="BK305" s="22">
        <v>1</v>
      </c>
      <c r="BL305" s="28">
        <f t="shared" si="66"/>
        <v>2.4340770791075048</v>
      </c>
      <c r="BM305" s="22">
        <v>0</v>
      </c>
      <c r="BN305" s="22">
        <v>0</v>
      </c>
      <c r="BO305" s="4">
        <v>24.65</v>
      </c>
      <c r="BP305" s="22">
        <v>0</v>
      </c>
      <c r="BQ305" s="22">
        <v>0</v>
      </c>
      <c r="BR305" s="22">
        <v>0</v>
      </c>
      <c r="BS305" s="22">
        <v>0</v>
      </c>
      <c r="BT305" s="4">
        <v>101.1</v>
      </c>
      <c r="BU305" s="22">
        <v>27</v>
      </c>
      <c r="BV305" s="22">
        <v>1</v>
      </c>
      <c r="BW305" s="22">
        <v>8</v>
      </c>
      <c r="BX305" s="22">
        <v>1</v>
      </c>
      <c r="BY305" s="22">
        <v>4</v>
      </c>
      <c r="BZ305" s="22">
        <v>2</v>
      </c>
      <c r="CA305" s="22">
        <v>0</v>
      </c>
      <c r="CB305" s="22">
        <v>0</v>
      </c>
      <c r="CC305" s="4">
        <v>17.95</v>
      </c>
      <c r="CD305" s="4">
        <v>0.26666666700000002</v>
      </c>
      <c r="CE305" s="4">
        <v>1.7166666669999999</v>
      </c>
      <c r="CF305" s="22">
        <v>0</v>
      </c>
      <c r="CG305" s="22">
        <v>0</v>
      </c>
      <c r="CH305" s="22">
        <v>0</v>
      </c>
      <c r="CI305" s="5">
        <v>29</v>
      </c>
      <c r="CJ305" s="22">
        <v>0</v>
      </c>
      <c r="CK305" s="22">
        <v>7</v>
      </c>
      <c r="CL305" s="22">
        <v>2</v>
      </c>
      <c r="CM305" s="22">
        <v>12</v>
      </c>
      <c r="CN305" s="22">
        <v>6</v>
      </c>
      <c r="CO305" s="22">
        <v>0</v>
      </c>
      <c r="CP305" s="22">
        <v>0</v>
      </c>
      <c r="CQ305" s="26">
        <v>16.617241</v>
      </c>
      <c r="CR305" s="26">
        <v>0.60172400000000004</v>
      </c>
      <c r="CS305" s="26">
        <v>1.887931</v>
      </c>
      <c r="CT305" s="22">
        <v>0</v>
      </c>
      <c r="CU305" s="22">
        <v>0</v>
      </c>
      <c r="CV305" s="22">
        <v>0</v>
      </c>
      <c r="CW305" s="22">
        <v>1</v>
      </c>
      <c r="CX305" s="22">
        <v>4</v>
      </c>
      <c r="CY305" s="22">
        <v>-2</v>
      </c>
      <c r="CZ305" s="22">
        <v>0</v>
      </c>
      <c r="DA305" s="22">
        <v>11</v>
      </c>
      <c r="DB305" s="22">
        <v>5</v>
      </c>
      <c r="DC305" s="22">
        <v>0</v>
      </c>
      <c r="DD305" s="22">
        <v>0</v>
      </c>
      <c r="DE305" s="22">
        <v>0</v>
      </c>
      <c r="DF305" s="22">
        <v>0</v>
      </c>
      <c r="DG305" s="22">
        <v>0</v>
      </c>
      <c r="DH305" s="22">
        <v>0</v>
      </c>
      <c r="DI305" s="22">
        <v>8</v>
      </c>
      <c r="DJ305" s="22">
        <v>0</v>
      </c>
      <c r="DK305" s="22">
        <v>0</v>
      </c>
      <c r="DL305" s="22">
        <v>0</v>
      </c>
      <c r="DM305" s="22">
        <v>0</v>
      </c>
      <c r="DN305" s="22">
        <v>48</v>
      </c>
      <c r="DO305" s="22">
        <v>3</v>
      </c>
      <c r="DP305" s="22">
        <v>49</v>
      </c>
      <c r="DQ305" s="22">
        <v>7</v>
      </c>
      <c r="DR305" s="22">
        <v>0</v>
      </c>
      <c r="DS305" s="22">
        <v>0</v>
      </c>
      <c r="DT305" s="22">
        <v>0</v>
      </c>
      <c r="DU305">
        <v>16.559999999999999</v>
      </c>
      <c r="DV305">
        <v>32.07</v>
      </c>
      <c r="DW305" s="2">
        <f t="shared" si="67"/>
        <v>0.34053053670573719</v>
      </c>
      <c r="DX305">
        <v>0.66400000000000003</v>
      </c>
      <c r="DY305">
        <v>0.127</v>
      </c>
      <c r="DZ305">
        <v>1.498</v>
      </c>
      <c r="EA305">
        <v>1.2</v>
      </c>
      <c r="EB305">
        <v>43</v>
      </c>
      <c r="EC305">
        <v>41</v>
      </c>
      <c r="ED305">
        <v>-0.1</v>
      </c>
      <c r="EE305">
        <v>0.19</v>
      </c>
      <c r="EF305">
        <v>0.33</v>
      </c>
      <c r="EG305">
        <v>10.91</v>
      </c>
      <c r="EH305">
        <v>896</v>
      </c>
      <c r="EI305">
        <v>1005</v>
      </c>
      <c r="EJ305">
        <v>2.78</v>
      </c>
      <c r="EK305">
        <v>2.65</v>
      </c>
      <c r="EL305">
        <v>22.7</v>
      </c>
      <c r="EM305">
        <v>22.8</v>
      </c>
      <c r="EN305">
        <v>9</v>
      </c>
      <c r="EO305">
        <v>8.1999999999999993</v>
      </c>
      <c r="EP305">
        <v>12.1</v>
      </c>
      <c r="EQ305">
        <v>11.5</v>
      </c>
      <c r="ER305">
        <v>3</v>
      </c>
      <c r="ES305">
        <v>3.4</v>
      </c>
      <c r="ET305">
        <v>0.4</v>
      </c>
      <c r="EU305">
        <v>0.4</v>
      </c>
      <c r="EV305">
        <v>2</v>
      </c>
      <c r="EW305">
        <v>2.17</v>
      </c>
      <c r="EX305">
        <v>24.1</v>
      </c>
      <c r="EY305">
        <v>25.1</v>
      </c>
      <c r="EZ305">
        <v>9.4</v>
      </c>
      <c r="FA305">
        <v>7.7</v>
      </c>
      <c r="FB305">
        <v>11</v>
      </c>
      <c r="FC305">
        <v>10.9</v>
      </c>
      <c r="FD305">
        <v>3.4</v>
      </c>
      <c r="FE305">
        <v>3.4</v>
      </c>
      <c r="FF305">
        <v>120</v>
      </c>
      <c r="FG305">
        <v>128</v>
      </c>
      <c r="FH305">
        <v>122</v>
      </c>
      <c r="FI305">
        <v>107</v>
      </c>
      <c r="FJ305">
        <v>156</v>
      </c>
      <c r="FK305">
        <v>178</v>
      </c>
      <c r="FL305">
        <v>52</v>
      </c>
      <c r="FM305">
        <v>295</v>
      </c>
      <c r="FN305">
        <v>236</v>
      </c>
      <c r="FO305">
        <v>310</v>
      </c>
      <c r="FP305">
        <v>55.6</v>
      </c>
      <c r="FQ305">
        <v>0.44</v>
      </c>
      <c r="FR305">
        <v>4.8499999999999996</v>
      </c>
      <c r="FS305" s="2">
        <f t="shared" si="68"/>
        <v>8.3175803402646506E-2</v>
      </c>
      <c r="FT305">
        <v>3</v>
      </c>
      <c r="FU305">
        <v>0</v>
      </c>
      <c r="FV305">
        <v>10.4</v>
      </c>
      <c r="FW305">
        <v>17.649999999999999</v>
      </c>
      <c r="FX305">
        <v>7.32</v>
      </c>
      <c r="FY305">
        <v>0</v>
      </c>
      <c r="FZ305">
        <v>34.1</v>
      </c>
      <c r="GA305">
        <v>4.9000000000000004</v>
      </c>
      <c r="GB305">
        <v>24.4</v>
      </c>
      <c r="GC305">
        <v>0</v>
      </c>
      <c r="GD305">
        <v>2.4</v>
      </c>
      <c r="GE305">
        <v>17.100000000000001</v>
      </c>
      <c r="GF305">
        <v>4.9000000000000004</v>
      </c>
      <c r="GG305">
        <v>2.4</v>
      </c>
      <c r="GH305">
        <v>1.78</v>
      </c>
      <c r="GI305">
        <v>3.34</v>
      </c>
      <c r="GJ305" s="2">
        <f t="shared" si="69"/>
        <v>0.34765625</v>
      </c>
      <c r="GK305">
        <v>1</v>
      </c>
      <c r="GL305">
        <v>7</v>
      </c>
      <c r="GM305">
        <v>4.3</v>
      </c>
      <c r="GN305">
        <v>0.60000000000000009</v>
      </c>
      <c r="GO305">
        <v>4.22</v>
      </c>
      <c r="GP305">
        <v>9.6</v>
      </c>
      <c r="GQ305">
        <v>39.799999999999997</v>
      </c>
      <c r="GR305">
        <v>4.2</v>
      </c>
      <c r="GS305">
        <v>13.3</v>
      </c>
      <c r="GT305">
        <v>21.1</v>
      </c>
      <c r="GU305">
        <v>3.6</v>
      </c>
      <c r="GV305">
        <v>1.2</v>
      </c>
      <c r="GW305">
        <v>3</v>
      </c>
      <c r="GX305" s="21">
        <v>62.257384999999999</v>
      </c>
      <c r="GY305" s="21">
        <v>2.4739982999999999</v>
      </c>
      <c r="GZ305" s="21">
        <v>12.5465418</v>
      </c>
      <c r="HA305" s="21">
        <v>15.020540099999998</v>
      </c>
      <c r="HB305" s="21">
        <v>0.38127499999999998</v>
      </c>
      <c r="HC305" s="21">
        <v>3.90876</v>
      </c>
      <c r="HD305" s="21">
        <v>-1.5250000000000001E-3</v>
      </c>
      <c r="HE305" s="21">
        <v>21.515598000000001</v>
      </c>
      <c r="HF305" s="21">
        <v>4.2885099999999996</v>
      </c>
    </row>
    <row r="306" spans="1:214" ht="15" x14ac:dyDescent="0.25">
      <c r="A306" s="22">
        <v>2</v>
      </c>
      <c r="B306" t="s">
        <v>1587</v>
      </c>
      <c r="C306" t="s">
        <v>1584</v>
      </c>
      <c r="D306" t="s">
        <v>426</v>
      </c>
      <c r="F306" t="s">
        <v>736</v>
      </c>
      <c r="I306" s="22" t="s">
        <v>248</v>
      </c>
      <c r="J306">
        <v>28</v>
      </c>
      <c r="K306" s="23" t="s">
        <v>1588</v>
      </c>
      <c r="L306" s="23" t="s">
        <v>1589</v>
      </c>
      <c r="M306" s="24" t="s">
        <v>221</v>
      </c>
      <c r="N306" s="24" t="s">
        <v>222</v>
      </c>
      <c r="O306" s="24">
        <v>75</v>
      </c>
      <c r="P306" s="24">
        <v>232</v>
      </c>
      <c r="Q306" s="24" t="s">
        <v>224</v>
      </c>
      <c r="R306" s="24"/>
      <c r="S306" s="22">
        <v>82</v>
      </c>
      <c r="T306" s="22">
        <v>4</v>
      </c>
      <c r="U306" s="22">
        <v>11</v>
      </c>
      <c r="V306" s="22">
        <v>15</v>
      </c>
      <c r="W306" s="22">
        <v>4</v>
      </c>
      <c r="X306" s="22">
        <v>58</v>
      </c>
      <c r="Y306" s="22">
        <v>76</v>
      </c>
      <c r="Z306" s="25">
        <f t="shared" si="56"/>
        <v>5.2631578947368418E-2</v>
      </c>
      <c r="AA306" s="3">
        <v>16.66667</v>
      </c>
      <c r="AB306" s="22">
        <v>241</v>
      </c>
      <c r="AC306" s="22">
        <v>112</v>
      </c>
      <c r="AD306" s="22">
        <v>47</v>
      </c>
      <c r="AE306" s="22">
        <v>44</v>
      </c>
      <c r="AF306" s="22">
        <v>10</v>
      </c>
      <c r="AG306" s="26">
        <f t="shared" si="57"/>
        <v>10.580485688780911</v>
      </c>
      <c r="AH306" s="26">
        <f t="shared" si="58"/>
        <v>4.9170721873172694</v>
      </c>
      <c r="AI306" s="26">
        <f t="shared" si="59"/>
        <v>2.0634142214634972</v>
      </c>
      <c r="AJ306" s="26">
        <f t="shared" si="60"/>
        <v>1.9317069307317845</v>
      </c>
      <c r="AK306" s="26">
        <f t="shared" si="61"/>
        <v>0.43902430243904195</v>
      </c>
      <c r="AL306" s="5">
        <v>1826</v>
      </c>
      <c r="AM306" s="22">
        <v>0</v>
      </c>
      <c r="AN306" s="22">
        <v>0</v>
      </c>
      <c r="AO306" s="25">
        <f t="shared" si="62"/>
        <v>0</v>
      </c>
      <c r="AP306" s="22">
        <v>0</v>
      </c>
      <c r="AQ306">
        <v>0.5</v>
      </c>
      <c r="AR306">
        <v>4.3</v>
      </c>
      <c r="AS306">
        <v>4.8</v>
      </c>
      <c r="AT306">
        <v>0.7</v>
      </c>
      <c r="AU306">
        <v>6.4</v>
      </c>
      <c r="AV306">
        <v>0</v>
      </c>
      <c r="AW306">
        <v>7.2</v>
      </c>
      <c r="AX306" s="3">
        <f t="shared" si="63"/>
        <v>8.7804878048780496E-2</v>
      </c>
      <c r="AY306" s="4">
        <f t="shared" si="64"/>
        <v>-7.4999999999999289E-2</v>
      </c>
      <c r="AZ306" t="s">
        <v>243</v>
      </c>
      <c r="BA306">
        <v>2014</v>
      </c>
      <c r="BC306" s="27">
        <v>2950000</v>
      </c>
      <c r="BD306" s="22">
        <v>4</v>
      </c>
      <c r="BE306" s="22">
        <v>10</v>
      </c>
      <c r="BF306" s="28">
        <f t="shared" si="65"/>
        <v>0.75829383886255919</v>
      </c>
      <c r="BG306" s="22">
        <v>0</v>
      </c>
      <c r="BH306" s="22">
        <v>0</v>
      </c>
      <c r="BI306" s="4">
        <v>1107.75</v>
      </c>
      <c r="BJ306" s="22">
        <v>0</v>
      </c>
      <c r="BK306" s="22">
        <v>0</v>
      </c>
      <c r="BL306" s="28">
        <f t="shared" si="66"/>
        <v>0</v>
      </c>
      <c r="BM306" s="22">
        <v>0</v>
      </c>
      <c r="BN306" s="22">
        <v>0</v>
      </c>
      <c r="BO306" s="4">
        <v>8.1666666669999994</v>
      </c>
      <c r="BP306" s="22">
        <v>0</v>
      </c>
      <c r="BQ306" s="22">
        <v>1</v>
      </c>
      <c r="BR306" s="22">
        <v>0</v>
      </c>
      <c r="BS306" s="22">
        <v>0</v>
      </c>
      <c r="BT306" s="4">
        <v>251.2333333</v>
      </c>
      <c r="BU306" s="22">
        <v>41</v>
      </c>
      <c r="BV306" s="22">
        <v>2</v>
      </c>
      <c r="BW306" s="22">
        <v>2</v>
      </c>
      <c r="BX306" s="22">
        <v>-2</v>
      </c>
      <c r="BY306" s="22">
        <v>26</v>
      </c>
      <c r="BZ306" s="22">
        <v>10</v>
      </c>
      <c r="CA306" s="22">
        <v>0</v>
      </c>
      <c r="CB306" s="22">
        <v>0</v>
      </c>
      <c r="CC306" s="4">
        <v>13.6</v>
      </c>
      <c r="CD306" s="4">
        <v>6.6666666999999999E-2</v>
      </c>
      <c r="CE306" s="4">
        <v>3.3166666669999998</v>
      </c>
      <c r="CF306" s="22">
        <v>0</v>
      </c>
      <c r="CG306" s="22">
        <v>0</v>
      </c>
      <c r="CH306" s="22">
        <v>0</v>
      </c>
      <c r="CI306" s="5">
        <v>41</v>
      </c>
      <c r="CJ306" s="22">
        <v>2</v>
      </c>
      <c r="CK306" s="22">
        <v>9</v>
      </c>
      <c r="CL306" s="22">
        <v>6</v>
      </c>
      <c r="CM306" s="22">
        <v>32</v>
      </c>
      <c r="CN306" s="22">
        <v>16</v>
      </c>
      <c r="CO306" s="22">
        <v>0</v>
      </c>
      <c r="CP306" s="22">
        <v>0</v>
      </c>
      <c r="CQ306" s="26">
        <v>13.418293</v>
      </c>
      <c r="CR306" s="26">
        <v>0.13252</v>
      </c>
      <c r="CS306" s="26">
        <v>2.8109760000000001</v>
      </c>
      <c r="CT306" s="22">
        <v>0</v>
      </c>
      <c r="CU306" s="22">
        <v>0</v>
      </c>
      <c r="CV306" s="22">
        <v>0</v>
      </c>
      <c r="CW306" s="22">
        <v>0</v>
      </c>
      <c r="CX306" s="22">
        <v>5</v>
      </c>
      <c r="CY306" s="22">
        <v>3</v>
      </c>
      <c r="CZ306" s="22">
        <v>4</v>
      </c>
      <c r="DA306" s="22">
        <v>6</v>
      </c>
      <c r="DB306" s="22">
        <v>1</v>
      </c>
      <c r="DC306" s="22">
        <v>0</v>
      </c>
      <c r="DD306" s="22">
        <v>0</v>
      </c>
      <c r="DE306" s="22">
        <v>2</v>
      </c>
      <c r="DF306" s="22">
        <v>0</v>
      </c>
      <c r="DG306" s="22">
        <v>0</v>
      </c>
      <c r="DH306" s="22">
        <v>0</v>
      </c>
      <c r="DI306" s="22">
        <v>24</v>
      </c>
      <c r="DJ306" s="22">
        <v>2</v>
      </c>
      <c r="DK306" s="22">
        <v>0</v>
      </c>
      <c r="DL306" s="22">
        <v>0</v>
      </c>
      <c r="DM306" s="22">
        <v>0</v>
      </c>
      <c r="DN306" s="22">
        <v>42</v>
      </c>
      <c r="DO306" s="22">
        <v>1</v>
      </c>
      <c r="DP306" s="22">
        <v>54</v>
      </c>
      <c r="DQ306" s="22">
        <v>17</v>
      </c>
      <c r="DR306" s="22">
        <v>0</v>
      </c>
      <c r="DS306" s="22">
        <v>0</v>
      </c>
      <c r="DT306" s="22">
        <v>0</v>
      </c>
      <c r="DU306">
        <v>13.3</v>
      </c>
      <c r="DV306">
        <v>33.71</v>
      </c>
      <c r="DW306" s="2">
        <f t="shared" si="67"/>
        <v>0.28291852797277173</v>
      </c>
      <c r="DX306">
        <v>-0.49400000000000005</v>
      </c>
      <c r="DY306">
        <v>-0.73100000000000009</v>
      </c>
      <c r="DZ306">
        <v>0.54600000000000004</v>
      </c>
      <c r="EA306">
        <v>9.9779999999999998</v>
      </c>
      <c r="EB306">
        <v>35</v>
      </c>
      <c r="EC306">
        <v>35</v>
      </c>
      <c r="ED306">
        <v>1.5</v>
      </c>
      <c r="EE306">
        <v>10.95</v>
      </c>
      <c r="EF306">
        <v>9.48</v>
      </c>
      <c r="EG306">
        <v>6.47</v>
      </c>
      <c r="EH306">
        <v>921</v>
      </c>
      <c r="EI306">
        <v>986</v>
      </c>
      <c r="EJ306">
        <v>1.9300000000000002</v>
      </c>
      <c r="EK306">
        <v>1.9300000000000002</v>
      </c>
      <c r="EL306">
        <v>27.8</v>
      </c>
      <c r="EM306">
        <v>22.5</v>
      </c>
      <c r="EN306">
        <v>13.5</v>
      </c>
      <c r="EO306">
        <v>10.6</v>
      </c>
      <c r="EP306">
        <v>12</v>
      </c>
      <c r="EQ306">
        <v>14.6</v>
      </c>
      <c r="ER306">
        <v>4.0999999999999996</v>
      </c>
      <c r="ES306">
        <v>3.8</v>
      </c>
      <c r="ET306">
        <v>0.9</v>
      </c>
      <c r="EU306">
        <v>0.30000000000000004</v>
      </c>
      <c r="EV306">
        <v>1.98</v>
      </c>
      <c r="EW306">
        <v>1.87</v>
      </c>
      <c r="EX306">
        <v>29</v>
      </c>
      <c r="EY306">
        <v>25.2</v>
      </c>
      <c r="EZ306">
        <v>13.2</v>
      </c>
      <c r="FA306">
        <v>12.5</v>
      </c>
      <c r="FB306">
        <v>11.2</v>
      </c>
      <c r="FC306">
        <v>16.100000000000001</v>
      </c>
      <c r="FD306">
        <v>3.7</v>
      </c>
      <c r="FE306">
        <v>3.7</v>
      </c>
      <c r="FF306">
        <v>156</v>
      </c>
      <c r="FG306">
        <v>139</v>
      </c>
      <c r="FH306">
        <v>171</v>
      </c>
      <c r="FI306">
        <v>157</v>
      </c>
      <c r="FJ306">
        <v>175</v>
      </c>
      <c r="FK306">
        <v>167</v>
      </c>
      <c r="FL306">
        <v>47.4</v>
      </c>
      <c r="FM306">
        <v>379</v>
      </c>
      <c r="FN306">
        <v>362</v>
      </c>
      <c r="FO306">
        <v>312</v>
      </c>
      <c r="FP306">
        <v>51.1</v>
      </c>
      <c r="FQ306">
        <v>0.12</v>
      </c>
      <c r="FR306">
        <v>5.41</v>
      </c>
      <c r="FS306" s="2">
        <f t="shared" si="68"/>
        <v>2.1699819168173595E-2</v>
      </c>
      <c r="FT306">
        <v>1</v>
      </c>
      <c r="FU306">
        <v>0</v>
      </c>
      <c r="FV306">
        <v>-47.7</v>
      </c>
      <c r="FW306">
        <v>25</v>
      </c>
      <c r="FX306">
        <v>6.34</v>
      </c>
      <c r="FY306">
        <v>0</v>
      </c>
      <c r="FZ306">
        <v>19</v>
      </c>
      <c r="GA306">
        <v>6.3</v>
      </c>
      <c r="GB306">
        <v>12.7</v>
      </c>
      <c r="GC306">
        <v>0</v>
      </c>
      <c r="GD306">
        <v>0</v>
      </c>
      <c r="GE306">
        <v>6.3</v>
      </c>
      <c r="GF306">
        <v>0</v>
      </c>
      <c r="GG306">
        <v>12.7</v>
      </c>
      <c r="GH306">
        <v>2.9</v>
      </c>
      <c r="GI306">
        <v>3.06</v>
      </c>
      <c r="GJ306" s="2">
        <f t="shared" si="69"/>
        <v>0.48657718120805366</v>
      </c>
      <c r="GK306">
        <v>6</v>
      </c>
      <c r="GL306">
        <v>16</v>
      </c>
      <c r="GM306">
        <v>0.7</v>
      </c>
      <c r="GN306">
        <v>1.51</v>
      </c>
      <c r="GO306">
        <v>4.04</v>
      </c>
      <c r="GP306">
        <v>4.3</v>
      </c>
      <c r="GQ306">
        <v>41.9</v>
      </c>
      <c r="GR306">
        <v>1.5</v>
      </c>
      <c r="GS306">
        <v>22.5</v>
      </c>
      <c r="GT306">
        <v>21.2</v>
      </c>
      <c r="GU306">
        <v>0.5</v>
      </c>
      <c r="GV306">
        <v>1.8</v>
      </c>
      <c r="GW306">
        <v>1.3</v>
      </c>
      <c r="GX306" s="21">
        <v>67.701530000000005</v>
      </c>
      <c r="GY306" s="21">
        <v>2.7447344999999999</v>
      </c>
      <c r="GZ306" s="21">
        <v>10.173392100000001</v>
      </c>
      <c r="HA306" s="21">
        <v>12.918126600000001</v>
      </c>
      <c r="HB306" s="21">
        <v>0.29303099999999999</v>
      </c>
      <c r="HC306" s="21">
        <v>4.2339140000000004</v>
      </c>
      <c r="HD306" s="21">
        <v>2.9780000000000002E-3</v>
      </c>
      <c r="HE306" s="21">
        <v>54.206394000000003</v>
      </c>
      <c r="HF306" s="21">
        <v>4.5299230000000001</v>
      </c>
    </row>
    <row r="307" spans="1:214" ht="15" x14ac:dyDescent="0.25">
      <c r="A307" s="22">
        <v>14</v>
      </c>
      <c r="B307" t="s">
        <v>1590</v>
      </c>
      <c r="C307" t="s">
        <v>1591</v>
      </c>
      <c r="D307" t="s">
        <v>1402</v>
      </c>
      <c r="F307" t="s">
        <v>255</v>
      </c>
      <c r="I307" s="22" t="s">
        <v>218</v>
      </c>
      <c r="J307">
        <v>25</v>
      </c>
      <c r="K307" s="23" t="s">
        <v>517</v>
      </c>
      <c r="L307" s="23" t="s">
        <v>231</v>
      </c>
      <c r="M307" s="24" t="s">
        <v>232</v>
      </c>
      <c r="N307" s="24" t="s">
        <v>233</v>
      </c>
      <c r="O307" s="24">
        <v>75</v>
      </c>
      <c r="P307" s="24">
        <v>212</v>
      </c>
      <c r="Q307" s="24" t="s">
        <v>223</v>
      </c>
      <c r="R307" s="24" t="s">
        <v>234</v>
      </c>
      <c r="S307" s="22">
        <v>82</v>
      </c>
      <c r="T307" s="22">
        <v>17</v>
      </c>
      <c r="U307" s="22">
        <v>20</v>
      </c>
      <c r="V307" s="22">
        <v>37</v>
      </c>
      <c r="W307" s="22">
        <v>-4</v>
      </c>
      <c r="X307" s="22">
        <v>46</v>
      </c>
      <c r="Y307" s="22">
        <v>184</v>
      </c>
      <c r="Z307" s="25">
        <f t="shared" si="56"/>
        <v>9.2391304347826081E-2</v>
      </c>
      <c r="AA307" s="3">
        <v>15.58333</v>
      </c>
      <c r="AB307" s="22">
        <v>189</v>
      </c>
      <c r="AC307" s="22">
        <v>48</v>
      </c>
      <c r="AD307" s="22">
        <v>56</v>
      </c>
      <c r="AE307" s="22">
        <v>27</v>
      </c>
      <c r="AF307" s="22">
        <v>31</v>
      </c>
      <c r="AG307" s="26">
        <f t="shared" si="57"/>
        <v>8.8743986636251222</v>
      </c>
      <c r="AH307" s="26">
        <f t="shared" si="58"/>
        <v>2.2538155336190786</v>
      </c>
      <c r="AI307" s="26">
        <f t="shared" si="59"/>
        <v>2.6294514558889253</v>
      </c>
      <c r="AJ307" s="26">
        <f t="shared" si="60"/>
        <v>1.2677712376607317</v>
      </c>
      <c r="AK307" s="26">
        <f t="shared" si="61"/>
        <v>1.4555891987956548</v>
      </c>
      <c r="AL307" s="5">
        <v>1756</v>
      </c>
      <c r="AM307" s="22">
        <v>26</v>
      </c>
      <c r="AN307" s="22">
        <v>36</v>
      </c>
      <c r="AO307" s="25">
        <f t="shared" si="62"/>
        <v>0.41935483870967744</v>
      </c>
      <c r="AP307" s="22">
        <v>1.2</v>
      </c>
      <c r="AQ307">
        <v>2.5</v>
      </c>
      <c r="AR307">
        <v>0.8</v>
      </c>
      <c r="AS307">
        <v>3.3</v>
      </c>
      <c r="AT307">
        <v>3.4</v>
      </c>
      <c r="AU307">
        <v>0.4</v>
      </c>
      <c r="AV307">
        <v>0</v>
      </c>
      <c r="AW307">
        <v>3.7</v>
      </c>
      <c r="AX307" s="3">
        <f t="shared" si="63"/>
        <v>4.5121951219512201E-2</v>
      </c>
      <c r="AY307" s="4">
        <f t="shared" si="64"/>
        <v>2.824999</v>
      </c>
      <c r="AZ307" t="s">
        <v>243</v>
      </c>
      <c r="BA307">
        <v>2014</v>
      </c>
      <c r="BC307" s="27">
        <v>816667</v>
      </c>
      <c r="BD307" s="22">
        <v>13</v>
      </c>
      <c r="BE307" s="22">
        <v>16</v>
      </c>
      <c r="BF307" s="28">
        <f t="shared" si="65"/>
        <v>1.5528550812711828</v>
      </c>
      <c r="BG307" s="22">
        <v>21</v>
      </c>
      <c r="BH307" s="22">
        <v>29</v>
      </c>
      <c r="BI307" s="4">
        <v>1120.5166670000001</v>
      </c>
      <c r="BJ307" s="22">
        <v>4</v>
      </c>
      <c r="BK307" s="22">
        <v>4</v>
      </c>
      <c r="BL307" s="28">
        <f t="shared" si="66"/>
        <v>3.3183546491531284</v>
      </c>
      <c r="BM307" s="22">
        <v>4</v>
      </c>
      <c r="BN307" s="22">
        <v>4</v>
      </c>
      <c r="BO307" s="4">
        <v>144.65</v>
      </c>
      <c r="BP307" s="22">
        <v>0</v>
      </c>
      <c r="BQ307" s="22">
        <v>0</v>
      </c>
      <c r="BR307" s="22">
        <v>1</v>
      </c>
      <c r="BS307" s="22">
        <v>3</v>
      </c>
      <c r="BT307" s="4">
        <v>13.31666667</v>
      </c>
      <c r="BU307" s="22">
        <v>41</v>
      </c>
      <c r="BV307" s="22">
        <v>9</v>
      </c>
      <c r="BW307" s="22">
        <v>9</v>
      </c>
      <c r="BX307" s="22">
        <v>-1</v>
      </c>
      <c r="BY307" s="22">
        <v>30</v>
      </c>
      <c r="BZ307" s="22">
        <v>11</v>
      </c>
      <c r="CA307" s="22">
        <v>13</v>
      </c>
      <c r="CB307" s="22">
        <v>16</v>
      </c>
      <c r="CC307" s="4">
        <v>13.7</v>
      </c>
      <c r="CD307" s="4">
        <v>1.75</v>
      </c>
      <c r="CE307" s="4">
        <v>0.133333333</v>
      </c>
      <c r="CF307" s="22">
        <v>0</v>
      </c>
      <c r="CG307" s="22">
        <v>0</v>
      </c>
      <c r="CH307" s="22">
        <v>0</v>
      </c>
      <c r="CI307" s="5">
        <v>41</v>
      </c>
      <c r="CJ307" s="22">
        <v>8</v>
      </c>
      <c r="CK307" s="22">
        <v>11</v>
      </c>
      <c r="CL307" s="22">
        <v>-3</v>
      </c>
      <c r="CM307" s="22">
        <v>16</v>
      </c>
      <c r="CN307" s="22">
        <v>5</v>
      </c>
      <c r="CO307" s="22">
        <v>13</v>
      </c>
      <c r="CP307" s="22">
        <v>20</v>
      </c>
      <c r="CQ307" s="26">
        <v>13.629675000000001</v>
      </c>
      <c r="CR307" s="26">
        <v>1.778049</v>
      </c>
      <c r="CS307" s="26">
        <v>0.19146300000000002</v>
      </c>
      <c r="CT307" s="22">
        <v>0</v>
      </c>
      <c r="CU307" s="22">
        <v>0</v>
      </c>
      <c r="CV307" s="22">
        <v>0</v>
      </c>
      <c r="CW307" s="22">
        <v>6</v>
      </c>
      <c r="CX307" s="22">
        <v>2</v>
      </c>
      <c r="CY307" s="22">
        <v>-6</v>
      </c>
      <c r="CZ307" s="22">
        <v>11</v>
      </c>
      <c r="DA307" s="22">
        <v>18</v>
      </c>
      <c r="DB307" s="22">
        <v>2</v>
      </c>
      <c r="DC307" s="22">
        <v>2</v>
      </c>
      <c r="DD307" s="22">
        <v>0</v>
      </c>
      <c r="DE307" s="22">
        <v>0</v>
      </c>
      <c r="DF307" s="22">
        <v>0</v>
      </c>
      <c r="DG307" s="22">
        <v>0</v>
      </c>
      <c r="DH307" s="22">
        <v>0</v>
      </c>
      <c r="DI307" s="22">
        <v>12</v>
      </c>
      <c r="DJ307" s="22">
        <v>4</v>
      </c>
      <c r="DK307" s="22">
        <v>0</v>
      </c>
      <c r="DL307" s="22">
        <v>0</v>
      </c>
      <c r="DM307" s="22">
        <v>0</v>
      </c>
      <c r="DN307" s="22">
        <v>63</v>
      </c>
      <c r="DO307" s="22">
        <v>13</v>
      </c>
      <c r="DP307" s="22">
        <v>56</v>
      </c>
      <c r="DQ307" s="22">
        <v>2</v>
      </c>
      <c r="DR307" s="22">
        <v>0</v>
      </c>
      <c r="DS307" s="22">
        <v>0</v>
      </c>
      <c r="DT307" s="22">
        <v>0</v>
      </c>
      <c r="DU307">
        <v>13.54</v>
      </c>
      <c r="DV307">
        <v>33.979999999999997</v>
      </c>
      <c r="DW307" s="2">
        <f t="shared" si="67"/>
        <v>0.28493265993265993</v>
      </c>
      <c r="DX307">
        <v>0.433</v>
      </c>
      <c r="DY307">
        <v>-0.46400000000000002</v>
      </c>
      <c r="DZ307">
        <v>1.9529999999999998</v>
      </c>
      <c r="EA307">
        <v>6.5919999999999996</v>
      </c>
      <c r="EB307">
        <v>50</v>
      </c>
      <c r="EC307">
        <v>52</v>
      </c>
      <c r="ED307">
        <v>-2.4</v>
      </c>
      <c r="EE307">
        <v>3.84</v>
      </c>
      <c r="EF307">
        <v>6.22</v>
      </c>
      <c r="EG307">
        <v>8.6999999999999993</v>
      </c>
      <c r="EH307">
        <v>912</v>
      </c>
      <c r="EI307">
        <v>999</v>
      </c>
      <c r="EJ307">
        <v>2.7</v>
      </c>
      <c r="EK307">
        <v>2.81</v>
      </c>
      <c r="EL307">
        <v>28.4</v>
      </c>
      <c r="EM307">
        <v>29.1</v>
      </c>
      <c r="EN307">
        <v>12.3</v>
      </c>
      <c r="EO307">
        <v>10.5</v>
      </c>
      <c r="EP307">
        <v>13.9</v>
      </c>
      <c r="EQ307">
        <v>16.8</v>
      </c>
      <c r="ER307">
        <v>3.9</v>
      </c>
      <c r="ES307">
        <v>2.8</v>
      </c>
      <c r="ET307">
        <v>0.60000000000000009</v>
      </c>
      <c r="EU307">
        <v>0.5</v>
      </c>
      <c r="EV307">
        <v>2.73</v>
      </c>
      <c r="EW307">
        <v>2.35</v>
      </c>
      <c r="EX307">
        <v>29</v>
      </c>
      <c r="EY307">
        <v>27.6</v>
      </c>
      <c r="EZ307">
        <v>12.2</v>
      </c>
      <c r="FA307">
        <v>11.6</v>
      </c>
      <c r="FB307">
        <v>12.6</v>
      </c>
      <c r="FC307">
        <v>16.5</v>
      </c>
      <c r="FD307">
        <v>4</v>
      </c>
      <c r="FE307">
        <v>3.6</v>
      </c>
      <c r="FF307">
        <v>197</v>
      </c>
      <c r="FG307">
        <v>196</v>
      </c>
      <c r="FH307">
        <v>158</v>
      </c>
      <c r="FI307">
        <v>139</v>
      </c>
      <c r="FJ307">
        <v>264</v>
      </c>
      <c r="FK307">
        <v>211</v>
      </c>
      <c r="FL307">
        <v>57</v>
      </c>
      <c r="FM307">
        <v>388</v>
      </c>
      <c r="FN307">
        <v>403</v>
      </c>
      <c r="FO307">
        <v>373</v>
      </c>
      <c r="FP307">
        <v>49.1</v>
      </c>
      <c r="FQ307">
        <v>1.69</v>
      </c>
      <c r="FR307">
        <v>3.46</v>
      </c>
      <c r="FS307" s="2">
        <f t="shared" si="68"/>
        <v>0.32815533980582523</v>
      </c>
      <c r="FT307">
        <v>12</v>
      </c>
      <c r="FU307">
        <v>1</v>
      </c>
      <c r="FV307">
        <v>17.899999999999999</v>
      </c>
      <c r="FW307">
        <v>9.23</v>
      </c>
      <c r="FX307">
        <v>5.18</v>
      </c>
      <c r="FY307">
        <v>0.43</v>
      </c>
      <c r="FZ307">
        <v>51</v>
      </c>
      <c r="GA307">
        <v>13</v>
      </c>
      <c r="GB307">
        <v>20.3</v>
      </c>
      <c r="GC307">
        <v>1.3</v>
      </c>
      <c r="GD307">
        <v>3</v>
      </c>
      <c r="GE307">
        <v>35.4</v>
      </c>
      <c r="GF307">
        <v>4.8</v>
      </c>
      <c r="GG307">
        <v>3</v>
      </c>
      <c r="GH307">
        <v>0.16</v>
      </c>
      <c r="GI307">
        <v>5.9</v>
      </c>
      <c r="GJ307" s="2">
        <f t="shared" si="69"/>
        <v>2.6402640264026399E-2</v>
      </c>
      <c r="GK307">
        <v>0</v>
      </c>
      <c r="GL307">
        <v>2</v>
      </c>
      <c r="GM307">
        <v>-43.3</v>
      </c>
      <c r="GN307">
        <v>0</v>
      </c>
      <c r="GO307">
        <v>9.01</v>
      </c>
      <c r="GP307">
        <v>4.5</v>
      </c>
      <c r="GQ307">
        <v>85.6</v>
      </c>
      <c r="GR307">
        <v>0</v>
      </c>
      <c r="GS307">
        <v>4.5</v>
      </c>
      <c r="GT307">
        <v>22.5</v>
      </c>
      <c r="GU307">
        <v>0</v>
      </c>
      <c r="GV307">
        <v>0</v>
      </c>
      <c r="GW307">
        <v>4.5</v>
      </c>
      <c r="GX307" s="21">
        <v>74.578995000000006</v>
      </c>
      <c r="GY307" s="21">
        <v>19.202418899999998</v>
      </c>
      <c r="GZ307" s="21">
        <v>22.772085300000001</v>
      </c>
      <c r="HA307" s="21">
        <v>41.974504199999998</v>
      </c>
      <c r="HB307" s="21">
        <v>5.0919299999999996</v>
      </c>
      <c r="HC307" s="21">
        <v>1.5063329999999999</v>
      </c>
      <c r="HD307" s="21">
        <v>1.403E-3</v>
      </c>
      <c r="HE307" s="21">
        <v>40.572842000000001</v>
      </c>
      <c r="HF307" s="21">
        <v>6.5996649999999999</v>
      </c>
    </row>
    <row r="308" spans="1:214" ht="25.5" x14ac:dyDescent="0.25">
      <c r="A308" s="22">
        <v>8</v>
      </c>
      <c r="B308" t="s">
        <v>1592</v>
      </c>
      <c r="C308" t="s">
        <v>1593</v>
      </c>
      <c r="D308" t="s">
        <v>386</v>
      </c>
      <c r="F308" t="s">
        <v>623</v>
      </c>
      <c r="G308" t="s">
        <v>410</v>
      </c>
      <c r="H308">
        <v>52</v>
      </c>
      <c r="I308" s="22" t="s">
        <v>248</v>
      </c>
      <c r="J308">
        <v>26</v>
      </c>
      <c r="K308" s="23" t="s">
        <v>1594</v>
      </c>
      <c r="L308" s="23" t="s">
        <v>1275</v>
      </c>
      <c r="M308" s="24"/>
      <c r="N308" s="24" t="s">
        <v>258</v>
      </c>
      <c r="O308" s="24">
        <v>76</v>
      </c>
      <c r="P308" s="24">
        <v>230</v>
      </c>
      <c r="Q308" s="24" t="s">
        <v>223</v>
      </c>
      <c r="R308" s="24"/>
      <c r="S308" s="22">
        <v>74</v>
      </c>
      <c r="T308" s="22">
        <v>0</v>
      </c>
      <c r="U308" s="22">
        <v>11</v>
      </c>
      <c r="V308" s="22">
        <v>11</v>
      </c>
      <c r="W308" s="22">
        <v>5</v>
      </c>
      <c r="X308" s="22">
        <v>36</v>
      </c>
      <c r="Y308" s="22">
        <v>56</v>
      </c>
      <c r="Z308" s="25">
        <f t="shared" si="56"/>
        <v>0</v>
      </c>
      <c r="AA308" s="3">
        <v>18.8</v>
      </c>
      <c r="AB308" s="22">
        <v>164</v>
      </c>
      <c r="AC308" s="22">
        <v>152</v>
      </c>
      <c r="AD308" s="22">
        <v>39</v>
      </c>
      <c r="AE308" s="22">
        <v>32</v>
      </c>
      <c r="AF308" s="22">
        <v>8</v>
      </c>
      <c r="AG308" s="26">
        <f t="shared" si="57"/>
        <v>7.0730304772857959</v>
      </c>
      <c r="AH308" s="26">
        <f t="shared" si="58"/>
        <v>6.5554916618746404</v>
      </c>
      <c r="AI308" s="26">
        <f t="shared" si="59"/>
        <v>1.6820011500862564</v>
      </c>
      <c r="AJ308" s="26">
        <f t="shared" si="60"/>
        <v>1.3801035077630821</v>
      </c>
      <c r="AK308" s="26">
        <f t="shared" si="61"/>
        <v>0.34502587694077053</v>
      </c>
      <c r="AL308" s="5">
        <v>1868</v>
      </c>
      <c r="AM308" s="22">
        <v>0</v>
      </c>
      <c r="AN308" s="22">
        <v>0</v>
      </c>
      <c r="AO308" s="25">
        <f t="shared" si="62"/>
        <v>0</v>
      </c>
      <c r="AP308" s="22">
        <v>0</v>
      </c>
      <c r="AQ308">
        <v>-0.4</v>
      </c>
      <c r="AR308">
        <v>3.1</v>
      </c>
      <c r="AS308">
        <v>2.7</v>
      </c>
      <c r="AT308">
        <v>-0.4</v>
      </c>
      <c r="AU308">
        <v>3.1</v>
      </c>
      <c r="AV308">
        <v>0</v>
      </c>
      <c r="AW308">
        <v>2.7</v>
      </c>
      <c r="AX308" s="3">
        <f t="shared" si="63"/>
        <v>3.6486486486486489E-2</v>
      </c>
      <c r="AY308" s="4">
        <f t="shared" si="64"/>
        <v>-0.60000000000000009</v>
      </c>
      <c r="AZ308" t="s">
        <v>243</v>
      </c>
      <c r="BA308">
        <v>2012</v>
      </c>
      <c r="BC308" s="27">
        <v>1625000</v>
      </c>
      <c r="BD308" s="22">
        <v>0</v>
      </c>
      <c r="BE308" s="22">
        <v>11</v>
      </c>
      <c r="BF308" s="28">
        <f t="shared" si="65"/>
        <v>0.54008346759228698</v>
      </c>
      <c r="BG308" s="22">
        <v>0</v>
      </c>
      <c r="BH308" s="22">
        <v>0</v>
      </c>
      <c r="BI308" s="4">
        <v>1222.0333330000001</v>
      </c>
      <c r="BJ308" s="22">
        <v>0</v>
      </c>
      <c r="BK308" s="22">
        <v>0</v>
      </c>
      <c r="BL308" s="28">
        <f t="shared" si="66"/>
        <v>0</v>
      </c>
      <c r="BM308" s="22">
        <v>0</v>
      </c>
      <c r="BN308" s="22">
        <v>0</v>
      </c>
      <c r="BO308" s="4">
        <v>6.05</v>
      </c>
      <c r="BP308" s="22">
        <v>0</v>
      </c>
      <c r="BQ308" s="22">
        <v>0</v>
      </c>
      <c r="BR308" s="22">
        <v>0</v>
      </c>
      <c r="BS308" s="22">
        <v>0</v>
      </c>
      <c r="BT308" s="4">
        <v>164.2666667</v>
      </c>
      <c r="BU308" s="22">
        <v>37</v>
      </c>
      <c r="BV308" s="22">
        <v>0</v>
      </c>
      <c r="BW308" s="22">
        <v>5</v>
      </c>
      <c r="BX308" s="22">
        <v>5</v>
      </c>
      <c r="BY308" s="22">
        <v>22</v>
      </c>
      <c r="BZ308" s="22">
        <v>10</v>
      </c>
      <c r="CA308" s="22">
        <v>0</v>
      </c>
      <c r="CB308" s="22">
        <v>0</v>
      </c>
      <c r="CC308" s="4">
        <v>16.649999999999999</v>
      </c>
      <c r="CD308" s="4">
        <v>0.05</v>
      </c>
      <c r="CE308" s="4">
        <v>2.3666666670000001</v>
      </c>
      <c r="CF308" s="22">
        <v>0</v>
      </c>
      <c r="CG308" s="22">
        <v>0</v>
      </c>
      <c r="CH308" s="22">
        <v>0</v>
      </c>
      <c r="CI308" s="5">
        <v>37</v>
      </c>
      <c r="CJ308" s="22">
        <v>0</v>
      </c>
      <c r="CK308" s="22">
        <v>6</v>
      </c>
      <c r="CL308" s="22">
        <v>0</v>
      </c>
      <c r="CM308" s="22">
        <v>14</v>
      </c>
      <c r="CN308" s="22">
        <v>7</v>
      </c>
      <c r="CO308" s="22">
        <v>0</v>
      </c>
      <c r="CP308" s="22">
        <v>0</v>
      </c>
      <c r="CQ308" s="26">
        <v>16.377928000000001</v>
      </c>
      <c r="CR308" s="26">
        <v>0.11351399999999999</v>
      </c>
      <c r="CS308" s="26">
        <v>2.0729730000000002</v>
      </c>
      <c r="CT308" s="22">
        <v>0</v>
      </c>
      <c r="CU308" s="22">
        <v>0</v>
      </c>
      <c r="CV308" s="22">
        <v>0</v>
      </c>
      <c r="CW308" s="22">
        <v>0</v>
      </c>
      <c r="CX308" s="22">
        <v>3</v>
      </c>
      <c r="CY308" s="22">
        <v>-1</v>
      </c>
      <c r="CZ308" s="22">
        <v>0</v>
      </c>
      <c r="DA308" s="22">
        <v>8</v>
      </c>
      <c r="DB308" s="22">
        <v>6</v>
      </c>
      <c r="DC308" s="22">
        <v>0</v>
      </c>
      <c r="DD308" s="22">
        <v>0</v>
      </c>
      <c r="DE308" s="22">
        <v>0</v>
      </c>
      <c r="DF308" s="22">
        <v>0</v>
      </c>
      <c r="DG308" s="22">
        <v>0</v>
      </c>
      <c r="DH308" s="22">
        <v>0</v>
      </c>
      <c r="DI308" s="22">
        <v>17</v>
      </c>
      <c r="DJ308" s="22">
        <v>0</v>
      </c>
      <c r="DK308" s="22">
        <v>0</v>
      </c>
      <c r="DL308" s="22">
        <v>0</v>
      </c>
      <c r="DM308" s="22">
        <v>0</v>
      </c>
      <c r="DN308" s="22">
        <v>52</v>
      </c>
      <c r="DO308" s="22">
        <v>0</v>
      </c>
      <c r="DP308" s="22">
        <v>64</v>
      </c>
      <c r="DQ308" s="22">
        <v>17</v>
      </c>
      <c r="DR308" s="22">
        <v>0</v>
      </c>
      <c r="DS308" s="22">
        <v>0</v>
      </c>
      <c r="DT308" s="22">
        <v>0</v>
      </c>
      <c r="DU308">
        <v>15.88</v>
      </c>
      <c r="DV308">
        <v>32.24</v>
      </c>
      <c r="DW308" s="2">
        <f t="shared" si="67"/>
        <v>0.33000831255195345</v>
      </c>
      <c r="DX308">
        <v>0.52500000000000002</v>
      </c>
      <c r="DY308">
        <v>1.016</v>
      </c>
      <c r="DZ308">
        <v>-0.76500000000000001</v>
      </c>
      <c r="EA308">
        <v>-0.32400000000000001</v>
      </c>
      <c r="EB308">
        <v>45</v>
      </c>
      <c r="EC308">
        <v>46</v>
      </c>
      <c r="ED308">
        <v>-15.2</v>
      </c>
      <c r="EE308">
        <v>-11.64</v>
      </c>
      <c r="EF308">
        <v>3.52</v>
      </c>
      <c r="EG308">
        <v>8.2899999999999991</v>
      </c>
      <c r="EH308">
        <v>920</v>
      </c>
      <c r="EI308">
        <v>1003</v>
      </c>
      <c r="EJ308">
        <v>2.2999999999999998</v>
      </c>
      <c r="EK308">
        <v>2.35</v>
      </c>
      <c r="EL308">
        <v>25.4</v>
      </c>
      <c r="EM308">
        <v>26.9</v>
      </c>
      <c r="EN308">
        <v>10.3</v>
      </c>
      <c r="EO308">
        <v>13.5</v>
      </c>
      <c r="EP308">
        <v>18</v>
      </c>
      <c r="EQ308">
        <v>11.1</v>
      </c>
      <c r="ER308">
        <v>3.3</v>
      </c>
      <c r="ES308">
        <v>3.4</v>
      </c>
      <c r="ET308">
        <v>0.60000000000000009</v>
      </c>
      <c r="EU308">
        <v>0.2</v>
      </c>
      <c r="EV308">
        <v>2.41</v>
      </c>
      <c r="EW308">
        <v>2.34</v>
      </c>
      <c r="EX308">
        <v>27.3</v>
      </c>
      <c r="EY308">
        <v>26.9</v>
      </c>
      <c r="EZ308">
        <v>13.2</v>
      </c>
      <c r="FA308">
        <v>10.8</v>
      </c>
      <c r="FB308">
        <v>14.3</v>
      </c>
      <c r="FC308">
        <v>14.9</v>
      </c>
      <c r="FD308">
        <v>3.6</v>
      </c>
      <c r="FE308">
        <v>3.4</v>
      </c>
      <c r="FF308">
        <v>144</v>
      </c>
      <c r="FG308">
        <v>154</v>
      </c>
      <c r="FH308">
        <v>185</v>
      </c>
      <c r="FI308">
        <v>196</v>
      </c>
      <c r="FJ308">
        <v>226</v>
      </c>
      <c r="FK308">
        <v>229</v>
      </c>
      <c r="FL308">
        <v>43.9</v>
      </c>
      <c r="FM308">
        <v>380</v>
      </c>
      <c r="FN308">
        <v>441</v>
      </c>
      <c r="FO308">
        <v>352</v>
      </c>
      <c r="FP308">
        <v>46.3</v>
      </c>
      <c r="FQ308">
        <v>0.08</v>
      </c>
      <c r="FR308">
        <v>5.07</v>
      </c>
      <c r="FS308" s="2">
        <f t="shared" si="68"/>
        <v>1.5533980582524271E-2</v>
      </c>
      <c r="FT308">
        <v>1</v>
      </c>
      <c r="FU308">
        <v>0</v>
      </c>
      <c r="FV308">
        <v>-51.9</v>
      </c>
      <c r="FW308">
        <v>33.33</v>
      </c>
      <c r="FX308">
        <v>9.92</v>
      </c>
      <c r="FY308">
        <v>0</v>
      </c>
      <c r="FZ308">
        <v>19.8</v>
      </c>
      <c r="GA308">
        <v>9.9</v>
      </c>
      <c r="GB308">
        <v>19.8</v>
      </c>
      <c r="GC308">
        <v>0</v>
      </c>
      <c r="GD308">
        <v>19.8</v>
      </c>
      <c r="GE308">
        <v>0</v>
      </c>
      <c r="GF308">
        <v>0</v>
      </c>
      <c r="GG308">
        <v>0</v>
      </c>
      <c r="GH308">
        <v>2.1800000000000002</v>
      </c>
      <c r="GI308">
        <v>3.12</v>
      </c>
      <c r="GJ308" s="2">
        <f t="shared" si="69"/>
        <v>0.4113207547169811</v>
      </c>
      <c r="GK308">
        <v>3</v>
      </c>
      <c r="GL308">
        <v>16</v>
      </c>
      <c r="GM308">
        <v>-11</v>
      </c>
      <c r="GN308">
        <v>1.1100000000000001</v>
      </c>
      <c r="GO308">
        <v>5.94</v>
      </c>
      <c r="GP308">
        <v>5.9</v>
      </c>
      <c r="GQ308">
        <v>45.3</v>
      </c>
      <c r="GR308">
        <v>4.0999999999999996</v>
      </c>
      <c r="GS308">
        <v>20.399999999999999</v>
      </c>
      <c r="GT308">
        <v>26</v>
      </c>
      <c r="GU308">
        <v>1.5</v>
      </c>
      <c r="GV308">
        <v>1.9</v>
      </c>
      <c r="GW308">
        <v>0.4</v>
      </c>
      <c r="GX308" s="21">
        <v>60.188515000000002</v>
      </c>
      <c r="GY308" s="21">
        <v>0.79156260000000001</v>
      </c>
      <c r="GZ308" s="21">
        <v>7.3693529999999994</v>
      </c>
      <c r="HA308" s="21">
        <v>8.1609156000000009</v>
      </c>
      <c r="HB308" s="21">
        <v>-0.74542200000000003</v>
      </c>
      <c r="HC308" s="21">
        <v>2.8482460000000001</v>
      </c>
      <c r="HD308" s="21">
        <v>-2.447E-3</v>
      </c>
      <c r="HE308" s="21">
        <v>32.600769</v>
      </c>
      <c r="HF308" s="21">
        <v>2.1003780000000001</v>
      </c>
    </row>
    <row r="309" spans="1:214" ht="15" x14ac:dyDescent="0.25">
      <c r="A309" s="22">
        <v>44</v>
      </c>
      <c r="B309" t="s">
        <v>1595</v>
      </c>
      <c r="C309" t="s">
        <v>1596</v>
      </c>
      <c r="D309" t="s">
        <v>880</v>
      </c>
      <c r="F309" t="s">
        <v>409</v>
      </c>
      <c r="I309" s="22" t="s">
        <v>248</v>
      </c>
      <c r="J309">
        <v>19</v>
      </c>
      <c r="K309" s="23" t="s">
        <v>1597</v>
      </c>
      <c r="L309" s="23" t="s">
        <v>351</v>
      </c>
      <c r="M309" s="24" t="s">
        <v>273</v>
      </c>
      <c r="N309" s="24" t="s">
        <v>233</v>
      </c>
      <c r="O309" s="24">
        <v>77</v>
      </c>
      <c r="P309" s="24">
        <v>210</v>
      </c>
      <c r="Q309" s="24" t="s">
        <v>224</v>
      </c>
      <c r="R309" s="24" t="s">
        <v>234</v>
      </c>
      <c r="S309" s="22">
        <v>72</v>
      </c>
      <c r="T309" s="22">
        <v>2</v>
      </c>
      <c r="U309" s="22">
        <v>6</v>
      </c>
      <c r="V309" s="22">
        <v>8</v>
      </c>
      <c r="W309" s="22">
        <v>-19</v>
      </c>
      <c r="X309" s="22">
        <v>78</v>
      </c>
      <c r="Y309" s="22">
        <v>76</v>
      </c>
      <c r="Z309" s="25">
        <f t="shared" si="56"/>
        <v>2.6315789473684209E-2</v>
      </c>
      <c r="AA309" s="3">
        <v>14.18333</v>
      </c>
      <c r="AB309" s="22">
        <v>154</v>
      </c>
      <c r="AC309" s="22">
        <v>73</v>
      </c>
      <c r="AD309" s="22">
        <v>39</v>
      </c>
      <c r="AE309" s="22">
        <v>17</v>
      </c>
      <c r="AF309" s="22">
        <v>3</v>
      </c>
      <c r="AG309" s="26">
        <f t="shared" si="57"/>
        <v>9.0481807398779655</v>
      </c>
      <c r="AH309" s="26">
        <f t="shared" si="58"/>
        <v>4.2890726883837109</v>
      </c>
      <c r="AI309" s="26">
        <f t="shared" si="59"/>
        <v>2.2914223951639001</v>
      </c>
      <c r="AJ309" s="26">
        <f t="shared" si="60"/>
        <v>0.99882514660990529</v>
      </c>
      <c r="AK309" s="26">
        <f t="shared" si="61"/>
        <v>0.17626326116645386</v>
      </c>
      <c r="AL309" s="5">
        <v>1452</v>
      </c>
      <c r="AM309" s="22">
        <v>0</v>
      </c>
      <c r="AN309" s="22">
        <v>0</v>
      </c>
      <c r="AO309" s="25">
        <f t="shared" si="62"/>
        <v>0</v>
      </c>
      <c r="AP309" s="22">
        <v>0</v>
      </c>
      <c r="AQ309">
        <v>-0.1</v>
      </c>
      <c r="AR309">
        <v>0.8</v>
      </c>
      <c r="AS309">
        <v>0.7</v>
      </c>
      <c r="AT309">
        <v>-1.1000000000000001</v>
      </c>
      <c r="AU309">
        <v>0.4</v>
      </c>
      <c r="AV309">
        <v>0</v>
      </c>
      <c r="AW309">
        <v>-0.7</v>
      </c>
      <c r="AX309" s="3">
        <f t="shared" si="63"/>
        <v>-9.7222222222222224E-3</v>
      </c>
      <c r="AY309" s="4">
        <f t="shared" si="64"/>
        <v>-8.7249999999999979</v>
      </c>
      <c r="AZ309" t="s">
        <v>224</v>
      </c>
      <c r="BA309">
        <v>2014</v>
      </c>
      <c r="BB309" s="27">
        <v>2300000</v>
      </c>
      <c r="BC309" s="27">
        <v>3200000</v>
      </c>
      <c r="BD309" s="22">
        <v>2</v>
      </c>
      <c r="BE309" s="22">
        <v>5</v>
      </c>
      <c r="BF309" s="28">
        <f t="shared" si="65"/>
        <v>0.43555663101908348</v>
      </c>
      <c r="BG309" s="22">
        <v>0</v>
      </c>
      <c r="BH309" s="22">
        <v>0</v>
      </c>
      <c r="BI309" s="4">
        <v>964.28333329999998</v>
      </c>
      <c r="BJ309" s="22">
        <v>0</v>
      </c>
      <c r="BK309" s="22">
        <v>1</v>
      </c>
      <c r="BL309" s="28">
        <f t="shared" si="66"/>
        <v>1.6689847009735743</v>
      </c>
      <c r="BM309" s="22">
        <v>0</v>
      </c>
      <c r="BN309" s="22">
        <v>0</v>
      </c>
      <c r="BO309" s="4">
        <v>35.950000000000003</v>
      </c>
      <c r="BP309" s="22">
        <v>0</v>
      </c>
      <c r="BQ309" s="22">
        <v>0</v>
      </c>
      <c r="BR309" s="22">
        <v>0</v>
      </c>
      <c r="BS309" s="22">
        <v>0</v>
      </c>
      <c r="BT309" s="4">
        <v>22.016666669999999</v>
      </c>
      <c r="BU309" s="22">
        <v>34</v>
      </c>
      <c r="BV309" s="22">
        <v>1</v>
      </c>
      <c r="BW309" s="22">
        <v>2</v>
      </c>
      <c r="BX309" s="22">
        <v>-8</v>
      </c>
      <c r="BY309" s="22">
        <v>41</v>
      </c>
      <c r="BZ309" s="22">
        <v>12</v>
      </c>
      <c r="CA309" s="22">
        <v>0</v>
      </c>
      <c r="CB309" s="22">
        <v>0</v>
      </c>
      <c r="CC309" s="4">
        <v>13.65</v>
      </c>
      <c r="CD309" s="4">
        <v>0.60000000000000009</v>
      </c>
      <c r="CE309" s="4">
        <v>0.4</v>
      </c>
      <c r="CF309" s="22">
        <v>0</v>
      </c>
      <c r="CG309" s="22">
        <v>0</v>
      </c>
      <c r="CH309" s="22">
        <v>0</v>
      </c>
      <c r="CI309" s="5">
        <v>38</v>
      </c>
      <c r="CJ309" s="22">
        <v>1</v>
      </c>
      <c r="CK309" s="22">
        <v>4</v>
      </c>
      <c r="CL309" s="22">
        <v>-11</v>
      </c>
      <c r="CM309" s="22">
        <v>37</v>
      </c>
      <c r="CN309" s="22">
        <v>13</v>
      </c>
      <c r="CO309" s="22">
        <v>0</v>
      </c>
      <c r="CP309" s="22">
        <v>0</v>
      </c>
      <c r="CQ309" s="26">
        <v>13.162718999999999</v>
      </c>
      <c r="CR309" s="26">
        <v>0.40921100000000005</v>
      </c>
      <c r="CS309" s="26">
        <v>0.22149100000000002</v>
      </c>
      <c r="CT309" s="22">
        <v>0</v>
      </c>
      <c r="CU309" s="22">
        <v>0</v>
      </c>
      <c r="CV309" s="22">
        <v>0</v>
      </c>
      <c r="CW309" s="22">
        <v>0</v>
      </c>
      <c r="CX309" s="22">
        <v>0</v>
      </c>
      <c r="CY309" s="22">
        <v>-13</v>
      </c>
      <c r="CZ309" s="22">
        <v>2</v>
      </c>
      <c r="DA309" s="22">
        <v>6</v>
      </c>
      <c r="DB309" s="22">
        <v>-6</v>
      </c>
      <c r="DC309" s="22">
        <v>1</v>
      </c>
      <c r="DD309" s="22">
        <v>0</v>
      </c>
      <c r="DE309" s="22">
        <v>0</v>
      </c>
      <c r="DF309" s="22">
        <v>0</v>
      </c>
      <c r="DG309" s="22">
        <v>0</v>
      </c>
      <c r="DH309" s="22">
        <v>0</v>
      </c>
      <c r="DI309" s="22">
        <v>19</v>
      </c>
      <c r="DJ309" s="22">
        <v>6</v>
      </c>
      <c r="DK309" s="22">
        <v>1</v>
      </c>
      <c r="DL309" s="22">
        <v>0</v>
      </c>
      <c r="DM309" s="22">
        <v>0</v>
      </c>
      <c r="DN309" s="22">
        <v>27</v>
      </c>
      <c r="DO309" s="22">
        <v>1</v>
      </c>
      <c r="DP309" s="22">
        <v>49</v>
      </c>
      <c r="DQ309" s="22">
        <v>4</v>
      </c>
      <c r="DR309" s="22">
        <v>0</v>
      </c>
      <c r="DS309" s="22">
        <v>0</v>
      </c>
      <c r="DT309" s="22">
        <v>0</v>
      </c>
      <c r="DU309">
        <v>13.25</v>
      </c>
      <c r="DV309">
        <v>35.5</v>
      </c>
      <c r="DW309" s="2">
        <f t="shared" si="67"/>
        <v>0.27179487179487177</v>
      </c>
      <c r="DX309">
        <v>-0.99100000000000021</v>
      </c>
      <c r="DY309">
        <v>-1.292</v>
      </c>
      <c r="DZ309">
        <v>-0.31</v>
      </c>
      <c r="EA309">
        <v>-1.679</v>
      </c>
      <c r="EB309">
        <v>26</v>
      </c>
      <c r="EC309">
        <v>42</v>
      </c>
      <c r="ED309">
        <v>-1.3</v>
      </c>
      <c r="EE309">
        <v>-2.2599999999999998</v>
      </c>
      <c r="EF309">
        <v>-1.01</v>
      </c>
      <c r="EG309">
        <v>5.73</v>
      </c>
      <c r="EH309">
        <v>913</v>
      </c>
      <c r="EI309">
        <v>970</v>
      </c>
      <c r="EJ309">
        <v>1.64</v>
      </c>
      <c r="EK309">
        <v>2.64</v>
      </c>
      <c r="EL309">
        <v>26.9</v>
      </c>
      <c r="EM309">
        <v>27.7</v>
      </c>
      <c r="EN309">
        <v>9.8000000000000007</v>
      </c>
      <c r="EO309">
        <v>10.3</v>
      </c>
      <c r="EP309">
        <v>13.4</v>
      </c>
      <c r="EQ309">
        <v>13.3</v>
      </c>
      <c r="ER309">
        <v>2.8</v>
      </c>
      <c r="ES309">
        <v>4.3</v>
      </c>
      <c r="ET309">
        <v>0.8</v>
      </c>
      <c r="EU309">
        <v>0.60000000000000009</v>
      </c>
      <c r="EV309">
        <v>2.09</v>
      </c>
      <c r="EW309">
        <v>2.11</v>
      </c>
      <c r="EX309">
        <v>25.8</v>
      </c>
      <c r="EY309">
        <v>27.5</v>
      </c>
      <c r="EZ309">
        <v>10.9</v>
      </c>
      <c r="FA309">
        <v>10.4</v>
      </c>
      <c r="FB309">
        <v>13</v>
      </c>
      <c r="FC309">
        <v>13.1</v>
      </c>
      <c r="FD309">
        <v>3.1</v>
      </c>
      <c r="FE309">
        <v>3.6</v>
      </c>
      <c r="FF309">
        <v>116</v>
      </c>
      <c r="FG309">
        <v>138</v>
      </c>
      <c r="FH309">
        <v>121</v>
      </c>
      <c r="FI309">
        <v>122</v>
      </c>
      <c r="FJ309">
        <v>191</v>
      </c>
      <c r="FK309">
        <v>177</v>
      </c>
      <c r="FL309">
        <v>51.1</v>
      </c>
      <c r="FM309">
        <v>300</v>
      </c>
      <c r="FN309">
        <v>329</v>
      </c>
      <c r="FO309">
        <v>279</v>
      </c>
      <c r="FP309">
        <v>47.7</v>
      </c>
      <c r="FQ309">
        <v>0.5</v>
      </c>
      <c r="FR309">
        <v>5.14</v>
      </c>
      <c r="FS309" s="2">
        <f t="shared" si="68"/>
        <v>8.8652482269503549E-2</v>
      </c>
      <c r="FT309">
        <v>1</v>
      </c>
      <c r="FU309">
        <v>0</v>
      </c>
      <c r="FV309">
        <v>-21.5</v>
      </c>
      <c r="FW309">
        <v>4.17</v>
      </c>
      <c r="FX309">
        <v>1.67</v>
      </c>
      <c r="FY309">
        <v>0</v>
      </c>
      <c r="FZ309">
        <v>38.4</v>
      </c>
      <c r="GA309">
        <v>11.7</v>
      </c>
      <c r="GB309">
        <v>21.7</v>
      </c>
      <c r="GC309">
        <v>5</v>
      </c>
      <c r="GD309">
        <v>1.7000000000000002</v>
      </c>
      <c r="GE309">
        <v>20</v>
      </c>
      <c r="GF309">
        <v>1.7000000000000002</v>
      </c>
      <c r="GG309">
        <v>3.3</v>
      </c>
      <c r="GH309">
        <v>0.30000000000000004</v>
      </c>
      <c r="GI309">
        <v>4.34</v>
      </c>
      <c r="GJ309" s="2">
        <f t="shared" si="69"/>
        <v>6.4655172413793122E-2</v>
      </c>
      <c r="GK309">
        <v>0</v>
      </c>
      <c r="GL309">
        <v>4</v>
      </c>
      <c r="GM309">
        <v>-18.2</v>
      </c>
      <c r="GN309">
        <v>0</v>
      </c>
      <c r="GO309">
        <v>11.18</v>
      </c>
      <c r="GP309">
        <v>5.6</v>
      </c>
      <c r="GQ309">
        <v>50.3</v>
      </c>
      <c r="GR309">
        <v>2.8</v>
      </c>
      <c r="GS309">
        <v>28</v>
      </c>
      <c r="GT309">
        <v>19.600000000000001</v>
      </c>
      <c r="GU309">
        <v>2.8</v>
      </c>
      <c r="GV309">
        <v>0</v>
      </c>
      <c r="GW309">
        <v>0</v>
      </c>
      <c r="GX309" s="21">
        <v>62.111023000000003</v>
      </c>
      <c r="GY309" s="21">
        <v>2.5818111000000004</v>
      </c>
      <c r="GZ309" s="21">
        <v>7.0513713000000005</v>
      </c>
      <c r="HA309" s="21">
        <v>9.6331824000000008</v>
      </c>
      <c r="HB309" s="21">
        <v>-0.81941900000000001</v>
      </c>
      <c r="HC309" s="21">
        <v>1.4996419999999999</v>
      </c>
      <c r="HD309" s="21">
        <v>1.3259999999999999E-3</v>
      </c>
      <c r="HE309" s="21">
        <v>70.626755000000003</v>
      </c>
      <c r="HF309" s="21">
        <v>0.68154899999999996</v>
      </c>
    </row>
    <row r="310" spans="1:214" ht="15" x14ac:dyDescent="0.25">
      <c r="A310" s="22">
        <v>34</v>
      </c>
      <c r="B310" t="s">
        <v>1598</v>
      </c>
      <c r="C310" t="s">
        <v>1599</v>
      </c>
      <c r="D310" t="s">
        <v>1600</v>
      </c>
      <c r="E310" t="s">
        <v>1466</v>
      </c>
      <c r="F310" t="s">
        <v>444</v>
      </c>
      <c r="I310" s="22" t="s">
        <v>248</v>
      </c>
      <c r="J310">
        <v>29</v>
      </c>
      <c r="K310" s="23" t="s">
        <v>1601</v>
      </c>
      <c r="L310" s="23" t="s">
        <v>1602</v>
      </c>
      <c r="M310" s="24" t="s">
        <v>431</v>
      </c>
      <c r="N310" s="24" t="s">
        <v>222</v>
      </c>
      <c r="O310" s="24">
        <v>74</v>
      </c>
      <c r="P310" s="24">
        <v>210</v>
      </c>
      <c r="Q310" s="24" t="s">
        <v>224</v>
      </c>
      <c r="R310" s="24"/>
      <c r="S310" s="22">
        <v>15</v>
      </c>
      <c r="T310" s="22">
        <v>2</v>
      </c>
      <c r="U310" s="22">
        <v>0</v>
      </c>
      <c r="V310" s="22">
        <v>2</v>
      </c>
      <c r="W310" s="22">
        <v>6</v>
      </c>
      <c r="X310" s="22">
        <v>6</v>
      </c>
      <c r="Y310" s="22">
        <v>5</v>
      </c>
      <c r="Z310" s="25">
        <f t="shared" si="56"/>
        <v>0.4</v>
      </c>
      <c r="AA310" s="3">
        <v>11.15</v>
      </c>
      <c r="AB310" s="22">
        <v>26</v>
      </c>
      <c r="AC310" s="22">
        <v>17</v>
      </c>
      <c r="AD310" s="22">
        <v>3</v>
      </c>
      <c r="AE310" s="22">
        <v>3</v>
      </c>
      <c r="AF310" s="22">
        <v>2</v>
      </c>
      <c r="AG310" s="26">
        <f t="shared" si="57"/>
        <v>9.3273542600896846</v>
      </c>
      <c r="AH310" s="26">
        <f t="shared" si="58"/>
        <v>6.0986547085201792</v>
      </c>
      <c r="AI310" s="26">
        <f t="shared" si="59"/>
        <v>1.0762331838565022</v>
      </c>
      <c r="AJ310" s="26">
        <f t="shared" si="60"/>
        <v>1.0762331838565022</v>
      </c>
      <c r="AK310" s="26">
        <f t="shared" si="61"/>
        <v>0.71748878923766823</v>
      </c>
      <c r="AL310" s="5">
        <v>222</v>
      </c>
      <c r="AM310" s="22">
        <v>0</v>
      </c>
      <c r="AN310" s="22">
        <v>0</v>
      </c>
      <c r="AO310" s="25">
        <f t="shared" si="62"/>
        <v>0</v>
      </c>
      <c r="AP310" s="22">
        <v>0</v>
      </c>
      <c r="AQ310">
        <v>0.30000000000000004</v>
      </c>
      <c r="AR310">
        <v>0.9</v>
      </c>
      <c r="AS310">
        <v>1.2</v>
      </c>
      <c r="AT310">
        <v>0.4</v>
      </c>
      <c r="AU310">
        <v>1.3</v>
      </c>
      <c r="AV310">
        <v>0</v>
      </c>
      <c r="AW310">
        <v>1.7000000000000002</v>
      </c>
      <c r="AX310" s="3">
        <f t="shared" si="63"/>
        <v>0.11333333333333334</v>
      </c>
      <c r="AY310" s="4">
        <f t="shared" si="64"/>
        <v>1.7000000000000002</v>
      </c>
      <c r="AZ310" t="s">
        <v>243</v>
      </c>
      <c r="BA310">
        <v>2013</v>
      </c>
      <c r="BC310" s="27">
        <v>525000</v>
      </c>
      <c r="BD310" s="22">
        <v>2</v>
      </c>
      <c r="BE310" s="22">
        <v>0</v>
      </c>
      <c r="BF310" s="28">
        <f t="shared" si="65"/>
        <v>0.729335494475149</v>
      </c>
      <c r="BG310" s="22">
        <v>0</v>
      </c>
      <c r="BH310" s="22">
        <v>0</v>
      </c>
      <c r="BI310" s="4">
        <v>164.53333330000001</v>
      </c>
      <c r="BJ310" s="22">
        <v>0</v>
      </c>
      <c r="BK310" s="22">
        <v>0</v>
      </c>
      <c r="BL310" s="28">
        <f t="shared" si="66"/>
        <v>0</v>
      </c>
      <c r="BM310" s="22">
        <v>0</v>
      </c>
      <c r="BN310" s="22">
        <v>0</v>
      </c>
      <c r="BO310" s="4">
        <v>0</v>
      </c>
      <c r="BP310" s="22">
        <v>0</v>
      </c>
      <c r="BQ310" s="22">
        <v>0</v>
      </c>
      <c r="BR310" s="22">
        <v>0</v>
      </c>
      <c r="BS310" s="22">
        <v>0</v>
      </c>
      <c r="BT310" s="4">
        <v>2.75</v>
      </c>
      <c r="BU310" s="22">
        <v>10</v>
      </c>
      <c r="BV310" s="22">
        <v>0</v>
      </c>
      <c r="BW310" s="22">
        <v>0</v>
      </c>
      <c r="BX310" s="22">
        <v>3</v>
      </c>
      <c r="BY310" s="22">
        <v>4</v>
      </c>
      <c r="BZ310" s="22">
        <v>2</v>
      </c>
      <c r="CA310" s="22">
        <v>0</v>
      </c>
      <c r="CB310" s="22">
        <v>0</v>
      </c>
      <c r="CC310" s="4">
        <v>10.1</v>
      </c>
      <c r="CD310" s="4">
        <v>0</v>
      </c>
      <c r="CE310" s="4">
        <v>0.16666666700000002</v>
      </c>
      <c r="CF310" s="22">
        <v>0</v>
      </c>
      <c r="CG310" s="22">
        <v>0</v>
      </c>
      <c r="CH310" s="22">
        <v>0</v>
      </c>
      <c r="CI310" s="5">
        <v>5</v>
      </c>
      <c r="CJ310" s="22">
        <v>2</v>
      </c>
      <c r="CK310" s="22">
        <v>0</v>
      </c>
      <c r="CL310" s="22">
        <v>3</v>
      </c>
      <c r="CM310" s="22">
        <v>2</v>
      </c>
      <c r="CN310" s="22">
        <v>1</v>
      </c>
      <c r="CO310" s="22">
        <v>0</v>
      </c>
      <c r="CP310" s="22">
        <v>0</v>
      </c>
      <c r="CQ310" s="26">
        <v>12.706666999999999</v>
      </c>
      <c r="CR310" s="26">
        <v>0</v>
      </c>
      <c r="CS310" s="26">
        <v>0.216667</v>
      </c>
      <c r="CT310" s="22">
        <v>0</v>
      </c>
      <c r="CU310" s="22">
        <v>0</v>
      </c>
      <c r="CV310" s="22">
        <v>0</v>
      </c>
      <c r="CW310" s="22">
        <v>1</v>
      </c>
      <c r="CX310" s="22">
        <v>0</v>
      </c>
      <c r="CY310" s="22">
        <v>3</v>
      </c>
      <c r="CZ310" s="22">
        <v>1</v>
      </c>
      <c r="DA310" s="22">
        <v>0</v>
      </c>
      <c r="DB310" s="22">
        <v>3</v>
      </c>
      <c r="DC310" s="22">
        <v>0</v>
      </c>
      <c r="DD310" s="22">
        <v>0</v>
      </c>
      <c r="DE310" s="22">
        <v>1</v>
      </c>
      <c r="DF310" s="22">
        <v>0</v>
      </c>
      <c r="DG310" s="22">
        <v>0</v>
      </c>
      <c r="DH310" s="22">
        <v>0</v>
      </c>
      <c r="DI310" s="22">
        <v>3</v>
      </c>
      <c r="DJ310" s="22">
        <v>0</v>
      </c>
      <c r="DK310" s="22">
        <v>0</v>
      </c>
      <c r="DL310" s="22">
        <v>0</v>
      </c>
      <c r="DM310" s="22">
        <v>0</v>
      </c>
      <c r="DN310" s="22">
        <v>9</v>
      </c>
      <c r="DO310" s="22">
        <v>0</v>
      </c>
      <c r="DP310" s="22">
        <v>3</v>
      </c>
      <c r="DQ310" s="22">
        <v>0</v>
      </c>
      <c r="DR310" s="22">
        <v>0</v>
      </c>
      <c r="DS310" s="22">
        <v>0</v>
      </c>
      <c r="DT310" s="22">
        <v>0</v>
      </c>
      <c r="DU310">
        <v>10.97</v>
      </c>
      <c r="DV310">
        <v>36.54</v>
      </c>
      <c r="DW310" s="2">
        <f t="shared" si="67"/>
        <v>0.23089875815617766</v>
      </c>
      <c r="DX310">
        <v>-1.0720000000000001</v>
      </c>
      <c r="DY310">
        <v>0.70600000000000007</v>
      </c>
      <c r="DZ310">
        <v>-2.302</v>
      </c>
      <c r="EA310">
        <v>-4.8460000000000001</v>
      </c>
      <c r="EB310">
        <v>9</v>
      </c>
      <c r="EC310">
        <v>2</v>
      </c>
      <c r="ED310">
        <v>-4.4000000000000004</v>
      </c>
      <c r="EE310">
        <v>-8.02</v>
      </c>
      <c r="EF310">
        <v>-3.61</v>
      </c>
      <c r="EG310">
        <v>14.06</v>
      </c>
      <c r="EH310">
        <v>971</v>
      </c>
      <c r="EI310">
        <v>1111</v>
      </c>
      <c r="EJ310">
        <v>3.28</v>
      </c>
      <c r="EK310">
        <v>0.73</v>
      </c>
      <c r="EL310">
        <v>20.100000000000001</v>
      </c>
      <c r="EM310">
        <v>24.1</v>
      </c>
      <c r="EN310">
        <v>8.8000000000000007</v>
      </c>
      <c r="EO310">
        <v>10.199999999999999</v>
      </c>
      <c r="EP310">
        <v>15.3</v>
      </c>
      <c r="EQ310">
        <v>10.199999999999999</v>
      </c>
      <c r="ER310">
        <v>3.3</v>
      </c>
      <c r="ES310">
        <v>4.4000000000000004</v>
      </c>
      <c r="ET310">
        <v>1.1000000000000001</v>
      </c>
      <c r="EU310">
        <v>0</v>
      </c>
      <c r="EV310">
        <v>2.41</v>
      </c>
      <c r="EW310">
        <v>2.96</v>
      </c>
      <c r="EX310">
        <v>25.8</v>
      </c>
      <c r="EY310">
        <v>26.7</v>
      </c>
      <c r="EZ310">
        <v>12.9</v>
      </c>
      <c r="FA310">
        <v>13.7</v>
      </c>
      <c r="FB310">
        <v>15</v>
      </c>
      <c r="FC310">
        <v>13.6</v>
      </c>
      <c r="FD310">
        <v>4.0999999999999996</v>
      </c>
      <c r="FE310">
        <v>3.1</v>
      </c>
      <c r="FF310">
        <v>17</v>
      </c>
      <c r="FG310">
        <v>23</v>
      </c>
      <c r="FH310">
        <v>15</v>
      </c>
      <c r="FI310">
        <v>15</v>
      </c>
      <c r="FJ310">
        <v>34</v>
      </c>
      <c r="FK310">
        <v>34</v>
      </c>
      <c r="FL310">
        <v>57.1</v>
      </c>
      <c r="FM310">
        <v>52</v>
      </c>
      <c r="FN310">
        <v>50</v>
      </c>
      <c r="FO310">
        <v>47</v>
      </c>
      <c r="FP310">
        <v>51</v>
      </c>
      <c r="FQ310">
        <v>0</v>
      </c>
      <c r="FR310">
        <v>0</v>
      </c>
      <c r="FS310" s="2">
        <f t="shared" si="68"/>
        <v>0</v>
      </c>
      <c r="FT310">
        <v>0</v>
      </c>
      <c r="FU310">
        <v>0</v>
      </c>
      <c r="FV310">
        <v>0</v>
      </c>
      <c r="FW310" t="s">
        <v>266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0.18</v>
      </c>
      <c r="GI310">
        <v>6.55</v>
      </c>
      <c r="GJ310" s="2">
        <f t="shared" si="69"/>
        <v>2.6745913818722142E-2</v>
      </c>
      <c r="GK310">
        <v>0</v>
      </c>
      <c r="GL310">
        <v>0</v>
      </c>
      <c r="GM310">
        <v>97.1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21.8</v>
      </c>
      <c r="GU310">
        <v>21.8</v>
      </c>
      <c r="GV310">
        <v>0</v>
      </c>
      <c r="GW310">
        <v>21.8</v>
      </c>
      <c r="GX310" s="21">
        <v>30.238320999999999</v>
      </c>
      <c r="GY310" s="21">
        <v>1.6682949</v>
      </c>
      <c r="GZ310" s="21">
        <v>4.1570568000000003</v>
      </c>
      <c r="HA310" s="21">
        <v>5.8253516999999997</v>
      </c>
      <c r="HB310" s="21">
        <v>0.35675400000000002</v>
      </c>
      <c r="HC310" s="21">
        <v>1.350819</v>
      </c>
      <c r="HD310" s="21">
        <v>3.0569999999999998E-3</v>
      </c>
      <c r="HE310" s="21">
        <v>25.379911</v>
      </c>
      <c r="HF310" s="21">
        <v>1.7106300000000001</v>
      </c>
    </row>
    <row r="311" spans="1:214" ht="25.5" x14ac:dyDescent="0.25">
      <c r="A311" s="22">
        <v>36</v>
      </c>
      <c r="B311" t="s">
        <v>1603</v>
      </c>
      <c r="C311" t="s">
        <v>1604</v>
      </c>
      <c r="D311" t="s">
        <v>1605</v>
      </c>
      <c r="F311" t="s">
        <v>317</v>
      </c>
      <c r="I311" s="22" t="s">
        <v>248</v>
      </c>
      <c r="J311">
        <v>25</v>
      </c>
      <c r="K311" s="23" t="s">
        <v>1606</v>
      </c>
      <c r="L311" s="23" t="s">
        <v>1607</v>
      </c>
      <c r="M311" s="24"/>
      <c r="N311" s="24" t="s">
        <v>258</v>
      </c>
      <c r="O311" s="24">
        <v>74</v>
      </c>
      <c r="P311" s="24">
        <v>196</v>
      </c>
      <c r="Q311" s="24" t="s">
        <v>223</v>
      </c>
      <c r="R311" s="24"/>
      <c r="S311" s="22">
        <v>76</v>
      </c>
      <c r="T311" s="22">
        <v>4</v>
      </c>
      <c r="U311" s="22">
        <v>15</v>
      </c>
      <c r="V311" s="22">
        <v>19</v>
      </c>
      <c r="W311" s="22">
        <v>-9</v>
      </c>
      <c r="X311" s="22">
        <v>20</v>
      </c>
      <c r="Y311" s="22">
        <v>89</v>
      </c>
      <c r="Z311" s="25">
        <f t="shared" si="56"/>
        <v>4.49438202247191E-2</v>
      </c>
      <c r="AA311" s="3">
        <v>21.7</v>
      </c>
      <c r="AB311" s="22">
        <v>114</v>
      </c>
      <c r="AC311" s="22">
        <v>152</v>
      </c>
      <c r="AD311" s="22">
        <v>35</v>
      </c>
      <c r="AE311" s="22">
        <v>65</v>
      </c>
      <c r="AF311" s="22">
        <v>34</v>
      </c>
      <c r="AG311" s="26">
        <f t="shared" si="57"/>
        <v>4.1474654377880178</v>
      </c>
      <c r="AH311" s="26">
        <f t="shared" si="58"/>
        <v>5.5299539170506913</v>
      </c>
      <c r="AI311" s="26">
        <f t="shared" si="59"/>
        <v>1.2733446519524618</v>
      </c>
      <c r="AJ311" s="26">
        <f t="shared" si="60"/>
        <v>2.3647829250545715</v>
      </c>
      <c r="AK311" s="26">
        <f t="shared" si="61"/>
        <v>1.2369633761823915</v>
      </c>
      <c r="AL311" s="5">
        <v>2252</v>
      </c>
      <c r="AM311" s="22">
        <v>0</v>
      </c>
      <c r="AN311" s="22">
        <v>0</v>
      </c>
      <c r="AO311" s="25">
        <f t="shared" si="62"/>
        <v>0</v>
      </c>
      <c r="AP311" s="22">
        <v>0</v>
      </c>
      <c r="AQ311">
        <v>0.60000000000000009</v>
      </c>
      <c r="AR311">
        <v>2.4</v>
      </c>
      <c r="AS311">
        <v>3</v>
      </c>
      <c r="AT311">
        <v>1</v>
      </c>
      <c r="AU311">
        <v>2.2999999999999998</v>
      </c>
      <c r="AV311">
        <v>0</v>
      </c>
      <c r="AW311">
        <v>3.3</v>
      </c>
      <c r="AX311" s="3">
        <f t="shared" si="63"/>
        <v>4.3421052631578944E-2</v>
      </c>
      <c r="AY311" s="4">
        <f t="shared" si="64"/>
        <v>0.89999999999999947</v>
      </c>
      <c r="AZ311" t="s">
        <v>224</v>
      </c>
      <c r="BA311">
        <v>2013</v>
      </c>
      <c r="BC311" s="27">
        <v>1325000</v>
      </c>
      <c r="BD311" s="22">
        <v>4</v>
      </c>
      <c r="BE311" s="22">
        <v>9</v>
      </c>
      <c r="BF311" s="28">
        <f t="shared" si="65"/>
        <v>0.57498802108289415</v>
      </c>
      <c r="BG311" s="22">
        <v>0</v>
      </c>
      <c r="BH311" s="22">
        <v>0</v>
      </c>
      <c r="BI311" s="4">
        <v>1356.55</v>
      </c>
      <c r="BJ311" s="22">
        <v>0</v>
      </c>
      <c r="BK311" s="22">
        <v>6</v>
      </c>
      <c r="BL311" s="28">
        <f t="shared" si="66"/>
        <v>3.8968067834709292</v>
      </c>
      <c r="BM311" s="22">
        <v>0</v>
      </c>
      <c r="BN311" s="22">
        <v>0</v>
      </c>
      <c r="BO311" s="4">
        <v>92.383333329999999</v>
      </c>
      <c r="BP311" s="22">
        <v>0</v>
      </c>
      <c r="BQ311" s="22">
        <v>0</v>
      </c>
      <c r="BR311" s="22">
        <v>0</v>
      </c>
      <c r="BS311" s="22">
        <v>0</v>
      </c>
      <c r="BT311" s="4">
        <v>200.5</v>
      </c>
      <c r="BU311" s="22">
        <v>40</v>
      </c>
      <c r="BV311" s="22">
        <v>2</v>
      </c>
      <c r="BW311" s="22">
        <v>8</v>
      </c>
      <c r="BX311" s="22">
        <v>1</v>
      </c>
      <c r="BY311" s="22">
        <v>6</v>
      </c>
      <c r="BZ311" s="22">
        <v>3</v>
      </c>
      <c r="CA311" s="22">
        <v>0</v>
      </c>
      <c r="CB311" s="22">
        <v>0</v>
      </c>
      <c r="CC311" s="4">
        <v>18.383330000000001</v>
      </c>
      <c r="CD311" s="4">
        <v>1.316666667</v>
      </c>
      <c r="CE311" s="4">
        <v>2.4</v>
      </c>
      <c r="CF311" s="22">
        <v>0</v>
      </c>
      <c r="CG311" s="22">
        <v>0</v>
      </c>
      <c r="CH311" s="22">
        <v>0</v>
      </c>
      <c r="CI311" s="5">
        <v>36</v>
      </c>
      <c r="CJ311" s="22">
        <v>2</v>
      </c>
      <c r="CK311" s="22">
        <v>7</v>
      </c>
      <c r="CL311" s="22">
        <v>-10</v>
      </c>
      <c r="CM311" s="22">
        <v>14</v>
      </c>
      <c r="CN311" s="22">
        <v>7</v>
      </c>
      <c r="CO311" s="22">
        <v>0</v>
      </c>
      <c r="CP311" s="22">
        <v>0</v>
      </c>
      <c r="CQ311" s="26">
        <v>17.256022000000002</v>
      </c>
      <c r="CR311" s="26">
        <v>1.1032409999999999</v>
      </c>
      <c r="CS311" s="26">
        <v>2.9027780000000001</v>
      </c>
      <c r="CT311" s="22">
        <v>0</v>
      </c>
      <c r="CU311" s="22">
        <v>0</v>
      </c>
      <c r="CV311" s="22">
        <v>0</v>
      </c>
      <c r="CW311" s="22">
        <v>1</v>
      </c>
      <c r="CX311" s="22">
        <v>7</v>
      </c>
      <c r="CY311" s="22">
        <v>-11</v>
      </c>
      <c r="CZ311" s="22">
        <v>3</v>
      </c>
      <c r="DA311" s="22">
        <v>8</v>
      </c>
      <c r="DB311" s="22">
        <v>2</v>
      </c>
      <c r="DC311" s="22">
        <v>1</v>
      </c>
      <c r="DD311" s="22">
        <v>0</v>
      </c>
      <c r="DE311" s="22">
        <v>0</v>
      </c>
      <c r="DF311" s="22">
        <v>0</v>
      </c>
      <c r="DG311" s="22">
        <v>0</v>
      </c>
      <c r="DH311" s="22">
        <v>0</v>
      </c>
      <c r="DI311" s="22">
        <v>10</v>
      </c>
      <c r="DJ311" s="22">
        <v>0</v>
      </c>
      <c r="DK311" s="22">
        <v>0</v>
      </c>
      <c r="DL311" s="22">
        <v>0</v>
      </c>
      <c r="DM311" s="22">
        <v>0</v>
      </c>
      <c r="DN311" s="22">
        <v>61</v>
      </c>
      <c r="DO311" s="22">
        <v>10</v>
      </c>
      <c r="DP311" s="22">
        <v>87</v>
      </c>
      <c r="DQ311" s="22">
        <v>27</v>
      </c>
      <c r="DR311" s="22">
        <v>0</v>
      </c>
      <c r="DS311" s="22">
        <v>0</v>
      </c>
      <c r="DT311" s="22">
        <v>0</v>
      </c>
      <c r="DU311">
        <v>17.170000000000002</v>
      </c>
      <c r="DV311">
        <v>31.84</v>
      </c>
      <c r="DW311" s="2">
        <f t="shared" si="67"/>
        <v>0.35033666598653335</v>
      </c>
      <c r="DX311">
        <v>1.145</v>
      </c>
      <c r="DY311">
        <v>1.1539999999999999</v>
      </c>
      <c r="DZ311">
        <v>0.73</v>
      </c>
      <c r="EA311">
        <v>-1.8380000000000001</v>
      </c>
      <c r="EB311">
        <v>47</v>
      </c>
      <c r="EC311">
        <v>54</v>
      </c>
      <c r="ED311">
        <v>-0.9</v>
      </c>
      <c r="EE311">
        <v>-3.17</v>
      </c>
      <c r="EF311">
        <v>-2.23</v>
      </c>
      <c r="EG311">
        <v>8.2200000000000006</v>
      </c>
      <c r="EH311">
        <v>914</v>
      </c>
      <c r="EI311">
        <v>996</v>
      </c>
      <c r="EJ311">
        <v>2.16</v>
      </c>
      <c r="EK311">
        <v>2.48</v>
      </c>
      <c r="EL311">
        <v>24.1</v>
      </c>
      <c r="EM311">
        <v>26.4</v>
      </c>
      <c r="EN311">
        <v>11.1</v>
      </c>
      <c r="EO311">
        <v>13</v>
      </c>
      <c r="EP311">
        <v>14.7</v>
      </c>
      <c r="EQ311">
        <v>15.9</v>
      </c>
      <c r="ER311">
        <v>3.1</v>
      </c>
      <c r="ES311">
        <v>3</v>
      </c>
      <c r="ET311">
        <v>0.30000000000000004</v>
      </c>
      <c r="EU311">
        <v>0.4</v>
      </c>
      <c r="EV311">
        <v>2.48</v>
      </c>
      <c r="EW311">
        <v>2.93</v>
      </c>
      <c r="EX311">
        <v>25.7</v>
      </c>
      <c r="EY311">
        <v>27.5</v>
      </c>
      <c r="EZ311">
        <v>12.2</v>
      </c>
      <c r="FA311">
        <v>12.9</v>
      </c>
      <c r="FB311">
        <v>15.6</v>
      </c>
      <c r="FC311">
        <v>16.2</v>
      </c>
      <c r="FD311">
        <v>3.2</v>
      </c>
      <c r="FE311">
        <v>3.3</v>
      </c>
      <c r="FF311">
        <v>179</v>
      </c>
      <c r="FG311">
        <v>164</v>
      </c>
      <c r="FH311">
        <v>217</v>
      </c>
      <c r="FI311">
        <v>195</v>
      </c>
      <c r="FJ311">
        <v>264</v>
      </c>
      <c r="FK311">
        <v>237</v>
      </c>
      <c r="FL311">
        <v>45.4</v>
      </c>
      <c r="FM311">
        <v>416</v>
      </c>
      <c r="FN311">
        <v>407</v>
      </c>
      <c r="FO311">
        <v>416</v>
      </c>
      <c r="FP311">
        <v>50.5</v>
      </c>
      <c r="FQ311">
        <v>1.21</v>
      </c>
      <c r="FR311">
        <v>3.84</v>
      </c>
      <c r="FS311" s="2">
        <f t="shared" si="68"/>
        <v>0.23960396039603959</v>
      </c>
      <c r="FT311">
        <v>10</v>
      </c>
      <c r="FU311">
        <v>3</v>
      </c>
      <c r="FV311">
        <v>5.4</v>
      </c>
      <c r="FW311">
        <v>12.2</v>
      </c>
      <c r="FX311">
        <v>6.51</v>
      </c>
      <c r="FY311">
        <v>1.9500000000000002</v>
      </c>
      <c r="FZ311">
        <v>46.9</v>
      </c>
      <c r="GA311">
        <v>7.8</v>
      </c>
      <c r="GB311">
        <v>18.2</v>
      </c>
      <c r="GC311">
        <v>2.6</v>
      </c>
      <c r="GD311">
        <v>1.3</v>
      </c>
      <c r="GE311">
        <v>20.2</v>
      </c>
      <c r="GF311">
        <v>3.3</v>
      </c>
      <c r="GG311">
        <v>2</v>
      </c>
      <c r="GH311">
        <v>2.5099999999999998</v>
      </c>
      <c r="GI311">
        <v>2.1800000000000002</v>
      </c>
      <c r="GJ311" s="2">
        <f t="shared" si="69"/>
        <v>0.53518123667377404</v>
      </c>
      <c r="GK311">
        <v>2</v>
      </c>
      <c r="GL311">
        <v>24</v>
      </c>
      <c r="GM311">
        <v>-8.6</v>
      </c>
      <c r="GN311">
        <v>0.63</v>
      </c>
      <c r="GO311">
        <v>7.56</v>
      </c>
      <c r="GP311">
        <v>7.6</v>
      </c>
      <c r="GQ311">
        <v>43.4</v>
      </c>
      <c r="GR311">
        <v>2.5</v>
      </c>
      <c r="GS311">
        <v>25.5</v>
      </c>
      <c r="GT311">
        <v>27.7</v>
      </c>
      <c r="GU311">
        <v>2.2000000000000002</v>
      </c>
      <c r="GV311">
        <v>1.6</v>
      </c>
      <c r="GW311">
        <v>2.8</v>
      </c>
      <c r="GX311" s="21">
        <v>64.132896000000002</v>
      </c>
      <c r="GY311" s="21">
        <v>3.9644099999999995</v>
      </c>
      <c r="GZ311" s="21">
        <v>13.6150146</v>
      </c>
      <c r="HA311" s="21">
        <v>17.579424599999999</v>
      </c>
      <c r="HB311" s="21">
        <v>1.621389</v>
      </c>
      <c r="HC311" s="21">
        <v>2.764135</v>
      </c>
      <c r="HD311" s="21">
        <v>-2.643E-3</v>
      </c>
      <c r="HE311" s="21">
        <v>20.653105</v>
      </c>
      <c r="HF311" s="21">
        <v>4.3828810000000002</v>
      </c>
    </row>
    <row r="312" spans="1:214" ht="25.5" x14ac:dyDescent="0.25">
      <c r="A312" s="22">
        <v>26</v>
      </c>
      <c r="B312" t="s">
        <v>1608</v>
      </c>
      <c r="C312" t="s">
        <v>1609</v>
      </c>
      <c r="D312" t="s">
        <v>880</v>
      </c>
      <c r="F312" t="s">
        <v>623</v>
      </c>
      <c r="I312" s="22" t="s">
        <v>248</v>
      </c>
      <c r="J312">
        <v>23</v>
      </c>
      <c r="K312" s="23" t="s">
        <v>1610</v>
      </c>
      <c r="L312" s="23" t="s">
        <v>1611</v>
      </c>
      <c r="M312" s="24"/>
      <c r="N312" s="24" t="s">
        <v>258</v>
      </c>
      <c r="O312" s="24">
        <v>70</v>
      </c>
      <c r="P312" s="24">
        <v>180</v>
      </c>
      <c r="Q312" s="24" t="s">
        <v>223</v>
      </c>
      <c r="R312" s="24" t="s">
        <v>234</v>
      </c>
      <c r="S312" s="22">
        <v>30</v>
      </c>
      <c r="T312" s="22">
        <v>1</v>
      </c>
      <c r="U312" s="22">
        <v>4</v>
      </c>
      <c r="V312" s="22">
        <v>5</v>
      </c>
      <c r="W312" s="22">
        <v>12</v>
      </c>
      <c r="X312" s="22">
        <v>2</v>
      </c>
      <c r="Y312" s="22">
        <v>18</v>
      </c>
      <c r="Z312" s="25">
        <f t="shared" si="56"/>
        <v>5.5555555555555552E-2</v>
      </c>
      <c r="AA312" s="3">
        <v>16.783329999999999</v>
      </c>
      <c r="AB312" s="22">
        <v>9</v>
      </c>
      <c r="AC312" s="22">
        <v>35</v>
      </c>
      <c r="AD312" s="22">
        <v>15</v>
      </c>
      <c r="AE312" s="22">
        <v>14</v>
      </c>
      <c r="AF312" s="22">
        <v>6</v>
      </c>
      <c r="AG312" s="26">
        <f t="shared" si="57"/>
        <v>1.0724927651425551</v>
      </c>
      <c r="AH312" s="26">
        <f t="shared" si="58"/>
        <v>4.1708051977766036</v>
      </c>
      <c r="AI312" s="26">
        <f t="shared" si="59"/>
        <v>1.7874879419042586</v>
      </c>
      <c r="AJ312" s="26">
        <f t="shared" si="60"/>
        <v>1.6683220791106415</v>
      </c>
      <c r="AK312" s="26">
        <f t="shared" si="61"/>
        <v>0.71499517676170343</v>
      </c>
      <c r="AL312" s="5">
        <v>668</v>
      </c>
      <c r="AM312" s="22">
        <v>0</v>
      </c>
      <c r="AN312" s="22">
        <v>0</v>
      </c>
      <c r="AO312" s="25">
        <f t="shared" si="62"/>
        <v>0</v>
      </c>
      <c r="AP312" s="22">
        <v>0</v>
      </c>
      <c r="AQ312">
        <v>0.1</v>
      </c>
      <c r="AR312">
        <v>1.8</v>
      </c>
      <c r="AS312">
        <v>1.9</v>
      </c>
      <c r="AT312">
        <v>-0.1</v>
      </c>
      <c r="AU312">
        <v>2.4</v>
      </c>
      <c r="AV312">
        <v>0</v>
      </c>
      <c r="AW312">
        <v>2.2999999999999998</v>
      </c>
      <c r="AX312" s="3">
        <f t="shared" si="63"/>
        <v>7.6666666666666661E-2</v>
      </c>
      <c r="AY312" s="4">
        <f t="shared" si="64"/>
        <v>1.1749999999999998</v>
      </c>
      <c r="AZ312" t="s">
        <v>224</v>
      </c>
      <c r="BA312">
        <v>2013</v>
      </c>
      <c r="BC312" s="27">
        <v>900000</v>
      </c>
      <c r="BD312" s="22">
        <v>1</v>
      </c>
      <c r="BE312" s="22">
        <v>3</v>
      </c>
      <c r="BF312" s="28">
        <f t="shared" si="65"/>
        <v>0.50258271677387845</v>
      </c>
      <c r="BG312" s="22">
        <v>0</v>
      </c>
      <c r="BH312" s="22">
        <v>0</v>
      </c>
      <c r="BI312" s="4">
        <v>477.53333329999998</v>
      </c>
      <c r="BJ312" s="22">
        <v>0</v>
      </c>
      <c r="BK312" s="22">
        <v>0</v>
      </c>
      <c r="BL312" s="28">
        <f t="shared" si="66"/>
        <v>0</v>
      </c>
      <c r="BM312" s="22">
        <v>0</v>
      </c>
      <c r="BN312" s="22">
        <v>0</v>
      </c>
      <c r="BO312" s="4">
        <v>16.649999999999999</v>
      </c>
      <c r="BP312" s="22">
        <v>0</v>
      </c>
      <c r="BQ312" s="22">
        <v>1</v>
      </c>
      <c r="BR312" s="22">
        <v>0</v>
      </c>
      <c r="BS312" s="22">
        <v>0</v>
      </c>
      <c r="BT312" s="4">
        <v>9.8000000000000007</v>
      </c>
      <c r="BU312" s="22">
        <v>18</v>
      </c>
      <c r="BV312" s="22">
        <v>1</v>
      </c>
      <c r="BW312" s="22">
        <v>3</v>
      </c>
      <c r="BX312" s="22">
        <v>11</v>
      </c>
      <c r="BY312" s="22">
        <v>2</v>
      </c>
      <c r="BZ312" s="22">
        <v>1</v>
      </c>
      <c r="CA312" s="22">
        <v>0</v>
      </c>
      <c r="CB312" s="22">
        <v>0</v>
      </c>
      <c r="CC312" s="4">
        <v>15.883330000000001</v>
      </c>
      <c r="CD312" s="4">
        <v>0.61666666700000006</v>
      </c>
      <c r="CE312" s="4">
        <v>0.25</v>
      </c>
      <c r="CF312" s="22">
        <v>0</v>
      </c>
      <c r="CG312" s="22">
        <v>0</v>
      </c>
      <c r="CH312" s="22">
        <v>0</v>
      </c>
      <c r="CI312" s="5">
        <v>12</v>
      </c>
      <c r="CJ312" s="22">
        <v>0</v>
      </c>
      <c r="CK312" s="22">
        <v>1</v>
      </c>
      <c r="CL312" s="22">
        <v>1</v>
      </c>
      <c r="CM312" s="22">
        <v>0</v>
      </c>
      <c r="CN312" s="22">
        <v>0</v>
      </c>
      <c r="CO312" s="22">
        <v>0</v>
      </c>
      <c r="CP312" s="22">
        <v>0</v>
      </c>
      <c r="CQ312" s="26">
        <v>15.969448999999999</v>
      </c>
      <c r="CR312" s="26">
        <v>0.46250000000000002</v>
      </c>
      <c r="CS312" s="26">
        <v>0.44166700000000003</v>
      </c>
      <c r="CT312" s="22">
        <v>0</v>
      </c>
      <c r="CU312" s="22">
        <v>0</v>
      </c>
      <c r="CV312" s="22">
        <v>0</v>
      </c>
      <c r="CW312" s="22">
        <v>0</v>
      </c>
      <c r="CX312" s="22">
        <v>0</v>
      </c>
      <c r="CY312" s="22">
        <v>2</v>
      </c>
      <c r="CZ312" s="22">
        <v>1</v>
      </c>
      <c r="DA312" s="22">
        <v>4</v>
      </c>
      <c r="DB312" s="22">
        <v>10</v>
      </c>
      <c r="DC312" s="22">
        <v>0</v>
      </c>
      <c r="DD312" s="22">
        <v>0</v>
      </c>
      <c r="DE312" s="22">
        <v>0</v>
      </c>
      <c r="DF312" s="22">
        <v>0</v>
      </c>
      <c r="DG312" s="22">
        <v>0</v>
      </c>
      <c r="DH312" s="22">
        <v>0</v>
      </c>
      <c r="DI312" s="22">
        <v>1</v>
      </c>
      <c r="DJ312" s="22">
        <v>0</v>
      </c>
      <c r="DK312" s="22">
        <v>0</v>
      </c>
      <c r="DL312" s="22">
        <v>0</v>
      </c>
      <c r="DM312" s="22">
        <v>0</v>
      </c>
      <c r="DN312" s="22">
        <v>29</v>
      </c>
      <c r="DO312" s="22">
        <v>0</v>
      </c>
      <c r="DP312" s="22">
        <v>17</v>
      </c>
      <c r="DQ312" s="22">
        <v>0</v>
      </c>
      <c r="DR312" s="22">
        <v>0</v>
      </c>
      <c r="DS312" s="22">
        <v>0</v>
      </c>
      <c r="DT312" s="22">
        <v>0</v>
      </c>
      <c r="DU312">
        <v>15.11</v>
      </c>
      <c r="DV312">
        <v>31.82</v>
      </c>
      <c r="DW312" s="2">
        <f t="shared" si="67"/>
        <v>0.32196888983592586</v>
      </c>
      <c r="DX312">
        <v>-0.60300000000000009</v>
      </c>
      <c r="DY312">
        <v>-1.7230000000000001</v>
      </c>
      <c r="DZ312">
        <v>-0.17700000000000002</v>
      </c>
      <c r="EA312">
        <v>2.2240000000000002</v>
      </c>
      <c r="EB312">
        <v>25</v>
      </c>
      <c r="EC312">
        <v>16</v>
      </c>
      <c r="ED312">
        <v>0.2</v>
      </c>
      <c r="EE312">
        <v>0.93</v>
      </c>
      <c r="EF312">
        <v>0.75</v>
      </c>
      <c r="EG312">
        <v>11.85</v>
      </c>
      <c r="EH312">
        <v>929</v>
      </c>
      <c r="EI312">
        <v>1047</v>
      </c>
      <c r="EJ312">
        <v>3.31</v>
      </c>
      <c r="EK312">
        <v>2.12</v>
      </c>
      <c r="EL312">
        <v>24.6</v>
      </c>
      <c r="EM312">
        <v>27.5</v>
      </c>
      <c r="EN312">
        <v>11.7</v>
      </c>
      <c r="EO312">
        <v>10.9</v>
      </c>
      <c r="EP312">
        <v>13.5</v>
      </c>
      <c r="EQ312">
        <v>15.4</v>
      </c>
      <c r="ER312">
        <v>3.6</v>
      </c>
      <c r="ES312">
        <v>4.4000000000000004</v>
      </c>
      <c r="ET312">
        <v>0.1</v>
      </c>
      <c r="EU312">
        <v>0.4</v>
      </c>
      <c r="EV312">
        <v>2.58</v>
      </c>
      <c r="EW312">
        <v>2.39</v>
      </c>
      <c r="EX312">
        <v>27.8</v>
      </c>
      <c r="EY312">
        <v>26.1</v>
      </c>
      <c r="EZ312">
        <v>11.9</v>
      </c>
      <c r="FA312">
        <v>11.4</v>
      </c>
      <c r="FB312">
        <v>15.4</v>
      </c>
      <c r="FC312">
        <v>13.8</v>
      </c>
      <c r="FD312">
        <v>4.2</v>
      </c>
      <c r="FE312">
        <v>4.0999999999999996</v>
      </c>
      <c r="FF312">
        <v>67</v>
      </c>
      <c r="FG312">
        <v>66</v>
      </c>
      <c r="FH312">
        <v>49</v>
      </c>
      <c r="FI312">
        <v>57</v>
      </c>
      <c r="FJ312">
        <v>79</v>
      </c>
      <c r="FK312">
        <v>80</v>
      </c>
      <c r="FL312">
        <v>55.6</v>
      </c>
      <c r="FM312">
        <v>137</v>
      </c>
      <c r="FN312">
        <v>156</v>
      </c>
      <c r="FO312">
        <v>155</v>
      </c>
      <c r="FP312">
        <v>46.8</v>
      </c>
      <c r="FQ312">
        <v>0.56000000000000016</v>
      </c>
      <c r="FR312">
        <v>5.35</v>
      </c>
      <c r="FS312" s="2">
        <f t="shared" si="68"/>
        <v>9.4754653130287678E-2</v>
      </c>
      <c r="FT312">
        <v>0</v>
      </c>
      <c r="FU312">
        <v>0</v>
      </c>
      <c r="FV312">
        <v>-75.8</v>
      </c>
      <c r="FW312">
        <v>0</v>
      </c>
      <c r="FX312">
        <v>0</v>
      </c>
      <c r="FY312">
        <v>0</v>
      </c>
      <c r="FZ312">
        <v>14.4</v>
      </c>
      <c r="GA312">
        <v>7.2</v>
      </c>
      <c r="GB312">
        <v>3.6</v>
      </c>
      <c r="GC312">
        <v>7.2</v>
      </c>
      <c r="GD312">
        <v>0</v>
      </c>
      <c r="GE312">
        <v>14.4</v>
      </c>
      <c r="GF312">
        <v>3.6</v>
      </c>
      <c r="GG312">
        <v>3.6</v>
      </c>
      <c r="GH312">
        <v>0.33</v>
      </c>
      <c r="GI312">
        <v>5.51</v>
      </c>
      <c r="GJ312" s="2">
        <f t="shared" si="69"/>
        <v>5.6506849315068497E-2</v>
      </c>
      <c r="GK312">
        <v>1</v>
      </c>
      <c r="GL312">
        <v>0</v>
      </c>
      <c r="GM312">
        <v>-35.200000000000003</v>
      </c>
      <c r="GN312">
        <v>6.12</v>
      </c>
      <c r="GO312">
        <v>0</v>
      </c>
      <c r="GP312">
        <v>12.2</v>
      </c>
      <c r="GQ312">
        <v>36.700000000000003</v>
      </c>
      <c r="GR312">
        <v>0</v>
      </c>
      <c r="GS312">
        <v>49</v>
      </c>
      <c r="GT312">
        <v>24.5</v>
      </c>
      <c r="GU312">
        <v>0</v>
      </c>
      <c r="GV312">
        <v>0</v>
      </c>
      <c r="GW312">
        <v>0</v>
      </c>
      <c r="GX312" s="21">
        <v>45.576476999999997</v>
      </c>
      <c r="GY312" s="21">
        <v>2.5919865</v>
      </c>
      <c r="GZ312" s="21">
        <v>8.2343871000000011</v>
      </c>
      <c r="HA312" s="21">
        <v>10.8263736</v>
      </c>
      <c r="HB312" s="21">
        <v>0.41778999999999999</v>
      </c>
      <c r="HC312" s="21">
        <v>2.4830749999999999</v>
      </c>
      <c r="HD312" s="21">
        <v>-3.5599999999999998E-4</v>
      </c>
      <c r="HE312" s="21">
        <v>23.871561</v>
      </c>
      <c r="HF312" s="21">
        <v>2.900509</v>
      </c>
    </row>
    <row r="313" spans="1:214" ht="25.5" x14ac:dyDescent="0.25">
      <c r="A313" s="22">
        <v>62</v>
      </c>
      <c r="B313" t="s">
        <v>1612</v>
      </c>
      <c r="C313" t="s">
        <v>1613</v>
      </c>
      <c r="D313" t="s">
        <v>1605</v>
      </c>
      <c r="F313" t="s">
        <v>303</v>
      </c>
      <c r="I313" s="22" t="s">
        <v>365</v>
      </c>
      <c r="J313">
        <v>23</v>
      </c>
      <c r="K313" s="23" t="s">
        <v>1614</v>
      </c>
      <c r="L313" s="23" t="s">
        <v>491</v>
      </c>
      <c r="M313" s="24"/>
      <c r="N313" s="24" t="s">
        <v>258</v>
      </c>
      <c r="O313" s="24">
        <v>71</v>
      </c>
      <c r="P313" s="24">
        <v>182</v>
      </c>
      <c r="Q313" s="24" t="s">
        <v>223</v>
      </c>
      <c r="R313" s="24" t="s">
        <v>234</v>
      </c>
      <c r="S313" s="22">
        <v>64</v>
      </c>
      <c r="T313" s="22">
        <v>14</v>
      </c>
      <c r="U313" s="22">
        <v>24</v>
      </c>
      <c r="V313" s="22">
        <v>38</v>
      </c>
      <c r="W313" s="22">
        <v>21</v>
      </c>
      <c r="X313" s="22">
        <v>24</v>
      </c>
      <c r="Y313" s="22">
        <v>131</v>
      </c>
      <c r="Z313" s="25">
        <f t="shared" si="56"/>
        <v>0.10687022900763359</v>
      </c>
      <c r="AA313" s="3">
        <v>15.033329999999999</v>
      </c>
      <c r="AB313" s="22">
        <v>78</v>
      </c>
      <c r="AC313" s="22">
        <v>23</v>
      </c>
      <c r="AD313" s="22">
        <v>40</v>
      </c>
      <c r="AE313" s="22">
        <v>18</v>
      </c>
      <c r="AF313" s="22">
        <v>31</v>
      </c>
      <c r="AG313" s="26">
        <f t="shared" si="57"/>
        <v>4.8641917658961793</v>
      </c>
      <c r="AH313" s="26">
        <f t="shared" si="58"/>
        <v>1.4343129566104118</v>
      </c>
      <c r="AI313" s="26">
        <f t="shared" si="59"/>
        <v>2.4944573158441945</v>
      </c>
      <c r="AJ313" s="26">
        <f t="shared" si="60"/>
        <v>1.1225057921298873</v>
      </c>
      <c r="AK313" s="26">
        <f t="shared" si="61"/>
        <v>1.9332044197792504</v>
      </c>
      <c r="AL313" s="5">
        <v>1241</v>
      </c>
      <c r="AM313" s="22">
        <v>1</v>
      </c>
      <c r="AN313" s="22">
        <v>5</v>
      </c>
      <c r="AO313" s="25">
        <f t="shared" si="62"/>
        <v>0.16666666666666666</v>
      </c>
      <c r="AP313" s="22">
        <v>0.1</v>
      </c>
      <c r="AQ313">
        <v>3.1</v>
      </c>
      <c r="AR313">
        <v>2.1</v>
      </c>
      <c r="AS313">
        <v>5.2</v>
      </c>
      <c r="AT313">
        <v>5.5</v>
      </c>
      <c r="AU313">
        <v>4.0999999999999996</v>
      </c>
      <c r="AV313">
        <v>0</v>
      </c>
      <c r="AW313">
        <v>9.6</v>
      </c>
      <c r="AX313" s="3">
        <f t="shared" si="63"/>
        <v>0.15</v>
      </c>
      <c r="AY313" s="4">
        <f t="shared" si="64"/>
        <v>8.5500000000000007</v>
      </c>
      <c r="AZ313" t="s">
        <v>224</v>
      </c>
      <c r="BA313">
        <v>2013</v>
      </c>
      <c r="BB313" s="27">
        <v>237500</v>
      </c>
      <c r="BC313" s="27">
        <v>875000</v>
      </c>
      <c r="BD313" s="22">
        <v>12</v>
      </c>
      <c r="BE313" s="22">
        <v>24</v>
      </c>
      <c r="BF313" s="28">
        <f t="shared" si="65"/>
        <v>2.3646183038109538</v>
      </c>
      <c r="BG313" s="22">
        <v>1</v>
      </c>
      <c r="BH313" s="22">
        <v>4</v>
      </c>
      <c r="BI313" s="4">
        <v>913.46666670000002</v>
      </c>
      <c r="BJ313" s="22">
        <v>0</v>
      </c>
      <c r="BK313" s="22">
        <v>0</v>
      </c>
      <c r="BL313" s="28">
        <f t="shared" si="66"/>
        <v>0</v>
      </c>
      <c r="BM313" s="22">
        <v>0</v>
      </c>
      <c r="BN313" s="22">
        <v>0</v>
      </c>
      <c r="BO313" s="4">
        <v>22.283333330000001</v>
      </c>
      <c r="BP313" s="22">
        <v>2</v>
      </c>
      <c r="BQ313" s="22">
        <v>0</v>
      </c>
      <c r="BR313" s="22">
        <v>0</v>
      </c>
      <c r="BS313" s="22">
        <v>1</v>
      </c>
      <c r="BT313" s="4">
        <v>27.216666669999999</v>
      </c>
      <c r="BU313" s="22">
        <v>34</v>
      </c>
      <c r="BV313" s="22">
        <v>10</v>
      </c>
      <c r="BW313" s="22">
        <v>14</v>
      </c>
      <c r="BX313" s="22">
        <v>16</v>
      </c>
      <c r="BY313" s="22">
        <v>12</v>
      </c>
      <c r="BZ313" s="22">
        <v>6</v>
      </c>
      <c r="CA313" s="22">
        <v>1</v>
      </c>
      <c r="CB313" s="22">
        <v>3</v>
      </c>
      <c r="CC313" s="4">
        <v>14.55</v>
      </c>
      <c r="CD313" s="4">
        <v>0.33333333300000001</v>
      </c>
      <c r="CE313" s="4">
        <v>0.4</v>
      </c>
      <c r="CF313" s="22">
        <v>0</v>
      </c>
      <c r="CG313" s="22">
        <v>0</v>
      </c>
      <c r="CH313" s="22">
        <v>0</v>
      </c>
      <c r="CI313" s="5">
        <v>30</v>
      </c>
      <c r="CJ313" s="22">
        <v>4</v>
      </c>
      <c r="CK313" s="22">
        <v>10</v>
      </c>
      <c r="CL313" s="22">
        <v>5</v>
      </c>
      <c r="CM313" s="22">
        <v>12</v>
      </c>
      <c r="CN313" s="22">
        <v>5</v>
      </c>
      <c r="CO313" s="22">
        <v>0</v>
      </c>
      <c r="CP313" s="22">
        <v>2</v>
      </c>
      <c r="CQ313" s="26">
        <v>13.958888999999999</v>
      </c>
      <c r="CR313" s="26">
        <v>0.36500000000000005</v>
      </c>
      <c r="CS313" s="26">
        <v>0.45388900000000004</v>
      </c>
      <c r="CT313" s="22">
        <v>0</v>
      </c>
      <c r="CU313" s="22">
        <v>0</v>
      </c>
      <c r="CV313" s="22">
        <v>0</v>
      </c>
      <c r="CW313" s="22">
        <v>7</v>
      </c>
      <c r="CX313" s="22">
        <v>10</v>
      </c>
      <c r="CY313" s="22">
        <v>7</v>
      </c>
      <c r="CZ313" s="22">
        <v>7</v>
      </c>
      <c r="DA313" s="22">
        <v>14</v>
      </c>
      <c r="DB313" s="22">
        <v>14</v>
      </c>
      <c r="DC313" s="22">
        <v>4</v>
      </c>
      <c r="DD313" s="22">
        <v>0</v>
      </c>
      <c r="DE313" s="22">
        <v>2</v>
      </c>
      <c r="DF313" s="22">
        <v>0</v>
      </c>
      <c r="DG313" s="22">
        <v>0</v>
      </c>
      <c r="DH313" s="22">
        <v>0</v>
      </c>
      <c r="DI313" s="22">
        <v>11</v>
      </c>
      <c r="DJ313" s="22">
        <v>0</v>
      </c>
      <c r="DK313" s="22">
        <v>0</v>
      </c>
      <c r="DL313" s="22">
        <v>0</v>
      </c>
      <c r="DM313" s="22">
        <v>0</v>
      </c>
      <c r="DN313" s="22">
        <v>53</v>
      </c>
      <c r="DO313" s="22">
        <v>0</v>
      </c>
      <c r="DP313" s="22">
        <v>33</v>
      </c>
      <c r="DQ313" s="22">
        <v>1</v>
      </c>
      <c r="DR313" s="22">
        <v>0</v>
      </c>
      <c r="DS313" s="22">
        <v>0</v>
      </c>
      <c r="DT313" s="22">
        <v>0</v>
      </c>
      <c r="DU313">
        <v>14.06</v>
      </c>
      <c r="DV313">
        <v>34.71</v>
      </c>
      <c r="DW313" s="2">
        <f t="shared" si="67"/>
        <v>0.28829198277629692</v>
      </c>
      <c r="DX313">
        <v>0.69100000000000006</v>
      </c>
      <c r="DY313">
        <v>1.113</v>
      </c>
      <c r="DZ313">
        <v>-0.13400000000000001</v>
      </c>
      <c r="EA313">
        <v>-4.8780000000000001</v>
      </c>
      <c r="EB313">
        <v>50</v>
      </c>
      <c r="EC313">
        <v>32</v>
      </c>
      <c r="ED313">
        <v>10.3</v>
      </c>
      <c r="EE313">
        <v>4.8</v>
      </c>
      <c r="EF313">
        <v>-5.54</v>
      </c>
      <c r="EG313">
        <v>10.71</v>
      </c>
      <c r="EH313">
        <v>917</v>
      </c>
      <c r="EI313">
        <v>1024</v>
      </c>
      <c r="EJ313">
        <v>3.33</v>
      </c>
      <c r="EK313">
        <v>2.13</v>
      </c>
      <c r="EL313">
        <v>27.8</v>
      </c>
      <c r="EM313">
        <v>23.7</v>
      </c>
      <c r="EN313">
        <v>10.3</v>
      </c>
      <c r="EO313">
        <v>9.6999999999999993</v>
      </c>
      <c r="EP313">
        <v>15.1</v>
      </c>
      <c r="EQ313">
        <v>13.9</v>
      </c>
      <c r="ER313">
        <v>3.2</v>
      </c>
      <c r="ES313">
        <v>2.6</v>
      </c>
      <c r="ET313">
        <v>0.7</v>
      </c>
      <c r="EU313">
        <v>0.9</v>
      </c>
      <c r="EV313">
        <v>2.0499999999999998</v>
      </c>
      <c r="EW313">
        <v>2.13</v>
      </c>
      <c r="EX313">
        <v>25.9</v>
      </c>
      <c r="EY313">
        <v>24.9</v>
      </c>
      <c r="EZ313">
        <v>10.3</v>
      </c>
      <c r="FA313">
        <v>11.4</v>
      </c>
      <c r="FB313">
        <v>17.3</v>
      </c>
      <c r="FC313">
        <v>12</v>
      </c>
      <c r="FD313">
        <v>3</v>
      </c>
      <c r="FE313">
        <v>3.5</v>
      </c>
      <c r="FF313">
        <v>141</v>
      </c>
      <c r="FG313">
        <v>119</v>
      </c>
      <c r="FH313">
        <v>123</v>
      </c>
      <c r="FI313">
        <v>111</v>
      </c>
      <c r="FJ313">
        <v>146</v>
      </c>
      <c r="FK313">
        <v>163</v>
      </c>
      <c r="FL313">
        <v>52.6</v>
      </c>
      <c r="FM313">
        <v>298</v>
      </c>
      <c r="FN313">
        <v>285</v>
      </c>
      <c r="FO313">
        <v>291</v>
      </c>
      <c r="FP313">
        <v>51.1</v>
      </c>
      <c r="FQ313">
        <v>0.34</v>
      </c>
      <c r="FR313">
        <v>4.8499999999999996</v>
      </c>
      <c r="FS313" s="2">
        <f t="shared" si="68"/>
        <v>6.551059730250483E-2</v>
      </c>
      <c r="FT313">
        <v>0</v>
      </c>
      <c r="FU313">
        <v>0</v>
      </c>
      <c r="FV313">
        <v>-20.399999999999999</v>
      </c>
      <c r="FW313">
        <v>0</v>
      </c>
      <c r="FX313">
        <v>0</v>
      </c>
      <c r="FY313">
        <v>0</v>
      </c>
      <c r="FZ313">
        <v>30.6</v>
      </c>
      <c r="GA313">
        <v>5.6</v>
      </c>
      <c r="GB313">
        <v>8.3000000000000007</v>
      </c>
      <c r="GC313">
        <v>0</v>
      </c>
      <c r="GD313">
        <v>0</v>
      </c>
      <c r="GE313">
        <v>22.2</v>
      </c>
      <c r="GF313">
        <v>0</v>
      </c>
      <c r="GG313">
        <v>0</v>
      </c>
      <c r="GH313">
        <v>0.43</v>
      </c>
      <c r="GI313">
        <v>4.33</v>
      </c>
      <c r="GJ313" s="2">
        <f t="shared" si="69"/>
        <v>9.0336134453781511E-2</v>
      </c>
      <c r="GK313">
        <v>3</v>
      </c>
      <c r="GL313">
        <v>1</v>
      </c>
      <c r="GM313">
        <v>30.8</v>
      </c>
      <c r="GN313">
        <v>6.61</v>
      </c>
      <c r="GO313">
        <v>2.2000000000000002</v>
      </c>
      <c r="GP313">
        <v>19.8</v>
      </c>
      <c r="GQ313">
        <v>37.5</v>
      </c>
      <c r="GR313">
        <v>2.2000000000000002</v>
      </c>
      <c r="GS313">
        <v>15.4</v>
      </c>
      <c r="GT313">
        <v>22</v>
      </c>
      <c r="GU313">
        <v>0</v>
      </c>
      <c r="GV313">
        <v>0</v>
      </c>
      <c r="GW313">
        <v>2.2000000000000002</v>
      </c>
      <c r="GX313" s="21">
        <v>70.098220999999995</v>
      </c>
      <c r="GY313" s="21">
        <v>15.5386179</v>
      </c>
      <c r="GZ313" s="21">
        <v>25.142469300000002</v>
      </c>
      <c r="HA313" s="21">
        <v>40.6810872</v>
      </c>
      <c r="HB313" s="21">
        <v>4.5785749999999998</v>
      </c>
      <c r="HC313" s="21">
        <v>2.8225739999999999</v>
      </c>
      <c r="HD313" s="21">
        <v>-5.5799999999999999E-3</v>
      </c>
      <c r="HE313" s="21">
        <v>41.013775000000003</v>
      </c>
      <c r="HF313" s="21">
        <v>7.3955690000000001</v>
      </c>
    </row>
    <row r="314" spans="1:214" ht="15" x14ac:dyDescent="0.25">
      <c r="A314" s="22">
        <v>12</v>
      </c>
      <c r="B314" t="s">
        <v>1615</v>
      </c>
      <c r="C314" t="s">
        <v>1616</v>
      </c>
      <c r="D314" t="s">
        <v>1617</v>
      </c>
      <c r="F314" t="s">
        <v>444</v>
      </c>
      <c r="G314" t="s">
        <v>262</v>
      </c>
      <c r="H314">
        <v>8</v>
      </c>
      <c r="I314" s="22" t="s">
        <v>365</v>
      </c>
      <c r="J314">
        <v>32</v>
      </c>
      <c r="K314" s="23" t="s">
        <v>1618</v>
      </c>
      <c r="L314" s="23" t="s">
        <v>1619</v>
      </c>
      <c r="M314" s="24"/>
      <c r="N314" s="24" t="s">
        <v>476</v>
      </c>
      <c r="O314" s="24">
        <v>70</v>
      </c>
      <c r="P314" s="24">
        <v>205</v>
      </c>
      <c r="Q314" s="24" t="s">
        <v>223</v>
      </c>
      <c r="R314" s="24"/>
      <c r="S314" s="22">
        <v>71</v>
      </c>
      <c r="T314" s="22">
        <v>9</v>
      </c>
      <c r="U314" s="22">
        <v>14</v>
      </c>
      <c r="V314" s="22">
        <v>23</v>
      </c>
      <c r="W314" s="22">
        <v>-7</v>
      </c>
      <c r="X314" s="22">
        <v>14</v>
      </c>
      <c r="Y314" s="22">
        <v>125</v>
      </c>
      <c r="Z314" s="25">
        <f t="shared" si="56"/>
        <v>7.1999999999999995E-2</v>
      </c>
      <c r="AA314" s="3">
        <v>14.56667</v>
      </c>
      <c r="AB314" s="22">
        <v>49</v>
      </c>
      <c r="AC314" s="22">
        <v>29</v>
      </c>
      <c r="AD314" s="22">
        <v>58</v>
      </c>
      <c r="AE314" s="22">
        <v>17</v>
      </c>
      <c r="AF314" s="22">
        <v>20</v>
      </c>
      <c r="AG314" s="26">
        <f t="shared" si="57"/>
        <v>2.8426847525361216</v>
      </c>
      <c r="AH314" s="26">
        <f t="shared" si="58"/>
        <v>1.6824052617050516</v>
      </c>
      <c r="AI314" s="26">
        <f t="shared" si="59"/>
        <v>3.3648105234101031</v>
      </c>
      <c r="AJ314" s="26">
        <f t="shared" si="60"/>
        <v>0.98623756720640954</v>
      </c>
      <c r="AK314" s="26">
        <f t="shared" si="61"/>
        <v>1.1602794908310701</v>
      </c>
      <c r="AL314" s="5">
        <v>1343</v>
      </c>
      <c r="AM314" s="22">
        <v>8</v>
      </c>
      <c r="AN314" s="22">
        <v>12</v>
      </c>
      <c r="AO314" s="25">
        <f t="shared" si="62"/>
        <v>0.4</v>
      </c>
      <c r="AP314" s="22">
        <v>0.5</v>
      </c>
      <c r="AQ314">
        <v>0.60000000000000009</v>
      </c>
      <c r="AR314">
        <v>1</v>
      </c>
      <c r="AS314">
        <v>1.6</v>
      </c>
      <c r="AT314">
        <v>0.60000000000000009</v>
      </c>
      <c r="AU314">
        <v>2.2000000000000002</v>
      </c>
      <c r="AV314">
        <v>0.5</v>
      </c>
      <c r="AW314">
        <v>3.3</v>
      </c>
      <c r="AX314" s="3">
        <f t="shared" si="63"/>
        <v>4.647887323943662E-2</v>
      </c>
      <c r="AY314" s="4">
        <f t="shared" si="64"/>
        <v>0.375</v>
      </c>
      <c r="AZ314" t="s">
        <v>243</v>
      </c>
      <c r="BA314">
        <v>2012</v>
      </c>
      <c r="BC314" s="27">
        <v>1500000</v>
      </c>
      <c r="BD314" s="22">
        <v>7</v>
      </c>
      <c r="BE314" s="22">
        <v>14</v>
      </c>
      <c r="BF314" s="28">
        <f t="shared" si="65"/>
        <v>1.4186526552291743</v>
      </c>
      <c r="BG314" s="22">
        <v>2</v>
      </c>
      <c r="BH314" s="22">
        <v>7</v>
      </c>
      <c r="BI314" s="4">
        <v>888.16666669999995</v>
      </c>
      <c r="BJ314" s="22">
        <v>2</v>
      </c>
      <c r="BK314" s="22">
        <v>0</v>
      </c>
      <c r="BL314" s="28">
        <f t="shared" si="66"/>
        <v>2.8938906750085298</v>
      </c>
      <c r="BM314" s="22">
        <v>1</v>
      </c>
      <c r="BN314" s="22">
        <v>1</v>
      </c>
      <c r="BO314" s="4">
        <v>41.466666670000002</v>
      </c>
      <c r="BP314" s="22">
        <v>0</v>
      </c>
      <c r="BQ314" s="22">
        <v>0</v>
      </c>
      <c r="BR314" s="22">
        <v>5</v>
      </c>
      <c r="BS314" s="22">
        <v>4</v>
      </c>
      <c r="BT314" s="4">
        <v>105.35</v>
      </c>
      <c r="BU314" s="22">
        <v>37</v>
      </c>
      <c r="BV314" s="22">
        <v>4</v>
      </c>
      <c r="BW314" s="22">
        <v>9</v>
      </c>
      <c r="BX314" s="22">
        <v>1</v>
      </c>
      <c r="BY314" s="22">
        <v>6</v>
      </c>
      <c r="BZ314" s="22">
        <v>3</v>
      </c>
      <c r="CA314" s="22">
        <v>2</v>
      </c>
      <c r="CB314" s="22">
        <v>5</v>
      </c>
      <c r="CC314" s="4">
        <v>11.98333</v>
      </c>
      <c r="CD314" s="4">
        <v>0.46666666700000003</v>
      </c>
      <c r="CE314" s="4">
        <v>1.5333333330000001</v>
      </c>
      <c r="CF314" s="22">
        <v>1</v>
      </c>
      <c r="CG314" s="22">
        <v>1</v>
      </c>
      <c r="CH314" s="22">
        <v>1</v>
      </c>
      <c r="CI314" s="5">
        <v>34</v>
      </c>
      <c r="CJ314" s="22">
        <v>5</v>
      </c>
      <c r="CK314" s="22">
        <v>5</v>
      </c>
      <c r="CL314" s="22">
        <v>-8</v>
      </c>
      <c r="CM314" s="22">
        <v>8</v>
      </c>
      <c r="CN314" s="22">
        <v>4</v>
      </c>
      <c r="CO314" s="22">
        <v>6</v>
      </c>
      <c r="CP314" s="22">
        <v>7</v>
      </c>
      <c r="CQ314" s="26">
        <v>13.081866</v>
      </c>
      <c r="CR314" s="26">
        <v>0.71176500000000009</v>
      </c>
      <c r="CS314" s="26">
        <v>1.429902</v>
      </c>
      <c r="CT314" s="22">
        <v>0</v>
      </c>
      <c r="CU314" s="22">
        <v>0</v>
      </c>
      <c r="CV314" s="22">
        <v>0</v>
      </c>
      <c r="CW314" s="22">
        <v>4</v>
      </c>
      <c r="CX314" s="22">
        <v>3</v>
      </c>
      <c r="CY314" s="22">
        <v>-4</v>
      </c>
      <c r="CZ314" s="22">
        <v>5</v>
      </c>
      <c r="DA314" s="22">
        <v>11</v>
      </c>
      <c r="DB314" s="22">
        <v>-3</v>
      </c>
      <c r="DC314" s="22">
        <v>1</v>
      </c>
      <c r="DD314" s="22">
        <v>0</v>
      </c>
      <c r="DE314" s="22">
        <v>2</v>
      </c>
      <c r="DF314" s="22">
        <v>2</v>
      </c>
      <c r="DG314" s="22">
        <v>0</v>
      </c>
      <c r="DH314" s="22">
        <v>0</v>
      </c>
      <c r="DI314" s="22">
        <v>7</v>
      </c>
      <c r="DJ314" s="22">
        <v>0</v>
      </c>
      <c r="DK314" s="22">
        <v>0</v>
      </c>
      <c r="DL314" s="22">
        <v>0</v>
      </c>
      <c r="DM314" s="22">
        <v>0</v>
      </c>
      <c r="DN314" s="22">
        <v>35</v>
      </c>
      <c r="DO314" s="22">
        <v>3</v>
      </c>
      <c r="DP314" s="22">
        <v>48</v>
      </c>
      <c r="DQ314" s="22">
        <v>9</v>
      </c>
      <c r="DR314" s="22">
        <v>1</v>
      </c>
      <c r="DS314" s="22">
        <v>1</v>
      </c>
      <c r="DT314" s="22">
        <v>1</v>
      </c>
      <c r="DU314">
        <v>12.37</v>
      </c>
      <c r="DV314">
        <v>36.58</v>
      </c>
      <c r="DW314" s="2">
        <f t="shared" si="67"/>
        <v>0.25270684371807967</v>
      </c>
      <c r="DX314">
        <v>0.28700000000000003</v>
      </c>
      <c r="DY314">
        <v>0.7380000000000001</v>
      </c>
      <c r="DZ314">
        <v>0.754</v>
      </c>
      <c r="EA314">
        <v>-2.6949999999999998</v>
      </c>
      <c r="EB314">
        <v>30</v>
      </c>
      <c r="EC314">
        <v>36</v>
      </c>
      <c r="ED314">
        <v>0.4</v>
      </c>
      <c r="EE314">
        <v>-2.0499999999999998</v>
      </c>
      <c r="EF314">
        <v>-2.4</v>
      </c>
      <c r="EG314">
        <v>7.39</v>
      </c>
      <c r="EH314">
        <v>909</v>
      </c>
      <c r="EI314">
        <v>983</v>
      </c>
      <c r="EJ314">
        <v>2.0499999999999998</v>
      </c>
      <c r="EK314">
        <v>2.46</v>
      </c>
      <c r="EL314">
        <v>25.7</v>
      </c>
      <c r="EM314">
        <v>24.6</v>
      </c>
      <c r="EN314">
        <v>11.7</v>
      </c>
      <c r="EO314">
        <v>12.6</v>
      </c>
      <c r="EP314">
        <v>14.7</v>
      </c>
      <c r="EQ314">
        <v>12.8</v>
      </c>
      <c r="ER314">
        <v>3.1</v>
      </c>
      <c r="ES314">
        <v>3.1</v>
      </c>
      <c r="ET314">
        <v>0.30000000000000004</v>
      </c>
      <c r="EU314">
        <v>0.7</v>
      </c>
      <c r="EV314">
        <v>2.4</v>
      </c>
      <c r="EW314">
        <v>2.29</v>
      </c>
      <c r="EX314">
        <v>24.9</v>
      </c>
      <c r="EY314">
        <v>26.4</v>
      </c>
      <c r="EZ314">
        <v>12.2</v>
      </c>
      <c r="FA314">
        <v>11.8</v>
      </c>
      <c r="FB314">
        <v>14.6</v>
      </c>
      <c r="FC314">
        <v>13.1</v>
      </c>
      <c r="FD314">
        <v>3.5</v>
      </c>
      <c r="FE314">
        <v>3.4</v>
      </c>
      <c r="FF314">
        <v>109</v>
      </c>
      <c r="FG314">
        <v>119</v>
      </c>
      <c r="FH314">
        <v>121</v>
      </c>
      <c r="FI314">
        <v>106</v>
      </c>
      <c r="FJ314">
        <v>153</v>
      </c>
      <c r="FK314">
        <v>167</v>
      </c>
      <c r="FL314">
        <v>50.1</v>
      </c>
      <c r="FM314">
        <v>281</v>
      </c>
      <c r="FN314">
        <v>252</v>
      </c>
      <c r="FO314">
        <v>249</v>
      </c>
      <c r="FP314">
        <v>52.7</v>
      </c>
      <c r="FQ314">
        <v>0.58000000000000007</v>
      </c>
      <c r="FR314">
        <v>4.42</v>
      </c>
      <c r="FS314" s="2">
        <f t="shared" si="68"/>
        <v>0.11600000000000002</v>
      </c>
      <c r="FT314">
        <v>3</v>
      </c>
      <c r="FU314">
        <v>0</v>
      </c>
      <c r="FV314">
        <v>-13.4</v>
      </c>
      <c r="FW314">
        <v>9.3800000000000008</v>
      </c>
      <c r="FX314">
        <v>4.34</v>
      </c>
      <c r="FY314">
        <v>0</v>
      </c>
      <c r="FZ314">
        <v>42</v>
      </c>
      <c r="GA314">
        <v>7.2</v>
      </c>
      <c r="GB314">
        <v>24.6</v>
      </c>
      <c r="GC314">
        <v>5.8</v>
      </c>
      <c r="GD314">
        <v>2.9</v>
      </c>
      <c r="GE314">
        <v>23.2</v>
      </c>
      <c r="GF314">
        <v>0</v>
      </c>
      <c r="GG314">
        <v>0</v>
      </c>
      <c r="GH314">
        <v>1.47</v>
      </c>
      <c r="GI314">
        <v>3.66</v>
      </c>
      <c r="GJ314" s="2">
        <f t="shared" si="69"/>
        <v>0.28654970760233917</v>
      </c>
      <c r="GK314">
        <v>1</v>
      </c>
      <c r="GL314">
        <v>10</v>
      </c>
      <c r="GM314">
        <v>22.8</v>
      </c>
      <c r="GN314">
        <v>0.58000000000000007</v>
      </c>
      <c r="GO314">
        <v>5.77</v>
      </c>
      <c r="GP314">
        <v>7.5</v>
      </c>
      <c r="GQ314">
        <v>30.6</v>
      </c>
      <c r="GR314">
        <v>1.2</v>
      </c>
      <c r="GS314">
        <v>17.899999999999999</v>
      </c>
      <c r="GT314">
        <v>25.9</v>
      </c>
      <c r="GU314">
        <v>2.9</v>
      </c>
      <c r="GV314">
        <v>4.5999999999999996</v>
      </c>
      <c r="GW314">
        <v>2.2999999999999998</v>
      </c>
      <c r="GX314" s="21">
        <v>57.386023999999999</v>
      </c>
      <c r="GY314" s="21">
        <v>6.8472153000000002</v>
      </c>
      <c r="GZ314" s="21">
        <v>11.501919900000001</v>
      </c>
      <c r="HA314" s="21">
        <v>18.349135199999999</v>
      </c>
      <c r="HB314" s="21">
        <v>0.83407600000000004</v>
      </c>
      <c r="HC314" s="21">
        <v>1.5555300000000001</v>
      </c>
      <c r="HD314" s="21">
        <v>-1.3320000000000001E-3</v>
      </c>
      <c r="HE314" s="21">
        <v>14.749331</v>
      </c>
      <c r="HF314" s="21">
        <v>2.388274</v>
      </c>
    </row>
    <row r="315" spans="1:214" ht="15" x14ac:dyDescent="0.25">
      <c r="A315" s="22">
        <v>6</v>
      </c>
      <c r="B315" t="s">
        <v>1620</v>
      </c>
      <c r="C315" t="s">
        <v>1621</v>
      </c>
      <c r="D315" t="s">
        <v>1622</v>
      </c>
      <c r="F315" t="s">
        <v>310</v>
      </c>
      <c r="I315" s="22" t="s">
        <v>248</v>
      </c>
      <c r="J315">
        <v>30</v>
      </c>
      <c r="K315" s="23" t="s">
        <v>1623</v>
      </c>
      <c r="L315" s="23" t="s">
        <v>1624</v>
      </c>
      <c r="M315" s="24" t="s">
        <v>345</v>
      </c>
      <c r="N315" s="24" t="s">
        <v>222</v>
      </c>
      <c r="O315" s="24">
        <v>75</v>
      </c>
      <c r="P315" s="24">
        <v>210</v>
      </c>
      <c r="Q315" s="24" t="s">
        <v>223</v>
      </c>
      <c r="R315" s="24"/>
      <c r="S315" s="22">
        <v>56</v>
      </c>
      <c r="T315" s="22">
        <v>0</v>
      </c>
      <c r="U315" s="22">
        <v>10</v>
      </c>
      <c r="V315" s="22">
        <v>10</v>
      </c>
      <c r="W315" s="22">
        <v>9</v>
      </c>
      <c r="X315" s="22">
        <v>23</v>
      </c>
      <c r="Y315" s="22">
        <v>57</v>
      </c>
      <c r="Z315" s="25">
        <f t="shared" si="56"/>
        <v>0</v>
      </c>
      <c r="AA315" s="3">
        <v>21.08333</v>
      </c>
      <c r="AB315" s="22">
        <v>33</v>
      </c>
      <c r="AC315" s="22">
        <v>133</v>
      </c>
      <c r="AD315" s="22">
        <v>31</v>
      </c>
      <c r="AE315" s="22">
        <v>33</v>
      </c>
      <c r="AF315" s="22">
        <v>10</v>
      </c>
      <c r="AG315" s="26">
        <f t="shared" si="57"/>
        <v>1.6770188986817003</v>
      </c>
      <c r="AH315" s="26">
        <f t="shared" si="58"/>
        <v>6.7588943492323068</v>
      </c>
      <c r="AI315" s="26">
        <f t="shared" si="59"/>
        <v>1.5753813896706883</v>
      </c>
      <c r="AJ315" s="26">
        <f t="shared" si="60"/>
        <v>1.6770188986817003</v>
      </c>
      <c r="AK315" s="26">
        <f t="shared" si="61"/>
        <v>0.50818754505506081</v>
      </c>
      <c r="AL315" s="5">
        <v>1411</v>
      </c>
      <c r="AM315" s="22">
        <v>0</v>
      </c>
      <c r="AN315" s="22">
        <v>0</v>
      </c>
      <c r="AO315" s="25">
        <f t="shared" si="62"/>
        <v>0</v>
      </c>
      <c r="AP315" s="22">
        <v>0</v>
      </c>
      <c r="AQ315">
        <v>-0.30000000000000004</v>
      </c>
      <c r="AR315">
        <v>2.9</v>
      </c>
      <c r="AS315">
        <v>2.6</v>
      </c>
      <c r="AT315">
        <v>-0.5</v>
      </c>
      <c r="AU315">
        <v>4.2</v>
      </c>
      <c r="AV315">
        <v>0</v>
      </c>
      <c r="AW315">
        <v>3.6</v>
      </c>
      <c r="AX315" s="3">
        <f t="shared" si="63"/>
        <v>6.4285714285714293E-2</v>
      </c>
      <c r="AY315" s="4">
        <f t="shared" si="64"/>
        <v>-8.3250000000000011</v>
      </c>
      <c r="AZ315" t="s">
        <v>243</v>
      </c>
      <c r="BA315">
        <v>2013</v>
      </c>
      <c r="BC315" s="27">
        <v>4500000</v>
      </c>
      <c r="BD315" s="22">
        <v>0</v>
      </c>
      <c r="BE315" s="22">
        <v>9</v>
      </c>
      <c r="BF315" s="28">
        <f t="shared" si="65"/>
        <v>0.54176978130365094</v>
      </c>
      <c r="BG315" s="22">
        <v>0</v>
      </c>
      <c r="BH315" s="22">
        <v>0</v>
      </c>
      <c r="BI315" s="4">
        <v>996.73333330000003</v>
      </c>
      <c r="BJ315" s="22">
        <v>0</v>
      </c>
      <c r="BK315" s="22">
        <v>1</v>
      </c>
      <c r="BL315" s="28">
        <f t="shared" si="66"/>
        <v>1.4754098359446386</v>
      </c>
      <c r="BM315" s="22">
        <v>0</v>
      </c>
      <c r="BN315" s="22">
        <v>0</v>
      </c>
      <c r="BO315" s="4">
        <v>40.666666669999998</v>
      </c>
      <c r="BP315" s="22">
        <v>0</v>
      </c>
      <c r="BQ315" s="22">
        <v>0</v>
      </c>
      <c r="BR315" s="22">
        <v>0</v>
      </c>
      <c r="BS315" s="22">
        <v>0</v>
      </c>
      <c r="BT315" s="4">
        <v>144.08333329999999</v>
      </c>
      <c r="BU315" s="22">
        <v>29</v>
      </c>
      <c r="BV315" s="22">
        <v>0</v>
      </c>
      <c r="BW315" s="22">
        <v>5</v>
      </c>
      <c r="BX315" s="22">
        <v>1</v>
      </c>
      <c r="BY315" s="22">
        <v>8</v>
      </c>
      <c r="BZ315" s="22">
        <v>4</v>
      </c>
      <c r="CA315" s="22">
        <v>0</v>
      </c>
      <c r="CB315" s="22">
        <v>0</v>
      </c>
      <c r="CC315" s="4">
        <v>17.366669999999999</v>
      </c>
      <c r="CD315" s="4">
        <v>0.81666666700000001</v>
      </c>
      <c r="CE315" s="4">
        <v>2.5333333329999999</v>
      </c>
      <c r="CF315" s="22">
        <v>0</v>
      </c>
      <c r="CG315" s="22">
        <v>0</v>
      </c>
      <c r="CH315" s="22">
        <v>0</v>
      </c>
      <c r="CI315" s="5">
        <v>27</v>
      </c>
      <c r="CJ315" s="22">
        <v>0</v>
      </c>
      <c r="CK315" s="22">
        <v>5</v>
      </c>
      <c r="CL315" s="22">
        <v>8</v>
      </c>
      <c r="CM315" s="22">
        <v>15</v>
      </c>
      <c r="CN315" s="22">
        <v>5</v>
      </c>
      <c r="CO315" s="22">
        <v>0</v>
      </c>
      <c r="CP315" s="22">
        <v>0</v>
      </c>
      <c r="CQ315" s="26">
        <v>18.262958999999999</v>
      </c>
      <c r="CR315" s="26">
        <v>0.62901200000000002</v>
      </c>
      <c r="CS315" s="26">
        <v>2.6154320000000002</v>
      </c>
      <c r="CT315" s="22">
        <v>0</v>
      </c>
      <c r="CU315" s="22">
        <v>0</v>
      </c>
      <c r="CV315" s="22">
        <v>0</v>
      </c>
      <c r="CW315" s="22">
        <v>0</v>
      </c>
      <c r="CX315" s="22">
        <v>0</v>
      </c>
      <c r="CY315" s="22">
        <v>7</v>
      </c>
      <c r="CZ315" s="22">
        <v>0</v>
      </c>
      <c r="DA315" s="22">
        <v>10</v>
      </c>
      <c r="DB315" s="22">
        <v>2</v>
      </c>
      <c r="DC315" s="22">
        <v>0</v>
      </c>
      <c r="DD315" s="22">
        <v>0</v>
      </c>
      <c r="DE315" s="22">
        <v>0</v>
      </c>
      <c r="DF315" s="22">
        <v>0</v>
      </c>
      <c r="DG315" s="22">
        <v>0</v>
      </c>
      <c r="DH315" s="22">
        <v>0</v>
      </c>
      <c r="DI315" s="22">
        <v>8</v>
      </c>
      <c r="DJ315" s="22">
        <v>1</v>
      </c>
      <c r="DK315" s="22">
        <v>0</v>
      </c>
      <c r="DL315" s="22">
        <v>0</v>
      </c>
      <c r="DM315" s="22">
        <v>0</v>
      </c>
      <c r="DN315" s="22">
        <v>44</v>
      </c>
      <c r="DO315" s="22">
        <v>1</v>
      </c>
      <c r="DP315" s="22">
        <v>56</v>
      </c>
      <c r="DQ315" s="22">
        <v>22</v>
      </c>
      <c r="DR315" s="22">
        <v>0</v>
      </c>
      <c r="DS315" s="22">
        <v>0</v>
      </c>
      <c r="DT315" s="22">
        <v>0</v>
      </c>
      <c r="DU315">
        <v>17.239999999999998</v>
      </c>
      <c r="DV315">
        <v>32.17</v>
      </c>
      <c r="DW315" s="2">
        <f t="shared" si="67"/>
        <v>0.34891722323416313</v>
      </c>
      <c r="DX315">
        <v>0.55200000000000016</v>
      </c>
      <c r="DY315">
        <v>-0.30400000000000005</v>
      </c>
      <c r="DZ315">
        <v>-0.32800000000000001</v>
      </c>
      <c r="EA315">
        <v>0.22700000000000001</v>
      </c>
      <c r="EB315">
        <v>40</v>
      </c>
      <c r="EC315">
        <v>33</v>
      </c>
      <c r="ED315">
        <v>-7.4</v>
      </c>
      <c r="EE315">
        <v>-3.36</v>
      </c>
      <c r="EF315">
        <v>4.0599999999999996</v>
      </c>
      <c r="EG315">
        <v>8.5500000000000007</v>
      </c>
      <c r="EH315">
        <v>927</v>
      </c>
      <c r="EI315">
        <v>1013</v>
      </c>
      <c r="EJ315">
        <v>2.4900000000000002</v>
      </c>
      <c r="EK315">
        <v>2.0499999999999998</v>
      </c>
      <c r="EL315">
        <v>26.6</v>
      </c>
      <c r="EM315">
        <v>26.2</v>
      </c>
      <c r="EN315">
        <v>11.9</v>
      </c>
      <c r="EO315">
        <v>12.3</v>
      </c>
      <c r="EP315">
        <v>16.7</v>
      </c>
      <c r="EQ315">
        <v>12.9</v>
      </c>
      <c r="ER315">
        <v>2.5</v>
      </c>
      <c r="ES315">
        <v>2.2000000000000002</v>
      </c>
      <c r="ET315">
        <v>0.4</v>
      </c>
      <c r="EU315">
        <v>0.1</v>
      </c>
      <c r="EV315">
        <v>2.2000000000000002</v>
      </c>
      <c r="EW315">
        <v>2.66</v>
      </c>
      <c r="EX315">
        <v>27.7</v>
      </c>
      <c r="EY315">
        <v>27.3</v>
      </c>
      <c r="EZ315">
        <v>14.4</v>
      </c>
      <c r="FA315">
        <v>11.4</v>
      </c>
      <c r="FB315">
        <v>14</v>
      </c>
      <c r="FC315">
        <v>15.1</v>
      </c>
      <c r="FD315">
        <v>3.6</v>
      </c>
      <c r="FE315">
        <v>3.4</v>
      </c>
      <c r="FF315">
        <v>141</v>
      </c>
      <c r="FG315">
        <v>135</v>
      </c>
      <c r="FH315">
        <v>127</v>
      </c>
      <c r="FI315">
        <v>185</v>
      </c>
      <c r="FJ315">
        <v>166</v>
      </c>
      <c r="FK315">
        <v>177</v>
      </c>
      <c r="FL315">
        <v>46.9</v>
      </c>
      <c r="FM315">
        <v>314</v>
      </c>
      <c r="FN315">
        <v>326</v>
      </c>
      <c r="FO315">
        <v>320</v>
      </c>
      <c r="FP315">
        <v>49.1</v>
      </c>
      <c r="FQ315">
        <v>0.72</v>
      </c>
      <c r="FR315">
        <v>3.94</v>
      </c>
      <c r="FS315" s="2">
        <f t="shared" si="68"/>
        <v>0.15450643776824033</v>
      </c>
      <c r="FT315">
        <v>1</v>
      </c>
      <c r="FU315">
        <v>0</v>
      </c>
      <c r="FV315">
        <v>-7</v>
      </c>
      <c r="FW315">
        <v>3.85</v>
      </c>
      <c r="FX315">
        <v>1.5</v>
      </c>
      <c r="FY315">
        <v>0</v>
      </c>
      <c r="FZ315">
        <v>37.4</v>
      </c>
      <c r="GA315">
        <v>9</v>
      </c>
      <c r="GB315">
        <v>24</v>
      </c>
      <c r="GC315">
        <v>3</v>
      </c>
      <c r="GD315">
        <v>4.5</v>
      </c>
      <c r="GE315">
        <v>26.9</v>
      </c>
      <c r="GF315">
        <v>0</v>
      </c>
      <c r="GG315">
        <v>0</v>
      </c>
      <c r="GH315">
        <v>2.5</v>
      </c>
      <c r="GI315">
        <v>2.38</v>
      </c>
      <c r="GJ315" s="2">
        <f t="shared" si="69"/>
        <v>0.51229508196721307</v>
      </c>
      <c r="GK315">
        <v>0</v>
      </c>
      <c r="GL315">
        <v>21</v>
      </c>
      <c r="GM315">
        <v>-18.899999999999999</v>
      </c>
      <c r="GN315">
        <v>0</v>
      </c>
      <c r="GO315">
        <v>8.99</v>
      </c>
      <c r="GP315">
        <v>5.0999999999999996</v>
      </c>
      <c r="GQ315">
        <v>47.5</v>
      </c>
      <c r="GR315">
        <v>2.6</v>
      </c>
      <c r="GS315">
        <v>21</v>
      </c>
      <c r="GT315">
        <v>27.4</v>
      </c>
      <c r="GU315">
        <v>3.9</v>
      </c>
      <c r="GV315">
        <v>0</v>
      </c>
      <c r="GW315">
        <v>2.1</v>
      </c>
      <c r="GX315" s="21">
        <v>58.530380000000001</v>
      </c>
      <c r="GY315" s="21">
        <v>2.1052485000000001</v>
      </c>
      <c r="GZ315" s="21">
        <v>10.091772000000001</v>
      </c>
      <c r="HA315" s="21">
        <v>12.197021400000001</v>
      </c>
      <c r="HB315" s="21">
        <v>0.46053899999999998</v>
      </c>
      <c r="HC315" s="21">
        <v>3.4818440000000002</v>
      </c>
      <c r="HD315" s="21">
        <v>-2.4399999999999999E-4</v>
      </c>
      <c r="HE315" s="21">
        <v>24.310572000000001</v>
      </c>
      <c r="HF315" s="21">
        <v>3.9421379999999999</v>
      </c>
    </row>
    <row r="316" spans="1:214" ht="15" x14ac:dyDescent="0.25">
      <c r="A316" s="22">
        <v>18</v>
      </c>
      <c r="B316" t="s">
        <v>1625</v>
      </c>
      <c r="C316" t="s">
        <v>1626</v>
      </c>
      <c r="D316" t="s">
        <v>1627</v>
      </c>
      <c r="E316" t="s">
        <v>546</v>
      </c>
      <c r="F316" t="s">
        <v>398</v>
      </c>
      <c r="I316" s="22" t="s">
        <v>218</v>
      </c>
      <c r="J316">
        <v>25</v>
      </c>
      <c r="K316" s="23" t="s">
        <v>1628</v>
      </c>
      <c r="L316" s="23" t="s">
        <v>996</v>
      </c>
      <c r="M316" s="24" t="s">
        <v>273</v>
      </c>
      <c r="N316" s="24" t="s">
        <v>233</v>
      </c>
      <c r="O316" s="24">
        <v>70</v>
      </c>
      <c r="P316" s="24">
        <v>204</v>
      </c>
      <c r="Q316" s="24" t="s">
        <v>223</v>
      </c>
      <c r="R316" s="24"/>
      <c r="S316" s="22">
        <v>14</v>
      </c>
      <c r="T316" s="22">
        <v>0</v>
      </c>
      <c r="U316" s="22">
        <v>0</v>
      </c>
      <c r="V316" s="22">
        <v>0</v>
      </c>
      <c r="W316" s="22">
        <v>-1</v>
      </c>
      <c r="X316" s="22">
        <v>57</v>
      </c>
      <c r="Y316" s="22">
        <v>13</v>
      </c>
      <c r="Z316" s="25">
        <f t="shared" si="56"/>
        <v>0</v>
      </c>
      <c r="AA316" s="3">
        <v>7.9333299999999998</v>
      </c>
      <c r="AB316" s="22">
        <v>31</v>
      </c>
      <c r="AC316" s="22">
        <v>2</v>
      </c>
      <c r="AD316" s="22">
        <v>1</v>
      </c>
      <c r="AE316" s="22">
        <v>1</v>
      </c>
      <c r="AF316" s="22">
        <v>2</v>
      </c>
      <c r="AG316" s="26">
        <f t="shared" si="57"/>
        <v>16.746705715902763</v>
      </c>
      <c r="AH316" s="26">
        <f t="shared" si="58"/>
        <v>1.0804326268324362</v>
      </c>
      <c r="AI316" s="26">
        <f t="shared" si="59"/>
        <v>0.54021631341621812</v>
      </c>
      <c r="AJ316" s="26">
        <f t="shared" si="60"/>
        <v>0.54021631341621812</v>
      </c>
      <c r="AK316" s="26">
        <f t="shared" si="61"/>
        <v>1.0804326268324362</v>
      </c>
      <c r="AL316" s="5">
        <v>160</v>
      </c>
      <c r="AM316" s="22">
        <v>1</v>
      </c>
      <c r="AN316" s="22">
        <v>1</v>
      </c>
      <c r="AO316" s="25">
        <f t="shared" si="62"/>
        <v>0.5</v>
      </c>
      <c r="AP316" s="22">
        <v>0.2</v>
      </c>
      <c r="AQ316">
        <v>-0.30000000000000004</v>
      </c>
      <c r="AR316">
        <v>0.1</v>
      </c>
      <c r="AS316">
        <v>-0.2</v>
      </c>
      <c r="AT316">
        <v>-0.4</v>
      </c>
      <c r="AU316">
        <v>0.1</v>
      </c>
      <c r="AV316">
        <v>0</v>
      </c>
      <c r="AW316">
        <v>-0.30000000000000004</v>
      </c>
      <c r="AX316" s="3">
        <f t="shared" si="63"/>
        <v>-2.1428571428571432E-2</v>
      </c>
      <c r="AY316" s="4">
        <f t="shared" si="64"/>
        <v>-0.37500000000000006</v>
      </c>
      <c r="AZ316" t="s">
        <v>224</v>
      </c>
      <c r="BA316">
        <v>2012</v>
      </c>
      <c r="BC316" s="27">
        <v>550000</v>
      </c>
      <c r="BD316" s="22">
        <v>0</v>
      </c>
      <c r="BE316" s="22">
        <v>0</v>
      </c>
      <c r="BF316" s="28">
        <f t="shared" si="65"/>
        <v>0</v>
      </c>
      <c r="BG316" s="22">
        <v>1</v>
      </c>
      <c r="BH316" s="22">
        <v>1</v>
      </c>
      <c r="BI316" s="4">
        <v>107.3833333</v>
      </c>
      <c r="BJ316" s="22">
        <v>0</v>
      </c>
      <c r="BK316" s="22">
        <v>0</v>
      </c>
      <c r="BL316" s="28">
        <f t="shared" si="66"/>
        <v>0</v>
      </c>
      <c r="BM316" s="22">
        <v>0</v>
      </c>
      <c r="BN316" s="22">
        <v>0</v>
      </c>
      <c r="BO316" s="4">
        <v>1.3833333329999999</v>
      </c>
      <c r="BP316" s="22">
        <v>0</v>
      </c>
      <c r="BQ316" s="22">
        <v>0</v>
      </c>
      <c r="BR316" s="22">
        <v>0</v>
      </c>
      <c r="BS316" s="22">
        <v>0</v>
      </c>
      <c r="BT316" s="4">
        <v>2.4666666670000001</v>
      </c>
      <c r="BU316" s="22">
        <v>8</v>
      </c>
      <c r="BV316" s="22">
        <v>0</v>
      </c>
      <c r="BW316" s="22">
        <v>0</v>
      </c>
      <c r="BX316" s="22">
        <v>0</v>
      </c>
      <c r="BY316" s="22">
        <v>21</v>
      </c>
      <c r="BZ316" s="22">
        <v>6</v>
      </c>
      <c r="CA316" s="22">
        <v>0</v>
      </c>
      <c r="CB316" s="22">
        <v>1</v>
      </c>
      <c r="CC316" s="4">
        <v>8.5</v>
      </c>
      <c r="CD316" s="4">
        <v>0.116666667</v>
      </c>
      <c r="CE316" s="4">
        <v>0.133333333</v>
      </c>
      <c r="CF316" s="22">
        <v>0</v>
      </c>
      <c r="CG316" s="22">
        <v>0</v>
      </c>
      <c r="CH316" s="22">
        <v>0</v>
      </c>
      <c r="CI316" s="5">
        <v>6</v>
      </c>
      <c r="CJ316" s="22">
        <v>0</v>
      </c>
      <c r="CK316" s="22">
        <v>0</v>
      </c>
      <c r="CL316" s="22">
        <v>-1</v>
      </c>
      <c r="CM316" s="22">
        <v>36</v>
      </c>
      <c r="CN316" s="22">
        <v>7</v>
      </c>
      <c r="CO316" s="22">
        <v>1</v>
      </c>
      <c r="CP316" s="22">
        <v>0</v>
      </c>
      <c r="CQ316" s="26">
        <v>6.5638889999999996</v>
      </c>
      <c r="CR316" s="26">
        <v>7.4999999999999997E-2</v>
      </c>
      <c r="CS316" s="26">
        <v>0.23333300000000001</v>
      </c>
      <c r="CT316" s="22">
        <v>0</v>
      </c>
      <c r="CU316" s="22">
        <v>0</v>
      </c>
      <c r="CV316" s="22">
        <v>0</v>
      </c>
      <c r="CW316" s="22">
        <v>0</v>
      </c>
      <c r="CX316" s="22">
        <v>0</v>
      </c>
      <c r="CY316" s="22">
        <v>0</v>
      </c>
      <c r="CZ316" s="22">
        <v>0</v>
      </c>
      <c r="DA316" s="22">
        <v>0</v>
      </c>
      <c r="DB316" s="22">
        <v>-1</v>
      </c>
      <c r="DC316" s="22">
        <v>0</v>
      </c>
      <c r="DD316" s="22">
        <v>0</v>
      </c>
      <c r="DE316" s="22">
        <v>0</v>
      </c>
      <c r="DF316" s="22">
        <v>0</v>
      </c>
      <c r="DG316" s="22">
        <v>0</v>
      </c>
      <c r="DH316" s="22">
        <v>0</v>
      </c>
      <c r="DI316" s="22">
        <v>6</v>
      </c>
      <c r="DJ316" s="22">
        <v>7</v>
      </c>
      <c r="DK316" s="22">
        <v>1</v>
      </c>
      <c r="DL316" s="22">
        <v>0</v>
      </c>
      <c r="DM316" s="22">
        <v>0</v>
      </c>
      <c r="DN316" s="22">
        <v>0</v>
      </c>
      <c r="DO316" s="22">
        <v>0</v>
      </c>
      <c r="DP316" s="22">
        <v>2</v>
      </c>
      <c r="DQ316" s="22">
        <v>1</v>
      </c>
      <c r="DR316" s="22">
        <v>0</v>
      </c>
      <c r="DS316" s="22">
        <v>0</v>
      </c>
      <c r="DT316" s="22">
        <v>0</v>
      </c>
      <c r="DU316">
        <v>7.67</v>
      </c>
      <c r="DV316">
        <v>41.39</v>
      </c>
      <c r="DW316" s="2">
        <f t="shared" si="67"/>
        <v>0.1563391765185487</v>
      </c>
      <c r="DX316">
        <v>-0.496</v>
      </c>
      <c r="DY316">
        <v>-1.091</v>
      </c>
      <c r="DZ316">
        <v>-4.6239999999999997</v>
      </c>
      <c r="EA316">
        <v>-9.1790000000000003</v>
      </c>
      <c r="EB316">
        <v>0</v>
      </c>
      <c r="EC316">
        <v>1</v>
      </c>
      <c r="ED316">
        <v>-4.0999999999999996</v>
      </c>
      <c r="EE316">
        <v>-7.26</v>
      </c>
      <c r="EF316">
        <v>-3.21</v>
      </c>
      <c r="EG316">
        <v>0</v>
      </c>
      <c r="EH316">
        <v>980</v>
      </c>
      <c r="EI316">
        <v>980</v>
      </c>
      <c r="EJ316">
        <v>0</v>
      </c>
      <c r="EK316">
        <v>0.56000000000000016</v>
      </c>
      <c r="EL316">
        <v>21.8</v>
      </c>
      <c r="EM316">
        <v>27.9</v>
      </c>
      <c r="EN316">
        <v>8.9</v>
      </c>
      <c r="EO316">
        <v>6.1</v>
      </c>
      <c r="EP316">
        <v>15.6</v>
      </c>
      <c r="EQ316">
        <v>12.3</v>
      </c>
      <c r="ER316">
        <v>5</v>
      </c>
      <c r="ES316">
        <v>0.60000000000000009</v>
      </c>
      <c r="ET316">
        <v>2.2000000000000002</v>
      </c>
      <c r="EU316">
        <v>0.60000000000000009</v>
      </c>
      <c r="EV316">
        <v>2.4900000000000002</v>
      </c>
      <c r="EW316">
        <v>3.73</v>
      </c>
      <c r="EX316">
        <v>25.4</v>
      </c>
      <c r="EY316">
        <v>24.2</v>
      </c>
      <c r="EZ316">
        <v>9.5</v>
      </c>
      <c r="FA316">
        <v>10.7</v>
      </c>
      <c r="FB316">
        <v>15.9</v>
      </c>
      <c r="FC316">
        <v>14</v>
      </c>
      <c r="FD316">
        <v>3.2</v>
      </c>
      <c r="FE316">
        <v>3.2</v>
      </c>
      <c r="FF316">
        <v>7</v>
      </c>
      <c r="FG316">
        <v>10</v>
      </c>
      <c r="FH316">
        <v>15</v>
      </c>
      <c r="FI316">
        <v>9</v>
      </c>
      <c r="FJ316">
        <v>16</v>
      </c>
      <c r="FK316">
        <v>22</v>
      </c>
      <c r="FL316">
        <v>41.5</v>
      </c>
      <c r="FM316">
        <v>22</v>
      </c>
      <c r="FN316">
        <v>32</v>
      </c>
      <c r="FO316">
        <v>33</v>
      </c>
      <c r="FP316">
        <v>40.700000000000003</v>
      </c>
      <c r="FQ316">
        <v>0.1</v>
      </c>
      <c r="FR316">
        <v>4.8899999999999997</v>
      </c>
      <c r="FS316" s="2">
        <f t="shared" si="68"/>
        <v>2.0040080160320644E-2</v>
      </c>
      <c r="FT316">
        <v>0</v>
      </c>
      <c r="FU316">
        <v>0</v>
      </c>
      <c r="FV316">
        <v>-60.5</v>
      </c>
      <c r="FW316">
        <v>0</v>
      </c>
      <c r="FX316">
        <v>0</v>
      </c>
      <c r="FY316">
        <v>0</v>
      </c>
      <c r="FZ316">
        <v>43.4</v>
      </c>
      <c r="GA316">
        <v>43.4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0.18</v>
      </c>
      <c r="GI316">
        <v>4.8600000000000003</v>
      </c>
      <c r="GJ316" s="2">
        <f t="shared" si="69"/>
        <v>3.5714285714285712E-2</v>
      </c>
      <c r="GK316">
        <v>0</v>
      </c>
      <c r="GL316">
        <v>1</v>
      </c>
      <c r="GM316">
        <v>-7.8</v>
      </c>
      <c r="GN316">
        <v>0</v>
      </c>
      <c r="GO316">
        <v>24.32</v>
      </c>
      <c r="GP316">
        <v>24.3</v>
      </c>
      <c r="GQ316">
        <v>24.3</v>
      </c>
      <c r="GR316">
        <v>0</v>
      </c>
      <c r="GS316">
        <v>0</v>
      </c>
      <c r="GT316">
        <v>48.6</v>
      </c>
      <c r="GU316">
        <v>0</v>
      </c>
      <c r="GV316">
        <v>0</v>
      </c>
      <c r="GW316">
        <v>0</v>
      </c>
      <c r="GX316" s="21">
        <v>32.440784000000001</v>
      </c>
      <c r="GY316" s="21">
        <v>3.2462901</v>
      </c>
      <c r="GZ316" s="21">
        <v>3.3133743</v>
      </c>
      <c r="HA316" s="21">
        <v>6.5596644000000008</v>
      </c>
      <c r="HB316" s="21">
        <v>-0.104019</v>
      </c>
      <c r="HC316" s="21">
        <v>0.52891500000000002</v>
      </c>
      <c r="HD316" s="21">
        <v>-2.8999999999999998E-3</v>
      </c>
      <c r="HE316" s="21">
        <v>75.703377000000003</v>
      </c>
      <c r="HF316" s="21">
        <v>0.42199599999999998</v>
      </c>
    </row>
    <row r="317" spans="1:214" ht="15" x14ac:dyDescent="0.25">
      <c r="A317" s="22">
        <v>24</v>
      </c>
      <c r="B317" t="s">
        <v>1629</v>
      </c>
      <c r="C317" t="s">
        <v>1630</v>
      </c>
      <c r="D317" t="s">
        <v>426</v>
      </c>
      <c r="F317" t="s">
        <v>489</v>
      </c>
      <c r="I317" s="22" t="s">
        <v>354</v>
      </c>
      <c r="J317">
        <v>23</v>
      </c>
      <c r="K317" s="23" t="s">
        <v>1265</v>
      </c>
      <c r="L317" s="23" t="s">
        <v>549</v>
      </c>
      <c r="M317" s="24" t="s">
        <v>273</v>
      </c>
      <c r="N317" s="24" t="s">
        <v>233</v>
      </c>
      <c r="O317" s="24">
        <v>72</v>
      </c>
      <c r="P317" s="24">
        <v>185</v>
      </c>
      <c r="Q317" s="24" t="s">
        <v>224</v>
      </c>
      <c r="R317" s="24"/>
      <c r="S317" s="22">
        <v>73</v>
      </c>
      <c r="T317" s="22">
        <v>15</v>
      </c>
      <c r="U317" s="22">
        <v>13</v>
      </c>
      <c r="V317" s="22">
        <v>28</v>
      </c>
      <c r="W317" s="22">
        <v>9</v>
      </c>
      <c r="X317" s="22">
        <v>27</v>
      </c>
      <c r="Y317" s="22">
        <v>96</v>
      </c>
      <c r="Z317" s="25">
        <f t="shared" si="56"/>
        <v>0.15625</v>
      </c>
      <c r="AA317" s="3">
        <v>11.25</v>
      </c>
      <c r="AB317" s="22">
        <v>41</v>
      </c>
      <c r="AC317" s="22">
        <v>33</v>
      </c>
      <c r="AD317" s="22">
        <v>19</v>
      </c>
      <c r="AE317" s="22">
        <v>19</v>
      </c>
      <c r="AF317" s="22">
        <v>21</v>
      </c>
      <c r="AG317" s="26">
        <f t="shared" si="57"/>
        <v>2.9954337899543377</v>
      </c>
      <c r="AH317" s="26">
        <f t="shared" si="58"/>
        <v>2.4109589041095889</v>
      </c>
      <c r="AI317" s="26">
        <f t="shared" si="59"/>
        <v>1.3881278538812785</v>
      </c>
      <c r="AJ317" s="26">
        <f t="shared" si="60"/>
        <v>1.3881278538812785</v>
      </c>
      <c r="AK317" s="26">
        <f t="shared" si="61"/>
        <v>1.5342465753424659</v>
      </c>
      <c r="AL317" s="5">
        <v>1195</v>
      </c>
      <c r="AM317" s="22">
        <v>11</v>
      </c>
      <c r="AN317" s="22">
        <v>19</v>
      </c>
      <c r="AO317" s="25">
        <f t="shared" si="62"/>
        <v>0.36666666666666664</v>
      </c>
      <c r="AP317" s="22">
        <v>0.60000000000000009</v>
      </c>
      <c r="AQ317">
        <v>2.5</v>
      </c>
      <c r="AR317">
        <v>1.3</v>
      </c>
      <c r="AS317">
        <v>3.8</v>
      </c>
      <c r="AT317">
        <v>5.0999999999999996</v>
      </c>
      <c r="AU317">
        <v>3.2</v>
      </c>
      <c r="AV317">
        <v>-0.60000000000000009</v>
      </c>
      <c r="AW317">
        <v>7.7</v>
      </c>
      <c r="AX317" s="3">
        <f t="shared" si="63"/>
        <v>0.10547945205479452</v>
      </c>
      <c r="AY317" s="4">
        <f t="shared" si="64"/>
        <v>7.1375000000000002</v>
      </c>
      <c r="AZ317" t="s">
        <v>224</v>
      </c>
      <c r="BA317">
        <v>2013</v>
      </c>
      <c r="BC317" s="27">
        <v>712500</v>
      </c>
      <c r="BD317" s="22">
        <v>15</v>
      </c>
      <c r="BE317" s="22">
        <v>13</v>
      </c>
      <c r="BF317" s="28">
        <f t="shared" si="65"/>
        <v>2.3260643821391485</v>
      </c>
      <c r="BG317" s="22">
        <v>10</v>
      </c>
      <c r="BH317" s="22">
        <v>16</v>
      </c>
      <c r="BI317" s="4">
        <v>722.25</v>
      </c>
      <c r="BJ317" s="22">
        <v>0</v>
      </c>
      <c r="BK317" s="22">
        <v>0</v>
      </c>
      <c r="BL317" s="28">
        <f t="shared" si="66"/>
        <v>0</v>
      </c>
      <c r="BM317" s="22">
        <v>0</v>
      </c>
      <c r="BN317" s="22">
        <v>1</v>
      </c>
      <c r="BO317" s="4">
        <v>6.1166666669999996</v>
      </c>
      <c r="BP317" s="22">
        <v>0</v>
      </c>
      <c r="BQ317" s="22">
        <v>0</v>
      </c>
      <c r="BR317" s="22">
        <v>1</v>
      </c>
      <c r="BS317" s="22">
        <v>2</v>
      </c>
      <c r="BT317" s="4">
        <v>93.483333329999994</v>
      </c>
      <c r="BU317" s="22">
        <v>37</v>
      </c>
      <c r="BV317" s="22">
        <v>5</v>
      </c>
      <c r="BW317" s="22">
        <v>4</v>
      </c>
      <c r="BX317" s="22">
        <v>0</v>
      </c>
      <c r="BY317" s="22">
        <v>11</v>
      </c>
      <c r="BZ317" s="22">
        <v>4</v>
      </c>
      <c r="CA317" s="22">
        <v>9</v>
      </c>
      <c r="CB317" s="22">
        <v>10</v>
      </c>
      <c r="CC317" s="4">
        <v>9.35</v>
      </c>
      <c r="CD317" s="4">
        <v>8.3333332999999996E-2</v>
      </c>
      <c r="CE317" s="4">
        <v>0.98333333300000003</v>
      </c>
      <c r="CF317" s="22">
        <v>1</v>
      </c>
      <c r="CG317" s="22">
        <v>0</v>
      </c>
      <c r="CH317" s="22">
        <v>0</v>
      </c>
      <c r="CI317" s="5">
        <v>36</v>
      </c>
      <c r="CJ317" s="22">
        <v>10</v>
      </c>
      <c r="CK317" s="22">
        <v>9</v>
      </c>
      <c r="CL317" s="22">
        <v>9</v>
      </c>
      <c r="CM317" s="22">
        <v>16</v>
      </c>
      <c r="CN317" s="22">
        <v>3</v>
      </c>
      <c r="CO317" s="22">
        <v>2</v>
      </c>
      <c r="CP317" s="22">
        <v>9</v>
      </c>
      <c r="CQ317" s="26">
        <v>10.452778</v>
      </c>
      <c r="CR317" s="26">
        <v>8.4259000000000001E-2</v>
      </c>
      <c r="CS317" s="26">
        <v>1.5861109999999998</v>
      </c>
      <c r="CT317" s="22">
        <v>1</v>
      </c>
      <c r="CU317" s="22">
        <v>0</v>
      </c>
      <c r="CV317" s="22">
        <v>0</v>
      </c>
      <c r="CW317" s="22">
        <v>4</v>
      </c>
      <c r="CX317" s="22">
        <v>3</v>
      </c>
      <c r="CY317" s="22">
        <v>-2</v>
      </c>
      <c r="CZ317" s="22">
        <v>11</v>
      </c>
      <c r="DA317" s="22">
        <v>10</v>
      </c>
      <c r="DB317" s="22">
        <v>11</v>
      </c>
      <c r="DC317" s="22">
        <v>4</v>
      </c>
      <c r="DD317" s="22">
        <v>0</v>
      </c>
      <c r="DE317" s="22">
        <v>2</v>
      </c>
      <c r="DF317" s="22">
        <v>1</v>
      </c>
      <c r="DG317" s="22">
        <v>0</v>
      </c>
      <c r="DH317" s="22">
        <v>0</v>
      </c>
      <c r="DI317" s="22">
        <v>6</v>
      </c>
      <c r="DJ317" s="22">
        <v>1</v>
      </c>
      <c r="DK317" s="22">
        <v>1</v>
      </c>
      <c r="DL317" s="22">
        <v>0</v>
      </c>
      <c r="DM317" s="22">
        <v>0</v>
      </c>
      <c r="DN317" s="22">
        <v>33</v>
      </c>
      <c r="DO317" s="22">
        <v>0</v>
      </c>
      <c r="DP317" s="22">
        <v>34</v>
      </c>
      <c r="DQ317" s="22">
        <v>10</v>
      </c>
      <c r="DR317" s="22">
        <v>2</v>
      </c>
      <c r="DS317" s="22">
        <v>0</v>
      </c>
      <c r="DT317" s="22">
        <v>0</v>
      </c>
      <c r="DU317">
        <v>9.7899999999999991</v>
      </c>
      <c r="DV317">
        <v>39.5</v>
      </c>
      <c r="DW317" s="2">
        <f t="shared" si="67"/>
        <v>0.19862040981943599</v>
      </c>
      <c r="DX317">
        <v>-1</v>
      </c>
      <c r="DY317">
        <v>5.4000000000000006E-2</v>
      </c>
      <c r="DZ317">
        <v>-1.794</v>
      </c>
      <c r="EA317">
        <v>-8.7680000000000007</v>
      </c>
      <c r="EB317">
        <v>31</v>
      </c>
      <c r="EC317">
        <v>23</v>
      </c>
      <c r="ED317">
        <v>-10.6</v>
      </c>
      <c r="EE317">
        <v>-15.95</v>
      </c>
      <c r="EF317">
        <v>-5.31</v>
      </c>
      <c r="EG317">
        <v>10.8</v>
      </c>
      <c r="EH317">
        <v>936</v>
      </c>
      <c r="EI317">
        <v>1044</v>
      </c>
      <c r="EJ317">
        <v>2.6</v>
      </c>
      <c r="EK317">
        <v>1.9300000000000002</v>
      </c>
      <c r="EL317">
        <v>21.5</v>
      </c>
      <c r="EM317">
        <v>28.3</v>
      </c>
      <c r="EN317">
        <v>6.9</v>
      </c>
      <c r="EO317">
        <v>11.3</v>
      </c>
      <c r="EP317">
        <v>14.3</v>
      </c>
      <c r="EQ317">
        <v>8.9</v>
      </c>
      <c r="ER317">
        <v>3.6</v>
      </c>
      <c r="ES317">
        <v>3.8</v>
      </c>
      <c r="ET317">
        <v>0.5</v>
      </c>
      <c r="EU317">
        <v>0.8</v>
      </c>
      <c r="EV317">
        <v>2.4300000000000002</v>
      </c>
      <c r="EW317">
        <v>2.39</v>
      </c>
      <c r="EX317">
        <v>25.6</v>
      </c>
      <c r="EY317">
        <v>28.2</v>
      </c>
      <c r="EZ317">
        <v>10.4</v>
      </c>
      <c r="FA317">
        <v>11.4</v>
      </c>
      <c r="FB317">
        <v>14.2</v>
      </c>
      <c r="FC317">
        <v>12.5</v>
      </c>
      <c r="FD317">
        <v>3</v>
      </c>
      <c r="FE317">
        <v>3</v>
      </c>
      <c r="FF317">
        <v>96</v>
      </c>
      <c r="FG317">
        <v>99</v>
      </c>
      <c r="FH317">
        <v>107</v>
      </c>
      <c r="FI317">
        <v>102</v>
      </c>
      <c r="FJ317">
        <v>131</v>
      </c>
      <c r="FK317">
        <v>137</v>
      </c>
      <c r="FL317">
        <v>48.3</v>
      </c>
      <c r="FM317">
        <v>233</v>
      </c>
      <c r="FN317">
        <v>257</v>
      </c>
      <c r="FO317">
        <v>231</v>
      </c>
      <c r="FP317">
        <v>47.6</v>
      </c>
      <c r="FQ317">
        <v>0.08</v>
      </c>
      <c r="FR317">
        <v>4.87</v>
      </c>
      <c r="FS317" s="2">
        <f t="shared" si="68"/>
        <v>1.6161616161616162E-2</v>
      </c>
      <c r="FT317">
        <v>0</v>
      </c>
      <c r="FU317">
        <v>0</v>
      </c>
      <c r="FV317">
        <v>-14.1</v>
      </c>
      <c r="FW317">
        <v>0</v>
      </c>
      <c r="FX317">
        <v>0</v>
      </c>
      <c r="FY317">
        <v>0</v>
      </c>
      <c r="FZ317">
        <v>19.600000000000001</v>
      </c>
      <c r="GA317">
        <v>0</v>
      </c>
      <c r="GB317">
        <v>9.8000000000000007</v>
      </c>
      <c r="GC317">
        <v>0</v>
      </c>
      <c r="GD317">
        <v>0</v>
      </c>
      <c r="GE317">
        <v>29.4</v>
      </c>
      <c r="GF317">
        <v>0</v>
      </c>
      <c r="GG317">
        <v>0</v>
      </c>
      <c r="GH317">
        <v>1.28</v>
      </c>
      <c r="GI317">
        <v>3.35</v>
      </c>
      <c r="GJ317" s="2">
        <f t="shared" si="69"/>
        <v>0.27645788336933047</v>
      </c>
      <c r="GK317">
        <v>1</v>
      </c>
      <c r="GL317">
        <v>10</v>
      </c>
      <c r="GM317">
        <v>0.4</v>
      </c>
      <c r="GN317">
        <v>0.64</v>
      </c>
      <c r="GO317">
        <v>6.42</v>
      </c>
      <c r="GP317">
        <v>9</v>
      </c>
      <c r="GQ317">
        <v>50.1</v>
      </c>
      <c r="GR317">
        <v>0</v>
      </c>
      <c r="GS317">
        <v>21.8</v>
      </c>
      <c r="GT317">
        <v>31.5</v>
      </c>
      <c r="GU317">
        <v>1.3</v>
      </c>
      <c r="GV317">
        <v>1.3</v>
      </c>
      <c r="GW317">
        <v>1.9</v>
      </c>
      <c r="GX317" s="21">
        <v>64.063614000000001</v>
      </c>
      <c r="GY317" s="21">
        <v>12.098720700000001</v>
      </c>
      <c r="GZ317" s="21">
        <v>13.941266400000002</v>
      </c>
      <c r="HA317" s="21">
        <v>26.039987100000001</v>
      </c>
      <c r="HB317" s="21">
        <v>2.9453580000000001</v>
      </c>
      <c r="HC317" s="21">
        <v>2.3242539999999998</v>
      </c>
      <c r="HD317" s="21">
        <v>-6.8557999999999994E-2</v>
      </c>
      <c r="HE317" s="21">
        <v>25.782533999999998</v>
      </c>
      <c r="HF317" s="21">
        <v>5.2010540000000001</v>
      </c>
    </row>
    <row r="318" spans="1:214" ht="15" x14ac:dyDescent="0.25">
      <c r="A318" s="22">
        <v>18</v>
      </c>
      <c r="B318" t="s">
        <v>1631</v>
      </c>
      <c r="C318" t="s">
        <v>1632</v>
      </c>
      <c r="D318" t="s">
        <v>226</v>
      </c>
      <c r="F318" t="s">
        <v>297</v>
      </c>
      <c r="I318" s="22" t="s">
        <v>336</v>
      </c>
      <c r="J318">
        <v>31</v>
      </c>
      <c r="K318" s="23" t="s">
        <v>1633</v>
      </c>
      <c r="L318" s="23" t="s">
        <v>1634</v>
      </c>
      <c r="M318" s="24" t="s">
        <v>221</v>
      </c>
      <c r="N318" s="24" t="s">
        <v>222</v>
      </c>
      <c r="O318" s="24">
        <v>75</v>
      </c>
      <c r="P318" s="24">
        <v>213</v>
      </c>
      <c r="Q318" s="24" t="s">
        <v>224</v>
      </c>
      <c r="R318" s="24"/>
      <c r="S318" s="22">
        <v>57</v>
      </c>
      <c r="T318" s="22">
        <v>2</v>
      </c>
      <c r="U318" s="22">
        <v>5</v>
      </c>
      <c r="V318" s="22">
        <v>7</v>
      </c>
      <c r="W318" s="22">
        <v>-11</v>
      </c>
      <c r="X318" s="22">
        <v>17</v>
      </c>
      <c r="Y318" s="22">
        <v>63</v>
      </c>
      <c r="Z318" s="25">
        <f t="shared" si="56"/>
        <v>3.1746031746031744E-2</v>
      </c>
      <c r="AA318" s="3">
        <v>11.85</v>
      </c>
      <c r="AB318" s="22">
        <v>89</v>
      </c>
      <c r="AC318" s="22">
        <v>30</v>
      </c>
      <c r="AD318" s="22">
        <v>18</v>
      </c>
      <c r="AE318" s="22">
        <v>6</v>
      </c>
      <c r="AF318" s="22">
        <v>12</v>
      </c>
      <c r="AG318" s="26">
        <f t="shared" si="57"/>
        <v>7.9058405507439495</v>
      </c>
      <c r="AH318" s="26">
        <f t="shared" si="58"/>
        <v>2.6648900732844774</v>
      </c>
      <c r="AI318" s="26">
        <f t="shared" si="59"/>
        <v>1.5989340439706865</v>
      </c>
      <c r="AJ318" s="26">
        <f t="shared" si="60"/>
        <v>0.53297801465689543</v>
      </c>
      <c r="AK318" s="26">
        <f t="shared" si="61"/>
        <v>1.0659560293137909</v>
      </c>
      <c r="AL318" s="5">
        <v>1024</v>
      </c>
      <c r="AM318" s="22">
        <v>276</v>
      </c>
      <c r="AN318" s="22">
        <v>188</v>
      </c>
      <c r="AO318" s="25">
        <f t="shared" si="62"/>
        <v>0.59482758620689657</v>
      </c>
      <c r="AP318" s="22">
        <v>13.8</v>
      </c>
      <c r="AQ318">
        <v>-0.9</v>
      </c>
      <c r="AR318">
        <v>0.1</v>
      </c>
      <c r="AS318">
        <v>-0.8</v>
      </c>
      <c r="AT318">
        <v>-2.2999999999999998</v>
      </c>
      <c r="AU318">
        <v>1.4</v>
      </c>
      <c r="AV318">
        <v>0</v>
      </c>
      <c r="AW318">
        <v>-0.9</v>
      </c>
      <c r="AX318" s="3">
        <f t="shared" si="63"/>
        <v>-1.5789473684210527E-2</v>
      </c>
      <c r="AY318" s="4">
        <f t="shared" si="64"/>
        <v>-1.125</v>
      </c>
      <c r="AZ318" t="s">
        <v>243</v>
      </c>
      <c r="BA318">
        <v>2012</v>
      </c>
      <c r="BC318" s="27">
        <v>600000</v>
      </c>
      <c r="BD318" s="22">
        <v>2</v>
      </c>
      <c r="BE318" s="22">
        <v>5</v>
      </c>
      <c r="BF318" s="28">
        <f t="shared" si="65"/>
        <v>0.82447243573862439</v>
      </c>
      <c r="BG318" s="22">
        <v>191</v>
      </c>
      <c r="BH318" s="22">
        <v>123</v>
      </c>
      <c r="BI318" s="4">
        <v>509.41666670000001</v>
      </c>
      <c r="BJ318" s="22">
        <v>0</v>
      </c>
      <c r="BK318" s="22">
        <v>0</v>
      </c>
      <c r="BL318" s="28">
        <f t="shared" si="66"/>
        <v>0</v>
      </c>
      <c r="BM318" s="22">
        <v>2</v>
      </c>
      <c r="BN318" s="22">
        <v>2</v>
      </c>
      <c r="BO318" s="4">
        <v>3.4666666670000001</v>
      </c>
      <c r="BP318" s="22">
        <v>0</v>
      </c>
      <c r="BQ318" s="22">
        <v>0</v>
      </c>
      <c r="BR318" s="22">
        <v>83</v>
      </c>
      <c r="BS318" s="22">
        <v>63</v>
      </c>
      <c r="BT318" s="4">
        <v>163.46666669999999</v>
      </c>
      <c r="BU318" s="22">
        <v>27</v>
      </c>
      <c r="BV318" s="22">
        <v>1</v>
      </c>
      <c r="BW318" s="22">
        <v>5</v>
      </c>
      <c r="BX318" s="22">
        <v>0</v>
      </c>
      <c r="BY318" s="22">
        <v>8</v>
      </c>
      <c r="BZ318" s="22">
        <v>4</v>
      </c>
      <c r="CA318" s="22">
        <v>136</v>
      </c>
      <c r="CB318" s="22">
        <v>100</v>
      </c>
      <c r="CC318" s="4">
        <v>10.466670000000001</v>
      </c>
      <c r="CD318" s="4">
        <v>3.3333333E-2</v>
      </c>
      <c r="CE318" s="4">
        <v>2.8166666669999998</v>
      </c>
      <c r="CF318" s="22">
        <v>0</v>
      </c>
      <c r="CG318" s="22">
        <v>0</v>
      </c>
      <c r="CH318" s="22">
        <v>0</v>
      </c>
      <c r="CI318" s="5">
        <v>30</v>
      </c>
      <c r="CJ318" s="22">
        <v>1</v>
      </c>
      <c r="CK318" s="22">
        <v>0</v>
      </c>
      <c r="CL318" s="22">
        <v>-11</v>
      </c>
      <c r="CM318" s="22">
        <v>9</v>
      </c>
      <c r="CN318" s="22">
        <v>3</v>
      </c>
      <c r="CO318" s="22">
        <v>140</v>
      </c>
      <c r="CP318" s="22">
        <v>88</v>
      </c>
      <c r="CQ318" s="26">
        <v>7.5605529999999996</v>
      </c>
      <c r="CR318" s="26">
        <v>8.5556000000000007E-2</v>
      </c>
      <c r="CS318" s="26">
        <v>2.9138890000000002</v>
      </c>
      <c r="CT318" s="22">
        <v>0</v>
      </c>
      <c r="CU318" s="22">
        <v>0</v>
      </c>
      <c r="CV318" s="22">
        <v>0</v>
      </c>
      <c r="CW318" s="22">
        <v>1</v>
      </c>
      <c r="CX318" s="22">
        <v>2</v>
      </c>
      <c r="CY318" s="22">
        <v>-2</v>
      </c>
      <c r="CZ318" s="22">
        <v>1</v>
      </c>
      <c r="DA318" s="22">
        <v>3</v>
      </c>
      <c r="DB318" s="22">
        <v>-9</v>
      </c>
      <c r="DC318" s="22">
        <v>0</v>
      </c>
      <c r="DD318" s="22">
        <v>0</v>
      </c>
      <c r="DE318" s="22">
        <v>1</v>
      </c>
      <c r="DF318" s="22">
        <v>0</v>
      </c>
      <c r="DG318" s="22">
        <v>0</v>
      </c>
      <c r="DH318" s="22">
        <v>0</v>
      </c>
      <c r="DI318" s="22">
        <v>6</v>
      </c>
      <c r="DJ318" s="22">
        <v>1</v>
      </c>
      <c r="DK318" s="22">
        <v>0</v>
      </c>
      <c r="DL318" s="22">
        <v>0</v>
      </c>
      <c r="DM318" s="22">
        <v>0</v>
      </c>
      <c r="DN318" s="22">
        <v>16</v>
      </c>
      <c r="DO318" s="22">
        <v>2</v>
      </c>
      <c r="DP318" s="22">
        <v>48</v>
      </c>
      <c r="DQ318" s="22">
        <v>23</v>
      </c>
      <c r="DR318" s="22">
        <v>0</v>
      </c>
      <c r="DS318" s="22">
        <v>0</v>
      </c>
      <c r="DT318" s="22">
        <v>0</v>
      </c>
      <c r="DU318">
        <v>8.9</v>
      </c>
      <c r="DV318">
        <v>39.08</v>
      </c>
      <c r="DW318" s="2">
        <f t="shared" si="67"/>
        <v>0.1854939558149229</v>
      </c>
      <c r="DX318">
        <v>1.1319999999999999</v>
      </c>
      <c r="DY318">
        <v>0.79200000000000004</v>
      </c>
      <c r="DZ318">
        <v>-3.5630000000000002</v>
      </c>
      <c r="EA318">
        <v>-7.625</v>
      </c>
      <c r="EB318">
        <v>14</v>
      </c>
      <c r="EC318">
        <v>24</v>
      </c>
      <c r="ED318">
        <v>-9.4</v>
      </c>
      <c r="EE318">
        <v>-11.6</v>
      </c>
      <c r="EF318">
        <v>-2.15</v>
      </c>
      <c r="EG318">
        <v>6.39</v>
      </c>
      <c r="EH318">
        <v>902</v>
      </c>
      <c r="EI318">
        <v>966</v>
      </c>
      <c r="EJ318">
        <v>1.66</v>
      </c>
      <c r="EK318">
        <v>2.84</v>
      </c>
      <c r="EL318">
        <v>24.3</v>
      </c>
      <c r="EM318">
        <v>26</v>
      </c>
      <c r="EN318">
        <v>7.7</v>
      </c>
      <c r="EO318">
        <v>10.1</v>
      </c>
      <c r="EP318">
        <v>15.4</v>
      </c>
      <c r="EQ318">
        <v>9.1</v>
      </c>
      <c r="ER318">
        <v>2.6</v>
      </c>
      <c r="ES318">
        <v>3.7</v>
      </c>
      <c r="ET318">
        <v>0.60000000000000009</v>
      </c>
      <c r="EU318">
        <v>0.7</v>
      </c>
      <c r="EV318">
        <v>2.72</v>
      </c>
      <c r="EW318">
        <v>2.83</v>
      </c>
      <c r="EX318">
        <v>25.3</v>
      </c>
      <c r="EY318">
        <v>26.1</v>
      </c>
      <c r="EZ318">
        <v>11.6</v>
      </c>
      <c r="FA318">
        <v>11.9</v>
      </c>
      <c r="FB318">
        <v>15.1</v>
      </c>
      <c r="FC318">
        <v>14.1</v>
      </c>
      <c r="FD318">
        <v>3.8</v>
      </c>
      <c r="FE318">
        <v>3.6</v>
      </c>
      <c r="FF318">
        <v>62</v>
      </c>
      <c r="FG318">
        <v>46</v>
      </c>
      <c r="FH318">
        <v>123</v>
      </c>
      <c r="FI318">
        <v>87</v>
      </c>
      <c r="FJ318">
        <v>125</v>
      </c>
      <c r="FK318">
        <v>102</v>
      </c>
      <c r="FL318">
        <v>34</v>
      </c>
      <c r="FM318">
        <v>164</v>
      </c>
      <c r="FN318">
        <v>177</v>
      </c>
      <c r="FO318">
        <v>182</v>
      </c>
      <c r="FP318">
        <v>48.1</v>
      </c>
      <c r="FQ318">
        <v>0.03</v>
      </c>
      <c r="FR318">
        <v>5.1100000000000003</v>
      </c>
      <c r="FS318" s="2">
        <f t="shared" si="68"/>
        <v>5.8365758754863805E-3</v>
      </c>
      <c r="FT318">
        <v>1</v>
      </c>
      <c r="FU318">
        <v>1</v>
      </c>
      <c r="FV318">
        <v>-22.1</v>
      </c>
      <c r="FW318">
        <v>50</v>
      </c>
      <c r="FX318">
        <v>39.130000000000003</v>
      </c>
      <c r="FY318">
        <v>39.130000000000003</v>
      </c>
      <c r="FZ318">
        <v>39.1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2.63</v>
      </c>
      <c r="GI318">
        <v>2.79</v>
      </c>
      <c r="GJ318" s="2">
        <f t="shared" si="69"/>
        <v>0.48523985239852396</v>
      </c>
      <c r="GK318">
        <v>0</v>
      </c>
      <c r="GL318">
        <v>20</v>
      </c>
      <c r="GM318">
        <v>-15.6</v>
      </c>
      <c r="GN318">
        <v>0</v>
      </c>
      <c r="GO318">
        <v>8.01</v>
      </c>
      <c r="GP318">
        <v>4.8</v>
      </c>
      <c r="GQ318">
        <v>46.5</v>
      </c>
      <c r="GR318">
        <v>1.6</v>
      </c>
      <c r="GS318">
        <v>28</v>
      </c>
      <c r="GT318">
        <v>24.8</v>
      </c>
      <c r="GU318">
        <v>0.8</v>
      </c>
      <c r="GV318">
        <v>2</v>
      </c>
      <c r="GW318">
        <v>1.6</v>
      </c>
      <c r="GX318" s="21">
        <v>56.496490000000001</v>
      </c>
      <c r="GY318" s="21">
        <v>4.6265526000000001</v>
      </c>
      <c r="GZ318" s="21">
        <v>6.5342915999999995</v>
      </c>
      <c r="HA318" s="21">
        <v>11.1608442</v>
      </c>
      <c r="HB318" s="21">
        <v>-0.74028400000000005</v>
      </c>
      <c r="HC318" s="21">
        <v>1.765944</v>
      </c>
      <c r="HD318" s="21">
        <v>-4.9179999999999996E-3</v>
      </c>
      <c r="HE318" s="21">
        <v>18.788754000000001</v>
      </c>
      <c r="HF318" s="21">
        <v>1.020742</v>
      </c>
    </row>
    <row r="319" spans="1:214" ht="15" x14ac:dyDescent="0.25">
      <c r="A319" s="22">
        <v>4</v>
      </c>
      <c r="B319" t="s">
        <v>1635</v>
      </c>
      <c r="C319" t="s">
        <v>1632</v>
      </c>
      <c r="D319" t="s">
        <v>876</v>
      </c>
      <c r="F319" t="s">
        <v>416</v>
      </c>
      <c r="I319" s="22" t="s">
        <v>365</v>
      </c>
      <c r="J319">
        <v>20</v>
      </c>
      <c r="K319" s="23" t="s">
        <v>1636</v>
      </c>
      <c r="L319" s="23" t="s">
        <v>280</v>
      </c>
      <c r="M319" s="24" t="s">
        <v>281</v>
      </c>
      <c r="N319" s="24" t="s">
        <v>233</v>
      </c>
      <c r="O319" s="24">
        <v>73</v>
      </c>
      <c r="P319" s="24">
        <v>194</v>
      </c>
      <c r="Q319" s="24" t="s">
        <v>223</v>
      </c>
      <c r="R319" s="24"/>
      <c r="S319" s="22">
        <v>61</v>
      </c>
      <c r="T319" s="22">
        <v>27</v>
      </c>
      <c r="U319" s="22">
        <v>26</v>
      </c>
      <c r="V319" s="22">
        <v>53</v>
      </c>
      <c r="W319" s="22">
        <v>-3</v>
      </c>
      <c r="X319" s="22">
        <v>36</v>
      </c>
      <c r="Y319" s="22">
        <v>207</v>
      </c>
      <c r="Z319" s="25">
        <f t="shared" si="56"/>
        <v>0.13043478260869565</v>
      </c>
      <c r="AA319" s="3">
        <v>18.216670000000001</v>
      </c>
      <c r="AB319" s="22">
        <v>44</v>
      </c>
      <c r="AC319" s="22">
        <v>34</v>
      </c>
      <c r="AD319" s="22">
        <v>69</v>
      </c>
      <c r="AE319" s="22">
        <v>62</v>
      </c>
      <c r="AF319" s="22">
        <v>35</v>
      </c>
      <c r="AG319" s="26">
        <f t="shared" si="57"/>
        <v>2.3757738667160444</v>
      </c>
      <c r="AH319" s="26">
        <f t="shared" si="58"/>
        <v>1.8358252606442163</v>
      </c>
      <c r="AI319" s="26">
        <f t="shared" si="59"/>
        <v>3.7256453818956152</v>
      </c>
      <c r="AJ319" s="26">
        <f t="shared" si="60"/>
        <v>3.3476813576453353</v>
      </c>
      <c r="AK319" s="26">
        <f t="shared" si="61"/>
        <v>1.8898201212513992</v>
      </c>
      <c r="AL319" s="5">
        <v>1328</v>
      </c>
      <c r="AM319" s="22">
        <v>23</v>
      </c>
      <c r="AN319" s="22">
        <v>34</v>
      </c>
      <c r="AO319" s="25">
        <f t="shared" si="62"/>
        <v>0.40350877192982454</v>
      </c>
      <c r="AP319" s="22">
        <v>1.6</v>
      </c>
      <c r="AQ319">
        <v>5.9</v>
      </c>
      <c r="AR319">
        <v>1.2</v>
      </c>
      <c r="AS319">
        <v>7.1</v>
      </c>
      <c r="AT319">
        <v>10</v>
      </c>
      <c r="AU319">
        <v>1.3</v>
      </c>
      <c r="AV319">
        <v>-0.30000000000000004</v>
      </c>
      <c r="AW319">
        <v>11</v>
      </c>
      <c r="AX319" s="3">
        <f t="shared" si="63"/>
        <v>0.18032786885245902</v>
      </c>
      <c r="AY319" s="4">
        <f t="shared" si="64"/>
        <v>1.3249999999999993</v>
      </c>
      <c r="AZ319" t="s">
        <v>224</v>
      </c>
      <c r="BA319">
        <v>2013</v>
      </c>
      <c r="BB319" s="27">
        <v>2850000</v>
      </c>
      <c r="BC319" s="27">
        <v>3750000</v>
      </c>
      <c r="BD319" s="22">
        <v>14</v>
      </c>
      <c r="BE319" s="22">
        <v>18</v>
      </c>
      <c r="BF319" s="28">
        <f t="shared" si="65"/>
        <v>2.0826553856166612</v>
      </c>
      <c r="BG319" s="22">
        <v>20</v>
      </c>
      <c r="BH319" s="22">
        <v>33</v>
      </c>
      <c r="BI319" s="4">
        <v>921.9</v>
      </c>
      <c r="BJ319" s="22">
        <v>13</v>
      </c>
      <c r="BK319" s="22">
        <v>8</v>
      </c>
      <c r="BL319" s="28">
        <f t="shared" si="66"/>
        <v>6.7463858635112643</v>
      </c>
      <c r="BM319" s="22">
        <v>3</v>
      </c>
      <c r="BN319" s="22">
        <v>1</v>
      </c>
      <c r="BO319" s="4">
        <v>186.7666667</v>
      </c>
      <c r="BP319" s="22">
        <v>0</v>
      </c>
      <c r="BQ319" s="22">
        <v>0</v>
      </c>
      <c r="BR319" s="22">
        <v>0</v>
      </c>
      <c r="BS319" s="22">
        <v>0</v>
      </c>
      <c r="BT319" s="4">
        <v>2.6666666669999999</v>
      </c>
      <c r="BU319" s="22">
        <v>31</v>
      </c>
      <c r="BV319" s="22">
        <v>14</v>
      </c>
      <c r="BW319" s="22">
        <v>13</v>
      </c>
      <c r="BX319" s="22">
        <v>1</v>
      </c>
      <c r="BY319" s="22">
        <v>14</v>
      </c>
      <c r="BZ319" s="22">
        <v>6</v>
      </c>
      <c r="CA319" s="22">
        <v>11</v>
      </c>
      <c r="CB319" s="22">
        <v>23</v>
      </c>
      <c r="CC319" s="4">
        <v>14.93333</v>
      </c>
      <c r="CD319" s="4">
        <v>3.05</v>
      </c>
      <c r="CE319" s="4">
        <v>0.05</v>
      </c>
      <c r="CF319" s="22">
        <v>2</v>
      </c>
      <c r="CG319" s="22">
        <v>1</v>
      </c>
      <c r="CH319" s="22">
        <v>1</v>
      </c>
      <c r="CI319" s="5">
        <v>30</v>
      </c>
      <c r="CJ319" s="22">
        <v>13</v>
      </c>
      <c r="CK319" s="22">
        <v>13</v>
      </c>
      <c r="CL319" s="22">
        <v>-4</v>
      </c>
      <c r="CM319" s="22">
        <v>22</v>
      </c>
      <c r="CN319" s="22">
        <v>11</v>
      </c>
      <c r="CO319" s="22">
        <v>12</v>
      </c>
      <c r="CP319" s="22">
        <v>11</v>
      </c>
      <c r="CQ319" s="26">
        <v>15.298892</v>
      </c>
      <c r="CR319" s="26">
        <v>3.0738889999999999</v>
      </c>
      <c r="CS319" s="26">
        <v>3.7221999999999998E-2</v>
      </c>
      <c r="CT319" s="22">
        <v>2</v>
      </c>
      <c r="CU319" s="22">
        <v>0</v>
      </c>
      <c r="CV319" s="22">
        <v>0</v>
      </c>
      <c r="CW319" s="22">
        <v>7</v>
      </c>
      <c r="CX319" s="22">
        <v>7</v>
      </c>
      <c r="CY319" s="22">
        <v>5</v>
      </c>
      <c r="CZ319" s="22">
        <v>20</v>
      </c>
      <c r="DA319" s="22">
        <v>19</v>
      </c>
      <c r="DB319" s="22">
        <v>-8</v>
      </c>
      <c r="DC319" s="22">
        <v>4</v>
      </c>
      <c r="DD319" s="22">
        <v>2</v>
      </c>
      <c r="DE319" s="22">
        <v>7</v>
      </c>
      <c r="DF319" s="22">
        <v>0</v>
      </c>
      <c r="DG319" s="22">
        <v>0</v>
      </c>
      <c r="DH319" s="22">
        <v>1</v>
      </c>
      <c r="DI319" s="22">
        <v>17</v>
      </c>
      <c r="DJ319" s="22">
        <v>0</v>
      </c>
      <c r="DK319" s="22">
        <v>0</v>
      </c>
      <c r="DL319" s="22">
        <v>0</v>
      </c>
      <c r="DM319" s="22">
        <v>0</v>
      </c>
      <c r="DN319" s="22">
        <v>73</v>
      </c>
      <c r="DO319" s="22">
        <v>31</v>
      </c>
      <c r="DP319" s="22">
        <v>46</v>
      </c>
      <c r="DQ319" s="22">
        <v>1</v>
      </c>
      <c r="DR319" s="22">
        <v>4</v>
      </c>
      <c r="DS319" s="22">
        <v>1</v>
      </c>
      <c r="DT319" s="22">
        <v>1</v>
      </c>
      <c r="DU319">
        <v>14.75</v>
      </c>
      <c r="DV319">
        <v>33.159999999999997</v>
      </c>
      <c r="DW319" s="2">
        <f t="shared" si="67"/>
        <v>0.30786892089334172</v>
      </c>
      <c r="DX319">
        <v>0.8580000000000001</v>
      </c>
      <c r="DY319">
        <v>1.4430000000000001</v>
      </c>
      <c r="DZ319">
        <v>2.3780000000000001</v>
      </c>
      <c r="EA319">
        <v>-4.5949999999999998</v>
      </c>
      <c r="EB319">
        <v>41</v>
      </c>
      <c r="EC319">
        <v>43</v>
      </c>
      <c r="ED319">
        <v>15.2</v>
      </c>
      <c r="EE319">
        <v>5.67</v>
      </c>
      <c r="EF319">
        <v>-9.52</v>
      </c>
      <c r="EG319">
        <v>9.1300000000000008</v>
      </c>
      <c r="EH319">
        <v>900</v>
      </c>
      <c r="EI319">
        <v>991</v>
      </c>
      <c r="EJ319">
        <v>2.73</v>
      </c>
      <c r="EK319">
        <v>2.87</v>
      </c>
      <c r="EL319">
        <v>27.2</v>
      </c>
      <c r="EM319">
        <v>25.8</v>
      </c>
      <c r="EN319">
        <v>13.5</v>
      </c>
      <c r="EO319">
        <v>10.8</v>
      </c>
      <c r="EP319">
        <v>14.1</v>
      </c>
      <c r="EQ319">
        <v>15.7</v>
      </c>
      <c r="ER319">
        <v>3.3</v>
      </c>
      <c r="ES319">
        <v>3.6</v>
      </c>
      <c r="ET319">
        <v>0.9</v>
      </c>
      <c r="EU319">
        <v>1.6</v>
      </c>
      <c r="EV319">
        <v>2.02</v>
      </c>
      <c r="EW319">
        <v>2.58</v>
      </c>
      <c r="EX319">
        <v>23.3</v>
      </c>
      <c r="EY319">
        <v>27.9</v>
      </c>
      <c r="EZ319">
        <v>10</v>
      </c>
      <c r="FA319">
        <v>11.8</v>
      </c>
      <c r="FB319">
        <v>15.4</v>
      </c>
      <c r="FC319">
        <v>12.8</v>
      </c>
      <c r="FD319">
        <v>3.7</v>
      </c>
      <c r="FE319">
        <v>3.1</v>
      </c>
      <c r="FF319">
        <v>98</v>
      </c>
      <c r="FG319">
        <v>153</v>
      </c>
      <c r="FH319">
        <v>83</v>
      </c>
      <c r="FI319">
        <v>110</v>
      </c>
      <c r="FJ319">
        <v>128</v>
      </c>
      <c r="FK319">
        <v>182</v>
      </c>
      <c r="FL319">
        <v>56.5</v>
      </c>
      <c r="FM319">
        <v>303</v>
      </c>
      <c r="FN319">
        <v>262</v>
      </c>
      <c r="FO319">
        <v>311</v>
      </c>
      <c r="FP319">
        <v>53.6</v>
      </c>
      <c r="FQ319">
        <v>2.98</v>
      </c>
      <c r="FR319">
        <v>2.2599999999999998</v>
      </c>
      <c r="FS319" s="2">
        <f t="shared" si="68"/>
        <v>0.56870229007633588</v>
      </c>
      <c r="FT319">
        <v>28</v>
      </c>
      <c r="FU319">
        <v>2</v>
      </c>
      <c r="FV319">
        <v>-0.60000000000000009</v>
      </c>
      <c r="FW319">
        <v>19.05</v>
      </c>
      <c r="FX319">
        <v>9.26</v>
      </c>
      <c r="FY319">
        <v>0.66</v>
      </c>
      <c r="FZ319">
        <v>39.299999999999997</v>
      </c>
      <c r="GA319">
        <v>7.3</v>
      </c>
      <c r="GB319">
        <v>14.9</v>
      </c>
      <c r="GC319">
        <v>3</v>
      </c>
      <c r="GD319">
        <v>2.2999999999999998</v>
      </c>
      <c r="GE319">
        <v>20.5</v>
      </c>
      <c r="GF319">
        <v>2.2999999999999998</v>
      </c>
      <c r="GG319">
        <v>1.3</v>
      </c>
      <c r="GH319">
        <v>0.04</v>
      </c>
      <c r="GI319">
        <v>5.54</v>
      </c>
      <c r="GJ319" s="2">
        <f t="shared" si="69"/>
        <v>7.1684587813620072E-3</v>
      </c>
      <c r="GK319">
        <v>0</v>
      </c>
      <c r="GL319">
        <v>1</v>
      </c>
      <c r="GM319">
        <v>-11.2</v>
      </c>
      <c r="GN319">
        <v>0</v>
      </c>
      <c r="GO319">
        <v>22.5</v>
      </c>
      <c r="GP319">
        <v>22.5</v>
      </c>
      <c r="GQ319">
        <v>45</v>
      </c>
      <c r="GR319">
        <v>0</v>
      </c>
      <c r="GS319">
        <v>45</v>
      </c>
      <c r="GT319">
        <v>0</v>
      </c>
      <c r="GU319">
        <v>0</v>
      </c>
      <c r="GV319">
        <v>0</v>
      </c>
      <c r="GW319">
        <v>0</v>
      </c>
      <c r="GX319" s="21">
        <v>67.350669999999994</v>
      </c>
      <c r="GY319" s="21">
        <v>28.210143600000002</v>
      </c>
      <c r="GZ319" s="21">
        <v>29.3039703</v>
      </c>
      <c r="HA319" s="21">
        <v>57.514114800000002</v>
      </c>
      <c r="HB319" s="21">
        <v>10.339534</v>
      </c>
      <c r="HC319" s="21">
        <v>1.7696449999999999</v>
      </c>
      <c r="HD319" s="21">
        <v>1.1781E-2</v>
      </c>
      <c r="HE319" s="21">
        <v>42.343288000000001</v>
      </c>
      <c r="HF319" s="21">
        <v>12.12096</v>
      </c>
    </row>
    <row r="320" spans="1:214" ht="15" x14ac:dyDescent="0.25">
      <c r="A320" s="22">
        <v>15</v>
      </c>
      <c r="B320" t="s">
        <v>1637</v>
      </c>
      <c r="C320" t="s">
        <v>1638</v>
      </c>
      <c r="D320" t="s">
        <v>856</v>
      </c>
      <c r="F320" t="s">
        <v>285</v>
      </c>
      <c r="I320" s="22" t="s">
        <v>278</v>
      </c>
      <c r="J320">
        <v>35</v>
      </c>
      <c r="K320" s="23" t="s">
        <v>1639</v>
      </c>
      <c r="L320" s="23" t="s">
        <v>1640</v>
      </c>
      <c r="M320" s="24" t="s">
        <v>1641</v>
      </c>
      <c r="N320" s="24" t="s">
        <v>222</v>
      </c>
      <c r="O320" s="24">
        <v>72</v>
      </c>
      <c r="P320" s="24">
        <v>200</v>
      </c>
      <c r="Q320" s="24" t="s">
        <v>224</v>
      </c>
      <c r="R320" s="24"/>
      <c r="S320" s="22">
        <v>69</v>
      </c>
      <c r="T320" s="22">
        <v>4</v>
      </c>
      <c r="U320" s="22">
        <v>12</v>
      </c>
      <c r="V320" s="22">
        <v>16</v>
      </c>
      <c r="W320" s="22">
        <v>-1</v>
      </c>
      <c r="X320" s="22">
        <v>24</v>
      </c>
      <c r="Y320" s="22">
        <v>63</v>
      </c>
      <c r="Z320" s="25">
        <f t="shared" si="56"/>
        <v>6.3492063492063489E-2</v>
      </c>
      <c r="AA320" s="3">
        <v>12.6</v>
      </c>
      <c r="AB320" s="22">
        <v>55</v>
      </c>
      <c r="AC320" s="22">
        <v>44</v>
      </c>
      <c r="AD320" s="22">
        <v>19</v>
      </c>
      <c r="AE320" s="22">
        <v>6</v>
      </c>
      <c r="AF320" s="22">
        <v>22</v>
      </c>
      <c r="AG320" s="26">
        <f t="shared" si="57"/>
        <v>3.7957211870255354</v>
      </c>
      <c r="AH320" s="26">
        <f t="shared" si="58"/>
        <v>3.0365769496204278</v>
      </c>
      <c r="AI320" s="26">
        <f t="shared" si="59"/>
        <v>1.3112491373360939</v>
      </c>
      <c r="AJ320" s="26">
        <f t="shared" si="60"/>
        <v>0.41407867494824013</v>
      </c>
      <c r="AK320" s="26">
        <f t="shared" si="61"/>
        <v>1.5182884748102139</v>
      </c>
      <c r="AL320" s="5">
        <v>1324</v>
      </c>
      <c r="AM320" s="22">
        <v>365</v>
      </c>
      <c r="AN320" s="22">
        <v>260</v>
      </c>
      <c r="AO320" s="25">
        <f t="shared" si="62"/>
        <v>0.58399999999999996</v>
      </c>
      <c r="AP320" s="22">
        <v>15.4</v>
      </c>
      <c r="AQ320">
        <v>-0.2</v>
      </c>
      <c r="AR320">
        <v>0.9</v>
      </c>
      <c r="AS320">
        <v>0.7</v>
      </c>
      <c r="AT320">
        <v>-0.2</v>
      </c>
      <c r="AU320">
        <v>2.7</v>
      </c>
      <c r="AV320">
        <v>0</v>
      </c>
      <c r="AW320">
        <v>2.5</v>
      </c>
      <c r="AX320" s="3">
        <f t="shared" si="63"/>
        <v>3.6231884057971016E-2</v>
      </c>
      <c r="AY320" s="4">
        <f t="shared" si="64"/>
        <v>1.6</v>
      </c>
      <c r="AZ320" t="s">
        <v>243</v>
      </c>
      <c r="BA320">
        <v>2012</v>
      </c>
      <c r="BC320" s="27">
        <v>825000</v>
      </c>
      <c r="BD320" s="22">
        <v>4</v>
      </c>
      <c r="BE320" s="22">
        <v>12</v>
      </c>
      <c r="BF320" s="28">
        <f t="shared" si="65"/>
        <v>1.2933066888786091</v>
      </c>
      <c r="BG320" s="22">
        <v>274</v>
      </c>
      <c r="BH320" s="22">
        <v>201</v>
      </c>
      <c r="BI320" s="4">
        <v>742.28333329999998</v>
      </c>
      <c r="BJ320" s="22">
        <v>0</v>
      </c>
      <c r="BK320" s="22">
        <v>0</v>
      </c>
      <c r="BL320" s="28">
        <f t="shared" si="66"/>
        <v>0</v>
      </c>
      <c r="BM320" s="22">
        <v>5</v>
      </c>
      <c r="BN320" s="22">
        <v>5</v>
      </c>
      <c r="BO320" s="4">
        <v>7.2</v>
      </c>
      <c r="BP320" s="22">
        <v>0</v>
      </c>
      <c r="BQ320" s="22">
        <v>0</v>
      </c>
      <c r="BR320" s="22">
        <v>86</v>
      </c>
      <c r="BS320" s="22">
        <v>54</v>
      </c>
      <c r="BT320" s="4">
        <v>120.4666667</v>
      </c>
      <c r="BU320" s="22">
        <v>35</v>
      </c>
      <c r="BV320" s="22">
        <v>1</v>
      </c>
      <c r="BW320" s="22">
        <v>8</v>
      </c>
      <c r="BX320" s="22">
        <v>0</v>
      </c>
      <c r="BY320" s="22">
        <v>8</v>
      </c>
      <c r="BZ320" s="22">
        <v>4</v>
      </c>
      <c r="CA320" s="22">
        <v>196</v>
      </c>
      <c r="CB320" s="22">
        <v>131</v>
      </c>
      <c r="CC320" s="4">
        <v>10.7</v>
      </c>
      <c r="CD320" s="4">
        <v>6.6666666999999999E-2</v>
      </c>
      <c r="CE320" s="4">
        <v>1.683333333</v>
      </c>
      <c r="CF320" s="22">
        <v>0</v>
      </c>
      <c r="CG320" s="22">
        <v>0</v>
      </c>
      <c r="CH320" s="22">
        <v>0</v>
      </c>
      <c r="CI320" s="5">
        <v>34</v>
      </c>
      <c r="CJ320" s="22">
        <v>3</v>
      </c>
      <c r="CK320" s="22">
        <v>4</v>
      </c>
      <c r="CL320" s="22">
        <v>-1</v>
      </c>
      <c r="CM320" s="22">
        <v>16</v>
      </c>
      <c r="CN320" s="22">
        <v>8</v>
      </c>
      <c r="CO320" s="22">
        <v>169</v>
      </c>
      <c r="CP320" s="22">
        <v>129</v>
      </c>
      <c r="CQ320" s="26">
        <v>10.817157</v>
      </c>
      <c r="CR320" s="26">
        <v>0.14313700000000001</v>
      </c>
      <c r="CS320" s="26">
        <v>1.8102940000000001</v>
      </c>
      <c r="CT320" s="22">
        <v>0</v>
      </c>
      <c r="CU320" s="22">
        <v>0</v>
      </c>
      <c r="CV320" s="22">
        <v>0</v>
      </c>
      <c r="CW320" s="22">
        <v>1</v>
      </c>
      <c r="CX320" s="22">
        <v>5</v>
      </c>
      <c r="CY320" s="22">
        <v>-3</v>
      </c>
      <c r="CZ320" s="22">
        <v>3</v>
      </c>
      <c r="DA320" s="22">
        <v>7</v>
      </c>
      <c r="DB320" s="22">
        <v>2</v>
      </c>
      <c r="DC320" s="22">
        <v>1</v>
      </c>
      <c r="DD320" s="22">
        <v>0</v>
      </c>
      <c r="DE320" s="22">
        <v>1</v>
      </c>
      <c r="DF320" s="22">
        <v>0</v>
      </c>
      <c r="DG320" s="22">
        <v>0</v>
      </c>
      <c r="DH320" s="22">
        <v>0</v>
      </c>
      <c r="DI320" s="22">
        <v>12</v>
      </c>
      <c r="DJ320" s="22">
        <v>0</v>
      </c>
      <c r="DK320" s="22">
        <v>0</v>
      </c>
      <c r="DL320" s="22">
        <v>0</v>
      </c>
      <c r="DM320" s="22">
        <v>0</v>
      </c>
      <c r="DN320" s="22">
        <v>24</v>
      </c>
      <c r="DO320" s="22">
        <v>0</v>
      </c>
      <c r="DP320" s="22">
        <v>44</v>
      </c>
      <c r="DQ320" s="22">
        <v>19</v>
      </c>
      <c r="DR320" s="22">
        <v>0</v>
      </c>
      <c r="DS320" s="22">
        <v>0</v>
      </c>
      <c r="DT320" s="22">
        <v>0</v>
      </c>
      <c r="DU320">
        <v>10.66</v>
      </c>
      <c r="DV320">
        <v>38.08</v>
      </c>
      <c r="DW320" s="2">
        <f t="shared" si="67"/>
        <v>0.21871153057037343</v>
      </c>
      <c r="DX320">
        <v>0.30300000000000005</v>
      </c>
      <c r="DY320">
        <v>0.124</v>
      </c>
      <c r="DZ320">
        <v>-0.52800000000000002</v>
      </c>
      <c r="EA320">
        <v>-3.1179999999999999</v>
      </c>
      <c r="EB320">
        <v>23</v>
      </c>
      <c r="EC320">
        <v>22</v>
      </c>
      <c r="ED320">
        <v>2.9</v>
      </c>
      <c r="EE320">
        <v>-0.65</v>
      </c>
      <c r="EF320">
        <v>-3.56</v>
      </c>
      <c r="EG320">
        <v>7.47</v>
      </c>
      <c r="EH320">
        <v>929</v>
      </c>
      <c r="EI320">
        <v>1004</v>
      </c>
      <c r="EJ320">
        <v>1.88</v>
      </c>
      <c r="EK320">
        <v>1.8</v>
      </c>
      <c r="EL320">
        <v>23.3</v>
      </c>
      <c r="EM320">
        <v>23.7</v>
      </c>
      <c r="EN320">
        <v>10.3</v>
      </c>
      <c r="EO320">
        <v>10.199999999999999</v>
      </c>
      <c r="EP320">
        <v>14.5</v>
      </c>
      <c r="EQ320">
        <v>14.1</v>
      </c>
      <c r="ER320">
        <v>3.8</v>
      </c>
      <c r="ES320">
        <v>2.9</v>
      </c>
      <c r="ET320">
        <v>1</v>
      </c>
      <c r="EU320">
        <v>0.9</v>
      </c>
      <c r="EV320">
        <v>2.35</v>
      </c>
      <c r="EW320">
        <v>2.4</v>
      </c>
      <c r="EX320">
        <v>26.3</v>
      </c>
      <c r="EY320">
        <v>28.4</v>
      </c>
      <c r="EZ320">
        <v>11.3</v>
      </c>
      <c r="FA320">
        <v>11.6</v>
      </c>
      <c r="FB320">
        <v>15.6</v>
      </c>
      <c r="FC320">
        <v>14.5</v>
      </c>
      <c r="FD320">
        <v>3.4</v>
      </c>
      <c r="FE320">
        <v>3.4</v>
      </c>
      <c r="FF320">
        <v>108</v>
      </c>
      <c r="FG320">
        <v>74</v>
      </c>
      <c r="FH320">
        <v>158</v>
      </c>
      <c r="FI320">
        <v>124</v>
      </c>
      <c r="FJ320">
        <v>134</v>
      </c>
      <c r="FK320">
        <v>110</v>
      </c>
      <c r="FL320">
        <v>39.200000000000003</v>
      </c>
      <c r="FM320">
        <v>185</v>
      </c>
      <c r="FN320">
        <v>255</v>
      </c>
      <c r="FO320">
        <v>219</v>
      </c>
      <c r="FP320">
        <v>42</v>
      </c>
      <c r="FQ320">
        <v>0.1</v>
      </c>
      <c r="FR320">
        <v>4.6500000000000004</v>
      </c>
      <c r="FS320" s="2">
        <f t="shared" si="68"/>
        <v>2.1052631578947368E-2</v>
      </c>
      <c r="FT320">
        <v>0</v>
      </c>
      <c r="FU320">
        <v>0</v>
      </c>
      <c r="FV320">
        <v>-17.2</v>
      </c>
      <c r="FW320">
        <v>0</v>
      </c>
      <c r="FX320">
        <v>0</v>
      </c>
      <c r="FY320">
        <v>0</v>
      </c>
      <c r="FZ320">
        <v>26.3</v>
      </c>
      <c r="GA320">
        <v>0</v>
      </c>
      <c r="GB320">
        <v>8.8000000000000007</v>
      </c>
      <c r="GC320">
        <v>0</v>
      </c>
      <c r="GD320">
        <v>8.8000000000000007</v>
      </c>
      <c r="GE320">
        <v>35</v>
      </c>
      <c r="GF320">
        <v>0</v>
      </c>
      <c r="GG320">
        <v>0</v>
      </c>
      <c r="GH320">
        <v>1.7000000000000002</v>
      </c>
      <c r="GI320">
        <v>3.64</v>
      </c>
      <c r="GJ320" s="2">
        <f t="shared" si="69"/>
        <v>0.31835205992509369</v>
      </c>
      <c r="GK320">
        <v>0</v>
      </c>
      <c r="GL320">
        <v>19</v>
      </c>
      <c r="GM320">
        <v>-3</v>
      </c>
      <c r="GN320">
        <v>0</v>
      </c>
      <c r="GO320">
        <v>9.74</v>
      </c>
      <c r="GP320">
        <v>5.6</v>
      </c>
      <c r="GQ320">
        <v>35.9</v>
      </c>
      <c r="GR320">
        <v>1.5</v>
      </c>
      <c r="GS320">
        <v>29.2</v>
      </c>
      <c r="GT320">
        <v>24.6</v>
      </c>
      <c r="GU320">
        <v>2.1</v>
      </c>
      <c r="GV320">
        <v>0.5</v>
      </c>
      <c r="GW320">
        <v>2.1</v>
      </c>
      <c r="GX320" s="21">
        <v>56.963180999999999</v>
      </c>
      <c r="GY320" s="21">
        <v>5.0718429</v>
      </c>
      <c r="GZ320" s="21">
        <v>9.5903963999999995</v>
      </c>
      <c r="HA320" s="21">
        <v>14.662239300000001</v>
      </c>
      <c r="HB320" s="21">
        <v>0.323347</v>
      </c>
      <c r="HC320" s="21">
        <v>1.9511080000000001</v>
      </c>
      <c r="HD320" s="21">
        <v>-6.3999999999999997E-5</v>
      </c>
      <c r="HE320" s="21">
        <v>20.914868999999999</v>
      </c>
      <c r="HF320" s="21">
        <v>2.2743899999999999</v>
      </c>
    </row>
    <row r="321" spans="1:214" ht="15" x14ac:dyDescent="0.25">
      <c r="A321" s="22">
        <v>2</v>
      </c>
      <c r="B321" t="s">
        <v>1642</v>
      </c>
      <c r="C321" t="s">
        <v>1643</v>
      </c>
      <c r="D321" t="s">
        <v>668</v>
      </c>
      <c r="F321" t="s">
        <v>247</v>
      </c>
      <c r="I321" s="22" t="s">
        <v>248</v>
      </c>
      <c r="J321">
        <v>29</v>
      </c>
      <c r="K321" s="23" t="s">
        <v>1644</v>
      </c>
      <c r="L321" s="23" t="s">
        <v>1645</v>
      </c>
      <c r="M321" s="24" t="s">
        <v>288</v>
      </c>
      <c r="N321" s="24" t="s">
        <v>233</v>
      </c>
      <c r="O321" s="24">
        <v>73</v>
      </c>
      <c r="P321" s="24">
        <v>209</v>
      </c>
      <c r="Q321" s="24" t="s">
        <v>223</v>
      </c>
      <c r="R321" s="24"/>
      <c r="S321" s="22">
        <v>82</v>
      </c>
      <c r="T321" s="22">
        <v>4</v>
      </c>
      <c r="U321" s="22">
        <v>33</v>
      </c>
      <c r="V321" s="22">
        <v>37</v>
      </c>
      <c r="W321" s="22">
        <v>29</v>
      </c>
      <c r="X321" s="22">
        <v>46</v>
      </c>
      <c r="Y321" s="22">
        <v>140</v>
      </c>
      <c r="Z321" s="25">
        <f t="shared" si="56"/>
        <v>2.8571428571428571E-2</v>
      </c>
      <c r="AA321" s="3">
        <v>23.41667</v>
      </c>
      <c r="AB321" s="22">
        <v>103</v>
      </c>
      <c r="AC321" s="22">
        <v>99</v>
      </c>
      <c r="AD321" s="22">
        <v>69</v>
      </c>
      <c r="AE321" s="22">
        <v>62</v>
      </c>
      <c r="AF321" s="22">
        <v>48</v>
      </c>
      <c r="AG321" s="26">
        <f t="shared" si="57"/>
        <v>3.2184701607246708</v>
      </c>
      <c r="AH321" s="26">
        <f t="shared" si="58"/>
        <v>3.0934810282693439</v>
      </c>
      <c r="AI321" s="26">
        <f t="shared" si="59"/>
        <v>2.1560625348543914</v>
      </c>
      <c r="AJ321" s="26">
        <f t="shared" si="60"/>
        <v>1.937331553057569</v>
      </c>
      <c r="AK321" s="26">
        <f t="shared" si="61"/>
        <v>1.4998695894639245</v>
      </c>
      <c r="AL321" s="5">
        <v>2360</v>
      </c>
      <c r="AM321" s="22">
        <v>0</v>
      </c>
      <c r="AN321" s="22">
        <v>0</v>
      </c>
      <c r="AO321" s="25">
        <f t="shared" si="62"/>
        <v>0</v>
      </c>
      <c r="AP321" s="22">
        <v>0</v>
      </c>
      <c r="AQ321">
        <v>2.2999999999999998</v>
      </c>
      <c r="AR321">
        <v>6.4</v>
      </c>
      <c r="AS321">
        <v>8.6999999999999993</v>
      </c>
      <c r="AT321">
        <v>4.9000000000000004</v>
      </c>
      <c r="AU321">
        <v>6.9</v>
      </c>
      <c r="AV321">
        <v>0</v>
      </c>
      <c r="AW321">
        <v>11.8</v>
      </c>
      <c r="AX321" s="3">
        <f t="shared" si="63"/>
        <v>0.14390243902439026</v>
      </c>
      <c r="AY321" s="4">
        <f t="shared" si="64"/>
        <v>-0.125</v>
      </c>
      <c r="AZ321" t="s">
        <v>243</v>
      </c>
      <c r="BA321">
        <v>2016</v>
      </c>
      <c r="BC321" s="27">
        <v>4500000</v>
      </c>
      <c r="BD321" s="22">
        <v>3</v>
      </c>
      <c r="BE321" s="22">
        <v>21</v>
      </c>
      <c r="BF321" s="28">
        <f t="shared" si="65"/>
        <v>0.94238781897043855</v>
      </c>
      <c r="BG321" s="22">
        <v>0</v>
      </c>
      <c r="BH321" s="22">
        <v>0</v>
      </c>
      <c r="BI321" s="4">
        <v>1528.0333330000001</v>
      </c>
      <c r="BJ321" s="22">
        <v>1</v>
      </c>
      <c r="BK321" s="22">
        <v>10</v>
      </c>
      <c r="BL321" s="28">
        <f t="shared" si="66"/>
        <v>4.3179587831207069</v>
      </c>
      <c r="BM321" s="22">
        <v>0</v>
      </c>
      <c r="BN321" s="22">
        <v>0</v>
      </c>
      <c r="BO321" s="4">
        <v>152.85</v>
      </c>
      <c r="BP321" s="22">
        <v>0</v>
      </c>
      <c r="BQ321" s="22">
        <v>2</v>
      </c>
      <c r="BR321" s="22">
        <v>0</v>
      </c>
      <c r="BS321" s="22">
        <v>0</v>
      </c>
      <c r="BT321" s="4">
        <v>240.3</v>
      </c>
      <c r="BU321" s="22">
        <v>41</v>
      </c>
      <c r="BV321" s="22">
        <v>2</v>
      </c>
      <c r="BW321" s="22">
        <v>16</v>
      </c>
      <c r="BX321" s="22">
        <v>22</v>
      </c>
      <c r="BY321" s="22">
        <v>12</v>
      </c>
      <c r="BZ321" s="22">
        <v>6</v>
      </c>
      <c r="CA321" s="22">
        <v>0</v>
      </c>
      <c r="CB321" s="22">
        <v>0</v>
      </c>
      <c r="CC321" s="4">
        <v>19.383330000000001</v>
      </c>
      <c r="CD321" s="4">
        <v>1.6</v>
      </c>
      <c r="CE321" s="4">
        <v>2.233333333</v>
      </c>
      <c r="CF321" s="22">
        <v>0</v>
      </c>
      <c r="CG321" s="22">
        <v>0</v>
      </c>
      <c r="CH321" s="22">
        <v>0</v>
      </c>
      <c r="CI321" s="5">
        <v>41</v>
      </c>
      <c r="CJ321" s="22">
        <v>2</v>
      </c>
      <c r="CK321" s="22">
        <v>17</v>
      </c>
      <c r="CL321" s="22">
        <v>7</v>
      </c>
      <c r="CM321" s="22">
        <v>34</v>
      </c>
      <c r="CN321" s="22">
        <v>7</v>
      </c>
      <c r="CO321" s="22">
        <v>0</v>
      </c>
      <c r="CP321" s="22">
        <v>0</v>
      </c>
      <c r="CQ321" s="26">
        <v>17.885776</v>
      </c>
      <c r="CR321" s="26">
        <v>2.1280489999999999</v>
      </c>
      <c r="CS321" s="26">
        <v>3.6276419999999998</v>
      </c>
      <c r="CT321" s="22">
        <v>0</v>
      </c>
      <c r="CU321" s="22">
        <v>0</v>
      </c>
      <c r="CV321" s="22">
        <v>0</v>
      </c>
      <c r="CW321" s="22">
        <v>2</v>
      </c>
      <c r="CX321" s="22">
        <v>7</v>
      </c>
      <c r="CY321" s="22">
        <v>23</v>
      </c>
      <c r="CZ321" s="22">
        <v>2</v>
      </c>
      <c r="DA321" s="22">
        <v>26</v>
      </c>
      <c r="DB321" s="22">
        <v>6</v>
      </c>
      <c r="DC321" s="22">
        <v>1</v>
      </c>
      <c r="DD321" s="22">
        <v>0</v>
      </c>
      <c r="DE321" s="22">
        <v>0</v>
      </c>
      <c r="DF321" s="22">
        <v>0</v>
      </c>
      <c r="DG321" s="22">
        <v>0</v>
      </c>
      <c r="DH321" s="22">
        <v>0</v>
      </c>
      <c r="DI321" s="22">
        <v>13</v>
      </c>
      <c r="DJ321" s="22">
        <v>0</v>
      </c>
      <c r="DK321" s="22">
        <v>2</v>
      </c>
      <c r="DL321" s="22">
        <v>0</v>
      </c>
      <c r="DM321" s="22">
        <v>0</v>
      </c>
      <c r="DN321" s="22">
        <v>101</v>
      </c>
      <c r="DO321" s="22">
        <v>18</v>
      </c>
      <c r="DP321" s="22">
        <v>71</v>
      </c>
      <c r="DQ321" s="22">
        <v>17</v>
      </c>
      <c r="DR321" s="22">
        <v>0</v>
      </c>
      <c r="DS321" s="22">
        <v>0</v>
      </c>
      <c r="DT321" s="22">
        <v>0</v>
      </c>
      <c r="DU321">
        <v>17.559999999999999</v>
      </c>
      <c r="DV321">
        <v>29.88</v>
      </c>
      <c r="DW321" s="2">
        <f t="shared" si="67"/>
        <v>0.37015177065767285</v>
      </c>
      <c r="DX321">
        <v>0.81499999999999995</v>
      </c>
      <c r="DY321">
        <v>-0.14400000000000002</v>
      </c>
      <c r="DZ321">
        <v>2.484</v>
      </c>
      <c r="EA321">
        <v>6.4649999999999999</v>
      </c>
      <c r="EB321">
        <v>77</v>
      </c>
      <c r="EC321">
        <v>51</v>
      </c>
      <c r="ED321">
        <v>7.3</v>
      </c>
      <c r="EE321">
        <v>10.17</v>
      </c>
      <c r="EF321">
        <v>2.87</v>
      </c>
      <c r="EG321">
        <v>10.46</v>
      </c>
      <c r="EH321">
        <v>927</v>
      </c>
      <c r="EI321">
        <v>1032</v>
      </c>
      <c r="EJ321">
        <v>3.21</v>
      </c>
      <c r="EK321">
        <v>2.13</v>
      </c>
      <c r="EL321">
        <v>27.5</v>
      </c>
      <c r="EM321">
        <v>27</v>
      </c>
      <c r="EN321">
        <v>12</v>
      </c>
      <c r="EO321">
        <v>9.3000000000000007</v>
      </c>
      <c r="EP321">
        <v>10.5</v>
      </c>
      <c r="EQ321">
        <v>16.399999999999999</v>
      </c>
      <c r="ER321">
        <v>3.3</v>
      </c>
      <c r="ES321">
        <v>3.8</v>
      </c>
      <c r="ET321">
        <v>0.4</v>
      </c>
      <c r="EU321">
        <v>0.30000000000000004</v>
      </c>
      <c r="EV321">
        <v>2.1800000000000002</v>
      </c>
      <c r="EW321">
        <v>2.16</v>
      </c>
      <c r="EX321">
        <v>27.5</v>
      </c>
      <c r="EY321">
        <v>28.4</v>
      </c>
      <c r="EZ321">
        <v>11.4</v>
      </c>
      <c r="FA321">
        <v>9.6</v>
      </c>
      <c r="FB321">
        <v>13.4</v>
      </c>
      <c r="FC321">
        <v>15.4</v>
      </c>
      <c r="FD321">
        <v>3.9</v>
      </c>
      <c r="FE321">
        <v>3.4</v>
      </c>
      <c r="FF321">
        <v>196</v>
      </c>
      <c r="FG321">
        <v>224</v>
      </c>
      <c r="FH321">
        <v>255</v>
      </c>
      <c r="FI321">
        <v>222</v>
      </c>
      <c r="FJ321">
        <v>281</v>
      </c>
      <c r="FK321">
        <v>229</v>
      </c>
      <c r="FL321">
        <v>46.8</v>
      </c>
      <c r="FM321">
        <v>503</v>
      </c>
      <c r="FN321">
        <v>512</v>
      </c>
      <c r="FO321">
        <v>449</v>
      </c>
      <c r="FP321">
        <v>49.6</v>
      </c>
      <c r="FQ321">
        <v>1.86</v>
      </c>
      <c r="FR321">
        <v>3.41</v>
      </c>
      <c r="FS321" s="2">
        <f t="shared" si="68"/>
        <v>0.3529411764705882</v>
      </c>
      <c r="FT321">
        <v>18</v>
      </c>
      <c r="FU321">
        <v>1</v>
      </c>
      <c r="FV321">
        <v>-9.6999999999999993</v>
      </c>
      <c r="FW321">
        <v>12.68</v>
      </c>
      <c r="FX321">
        <v>7.07</v>
      </c>
      <c r="FY321">
        <v>0.39</v>
      </c>
      <c r="FZ321">
        <v>48.7</v>
      </c>
      <c r="GA321">
        <v>8.1999999999999993</v>
      </c>
      <c r="GB321">
        <v>20</v>
      </c>
      <c r="GC321">
        <v>0.8</v>
      </c>
      <c r="GD321">
        <v>2</v>
      </c>
      <c r="GE321">
        <v>25.5</v>
      </c>
      <c r="GF321">
        <v>1.2</v>
      </c>
      <c r="GG321">
        <v>0.8</v>
      </c>
      <c r="GH321">
        <v>2.85</v>
      </c>
      <c r="GI321">
        <v>2.87</v>
      </c>
      <c r="GJ321" s="2">
        <f t="shared" si="69"/>
        <v>0.49825174825174823</v>
      </c>
      <c r="GK321">
        <v>5</v>
      </c>
      <c r="GL321">
        <v>16</v>
      </c>
      <c r="GM321">
        <v>-7.6</v>
      </c>
      <c r="GN321">
        <v>1.28</v>
      </c>
      <c r="GO321">
        <v>4.0999999999999996</v>
      </c>
      <c r="GP321">
        <v>7.7</v>
      </c>
      <c r="GQ321">
        <v>52.1</v>
      </c>
      <c r="GR321">
        <v>2.1</v>
      </c>
      <c r="GS321">
        <v>13.3</v>
      </c>
      <c r="GT321">
        <v>22.6</v>
      </c>
      <c r="GU321">
        <v>2.2999999999999998</v>
      </c>
      <c r="GV321">
        <v>1.3</v>
      </c>
      <c r="GW321">
        <v>3.3</v>
      </c>
      <c r="GX321" s="21">
        <v>71.895218</v>
      </c>
      <c r="GY321" s="21">
        <v>5.6600334000000005</v>
      </c>
      <c r="GZ321" s="21">
        <v>22.946180399999999</v>
      </c>
      <c r="HA321" s="21">
        <v>28.606213799999999</v>
      </c>
      <c r="HB321" s="21">
        <v>3.8014960000000002</v>
      </c>
      <c r="HC321" s="21">
        <v>4.9604299999999997</v>
      </c>
      <c r="HD321" s="21">
        <v>-2.0799999999999999E-4</v>
      </c>
      <c r="HE321" s="21">
        <v>39.631431999999997</v>
      </c>
      <c r="HF321" s="21">
        <v>8.7617180000000001</v>
      </c>
    </row>
    <row r="322" spans="1:214" ht="15" x14ac:dyDescent="0.25">
      <c r="A322" s="22">
        <v>52</v>
      </c>
      <c r="B322" t="s">
        <v>1646</v>
      </c>
      <c r="C322" t="s">
        <v>1647</v>
      </c>
      <c r="D322" t="s">
        <v>558</v>
      </c>
      <c r="F322" t="s">
        <v>428</v>
      </c>
      <c r="I322" s="22" t="s">
        <v>278</v>
      </c>
      <c r="J322">
        <v>23</v>
      </c>
      <c r="K322" s="23" t="s">
        <v>1648</v>
      </c>
      <c r="L322" s="23" t="s">
        <v>732</v>
      </c>
      <c r="M322" s="24" t="s">
        <v>288</v>
      </c>
      <c r="N322" s="24" t="s">
        <v>233</v>
      </c>
      <c r="O322" s="24">
        <v>71</v>
      </c>
      <c r="P322" s="24">
        <v>180</v>
      </c>
      <c r="Q322" s="24" t="s">
        <v>224</v>
      </c>
      <c r="R322" s="24" t="s">
        <v>234</v>
      </c>
      <c r="S322" s="22">
        <v>16</v>
      </c>
      <c r="T322" s="22">
        <v>0</v>
      </c>
      <c r="U322" s="22">
        <v>2</v>
      </c>
      <c r="V322" s="22">
        <v>2</v>
      </c>
      <c r="W322" s="22">
        <v>3</v>
      </c>
      <c r="X322" s="22">
        <v>4</v>
      </c>
      <c r="Y322" s="22">
        <v>13</v>
      </c>
      <c r="Z322" s="25">
        <f t="shared" ref="Z322:Z385" si="70">T322/MAX(1,Y322)</f>
        <v>0</v>
      </c>
      <c r="AA322" s="3">
        <v>10.98333</v>
      </c>
      <c r="AB322" s="22">
        <v>13</v>
      </c>
      <c r="AC322" s="22">
        <v>4</v>
      </c>
      <c r="AD322" s="22">
        <v>6</v>
      </c>
      <c r="AE322" s="22">
        <v>2</v>
      </c>
      <c r="AF322" s="22">
        <v>6</v>
      </c>
      <c r="AG322" s="26">
        <f t="shared" ref="AG322:AG385" si="71">AB322/(S322*AA322)*60</f>
        <v>4.4385445943989659</v>
      </c>
      <c r="AH322" s="26">
        <f t="shared" ref="AH322:AH385" si="72">AC322/(S322*AA322)*60</f>
        <v>1.3657060290458356</v>
      </c>
      <c r="AI322" s="26">
        <f t="shared" ref="AI322:AI385" si="73">AD322/(S322*AA322)*60</f>
        <v>2.048559043568754</v>
      </c>
      <c r="AJ322" s="26">
        <f t="shared" ref="AJ322:AJ385" si="74">AE322/(S322*AA322)*60</f>
        <v>0.6828530145229178</v>
      </c>
      <c r="AK322" s="26">
        <f t="shared" ref="AK322:AK385" si="75">AF322/(S322*AA322)*60</f>
        <v>2.048559043568754</v>
      </c>
      <c r="AL322" s="5">
        <v>243</v>
      </c>
      <c r="AM322" s="22">
        <v>15</v>
      </c>
      <c r="AN322" s="22">
        <v>16</v>
      </c>
      <c r="AO322" s="25">
        <f t="shared" ref="AO322:AO385" si="76">AM322/MAX(1,(AM322+AN322))</f>
        <v>0.4838709677419355</v>
      </c>
      <c r="AP322" s="22">
        <v>3.3</v>
      </c>
      <c r="AQ322">
        <v>-0.30000000000000004</v>
      </c>
      <c r="AR322">
        <v>0.30000000000000004</v>
      </c>
      <c r="AS322">
        <v>0</v>
      </c>
      <c r="AT322">
        <v>-0.60000000000000009</v>
      </c>
      <c r="AU322">
        <v>0.4</v>
      </c>
      <c r="AV322">
        <v>0</v>
      </c>
      <c r="AW322">
        <v>-0.2</v>
      </c>
      <c r="AX322" s="3">
        <f t="shared" ref="AX322:AX385" si="77">AW322/S322</f>
        <v>-1.2500000000000001E-2</v>
      </c>
      <c r="AY322" s="4">
        <f t="shared" ref="AY322:AY385" si="78">AW322-(BC322-525000)/1000000*3</f>
        <v>-2.5750010000000003</v>
      </c>
      <c r="AZ322" t="s">
        <v>224</v>
      </c>
      <c r="BA322">
        <v>2012</v>
      </c>
      <c r="BB322" s="27">
        <v>500000</v>
      </c>
      <c r="BC322" s="27">
        <v>1316667</v>
      </c>
      <c r="BD322" s="22">
        <v>0</v>
      </c>
      <c r="BE322" s="22">
        <v>2</v>
      </c>
      <c r="BF322" s="28">
        <f t="shared" ref="BF322:BF385" si="79">(BD322+BE322)/BI322*60</f>
        <v>0.73732718894009219</v>
      </c>
      <c r="BG322" s="22">
        <v>13</v>
      </c>
      <c r="BH322" s="22">
        <v>14</v>
      </c>
      <c r="BI322" s="4">
        <v>162.75</v>
      </c>
      <c r="BJ322" s="22">
        <v>0</v>
      </c>
      <c r="BK322" s="22">
        <v>0</v>
      </c>
      <c r="BL322" s="28">
        <f t="shared" ref="BL322:BL385" si="80">(BJ322+BK322)/MAX(1,BO322)*60</f>
        <v>0</v>
      </c>
      <c r="BM322" s="22">
        <v>1</v>
      </c>
      <c r="BN322" s="22">
        <v>2</v>
      </c>
      <c r="BO322" s="4">
        <v>7.5333333329999999</v>
      </c>
      <c r="BP322" s="22">
        <v>0</v>
      </c>
      <c r="BQ322" s="22">
        <v>0</v>
      </c>
      <c r="BR322" s="22">
        <v>1</v>
      </c>
      <c r="BS322" s="22">
        <v>0</v>
      </c>
      <c r="BT322" s="4">
        <v>5.5333333329999999</v>
      </c>
      <c r="BU322" s="22">
        <v>10</v>
      </c>
      <c r="BV322" s="22">
        <v>0</v>
      </c>
      <c r="BW322" s="22">
        <v>2</v>
      </c>
      <c r="BX322" s="22">
        <v>3</v>
      </c>
      <c r="BY322" s="22">
        <v>4</v>
      </c>
      <c r="BZ322" s="22">
        <v>2</v>
      </c>
      <c r="CA322" s="22">
        <v>6</v>
      </c>
      <c r="CB322" s="22">
        <v>11</v>
      </c>
      <c r="CC322" s="4">
        <v>10.3</v>
      </c>
      <c r="CD322" s="4">
        <v>0.48333333300000003</v>
      </c>
      <c r="CE322" s="4">
        <v>0.116666667</v>
      </c>
      <c r="CF322" s="22">
        <v>0</v>
      </c>
      <c r="CG322" s="22">
        <v>0</v>
      </c>
      <c r="CH322" s="22">
        <v>0</v>
      </c>
      <c r="CI322" s="5">
        <v>6</v>
      </c>
      <c r="CJ322" s="22">
        <v>0</v>
      </c>
      <c r="CK322" s="22">
        <v>0</v>
      </c>
      <c r="CL322" s="22">
        <v>0</v>
      </c>
      <c r="CM322" s="22">
        <v>0</v>
      </c>
      <c r="CN322" s="22">
        <v>0</v>
      </c>
      <c r="CO322" s="22">
        <v>9</v>
      </c>
      <c r="CP322" s="22">
        <v>5</v>
      </c>
      <c r="CQ322" s="26">
        <v>9.9583329999999997</v>
      </c>
      <c r="CR322" s="26">
        <v>0.45</v>
      </c>
      <c r="CS322" s="26">
        <v>0.72777800000000004</v>
      </c>
      <c r="CT322" s="22">
        <v>0</v>
      </c>
      <c r="CU322" s="22">
        <v>0</v>
      </c>
      <c r="CV322" s="22">
        <v>0</v>
      </c>
      <c r="CW322" s="22">
        <v>0</v>
      </c>
      <c r="CX322" s="22">
        <v>0</v>
      </c>
      <c r="CY322" s="22">
        <v>1</v>
      </c>
      <c r="CZ322" s="22">
        <v>0</v>
      </c>
      <c r="DA322" s="22">
        <v>2</v>
      </c>
      <c r="DB322" s="22">
        <v>2</v>
      </c>
      <c r="DC322" s="22">
        <v>0</v>
      </c>
      <c r="DD322" s="22">
        <v>0</v>
      </c>
      <c r="DE322" s="22">
        <v>0</v>
      </c>
      <c r="DF322" s="22">
        <v>0</v>
      </c>
      <c r="DG322" s="22">
        <v>0</v>
      </c>
      <c r="DH322" s="22">
        <v>0</v>
      </c>
      <c r="DI322" s="22">
        <v>2</v>
      </c>
      <c r="DJ322" s="22">
        <v>0</v>
      </c>
      <c r="DK322" s="22">
        <v>0</v>
      </c>
      <c r="DL322" s="22">
        <v>0</v>
      </c>
      <c r="DM322" s="22">
        <v>0</v>
      </c>
      <c r="DN322" s="22">
        <v>7</v>
      </c>
      <c r="DO322" s="22">
        <v>0</v>
      </c>
      <c r="DP322" s="22">
        <v>4</v>
      </c>
      <c r="DQ322" s="22">
        <v>0</v>
      </c>
      <c r="DR322" s="22">
        <v>0</v>
      </c>
      <c r="DS322" s="22">
        <v>0</v>
      </c>
      <c r="DT322" s="22">
        <v>0</v>
      </c>
      <c r="DU322">
        <v>10.1</v>
      </c>
      <c r="DV322">
        <v>38.92</v>
      </c>
      <c r="DW322" s="2">
        <f t="shared" ref="DW322:DW385" si="81">DU322/MAX(0.01,(DU322+DV322))</f>
        <v>0.20603835169318643</v>
      </c>
      <c r="DX322">
        <v>-0.82899999999999985</v>
      </c>
      <c r="DY322">
        <v>-0.90600000000000003</v>
      </c>
      <c r="DZ322">
        <v>-3.6320000000000001</v>
      </c>
      <c r="EA322">
        <v>4.9470000000000001</v>
      </c>
      <c r="EB322">
        <v>7</v>
      </c>
      <c r="EC322">
        <v>4</v>
      </c>
      <c r="ED322">
        <v>-4</v>
      </c>
      <c r="EE322">
        <v>0</v>
      </c>
      <c r="EF322">
        <v>3.95</v>
      </c>
      <c r="EG322">
        <v>8.64</v>
      </c>
      <c r="EH322">
        <v>948</v>
      </c>
      <c r="EI322">
        <v>1034</v>
      </c>
      <c r="EJ322">
        <v>2.6</v>
      </c>
      <c r="EK322">
        <v>1.49</v>
      </c>
      <c r="EL322">
        <v>27.5</v>
      </c>
      <c r="EM322">
        <v>27.1</v>
      </c>
      <c r="EN322">
        <v>10</v>
      </c>
      <c r="EO322">
        <v>10.8</v>
      </c>
      <c r="EP322">
        <v>10</v>
      </c>
      <c r="EQ322">
        <v>9.3000000000000007</v>
      </c>
      <c r="ER322">
        <v>2.6</v>
      </c>
      <c r="ES322">
        <v>3.3</v>
      </c>
      <c r="ET322">
        <v>0.7</v>
      </c>
      <c r="EU322">
        <v>1.9</v>
      </c>
      <c r="EV322">
        <v>3.76</v>
      </c>
      <c r="EW322">
        <v>2.5099999999999998</v>
      </c>
      <c r="EX322">
        <v>28.7</v>
      </c>
      <c r="EY322">
        <v>28.9</v>
      </c>
      <c r="EZ322">
        <v>13.3</v>
      </c>
      <c r="FA322">
        <v>10.199999999999999</v>
      </c>
      <c r="FB322">
        <v>15.6</v>
      </c>
      <c r="FC322">
        <v>15.4</v>
      </c>
      <c r="FD322">
        <v>3.2</v>
      </c>
      <c r="FE322">
        <v>3.1</v>
      </c>
      <c r="FF322">
        <v>17</v>
      </c>
      <c r="FG322">
        <v>21</v>
      </c>
      <c r="FH322">
        <v>21</v>
      </c>
      <c r="FI322">
        <v>8</v>
      </c>
      <c r="FJ322">
        <v>25</v>
      </c>
      <c r="FK322">
        <v>27</v>
      </c>
      <c r="FL322">
        <v>56.7</v>
      </c>
      <c r="FM322">
        <v>56</v>
      </c>
      <c r="FN322">
        <v>44</v>
      </c>
      <c r="FO322">
        <v>46</v>
      </c>
      <c r="FP322">
        <v>56</v>
      </c>
      <c r="FQ322">
        <v>0.47</v>
      </c>
      <c r="FR322">
        <v>3.78</v>
      </c>
      <c r="FS322" s="2">
        <f t="shared" ref="FS322:FS385" si="82">FQ322/MAX(0.01,(FQ322+FR322))</f>
        <v>0.11058823529411764</v>
      </c>
      <c r="FT322">
        <v>0</v>
      </c>
      <c r="FU322">
        <v>0</v>
      </c>
      <c r="FV322">
        <v>-27.1</v>
      </c>
      <c r="FW322">
        <v>0</v>
      </c>
      <c r="FX322">
        <v>0</v>
      </c>
      <c r="FY322">
        <v>0</v>
      </c>
      <c r="FZ322">
        <v>39.5</v>
      </c>
      <c r="GA322">
        <v>0</v>
      </c>
      <c r="GB322">
        <v>23.7</v>
      </c>
      <c r="GC322">
        <v>15.8</v>
      </c>
      <c r="GD322">
        <v>0</v>
      </c>
      <c r="GE322">
        <v>23.7</v>
      </c>
      <c r="GF322">
        <v>0</v>
      </c>
      <c r="GG322">
        <v>0</v>
      </c>
      <c r="GH322">
        <v>0.35</v>
      </c>
      <c r="GI322">
        <v>5.23</v>
      </c>
      <c r="GJ322" s="2">
        <f t="shared" ref="GJ322:GJ385" si="83">GH322/MAX(0.01,(GH322+GI322))</f>
        <v>6.2724014336917558E-2</v>
      </c>
      <c r="GK322">
        <v>0</v>
      </c>
      <c r="GL322">
        <v>0</v>
      </c>
      <c r="GM322">
        <v>55.7</v>
      </c>
      <c r="GN322">
        <v>0</v>
      </c>
      <c r="GO322">
        <v>0</v>
      </c>
      <c r="GP322">
        <v>0</v>
      </c>
      <c r="GQ322">
        <v>32.5</v>
      </c>
      <c r="GR322">
        <v>10.8</v>
      </c>
      <c r="GS322">
        <v>0</v>
      </c>
      <c r="GT322">
        <v>0</v>
      </c>
      <c r="GU322">
        <v>0</v>
      </c>
      <c r="GV322">
        <v>0</v>
      </c>
      <c r="GW322">
        <v>0</v>
      </c>
      <c r="GX322" s="21">
        <v>30.882538</v>
      </c>
      <c r="GY322" s="21">
        <v>3.3393960000000003</v>
      </c>
      <c r="GZ322" s="21">
        <v>5.3138934000000004</v>
      </c>
      <c r="HA322" s="21">
        <v>8.6532894000000002</v>
      </c>
      <c r="HB322" s="21">
        <v>0.18176800000000001</v>
      </c>
      <c r="HC322" s="21">
        <v>0.81489599999999995</v>
      </c>
      <c r="HD322" s="21">
        <v>4.8659999999999997E-3</v>
      </c>
      <c r="HE322" s="21">
        <v>21.191268999999998</v>
      </c>
      <c r="HF322" s="21">
        <v>1.00153</v>
      </c>
    </row>
    <row r="323" spans="1:214" ht="15" x14ac:dyDescent="0.25">
      <c r="A323" s="22">
        <v>48</v>
      </c>
      <c r="B323" t="s">
        <v>1649</v>
      </c>
      <c r="C323" t="s">
        <v>412</v>
      </c>
      <c r="D323" t="s">
        <v>803</v>
      </c>
      <c r="F323" t="s">
        <v>317</v>
      </c>
      <c r="I323" s="22" t="s">
        <v>365</v>
      </c>
      <c r="J323">
        <v>27</v>
      </c>
      <c r="K323" s="23" t="s">
        <v>1650</v>
      </c>
      <c r="L323" s="23" t="s">
        <v>1651</v>
      </c>
      <c r="M323" s="24" t="s">
        <v>273</v>
      </c>
      <c r="N323" s="24" t="s">
        <v>233</v>
      </c>
      <c r="O323" s="24">
        <v>74</v>
      </c>
      <c r="P323" s="24">
        <v>219</v>
      </c>
      <c r="Q323" s="24" t="s">
        <v>223</v>
      </c>
      <c r="R323" s="24"/>
      <c r="S323" s="22">
        <v>2</v>
      </c>
      <c r="T323" s="22">
        <v>0</v>
      </c>
      <c r="U323" s="22">
        <v>1</v>
      </c>
      <c r="V323" s="22">
        <v>1</v>
      </c>
      <c r="W323" s="22">
        <v>-1</v>
      </c>
      <c r="X323" s="22">
        <v>2</v>
      </c>
      <c r="Y323" s="22">
        <v>1</v>
      </c>
      <c r="Z323" s="25">
        <f t="shared" si="70"/>
        <v>0</v>
      </c>
      <c r="AA323" s="3">
        <v>13.133330000000001</v>
      </c>
      <c r="AB323" s="22">
        <v>5</v>
      </c>
      <c r="AC323" s="22">
        <v>0</v>
      </c>
      <c r="AD323" s="22">
        <v>0</v>
      </c>
      <c r="AE323" s="22">
        <v>0</v>
      </c>
      <c r="AF323" s="22">
        <v>2</v>
      </c>
      <c r="AG323" s="26">
        <f t="shared" si="71"/>
        <v>11.421322695767181</v>
      </c>
      <c r="AH323" s="26">
        <f t="shared" si="72"/>
        <v>0</v>
      </c>
      <c r="AI323" s="26">
        <f t="shared" si="73"/>
        <v>0</v>
      </c>
      <c r="AJ323" s="26">
        <f t="shared" si="74"/>
        <v>0</v>
      </c>
      <c r="AK323" s="26">
        <f t="shared" si="75"/>
        <v>4.5685290783068719</v>
      </c>
      <c r="AL323" s="5">
        <v>40</v>
      </c>
      <c r="AM323" s="22">
        <v>0</v>
      </c>
      <c r="AN323" s="22">
        <v>0</v>
      </c>
      <c r="AO323" s="25">
        <f t="shared" si="76"/>
        <v>0</v>
      </c>
      <c r="AP323" s="22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3">
        <f t="shared" si="77"/>
        <v>0</v>
      </c>
      <c r="AY323" s="4">
        <f t="shared" si="78"/>
        <v>0</v>
      </c>
      <c r="AZ323" t="s">
        <v>243</v>
      </c>
      <c r="BA323">
        <v>2012</v>
      </c>
      <c r="BC323" s="27">
        <v>525000</v>
      </c>
      <c r="BD323" s="22">
        <v>0</v>
      </c>
      <c r="BE323" s="22">
        <v>1</v>
      </c>
      <c r="BF323" s="28">
        <f t="shared" si="79"/>
        <v>2.2842639591009819</v>
      </c>
      <c r="BG323" s="22">
        <v>0</v>
      </c>
      <c r="BH323" s="22">
        <v>0</v>
      </c>
      <c r="BI323" s="4">
        <v>26.266666669999999</v>
      </c>
      <c r="BJ323" s="22">
        <v>0</v>
      </c>
      <c r="BK323" s="22">
        <v>0</v>
      </c>
      <c r="BL323" s="28">
        <f t="shared" si="80"/>
        <v>0</v>
      </c>
      <c r="BM323" s="22">
        <v>0</v>
      </c>
      <c r="BN323" s="22">
        <v>0</v>
      </c>
      <c r="BO323" s="4">
        <v>0</v>
      </c>
      <c r="BP323" s="22">
        <v>0</v>
      </c>
      <c r="BQ323" s="22">
        <v>0</v>
      </c>
      <c r="BR323" s="22">
        <v>0</v>
      </c>
      <c r="BS323" s="22">
        <v>0</v>
      </c>
      <c r="BT323" s="4">
        <v>0</v>
      </c>
      <c r="BU323" s="22">
        <v>1</v>
      </c>
      <c r="BV323" s="22">
        <v>0</v>
      </c>
      <c r="BW323" s="22">
        <v>0</v>
      </c>
      <c r="BX323" s="22">
        <v>-1</v>
      </c>
      <c r="BY323" s="22">
        <v>2</v>
      </c>
      <c r="BZ323" s="22">
        <v>1</v>
      </c>
      <c r="CA323" s="22">
        <v>0</v>
      </c>
      <c r="CB323" s="22">
        <v>0</v>
      </c>
      <c r="CC323" s="4">
        <v>11.7</v>
      </c>
      <c r="CD323" s="4">
        <v>0</v>
      </c>
      <c r="CE323" s="4">
        <v>0</v>
      </c>
      <c r="CF323" s="22">
        <v>0</v>
      </c>
      <c r="CG323" s="22">
        <v>0</v>
      </c>
      <c r="CH323" s="22">
        <v>0</v>
      </c>
      <c r="CI323" s="5">
        <v>1</v>
      </c>
      <c r="CJ323" s="22">
        <v>0</v>
      </c>
      <c r="CK323" s="22">
        <v>1</v>
      </c>
      <c r="CL323" s="22">
        <v>0</v>
      </c>
      <c r="CM323" s="22">
        <v>0</v>
      </c>
      <c r="CN323" s="22">
        <v>0</v>
      </c>
      <c r="CO323" s="22">
        <v>0</v>
      </c>
      <c r="CP323" s="22">
        <v>0</v>
      </c>
      <c r="CQ323" s="26">
        <v>14.566667000000001</v>
      </c>
      <c r="CR323" s="26">
        <v>0</v>
      </c>
      <c r="CS323" s="26">
        <v>0</v>
      </c>
      <c r="CT323" s="22">
        <v>0</v>
      </c>
      <c r="CU323" s="22">
        <v>0</v>
      </c>
      <c r="CV323" s="22">
        <v>0</v>
      </c>
      <c r="CW323" s="22">
        <v>0</v>
      </c>
      <c r="CX323" s="22">
        <v>0</v>
      </c>
      <c r="CY323" s="22">
        <v>0</v>
      </c>
      <c r="CZ323" s="22">
        <v>0</v>
      </c>
      <c r="DA323" s="22">
        <v>1</v>
      </c>
      <c r="DB323" s="22">
        <v>-1</v>
      </c>
      <c r="DC323" s="22">
        <v>0</v>
      </c>
      <c r="DD323" s="22">
        <v>0</v>
      </c>
      <c r="DE323" s="22">
        <v>0</v>
      </c>
      <c r="DF323" s="22">
        <v>0</v>
      </c>
      <c r="DG323" s="22">
        <v>0</v>
      </c>
      <c r="DH323" s="22">
        <v>0</v>
      </c>
      <c r="DI323" s="22">
        <v>1</v>
      </c>
      <c r="DJ323" s="22">
        <v>0</v>
      </c>
      <c r="DK323" s="22">
        <v>0</v>
      </c>
      <c r="DL323" s="22">
        <v>0</v>
      </c>
      <c r="DM323" s="22">
        <v>0</v>
      </c>
      <c r="DN323" s="22">
        <v>1</v>
      </c>
      <c r="DO323" s="22">
        <v>0</v>
      </c>
      <c r="DP323" s="22">
        <v>2</v>
      </c>
      <c r="DQ323" s="22">
        <v>0</v>
      </c>
      <c r="DR323" s="22">
        <v>0</v>
      </c>
      <c r="DS323" s="22">
        <v>0</v>
      </c>
      <c r="DT323" s="22">
        <v>0</v>
      </c>
      <c r="DU323">
        <v>13.13</v>
      </c>
      <c r="DV323">
        <v>39.869999999999997</v>
      </c>
      <c r="DW323" s="2">
        <f t="shared" si="81"/>
        <v>0.24773584905660379</v>
      </c>
      <c r="DX323">
        <v>-0.13700000000000001</v>
      </c>
      <c r="DY323">
        <v>-2.1960000000000002</v>
      </c>
      <c r="DZ323">
        <v>5.8280000000000003</v>
      </c>
      <c r="EA323">
        <v>1.2969999999999999</v>
      </c>
      <c r="EB323">
        <v>1</v>
      </c>
      <c r="EC323">
        <v>2</v>
      </c>
      <c r="ED323">
        <v>10.4</v>
      </c>
      <c r="EE323">
        <v>-9.14</v>
      </c>
      <c r="EF323">
        <v>-19.57</v>
      </c>
      <c r="EG323">
        <v>10</v>
      </c>
      <c r="EH323">
        <v>909</v>
      </c>
      <c r="EI323">
        <v>1009</v>
      </c>
      <c r="EJ323">
        <v>2.2799999999999998</v>
      </c>
      <c r="EK323">
        <v>4.57</v>
      </c>
      <c r="EL323">
        <v>20.6</v>
      </c>
      <c r="EM323">
        <v>45.7</v>
      </c>
      <c r="EN323">
        <v>13.7</v>
      </c>
      <c r="EO323">
        <v>6.9</v>
      </c>
      <c r="EP323">
        <v>4.5999999999999996</v>
      </c>
      <c r="EQ323">
        <v>16</v>
      </c>
      <c r="ER323">
        <v>4.5999999999999996</v>
      </c>
      <c r="ES323">
        <v>0</v>
      </c>
      <c r="ET323">
        <v>2.2999999999999998</v>
      </c>
      <c r="EU323">
        <v>0</v>
      </c>
      <c r="EV323">
        <v>3.76</v>
      </c>
      <c r="EW323">
        <v>3.01</v>
      </c>
      <c r="EX323">
        <v>15.8</v>
      </c>
      <c r="EY323">
        <v>27.1</v>
      </c>
      <c r="EZ323">
        <v>4.5</v>
      </c>
      <c r="FA323">
        <v>13.5</v>
      </c>
      <c r="FB323">
        <v>10.5</v>
      </c>
      <c r="FC323">
        <v>10.5</v>
      </c>
      <c r="FD323">
        <v>2.2999999999999998</v>
      </c>
      <c r="FE323">
        <v>1.5</v>
      </c>
      <c r="FF323">
        <v>4</v>
      </c>
      <c r="FG323">
        <v>1</v>
      </c>
      <c r="FH323">
        <v>6</v>
      </c>
      <c r="FI323">
        <v>3</v>
      </c>
      <c r="FJ323">
        <v>3</v>
      </c>
      <c r="FK323">
        <v>2</v>
      </c>
      <c r="FL323">
        <v>35.700000000000003</v>
      </c>
      <c r="FM323">
        <v>6</v>
      </c>
      <c r="FN323">
        <v>11</v>
      </c>
      <c r="FO323">
        <v>10</v>
      </c>
      <c r="FP323">
        <v>35.299999999999997</v>
      </c>
      <c r="FQ323">
        <v>0</v>
      </c>
      <c r="FR323">
        <v>0</v>
      </c>
      <c r="FS323" s="2">
        <f t="shared" si="82"/>
        <v>0</v>
      </c>
      <c r="FT323">
        <v>0</v>
      </c>
      <c r="FU323">
        <v>0</v>
      </c>
      <c r="FV323">
        <v>0</v>
      </c>
      <c r="FW323" t="s">
        <v>266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 s="2">
        <f t="shared" si="83"/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 s="21">
        <v>26.419930000000001</v>
      </c>
      <c r="GY323" s="21">
        <v>4.4582895000000002</v>
      </c>
      <c r="GZ323" s="21">
        <v>6.3002267999999999</v>
      </c>
      <c r="HA323" s="21">
        <v>10.7585163</v>
      </c>
      <c r="HB323" s="21">
        <v>0.87987800000000005</v>
      </c>
      <c r="HC323" s="21">
        <v>0.52203299999999997</v>
      </c>
      <c r="HD323" s="21">
        <v>-1.812E-3</v>
      </c>
      <c r="HE323" s="21">
        <v>28.241026000000002</v>
      </c>
      <c r="HF323" s="21">
        <v>1.400099</v>
      </c>
    </row>
    <row r="324" spans="1:214" ht="15" x14ac:dyDescent="0.25">
      <c r="A324" s="22">
        <v>3</v>
      </c>
      <c r="B324" t="s">
        <v>1652</v>
      </c>
      <c r="C324" t="s">
        <v>1653</v>
      </c>
      <c r="D324" t="s">
        <v>1654</v>
      </c>
      <c r="F324" t="s">
        <v>398</v>
      </c>
      <c r="I324" s="22" t="s">
        <v>248</v>
      </c>
      <c r="J324">
        <v>21</v>
      </c>
      <c r="K324" s="23" t="s">
        <v>1655</v>
      </c>
      <c r="L324" s="23" t="s">
        <v>1656</v>
      </c>
      <c r="M324" s="24" t="s">
        <v>332</v>
      </c>
      <c r="N324" s="24" t="s">
        <v>233</v>
      </c>
      <c r="O324" s="24">
        <v>74</v>
      </c>
      <c r="P324" s="24">
        <v>203</v>
      </c>
      <c r="Q324" s="24" t="s">
        <v>224</v>
      </c>
      <c r="R324" s="24"/>
      <c r="S324" s="22">
        <v>73</v>
      </c>
      <c r="T324" s="22">
        <v>2</v>
      </c>
      <c r="U324" s="22">
        <v>22</v>
      </c>
      <c r="V324" s="22">
        <v>24</v>
      </c>
      <c r="W324" s="22">
        <v>6</v>
      </c>
      <c r="X324" s="22">
        <v>73</v>
      </c>
      <c r="Y324" s="22">
        <v>124</v>
      </c>
      <c r="Z324" s="25">
        <f t="shared" si="70"/>
        <v>1.6129032258064516E-2</v>
      </c>
      <c r="AA324" s="3">
        <v>22.41667</v>
      </c>
      <c r="AB324" s="22">
        <v>170</v>
      </c>
      <c r="AC324" s="22">
        <v>157</v>
      </c>
      <c r="AD324" s="22">
        <v>65</v>
      </c>
      <c r="AE324" s="22">
        <v>52</v>
      </c>
      <c r="AF324" s="22">
        <v>37</v>
      </c>
      <c r="AG324" s="26">
        <f t="shared" si="71"/>
        <v>6.2331304068472377</v>
      </c>
      <c r="AH324" s="26">
        <f t="shared" si="72"/>
        <v>5.7564792580883317</v>
      </c>
      <c r="AI324" s="26">
        <f t="shared" si="73"/>
        <v>2.3832557437945323</v>
      </c>
      <c r="AJ324" s="26">
        <f t="shared" si="74"/>
        <v>1.9066045950356258</v>
      </c>
      <c r="AK324" s="26">
        <f t="shared" si="75"/>
        <v>1.3566225003138108</v>
      </c>
      <c r="AL324" s="5">
        <v>1908</v>
      </c>
      <c r="AM324" s="22">
        <v>0</v>
      </c>
      <c r="AN324" s="22">
        <v>0</v>
      </c>
      <c r="AO324" s="25">
        <f t="shared" si="76"/>
        <v>0</v>
      </c>
      <c r="AP324" s="22">
        <v>0</v>
      </c>
      <c r="AQ324">
        <v>1</v>
      </c>
      <c r="AR324">
        <v>4.7</v>
      </c>
      <c r="AS324">
        <v>5.6</v>
      </c>
      <c r="AT324">
        <v>1.7000000000000002</v>
      </c>
      <c r="AU324">
        <v>6.9</v>
      </c>
      <c r="AV324">
        <v>0</v>
      </c>
      <c r="AW324">
        <v>8.6999999999999993</v>
      </c>
      <c r="AX324" s="3">
        <f t="shared" si="77"/>
        <v>0.11917808219178082</v>
      </c>
      <c r="AY324" s="4">
        <f t="shared" si="78"/>
        <v>7.6499999999999995</v>
      </c>
      <c r="AZ324" t="s">
        <v>224</v>
      </c>
      <c r="BA324">
        <v>2013</v>
      </c>
      <c r="BC324" s="27">
        <v>875000</v>
      </c>
      <c r="BD324" s="22">
        <v>1</v>
      </c>
      <c r="BE324" s="22">
        <v>17</v>
      </c>
      <c r="BF324" s="28">
        <f t="shared" si="79"/>
        <v>0.77545354477417405</v>
      </c>
      <c r="BG324" s="22">
        <v>0</v>
      </c>
      <c r="BH324" s="22">
        <v>0</v>
      </c>
      <c r="BI324" s="4">
        <v>1392.7333329999999</v>
      </c>
      <c r="BJ324" s="22">
        <v>1</v>
      </c>
      <c r="BK324" s="22">
        <v>5</v>
      </c>
      <c r="BL324" s="28">
        <f t="shared" si="80"/>
        <v>4.6662346079066745</v>
      </c>
      <c r="BM324" s="22">
        <v>0</v>
      </c>
      <c r="BN324" s="22">
        <v>0</v>
      </c>
      <c r="BO324" s="4">
        <v>77.150000000000006</v>
      </c>
      <c r="BP324" s="22">
        <v>0</v>
      </c>
      <c r="BQ324" s="22">
        <v>0</v>
      </c>
      <c r="BR324" s="22">
        <v>0</v>
      </c>
      <c r="BS324" s="22">
        <v>0</v>
      </c>
      <c r="BT324" s="4">
        <v>167.3</v>
      </c>
      <c r="BU324" s="22">
        <v>36</v>
      </c>
      <c r="BV324" s="22">
        <v>2</v>
      </c>
      <c r="BW324" s="22">
        <v>14</v>
      </c>
      <c r="BX324" s="22">
        <v>9</v>
      </c>
      <c r="BY324" s="22">
        <v>55</v>
      </c>
      <c r="BZ324" s="22">
        <v>19</v>
      </c>
      <c r="CA324" s="22">
        <v>0</v>
      </c>
      <c r="CB324" s="22">
        <v>0</v>
      </c>
      <c r="CC324" s="4">
        <v>17.983329999999999</v>
      </c>
      <c r="CD324" s="4">
        <v>1.2833333330000001</v>
      </c>
      <c r="CE324" s="4">
        <v>2.1166666670000001</v>
      </c>
      <c r="CF324" s="22">
        <v>0</v>
      </c>
      <c r="CG324" s="22">
        <v>0</v>
      </c>
      <c r="CH324" s="22">
        <v>0</v>
      </c>
      <c r="CI324" s="5">
        <v>37</v>
      </c>
      <c r="CJ324" s="22">
        <v>0</v>
      </c>
      <c r="CK324" s="22">
        <v>8</v>
      </c>
      <c r="CL324" s="22">
        <v>-3</v>
      </c>
      <c r="CM324" s="22">
        <v>18</v>
      </c>
      <c r="CN324" s="22">
        <v>3</v>
      </c>
      <c r="CO324" s="22">
        <v>0</v>
      </c>
      <c r="CP324" s="22">
        <v>0</v>
      </c>
      <c r="CQ324" s="26">
        <v>20.144147</v>
      </c>
      <c r="CR324" s="26">
        <v>0.83648599999999995</v>
      </c>
      <c r="CS324" s="26">
        <v>2.4621620000000002</v>
      </c>
      <c r="CT324" s="22">
        <v>0</v>
      </c>
      <c r="CU324" s="22">
        <v>0</v>
      </c>
      <c r="CV324" s="22">
        <v>0</v>
      </c>
      <c r="CW324" s="22">
        <v>0</v>
      </c>
      <c r="CX324" s="22">
        <v>6</v>
      </c>
      <c r="CY324" s="22">
        <v>-2</v>
      </c>
      <c r="CZ324" s="22">
        <v>2</v>
      </c>
      <c r="DA324" s="22">
        <v>16</v>
      </c>
      <c r="DB324" s="22">
        <v>8</v>
      </c>
      <c r="DC324" s="22">
        <v>0</v>
      </c>
      <c r="DD324" s="22">
        <v>0</v>
      </c>
      <c r="DE324" s="22">
        <v>0</v>
      </c>
      <c r="DF324" s="22">
        <v>0</v>
      </c>
      <c r="DG324" s="22">
        <v>0</v>
      </c>
      <c r="DH324" s="22">
        <v>0</v>
      </c>
      <c r="DI324" s="22">
        <v>19</v>
      </c>
      <c r="DJ324" s="22">
        <v>3</v>
      </c>
      <c r="DK324" s="22">
        <v>1</v>
      </c>
      <c r="DL324" s="22">
        <v>1</v>
      </c>
      <c r="DM324" s="22">
        <v>0</v>
      </c>
      <c r="DN324" s="22">
        <v>72</v>
      </c>
      <c r="DO324" s="22">
        <v>9</v>
      </c>
      <c r="DP324" s="22">
        <v>76</v>
      </c>
      <c r="DQ324" s="22">
        <v>19</v>
      </c>
      <c r="DR324" s="22">
        <v>0</v>
      </c>
      <c r="DS324" s="22">
        <v>0</v>
      </c>
      <c r="DT324" s="22">
        <v>0</v>
      </c>
      <c r="DU324">
        <v>18.29</v>
      </c>
      <c r="DV324">
        <v>31.12</v>
      </c>
      <c r="DW324" s="2">
        <f t="shared" si="81"/>
        <v>0.37016798218984009</v>
      </c>
      <c r="DX324">
        <v>0.81100000000000005</v>
      </c>
      <c r="DY324">
        <v>0.34</v>
      </c>
      <c r="DZ324">
        <v>1</v>
      </c>
      <c r="EA324">
        <v>-4.577</v>
      </c>
      <c r="EB324">
        <v>59</v>
      </c>
      <c r="EC324">
        <v>56</v>
      </c>
      <c r="ED324">
        <v>1.2</v>
      </c>
      <c r="EE324">
        <v>-3.82</v>
      </c>
      <c r="EF324">
        <v>-5.04</v>
      </c>
      <c r="EG324">
        <v>9.08</v>
      </c>
      <c r="EH324">
        <v>911</v>
      </c>
      <c r="EI324">
        <v>1002</v>
      </c>
      <c r="EJ324">
        <v>2.65</v>
      </c>
      <c r="EK324">
        <v>2.52</v>
      </c>
      <c r="EL324">
        <v>26.6</v>
      </c>
      <c r="EM324">
        <v>25.8</v>
      </c>
      <c r="EN324">
        <v>10.3</v>
      </c>
      <c r="EO324">
        <v>11.2</v>
      </c>
      <c r="EP324">
        <v>18</v>
      </c>
      <c r="EQ324">
        <v>14.2</v>
      </c>
      <c r="ER324">
        <v>2.9</v>
      </c>
      <c r="ES324">
        <v>3.2</v>
      </c>
      <c r="ET324">
        <v>0.4</v>
      </c>
      <c r="EU324">
        <v>0.30000000000000004</v>
      </c>
      <c r="EV324">
        <v>1.9</v>
      </c>
      <c r="EW324">
        <v>3.12</v>
      </c>
      <c r="EX324">
        <v>26.9</v>
      </c>
      <c r="EY324">
        <v>26</v>
      </c>
      <c r="EZ324">
        <v>10.1</v>
      </c>
      <c r="FA324">
        <v>12.2</v>
      </c>
      <c r="FB324">
        <v>16.100000000000001</v>
      </c>
      <c r="FC324">
        <v>13.5</v>
      </c>
      <c r="FD324">
        <v>3</v>
      </c>
      <c r="FE324">
        <v>3</v>
      </c>
      <c r="FF324">
        <v>190</v>
      </c>
      <c r="FG324">
        <v>185</v>
      </c>
      <c r="FH324">
        <v>194</v>
      </c>
      <c r="FI324">
        <v>188</v>
      </c>
      <c r="FJ324">
        <v>219</v>
      </c>
      <c r="FK324">
        <v>260</v>
      </c>
      <c r="FL324">
        <v>49.5</v>
      </c>
      <c r="FM324">
        <v>414</v>
      </c>
      <c r="FN324">
        <v>444</v>
      </c>
      <c r="FO324">
        <v>409</v>
      </c>
      <c r="FP324">
        <v>48.3</v>
      </c>
      <c r="FQ324">
        <v>1.05</v>
      </c>
      <c r="FR324">
        <v>3.76</v>
      </c>
      <c r="FS324" s="2">
        <f t="shared" si="82"/>
        <v>0.21829521829521834</v>
      </c>
      <c r="FT324">
        <v>9</v>
      </c>
      <c r="FU324">
        <v>1</v>
      </c>
      <c r="FV324">
        <v>-12.8</v>
      </c>
      <c r="FW324">
        <v>17.649999999999999</v>
      </c>
      <c r="FX324">
        <v>7.03</v>
      </c>
      <c r="FY324">
        <v>0.78</v>
      </c>
      <c r="FZ324">
        <v>32.799999999999997</v>
      </c>
      <c r="GA324">
        <v>9.4</v>
      </c>
      <c r="GB324">
        <v>15.6</v>
      </c>
      <c r="GC324">
        <v>3.1</v>
      </c>
      <c r="GD324">
        <v>4.7</v>
      </c>
      <c r="GE324">
        <v>26.5</v>
      </c>
      <c r="GF324">
        <v>3.9</v>
      </c>
      <c r="GG324">
        <v>0</v>
      </c>
      <c r="GH324">
        <v>2.2200000000000002</v>
      </c>
      <c r="GI324">
        <v>2.4900000000000002</v>
      </c>
      <c r="GJ324" s="2">
        <f t="shared" si="83"/>
        <v>0.47133757961783435</v>
      </c>
      <c r="GK324">
        <v>3</v>
      </c>
      <c r="GL324">
        <v>18</v>
      </c>
      <c r="GM324">
        <v>-10.8</v>
      </c>
      <c r="GN324">
        <v>1.1100000000000001</v>
      </c>
      <c r="GO324">
        <v>6.67</v>
      </c>
      <c r="GP324">
        <v>8.1999999999999993</v>
      </c>
      <c r="GQ324">
        <v>44.5</v>
      </c>
      <c r="GR324">
        <v>2.6</v>
      </c>
      <c r="GS324">
        <v>24.5</v>
      </c>
      <c r="GT324">
        <v>27.4</v>
      </c>
      <c r="GU324">
        <v>1.9</v>
      </c>
      <c r="GV324">
        <v>0.7</v>
      </c>
      <c r="GW324">
        <v>2.6</v>
      </c>
      <c r="GX324" s="21">
        <v>73.697456000000003</v>
      </c>
      <c r="GY324" s="21">
        <v>6.0841773000000003</v>
      </c>
      <c r="GZ324" s="21">
        <v>22.001869800000001</v>
      </c>
      <c r="HA324" s="21">
        <v>28.086046199999998</v>
      </c>
      <c r="HB324" s="21">
        <v>3.2373720000000001</v>
      </c>
      <c r="HC324" s="21">
        <v>5.3313680000000003</v>
      </c>
      <c r="HD324" s="21">
        <v>-5.5999999999999999E-5</v>
      </c>
      <c r="HE324" s="21">
        <v>83.108727000000002</v>
      </c>
      <c r="HF324" s="21">
        <v>8.5686839999999993</v>
      </c>
    </row>
    <row r="325" spans="1:214" ht="15" x14ac:dyDescent="0.25">
      <c r="A325" s="22">
        <v>44</v>
      </c>
      <c r="B325" t="s">
        <v>1657</v>
      </c>
      <c r="C325" t="s">
        <v>1658</v>
      </c>
      <c r="D325" t="s">
        <v>1659</v>
      </c>
      <c r="F325" t="s">
        <v>285</v>
      </c>
      <c r="I325" s="22" t="s">
        <v>248</v>
      </c>
      <c r="J325">
        <v>37</v>
      </c>
      <c r="K325" s="23" t="s">
        <v>1660</v>
      </c>
      <c r="L325" s="23" t="s">
        <v>1661</v>
      </c>
      <c r="M325" s="24"/>
      <c r="N325" s="24" t="s">
        <v>1184</v>
      </c>
      <c r="O325" s="24">
        <v>74</v>
      </c>
      <c r="P325" s="24">
        <v>206</v>
      </c>
      <c r="Q325" s="24" t="s">
        <v>223</v>
      </c>
      <c r="R325" s="24"/>
      <c r="S325" s="22">
        <v>68</v>
      </c>
      <c r="T325" s="22">
        <v>2</v>
      </c>
      <c r="U325" s="22">
        <v>11</v>
      </c>
      <c r="V325" s="22">
        <v>13</v>
      </c>
      <c r="W325" s="22">
        <v>11</v>
      </c>
      <c r="X325" s="22">
        <v>34</v>
      </c>
      <c r="Y325" s="22">
        <v>58</v>
      </c>
      <c r="Z325" s="25">
        <f t="shared" si="70"/>
        <v>3.4482758620689655E-2</v>
      </c>
      <c r="AA325" s="3">
        <v>19.216670000000001</v>
      </c>
      <c r="AB325" s="22">
        <v>69</v>
      </c>
      <c r="AC325" s="22">
        <v>149</v>
      </c>
      <c r="AD325" s="22">
        <v>21</v>
      </c>
      <c r="AE325" s="22">
        <v>43</v>
      </c>
      <c r="AF325" s="22">
        <v>26</v>
      </c>
      <c r="AG325" s="26">
        <f t="shared" si="71"/>
        <v>3.1682051542320528</v>
      </c>
      <c r="AH325" s="26">
        <f t="shared" si="72"/>
        <v>6.8414864924721144</v>
      </c>
      <c r="AI325" s="26">
        <f t="shared" si="73"/>
        <v>0.96423635128801599</v>
      </c>
      <c r="AJ325" s="26">
        <f t="shared" si="74"/>
        <v>1.974388719304033</v>
      </c>
      <c r="AK325" s="26">
        <f t="shared" si="75"/>
        <v>1.19381643492802</v>
      </c>
      <c r="AL325" s="5">
        <v>1532</v>
      </c>
      <c r="AM325" s="22">
        <v>0</v>
      </c>
      <c r="AN325" s="22">
        <v>0</v>
      </c>
      <c r="AO325" s="25">
        <f t="shared" si="76"/>
        <v>0</v>
      </c>
      <c r="AP325" s="22">
        <v>0</v>
      </c>
      <c r="AQ325">
        <v>0.2</v>
      </c>
      <c r="AR325">
        <v>3.5</v>
      </c>
      <c r="AS325">
        <v>3.7</v>
      </c>
      <c r="AT325">
        <v>-0.2</v>
      </c>
      <c r="AU325">
        <v>4.7</v>
      </c>
      <c r="AV325">
        <v>0</v>
      </c>
      <c r="AW325">
        <v>4.5</v>
      </c>
      <c r="AX325" s="3">
        <f t="shared" si="77"/>
        <v>6.6176470588235295E-2</v>
      </c>
      <c r="AY325" s="4">
        <f t="shared" si="78"/>
        <v>-4.4250000000000007</v>
      </c>
      <c r="AZ325" t="s">
        <v>243</v>
      </c>
      <c r="BA325">
        <v>2013</v>
      </c>
      <c r="BC325" s="27">
        <v>3500000</v>
      </c>
      <c r="BD325" s="22">
        <v>2</v>
      </c>
      <c r="BE325" s="22">
        <v>11</v>
      </c>
      <c r="BF325" s="28">
        <f t="shared" si="79"/>
        <v>0.6724234545532044</v>
      </c>
      <c r="BG325" s="22">
        <v>0</v>
      </c>
      <c r="BH325" s="22">
        <v>0</v>
      </c>
      <c r="BI325" s="4">
        <v>1159.9833329999999</v>
      </c>
      <c r="BJ325" s="22">
        <v>0</v>
      </c>
      <c r="BK325" s="22">
        <v>0</v>
      </c>
      <c r="BL325" s="28">
        <f t="shared" si="80"/>
        <v>0</v>
      </c>
      <c r="BM325" s="22">
        <v>0</v>
      </c>
      <c r="BN325" s="22">
        <v>0</v>
      </c>
      <c r="BO325" s="4">
        <v>29.75</v>
      </c>
      <c r="BP325" s="22">
        <v>0</v>
      </c>
      <c r="BQ325" s="22">
        <v>0</v>
      </c>
      <c r="BR325" s="22">
        <v>0</v>
      </c>
      <c r="BS325" s="22">
        <v>0</v>
      </c>
      <c r="BT325" s="4">
        <v>117.1</v>
      </c>
      <c r="BU325" s="22">
        <v>33</v>
      </c>
      <c r="BV325" s="22">
        <v>1</v>
      </c>
      <c r="BW325" s="22">
        <v>6</v>
      </c>
      <c r="BX325" s="22">
        <v>3</v>
      </c>
      <c r="BY325" s="22">
        <v>16</v>
      </c>
      <c r="BZ325" s="22">
        <v>8</v>
      </c>
      <c r="CA325" s="22">
        <v>0</v>
      </c>
      <c r="CB325" s="22">
        <v>0</v>
      </c>
      <c r="CC325" s="4">
        <v>17.033329999999999</v>
      </c>
      <c r="CD325" s="4">
        <v>0.46666666700000003</v>
      </c>
      <c r="CE325" s="4">
        <v>1.733333333</v>
      </c>
      <c r="CF325" s="22">
        <v>0</v>
      </c>
      <c r="CG325" s="22">
        <v>0</v>
      </c>
      <c r="CH325" s="22">
        <v>0</v>
      </c>
      <c r="CI325" s="5">
        <v>35</v>
      </c>
      <c r="CJ325" s="22">
        <v>1</v>
      </c>
      <c r="CK325" s="22">
        <v>5</v>
      </c>
      <c r="CL325" s="22">
        <v>8</v>
      </c>
      <c r="CM325" s="22">
        <v>18</v>
      </c>
      <c r="CN325" s="22">
        <v>9</v>
      </c>
      <c r="CO325" s="22">
        <v>0</v>
      </c>
      <c r="CP325" s="22">
        <v>0</v>
      </c>
      <c r="CQ325" s="26">
        <v>17.082384000000001</v>
      </c>
      <c r="CR325" s="26">
        <v>0.41</v>
      </c>
      <c r="CS325" s="26">
        <v>1.7114290000000001</v>
      </c>
      <c r="CT325" s="22">
        <v>0</v>
      </c>
      <c r="CU325" s="22">
        <v>0</v>
      </c>
      <c r="CV325" s="22">
        <v>0</v>
      </c>
      <c r="CW325" s="22">
        <v>0</v>
      </c>
      <c r="CX325" s="22">
        <v>1</v>
      </c>
      <c r="CY325" s="22">
        <v>0</v>
      </c>
      <c r="CZ325" s="22">
        <v>2</v>
      </c>
      <c r="DA325" s="22">
        <v>10</v>
      </c>
      <c r="DB325" s="22">
        <v>11</v>
      </c>
      <c r="DC325" s="22">
        <v>0</v>
      </c>
      <c r="DD325" s="22">
        <v>0</v>
      </c>
      <c r="DE325" s="22">
        <v>1</v>
      </c>
      <c r="DF325" s="22">
        <v>0</v>
      </c>
      <c r="DG325" s="22">
        <v>0</v>
      </c>
      <c r="DH325" s="22">
        <v>0</v>
      </c>
      <c r="DI325" s="22">
        <v>17</v>
      </c>
      <c r="DJ325" s="22">
        <v>0</v>
      </c>
      <c r="DK325" s="22">
        <v>0</v>
      </c>
      <c r="DL325" s="22">
        <v>0</v>
      </c>
      <c r="DM325" s="22">
        <v>0</v>
      </c>
      <c r="DN325" s="22">
        <v>57</v>
      </c>
      <c r="DO325" s="22">
        <v>0</v>
      </c>
      <c r="DP325" s="22">
        <v>55</v>
      </c>
      <c r="DQ325" s="22">
        <v>9</v>
      </c>
      <c r="DR325" s="22">
        <v>0</v>
      </c>
      <c r="DS325" s="22">
        <v>0</v>
      </c>
      <c r="DT325" s="22">
        <v>0</v>
      </c>
      <c r="DU325">
        <v>16.670000000000002</v>
      </c>
      <c r="DV325">
        <v>32.24</v>
      </c>
      <c r="DW325" s="2">
        <f t="shared" si="81"/>
        <v>0.34083009609486814</v>
      </c>
      <c r="DX325">
        <v>-0.29300000000000004</v>
      </c>
      <c r="DY325">
        <v>-0.67100000000000004</v>
      </c>
      <c r="DZ325">
        <v>0.84900000000000009</v>
      </c>
      <c r="EA325">
        <v>-2.0470000000000002</v>
      </c>
      <c r="EB325">
        <v>50</v>
      </c>
      <c r="EC325">
        <v>42</v>
      </c>
      <c r="ED325">
        <v>7.8</v>
      </c>
      <c r="EE325">
        <v>0.26</v>
      </c>
      <c r="EF325">
        <v>-7.58</v>
      </c>
      <c r="EG325">
        <v>9.16</v>
      </c>
      <c r="EH325">
        <v>921</v>
      </c>
      <c r="EI325">
        <v>1013</v>
      </c>
      <c r="EJ325">
        <v>2.65</v>
      </c>
      <c r="EK325">
        <v>2.2200000000000002</v>
      </c>
      <c r="EL325">
        <v>26.3</v>
      </c>
      <c r="EM325">
        <v>26</v>
      </c>
      <c r="EN325">
        <v>12.3</v>
      </c>
      <c r="EO325">
        <v>12</v>
      </c>
      <c r="EP325">
        <v>16.3</v>
      </c>
      <c r="EQ325">
        <v>15.6</v>
      </c>
      <c r="ER325">
        <v>2.8</v>
      </c>
      <c r="ES325">
        <v>3.6</v>
      </c>
      <c r="ET325">
        <v>0.7</v>
      </c>
      <c r="EU325">
        <v>0.2</v>
      </c>
      <c r="EV325">
        <v>2.13</v>
      </c>
      <c r="EW325">
        <v>2.33</v>
      </c>
      <c r="EX325">
        <v>23.8</v>
      </c>
      <c r="EY325">
        <v>27.7</v>
      </c>
      <c r="EZ325">
        <v>10.4</v>
      </c>
      <c r="FA325">
        <v>11.2</v>
      </c>
      <c r="FB325">
        <v>15.8</v>
      </c>
      <c r="FC325">
        <v>13.1</v>
      </c>
      <c r="FD325">
        <v>3.6</v>
      </c>
      <c r="FE325">
        <v>3.2</v>
      </c>
      <c r="FF325">
        <v>135</v>
      </c>
      <c r="FG325">
        <v>142</v>
      </c>
      <c r="FH325">
        <v>164</v>
      </c>
      <c r="FI325">
        <v>151</v>
      </c>
      <c r="FJ325">
        <v>169</v>
      </c>
      <c r="FK325">
        <v>171</v>
      </c>
      <c r="FL325">
        <v>46.8</v>
      </c>
      <c r="FM325">
        <v>372</v>
      </c>
      <c r="FN325">
        <v>383</v>
      </c>
      <c r="FO325">
        <v>358</v>
      </c>
      <c r="FP325">
        <v>49.3</v>
      </c>
      <c r="FQ325">
        <v>0.44</v>
      </c>
      <c r="FR325">
        <v>4.32</v>
      </c>
      <c r="FS325" s="2">
        <f t="shared" si="82"/>
        <v>9.2436974789915957E-2</v>
      </c>
      <c r="FT325">
        <v>1</v>
      </c>
      <c r="FU325">
        <v>0</v>
      </c>
      <c r="FV325">
        <v>1</v>
      </c>
      <c r="FW325">
        <v>4.55</v>
      </c>
      <c r="FX325">
        <v>2.02</v>
      </c>
      <c r="FY325">
        <v>0</v>
      </c>
      <c r="FZ325">
        <v>42.5</v>
      </c>
      <c r="GA325">
        <v>12.1</v>
      </c>
      <c r="GB325">
        <v>32.4</v>
      </c>
      <c r="GC325">
        <v>6.1</v>
      </c>
      <c r="GD325">
        <v>2</v>
      </c>
      <c r="GE325">
        <v>26.3</v>
      </c>
      <c r="GF325">
        <v>2</v>
      </c>
      <c r="GG325">
        <v>2</v>
      </c>
      <c r="GH325">
        <v>1.6800000000000002</v>
      </c>
      <c r="GI325">
        <v>3.55</v>
      </c>
      <c r="GJ325" s="2">
        <f t="shared" si="83"/>
        <v>0.32122370936902483</v>
      </c>
      <c r="GK325">
        <v>2</v>
      </c>
      <c r="GL325">
        <v>10</v>
      </c>
      <c r="GM325">
        <v>12.6</v>
      </c>
      <c r="GN325">
        <v>1.05</v>
      </c>
      <c r="GO325">
        <v>5.25</v>
      </c>
      <c r="GP325">
        <v>5.8</v>
      </c>
      <c r="GQ325">
        <v>40.9</v>
      </c>
      <c r="GR325">
        <v>2.1</v>
      </c>
      <c r="GS325">
        <v>19.899999999999999</v>
      </c>
      <c r="GT325">
        <v>29.4</v>
      </c>
      <c r="GU325">
        <v>4.2</v>
      </c>
      <c r="GV325">
        <v>1.6</v>
      </c>
      <c r="GW325">
        <v>1.6</v>
      </c>
      <c r="GX325" s="21">
        <v>60.043415000000003</v>
      </c>
      <c r="GY325" s="21">
        <v>2.8352979</v>
      </c>
      <c r="GZ325" s="21">
        <v>12.9902985</v>
      </c>
      <c r="HA325" s="21">
        <v>15.8255964</v>
      </c>
      <c r="HB325" s="21">
        <v>1.150061</v>
      </c>
      <c r="HC325" s="21">
        <v>3.7172070000000001</v>
      </c>
      <c r="HD325" s="21">
        <v>1.2E-4</v>
      </c>
      <c r="HE325" s="21">
        <v>35.398524999999999</v>
      </c>
      <c r="HF325" s="21">
        <v>4.867388</v>
      </c>
    </row>
    <row r="326" spans="1:214" ht="15" x14ac:dyDescent="0.25">
      <c r="A326" s="22">
        <v>26</v>
      </c>
      <c r="B326" t="s">
        <v>1662</v>
      </c>
      <c r="C326" t="s">
        <v>1663</v>
      </c>
      <c r="D326" t="s">
        <v>1664</v>
      </c>
      <c r="F326" t="s">
        <v>669</v>
      </c>
      <c r="I326" s="22" t="s">
        <v>278</v>
      </c>
      <c r="J326">
        <v>34</v>
      </c>
      <c r="K326" s="23" t="s">
        <v>1665</v>
      </c>
      <c r="L326" s="23" t="s">
        <v>1666</v>
      </c>
      <c r="M326" s="24"/>
      <c r="N326" s="24" t="s">
        <v>866</v>
      </c>
      <c r="O326" s="24">
        <v>77</v>
      </c>
      <c r="P326" s="24">
        <v>215</v>
      </c>
      <c r="Q326" s="24" t="s">
        <v>223</v>
      </c>
      <c r="R326" s="24"/>
      <c r="S326" s="22">
        <v>67</v>
      </c>
      <c r="T326" s="22">
        <v>7</v>
      </c>
      <c r="U326" s="22">
        <v>17</v>
      </c>
      <c r="V326" s="22">
        <v>24</v>
      </c>
      <c r="W326" s="22">
        <v>-6</v>
      </c>
      <c r="X326" s="22">
        <v>18</v>
      </c>
      <c r="Y326" s="22">
        <v>81</v>
      </c>
      <c r="Z326" s="25">
        <f t="shared" si="70"/>
        <v>8.6419753086419748E-2</v>
      </c>
      <c r="AA326" s="3">
        <v>14.45</v>
      </c>
      <c r="AB326" s="22">
        <v>52</v>
      </c>
      <c r="AC326" s="22">
        <v>59</v>
      </c>
      <c r="AD326" s="22">
        <v>26</v>
      </c>
      <c r="AE326" s="22">
        <v>24</v>
      </c>
      <c r="AF326" s="22">
        <v>28</v>
      </c>
      <c r="AG326" s="26">
        <f t="shared" si="71"/>
        <v>3.2226411196612093</v>
      </c>
      <c r="AH326" s="26">
        <f t="shared" si="72"/>
        <v>3.656458193461757</v>
      </c>
      <c r="AI326" s="26">
        <f t="shared" si="73"/>
        <v>1.6113205598306046</v>
      </c>
      <c r="AJ326" s="26">
        <f t="shared" si="74"/>
        <v>1.4873728244590196</v>
      </c>
      <c r="AK326" s="26">
        <f t="shared" si="75"/>
        <v>1.7352682952021898</v>
      </c>
      <c r="AL326" s="5">
        <v>1437</v>
      </c>
      <c r="AM326" s="22">
        <v>413</v>
      </c>
      <c r="AN326" s="22">
        <v>402</v>
      </c>
      <c r="AO326" s="25">
        <f t="shared" si="76"/>
        <v>0.50674846625766867</v>
      </c>
      <c r="AP326" s="22">
        <v>20.6</v>
      </c>
      <c r="AQ326">
        <v>0.7</v>
      </c>
      <c r="AR326">
        <v>0.8</v>
      </c>
      <c r="AS326">
        <v>1.5</v>
      </c>
      <c r="AT326">
        <v>0.9</v>
      </c>
      <c r="AU326">
        <v>1.5</v>
      </c>
      <c r="AV326">
        <v>1.3</v>
      </c>
      <c r="AW326">
        <v>3.8</v>
      </c>
      <c r="AX326" s="3">
        <f t="shared" si="77"/>
        <v>5.6716417910447757E-2</v>
      </c>
      <c r="AY326" s="4">
        <f t="shared" si="78"/>
        <v>-2.1250000000000009</v>
      </c>
      <c r="AZ326" t="s">
        <v>243</v>
      </c>
      <c r="BA326">
        <v>2013</v>
      </c>
      <c r="BC326" s="27">
        <v>2500000</v>
      </c>
      <c r="BD326" s="22">
        <v>5</v>
      </c>
      <c r="BE326" s="22">
        <v>14</v>
      </c>
      <c r="BF326" s="28">
        <f t="shared" si="79"/>
        <v>1.4187044987866344</v>
      </c>
      <c r="BG326" s="22">
        <v>339</v>
      </c>
      <c r="BH326" s="22">
        <v>348</v>
      </c>
      <c r="BI326" s="4">
        <v>803.55</v>
      </c>
      <c r="BJ326" s="22">
        <v>2</v>
      </c>
      <c r="BK326" s="22">
        <v>3</v>
      </c>
      <c r="BL326" s="28">
        <f t="shared" si="80"/>
        <v>4.0964952209420353</v>
      </c>
      <c r="BM326" s="22">
        <v>45</v>
      </c>
      <c r="BN326" s="22">
        <v>27</v>
      </c>
      <c r="BO326" s="4">
        <v>73.233333329999994</v>
      </c>
      <c r="BP326" s="22">
        <v>0</v>
      </c>
      <c r="BQ326" s="22">
        <v>0</v>
      </c>
      <c r="BR326" s="22">
        <v>29</v>
      </c>
      <c r="BS326" s="22">
        <v>27</v>
      </c>
      <c r="BT326" s="4">
        <v>91.5</v>
      </c>
      <c r="BU326" s="22">
        <v>36</v>
      </c>
      <c r="BV326" s="22">
        <v>6</v>
      </c>
      <c r="BW326" s="22">
        <v>13</v>
      </c>
      <c r="BX326" s="22">
        <v>9</v>
      </c>
      <c r="BY326" s="22">
        <v>10</v>
      </c>
      <c r="BZ326" s="22">
        <v>4</v>
      </c>
      <c r="CA326" s="22">
        <v>244</v>
      </c>
      <c r="CB326" s="22">
        <v>228</v>
      </c>
      <c r="CC326" s="4">
        <v>12.35</v>
      </c>
      <c r="CD326" s="4">
        <v>1</v>
      </c>
      <c r="CE326" s="4">
        <v>1.2833333330000001</v>
      </c>
      <c r="CF326" s="22">
        <v>5</v>
      </c>
      <c r="CG326" s="22">
        <v>3</v>
      </c>
      <c r="CH326" s="22">
        <v>2</v>
      </c>
      <c r="CI326" s="5">
        <v>31</v>
      </c>
      <c r="CJ326" s="22">
        <v>1</v>
      </c>
      <c r="CK326" s="22">
        <v>4</v>
      </c>
      <c r="CL326" s="22">
        <v>-15</v>
      </c>
      <c r="CM326" s="22">
        <v>8</v>
      </c>
      <c r="CN326" s="22">
        <v>4</v>
      </c>
      <c r="CO326" s="22">
        <v>169</v>
      </c>
      <c r="CP326" s="22">
        <v>174</v>
      </c>
      <c r="CQ326" s="26">
        <v>11.579032</v>
      </c>
      <c r="CR326" s="26">
        <v>1.2010749999999999</v>
      </c>
      <c r="CS326" s="26">
        <v>1.46129</v>
      </c>
      <c r="CT326" s="22">
        <v>5</v>
      </c>
      <c r="CU326" s="22">
        <v>2</v>
      </c>
      <c r="CV326" s="22">
        <v>1</v>
      </c>
      <c r="CW326" s="22">
        <v>2</v>
      </c>
      <c r="CX326" s="22">
        <v>2</v>
      </c>
      <c r="CY326" s="22">
        <v>0</v>
      </c>
      <c r="CZ326" s="22">
        <v>5</v>
      </c>
      <c r="DA326" s="22">
        <v>15</v>
      </c>
      <c r="DB326" s="22">
        <v>-6</v>
      </c>
      <c r="DC326" s="22">
        <v>1</v>
      </c>
      <c r="DD326" s="22">
        <v>0</v>
      </c>
      <c r="DE326" s="22">
        <v>0</v>
      </c>
      <c r="DF326" s="22">
        <v>0</v>
      </c>
      <c r="DG326" s="22">
        <v>0</v>
      </c>
      <c r="DH326" s="22">
        <v>0</v>
      </c>
      <c r="DI326" s="22">
        <v>8</v>
      </c>
      <c r="DJ326" s="22">
        <v>0</v>
      </c>
      <c r="DK326" s="22">
        <v>0</v>
      </c>
      <c r="DL326" s="22">
        <v>0</v>
      </c>
      <c r="DM326" s="22">
        <v>0</v>
      </c>
      <c r="DN326" s="22">
        <v>34</v>
      </c>
      <c r="DO326" s="22">
        <v>9</v>
      </c>
      <c r="DP326" s="22">
        <v>45</v>
      </c>
      <c r="DQ326" s="22">
        <v>14</v>
      </c>
      <c r="DR326" s="22">
        <v>10</v>
      </c>
      <c r="DS326" s="22">
        <v>5</v>
      </c>
      <c r="DT326" s="22">
        <v>3</v>
      </c>
      <c r="DU326">
        <v>11.77</v>
      </c>
      <c r="DV326">
        <v>37.549999999999997</v>
      </c>
      <c r="DW326" s="2">
        <f t="shared" si="81"/>
        <v>0.23864557988645582</v>
      </c>
      <c r="DX326">
        <v>-0.36400000000000005</v>
      </c>
      <c r="DY326">
        <v>-0.56100000000000017</v>
      </c>
      <c r="DZ326">
        <v>-2.665</v>
      </c>
      <c r="EA326">
        <v>2.8119999999999998</v>
      </c>
      <c r="EB326">
        <v>25</v>
      </c>
      <c r="EC326">
        <v>30</v>
      </c>
      <c r="ED326">
        <v>-20.5</v>
      </c>
      <c r="EE326">
        <v>-9.9600000000000009</v>
      </c>
      <c r="EF326">
        <v>10.49</v>
      </c>
      <c r="EG326">
        <v>6.78</v>
      </c>
      <c r="EH326">
        <v>924</v>
      </c>
      <c r="EI326">
        <v>992</v>
      </c>
      <c r="EJ326">
        <v>1.9</v>
      </c>
      <c r="EK326">
        <v>2.2799999999999998</v>
      </c>
      <c r="EL326">
        <v>26.2</v>
      </c>
      <c r="EM326">
        <v>27.8</v>
      </c>
      <c r="EN326">
        <v>9.8000000000000007</v>
      </c>
      <c r="EO326">
        <v>12.2</v>
      </c>
      <c r="EP326">
        <v>18.3</v>
      </c>
      <c r="EQ326">
        <v>12.6</v>
      </c>
      <c r="ER326">
        <v>2.4</v>
      </c>
      <c r="ES326">
        <v>3.1</v>
      </c>
      <c r="ET326">
        <v>0.4</v>
      </c>
      <c r="EU326">
        <v>0.4</v>
      </c>
      <c r="EV326">
        <v>2.5499999999999998</v>
      </c>
      <c r="EW326">
        <v>1.96</v>
      </c>
      <c r="EX326">
        <v>32.1</v>
      </c>
      <c r="EY326">
        <v>24.5</v>
      </c>
      <c r="EZ326">
        <v>12.7</v>
      </c>
      <c r="FA326">
        <v>11</v>
      </c>
      <c r="FB326">
        <v>15.5</v>
      </c>
      <c r="FC326">
        <v>16</v>
      </c>
      <c r="FD326">
        <v>2.9</v>
      </c>
      <c r="FE326">
        <v>3.7</v>
      </c>
      <c r="FF326">
        <v>109</v>
      </c>
      <c r="FG326">
        <v>108</v>
      </c>
      <c r="FH326">
        <v>112</v>
      </c>
      <c r="FI326">
        <v>135</v>
      </c>
      <c r="FJ326">
        <v>145</v>
      </c>
      <c r="FK326">
        <v>133</v>
      </c>
      <c r="FL326">
        <v>46.8</v>
      </c>
      <c r="FM326">
        <v>240</v>
      </c>
      <c r="FN326">
        <v>274</v>
      </c>
      <c r="FO326">
        <v>246</v>
      </c>
      <c r="FP326">
        <v>46.7</v>
      </c>
      <c r="FQ326">
        <v>1.07</v>
      </c>
      <c r="FR326">
        <v>4.1900000000000004</v>
      </c>
      <c r="FS326" s="2">
        <f t="shared" si="82"/>
        <v>0.20342205323193915</v>
      </c>
      <c r="FT326">
        <v>8</v>
      </c>
      <c r="FU326">
        <v>0</v>
      </c>
      <c r="FV326">
        <v>-12.2</v>
      </c>
      <c r="FW326">
        <v>10.67</v>
      </c>
      <c r="FX326">
        <v>6.7</v>
      </c>
      <c r="FY326">
        <v>0</v>
      </c>
      <c r="FZ326">
        <v>56.1</v>
      </c>
      <c r="GA326">
        <v>6.7</v>
      </c>
      <c r="GB326">
        <v>25.1</v>
      </c>
      <c r="GC326">
        <v>3.3</v>
      </c>
      <c r="GD326">
        <v>2.5</v>
      </c>
      <c r="GE326">
        <v>24.3</v>
      </c>
      <c r="GF326">
        <v>4.2</v>
      </c>
      <c r="GG326">
        <v>0</v>
      </c>
      <c r="GH326">
        <v>1.34</v>
      </c>
      <c r="GI326">
        <v>3.01</v>
      </c>
      <c r="GJ326" s="2">
        <f t="shared" si="83"/>
        <v>0.30804597701149428</v>
      </c>
      <c r="GK326">
        <v>0</v>
      </c>
      <c r="GL326">
        <v>12</v>
      </c>
      <c r="GM326">
        <v>-15.1</v>
      </c>
      <c r="GN326">
        <v>0</v>
      </c>
      <c r="GO326">
        <v>8.0299999999999994</v>
      </c>
      <c r="GP326">
        <v>3.3</v>
      </c>
      <c r="GQ326">
        <v>50.8</v>
      </c>
      <c r="GR326">
        <v>2.7</v>
      </c>
      <c r="GS326">
        <v>21.4</v>
      </c>
      <c r="GT326">
        <v>31.4</v>
      </c>
      <c r="GU326">
        <v>0</v>
      </c>
      <c r="GV326">
        <v>0.7</v>
      </c>
      <c r="GW326">
        <v>2</v>
      </c>
      <c r="GX326" s="21">
        <v>59.203831000000001</v>
      </c>
      <c r="GY326" s="21">
        <v>6.4356156000000002</v>
      </c>
      <c r="GZ326" s="21">
        <v>12.2598729</v>
      </c>
      <c r="HA326" s="21">
        <v>18.6954885</v>
      </c>
      <c r="HB326" s="21">
        <v>0.55204799999999998</v>
      </c>
      <c r="HC326" s="21">
        <v>1.766033</v>
      </c>
      <c r="HD326" s="21">
        <v>6.3975000000000004E-2</v>
      </c>
      <c r="HE326" s="21">
        <v>13.870150000000001</v>
      </c>
      <c r="HF326" s="21">
        <v>2.382056</v>
      </c>
    </row>
    <row r="327" spans="1:214" ht="15" x14ac:dyDescent="0.25">
      <c r="A327" s="22">
        <v>23</v>
      </c>
      <c r="B327" t="s">
        <v>1667</v>
      </c>
      <c r="C327" t="s">
        <v>1668</v>
      </c>
      <c r="D327" t="s">
        <v>1526</v>
      </c>
      <c r="F327" t="s">
        <v>262</v>
      </c>
      <c r="I327" s="22" t="s">
        <v>248</v>
      </c>
      <c r="J327">
        <v>32</v>
      </c>
      <c r="K327" s="23" t="s">
        <v>1669</v>
      </c>
      <c r="L327" s="23" t="s">
        <v>1670</v>
      </c>
      <c r="M327" s="24" t="s">
        <v>288</v>
      </c>
      <c r="N327" s="24" t="s">
        <v>233</v>
      </c>
      <c r="O327" s="24">
        <v>73</v>
      </c>
      <c r="P327" s="24">
        <v>225</v>
      </c>
      <c r="Q327" s="24" t="s">
        <v>223</v>
      </c>
      <c r="R327" s="24"/>
      <c r="S327" s="22">
        <v>78</v>
      </c>
      <c r="T327" s="22">
        <v>2</v>
      </c>
      <c r="U327" s="22">
        <v>10</v>
      </c>
      <c r="V327" s="22">
        <v>12</v>
      </c>
      <c r="W327" s="22">
        <v>-10</v>
      </c>
      <c r="X327" s="22">
        <v>38</v>
      </c>
      <c r="Y327" s="22">
        <v>49</v>
      </c>
      <c r="Z327" s="25">
        <f t="shared" si="70"/>
        <v>4.0816326530612242E-2</v>
      </c>
      <c r="AA327" s="3">
        <v>20.350000000000001</v>
      </c>
      <c r="AB327" s="22">
        <v>60</v>
      </c>
      <c r="AC327" s="22">
        <v>126</v>
      </c>
      <c r="AD327" s="22">
        <v>26</v>
      </c>
      <c r="AE327" s="22">
        <v>39</v>
      </c>
      <c r="AF327" s="22">
        <v>13</v>
      </c>
      <c r="AG327" s="26">
        <f t="shared" si="71"/>
        <v>2.2680022680022676</v>
      </c>
      <c r="AH327" s="26">
        <f t="shared" si="72"/>
        <v>4.7628047628047625</v>
      </c>
      <c r="AI327" s="26">
        <f t="shared" si="73"/>
        <v>0.9828009828009826</v>
      </c>
      <c r="AJ327" s="26">
        <f t="shared" si="74"/>
        <v>1.4742014742014742</v>
      </c>
      <c r="AK327" s="26">
        <f t="shared" si="75"/>
        <v>0.4914004914004913</v>
      </c>
      <c r="AL327" s="5">
        <v>2017</v>
      </c>
      <c r="AM327" s="22">
        <v>0</v>
      </c>
      <c r="AN327" s="22">
        <v>0</v>
      </c>
      <c r="AO327" s="25">
        <f t="shared" si="76"/>
        <v>0</v>
      </c>
      <c r="AP327" s="22">
        <v>0</v>
      </c>
      <c r="AQ327">
        <v>-0.30000000000000004</v>
      </c>
      <c r="AR327">
        <v>3</v>
      </c>
      <c r="AS327">
        <v>2.7</v>
      </c>
      <c r="AT327">
        <v>-1.9</v>
      </c>
      <c r="AU327">
        <v>5.0999999999999996</v>
      </c>
      <c r="AV327">
        <v>0</v>
      </c>
      <c r="AW327">
        <v>3.2</v>
      </c>
      <c r="AX327" s="3">
        <f t="shared" si="77"/>
        <v>4.1025641025641026E-2</v>
      </c>
      <c r="AY327" s="4">
        <f t="shared" si="78"/>
        <v>1.7750000000000004</v>
      </c>
      <c r="AZ327" t="s">
        <v>243</v>
      </c>
      <c r="BA327">
        <v>2012</v>
      </c>
      <c r="BC327" s="27">
        <v>1000000</v>
      </c>
      <c r="BD327" s="22">
        <v>2</v>
      </c>
      <c r="BE327" s="22">
        <v>9</v>
      </c>
      <c r="BF327" s="28">
        <f t="shared" si="79"/>
        <v>0.48539524153674291</v>
      </c>
      <c r="BG327" s="22">
        <v>0</v>
      </c>
      <c r="BH327" s="22">
        <v>0</v>
      </c>
      <c r="BI327" s="4">
        <v>1359.7166669999999</v>
      </c>
      <c r="BJ327" s="22">
        <v>0</v>
      </c>
      <c r="BK327" s="22">
        <v>0</v>
      </c>
      <c r="BL327" s="28">
        <f t="shared" si="80"/>
        <v>0</v>
      </c>
      <c r="BM327" s="22">
        <v>0</v>
      </c>
      <c r="BN327" s="22">
        <v>0</v>
      </c>
      <c r="BO327" s="4">
        <v>5.8666666669999996</v>
      </c>
      <c r="BP327" s="22">
        <v>0</v>
      </c>
      <c r="BQ327" s="22">
        <v>1</v>
      </c>
      <c r="BR327" s="22">
        <v>0</v>
      </c>
      <c r="BS327" s="22">
        <v>0</v>
      </c>
      <c r="BT327" s="4">
        <v>222.15</v>
      </c>
      <c r="BU327" s="22">
        <v>37</v>
      </c>
      <c r="BV327" s="22">
        <v>1</v>
      </c>
      <c r="BW327" s="22">
        <v>5</v>
      </c>
      <c r="BX327" s="22">
        <v>1</v>
      </c>
      <c r="BY327" s="22">
        <v>12</v>
      </c>
      <c r="BZ327" s="22">
        <v>6</v>
      </c>
      <c r="CA327" s="22">
        <v>0</v>
      </c>
      <c r="CB327" s="22">
        <v>0</v>
      </c>
      <c r="CC327" s="4">
        <v>16.850000000000001</v>
      </c>
      <c r="CD327" s="4">
        <v>0.116666667</v>
      </c>
      <c r="CE327" s="4">
        <v>2.8666666670000001</v>
      </c>
      <c r="CF327" s="22">
        <v>0</v>
      </c>
      <c r="CG327" s="22">
        <v>0</v>
      </c>
      <c r="CH327" s="22">
        <v>0</v>
      </c>
      <c r="CI327" s="5">
        <v>41</v>
      </c>
      <c r="CJ327" s="22">
        <v>1</v>
      </c>
      <c r="CK327" s="22">
        <v>5</v>
      </c>
      <c r="CL327" s="22">
        <v>-11</v>
      </c>
      <c r="CM327" s="22">
        <v>26</v>
      </c>
      <c r="CN327" s="22">
        <v>8</v>
      </c>
      <c r="CO327" s="22">
        <v>0</v>
      </c>
      <c r="CP327" s="22">
        <v>0</v>
      </c>
      <c r="CQ327" s="26">
        <v>17.957723999999999</v>
      </c>
      <c r="CR327" s="26">
        <v>3.7804999999999998E-2</v>
      </c>
      <c r="CS327" s="26">
        <v>2.8313009999999998</v>
      </c>
      <c r="CT327" s="22">
        <v>0</v>
      </c>
      <c r="CU327" s="22">
        <v>0</v>
      </c>
      <c r="CV327" s="22">
        <v>0</v>
      </c>
      <c r="CW327" s="22">
        <v>1</v>
      </c>
      <c r="CX327" s="22">
        <v>3</v>
      </c>
      <c r="CY327" s="22">
        <v>-5</v>
      </c>
      <c r="CZ327" s="22">
        <v>1</v>
      </c>
      <c r="DA327" s="22">
        <v>7</v>
      </c>
      <c r="DB327" s="22">
        <v>-5</v>
      </c>
      <c r="DC327" s="22">
        <v>1</v>
      </c>
      <c r="DD327" s="22">
        <v>0</v>
      </c>
      <c r="DE327" s="22">
        <v>0</v>
      </c>
      <c r="DF327" s="22">
        <v>0</v>
      </c>
      <c r="DG327" s="22">
        <v>0</v>
      </c>
      <c r="DH327" s="22">
        <v>0</v>
      </c>
      <c r="DI327" s="22">
        <v>14</v>
      </c>
      <c r="DJ327" s="22">
        <v>0</v>
      </c>
      <c r="DK327" s="22">
        <v>1</v>
      </c>
      <c r="DL327" s="22">
        <v>0</v>
      </c>
      <c r="DM327" s="22">
        <v>0</v>
      </c>
      <c r="DN327" s="22">
        <v>57</v>
      </c>
      <c r="DO327" s="22">
        <v>2</v>
      </c>
      <c r="DP327" s="22">
        <v>91</v>
      </c>
      <c r="DQ327" s="22">
        <v>26</v>
      </c>
      <c r="DR327" s="22">
        <v>0</v>
      </c>
      <c r="DS327" s="22">
        <v>0</v>
      </c>
      <c r="DT327" s="22">
        <v>0</v>
      </c>
      <c r="DU327">
        <v>16.75</v>
      </c>
      <c r="DV327">
        <v>31.72</v>
      </c>
      <c r="DW327" s="2">
        <f t="shared" si="81"/>
        <v>0.34557458221580362</v>
      </c>
      <c r="DX327">
        <v>0.8580000000000001</v>
      </c>
      <c r="DY327">
        <v>0.55500000000000016</v>
      </c>
      <c r="DZ327">
        <v>-9.7000000000000017E-2</v>
      </c>
      <c r="EA327">
        <v>-5.3879999999999999</v>
      </c>
      <c r="EB327">
        <v>51</v>
      </c>
      <c r="EC327">
        <v>64</v>
      </c>
      <c r="ED327">
        <v>-10.8</v>
      </c>
      <c r="EE327">
        <v>-12.53</v>
      </c>
      <c r="EF327">
        <v>-1.72</v>
      </c>
      <c r="EG327">
        <v>9.0399999999999991</v>
      </c>
      <c r="EH327">
        <v>908</v>
      </c>
      <c r="EI327">
        <v>998</v>
      </c>
      <c r="EJ327">
        <v>2.34</v>
      </c>
      <c r="EK327">
        <v>2.94</v>
      </c>
      <c r="EL327">
        <v>23.6</v>
      </c>
      <c r="EM327">
        <v>29</v>
      </c>
      <c r="EN327">
        <v>9</v>
      </c>
      <c r="EO327">
        <v>12.4</v>
      </c>
      <c r="EP327">
        <v>15.1</v>
      </c>
      <c r="EQ327">
        <v>11.9</v>
      </c>
      <c r="ER327">
        <v>3.7</v>
      </c>
      <c r="ES327">
        <v>2.7</v>
      </c>
      <c r="ET327">
        <v>0.60000000000000009</v>
      </c>
      <c r="EU327">
        <v>0</v>
      </c>
      <c r="EV327">
        <v>2.0099999999999998</v>
      </c>
      <c r="EW327">
        <v>2.21</v>
      </c>
      <c r="EX327">
        <v>25.9</v>
      </c>
      <c r="EY327">
        <v>27.5</v>
      </c>
      <c r="EZ327">
        <v>10.5</v>
      </c>
      <c r="FA327">
        <v>11.8</v>
      </c>
      <c r="FB327">
        <v>13.1</v>
      </c>
      <c r="FC327">
        <v>14.5</v>
      </c>
      <c r="FD327">
        <v>3</v>
      </c>
      <c r="FE327">
        <v>3.4</v>
      </c>
      <c r="FF327">
        <v>183</v>
      </c>
      <c r="FG327">
        <v>200</v>
      </c>
      <c r="FH327">
        <v>182</v>
      </c>
      <c r="FI327">
        <v>221</v>
      </c>
      <c r="FJ327">
        <v>233</v>
      </c>
      <c r="FK327">
        <v>274</v>
      </c>
      <c r="FL327">
        <v>48.7</v>
      </c>
      <c r="FM327">
        <v>442</v>
      </c>
      <c r="FN327">
        <v>475</v>
      </c>
      <c r="FO327">
        <v>462</v>
      </c>
      <c r="FP327">
        <v>48.2</v>
      </c>
      <c r="FQ327">
        <v>0.08</v>
      </c>
      <c r="FR327">
        <v>5.1100000000000003</v>
      </c>
      <c r="FS327" s="2">
        <f t="shared" si="82"/>
        <v>1.5414258188824663E-2</v>
      </c>
      <c r="FT327">
        <v>2</v>
      </c>
      <c r="FU327">
        <v>0</v>
      </c>
      <c r="FV327">
        <v>9.1</v>
      </c>
      <c r="FW327">
        <v>33.33</v>
      </c>
      <c r="FX327">
        <v>20.45</v>
      </c>
      <c r="FY327">
        <v>0</v>
      </c>
      <c r="FZ327">
        <v>40.9</v>
      </c>
      <c r="GA327">
        <v>10.199999999999999</v>
      </c>
      <c r="GB327">
        <v>10.199999999999999</v>
      </c>
      <c r="GC327">
        <v>0</v>
      </c>
      <c r="GD327">
        <v>0</v>
      </c>
      <c r="GE327">
        <v>20.5</v>
      </c>
      <c r="GF327">
        <v>0</v>
      </c>
      <c r="GG327">
        <v>0</v>
      </c>
      <c r="GH327">
        <v>2.66</v>
      </c>
      <c r="GI327">
        <v>2.2799999999999998</v>
      </c>
      <c r="GJ327" s="2">
        <f t="shared" si="83"/>
        <v>0.53846153846153855</v>
      </c>
      <c r="GK327">
        <v>3</v>
      </c>
      <c r="GL327">
        <v>21</v>
      </c>
      <c r="GM327">
        <v>11.2</v>
      </c>
      <c r="GN327">
        <v>0.87</v>
      </c>
      <c r="GO327">
        <v>6.07</v>
      </c>
      <c r="GP327">
        <v>6.1</v>
      </c>
      <c r="GQ327">
        <v>41.9</v>
      </c>
      <c r="GR327">
        <v>3.2</v>
      </c>
      <c r="GS327">
        <v>17.600000000000001</v>
      </c>
      <c r="GT327">
        <v>25.4</v>
      </c>
      <c r="GU327">
        <v>2.9</v>
      </c>
      <c r="GV327">
        <v>1.7000000000000002</v>
      </c>
      <c r="GW327">
        <v>3.2</v>
      </c>
      <c r="GX327" s="21">
        <v>62.272120999999999</v>
      </c>
      <c r="GY327" s="21">
        <v>1.2305250000000001</v>
      </c>
      <c r="GZ327" s="21">
        <v>8.1674172000000009</v>
      </c>
      <c r="HA327" s="21">
        <v>9.3979421999999992</v>
      </c>
      <c r="HB327" s="21">
        <v>-1.007959</v>
      </c>
      <c r="HC327" s="21">
        <v>3.7608809999999999</v>
      </c>
      <c r="HD327" s="21">
        <v>-9.3400000000000004E-4</v>
      </c>
      <c r="HE327" s="21">
        <v>27.468920000000001</v>
      </c>
      <c r="HF327" s="21">
        <v>2.7519870000000002</v>
      </c>
    </row>
    <row r="328" spans="1:214" ht="15" x14ac:dyDescent="0.25">
      <c r="A328" s="22">
        <v>36</v>
      </c>
      <c r="B328" t="s">
        <v>1671</v>
      </c>
      <c r="C328" t="s">
        <v>1672</v>
      </c>
      <c r="D328" t="s">
        <v>1673</v>
      </c>
      <c r="F328" t="s">
        <v>247</v>
      </c>
      <c r="I328" s="22" t="s">
        <v>239</v>
      </c>
      <c r="J328">
        <v>25</v>
      </c>
      <c r="K328" s="23" t="s">
        <v>1674</v>
      </c>
      <c r="L328" s="23" t="s">
        <v>1675</v>
      </c>
      <c r="M328" s="24"/>
      <c r="N328" s="24" t="s">
        <v>555</v>
      </c>
      <c r="O328" s="24">
        <v>73</v>
      </c>
      <c r="P328" s="24">
        <v>195</v>
      </c>
      <c r="Q328" s="24" t="s">
        <v>224</v>
      </c>
      <c r="R328" s="24"/>
      <c r="S328" s="22">
        <v>82</v>
      </c>
      <c r="T328" s="22">
        <v>16</v>
      </c>
      <c r="U328" s="22">
        <v>23</v>
      </c>
      <c r="V328" s="22">
        <v>39</v>
      </c>
      <c r="W328" s="22">
        <v>18</v>
      </c>
      <c r="X328" s="22">
        <v>34</v>
      </c>
      <c r="Y328" s="22">
        <v>137</v>
      </c>
      <c r="Z328" s="25">
        <f t="shared" si="70"/>
        <v>0.11678832116788321</v>
      </c>
      <c r="AA328" s="3">
        <v>14.883330000000001</v>
      </c>
      <c r="AB328" s="22">
        <v>118</v>
      </c>
      <c r="AC328" s="22">
        <v>24</v>
      </c>
      <c r="AD328" s="22">
        <v>44</v>
      </c>
      <c r="AE328" s="22">
        <v>23</v>
      </c>
      <c r="AF328" s="22">
        <v>39</v>
      </c>
      <c r="AG328" s="26">
        <f t="shared" si="71"/>
        <v>5.8012194458252377</v>
      </c>
      <c r="AH328" s="26">
        <f t="shared" si="72"/>
        <v>1.1799090398288621</v>
      </c>
      <c r="AI328" s="26">
        <f t="shared" si="73"/>
        <v>2.1631665730195806</v>
      </c>
      <c r="AJ328" s="26">
        <f t="shared" si="74"/>
        <v>1.1307461631693261</v>
      </c>
      <c r="AK328" s="26">
        <f t="shared" si="75"/>
        <v>1.9173521897219006</v>
      </c>
      <c r="AL328" s="5">
        <v>1832</v>
      </c>
      <c r="AM328" s="22">
        <v>12</v>
      </c>
      <c r="AN328" s="22">
        <v>17</v>
      </c>
      <c r="AO328" s="25">
        <f t="shared" si="76"/>
        <v>0.41379310344827586</v>
      </c>
      <c r="AP328" s="22">
        <v>0.60000000000000009</v>
      </c>
      <c r="AQ328">
        <v>2.7</v>
      </c>
      <c r="AR328">
        <v>2</v>
      </c>
      <c r="AS328">
        <v>4.5999999999999996</v>
      </c>
      <c r="AT328">
        <v>5.8</v>
      </c>
      <c r="AU328">
        <v>5.6</v>
      </c>
      <c r="AV328">
        <v>0</v>
      </c>
      <c r="AW328">
        <v>11.3</v>
      </c>
      <c r="AX328" s="3">
        <f t="shared" si="77"/>
        <v>0.1378048780487805</v>
      </c>
      <c r="AY328" s="4">
        <f t="shared" si="78"/>
        <v>8.8250000000000011</v>
      </c>
      <c r="AZ328" t="s">
        <v>243</v>
      </c>
      <c r="BA328">
        <v>2014</v>
      </c>
      <c r="BC328" s="27">
        <v>1350000</v>
      </c>
      <c r="BD328" s="22">
        <v>15</v>
      </c>
      <c r="BE328" s="22">
        <v>21</v>
      </c>
      <c r="BF328" s="28">
        <f t="shared" si="79"/>
        <v>2.0892105821382847</v>
      </c>
      <c r="BG328" s="22">
        <v>11</v>
      </c>
      <c r="BH328" s="22">
        <v>10</v>
      </c>
      <c r="BI328" s="4">
        <v>1033.883333</v>
      </c>
      <c r="BJ328" s="22">
        <v>0</v>
      </c>
      <c r="BK328" s="22">
        <v>0</v>
      </c>
      <c r="BL328" s="28">
        <f t="shared" si="80"/>
        <v>0</v>
      </c>
      <c r="BM328" s="22">
        <v>0</v>
      </c>
      <c r="BN328" s="22">
        <v>1</v>
      </c>
      <c r="BO328" s="4">
        <v>11.68333333</v>
      </c>
      <c r="BP328" s="22">
        <v>1</v>
      </c>
      <c r="BQ328" s="22">
        <v>2</v>
      </c>
      <c r="BR328" s="22">
        <v>1</v>
      </c>
      <c r="BS328" s="22">
        <v>6</v>
      </c>
      <c r="BT328" s="4">
        <v>176</v>
      </c>
      <c r="BU328" s="22">
        <v>41</v>
      </c>
      <c r="BV328" s="22">
        <v>9</v>
      </c>
      <c r="BW328" s="22">
        <v>13</v>
      </c>
      <c r="BX328" s="22">
        <v>15</v>
      </c>
      <c r="BY328" s="22">
        <v>14</v>
      </c>
      <c r="BZ328" s="22">
        <v>7</v>
      </c>
      <c r="CA328" s="22">
        <v>6</v>
      </c>
      <c r="CB328" s="22">
        <v>7</v>
      </c>
      <c r="CC328" s="4">
        <v>12.633330000000001</v>
      </c>
      <c r="CD328" s="4">
        <v>0.116666667</v>
      </c>
      <c r="CE328" s="4">
        <v>1.65</v>
      </c>
      <c r="CF328" s="22">
        <v>0</v>
      </c>
      <c r="CG328" s="22">
        <v>0</v>
      </c>
      <c r="CH328" s="22">
        <v>0</v>
      </c>
      <c r="CI328" s="5">
        <v>41</v>
      </c>
      <c r="CJ328" s="22">
        <v>7</v>
      </c>
      <c r="CK328" s="22">
        <v>10</v>
      </c>
      <c r="CL328" s="22">
        <v>3</v>
      </c>
      <c r="CM328" s="22">
        <v>20</v>
      </c>
      <c r="CN328" s="22">
        <v>10</v>
      </c>
      <c r="CO328" s="22">
        <v>6</v>
      </c>
      <c r="CP328" s="22">
        <v>10</v>
      </c>
      <c r="CQ328" s="26">
        <v>12.583337</v>
      </c>
      <c r="CR328" s="26">
        <v>0.168293</v>
      </c>
      <c r="CS328" s="26">
        <v>2.6426829999999999</v>
      </c>
      <c r="CT328" s="22">
        <v>0</v>
      </c>
      <c r="CU328" s="22">
        <v>0</v>
      </c>
      <c r="CV328" s="22">
        <v>0</v>
      </c>
      <c r="CW328" s="22">
        <v>7</v>
      </c>
      <c r="CX328" s="22">
        <v>7</v>
      </c>
      <c r="CY328" s="22">
        <v>7</v>
      </c>
      <c r="CZ328" s="22">
        <v>9</v>
      </c>
      <c r="DA328" s="22">
        <v>16</v>
      </c>
      <c r="DB328" s="22">
        <v>11</v>
      </c>
      <c r="DC328" s="22">
        <v>3</v>
      </c>
      <c r="DD328" s="22">
        <v>0</v>
      </c>
      <c r="DE328" s="22">
        <v>1</v>
      </c>
      <c r="DF328" s="22">
        <v>0</v>
      </c>
      <c r="DG328" s="22">
        <v>0</v>
      </c>
      <c r="DH328" s="22">
        <v>0</v>
      </c>
      <c r="DI328" s="22">
        <v>17</v>
      </c>
      <c r="DJ328" s="22">
        <v>0</v>
      </c>
      <c r="DK328" s="22">
        <v>0</v>
      </c>
      <c r="DL328" s="22">
        <v>0</v>
      </c>
      <c r="DM328" s="22">
        <v>0</v>
      </c>
      <c r="DN328" s="22">
        <v>52</v>
      </c>
      <c r="DO328" s="22">
        <v>0</v>
      </c>
      <c r="DP328" s="22">
        <v>53</v>
      </c>
      <c r="DQ328" s="22">
        <v>19</v>
      </c>
      <c r="DR328" s="22">
        <v>0</v>
      </c>
      <c r="DS328" s="22">
        <v>0</v>
      </c>
      <c r="DT328" s="22">
        <v>0</v>
      </c>
      <c r="DU328">
        <v>12.32</v>
      </c>
      <c r="DV328">
        <v>35.119999999999997</v>
      </c>
      <c r="DW328" s="2">
        <f t="shared" si="81"/>
        <v>0.2596964586846543</v>
      </c>
      <c r="DX328">
        <v>0.78300000000000003</v>
      </c>
      <c r="DY328">
        <v>-9.3000000000000013E-2</v>
      </c>
      <c r="DZ328">
        <v>-1.478</v>
      </c>
      <c r="EA328">
        <v>3.5409999999999999</v>
      </c>
      <c r="EB328">
        <v>46</v>
      </c>
      <c r="EC328">
        <v>34</v>
      </c>
      <c r="ED328">
        <v>-5.2</v>
      </c>
      <c r="EE328">
        <v>1.72</v>
      </c>
      <c r="EF328">
        <v>6.92</v>
      </c>
      <c r="EG328">
        <v>9.8699999999999992</v>
      </c>
      <c r="EH328">
        <v>934</v>
      </c>
      <c r="EI328">
        <v>1033</v>
      </c>
      <c r="EJ328">
        <v>2.73</v>
      </c>
      <c r="EK328">
        <v>2.02</v>
      </c>
      <c r="EL328">
        <v>25</v>
      </c>
      <c r="EM328">
        <v>28.8</v>
      </c>
      <c r="EN328">
        <v>11.4</v>
      </c>
      <c r="EO328">
        <v>8.9</v>
      </c>
      <c r="EP328">
        <v>14</v>
      </c>
      <c r="EQ328">
        <v>16.3</v>
      </c>
      <c r="ER328">
        <v>3.6</v>
      </c>
      <c r="ES328">
        <v>3.5</v>
      </c>
      <c r="ET328">
        <v>0.7</v>
      </c>
      <c r="EU328">
        <v>0.8</v>
      </c>
      <c r="EV328">
        <v>2.5</v>
      </c>
      <c r="EW328">
        <v>2.19</v>
      </c>
      <c r="EX328">
        <v>28.4</v>
      </c>
      <c r="EY328">
        <v>27.5</v>
      </c>
      <c r="EZ328">
        <v>11.7</v>
      </c>
      <c r="FA328">
        <v>9.6</v>
      </c>
      <c r="FB328">
        <v>11.8</v>
      </c>
      <c r="FC328">
        <v>15.5</v>
      </c>
      <c r="FD328">
        <v>3.7</v>
      </c>
      <c r="FE328">
        <v>3.6</v>
      </c>
      <c r="FF328">
        <v>97</v>
      </c>
      <c r="FG328">
        <v>118</v>
      </c>
      <c r="FH328">
        <v>186</v>
      </c>
      <c r="FI328">
        <v>131</v>
      </c>
      <c r="FJ328">
        <v>205</v>
      </c>
      <c r="FK328">
        <v>174</v>
      </c>
      <c r="FL328">
        <v>40.4</v>
      </c>
      <c r="FM328">
        <v>343</v>
      </c>
      <c r="FN328">
        <v>388</v>
      </c>
      <c r="FO328">
        <v>309</v>
      </c>
      <c r="FP328">
        <v>46.9</v>
      </c>
      <c r="FQ328">
        <v>0.14000000000000001</v>
      </c>
      <c r="FR328">
        <v>5.13</v>
      </c>
      <c r="FS328" s="2">
        <f t="shared" si="82"/>
        <v>2.6565464895635677E-2</v>
      </c>
      <c r="FT328">
        <v>0</v>
      </c>
      <c r="FU328">
        <v>0</v>
      </c>
      <c r="FV328">
        <v>-36.5</v>
      </c>
      <c r="FW328">
        <v>0</v>
      </c>
      <c r="FX328">
        <v>0</v>
      </c>
      <c r="FY328">
        <v>0</v>
      </c>
      <c r="FZ328">
        <v>45.6</v>
      </c>
      <c r="GA328">
        <v>0</v>
      </c>
      <c r="GB328">
        <v>0</v>
      </c>
      <c r="GC328">
        <v>0</v>
      </c>
      <c r="GD328">
        <v>0</v>
      </c>
      <c r="GE328">
        <v>15.2</v>
      </c>
      <c r="GF328">
        <v>0</v>
      </c>
      <c r="GG328">
        <v>0</v>
      </c>
      <c r="GH328">
        <v>2.1</v>
      </c>
      <c r="GI328">
        <v>3.62</v>
      </c>
      <c r="GJ328" s="2">
        <f t="shared" si="83"/>
        <v>0.36713286713286708</v>
      </c>
      <c r="GK328">
        <v>3</v>
      </c>
      <c r="GL328">
        <v>19</v>
      </c>
      <c r="GM328">
        <v>-11.3</v>
      </c>
      <c r="GN328">
        <v>1.04</v>
      </c>
      <c r="GO328">
        <v>6.61</v>
      </c>
      <c r="GP328">
        <v>5.6</v>
      </c>
      <c r="GQ328">
        <v>46.6</v>
      </c>
      <c r="GR328">
        <v>2.1</v>
      </c>
      <c r="GS328">
        <v>15</v>
      </c>
      <c r="GT328">
        <v>24.7</v>
      </c>
      <c r="GU328">
        <v>2.1</v>
      </c>
      <c r="GV328">
        <v>0.7</v>
      </c>
      <c r="GW328">
        <v>3.5</v>
      </c>
      <c r="GX328" s="21">
        <v>71.557732000000001</v>
      </c>
      <c r="GY328" s="21">
        <v>13.232439900000001</v>
      </c>
      <c r="GZ328" s="21">
        <v>18.632850300000001</v>
      </c>
      <c r="HA328" s="21">
        <v>31.8652902</v>
      </c>
      <c r="HB328" s="21">
        <v>3.3478680000000001</v>
      </c>
      <c r="HC328" s="21">
        <v>3.3936660000000001</v>
      </c>
      <c r="HD328" s="21">
        <v>-1.7639999999999999E-3</v>
      </c>
      <c r="HE328" s="21">
        <v>38.277546000000001</v>
      </c>
      <c r="HF328" s="21">
        <v>6.7397710000000002</v>
      </c>
    </row>
    <row r="329" spans="1:214" ht="15" x14ac:dyDescent="0.25">
      <c r="A329" s="22">
        <v>11</v>
      </c>
      <c r="B329" t="s">
        <v>1676</v>
      </c>
      <c r="C329" t="s">
        <v>1677</v>
      </c>
      <c r="D329" t="s">
        <v>1286</v>
      </c>
      <c r="F329" t="s">
        <v>349</v>
      </c>
      <c r="I329" s="22" t="s">
        <v>278</v>
      </c>
      <c r="J329">
        <v>24</v>
      </c>
      <c r="K329" s="23" t="s">
        <v>1678</v>
      </c>
      <c r="L329" s="23" t="s">
        <v>1679</v>
      </c>
      <c r="M329" s="24"/>
      <c r="N329" s="24" t="s">
        <v>1184</v>
      </c>
      <c r="O329" s="24">
        <v>78</v>
      </c>
      <c r="P329" s="24">
        <v>236</v>
      </c>
      <c r="Q329" s="24" t="s">
        <v>223</v>
      </c>
      <c r="R329" s="24"/>
      <c r="S329" s="22">
        <v>64</v>
      </c>
      <c r="T329" s="22">
        <v>8</v>
      </c>
      <c r="U329" s="22">
        <v>26</v>
      </c>
      <c r="V329" s="22">
        <v>34</v>
      </c>
      <c r="W329" s="22">
        <v>12</v>
      </c>
      <c r="X329" s="22">
        <v>63</v>
      </c>
      <c r="Y329" s="22">
        <v>145</v>
      </c>
      <c r="Z329" s="25">
        <f t="shared" si="70"/>
        <v>5.5172413793103448E-2</v>
      </c>
      <c r="AA329" s="3">
        <v>18.433330000000002</v>
      </c>
      <c r="AB329" s="22">
        <v>239</v>
      </c>
      <c r="AC329" s="22">
        <v>32</v>
      </c>
      <c r="AD329" s="22">
        <v>58</v>
      </c>
      <c r="AE329" s="22">
        <v>22</v>
      </c>
      <c r="AF329" s="22">
        <v>41</v>
      </c>
      <c r="AG329" s="26">
        <f t="shared" si="71"/>
        <v>12.155291528985808</v>
      </c>
      <c r="AH329" s="26">
        <f t="shared" si="72"/>
        <v>1.627486731914418</v>
      </c>
      <c r="AI329" s="26">
        <f t="shared" si="73"/>
        <v>2.9498197015948824</v>
      </c>
      <c r="AJ329" s="26">
        <f t="shared" si="74"/>
        <v>1.1188971281911624</v>
      </c>
      <c r="AK329" s="26">
        <f t="shared" si="75"/>
        <v>2.0852173752653478</v>
      </c>
      <c r="AL329" s="5">
        <v>1442</v>
      </c>
      <c r="AM329" s="22">
        <v>571</v>
      </c>
      <c r="AN329" s="22">
        <v>526</v>
      </c>
      <c r="AO329" s="25">
        <f t="shared" si="76"/>
        <v>0.52051048313582493</v>
      </c>
      <c r="AP329" s="22">
        <v>30</v>
      </c>
      <c r="AQ329">
        <v>1.3</v>
      </c>
      <c r="AR329">
        <v>1.8</v>
      </c>
      <c r="AS329">
        <v>3.1</v>
      </c>
      <c r="AT329">
        <v>0.60000000000000009</v>
      </c>
      <c r="AU329">
        <v>3.2</v>
      </c>
      <c r="AV329">
        <v>0</v>
      </c>
      <c r="AW329">
        <v>3.8</v>
      </c>
      <c r="AX329" s="3">
        <f t="shared" si="77"/>
        <v>5.9374999999999997E-2</v>
      </c>
      <c r="AY329" s="4">
        <f t="shared" si="78"/>
        <v>-2.4999999999999911E-2</v>
      </c>
      <c r="AZ329" t="s">
        <v>243</v>
      </c>
      <c r="BA329">
        <v>2017</v>
      </c>
      <c r="BC329" s="27">
        <v>1800000</v>
      </c>
      <c r="BD329" s="22">
        <v>5</v>
      </c>
      <c r="BE329" s="22">
        <v>18</v>
      </c>
      <c r="BF329" s="28">
        <f t="shared" si="79"/>
        <v>1.5438256298004522</v>
      </c>
      <c r="BG329" s="22">
        <v>418</v>
      </c>
      <c r="BH329" s="22">
        <v>388</v>
      </c>
      <c r="BI329" s="4">
        <v>893.8833333</v>
      </c>
      <c r="BJ329" s="22">
        <v>3</v>
      </c>
      <c r="BK329" s="22">
        <v>8</v>
      </c>
      <c r="BL329" s="28">
        <f t="shared" si="80"/>
        <v>3.5025650103489414</v>
      </c>
      <c r="BM329" s="22">
        <v>111</v>
      </c>
      <c r="BN329" s="22">
        <v>88</v>
      </c>
      <c r="BO329" s="4">
        <v>188.43333329999999</v>
      </c>
      <c r="BP329" s="22">
        <v>0</v>
      </c>
      <c r="BQ329" s="22">
        <v>0</v>
      </c>
      <c r="BR329" s="22">
        <v>42</v>
      </c>
      <c r="BS329" s="22">
        <v>50</v>
      </c>
      <c r="BT329" s="4">
        <v>98.133333329999999</v>
      </c>
      <c r="BU329" s="22">
        <v>34</v>
      </c>
      <c r="BV329" s="22">
        <v>4</v>
      </c>
      <c r="BW329" s="22">
        <v>15</v>
      </c>
      <c r="BX329" s="22">
        <v>1</v>
      </c>
      <c r="BY329" s="22">
        <v>30</v>
      </c>
      <c r="BZ329" s="22">
        <v>15</v>
      </c>
      <c r="CA329" s="22">
        <v>320</v>
      </c>
      <c r="CB329" s="22">
        <v>260</v>
      </c>
      <c r="CC329" s="4">
        <v>13.616669999999999</v>
      </c>
      <c r="CD329" s="4">
        <v>3.2</v>
      </c>
      <c r="CE329" s="4">
        <v>1.3833333329999999</v>
      </c>
      <c r="CF329" s="22">
        <v>0</v>
      </c>
      <c r="CG329" s="22">
        <v>0</v>
      </c>
      <c r="CH329" s="22">
        <v>0</v>
      </c>
      <c r="CI329" s="5">
        <v>30</v>
      </c>
      <c r="CJ329" s="22">
        <v>4</v>
      </c>
      <c r="CK329" s="22">
        <v>11</v>
      </c>
      <c r="CL329" s="22">
        <v>11</v>
      </c>
      <c r="CM329" s="22">
        <v>33</v>
      </c>
      <c r="CN329" s="22">
        <v>15</v>
      </c>
      <c r="CO329" s="22">
        <v>251</v>
      </c>
      <c r="CP329" s="22">
        <v>266</v>
      </c>
      <c r="CQ329" s="26">
        <v>14.363885</v>
      </c>
      <c r="CR329" s="26">
        <v>2.6544439999999998</v>
      </c>
      <c r="CS329" s="26">
        <v>1.703333</v>
      </c>
      <c r="CT329" s="22">
        <v>0</v>
      </c>
      <c r="CU329" s="22">
        <v>0</v>
      </c>
      <c r="CV329" s="22">
        <v>0</v>
      </c>
      <c r="CW329" s="22">
        <v>4</v>
      </c>
      <c r="CX329" s="22">
        <v>12</v>
      </c>
      <c r="CY329" s="22">
        <v>7</v>
      </c>
      <c r="CZ329" s="22">
        <v>4</v>
      </c>
      <c r="DA329" s="22">
        <v>14</v>
      </c>
      <c r="DB329" s="22">
        <v>5</v>
      </c>
      <c r="DC329" s="22">
        <v>1</v>
      </c>
      <c r="DD329" s="22">
        <v>0</v>
      </c>
      <c r="DE329" s="22">
        <v>2</v>
      </c>
      <c r="DF329" s="22">
        <v>1</v>
      </c>
      <c r="DG329" s="22">
        <v>0</v>
      </c>
      <c r="DH329" s="22">
        <v>0</v>
      </c>
      <c r="DI329" s="22">
        <v>29</v>
      </c>
      <c r="DJ329" s="22">
        <v>1</v>
      </c>
      <c r="DK329" s="22">
        <v>0</v>
      </c>
      <c r="DL329" s="22">
        <v>0</v>
      </c>
      <c r="DM329" s="22">
        <v>0</v>
      </c>
      <c r="DN329" s="22">
        <v>64</v>
      </c>
      <c r="DO329" s="22">
        <v>22</v>
      </c>
      <c r="DP329" s="22">
        <v>41</v>
      </c>
      <c r="DQ329" s="22">
        <v>11</v>
      </c>
      <c r="DR329" s="22">
        <v>0</v>
      </c>
      <c r="DS329" s="22">
        <v>0</v>
      </c>
      <c r="DT329" s="22">
        <v>0</v>
      </c>
      <c r="DU329">
        <v>13.46</v>
      </c>
      <c r="DV329">
        <v>34.56</v>
      </c>
      <c r="DW329" s="2">
        <f t="shared" si="81"/>
        <v>0.28029987505206166</v>
      </c>
      <c r="DX329">
        <v>1.2649999999999999</v>
      </c>
      <c r="DY329">
        <v>1.1859999999999999</v>
      </c>
      <c r="DZ329">
        <v>3.6150000000000002</v>
      </c>
      <c r="EA329">
        <v>2.1859999999999999</v>
      </c>
      <c r="EB329">
        <v>41</v>
      </c>
      <c r="EC329">
        <v>29</v>
      </c>
      <c r="ED329">
        <v>11.5</v>
      </c>
      <c r="EE329">
        <v>9.0500000000000007</v>
      </c>
      <c r="EF329">
        <v>-2.44</v>
      </c>
      <c r="EG329">
        <v>8.61</v>
      </c>
      <c r="EH329">
        <v>933</v>
      </c>
      <c r="EI329">
        <v>1019</v>
      </c>
      <c r="EJ329">
        <v>2.86</v>
      </c>
      <c r="EK329">
        <v>2.02</v>
      </c>
      <c r="EL329">
        <v>30.3</v>
      </c>
      <c r="EM329">
        <v>28.3</v>
      </c>
      <c r="EN329">
        <v>13.2</v>
      </c>
      <c r="EO329">
        <v>12.6</v>
      </c>
      <c r="EP329">
        <v>11.1</v>
      </c>
      <c r="EQ329">
        <v>16.8</v>
      </c>
      <c r="ER329">
        <v>3.8</v>
      </c>
      <c r="ES329">
        <v>2.9</v>
      </c>
      <c r="ET329">
        <v>1.1000000000000001</v>
      </c>
      <c r="EU329">
        <v>0.9</v>
      </c>
      <c r="EV329">
        <v>2.2799999999999998</v>
      </c>
      <c r="EW329">
        <v>2.17</v>
      </c>
      <c r="EX329">
        <v>26.6</v>
      </c>
      <c r="EY329">
        <v>29.1</v>
      </c>
      <c r="EZ329">
        <v>12.3</v>
      </c>
      <c r="FA329">
        <v>12.7</v>
      </c>
      <c r="FB329">
        <v>13.2</v>
      </c>
      <c r="FC329">
        <v>13.7</v>
      </c>
      <c r="FD329">
        <v>3.5</v>
      </c>
      <c r="FE329">
        <v>3.4</v>
      </c>
      <c r="FF329">
        <v>136</v>
      </c>
      <c r="FG329">
        <v>129</v>
      </c>
      <c r="FH329">
        <v>134</v>
      </c>
      <c r="FI329">
        <v>126</v>
      </c>
      <c r="FJ329">
        <v>159</v>
      </c>
      <c r="FK329">
        <v>162</v>
      </c>
      <c r="FL329">
        <v>50.5</v>
      </c>
      <c r="FM329">
        <v>294</v>
      </c>
      <c r="FN329">
        <v>295</v>
      </c>
      <c r="FO329">
        <v>303</v>
      </c>
      <c r="FP329">
        <v>49.9</v>
      </c>
      <c r="FQ329">
        <v>2.8</v>
      </c>
      <c r="FR329">
        <v>2.4</v>
      </c>
      <c r="FS329" s="2">
        <f t="shared" si="82"/>
        <v>0.53846153846153855</v>
      </c>
      <c r="FT329">
        <v>18</v>
      </c>
      <c r="FU329">
        <v>2</v>
      </c>
      <c r="FV329">
        <v>11.5</v>
      </c>
      <c r="FW329">
        <v>13.53</v>
      </c>
      <c r="FX329">
        <v>6.03</v>
      </c>
      <c r="FY329">
        <v>0.67</v>
      </c>
      <c r="FZ329">
        <v>38.5</v>
      </c>
      <c r="GA329">
        <v>7.4</v>
      </c>
      <c r="GB329">
        <v>21.1</v>
      </c>
      <c r="GC329">
        <v>3.4</v>
      </c>
      <c r="GD329">
        <v>0.30000000000000004</v>
      </c>
      <c r="GE329">
        <v>20.8</v>
      </c>
      <c r="GF329">
        <v>3.7</v>
      </c>
      <c r="GG329">
        <v>1</v>
      </c>
      <c r="GH329">
        <v>1.5</v>
      </c>
      <c r="GI329">
        <v>3.84</v>
      </c>
      <c r="GJ329" s="2">
        <f t="shared" si="83"/>
        <v>0.2808988764044944</v>
      </c>
      <c r="GK329">
        <v>1</v>
      </c>
      <c r="GL329">
        <v>9</v>
      </c>
      <c r="GM329">
        <v>25.5</v>
      </c>
      <c r="GN329">
        <v>0.63</v>
      </c>
      <c r="GO329">
        <v>5.63</v>
      </c>
      <c r="GP329">
        <v>9.4</v>
      </c>
      <c r="GQ329">
        <v>45.6</v>
      </c>
      <c r="GR329">
        <v>3.8</v>
      </c>
      <c r="GS329">
        <v>19.399999999999999</v>
      </c>
      <c r="GT329">
        <v>17.5</v>
      </c>
      <c r="GU329">
        <v>2.5</v>
      </c>
      <c r="GV329">
        <v>1.9</v>
      </c>
      <c r="GW329">
        <v>0.60000000000000009</v>
      </c>
      <c r="GX329" s="21">
        <v>63.552886999999998</v>
      </c>
      <c r="GY329" s="21">
        <v>12.950818200000001</v>
      </c>
      <c r="GZ329" s="21">
        <v>19.168869600000001</v>
      </c>
      <c r="HA329" s="21">
        <v>32.119687800000001</v>
      </c>
      <c r="HB329" s="21">
        <v>2.5019629999999999</v>
      </c>
      <c r="HC329" s="21">
        <v>2.1102059999999998</v>
      </c>
      <c r="HD329" s="21">
        <v>2.4003E-2</v>
      </c>
      <c r="HE329" s="21">
        <v>67.547957999999994</v>
      </c>
      <c r="HF329" s="21">
        <v>4.6361720000000002</v>
      </c>
    </row>
    <row r="330" spans="1:214" ht="15" x14ac:dyDescent="0.25">
      <c r="A330" s="22">
        <v>44</v>
      </c>
      <c r="B330" t="s">
        <v>1680</v>
      </c>
      <c r="C330" t="s">
        <v>1681</v>
      </c>
      <c r="D330" t="s">
        <v>438</v>
      </c>
      <c r="F330" t="s">
        <v>270</v>
      </c>
      <c r="I330" s="22" t="s">
        <v>248</v>
      </c>
      <c r="J330">
        <v>29</v>
      </c>
      <c r="K330" s="23" t="s">
        <v>1682</v>
      </c>
      <c r="L330" s="23" t="s">
        <v>1651</v>
      </c>
      <c r="M330" s="24" t="s">
        <v>273</v>
      </c>
      <c r="N330" s="24" t="s">
        <v>233</v>
      </c>
      <c r="O330" s="24">
        <v>76</v>
      </c>
      <c r="P330" s="24">
        <v>211</v>
      </c>
      <c r="Q330" s="24" t="s">
        <v>223</v>
      </c>
      <c r="R330" s="24"/>
      <c r="S330" s="22">
        <v>72</v>
      </c>
      <c r="T330" s="22">
        <v>9</v>
      </c>
      <c r="U330" s="22">
        <v>14</v>
      </c>
      <c r="V330" s="22">
        <v>23</v>
      </c>
      <c r="W330" s="22">
        <v>-10</v>
      </c>
      <c r="X330" s="22">
        <v>60</v>
      </c>
      <c r="Y330" s="22">
        <v>128</v>
      </c>
      <c r="Z330" s="25">
        <f t="shared" si="70"/>
        <v>7.03125E-2</v>
      </c>
      <c r="AA330" s="3">
        <v>20.55</v>
      </c>
      <c r="AB330" s="22">
        <v>117</v>
      </c>
      <c r="AC330" s="22">
        <v>153</v>
      </c>
      <c r="AD330" s="22">
        <v>59</v>
      </c>
      <c r="AE330" s="22">
        <v>40</v>
      </c>
      <c r="AF330" s="22">
        <v>15</v>
      </c>
      <c r="AG330" s="26">
        <f t="shared" si="71"/>
        <v>4.7445255474452548</v>
      </c>
      <c r="AH330" s="26">
        <f t="shared" si="72"/>
        <v>6.2043795620437949</v>
      </c>
      <c r="AI330" s="26">
        <f t="shared" si="73"/>
        <v>2.3925385239253854</v>
      </c>
      <c r="AJ330" s="26">
        <f t="shared" si="74"/>
        <v>1.6220600162206</v>
      </c>
      <c r="AK330" s="26">
        <f t="shared" si="75"/>
        <v>0.60827250608272498</v>
      </c>
      <c r="AL330" s="5">
        <v>1940</v>
      </c>
      <c r="AM330" s="22">
        <v>0</v>
      </c>
      <c r="AN330" s="22">
        <v>0</v>
      </c>
      <c r="AO330" s="25">
        <f t="shared" si="76"/>
        <v>0</v>
      </c>
      <c r="AP330" s="22">
        <v>0</v>
      </c>
      <c r="AQ330">
        <v>2</v>
      </c>
      <c r="AR330">
        <v>2.5</v>
      </c>
      <c r="AS330">
        <v>4.5</v>
      </c>
      <c r="AT330">
        <v>4.3</v>
      </c>
      <c r="AU330">
        <v>1.4</v>
      </c>
      <c r="AV330">
        <v>0</v>
      </c>
      <c r="AW330">
        <v>5.7</v>
      </c>
      <c r="AX330" s="3">
        <f t="shared" si="77"/>
        <v>7.9166666666666663E-2</v>
      </c>
      <c r="AY330" s="4">
        <f t="shared" si="78"/>
        <v>5.1750000000000007</v>
      </c>
      <c r="AZ330" t="s">
        <v>243</v>
      </c>
      <c r="BA330">
        <v>2013</v>
      </c>
      <c r="BC330" s="27">
        <v>700000</v>
      </c>
      <c r="BD330" s="22">
        <v>7</v>
      </c>
      <c r="BE330" s="22">
        <v>11</v>
      </c>
      <c r="BF330" s="28">
        <f t="shared" si="79"/>
        <v>0.85463321990978869</v>
      </c>
      <c r="BG330" s="22">
        <v>0</v>
      </c>
      <c r="BH330" s="22">
        <v>0</v>
      </c>
      <c r="BI330" s="4">
        <v>1263.7</v>
      </c>
      <c r="BJ330" s="22">
        <v>2</v>
      </c>
      <c r="BK330" s="22">
        <v>3</v>
      </c>
      <c r="BL330" s="28">
        <f t="shared" si="80"/>
        <v>3.0943785456420834</v>
      </c>
      <c r="BM330" s="22">
        <v>0</v>
      </c>
      <c r="BN330" s="22">
        <v>0</v>
      </c>
      <c r="BO330" s="4">
        <v>96.95</v>
      </c>
      <c r="BP330" s="22">
        <v>0</v>
      </c>
      <c r="BQ330" s="22">
        <v>0</v>
      </c>
      <c r="BR330" s="22">
        <v>0</v>
      </c>
      <c r="BS330" s="22">
        <v>0</v>
      </c>
      <c r="BT330" s="4">
        <v>119.15</v>
      </c>
      <c r="BU330" s="22">
        <v>36</v>
      </c>
      <c r="BV330" s="22">
        <v>3</v>
      </c>
      <c r="BW330" s="22">
        <v>9</v>
      </c>
      <c r="BX330" s="22">
        <v>2</v>
      </c>
      <c r="BY330" s="22">
        <v>20</v>
      </c>
      <c r="BZ330" s="22">
        <v>10</v>
      </c>
      <c r="CA330" s="22">
        <v>0</v>
      </c>
      <c r="CB330" s="22">
        <v>0</v>
      </c>
      <c r="CC330" s="4">
        <v>17.8</v>
      </c>
      <c r="CD330" s="4">
        <v>1.4</v>
      </c>
      <c r="CE330" s="4">
        <v>1.6666666670000001</v>
      </c>
      <c r="CF330" s="22">
        <v>0</v>
      </c>
      <c r="CG330" s="22">
        <v>0</v>
      </c>
      <c r="CH330" s="22">
        <v>0</v>
      </c>
      <c r="CI330" s="5">
        <v>36</v>
      </c>
      <c r="CJ330" s="22">
        <v>6</v>
      </c>
      <c r="CK330" s="22">
        <v>5</v>
      </c>
      <c r="CL330" s="22">
        <v>-12</v>
      </c>
      <c r="CM330" s="22">
        <v>40</v>
      </c>
      <c r="CN330" s="22">
        <v>12</v>
      </c>
      <c r="CO330" s="22">
        <v>0</v>
      </c>
      <c r="CP330" s="22">
        <v>0</v>
      </c>
      <c r="CQ330" s="26">
        <v>17.302778</v>
      </c>
      <c r="CR330" s="26">
        <v>1.293056</v>
      </c>
      <c r="CS330" s="26">
        <v>1.6430560000000001</v>
      </c>
      <c r="CT330" s="22">
        <v>0</v>
      </c>
      <c r="CU330" s="22">
        <v>0</v>
      </c>
      <c r="CV330" s="22">
        <v>0</v>
      </c>
      <c r="CW330" s="22">
        <v>2</v>
      </c>
      <c r="CX330" s="22">
        <v>5</v>
      </c>
      <c r="CY330" s="22">
        <v>-2</v>
      </c>
      <c r="CZ330" s="22">
        <v>7</v>
      </c>
      <c r="DA330" s="22">
        <v>9</v>
      </c>
      <c r="DB330" s="22">
        <v>-8</v>
      </c>
      <c r="DC330" s="22">
        <v>2</v>
      </c>
      <c r="DD330" s="22">
        <v>0</v>
      </c>
      <c r="DE330" s="22">
        <v>2</v>
      </c>
      <c r="DF330" s="22">
        <v>0</v>
      </c>
      <c r="DG330" s="22">
        <v>0</v>
      </c>
      <c r="DH330" s="22">
        <v>0</v>
      </c>
      <c r="DI330" s="22">
        <v>20</v>
      </c>
      <c r="DJ330" s="22">
        <v>2</v>
      </c>
      <c r="DK330" s="22">
        <v>1</v>
      </c>
      <c r="DL330" s="22">
        <v>0</v>
      </c>
      <c r="DM330" s="22">
        <v>0</v>
      </c>
      <c r="DN330" s="22">
        <v>52</v>
      </c>
      <c r="DO330" s="22">
        <v>10</v>
      </c>
      <c r="DP330" s="22">
        <v>68</v>
      </c>
      <c r="DQ330" s="22">
        <v>16</v>
      </c>
      <c r="DR330" s="22">
        <v>0</v>
      </c>
      <c r="DS330" s="22">
        <v>0</v>
      </c>
      <c r="DT330" s="22">
        <v>0</v>
      </c>
      <c r="DU330">
        <v>16.690000000000001</v>
      </c>
      <c r="DV330">
        <v>31.77</v>
      </c>
      <c r="DW330" s="2">
        <f t="shared" si="81"/>
        <v>0.34440775897647546</v>
      </c>
      <c r="DX330">
        <v>0.498</v>
      </c>
      <c r="DY330">
        <v>-0.05</v>
      </c>
      <c r="DZ330">
        <v>0.06</v>
      </c>
      <c r="EA330">
        <v>-4.0469999999999997</v>
      </c>
      <c r="EB330">
        <v>38</v>
      </c>
      <c r="EC330">
        <v>48</v>
      </c>
      <c r="ED330">
        <v>-1</v>
      </c>
      <c r="EE330">
        <v>-4.6900000000000004</v>
      </c>
      <c r="EF330">
        <v>-3.72</v>
      </c>
      <c r="EG330">
        <v>6.37</v>
      </c>
      <c r="EH330">
        <v>925</v>
      </c>
      <c r="EI330">
        <v>988</v>
      </c>
      <c r="EJ330">
        <v>1.9</v>
      </c>
      <c r="EK330">
        <v>2.4</v>
      </c>
      <c r="EL330">
        <v>27.9</v>
      </c>
      <c r="EM330">
        <v>29.4</v>
      </c>
      <c r="EN330">
        <v>11.7</v>
      </c>
      <c r="EO330">
        <v>13.5</v>
      </c>
      <c r="EP330">
        <v>15.1</v>
      </c>
      <c r="EQ330">
        <v>14.2</v>
      </c>
      <c r="ER330">
        <v>3.1</v>
      </c>
      <c r="ES330">
        <v>3.4</v>
      </c>
      <c r="ET330">
        <v>0.7</v>
      </c>
      <c r="EU330">
        <v>0.30000000000000004</v>
      </c>
      <c r="EV330">
        <v>2.2599999999999998</v>
      </c>
      <c r="EW330">
        <v>2.4900000000000002</v>
      </c>
      <c r="EX330">
        <v>26.4</v>
      </c>
      <c r="EY330">
        <v>29.4</v>
      </c>
      <c r="EZ330">
        <v>12.1</v>
      </c>
      <c r="FA330">
        <v>12.4</v>
      </c>
      <c r="FB330">
        <v>15.2</v>
      </c>
      <c r="FC330">
        <v>15.1</v>
      </c>
      <c r="FD330">
        <v>3.4</v>
      </c>
      <c r="FE330">
        <v>3.5</v>
      </c>
      <c r="FF330">
        <v>165</v>
      </c>
      <c r="FG330">
        <v>187</v>
      </c>
      <c r="FH330">
        <v>179</v>
      </c>
      <c r="FI330">
        <v>181</v>
      </c>
      <c r="FJ330">
        <v>203</v>
      </c>
      <c r="FK330">
        <v>183</v>
      </c>
      <c r="FL330">
        <v>49.4</v>
      </c>
      <c r="FM330">
        <v>437</v>
      </c>
      <c r="FN330">
        <v>427</v>
      </c>
      <c r="FO330">
        <v>360</v>
      </c>
      <c r="FP330">
        <v>50.6</v>
      </c>
      <c r="FQ330">
        <v>1.33</v>
      </c>
      <c r="FR330">
        <v>3.93</v>
      </c>
      <c r="FS330" s="2">
        <f t="shared" si="82"/>
        <v>0.25285171102661597</v>
      </c>
      <c r="FT330">
        <v>10</v>
      </c>
      <c r="FU330">
        <v>0</v>
      </c>
      <c r="FV330">
        <v>17.2</v>
      </c>
      <c r="FW330">
        <v>10.87</v>
      </c>
      <c r="FX330">
        <v>6.27</v>
      </c>
      <c r="FY330">
        <v>0</v>
      </c>
      <c r="FZ330">
        <v>51.4</v>
      </c>
      <c r="GA330">
        <v>12.5</v>
      </c>
      <c r="GB330">
        <v>20.100000000000001</v>
      </c>
      <c r="GC330">
        <v>3.1</v>
      </c>
      <c r="GD330">
        <v>2.5</v>
      </c>
      <c r="GE330">
        <v>28.2</v>
      </c>
      <c r="GF330">
        <v>2.5</v>
      </c>
      <c r="GG330">
        <v>0.60000000000000009</v>
      </c>
      <c r="GH330">
        <v>1.6</v>
      </c>
      <c r="GI330">
        <v>3.08</v>
      </c>
      <c r="GJ330" s="2">
        <f t="shared" si="83"/>
        <v>0.34188034188034194</v>
      </c>
      <c r="GK330">
        <v>0</v>
      </c>
      <c r="GL330">
        <v>14</v>
      </c>
      <c r="GM330">
        <v>-1.9</v>
      </c>
      <c r="GN330">
        <v>0</v>
      </c>
      <c r="GO330">
        <v>7.29</v>
      </c>
      <c r="GP330">
        <v>12.5</v>
      </c>
      <c r="GQ330">
        <v>35.9</v>
      </c>
      <c r="GR330">
        <v>4.7</v>
      </c>
      <c r="GS330">
        <v>32.299999999999997</v>
      </c>
      <c r="GT330">
        <v>29.2</v>
      </c>
      <c r="GU330">
        <v>1.6</v>
      </c>
      <c r="GV330">
        <v>2.1</v>
      </c>
      <c r="GW330">
        <v>4.7</v>
      </c>
      <c r="GX330" s="21">
        <v>59.999706000000003</v>
      </c>
      <c r="GY330" s="21">
        <v>5.0838003</v>
      </c>
      <c r="GZ330" s="21">
        <v>12.91779</v>
      </c>
      <c r="HA330" s="21">
        <v>18.0015903</v>
      </c>
      <c r="HB330" s="21">
        <v>2.54521</v>
      </c>
      <c r="HC330" s="21">
        <v>2.2480910000000001</v>
      </c>
      <c r="HD330" s="21">
        <v>-2.307E-3</v>
      </c>
      <c r="HE330" s="21">
        <v>53.431339000000001</v>
      </c>
      <c r="HF330" s="21">
        <v>4.7909940000000004</v>
      </c>
    </row>
    <row r="331" spans="1:214" ht="15" x14ac:dyDescent="0.25">
      <c r="A331" s="22">
        <v>10</v>
      </c>
      <c r="B331" t="s">
        <v>1683</v>
      </c>
      <c r="C331" t="s">
        <v>1684</v>
      </c>
      <c r="D331" t="s">
        <v>1685</v>
      </c>
      <c r="F331" t="s">
        <v>501</v>
      </c>
      <c r="I331" s="22" t="s">
        <v>248</v>
      </c>
      <c r="J331">
        <v>28</v>
      </c>
      <c r="K331" s="23" t="s">
        <v>1686</v>
      </c>
      <c r="L331" s="23" t="s">
        <v>1687</v>
      </c>
      <c r="M331" s="24" t="s">
        <v>825</v>
      </c>
      <c r="N331" s="24" t="s">
        <v>222</v>
      </c>
      <c r="O331" s="24">
        <v>72</v>
      </c>
      <c r="P331" s="24">
        <v>190</v>
      </c>
      <c r="Q331" s="24" t="s">
        <v>224</v>
      </c>
      <c r="R331" s="24"/>
      <c r="S331" s="22">
        <v>11</v>
      </c>
      <c r="T331" s="22">
        <v>0</v>
      </c>
      <c r="U331" s="22">
        <v>2</v>
      </c>
      <c r="V331" s="22">
        <v>2</v>
      </c>
      <c r="W331" s="22">
        <v>0</v>
      </c>
      <c r="X331" s="22">
        <v>0</v>
      </c>
      <c r="Y331" s="22">
        <v>11</v>
      </c>
      <c r="Z331" s="25">
        <f t="shared" si="70"/>
        <v>0</v>
      </c>
      <c r="AA331" s="3">
        <v>14.6</v>
      </c>
      <c r="AB331" s="22">
        <v>3</v>
      </c>
      <c r="AC331" s="22">
        <v>11</v>
      </c>
      <c r="AD331" s="22">
        <v>3</v>
      </c>
      <c r="AE331" s="22">
        <v>2</v>
      </c>
      <c r="AF331" s="22">
        <v>1</v>
      </c>
      <c r="AG331" s="26">
        <f t="shared" si="71"/>
        <v>1.1207970112079702</v>
      </c>
      <c r="AH331" s="26">
        <f t="shared" si="72"/>
        <v>4.10958904109589</v>
      </c>
      <c r="AI331" s="26">
        <f t="shared" si="73"/>
        <v>1.1207970112079702</v>
      </c>
      <c r="AJ331" s="26">
        <f t="shared" si="74"/>
        <v>0.74719800747198017</v>
      </c>
      <c r="AK331" s="26">
        <f t="shared" si="75"/>
        <v>0.37359900373599009</v>
      </c>
      <c r="AL331" s="5">
        <v>206</v>
      </c>
      <c r="AM331" s="22">
        <v>0</v>
      </c>
      <c r="AN331" s="22">
        <v>0</v>
      </c>
      <c r="AO331" s="25">
        <f t="shared" si="76"/>
        <v>0</v>
      </c>
      <c r="AP331" s="22">
        <v>0</v>
      </c>
      <c r="AQ331">
        <v>0</v>
      </c>
      <c r="AR331">
        <v>0.4</v>
      </c>
      <c r="AS331">
        <v>0.4</v>
      </c>
      <c r="AT331">
        <v>-0.1</v>
      </c>
      <c r="AU331">
        <v>0.4</v>
      </c>
      <c r="AV331">
        <v>0</v>
      </c>
      <c r="AW331">
        <v>0.4</v>
      </c>
      <c r="AX331" s="3">
        <f t="shared" si="77"/>
        <v>3.6363636363636369E-2</v>
      </c>
      <c r="AY331" s="4">
        <f t="shared" si="78"/>
        <v>0.32500000000000001</v>
      </c>
      <c r="AZ331" t="s">
        <v>243</v>
      </c>
      <c r="BA331">
        <v>2012</v>
      </c>
      <c r="BC331" s="27">
        <v>550000</v>
      </c>
      <c r="BD331" s="22">
        <v>0</v>
      </c>
      <c r="BE331" s="22">
        <v>1</v>
      </c>
      <c r="BF331" s="28">
        <f t="shared" si="79"/>
        <v>0.39968913058739003</v>
      </c>
      <c r="BG331" s="22">
        <v>0</v>
      </c>
      <c r="BH331" s="22">
        <v>0</v>
      </c>
      <c r="BI331" s="4">
        <v>150.1166667</v>
      </c>
      <c r="BJ331" s="22">
        <v>0</v>
      </c>
      <c r="BK331" s="22">
        <v>1</v>
      </c>
      <c r="BL331" s="28">
        <f t="shared" si="80"/>
        <v>7.2289156626506017</v>
      </c>
      <c r="BM331" s="22">
        <v>0</v>
      </c>
      <c r="BN331" s="22">
        <v>0</v>
      </c>
      <c r="BO331" s="4">
        <v>8.3000000000000007</v>
      </c>
      <c r="BP331" s="22">
        <v>0</v>
      </c>
      <c r="BQ331" s="22">
        <v>0</v>
      </c>
      <c r="BR331" s="22">
        <v>0</v>
      </c>
      <c r="BS331" s="22">
        <v>0</v>
      </c>
      <c r="BT331" s="4">
        <v>2.2166666670000001</v>
      </c>
      <c r="BU331" s="22">
        <v>6</v>
      </c>
      <c r="BV331" s="22">
        <v>0</v>
      </c>
      <c r="BW331" s="22">
        <v>1</v>
      </c>
      <c r="BX331" s="22">
        <v>-2</v>
      </c>
      <c r="BY331" s="22">
        <v>0</v>
      </c>
      <c r="BZ331" s="22">
        <v>0</v>
      </c>
      <c r="CA331" s="22">
        <v>0</v>
      </c>
      <c r="CB331" s="22">
        <v>0</v>
      </c>
      <c r="CC331" s="4">
        <v>14.3</v>
      </c>
      <c r="CD331" s="4">
        <v>0.53333333300000008</v>
      </c>
      <c r="CE331" s="4">
        <v>0.33333333300000001</v>
      </c>
      <c r="CF331" s="22">
        <v>0</v>
      </c>
      <c r="CG331" s="22">
        <v>0</v>
      </c>
      <c r="CH331" s="22">
        <v>0</v>
      </c>
      <c r="CI331" s="5">
        <v>5</v>
      </c>
      <c r="CJ331" s="22">
        <v>0</v>
      </c>
      <c r="CK331" s="22">
        <v>1</v>
      </c>
      <c r="CL331" s="22">
        <v>2</v>
      </c>
      <c r="CM331" s="22">
        <v>0</v>
      </c>
      <c r="CN331" s="22">
        <v>0</v>
      </c>
      <c r="CO331" s="22">
        <v>0</v>
      </c>
      <c r="CP331" s="22">
        <v>0</v>
      </c>
      <c r="CQ331" s="26">
        <v>12.863333000000001</v>
      </c>
      <c r="CR331" s="26">
        <v>1.02</v>
      </c>
      <c r="CS331" s="26">
        <v>4.3333000000000003E-2</v>
      </c>
      <c r="CT331" s="22">
        <v>0</v>
      </c>
      <c r="CU331" s="22">
        <v>0</v>
      </c>
      <c r="CV331" s="22">
        <v>0</v>
      </c>
      <c r="CW331" s="22">
        <v>0</v>
      </c>
      <c r="CX331" s="22">
        <v>0</v>
      </c>
      <c r="CY331" s="22">
        <v>-1</v>
      </c>
      <c r="CZ331" s="22">
        <v>0</v>
      </c>
      <c r="DA331" s="22">
        <v>2</v>
      </c>
      <c r="DB331" s="22">
        <v>1</v>
      </c>
      <c r="DC331" s="22">
        <v>0</v>
      </c>
      <c r="DD331" s="22">
        <v>0</v>
      </c>
      <c r="DE331" s="22">
        <v>0</v>
      </c>
      <c r="DF331" s="22">
        <v>0</v>
      </c>
      <c r="DG331" s="22">
        <v>0</v>
      </c>
      <c r="DH331" s="22">
        <v>0</v>
      </c>
      <c r="DI331" s="22">
        <v>0</v>
      </c>
      <c r="DJ331" s="22">
        <v>0</v>
      </c>
      <c r="DK331" s="22">
        <v>0</v>
      </c>
      <c r="DL331" s="22">
        <v>0</v>
      </c>
      <c r="DM331" s="22">
        <v>0</v>
      </c>
      <c r="DN331" s="22">
        <v>7</v>
      </c>
      <c r="DO331" s="22">
        <v>1</v>
      </c>
      <c r="DP331" s="22">
        <v>6</v>
      </c>
      <c r="DQ331" s="22">
        <v>0</v>
      </c>
      <c r="DR331" s="22">
        <v>0</v>
      </c>
      <c r="DS331" s="22">
        <v>0</v>
      </c>
      <c r="DT331" s="22">
        <v>0</v>
      </c>
      <c r="DU331">
        <v>13.16</v>
      </c>
      <c r="DV331">
        <v>37.659999999999997</v>
      </c>
      <c r="DW331" s="2">
        <f t="shared" si="81"/>
        <v>0.2589531680440772</v>
      </c>
      <c r="DX331">
        <v>-0.40900000000000003</v>
      </c>
      <c r="DY331">
        <v>-0.32800000000000001</v>
      </c>
      <c r="DZ331">
        <v>1.2430000000000001</v>
      </c>
      <c r="EA331">
        <v>1.04</v>
      </c>
      <c r="EB331">
        <v>6</v>
      </c>
      <c r="EC331">
        <v>6</v>
      </c>
      <c r="ED331">
        <v>5.2</v>
      </c>
      <c r="EE331">
        <v>3.73</v>
      </c>
      <c r="EF331">
        <v>-1.45</v>
      </c>
      <c r="EG331">
        <v>7.06</v>
      </c>
      <c r="EH331">
        <v>912</v>
      </c>
      <c r="EI331">
        <v>982</v>
      </c>
      <c r="EJ331">
        <v>2.4900000000000002</v>
      </c>
      <c r="EK331">
        <v>2.4900000000000002</v>
      </c>
      <c r="EL331">
        <v>32.799999999999997</v>
      </c>
      <c r="EM331">
        <v>25.7</v>
      </c>
      <c r="EN331">
        <v>10</v>
      </c>
      <c r="EO331">
        <v>9.1</v>
      </c>
      <c r="EP331">
        <v>14.5</v>
      </c>
      <c r="EQ331">
        <v>10.4</v>
      </c>
      <c r="ER331">
        <v>1.2</v>
      </c>
      <c r="ES331">
        <v>3.3</v>
      </c>
      <c r="ET331">
        <v>0</v>
      </c>
      <c r="EU331">
        <v>0.4</v>
      </c>
      <c r="EV331">
        <v>2.46</v>
      </c>
      <c r="EW331">
        <v>1.59</v>
      </c>
      <c r="EX331">
        <v>21.1</v>
      </c>
      <c r="EY331">
        <v>21.9</v>
      </c>
      <c r="EZ331">
        <v>9.8000000000000007</v>
      </c>
      <c r="FA331">
        <v>8.5</v>
      </c>
      <c r="FB331">
        <v>13.3</v>
      </c>
      <c r="FC331">
        <v>10.4</v>
      </c>
      <c r="FD331">
        <v>3.2</v>
      </c>
      <c r="FE331">
        <v>2.6</v>
      </c>
      <c r="FF331">
        <v>23</v>
      </c>
      <c r="FG331">
        <v>22</v>
      </c>
      <c r="FH331">
        <v>18</v>
      </c>
      <c r="FI331">
        <v>12</v>
      </c>
      <c r="FJ331">
        <v>28</v>
      </c>
      <c r="FK331">
        <v>24</v>
      </c>
      <c r="FL331">
        <v>60</v>
      </c>
      <c r="FM331">
        <v>47</v>
      </c>
      <c r="FN331">
        <v>42</v>
      </c>
      <c r="FO331">
        <v>45</v>
      </c>
      <c r="FP331">
        <v>52.8</v>
      </c>
      <c r="FQ331">
        <v>0.75</v>
      </c>
      <c r="FR331">
        <v>3.62</v>
      </c>
      <c r="FS331" s="2">
        <f t="shared" si="82"/>
        <v>0.17162471395881007</v>
      </c>
      <c r="FT331">
        <v>1</v>
      </c>
      <c r="FU331">
        <v>0</v>
      </c>
      <c r="FV331">
        <v>-41.5</v>
      </c>
      <c r="FW331">
        <v>25</v>
      </c>
      <c r="FX331">
        <v>7.23</v>
      </c>
      <c r="FY331">
        <v>0</v>
      </c>
      <c r="FZ331">
        <v>21.7</v>
      </c>
      <c r="GA331">
        <v>7.2</v>
      </c>
      <c r="GB331">
        <v>0</v>
      </c>
      <c r="GC331">
        <v>0</v>
      </c>
      <c r="GD331">
        <v>7.2</v>
      </c>
      <c r="GE331">
        <v>7.2</v>
      </c>
      <c r="GF331">
        <v>0</v>
      </c>
      <c r="GG331">
        <v>0</v>
      </c>
      <c r="GH331">
        <v>0.2</v>
      </c>
      <c r="GI331">
        <v>3.86</v>
      </c>
      <c r="GJ331" s="2">
        <f t="shared" si="83"/>
        <v>4.9261083743842374E-2</v>
      </c>
      <c r="GK331">
        <v>0</v>
      </c>
      <c r="GL331">
        <v>0</v>
      </c>
      <c r="GM331">
        <v>49.3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27.1</v>
      </c>
      <c r="GU331">
        <v>0</v>
      </c>
      <c r="GV331">
        <v>0</v>
      </c>
      <c r="GW331">
        <v>0</v>
      </c>
      <c r="GX331" s="21">
        <v>34.205630999999997</v>
      </c>
      <c r="GY331" s="21">
        <v>1.5617052</v>
      </c>
      <c r="GZ331" s="21">
        <v>6.3298656000000006</v>
      </c>
      <c r="HA331" s="21">
        <v>7.8915699000000004</v>
      </c>
      <c r="HB331" s="21">
        <v>0.32552399999999998</v>
      </c>
      <c r="HC331" s="21">
        <v>1.349426</v>
      </c>
      <c r="HD331" s="21">
        <v>-1.0319999999999999E-3</v>
      </c>
      <c r="HE331" s="21">
        <v>20.872399999999999</v>
      </c>
      <c r="HF331" s="21">
        <v>1.673918</v>
      </c>
    </row>
    <row r="332" spans="1:214" ht="15" x14ac:dyDescent="0.25">
      <c r="A332" s="22">
        <v>56</v>
      </c>
      <c r="B332" t="s">
        <v>1688</v>
      </c>
      <c r="C332" t="s">
        <v>1689</v>
      </c>
      <c r="D332" t="s">
        <v>1690</v>
      </c>
      <c r="F332" t="s">
        <v>416</v>
      </c>
      <c r="I332" s="22" t="s">
        <v>365</v>
      </c>
      <c r="J332">
        <v>21</v>
      </c>
      <c r="K332" s="23" t="s">
        <v>1691</v>
      </c>
      <c r="L332" s="23" t="s">
        <v>1692</v>
      </c>
      <c r="M332" s="24"/>
      <c r="N332" s="24" t="s">
        <v>476</v>
      </c>
      <c r="O332" s="24">
        <v>73</v>
      </c>
      <c r="P332" s="24">
        <v>215</v>
      </c>
      <c r="Q332" s="24" t="s">
        <v>223</v>
      </c>
      <c r="R332" s="24" t="s">
        <v>234</v>
      </c>
      <c r="S332" s="22">
        <v>17</v>
      </c>
      <c r="T332" s="22">
        <v>2</v>
      </c>
      <c r="U332" s="22">
        <v>3</v>
      </c>
      <c r="V332" s="22">
        <v>5</v>
      </c>
      <c r="W332" s="22">
        <v>1</v>
      </c>
      <c r="X332" s="22">
        <v>6</v>
      </c>
      <c r="Y332" s="22">
        <v>24</v>
      </c>
      <c r="Z332" s="25">
        <f t="shared" si="70"/>
        <v>8.3333333333333329E-2</v>
      </c>
      <c r="AA332" s="3">
        <v>13</v>
      </c>
      <c r="AB332" s="22">
        <v>36</v>
      </c>
      <c r="AC332" s="22">
        <v>11</v>
      </c>
      <c r="AD332" s="22">
        <v>5</v>
      </c>
      <c r="AE332" s="22">
        <v>5</v>
      </c>
      <c r="AF332" s="22">
        <v>4</v>
      </c>
      <c r="AG332" s="26">
        <f t="shared" si="71"/>
        <v>9.7737556561085981</v>
      </c>
      <c r="AH332" s="26">
        <f t="shared" si="72"/>
        <v>2.9864253393665154</v>
      </c>
      <c r="AI332" s="26">
        <f t="shared" si="73"/>
        <v>1.3574660633484164</v>
      </c>
      <c r="AJ332" s="26">
        <f t="shared" si="74"/>
        <v>1.3574660633484164</v>
      </c>
      <c r="AK332" s="26">
        <f t="shared" si="75"/>
        <v>1.0859728506787332</v>
      </c>
      <c r="AL332" s="5">
        <v>290</v>
      </c>
      <c r="AM332" s="22">
        <v>4</v>
      </c>
      <c r="AN332" s="22">
        <v>8</v>
      </c>
      <c r="AO332" s="25">
        <f t="shared" si="76"/>
        <v>0.33333333333333331</v>
      </c>
      <c r="AP332" s="22">
        <v>1.2</v>
      </c>
      <c r="AQ332">
        <v>0.2</v>
      </c>
      <c r="AR332">
        <v>0.30000000000000004</v>
      </c>
      <c r="AS332">
        <v>0.5</v>
      </c>
      <c r="AT332">
        <v>0</v>
      </c>
      <c r="AU332">
        <v>0.60000000000000009</v>
      </c>
      <c r="AV332">
        <v>-0.30000000000000004</v>
      </c>
      <c r="AW332">
        <v>0.30000000000000004</v>
      </c>
      <c r="AX332" s="3">
        <f t="shared" si="77"/>
        <v>1.7647058823529415E-2</v>
      </c>
      <c r="AY332" s="4">
        <f t="shared" si="78"/>
        <v>-0.74999999999999978</v>
      </c>
      <c r="AZ332" t="s">
        <v>224</v>
      </c>
      <c r="BA332">
        <v>2013</v>
      </c>
      <c r="BC332" s="27">
        <v>875000</v>
      </c>
      <c r="BD332" s="22">
        <v>2</v>
      </c>
      <c r="BE332" s="22">
        <v>3</v>
      </c>
      <c r="BF332" s="28">
        <f t="shared" si="79"/>
        <v>1.3581830530986467</v>
      </c>
      <c r="BG332" s="22">
        <v>4</v>
      </c>
      <c r="BH332" s="22">
        <v>8</v>
      </c>
      <c r="BI332" s="4">
        <v>220.8833333</v>
      </c>
      <c r="BJ332" s="22">
        <v>0</v>
      </c>
      <c r="BK332" s="22">
        <v>0</v>
      </c>
      <c r="BL332" s="28">
        <f t="shared" si="80"/>
        <v>0</v>
      </c>
      <c r="BM332" s="22">
        <v>0</v>
      </c>
      <c r="BN332" s="22">
        <v>0</v>
      </c>
      <c r="BO332" s="4">
        <v>0.31666666700000001</v>
      </c>
      <c r="BP332" s="22">
        <v>0</v>
      </c>
      <c r="BQ332" s="22">
        <v>0</v>
      </c>
      <c r="BR332" s="22">
        <v>0</v>
      </c>
      <c r="BS332" s="22">
        <v>0</v>
      </c>
      <c r="BT332" s="4">
        <v>0</v>
      </c>
      <c r="BU332" s="22">
        <v>6</v>
      </c>
      <c r="BV332" s="22">
        <v>0</v>
      </c>
      <c r="BW332" s="22">
        <v>1</v>
      </c>
      <c r="BX332" s="22">
        <v>1</v>
      </c>
      <c r="BY332" s="22">
        <v>2</v>
      </c>
      <c r="BZ332" s="22">
        <v>1</v>
      </c>
      <c r="CA332" s="22">
        <v>3</v>
      </c>
      <c r="CB332" s="22">
        <v>4</v>
      </c>
      <c r="CC332" s="4">
        <v>13.1</v>
      </c>
      <c r="CD332" s="4">
        <v>0</v>
      </c>
      <c r="CE332" s="4">
        <v>0</v>
      </c>
      <c r="CF332" s="22">
        <v>0</v>
      </c>
      <c r="CG332" s="22">
        <v>0</v>
      </c>
      <c r="CH332" s="22">
        <v>0</v>
      </c>
      <c r="CI332" s="5">
        <v>11</v>
      </c>
      <c r="CJ332" s="22">
        <v>2</v>
      </c>
      <c r="CK332" s="22">
        <v>2</v>
      </c>
      <c r="CL332" s="22">
        <v>0</v>
      </c>
      <c r="CM332" s="22">
        <v>4</v>
      </c>
      <c r="CN332" s="22">
        <v>2</v>
      </c>
      <c r="CO332" s="22">
        <v>1</v>
      </c>
      <c r="CP332" s="22">
        <v>4</v>
      </c>
      <c r="CQ332" s="26">
        <v>12.934848000000001</v>
      </c>
      <c r="CR332" s="26">
        <v>2.8788000000000001E-2</v>
      </c>
      <c r="CS332" s="26">
        <v>0</v>
      </c>
      <c r="CT332" s="22">
        <v>1</v>
      </c>
      <c r="CU332" s="22">
        <v>0</v>
      </c>
      <c r="CV332" s="22">
        <v>0</v>
      </c>
      <c r="CW332" s="22">
        <v>0</v>
      </c>
      <c r="CX332" s="22">
        <v>1</v>
      </c>
      <c r="CY332" s="22">
        <v>0</v>
      </c>
      <c r="CZ332" s="22">
        <v>2</v>
      </c>
      <c r="DA332" s="22">
        <v>2</v>
      </c>
      <c r="DB332" s="22">
        <v>1</v>
      </c>
      <c r="DC332" s="22">
        <v>1</v>
      </c>
      <c r="DD332" s="22">
        <v>0</v>
      </c>
      <c r="DE332" s="22">
        <v>1</v>
      </c>
      <c r="DF332" s="22">
        <v>0</v>
      </c>
      <c r="DG332" s="22">
        <v>0</v>
      </c>
      <c r="DH332" s="22">
        <v>0</v>
      </c>
      <c r="DI332" s="22">
        <v>3</v>
      </c>
      <c r="DJ332" s="22">
        <v>0</v>
      </c>
      <c r="DK332" s="22">
        <v>0</v>
      </c>
      <c r="DL332" s="22">
        <v>0</v>
      </c>
      <c r="DM332" s="22">
        <v>0</v>
      </c>
      <c r="DN332" s="22">
        <v>9</v>
      </c>
      <c r="DO332" s="22">
        <v>0</v>
      </c>
      <c r="DP332" s="22">
        <v>8</v>
      </c>
      <c r="DQ332" s="22">
        <v>0</v>
      </c>
      <c r="DR332" s="22">
        <v>1</v>
      </c>
      <c r="DS332" s="22">
        <v>0</v>
      </c>
      <c r="DT332" s="22">
        <v>0</v>
      </c>
      <c r="DU332">
        <v>12.99</v>
      </c>
      <c r="DV332">
        <v>35.1</v>
      </c>
      <c r="DW332" s="2">
        <f t="shared" si="81"/>
        <v>0.27011852776044915</v>
      </c>
      <c r="DX332">
        <v>1.3120000000000001</v>
      </c>
      <c r="DY332">
        <v>1.1000000000000001</v>
      </c>
      <c r="DZ332">
        <v>1.37</v>
      </c>
      <c r="EA332">
        <v>-5.4480000000000004</v>
      </c>
      <c r="EB332">
        <v>9</v>
      </c>
      <c r="EC332">
        <v>8</v>
      </c>
      <c r="ED332">
        <v>-4.5</v>
      </c>
      <c r="EE332">
        <v>-15.75</v>
      </c>
      <c r="EF332">
        <v>-11.26</v>
      </c>
      <c r="EG332">
        <v>9</v>
      </c>
      <c r="EH332">
        <v>935</v>
      </c>
      <c r="EI332">
        <v>1025</v>
      </c>
      <c r="EJ332">
        <v>2.44</v>
      </c>
      <c r="EK332">
        <v>2.17</v>
      </c>
      <c r="EL332">
        <v>24.7</v>
      </c>
      <c r="EM332">
        <v>31.2</v>
      </c>
      <c r="EN332">
        <v>7.9</v>
      </c>
      <c r="EO332">
        <v>12.5</v>
      </c>
      <c r="EP332">
        <v>17.100000000000001</v>
      </c>
      <c r="EQ332">
        <v>12.2</v>
      </c>
      <c r="ER332">
        <v>3.8</v>
      </c>
      <c r="ES332">
        <v>1.6</v>
      </c>
      <c r="ET332">
        <v>0.8</v>
      </c>
      <c r="EU332">
        <v>0.5</v>
      </c>
      <c r="EV332">
        <v>2.0099999999999998</v>
      </c>
      <c r="EW332">
        <v>2.21</v>
      </c>
      <c r="EX332">
        <v>23.9</v>
      </c>
      <c r="EY332">
        <v>29.7</v>
      </c>
      <c r="EZ332">
        <v>9.6999999999999993</v>
      </c>
      <c r="FA332">
        <v>12</v>
      </c>
      <c r="FB332">
        <v>15.9</v>
      </c>
      <c r="FC332">
        <v>12.9</v>
      </c>
      <c r="FD332">
        <v>3.9</v>
      </c>
      <c r="FE332">
        <v>2.6</v>
      </c>
      <c r="FF332">
        <v>30</v>
      </c>
      <c r="FG332">
        <v>35</v>
      </c>
      <c r="FH332">
        <v>26</v>
      </c>
      <c r="FI332">
        <v>25</v>
      </c>
      <c r="FJ332">
        <v>46</v>
      </c>
      <c r="FK332">
        <v>37</v>
      </c>
      <c r="FL332">
        <v>56</v>
      </c>
      <c r="FM332">
        <v>74</v>
      </c>
      <c r="FN332">
        <v>77</v>
      </c>
      <c r="FO332">
        <v>59</v>
      </c>
      <c r="FP332">
        <v>49</v>
      </c>
      <c r="FQ332">
        <v>0.02</v>
      </c>
      <c r="FR332">
        <v>4.07</v>
      </c>
      <c r="FS332" s="2">
        <f t="shared" si="82"/>
        <v>4.8899755501222494E-3</v>
      </c>
      <c r="FT332">
        <v>0</v>
      </c>
      <c r="FU332">
        <v>0</v>
      </c>
      <c r="FV332">
        <v>-264</v>
      </c>
      <c r="FW332" t="s">
        <v>266</v>
      </c>
      <c r="FX332">
        <v>0</v>
      </c>
      <c r="FY332">
        <v>0</v>
      </c>
      <c r="FZ332">
        <v>0</v>
      </c>
      <c r="GA332">
        <v>189.5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 s="2">
        <f t="shared" si="83"/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 s="21">
        <v>35.461407000000001</v>
      </c>
      <c r="GY332" s="21">
        <v>6.4993689000000003</v>
      </c>
      <c r="GZ332" s="21">
        <v>7.803748800000001</v>
      </c>
      <c r="HA332" s="21">
        <v>14.3031177</v>
      </c>
      <c r="HB332" s="21">
        <v>1.087342</v>
      </c>
      <c r="HC332" s="21">
        <v>0.83841699999999997</v>
      </c>
      <c r="HD332" s="21">
        <v>8.1779999999999995E-3</v>
      </c>
      <c r="HE332" s="21">
        <v>27.533669</v>
      </c>
      <c r="HF332" s="21">
        <v>1.9339379999999999</v>
      </c>
    </row>
    <row r="333" spans="1:214" ht="15" x14ac:dyDescent="0.25">
      <c r="A333" s="22">
        <v>19</v>
      </c>
      <c r="B333" t="s">
        <v>1693</v>
      </c>
      <c r="C333" t="s">
        <v>1694</v>
      </c>
      <c r="D333" t="s">
        <v>1526</v>
      </c>
      <c r="F333" t="s">
        <v>623</v>
      </c>
      <c r="I333" s="22" t="s">
        <v>581</v>
      </c>
      <c r="J333">
        <v>29</v>
      </c>
      <c r="K333" s="23" t="s">
        <v>1695</v>
      </c>
      <c r="L333" s="23" t="s">
        <v>675</v>
      </c>
      <c r="M333" s="24" t="s">
        <v>320</v>
      </c>
      <c r="N333" s="24" t="s">
        <v>233</v>
      </c>
      <c r="O333" s="24">
        <v>74</v>
      </c>
      <c r="P333" s="24">
        <v>210</v>
      </c>
      <c r="Q333" s="24" t="s">
        <v>223</v>
      </c>
      <c r="R333" s="24"/>
      <c r="S333" s="22">
        <v>82</v>
      </c>
      <c r="T333" s="22">
        <v>37</v>
      </c>
      <c r="U333" s="22">
        <v>30</v>
      </c>
      <c r="V333" s="22">
        <v>67</v>
      </c>
      <c r="W333" s="22">
        <v>19</v>
      </c>
      <c r="X333" s="22">
        <v>136</v>
      </c>
      <c r="Y333" s="22">
        <v>232</v>
      </c>
      <c r="Z333" s="25">
        <f t="shared" si="70"/>
        <v>0.15948275862068967</v>
      </c>
      <c r="AA333" s="3">
        <v>17.766670000000001</v>
      </c>
      <c r="AB333" s="22">
        <v>188</v>
      </c>
      <c r="AC333" s="22">
        <v>37</v>
      </c>
      <c r="AD333" s="22">
        <v>83</v>
      </c>
      <c r="AE333" s="22">
        <v>42</v>
      </c>
      <c r="AF333" s="22">
        <v>27</v>
      </c>
      <c r="AG333" s="26">
        <f t="shared" si="71"/>
        <v>7.7426425779144932</v>
      </c>
      <c r="AH333" s="26">
        <f t="shared" si="72"/>
        <v>1.5238179541640227</v>
      </c>
      <c r="AI333" s="26">
        <f t="shared" si="73"/>
        <v>3.4182943296111858</v>
      </c>
      <c r="AJ333" s="26">
        <f t="shared" si="74"/>
        <v>1.7297392993213228</v>
      </c>
      <c r="AK333" s="26">
        <f t="shared" si="75"/>
        <v>1.1119752638494218</v>
      </c>
      <c r="AL333" s="5">
        <v>1739</v>
      </c>
      <c r="AM333" s="22">
        <v>20</v>
      </c>
      <c r="AN333" s="22">
        <v>43</v>
      </c>
      <c r="AO333" s="25">
        <f t="shared" si="76"/>
        <v>0.31746031746031744</v>
      </c>
      <c r="AP333" s="22">
        <v>1.3</v>
      </c>
      <c r="AQ333">
        <v>7.6</v>
      </c>
      <c r="AR333">
        <v>2</v>
      </c>
      <c r="AS333">
        <v>9.6</v>
      </c>
      <c r="AT333">
        <v>13.5</v>
      </c>
      <c r="AU333">
        <v>2.9</v>
      </c>
      <c r="AV333">
        <v>0</v>
      </c>
      <c r="AW333">
        <v>16.5</v>
      </c>
      <c r="AX333" s="3">
        <f t="shared" si="77"/>
        <v>0.20121951219512196</v>
      </c>
      <c r="AY333" s="4">
        <f t="shared" si="78"/>
        <v>5.4750000000000014</v>
      </c>
      <c r="AZ333" t="s">
        <v>243</v>
      </c>
      <c r="BA333">
        <v>2013</v>
      </c>
      <c r="BC333" s="27">
        <v>4200000</v>
      </c>
      <c r="BD333" s="22">
        <v>21</v>
      </c>
      <c r="BE333" s="22">
        <v>23</v>
      </c>
      <c r="BF333" s="28">
        <f t="shared" si="79"/>
        <v>2.2238757768194994</v>
      </c>
      <c r="BG333" s="22">
        <v>16</v>
      </c>
      <c r="BH333" s="22">
        <v>32</v>
      </c>
      <c r="BI333" s="4">
        <v>1187.116667</v>
      </c>
      <c r="BJ333" s="22">
        <v>16</v>
      </c>
      <c r="BK333" s="22">
        <v>7</v>
      </c>
      <c r="BL333" s="28">
        <f t="shared" si="80"/>
        <v>5.2401746724890828</v>
      </c>
      <c r="BM333" s="22">
        <v>4</v>
      </c>
      <c r="BN333" s="22">
        <v>10</v>
      </c>
      <c r="BO333" s="4">
        <v>263.35000000000002</v>
      </c>
      <c r="BP333" s="22">
        <v>0</v>
      </c>
      <c r="BQ333" s="22">
        <v>0</v>
      </c>
      <c r="BR333" s="22">
        <v>0</v>
      </c>
      <c r="BS333" s="22">
        <v>1</v>
      </c>
      <c r="BT333" s="4">
        <v>7.233333333</v>
      </c>
      <c r="BU333" s="22">
        <v>41</v>
      </c>
      <c r="BV333" s="22">
        <v>19</v>
      </c>
      <c r="BW333" s="22">
        <v>14</v>
      </c>
      <c r="BX333" s="22">
        <v>10</v>
      </c>
      <c r="BY333" s="22">
        <v>88</v>
      </c>
      <c r="BZ333" s="22">
        <v>33</v>
      </c>
      <c r="CA333" s="22">
        <v>12</v>
      </c>
      <c r="CB333" s="22">
        <v>20</v>
      </c>
      <c r="CC333" s="4">
        <v>14.55</v>
      </c>
      <c r="CD333" s="4">
        <v>3.516666667</v>
      </c>
      <c r="CE333" s="4">
        <v>0.05</v>
      </c>
      <c r="CF333" s="22">
        <v>0</v>
      </c>
      <c r="CG333" s="22">
        <v>0</v>
      </c>
      <c r="CH333" s="22">
        <v>0</v>
      </c>
      <c r="CI333" s="5">
        <v>41</v>
      </c>
      <c r="CJ333" s="22">
        <v>18</v>
      </c>
      <c r="CK333" s="22">
        <v>16</v>
      </c>
      <c r="CL333" s="22">
        <v>9</v>
      </c>
      <c r="CM333" s="22">
        <v>48</v>
      </c>
      <c r="CN333" s="22">
        <v>14</v>
      </c>
      <c r="CO333" s="22">
        <v>8</v>
      </c>
      <c r="CP333" s="22">
        <v>23</v>
      </c>
      <c r="CQ333" s="26">
        <v>14.404064999999999</v>
      </c>
      <c r="CR333" s="26">
        <v>2.906504</v>
      </c>
      <c r="CS333" s="26">
        <v>0.12642300000000001</v>
      </c>
      <c r="CT333" s="22">
        <v>0</v>
      </c>
      <c r="CU333" s="22">
        <v>0</v>
      </c>
      <c r="CV333" s="22">
        <v>0</v>
      </c>
      <c r="CW333" s="22">
        <v>10</v>
      </c>
      <c r="CX333" s="22">
        <v>9</v>
      </c>
      <c r="CY333" s="22">
        <v>-4</v>
      </c>
      <c r="CZ333" s="22">
        <v>27</v>
      </c>
      <c r="DA333" s="22">
        <v>21</v>
      </c>
      <c r="DB333" s="22">
        <v>23</v>
      </c>
      <c r="DC333" s="22">
        <v>7</v>
      </c>
      <c r="DD333" s="22">
        <v>1</v>
      </c>
      <c r="DE333" s="22">
        <v>6</v>
      </c>
      <c r="DF333" s="22">
        <v>1</v>
      </c>
      <c r="DG333" s="22">
        <v>0</v>
      </c>
      <c r="DH333" s="22">
        <v>0</v>
      </c>
      <c r="DI333" s="22">
        <v>43</v>
      </c>
      <c r="DJ333" s="22">
        <v>4</v>
      </c>
      <c r="DK333" s="22">
        <v>3</v>
      </c>
      <c r="DL333" s="22">
        <v>0</v>
      </c>
      <c r="DM333" s="22">
        <v>0</v>
      </c>
      <c r="DN333" s="22">
        <v>106</v>
      </c>
      <c r="DO333" s="22">
        <v>36</v>
      </c>
      <c r="DP333" s="22">
        <v>52</v>
      </c>
      <c r="DQ333" s="22">
        <v>1</v>
      </c>
      <c r="DR333" s="22">
        <v>0</v>
      </c>
      <c r="DS333" s="22">
        <v>0</v>
      </c>
      <c r="DT333" s="22">
        <v>0</v>
      </c>
      <c r="DU333">
        <v>14.1</v>
      </c>
      <c r="DV333">
        <v>31.73</v>
      </c>
      <c r="DW333" s="2">
        <f t="shared" si="81"/>
        <v>0.30765873881736855</v>
      </c>
      <c r="DX333">
        <v>0.502</v>
      </c>
      <c r="DY333">
        <v>-0.11</v>
      </c>
      <c r="DZ333">
        <v>2.56</v>
      </c>
      <c r="EA333">
        <v>4.4809999999999999</v>
      </c>
      <c r="EB333">
        <v>66</v>
      </c>
      <c r="EC333">
        <v>46</v>
      </c>
      <c r="ED333">
        <v>9.6</v>
      </c>
      <c r="EE333">
        <v>9.39</v>
      </c>
      <c r="EF333">
        <v>-0.21</v>
      </c>
      <c r="EG333">
        <v>9.76</v>
      </c>
      <c r="EH333">
        <v>920</v>
      </c>
      <c r="EI333">
        <v>1017</v>
      </c>
      <c r="EJ333">
        <v>3.43</v>
      </c>
      <c r="EK333">
        <v>2.39</v>
      </c>
      <c r="EL333">
        <v>31.7</v>
      </c>
      <c r="EM333">
        <v>27.3</v>
      </c>
      <c r="EN333">
        <v>12.6</v>
      </c>
      <c r="EO333">
        <v>11.8</v>
      </c>
      <c r="EP333">
        <v>13.6</v>
      </c>
      <c r="EQ333">
        <v>16.899999999999999</v>
      </c>
      <c r="ER333">
        <v>3.8</v>
      </c>
      <c r="ES333">
        <v>4.5999999999999996</v>
      </c>
      <c r="ET333">
        <v>1.1000000000000001</v>
      </c>
      <c r="EU333">
        <v>1</v>
      </c>
      <c r="EV333">
        <v>2.4900000000000002</v>
      </c>
      <c r="EW333">
        <v>2.4700000000000002</v>
      </c>
      <c r="EX333">
        <v>27</v>
      </c>
      <c r="EY333">
        <v>25.7</v>
      </c>
      <c r="EZ333">
        <v>10.7</v>
      </c>
      <c r="FA333">
        <v>11.6</v>
      </c>
      <c r="FB333">
        <v>15.4</v>
      </c>
      <c r="FC333">
        <v>14.7</v>
      </c>
      <c r="FD333">
        <v>4.3</v>
      </c>
      <c r="FE333">
        <v>4.5</v>
      </c>
      <c r="FF333">
        <v>174</v>
      </c>
      <c r="FG333">
        <v>180</v>
      </c>
      <c r="FH333">
        <v>162</v>
      </c>
      <c r="FI333">
        <v>162</v>
      </c>
      <c r="FJ333">
        <v>188</v>
      </c>
      <c r="FK333">
        <v>205</v>
      </c>
      <c r="FL333">
        <v>52.2</v>
      </c>
      <c r="FM333">
        <v>440</v>
      </c>
      <c r="FN333">
        <v>423</v>
      </c>
      <c r="FO333">
        <v>379</v>
      </c>
      <c r="FP333">
        <v>51</v>
      </c>
      <c r="FQ333">
        <v>3.06</v>
      </c>
      <c r="FR333">
        <v>3.42</v>
      </c>
      <c r="FS333" s="2">
        <f t="shared" si="82"/>
        <v>0.47222222222222221</v>
      </c>
      <c r="FT333">
        <v>31</v>
      </c>
      <c r="FU333">
        <v>4</v>
      </c>
      <c r="FV333">
        <v>24.7</v>
      </c>
      <c r="FW333">
        <v>13.36</v>
      </c>
      <c r="FX333">
        <v>7.4</v>
      </c>
      <c r="FY333">
        <v>0.96</v>
      </c>
      <c r="FZ333">
        <v>48</v>
      </c>
      <c r="GA333">
        <v>7.4</v>
      </c>
      <c r="GB333">
        <v>25.3</v>
      </c>
      <c r="GC333">
        <v>2.4</v>
      </c>
      <c r="GD333">
        <v>2.4</v>
      </c>
      <c r="GE333">
        <v>29.1</v>
      </c>
      <c r="GF333">
        <v>3.1</v>
      </c>
      <c r="GG333">
        <v>1.7000000000000002</v>
      </c>
      <c r="GH333">
        <v>0.09</v>
      </c>
      <c r="GI333">
        <v>5.88</v>
      </c>
      <c r="GJ333" s="2">
        <f t="shared" si="83"/>
        <v>1.507537688442211E-2</v>
      </c>
      <c r="GK333">
        <v>0</v>
      </c>
      <c r="GL333">
        <v>1</v>
      </c>
      <c r="GM333">
        <v>-7.8</v>
      </c>
      <c r="GN333">
        <v>0</v>
      </c>
      <c r="GO333">
        <v>8.2899999999999991</v>
      </c>
      <c r="GP333">
        <v>0</v>
      </c>
      <c r="GQ333">
        <v>41.5</v>
      </c>
      <c r="GR333">
        <v>16.600000000000001</v>
      </c>
      <c r="GS333">
        <v>16.600000000000001</v>
      </c>
      <c r="GT333">
        <v>24.9</v>
      </c>
      <c r="GU333">
        <v>0</v>
      </c>
      <c r="GV333">
        <v>0</v>
      </c>
      <c r="GW333">
        <v>8.3000000000000007</v>
      </c>
      <c r="GX333" s="21">
        <v>71.072761999999997</v>
      </c>
      <c r="GY333" s="21">
        <v>23.745973500000002</v>
      </c>
      <c r="GZ333" s="21">
        <v>25.801898400000002</v>
      </c>
      <c r="HA333" s="21">
        <v>49.547871000000001</v>
      </c>
      <c r="HB333" s="21">
        <v>7.8232280000000003</v>
      </c>
      <c r="HC333" s="21">
        <v>1.5918760000000001</v>
      </c>
      <c r="HD333" s="21">
        <v>-1.634E-2</v>
      </c>
      <c r="HE333" s="21">
        <v>105.445999</v>
      </c>
      <c r="HF333" s="21">
        <v>9.3987649999999991</v>
      </c>
    </row>
    <row r="334" spans="1:214" ht="15" x14ac:dyDescent="0.25">
      <c r="A334" s="22">
        <v>9</v>
      </c>
      <c r="B334" t="s">
        <v>1696</v>
      </c>
      <c r="C334" t="s">
        <v>1697</v>
      </c>
      <c r="D334" t="s">
        <v>1286</v>
      </c>
      <c r="F334" t="s">
        <v>669</v>
      </c>
      <c r="I334" s="22" t="s">
        <v>239</v>
      </c>
      <c r="J334">
        <v>30</v>
      </c>
      <c r="K334" s="23" t="s">
        <v>1698</v>
      </c>
      <c r="L334" s="23" t="s">
        <v>1699</v>
      </c>
      <c r="M334" s="24"/>
      <c r="N334" s="24" t="s">
        <v>1184</v>
      </c>
      <c r="O334" s="24">
        <v>74</v>
      </c>
      <c r="P334" s="24">
        <v>210</v>
      </c>
      <c r="Q334" s="24" t="s">
        <v>223</v>
      </c>
      <c r="R334" s="24"/>
      <c r="S334" s="22">
        <v>39</v>
      </c>
      <c r="T334" s="22">
        <v>7</v>
      </c>
      <c r="U334" s="22">
        <v>20</v>
      </c>
      <c r="V334" s="22">
        <v>27</v>
      </c>
      <c r="W334" s="22">
        <v>10</v>
      </c>
      <c r="X334" s="22">
        <v>22</v>
      </c>
      <c r="Y334" s="22">
        <v>96</v>
      </c>
      <c r="Z334" s="25">
        <f t="shared" si="70"/>
        <v>7.2916666666666671E-2</v>
      </c>
      <c r="AA334" s="3">
        <v>17.616669999999999</v>
      </c>
      <c r="AB334" s="22">
        <v>6</v>
      </c>
      <c r="AC334" s="22">
        <v>14</v>
      </c>
      <c r="AD334" s="22">
        <v>33</v>
      </c>
      <c r="AE334" s="22">
        <v>25</v>
      </c>
      <c r="AF334" s="22">
        <v>19</v>
      </c>
      <c r="AG334" s="26">
        <f t="shared" si="71"/>
        <v>0.52397923278174774</v>
      </c>
      <c r="AH334" s="26">
        <f t="shared" si="72"/>
        <v>1.2226182098240779</v>
      </c>
      <c r="AI334" s="26">
        <f t="shared" si="73"/>
        <v>2.8818857802996125</v>
      </c>
      <c r="AJ334" s="26">
        <f t="shared" si="74"/>
        <v>2.183246803257282</v>
      </c>
      <c r="AK334" s="26">
        <f t="shared" si="75"/>
        <v>1.6592675704755344</v>
      </c>
      <c r="AL334" s="5">
        <v>932</v>
      </c>
      <c r="AM334" s="22">
        <v>0</v>
      </c>
      <c r="AN334" s="22">
        <v>7</v>
      </c>
      <c r="AO334" s="25">
        <f t="shared" si="76"/>
        <v>0</v>
      </c>
      <c r="AP334" s="22">
        <v>0.30000000000000004</v>
      </c>
      <c r="AQ334">
        <v>1.8</v>
      </c>
      <c r="AR334">
        <v>1.2</v>
      </c>
      <c r="AS334">
        <v>3</v>
      </c>
      <c r="AT334">
        <v>3.9</v>
      </c>
      <c r="AU334">
        <v>2.4</v>
      </c>
      <c r="AV334">
        <v>0</v>
      </c>
      <c r="AW334">
        <v>6.3</v>
      </c>
      <c r="AX334" s="3">
        <f t="shared" si="77"/>
        <v>0.16153846153846155</v>
      </c>
      <c r="AY334" s="4">
        <f t="shared" si="78"/>
        <v>-7.1249999999999991</v>
      </c>
      <c r="AZ334" t="s">
        <v>243</v>
      </c>
      <c r="BA334">
        <v>2015</v>
      </c>
      <c r="BC334" s="27">
        <v>5000000</v>
      </c>
      <c r="BD334" s="22">
        <v>3</v>
      </c>
      <c r="BE334" s="22">
        <v>15</v>
      </c>
      <c r="BF334" s="28">
        <f t="shared" si="79"/>
        <v>1.8675966222940081</v>
      </c>
      <c r="BG334" s="22">
        <v>0</v>
      </c>
      <c r="BH334" s="22">
        <v>3</v>
      </c>
      <c r="BI334" s="4">
        <v>578.28333329999998</v>
      </c>
      <c r="BJ334" s="22">
        <v>4</v>
      </c>
      <c r="BK334" s="22">
        <v>4</v>
      </c>
      <c r="BL334" s="28">
        <f t="shared" si="80"/>
        <v>5.5673690312945157</v>
      </c>
      <c r="BM334" s="22">
        <v>0</v>
      </c>
      <c r="BN334" s="22">
        <v>4</v>
      </c>
      <c r="BO334" s="4">
        <v>86.216666669999995</v>
      </c>
      <c r="BP334" s="22">
        <v>0</v>
      </c>
      <c r="BQ334" s="22">
        <v>1</v>
      </c>
      <c r="BR334" s="22">
        <v>0</v>
      </c>
      <c r="BS334" s="22">
        <v>0</v>
      </c>
      <c r="BT334" s="4">
        <v>22.783333330000001</v>
      </c>
      <c r="BU334" s="22">
        <v>22</v>
      </c>
      <c r="BV334" s="22">
        <v>5</v>
      </c>
      <c r="BW334" s="22">
        <v>12</v>
      </c>
      <c r="BX334" s="22">
        <v>8</v>
      </c>
      <c r="BY334" s="22">
        <v>12</v>
      </c>
      <c r="BZ334" s="22">
        <v>6</v>
      </c>
      <c r="CA334" s="22">
        <v>0</v>
      </c>
      <c r="CB334" s="22">
        <v>5</v>
      </c>
      <c r="CC334" s="4">
        <v>15.18333</v>
      </c>
      <c r="CD334" s="4">
        <v>2.15</v>
      </c>
      <c r="CE334" s="4">
        <v>0.45</v>
      </c>
      <c r="CF334" s="22">
        <v>2</v>
      </c>
      <c r="CG334" s="22">
        <v>1</v>
      </c>
      <c r="CH334" s="22">
        <v>0</v>
      </c>
      <c r="CI334" s="5">
        <v>17</v>
      </c>
      <c r="CJ334" s="22">
        <v>2</v>
      </c>
      <c r="CK334" s="22">
        <v>8</v>
      </c>
      <c r="CL334" s="22">
        <v>2</v>
      </c>
      <c r="CM334" s="22">
        <v>10</v>
      </c>
      <c r="CN334" s="22">
        <v>5</v>
      </c>
      <c r="CO334" s="22">
        <v>0</v>
      </c>
      <c r="CP334" s="22">
        <v>2</v>
      </c>
      <c r="CQ334" s="26">
        <v>14.367651</v>
      </c>
      <c r="CR334" s="26">
        <v>2.2892160000000001</v>
      </c>
      <c r="CS334" s="26">
        <v>0.75784300000000004</v>
      </c>
      <c r="CT334" s="22">
        <v>1</v>
      </c>
      <c r="CU334" s="22">
        <v>0</v>
      </c>
      <c r="CV334" s="22">
        <v>0</v>
      </c>
      <c r="CW334" s="22">
        <v>3</v>
      </c>
      <c r="CX334" s="22">
        <v>8</v>
      </c>
      <c r="CY334" s="22">
        <v>3</v>
      </c>
      <c r="CZ334" s="22">
        <v>4</v>
      </c>
      <c r="DA334" s="22">
        <v>12</v>
      </c>
      <c r="DB334" s="22">
        <v>7</v>
      </c>
      <c r="DC334" s="22">
        <v>2</v>
      </c>
      <c r="DD334" s="22">
        <v>1</v>
      </c>
      <c r="DE334" s="22">
        <v>1</v>
      </c>
      <c r="DF334" s="22">
        <v>0</v>
      </c>
      <c r="DG334" s="22">
        <v>0</v>
      </c>
      <c r="DH334" s="22">
        <v>0</v>
      </c>
      <c r="DI334" s="22">
        <v>11</v>
      </c>
      <c r="DJ334" s="22">
        <v>0</v>
      </c>
      <c r="DK334" s="22">
        <v>0</v>
      </c>
      <c r="DL334" s="22">
        <v>0</v>
      </c>
      <c r="DM334" s="22">
        <v>0</v>
      </c>
      <c r="DN334" s="22">
        <v>37</v>
      </c>
      <c r="DO334" s="22">
        <v>10</v>
      </c>
      <c r="DP334" s="22">
        <v>19</v>
      </c>
      <c r="DQ334" s="22">
        <v>2</v>
      </c>
      <c r="DR334" s="22">
        <v>3</v>
      </c>
      <c r="DS334" s="22">
        <v>1</v>
      </c>
      <c r="DT334" s="22">
        <v>0</v>
      </c>
      <c r="DU334">
        <v>14.32</v>
      </c>
      <c r="DV334">
        <v>35.049999999999997</v>
      </c>
      <c r="DW334" s="2">
        <f t="shared" si="81"/>
        <v>0.29005468908243875</v>
      </c>
      <c r="DX334">
        <v>0.51</v>
      </c>
      <c r="DY334">
        <v>1.786</v>
      </c>
      <c r="DZ334">
        <v>1.4219999999999999</v>
      </c>
      <c r="EA334">
        <v>5.5330000000000004</v>
      </c>
      <c r="EB334">
        <v>23</v>
      </c>
      <c r="EC334">
        <v>13</v>
      </c>
      <c r="ED334">
        <v>0.4</v>
      </c>
      <c r="EE334">
        <v>0.54</v>
      </c>
      <c r="EF334">
        <v>0.13</v>
      </c>
      <c r="EG334">
        <v>7.62</v>
      </c>
      <c r="EH334">
        <v>956</v>
      </c>
      <c r="EI334">
        <v>1032</v>
      </c>
      <c r="EJ334">
        <v>2.4700000000000002</v>
      </c>
      <c r="EK334">
        <v>1.4</v>
      </c>
      <c r="EL334">
        <v>30</v>
      </c>
      <c r="EM334">
        <v>30.5</v>
      </c>
      <c r="EN334">
        <v>10</v>
      </c>
      <c r="EO334">
        <v>10.3</v>
      </c>
      <c r="EP334">
        <v>16.2</v>
      </c>
      <c r="EQ334">
        <v>16.5</v>
      </c>
      <c r="ER334">
        <v>2.8</v>
      </c>
      <c r="ES334">
        <v>3.9</v>
      </c>
      <c r="ET334">
        <v>0.5</v>
      </c>
      <c r="EU334">
        <v>0.60000000000000009</v>
      </c>
      <c r="EV334">
        <v>2.41</v>
      </c>
      <c r="EW334">
        <v>1.84</v>
      </c>
      <c r="EX334">
        <v>27.4</v>
      </c>
      <c r="EY334">
        <v>26.5</v>
      </c>
      <c r="EZ334">
        <v>11.2</v>
      </c>
      <c r="FA334">
        <v>10.3</v>
      </c>
      <c r="FB334">
        <v>16.8</v>
      </c>
      <c r="FC334">
        <v>14.6</v>
      </c>
      <c r="FD334">
        <v>2.8</v>
      </c>
      <c r="FE334">
        <v>3.4</v>
      </c>
      <c r="FF334">
        <v>82</v>
      </c>
      <c r="FG334">
        <v>94</v>
      </c>
      <c r="FH334">
        <v>73</v>
      </c>
      <c r="FI334">
        <v>71</v>
      </c>
      <c r="FJ334">
        <v>105</v>
      </c>
      <c r="FK334">
        <v>92</v>
      </c>
      <c r="FL334">
        <v>55</v>
      </c>
      <c r="FM334">
        <v>200</v>
      </c>
      <c r="FN334">
        <v>215</v>
      </c>
      <c r="FO334">
        <v>171</v>
      </c>
      <c r="FP334">
        <v>48.2</v>
      </c>
      <c r="FQ334">
        <v>2.2000000000000002</v>
      </c>
      <c r="FR334">
        <v>3.27</v>
      </c>
      <c r="FS334" s="2">
        <f t="shared" si="82"/>
        <v>0.40219378427787933</v>
      </c>
      <c r="FT334">
        <v>10</v>
      </c>
      <c r="FU334">
        <v>2</v>
      </c>
      <c r="FV334">
        <v>-10.9</v>
      </c>
      <c r="FW334">
        <v>12.99</v>
      </c>
      <c r="FX334">
        <v>7.01</v>
      </c>
      <c r="FY334">
        <v>1.4</v>
      </c>
      <c r="FZ334">
        <v>47</v>
      </c>
      <c r="GA334">
        <v>4.2</v>
      </c>
      <c r="GB334">
        <v>23.8</v>
      </c>
      <c r="GC334">
        <v>0.7</v>
      </c>
      <c r="GD334">
        <v>2.1</v>
      </c>
      <c r="GE334">
        <v>35</v>
      </c>
      <c r="GF334">
        <v>2.1</v>
      </c>
      <c r="GG334">
        <v>0.7</v>
      </c>
      <c r="GH334">
        <v>0.58000000000000007</v>
      </c>
      <c r="GI334">
        <v>3.52</v>
      </c>
      <c r="GJ334" s="2">
        <f t="shared" si="83"/>
        <v>0.14146341463414638</v>
      </c>
      <c r="GK334">
        <v>1</v>
      </c>
      <c r="GL334">
        <v>3</v>
      </c>
      <c r="GM334">
        <v>-10.9</v>
      </c>
      <c r="GN334">
        <v>2.63</v>
      </c>
      <c r="GO334">
        <v>7.9</v>
      </c>
      <c r="GP334">
        <v>10.5</v>
      </c>
      <c r="GQ334">
        <v>50</v>
      </c>
      <c r="GR334">
        <v>2.6</v>
      </c>
      <c r="GS334">
        <v>23.7</v>
      </c>
      <c r="GT334">
        <v>44.8</v>
      </c>
      <c r="GU334">
        <v>2.6</v>
      </c>
      <c r="GV334">
        <v>0</v>
      </c>
      <c r="GW334">
        <v>0</v>
      </c>
      <c r="GX334" s="21">
        <v>58.654888</v>
      </c>
      <c r="GY334" s="21">
        <v>14.290803</v>
      </c>
      <c r="GZ334" s="21">
        <v>23.3314056</v>
      </c>
      <c r="HA334" s="21">
        <v>37.6222086</v>
      </c>
      <c r="HB334" s="21">
        <v>5.0371649999999999</v>
      </c>
      <c r="HC334" s="21">
        <v>2.0834389999999998</v>
      </c>
      <c r="HD334" s="21">
        <v>3.225E-3</v>
      </c>
      <c r="HE334" s="21">
        <v>37.423907999999997</v>
      </c>
      <c r="HF334" s="21">
        <v>7.1238289999999997</v>
      </c>
    </row>
    <row r="335" spans="1:214" ht="15" x14ac:dyDescent="0.25">
      <c r="A335" s="22">
        <v>39</v>
      </c>
      <c r="B335" t="s">
        <v>1700</v>
      </c>
      <c r="C335" t="s">
        <v>1701</v>
      </c>
      <c r="D335" t="s">
        <v>1702</v>
      </c>
      <c r="F335" t="s">
        <v>516</v>
      </c>
      <c r="I335" s="22" t="s">
        <v>239</v>
      </c>
      <c r="J335">
        <v>22</v>
      </c>
      <c r="K335" s="23" t="s">
        <v>1703</v>
      </c>
      <c r="L335" s="23" t="s">
        <v>1335</v>
      </c>
      <c r="M335" s="24" t="s">
        <v>357</v>
      </c>
      <c r="N335" s="24" t="s">
        <v>222</v>
      </c>
      <c r="O335" s="24">
        <v>78</v>
      </c>
      <c r="P335" s="24">
        <v>221</v>
      </c>
      <c r="Q335" s="24" t="s">
        <v>224</v>
      </c>
      <c r="R335" s="24" t="s">
        <v>234</v>
      </c>
      <c r="S335" s="22">
        <v>31</v>
      </c>
      <c r="T335" s="22">
        <v>5</v>
      </c>
      <c r="U335" s="22">
        <v>4</v>
      </c>
      <c r="V335" s="22">
        <v>9</v>
      </c>
      <c r="W335" s="22">
        <v>-3</v>
      </c>
      <c r="X335" s="22">
        <v>16</v>
      </c>
      <c r="Y335" s="22">
        <v>41</v>
      </c>
      <c r="Z335" s="25">
        <f t="shared" si="70"/>
        <v>0.12195121951219512</v>
      </c>
      <c r="AA335" s="3">
        <v>10.23333</v>
      </c>
      <c r="AB335" s="22">
        <v>50</v>
      </c>
      <c r="AC335" s="22">
        <v>6</v>
      </c>
      <c r="AD335" s="22">
        <v>12</v>
      </c>
      <c r="AE335" s="22">
        <v>0</v>
      </c>
      <c r="AF335" s="22">
        <v>11</v>
      </c>
      <c r="AG335" s="26">
        <f t="shared" si="71"/>
        <v>9.4567646649123098</v>
      </c>
      <c r="AH335" s="26">
        <f t="shared" si="72"/>
        <v>1.1348117597894773</v>
      </c>
      <c r="AI335" s="26">
        <f t="shared" si="73"/>
        <v>2.2696235195789547</v>
      </c>
      <c r="AJ335" s="26">
        <f t="shared" si="74"/>
        <v>0</v>
      </c>
      <c r="AK335" s="26">
        <f t="shared" si="75"/>
        <v>2.0804882262807083</v>
      </c>
      <c r="AL335" s="5">
        <v>439</v>
      </c>
      <c r="AM335" s="22">
        <v>5</v>
      </c>
      <c r="AN335" s="22">
        <v>5</v>
      </c>
      <c r="AO335" s="25">
        <f t="shared" si="76"/>
        <v>0.5</v>
      </c>
      <c r="AP335" s="22">
        <v>0.5</v>
      </c>
      <c r="AQ335">
        <v>0.7</v>
      </c>
      <c r="AR335">
        <v>0.1</v>
      </c>
      <c r="AS335">
        <v>0.8</v>
      </c>
      <c r="AT335">
        <v>1.3</v>
      </c>
      <c r="AU335">
        <v>0.2</v>
      </c>
      <c r="AV335">
        <v>0</v>
      </c>
      <c r="AW335">
        <v>1.6</v>
      </c>
      <c r="AX335" s="3">
        <f t="shared" si="77"/>
        <v>5.1612903225806452E-2</v>
      </c>
      <c r="AY335" s="4">
        <f t="shared" si="78"/>
        <v>0.55000000000000027</v>
      </c>
      <c r="AZ335" t="s">
        <v>224</v>
      </c>
      <c r="BA335">
        <v>2014</v>
      </c>
      <c r="BB335" s="27">
        <v>262500</v>
      </c>
      <c r="BC335" s="27">
        <v>875000</v>
      </c>
      <c r="BD335" s="22">
        <v>4</v>
      </c>
      <c r="BE335" s="22">
        <v>3</v>
      </c>
      <c r="BF335" s="28">
        <f t="shared" si="79"/>
        <v>1.4146971314674335</v>
      </c>
      <c r="BG335" s="22">
        <v>5</v>
      </c>
      <c r="BH335" s="22">
        <v>4</v>
      </c>
      <c r="BI335" s="4">
        <v>296.8833333</v>
      </c>
      <c r="BJ335" s="22">
        <v>1</v>
      </c>
      <c r="BK335" s="22">
        <v>1</v>
      </c>
      <c r="BL335" s="28">
        <f t="shared" si="80"/>
        <v>5.9800664441893581</v>
      </c>
      <c r="BM335" s="22">
        <v>0</v>
      </c>
      <c r="BN335" s="22">
        <v>1</v>
      </c>
      <c r="BO335" s="4">
        <v>20.06666667</v>
      </c>
      <c r="BP335" s="22">
        <v>0</v>
      </c>
      <c r="BQ335" s="22">
        <v>0</v>
      </c>
      <c r="BR335" s="22">
        <v>0</v>
      </c>
      <c r="BS335" s="22">
        <v>0</v>
      </c>
      <c r="BT335" s="4">
        <v>0.6833333330000001</v>
      </c>
      <c r="BU335" s="22">
        <v>18</v>
      </c>
      <c r="BV335" s="22">
        <v>4</v>
      </c>
      <c r="BW335" s="22">
        <v>4</v>
      </c>
      <c r="BX335" s="22">
        <v>0</v>
      </c>
      <c r="BY335" s="22">
        <v>11</v>
      </c>
      <c r="BZ335" s="22">
        <v>4</v>
      </c>
      <c r="CA335" s="22">
        <v>3</v>
      </c>
      <c r="CB335" s="22">
        <v>4</v>
      </c>
      <c r="CC335" s="4">
        <v>10.01667</v>
      </c>
      <c r="CD335" s="4">
        <v>0.6833333330000001</v>
      </c>
      <c r="CE335" s="4">
        <v>1.6666667E-2</v>
      </c>
      <c r="CF335" s="22">
        <v>0</v>
      </c>
      <c r="CG335" s="22">
        <v>0</v>
      </c>
      <c r="CH335" s="22">
        <v>0</v>
      </c>
      <c r="CI335" s="5">
        <v>13</v>
      </c>
      <c r="CJ335" s="22">
        <v>1</v>
      </c>
      <c r="CK335" s="22">
        <v>0</v>
      </c>
      <c r="CL335" s="22">
        <v>-3</v>
      </c>
      <c r="CM335" s="22">
        <v>5</v>
      </c>
      <c r="CN335" s="22">
        <v>1</v>
      </c>
      <c r="CO335" s="22">
        <v>2</v>
      </c>
      <c r="CP335" s="22">
        <v>1</v>
      </c>
      <c r="CQ335" s="26">
        <v>8.9679439999999992</v>
      </c>
      <c r="CR335" s="26">
        <v>0.59743600000000008</v>
      </c>
      <c r="CS335" s="26">
        <v>2.9487000000000003E-2</v>
      </c>
      <c r="CT335" s="22">
        <v>0</v>
      </c>
      <c r="CU335" s="22">
        <v>0</v>
      </c>
      <c r="CV335" s="22">
        <v>0</v>
      </c>
      <c r="CW335" s="22">
        <v>1</v>
      </c>
      <c r="CX335" s="22">
        <v>1</v>
      </c>
      <c r="CY335" s="22">
        <v>-1</v>
      </c>
      <c r="CZ335" s="22">
        <v>4</v>
      </c>
      <c r="DA335" s="22">
        <v>3</v>
      </c>
      <c r="DB335" s="22">
        <v>-2</v>
      </c>
      <c r="DC335" s="22">
        <v>1</v>
      </c>
      <c r="DD335" s="22">
        <v>0</v>
      </c>
      <c r="DE335" s="22">
        <v>0</v>
      </c>
      <c r="DF335" s="22">
        <v>0</v>
      </c>
      <c r="DG335" s="22">
        <v>0</v>
      </c>
      <c r="DH335" s="22">
        <v>1</v>
      </c>
      <c r="DI335" s="22">
        <v>3</v>
      </c>
      <c r="DJ335" s="22">
        <v>2</v>
      </c>
      <c r="DK335" s="22">
        <v>0</v>
      </c>
      <c r="DL335" s="22">
        <v>0</v>
      </c>
      <c r="DM335" s="22">
        <v>0</v>
      </c>
      <c r="DN335" s="22">
        <v>10</v>
      </c>
      <c r="DO335" s="22">
        <v>2</v>
      </c>
      <c r="DP335" s="22">
        <v>11</v>
      </c>
      <c r="DQ335" s="22">
        <v>0</v>
      </c>
      <c r="DR335" s="22">
        <v>0</v>
      </c>
      <c r="DS335" s="22">
        <v>0</v>
      </c>
      <c r="DT335" s="22">
        <v>0</v>
      </c>
      <c r="DU335">
        <v>9.6</v>
      </c>
      <c r="DV335">
        <v>40.299999999999997</v>
      </c>
      <c r="DW335" s="2">
        <f t="shared" si="81"/>
        <v>0.19238476953907815</v>
      </c>
      <c r="DX335">
        <v>-0.57500000000000007</v>
      </c>
      <c r="DY335">
        <v>7.0000000000000001E-3</v>
      </c>
      <c r="DZ335">
        <v>-2.835</v>
      </c>
      <c r="EA335">
        <v>3.621</v>
      </c>
      <c r="EB335">
        <v>8</v>
      </c>
      <c r="EC335">
        <v>11</v>
      </c>
      <c r="ED335">
        <v>-10.3</v>
      </c>
      <c r="EE335">
        <v>-3.83</v>
      </c>
      <c r="EF335">
        <v>6.48</v>
      </c>
      <c r="EG335">
        <v>6.35</v>
      </c>
      <c r="EH335">
        <v>925</v>
      </c>
      <c r="EI335">
        <v>988</v>
      </c>
      <c r="EJ335">
        <v>1.61</v>
      </c>
      <c r="EK335">
        <v>2.2200000000000002</v>
      </c>
      <c r="EL335">
        <v>23.8</v>
      </c>
      <c r="EM335">
        <v>27.2</v>
      </c>
      <c r="EN335">
        <v>8.9</v>
      </c>
      <c r="EO335">
        <v>11.5</v>
      </c>
      <c r="EP335">
        <v>11.1</v>
      </c>
      <c r="EQ335">
        <v>13.9</v>
      </c>
      <c r="ER335">
        <v>3.8</v>
      </c>
      <c r="ES335">
        <v>2.8</v>
      </c>
      <c r="ET335">
        <v>0.60000000000000009</v>
      </c>
      <c r="EU335">
        <v>0.60000000000000009</v>
      </c>
      <c r="EV335">
        <v>3.03</v>
      </c>
      <c r="EW335">
        <v>2.35</v>
      </c>
      <c r="EX335">
        <v>27</v>
      </c>
      <c r="EY335">
        <v>26.2</v>
      </c>
      <c r="EZ335">
        <v>12.3</v>
      </c>
      <c r="FA335">
        <v>10.3</v>
      </c>
      <c r="FB335">
        <v>11</v>
      </c>
      <c r="FC335">
        <v>14.1</v>
      </c>
      <c r="FD335">
        <v>2.2999999999999998</v>
      </c>
      <c r="FE335">
        <v>3.6</v>
      </c>
      <c r="FF335">
        <v>46</v>
      </c>
      <c r="FG335">
        <v>45</v>
      </c>
      <c r="FH335">
        <v>31</v>
      </c>
      <c r="FI335">
        <v>31</v>
      </c>
      <c r="FJ335">
        <v>41</v>
      </c>
      <c r="FK335">
        <v>41</v>
      </c>
      <c r="FL335">
        <v>59.5</v>
      </c>
      <c r="FM335">
        <v>99</v>
      </c>
      <c r="FN335">
        <v>93</v>
      </c>
      <c r="FO335">
        <v>74</v>
      </c>
      <c r="FP335">
        <v>51.6</v>
      </c>
      <c r="FQ335">
        <v>0.65</v>
      </c>
      <c r="FR335">
        <v>5.23</v>
      </c>
      <c r="FS335" s="2">
        <f t="shared" si="82"/>
        <v>0.11054421768707481</v>
      </c>
      <c r="FT335">
        <v>2</v>
      </c>
      <c r="FU335">
        <v>0</v>
      </c>
      <c r="FV335">
        <v>-19.100000000000001</v>
      </c>
      <c r="FW335">
        <v>15.38</v>
      </c>
      <c r="FX335">
        <v>5.98</v>
      </c>
      <c r="FY335">
        <v>0</v>
      </c>
      <c r="FZ335">
        <v>32.9</v>
      </c>
      <c r="GA335">
        <v>3</v>
      </c>
      <c r="GB335">
        <v>9</v>
      </c>
      <c r="GC335">
        <v>0</v>
      </c>
      <c r="GD335">
        <v>6</v>
      </c>
      <c r="GE335">
        <v>17.899999999999999</v>
      </c>
      <c r="GF335">
        <v>0</v>
      </c>
      <c r="GG335">
        <v>3</v>
      </c>
      <c r="GH335">
        <v>0</v>
      </c>
      <c r="GI335">
        <v>3.84</v>
      </c>
      <c r="GJ335" s="2">
        <f t="shared" si="83"/>
        <v>0</v>
      </c>
      <c r="GK335">
        <v>0</v>
      </c>
      <c r="GL335">
        <v>0</v>
      </c>
      <c r="GM335">
        <v>85.7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 s="21">
        <v>42.120018000000002</v>
      </c>
      <c r="GY335" s="21">
        <v>7.8085107000000002</v>
      </c>
      <c r="GZ335" s="21">
        <v>7.9363359000000004</v>
      </c>
      <c r="HA335" s="21">
        <v>15.744846600000001</v>
      </c>
      <c r="HB335" s="21">
        <v>1.5225550000000001</v>
      </c>
      <c r="HC335" s="21">
        <v>0.69668799999999997</v>
      </c>
      <c r="HD335" s="21">
        <v>2.8990000000000001E-3</v>
      </c>
      <c r="HE335" s="21">
        <v>44.214958000000003</v>
      </c>
      <c r="HF335" s="21">
        <v>2.2221419999999998</v>
      </c>
    </row>
    <row r="336" spans="1:214" ht="15" x14ac:dyDescent="0.25">
      <c r="A336" s="22">
        <v>15</v>
      </c>
      <c r="B336" t="s">
        <v>1704</v>
      </c>
      <c r="C336" t="s">
        <v>1705</v>
      </c>
      <c r="D336" t="s">
        <v>1706</v>
      </c>
      <c r="F336" t="s">
        <v>277</v>
      </c>
      <c r="I336" s="22" t="s">
        <v>581</v>
      </c>
      <c r="J336">
        <v>30</v>
      </c>
      <c r="K336" s="23" t="s">
        <v>1707</v>
      </c>
      <c r="L336" s="23" t="s">
        <v>1708</v>
      </c>
      <c r="M336" s="24"/>
      <c r="N336" s="24" t="s">
        <v>1220</v>
      </c>
      <c r="O336" s="24">
        <v>76</v>
      </c>
      <c r="P336" s="24">
        <v>220</v>
      </c>
      <c r="Q336" s="24" t="s">
        <v>223</v>
      </c>
      <c r="R336" s="24"/>
      <c r="S336" s="22">
        <v>82</v>
      </c>
      <c r="T336" s="22">
        <v>24</v>
      </c>
      <c r="U336" s="22">
        <v>29</v>
      </c>
      <c r="V336" s="22">
        <v>53</v>
      </c>
      <c r="W336" s="22">
        <v>2</v>
      </c>
      <c r="X336" s="22">
        <v>28</v>
      </c>
      <c r="Y336" s="22">
        <v>238</v>
      </c>
      <c r="Z336" s="25">
        <f t="shared" si="70"/>
        <v>0.10084033613445378</v>
      </c>
      <c r="AA336" s="3">
        <v>20.933330000000002</v>
      </c>
      <c r="AB336" s="22">
        <v>70</v>
      </c>
      <c r="AC336" s="22">
        <v>45</v>
      </c>
      <c r="AD336" s="22">
        <v>92</v>
      </c>
      <c r="AE336" s="22">
        <v>33</v>
      </c>
      <c r="AF336" s="22">
        <v>33</v>
      </c>
      <c r="AG336" s="26">
        <f t="shared" si="71"/>
        <v>2.446792373460025</v>
      </c>
      <c r="AH336" s="26">
        <f t="shared" si="72"/>
        <v>1.5729379543671589</v>
      </c>
      <c r="AI336" s="26">
        <f t="shared" si="73"/>
        <v>3.2157842622617472</v>
      </c>
      <c r="AJ336" s="26">
        <f t="shared" si="74"/>
        <v>1.1534878332025833</v>
      </c>
      <c r="AK336" s="26">
        <f t="shared" si="75"/>
        <v>1.1534878332025833</v>
      </c>
      <c r="AL336" s="5">
        <v>2000</v>
      </c>
      <c r="AM336" s="22">
        <v>36</v>
      </c>
      <c r="AN336" s="22">
        <v>31</v>
      </c>
      <c r="AO336" s="25">
        <f t="shared" si="76"/>
        <v>0.53731343283582089</v>
      </c>
      <c r="AP336" s="22">
        <v>1.3</v>
      </c>
      <c r="AQ336" s="13">
        <v>3.8</v>
      </c>
      <c r="AR336" s="13">
        <v>2.5</v>
      </c>
      <c r="AS336" s="13">
        <v>6.3</v>
      </c>
      <c r="AT336">
        <v>4.3</v>
      </c>
      <c r="AU336">
        <v>3.7</v>
      </c>
      <c r="AV336">
        <v>-0.30000000000000004</v>
      </c>
      <c r="AW336">
        <v>7.7</v>
      </c>
      <c r="AX336" s="3">
        <f t="shared" si="77"/>
        <v>9.3902439024390244E-2</v>
      </c>
      <c r="AY336" s="4">
        <f t="shared" si="78"/>
        <v>-13.224999999999998</v>
      </c>
      <c r="AZ336" t="s">
        <v>243</v>
      </c>
      <c r="BA336">
        <v>2014</v>
      </c>
      <c r="BC336" s="27">
        <v>7500000</v>
      </c>
      <c r="BD336" s="22">
        <v>16</v>
      </c>
      <c r="BE336" s="22">
        <v>18</v>
      </c>
      <c r="BF336" s="28">
        <f t="shared" si="79"/>
        <v>1.4339436966225001</v>
      </c>
      <c r="BG336" s="22">
        <v>27</v>
      </c>
      <c r="BH336" s="22">
        <v>22</v>
      </c>
      <c r="BI336" s="4">
        <v>1422.65</v>
      </c>
      <c r="BJ336" s="22">
        <v>8</v>
      </c>
      <c r="BK336" s="22">
        <v>11</v>
      </c>
      <c r="BL336" s="28">
        <f t="shared" si="80"/>
        <v>4.0916432369334643</v>
      </c>
      <c r="BM336" s="22">
        <v>8</v>
      </c>
      <c r="BN336" s="22">
        <v>9</v>
      </c>
      <c r="BO336" s="4">
        <v>278.6166667</v>
      </c>
      <c r="BP336" s="22">
        <v>0</v>
      </c>
      <c r="BQ336" s="22">
        <v>0</v>
      </c>
      <c r="BR336" s="22">
        <v>1</v>
      </c>
      <c r="BS336" s="22">
        <v>0</v>
      </c>
      <c r="BT336" s="4">
        <v>16.166666670000001</v>
      </c>
      <c r="BU336" s="22">
        <v>41</v>
      </c>
      <c r="BV336" s="22">
        <v>13</v>
      </c>
      <c r="BW336" s="22">
        <v>15</v>
      </c>
      <c r="BX336" s="22">
        <v>2</v>
      </c>
      <c r="BY336" s="22">
        <v>14</v>
      </c>
      <c r="BZ336" s="22">
        <v>7</v>
      </c>
      <c r="CA336" s="22">
        <v>23</v>
      </c>
      <c r="CB336" s="22">
        <v>14</v>
      </c>
      <c r="CC336" s="4">
        <v>17.783329999999999</v>
      </c>
      <c r="CD336" s="4">
        <v>3.1166666670000001</v>
      </c>
      <c r="CE336" s="4">
        <v>0.21666666700000001</v>
      </c>
      <c r="CF336" s="22">
        <v>3</v>
      </c>
      <c r="CG336" s="22">
        <v>0</v>
      </c>
      <c r="CH336" s="22">
        <v>0</v>
      </c>
      <c r="CI336" s="5">
        <v>41</v>
      </c>
      <c r="CJ336" s="22">
        <v>11</v>
      </c>
      <c r="CK336" s="22">
        <v>14</v>
      </c>
      <c r="CL336" s="22">
        <v>0</v>
      </c>
      <c r="CM336" s="22">
        <v>14</v>
      </c>
      <c r="CN336" s="22">
        <v>7</v>
      </c>
      <c r="CO336" s="22">
        <v>13</v>
      </c>
      <c r="CP336" s="22">
        <v>17</v>
      </c>
      <c r="CQ336" s="26">
        <v>16.91545</v>
      </c>
      <c r="CR336" s="26">
        <v>3.6788620000000001</v>
      </c>
      <c r="CS336" s="26">
        <v>0.17764200000000002</v>
      </c>
      <c r="CT336" s="22">
        <v>4</v>
      </c>
      <c r="CU336" s="22">
        <v>2</v>
      </c>
      <c r="CV336" s="22">
        <v>1</v>
      </c>
      <c r="CW336" s="22">
        <v>8</v>
      </c>
      <c r="CX336" s="22">
        <v>8</v>
      </c>
      <c r="CY336" s="22">
        <v>6</v>
      </c>
      <c r="CZ336" s="22">
        <v>16</v>
      </c>
      <c r="DA336" s="22">
        <v>21</v>
      </c>
      <c r="DB336" s="22">
        <v>-4</v>
      </c>
      <c r="DC336" s="22">
        <v>5</v>
      </c>
      <c r="DD336" s="22">
        <v>0</v>
      </c>
      <c r="DE336" s="22">
        <v>3</v>
      </c>
      <c r="DF336" s="22">
        <v>0</v>
      </c>
      <c r="DG336" s="22">
        <v>0</v>
      </c>
      <c r="DH336" s="22">
        <v>0</v>
      </c>
      <c r="DI336" s="22">
        <v>14</v>
      </c>
      <c r="DJ336" s="22">
        <v>0</v>
      </c>
      <c r="DK336" s="22">
        <v>0</v>
      </c>
      <c r="DL336" s="22">
        <v>0</v>
      </c>
      <c r="DM336" s="22">
        <v>0</v>
      </c>
      <c r="DN336" s="22">
        <v>85</v>
      </c>
      <c r="DO336" s="22">
        <v>28</v>
      </c>
      <c r="DP336" s="22">
        <v>58</v>
      </c>
      <c r="DQ336" s="22">
        <v>3</v>
      </c>
      <c r="DR336" s="22">
        <v>7</v>
      </c>
      <c r="DS336" s="22">
        <v>2</v>
      </c>
      <c r="DT336" s="22">
        <v>1</v>
      </c>
      <c r="DU336">
        <v>16.41</v>
      </c>
      <c r="DV336">
        <v>31.58</v>
      </c>
      <c r="DW336" s="2">
        <f t="shared" si="81"/>
        <v>0.34194623879975</v>
      </c>
      <c r="DX336">
        <v>0.751</v>
      </c>
      <c r="DY336">
        <v>1.2549999999999999</v>
      </c>
      <c r="DZ336">
        <v>2.363</v>
      </c>
      <c r="EA336">
        <v>-9.9350000000000005</v>
      </c>
      <c r="EB336">
        <v>54</v>
      </c>
      <c r="EC336">
        <v>51</v>
      </c>
      <c r="ED336">
        <v>9.5</v>
      </c>
      <c r="EE336">
        <v>-5.97</v>
      </c>
      <c r="EF336">
        <v>-15.48</v>
      </c>
      <c r="EG336">
        <v>8.31</v>
      </c>
      <c r="EH336">
        <v>928</v>
      </c>
      <c r="EI336">
        <v>1011</v>
      </c>
      <c r="EJ336">
        <v>2.41</v>
      </c>
      <c r="EK336">
        <v>2.27</v>
      </c>
      <c r="EL336">
        <v>26.6</v>
      </c>
      <c r="EM336">
        <v>29.1</v>
      </c>
      <c r="EN336">
        <v>10.9</v>
      </c>
      <c r="EO336">
        <v>13.2</v>
      </c>
      <c r="EP336">
        <v>15.3</v>
      </c>
      <c r="EQ336">
        <v>14</v>
      </c>
      <c r="ER336">
        <v>3</v>
      </c>
      <c r="ES336">
        <v>3.1</v>
      </c>
      <c r="ET336">
        <v>0.4</v>
      </c>
      <c r="EU336">
        <v>0.5</v>
      </c>
      <c r="EV336">
        <v>1.44</v>
      </c>
      <c r="EW336">
        <v>2.41</v>
      </c>
      <c r="EX336">
        <v>22.6</v>
      </c>
      <c r="EY336">
        <v>28</v>
      </c>
      <c r="EZ336">
        <v>9.4</v>
      </c>
      <c r="FA336">
        <v>13.2</v>
      </c>
      <c r="FB336">
        <v>17.2</v>
      </c>
      <c r="FC336">
        <v>11.9</v>
      </c>
      <c r="FD336">
        <v>3.9</v>
      </c>
      <c r="FE336">
        <v>3.1</v>
      </c>
      <c r="FF336">
        <v>227</v>
      </c>
      <c r="FG336">
        <v>215</v>
      </c>
      <c r="FH336">
        <v>230</v>
      </c>
      <c r="FI336">
        <v>205</v>
      </c>
      <c r="FJ336">
        <v>258</v>
      </c>
      <c r="FK336">
        <v>205</v>
      </c>
      <c r="FL336">
        <v>50.4</v>
      </c>
      <c r="FM336">
        <v>485</v>
      </c>
      <c r="FN336">
        <v>507</v>
      </c>
      <c r="FO336">
        <v>392</v>
      </c>
      <c r="FP336">
        <v>48.9</v>
      </c>
      <c r="FQ336">
        <v>3.15</v>
      </c>
      <c r="FR336">
        <v>1.79</v>
      </c>
      <c r="FS336" s="2">
        <f t="shared" si="82"/>
        <v>0.63765182186234826</v>
      </c>
      <c r="FT336">
        <v>23</v>
      </c>
      <c r="FU336">
        <v>2</v>
      </c>
      <c r="FV336">
        <v>33</v>
      </c>
      <c r="FW336">
        <v>9.5</v>
      </c>
      <c r="FX336">
        <v>5.34</v>
      </c>
      <c r="FY336">
        <v>0.46</v>
      </c>
      <c r="FZ336">
        <v>50.8</v>
      </c>
      <c r="GA336">
        <v>6.7</v>
      </c>
      <c r="GB336">
        <v>20.399999999999999</v>
      </c>
      <c r="GC336">
        <v>2.1</v>
      </c>
      <c r="GD336">
        <v>1.6</v>
      </c>
      <c r="GE336">
        <v>23</v>
      </c>
      <c r="GF336">
        <v>2.2999999999999998</v>
      </c>
      <c r="GG336">
        <v>2.1</v>
      </c>
      <c r="GH336">
        <v>0.2</v>
      </c>
      <c r="GI336">
        <v>5.37</v>
      </c>
      <c r="GJ336" s="2">
        <f t="shared" si="83"/>
        <v>3.5906642728904849E-2</v>
      </c>
      <c r="GK336">
        <v>0</v>
      </c>
      <c r="GL336">
        <v>3</v>
      </c>
      <c r="GM336">
        <v>-10.6</v>
      </c>
      <c r="GN336">
        <v>0</v>
      </c>
      <c r="GO336">
        <v>11.13</v>
      </c>
      <c r="GP336">
        <v>7.4</v>
      </c>
      <c r="GQ336">
        <v>44.5</v>
      </c>
      <c r="GR336">
        <v>3.7</v>
      </c>
      <c r="GS336">
        <v>11.1</v>
      </c>
      <c r="GT336">
        <v>37.1</v>
      </c>
      <c r="GU336">
        <v>0</v>
      </c>
      <c r="GV336">
        <v>3.7</v>
      </c>
      <c r="GW336">
        <v>7.4</v>
      </c>
      <c r="GX336" s="21">
        <v>74.608886999999996</v>
      </c>
      <c r="GY336" s="21">
        <v>20.085426900000002</v>
      </c>
      <c r="GZ336" s="21">
        <v>26.145778500000002</v>
      </c>
      <c r="HA336" s="21">
        <v>46.2312054</v>
      </c>
      <c r="HB336" s="21">
        <v>5.314597</v>
      </c>
      <c r="HC336" s="21">
        <v>2.6874250000000002</v>
      </c>
      <c r="HD336" s="21">
        <v>-1.0029E-2</v>
      </c>
      <c r="HE336" s="21">
        <v>31.815660000000001</v>
      </c>
      <c r="HF336" s="21">
        <v>7.9919929999999999</v>
      </c>
    </row>
    <row r="337" spans="1:214" ht="15" x14ac:dyDescent="0.25">
      <c r="A337" s="22">
        <v>55</v>
      </c>
      <c r="B337" t="s">
        <v>1709</v>
      </c>
      <c r="C337" t="s">
        <v>1710</v>
      </c>
      <c r="D337" t="s">
        <v>1711</v>
      </c>
      <c r="F337" t="s">
        <v>228</v>
      </c>
      <c r="I337" s="22" t="s">
        <v>229</v>
      </c>
      <c r="J337">
        <v>34</v>
      </c>
      <c r="K337" s="23" t="s">
        <v>1712</v>
      </c>
      <c r="L337" s="23" t="s">
        <v>1713</v>
      </c>
      <c r="M337" s="24"/>
      <c r="N337" s="24" t="s">
        <v>1220</v>
      </c>
      <c r="O337" s="24">
        <v>73</v>
      </c>
      <c r="P337" s="24">
        <v>198</v>
      </c>
      <c r="Q337" s="24" t="s">
        <v>223</v>
      </c>
      <c r="R337" s="24"/>
      <c r="S337" s="22">
        <v>22</v>
      </c>
      <c r="T337" s="22">
        <v>4</v>
      </c>
      <c r="U337" s="22">
        <v>4</v>
      </c>
      <c r="V337" s="22">
        <v>8</v>
      </c>
      <c r="W337" s="22">
        <v>1</v>
      </c>
      <c r="X337" s="22">
        <v>6</v>
      </c>
      <c r="Y337" s="22">
        <v>40</v>
      </c>
      <c r="Z337" s="25">
        <f t="shared" si="70"/>
        <v>0.1</v>
      </c>
      <c r="AA337" s="3">
        <v>16.816669999999998</v>
      </c>
      <c r="AB337" s="22">
        <v>14</v>
      </c>
      <c r="AC337" s="22">
        <v>9</v>
      </c>
      <c r="AD337" s="22">
        <v>15</v>
      </c>
      <c r="AE337" s="22">
        <v>14</v>
      </c>
      <c r="AF337" s="22">
        <v>11</v>
      </c>
      <c r="AG337" s="26">
        <f t="shared" si="71"/>
        <v>2.2704743675066577</v>
      </c>
      <c r="AH337" s="26">
        <f t="shared" si="72"/>
        <v>1.4595906648257084</v>
      </c>
      <c r="AI337" s="26">
        <f t="shared" si="73"/>
        <v>2.4326511080428475</v>
      </c>
      <c r="AJ337" s="26">
        <f t="shared" si="74"/>
        <v>2.2704743675066577</v>
      </c>
      <c r="AK337" s="26">
        <f t="shared" si="75"/>
        <v>1.7839441458980883</v>
      </c>
      <c r="AL337" s="5">
        <v>497</v>
      </c>
      <c r="AM337" s="22">
        <v>136</v>
      </c>
      <c r="AN337" s="22">
        <v>164</v>
      </c>
      <c r="AO337" s="25">
        <f t="shared" si="76"/>
        <v>0.45333333333333331</v>
      </c>
      <c r="AP337" s="22">
        <v>25</v>
      </c>
      <c r="AQ337">
        <v>0.30000000000000004</v>
      </c>
      <c r="AR337">
        <v>0.4</v>
      </c>
      <c r="AS337">
        <v>0.7</v>
      </c>
      <c r="AT337">
        <v>0.30000000000000004</v>
      </c>
      <c r="AU337">
        <v>1.2</v>
      </c>
      <c r="AV337">
        <v>0</v>
      </c>
      <c r="AW337">
        <v>1.6</v>
      </c>
      <c r="AX337" s="3">
        <f t="shared" si="77"/>
        <v>7.2727272727272738E-2</v>
      </c>
      <c r="AY337" s="4">
        <f t="shared" si="78"/>
        <v>-7.4</v>
      </c>
      <c r="AZ337" t="s">
        <v>243</v>
      </c>
      <c r="BA337">
        <v>2012</v>
      </c>
      <c r="BC337" s="27">
        <v>3525000</v>
      </c>
      <c r="BD337" s="22">
        <v>3</v>
      </c>
      <c r="BE337" s="22">
        <v>4</v>
      </c>
      <c r="BF337" s="28">
        <f t="shared" si="79"/>
        <v>1.323529411903732</v>
      </c>
      <c r="BG337" s="22">
        <v>119</v>
      </c>
      <c r="BH337" s="22">
        <v>135</v>
      </c>
      <c r="BI337" s="4">
        <v>317.33333329999999</v>
      </c>
      <c r="BJ337" s="22">
        <v>0</v>
      </c>
      <c r="BK337" s="22">
        <v>0</v>
      </c>
      <c r="BL337" s="28">
        <f t="shared" si="80"/>
        <v>0</v>
      </c>
      <c r="BM337" s="22">
        <v>7</v>
      </c>
      <c r="BN337" s="22">
        <v>4</v>
      </c>
      <c r="BO337" s="4">
        <v>12.616666670000001</v>
      </c>
      <c r="BP337" s="22">
        <v>1</v>
      </c>
      <c r="BQ337" s="22">
        <v>0</v>
      </c>
      <c r="BR337" s="22">
        <v>10</v>
      </c>
      <c r="BS337" s="22">
        <v>25</v>
      </c>
      <c r="BT337" s="4">
        <v>40.316666669999996</v>
      </c>
      <c r="BU337" s="22">
        <v>11</v>
      </c>
      <c r="BV337" s="22">
        <v>3</v>
      </c>
      <c r="BW337" s="22">
        <v>2</v>
      </c>
      <c r="BX337" s="22">
        <v>2</v>
      </c>
      <c r="BY337" s="22">
        <v>2</v>
      </c>
      <c r="BZ337" s="22">
        <v>1</v>
      </c>
      <c r="CA337" s="22">
        <v>74</v>
      </c>
      <c r="CB337" s="22">
        <v>76</v>
      </c>
      <c r="CC337" s="4">
        <v>13.716670000000001</v>
      </c>
      <c r="CD337" s="4">
        <v>0.55000000000000004</v>
      </c>
      <c r="CE337" s="4">
        <v>2</v>
      </c>
      <c r="CF337" s="22">
        <v>0</v>
      </c>
      <c r="CG337" s="22">
        <v>0</v>
      </c>
      <c r="CH337" s="22">
        <v>0</v>
      </c>
      <c r="CI337" s="5">
        <v>11</v>
      </c>
      <c r="CJ337" s="22">
        <v>1</v>
      </c>
      <c r="CK337" s="22">
        <v>2</v>
      </c>
      <c r="CL337" s="22">
        <v>-1</v>
      </c>
      <c r="CM337" s="22">
        <v>4</v>
      </c>
      <c r="CN337" s="22">
        <v>2</v>
      </c>
      <c r="CO337" s="22">
        <v>62</v>
      </c>
      <c r="CP337" s="22">
        <v>88</v>
      </c>
      <c r="CQ337" s="26">
        <v>15.131815</v>
      </c>
      <c r="CR337" s="26">
        <v>0.59697</v>
      </c>
      <c r="CS337" s="26">
        <v>1.665152</v>
      </c>
      <c r="CT337" s="22">
        <v>0</v>
      </c>
      <c r="CU337" s="22">
        <v>0</v>
      </c>
      <c r="CV337" s="22">
        <v>0</v>
      </c>
      <c r="CW337" s="22">
        <v>0</v>
      </c>
      <c r="CX337" s="22">
        <v>0</v>
      </c>
      <c r="CY337" s="22">
        <v>-2</v>
      </c>
      <c r="CZ337" s="22">
        <v>4</v>
      </c>
      <c r="DA337" s="22">
        <v>4</v>
      </c>
      <c r="DB337" s="22">
        <v>3</v>
      </c>
      <c r="DC337" s="22">
        <v>0</v>
      </c>
      <c r="DD337" s="22">
        <v>0</v>
      </c>
      <c r="DE337" s="22">
        <v>0</v>
      </c>
      <c r="DF337" s="22">
        <v>0</v>
      </c>
      <c r="DG337" s="22">
        <v>0</v>
      </c>
      <c r="DH337" s="22">
        <v>0</v>
      </c>
      <c r="DI337" s="22">
        <v>3</v>
      </c>
      <c r="DJ337" s="22">
        <v>0</v>
      </c>
      <c r="DK337" s="22">
        <v>0</v>
      </c>
      <c r="DL337" s="22">
        <v>0</v>
      </c>
      <c r="DM337" s="22">
        <v>0</v>
      </c>
      <c r="DN337" s="22">
        <v>14</v>
      </c>
      <c r="DO337" s="22">
        <v>1</v>
      </c>
      <c r="DP337" s="22">
        <v>20</v>
      </c>
      <c r="DQ337" s="22">
        <v>8</v>
      </c>
      <c r="DR337" s="22">
        <v>0</v>
      </c>
      <c r="DS337" s="22">
        <v>0</v>
      </c>
      <c r="DT337" s="22">
        <v>0</v>
      </c>
      <c r="DU337">
        <v>13.96</v>
      </c>
      <c r="DV337">
        <v>34.17</v>
      </c>
      <c r="DW337" s="2">
        <f t="shared" si="81"/>
        <v>0.29004778724288388</v>
      </c>
      <c r="DX337">
        <v>0.38500000000000001</v>
      </c>
      <c r="DY337">
        <v>0.221</v>
      </c>
      <c r="DZ337">
        <v>-0.44700000000000001</v>
      </c>
      <c r="EA337">
        <v>-2.4510000000000001</v>
      </c>
      <c r="EB337">
        <v>12</v>
      </c>
      <c r="EC337">
        <v>11</v>
      </c>
      <c r="ED337">
        <v>-0.2</v>
      </c>
      <c r="EE337">
        <v>-4.0999999999999996</v>
      </c>
      <c r="EF337">
        <v>-3.91</v>
      </c>
      <c r="EG337">
        <v>9.3000000000000007</v>
      </c>
      <c r="EH337">
        <v>926</v>
      </c>
      <c r="EI337">
        <v>1019</v>
      </c>
      <c r="EJ337">
        <v>2.34</v>
      </c>
      <c r="EK337">
        <v>2.15</v>
      </c>
      <c r="EL337">
        <v>22.9</v>
      </c>
      <c r="EM337">
        <v>26.8</v>
      </c>
      <c r="EN337">
        <v>10.199999999999999</v>
      </c>
      <c r="EO337">
        <v>13.5</v>
      </c>
      <c r="EP337">
        <v>11.7</v>
      </c>
      <c r="EQ337">
        <v>14.7</v>
      </c>
      <c r="ER337">
        <v>2.7</v>
      </c>
      <c r="ES337">
        <v>2.5</v>
      </c>
      <c r="ET337">
        <v>0.2</v>
      </c>
      <c r="EU337">
        <v>0</v>
      </c>
      <c r="EV337">
        <v>1.52</v>
      </c>
      <c r="EW337">
        <v>2.79</v>
      </c>
      <c r="EX337">
        <v>25</v>
      </c>
      <c r="EY337">
        <v>26.2</v>
      </c>
      <c r="EZ337">
        <v>10.8</v>
      </c>
      <c r="FA337">
        <v>12.3</v>
      </c>
      <c r="FB337">
        <v>12.3</v>
      </c>
      <c r="FC337">
        <v>12.4</v>
      </c>
      <c r="FD337">
        <v>4.5</v>
      </c>
      <c r="FE337">
        <v>3.6</v>
      </c>
      <c r="FF337">
        <v>50</v>
      </c>
      <c r="FG337">
        <v>58</v>
      </c>
      <c r="FH337">
        <v>37</v>
      </c>
      <c r="FI337">
        <v>42</v>
      </c>
      <c r="FJ337">
        <v>56</v>
      </c>
      <c r="FK337">
        <v>66</v>
      </c>
      <c r="FL337">
        <v>57.8</v>
      </c>
      <c r="FM337">
        <v>109</v>
      </c>
      <c r="FN337">
        <v>79</v>
      </c>
      <c r="FO337">
        <v>98</v>
      </c>
      <c r="FP337">
        <v>58</v>
      </c>
      <c r="FQ337">
        <v>0.59</v>
      </c>
      <c r="FR337">
        <v>4.42</v>
      </c>
      <c r="FS337" s="2">
        <f t="shared" si="82"/>
        <v>0.11776447105788423</v>
      </c>
      <c r="FT337">
        <v>1</v>
      </c>
      <c r="FU337">
        <v>0</v>
      </c>
      <c r="FV337">
        <v>-17</v>
      </c>
      <c r="FW337">
        <v>12.5</v>
      </c>
      <c r="FX337">
        <v>4.6500000000000004</v>
      </c>
      <c r="FY337">
        <v>0</v>
      </c>
      <c r="FZ337">
        <v>32.6</v>
      </c>
      <c r="GA337">
        <v>14</v>
      </c>
      <c r="GB337">
        <v>23.3</v>
      </c>
      <c r="GC337">
        <v>4.7</v>
      </c>
      <c r="GD337">
        <v>0</v>
      </c>
      <c r="GE337">
        <v>23.3</v>
      </c>
      <c r="GF337">
        <v>4.7</v>
      </c>
      <c r="GG337">
        <v>0</v>
      </c>
      <c r="GH337">
        <v>1.83</v>
      </c>
      <c r="GI337">
        <v>3.74</v>
      </c>
      <c r="GJ337" s="2">
        <f t="shared" si="83"/>
        <v>0.32854578096947934</v>
      </c>
      <c r="GK337">
        <v>1</v>
      </c>
      <c r="GL337">
        <v>7</v>
      </c>
      <c r="GM337">
        <v>31.3</v>
      </c>
      <c r="GN337">
        <v>1.49</v>
      </c>
      <c r="GO337">
        <v>10.46</v>
      </c>
      <c r="GP337">
        <v>12</v>
      </c>
      <c r="GQ337">
        <v>50.8</v>
      </c>
      <c r="GR337">
        <v>1.5</v>
      </c>
      <c r="GS337">
        <v>13.4</v>
      </c>
      <c r="GT337">
        <v>6</v>
      </c>
      <c r="GU337">
        <v>1.5</v>
      </c>
      <c r="GV337">
        <v>3</v>
      </c>
      <c r="GW337">
        <v>0</v>
      </c>
      <c r="GX337" s="21">
        <v>48.640858000000001</v>
      </c>
      <c r="GY337" s="21">
        <v>7.7761700999999999</v>
      </c>
      <c r="GZ337" s="21">
        <v>10.1212848</v>
      </c>
      <c r="HA337" s="21">
        <v>17.897455799999999</v>
      </c>
      <c r="HB337" s="21">
        <v>1.2518959999999999</v>
      </c>
      <c r="HC337" s="21">
        <v>1.847191</v>
      </c>
      <c r="HD337" s="21">
        <v>1.2133E-2</v>
      </c>
      <c r="HE337" s="21">
        <v>24.660587</v>
      </c>
      <c r="HF337" s="21">
        <v>3.1112190000000002</v>
      </c>
    </row>
    <row r="338" spans="1:214" ht="25.5" x14ac:dyDescent="0.25">
      <c r="A338" s="22">
        <v>77</v>
      </c>
      <c r="B338" t="s">
        <v>1714</v>
      </c>
      <c r="C338" t="s">
        <v>1715</v>
      </c>
      <c r="D338" t="s">
        <v>1716</v>
      </c>
      <c r="F338" t="s">
        <v>297</v>
      </c>
      <c r="I338" s="22" t="s">
        <v>248</v>
      </c>
      <c r="J338">
        <v>21</v>
      </c>
      <c r="K338" s="23" t="s">
        <v>1717</v>
      </c>
      <c r="L338" s="23" t="s">
        <v>1718</v>
      </c>
      <c r="M338" s="24"/>
      <c r="N338" s="24" t="s">
        <v>258</v>
      </c>
      <c r="O338" s="24">
        <v>78</v>
      </c>
      <c r="P338" s="24">
        <v>229</v>
      </c>
      <c r="Q338" s="24" t="s">
        <v>223</v>
      </c>
      <c r="R338" s="24"/>
      <c r="S338" s="22">
        <v>61</v>
      </c>
      <c r="T338" s="22">
        <v>5</v>
      </c>
      <c r="U338" s="22">
        <v>18</v>
      </c>
      <c r="V338" s="22">
        <v>23</v>
      </c>
      <c r="W338" s="22">
        <v>-9</v>
      </c>
      <c r="X338" s="22">
        <v>65</v>
      </c>
      <c r="Y338" s="22">
        <v>82</v>
      </c>
      <c r="Z338" s="25">
        <f t="shared" si="70"/>
        <v>6.097560975609756E-2</v>
      </c>
      <c r="AA338" s="3">
        <v>23.08333</v>
      </c>
      <c r="AB338" s="22">
        <v>96</v>
      </c>
      <c r="AC338" s="22">
        <v>127</v>
      </c>
      <c r="AD338" s="22">
        <v>42</v>
      </c>
      <c r="AE338" s="22">
        <v>35</v>
      </c>
      <c r="AF338" s="22">
        <v>33</v>
      </c>
      <c r="AG338" s="26">
        <f t="shared" si="71"/>
        <v>4.0906675730146702</v>
      </c>
      <c r="AH338" s="26">
        <f t="shared" si="72"/>
        <v>5.4116123101339904</v>
      </c>
      <c r="AI338" s="26">
        <f t="shared" si="73"/>
        <v>1.7896670631939182</v>
      </c>
      <c r="AJ338" s="26">
        <f t="shared" si="74"/>
        <v>1.491389219328265</v>
      </c>
      <c r="AK338" s="26">
        <f t="shared" si="75"/>
        <v>1.4061669782237929</v>
      </c>
      <c r="AL338" s="5">
        <v>1770</v>
      </c>
      <c r="AM338" s="22">
        <v>0</v>
      </c>
      <c r="AN338" s="22">
        <v>0</v>
      </c>
      <c r="AO338" s="25">
        <f t="shared" si="76"/>
        <v>0</v>
      </c>
      <c r="AP338" s="22">
        <v>0</v>
      </c>
      <c r="AQ338">
        <v>1.5</v>
      </c>
      <c r="AR338">
        <v>1.4</v>
      </c>
      <c r="AS338">
        <v>2.9</v>
      </c>
      <c r="AT338">
        <v>3</v>
      </c>
      <c r="AU338">
        <v>2</v>
      </c>
      <c r="AV338">
        <v>-0.30000000000000004</v>
      </c>
      <c r="AW338">
        <v>4.7</v>
      </c>
      <c r="AX338" s="3">
        <f t="shared" si="77"/>
        <v>7.7049180327868852E-2</v>
      </c>
      <c r="AY338" s="4">
        <f t="shared" si="78"/>
        <v>-4.2250000000000005</v>
      </c>
      <c r="AZ338" t="s">
        <v>243</v>
      </c>
      <c r="BA338">
        <v>2017</v>
      </c>
      <c r="BB338" s="27">
        <v>2600000</v>
      </c>
      <c r="BC338" s="27">
        <v>3500000</v>
      </c>
      <c r="BD338" s="22">
        <v>5</v>
      </c>
      <c r="BE338" s="22">
        <v>13</v>
      </c>
      <c r="BF338" s="28">
        <f t="shared" si="79"/>
        <v>0.92960534836662179</v>
      </c>
      <c r="BG338" s="22">
        <v>0</v>
      </c>
      <c r="BH338" s="22">
        <v>0</v>
      </c>
      <c r="BI338" s="4">
        <v>1161.7833330000001</v>
      </c>
      <c r="BJ338" s="22">
        <v>0</v>
      </c>
      <c r="BK338" s="22">
        <v>4</v>
      </c>
      <c r="BL338" s="28">
        <f t="shared" si="80"/>
        <v>3.4441521168832412</v>
      </c>
      <c r="BM338" s="22">
        <v>0</v>
      </c>
      <c r="BN338" s="22">
        <v>0</v>
      </c>
      <c r="BO338" s="4">
        <v>69.683333329999996</v>
      </c>
      <c r="BP338" s="22">
        <v>0</v>
      </c>
      <c r="BQ338" s="22">
        <v>1</v>
      </c>
      <c r="BR338" s="22">
        <v>0</v>
      </c>
      <c r="BS338" s="22">
        <v>0</v>
      </c>
      <c r="BT338" s="4">
        <v>177.6</v>
      </c>
      <c r="BU338" s="22">
        <v>31</v>
      </c>
      <c r="BV338" s="22">
        <v>5</v>
      </c>
      <c r="BW338" s="22">
        <v>9</v>
      </c>
      <c r="BX338" s="22">
        <v>6</v>
      </c>
      <c r="BY338" s="22">
        <v>47</v>
      </c>
      <c r="BZ338" s="22">
        <v>17</v>
      </c>
      <c r="CA338" s="22">
        <v>0</v>
      </c>
      <c r="CB338" s="22">
        <v>0</v>
      </c>
      <c r="CC338" s="4">
        <v>18.850000000000001</v>
      </c>
      <c r="CD338" s="4">
        <v>1.183333333</v>
      </c>
      <c r="CE338" s="4">
        <v>2.6</v>
      </c>
      <c r="CF338" s="22">
        <v>1</v>
      </c>
      <c r="CG338" s="22">
        <v>0</v>
      </c>
      <c r="CH338" s="22">
        <v>0</v>
      </c>
      <c r="CI338" s="5">
        <v>30</v>
      </c>
      <c r="CJ338" s="22">
        <v>0</v>
      </c>
      <c r="CK338" s="22">
        <v>9</v>
      </c>
      <c r="CL338" s="22">
        <v>-15</v>
      </c>
      <c r="CM338" s="22">
        <v>18</v>
      </c>
      <c r="CN338" s="22">
        <v>8</v>
      </c>
      <c r="CO338" s="22">
        <v>0</v>
      </c>
      <c r="CP338" s="22">
        <v>0</v>
      </c>
      <c r="CQ338" s="26">
        <v>19.247778</v>
      </c>
      <c r="CR338" s="26">
        <v>1.1000000000000001</v>
      </c>
      <c r="CS338" s="26">
        <v>3.233333</v>
      </c>
      <c r="CT338" s="22">
        <v>0</v>
      </c>
      <c r="CU338" s="22">
        <v>0</v>
      </c>
      <c r="CV338" s="22">
        <v>0</v>
      </c>
      <c r="CW338" s="22">
        <v>3</v>
      </c>
      <c r="CX338" s="22">
        <v>3</v>
      </c>
      <c r="CY338" s="22">
        <v>7</v>
      </c>
      <c r="CZ338" s="22">
        <v>2</v>
      </c>
      <c r="DA338" s="22">
        <v>15</v>
      </c>
      <c r="DB338" s="22">
        <v>-16</v>
      </c>
      <c r="DC338" s="22">
        <v>0</v>
      </c>
      <c r="DD338" s="22">
        <v>0</v>
      </c>
      <c r="DE338" s="22">
        <v>0</v>
      </c>
      <c r="DF338" s="22">
        <v>1</v>
      </c>
      <c r="DG338" s="22">
        <v>0</v>
      </c>
      <c r="DH338" s="22">
        <v>0</v>
      </c>
      <c r="DI338" s="22">
        <v>24</v>
      </c>
      <c r="DJ338" s="22">
        <v>1</v>
      </c>
      <c r="DK338" s="22">
        <v>1</v>
      </c>
      <c r="DL338" s="22">
        <v>0</v>
      </c>
      <c r="DM338" s="22">
        <v>0</v>
      </c>
      <c r="DN338" s="22">
        <v>63</v>
      </c>
      <c r="DO338" s="22">
        <v>8</v>
      </c>
      <c r="DP338" s="22">
        <v>84</v>
      </c>
      <c r="DQ338" s="22">
        <v>20</v>
      </c>
      <c r="DR338" s="22">
        <v>1</v>
      </c>
      <c r="DS338" s="22">
        <v>0</v>
      </c>
      <c r="DT338" s="22">
        <v>0</v>
      </c>
      <c r="DU338">
        <v>18.25</v>
      </c>
      <c r="DV338">
        <v>30.19</v>
      </c>
      <c r="DW338" s="2">
        <f t="shared" si="81"/>
        <v>0.37675474814203141</v>
      </c>
      <c r="DX338">
        <v>1.0580000000000001</v>
      </c>
      <c r="DY338">
        <v>0.46400000000000002</v>
      </c>
      <c r="DZ338">
        <v>-1.464</v>
      </c>
      <c r="EA338">
        <v>-6.26</v>
      </c>
      <c r="EB338">
        <v>52</v>
      </c>
      <c r="EC338">
        <v>56</v>
      </c>
      <c r="ED338">
        <v>1.8</v>
      </c>
      <c r="EE338">
        <v>-4.96</v>
      </c>
      <c r="EF338">
        <v>-6.78</v>
      </c>
      <c r="EG338">
        <v>9.76</v>
      </c>
      <c r="EH338">
        <v>897</v>
      </c>
      <c r="EI338">
        <v>995</v>
      </c>
      <c r="EJ338">
        <v>2.8</v>
      </c>
      <c r="EK338">
        <v>3.02</v>
      </c>
      <c r="EL338">
        <v>25.9</v>
      </c>
      <c r="EM338">
        <v>26.4</v>
      </c>
      <c r="EN338">
        <v>10.5</v>
      </c>
      <c r="EO338">
        <v>12.4</v>
      </c>
      <c r="EP338">
        <v>15.6</v>
      </c>
      <c r="EQ338">
        <v>13.3</v>
      </c>
      <c r="ER338">
        <v>3.3</v>
      </c>
      <c r="ES338">
        <v>3.2</v>
      </c>
      <c r="ET338">
        <v>0.9</v>
      </c>
      <c r="EU338">
        <v>0.30000000000000004</v>
      </c>
      <c r="EV338">
        <v>2.41</v>
      </c>
      <c r="EW338">
        <v>3</v>
      </c>
      <c r="EX338">
        <v>24.2</v>
      </c>
      <c r="EY338">
        <v>27.1</v>
      </c>
      <c r="EZ338">
        <v>9.6</v>
      </c>
      <c r="FA338">
        <v>11.3</v>
      </c>
      <c r="FB338">
        <v>15.2</v>
      </c>
      <c r="FC338">
        <v>13.5</v>
      </c>
      <c r="FD338">
        <v>3.6</v>
      </c>
      <c r="FE338">
        <v>3.5</v>
      </c>
      <c r="FF338">
        <v>124</v>
      </c>
      <c r="FG338">
        <v>128</v>
      </c>
      <c r="FH338">
        <v>213</v>
      </c>
      <c r="FI338">
        <v>210</v>
      </c>
      <c r="FJ338">
        <v>228</v>
      </c>
      <c r="FK338">
        <v>225</v>
      </c>
      <c r="FL338">
        <v>37.299999999999997</v>
      </c>
      <c r="FM338">
        <v>345</v>
      </c>
      <c r="FN338">
        <v>406</v>
      </c>
      <c r="FO338">
        <v>414</v>
      </c>
      <c r="FP338">
        <v>45.9</v>
      </c>
      <c r="FQ338">
        <v>1.1200000000000001</v>
      </c>
      <c r="FR338">
        <v>3.8</v>
      </c>
      <c r="FS338" s="2">
        <f t="shared" si="82"/>
        <v>0.22764227642276424</v>
      </c>
      <c r="FT338">
        <v>8</v>
      </c>
      <c r="FU338">
        <v>3</v>
      </c>
      <c r="FV338">
        <v>-13.7</v>
      </c>
      <c r="FW338">
        <v>17.02</v>
      </c>
      <c r="FX338">
        <v>7</v>
      </c>
      <c r="FY338">
        <v>2.63</v>
      </c>
      <c r="FZ338">
        <v>34.1</v>
      </c>
      <c r="GA338">
        <v>11.4</v>
      </c>
      <c r="GB338">
        <v>13.1</v>
      </c>
      <c r="GC338">
        <v>0.9</v>
      </c>
      <c r="GD338">
        <v>6.1</v>
      </c>
      <c r="GE338">
        <v>14.9</v>
      </c>
      <c r="GF338">
        <v>1.8</v>
      </c>
      <c r="GG338">
        <v>2.6</v>
      </c>
      <c r="GH338">
        <v>2.76</v>
      </c>
      <c r="GI338">
        <v>2.44</v>
      </c>
      <c r="GJ338" s="2">
        <f t="shared" si="83"/>
        <v>0.53076923076923077</v>
      </c>
      <c r="GK338">
        <v>1</v>
      </c>
      <c r="GL338">
        <v>18</v>
      </c>
      <c r="GM338">
        <v>-5.5</v>
      </c>
      <c r="GN338">
        <v>0.36</v>
      </c>
      <c r="GO338">
        <v>6.41</v>
      </c>
      <c r="GP338">
        <v>6.4</v>
      </c>
      <c r="GQ338">
        <v>47</v>
      </c>
      <c r="GR338">
        <v>3.2</v>
      </c>
      <c r="GS338">
        <v>22.1</v>
      </c>
      <c r="GT338">
        <v>28.1</v>
      </c>
      <c r="GU338">
        <v>1.4</v>
      </c>
      <c r="GV338">
        <v>1.8</v>
      </c>
      <c r="GW338">
        <v>3.6</v>
      </c>
      <c r="GX338" s="21">
        <v>66.240807000000004</v>
      </c>
      <c r="GY338" s="21">
        <v>5.2572258000000005</v>
      </c>
      <c r="GZ338" s="21">
        <v>18.123183900000001</v>
      </c>
      <c r="HA338" s="21">
        <v>23.380409700000001</v>
      </c>
      <c r="HB338" s="21">
        <v>2.7626140000000001</v>
      </c>
      <c r="HC338" s="21">
        <v>3.1096979999999999</v>
      </c>
      <c r="HD338" s="21">
        <v>-5.4510000000000001E-3</v>
      </c>
      <c r="HE338" s="21">
        <v>64.595680000000002</v>
      </c>
      <c r="HF338" s="21">
        <v>5.8668610000000001</v>
      </c>
    </row>
    <row r="339" spans="1:214" ht="15" x14ac:dyDescent="0.25">
      <c r="A339" s="22">
        <v>8</v>
      </c>
      <c r="B339" t="s">
        <v>1719</v>
      </c>
      <c r="C339" t="s">
        <v>1720</v>
      </c>
      <c r="D339" t="s">
        <v>1721</v>
      </c>
      <c r="F339" t="s">
        <v>421</v>
      </c>
      <c r="I339" s="22" t="s">
        <v>248</v>
      </c>
      <c r="J339">
        <v>33</v>
      </c>
      <c r="K339" s="23" t="s">
        <v>1722</v>
      </c>
      <c r="L339" s="23" t="s">
        <v>1723</v>
      </c>
      <c r="M339" s="24"/>
      <c r="N339" s="24" t="s">
        <v>1184</v>
      </c>
      <c r="O339" s="24">
        <v>76</v>
      </c>
      <c r="P339" s="24">
        <v>237</v>
      </c>
      <c r="Q339" s="24" t="s">
        <v>223</v>
      </c>
      <c r="R339" s="24"/>
      <c r="S339" s="22">
        <v>81</v>
      </c>
      <c r="T339" s="22">
        <v>5</v>
      </c>
      <c r="U339" s="22">
        <v>14</v>
      </c>
      <c r="V339" s="22">
        <v>19</v>
      </c>
      <c r="W339" s="22">
        <v>-17</v>
      </c>
      <c r="X339" s="22">
        <v>24</v>
      </c>
      <c r="Y339" s="22">
        <v>78</v>
      </c>
      <c r="Z339" s="25">
        <f t="shared" si="70"/>
        <v>6.4102564102564097E-2</v>
      </c>
      <c r="AA339" s="3">
        <v>20.66667</v>
      </c>
      <c r="AB339" s="22">
        <v>142</v>
      </c>
      <c r="AC339" s="22">
        <v>134</v>
      </c>
      <c r="AD339" s="22">
        <v>55</v>
      </c>
      <c r="AE339" s="22">
        <v>44</v>
      </c>
      <c r="AF339" s="22">
        <v>27</v>
      </c>
      <c r="AG339" s="26">
        <f t="shared" si="71"/>
        <v>5.0896049138630071</v>
      </c>
      <c r="AH339" s="26">
        <f t="shared" si="72"/>
        <v>4.8028666088566405</v>
      </c>
      <c r="AI339" s="26">
        <f t="shared" si="73"/>
        <v>1.9713258469187704</v>
      </c>
      <c r="AJ339" s="26">
        <f t="shared" si="74"/>
        <v>1.5770606775350162</v>
      </c>
      <c r="AK339" s="26">
        <f t="shared" si="75"/>
        <v>0.96774177939648731</v>
      </c>
      <c r="AL339" s="5">
        <v>2179</v>
      </c>
      <c r="AM339" s="22">
        <v>0</v>
      </c>
      <c r="AN339" s="22">
        <v>0</v>
      </c>
      <c r="AO339" s="25">
        <f t="shared" si="76"/>
        <v>0</v>
      </c>
      <c r="AP339" s="22">
        <v>0</v>
      </c>
      <c r="AQ339">
        <v>0.7</v>
      </c>
      <c r="AR339">
        <v>2.5</v>
      </c>
      <c r="AS339">
        <v>3.3</v>
      </c>
      <c r="AT339">
        <v>1.9</v>
      </c>
      <c r="AU339">
        <v>2.5</v>
      </c>
      <c r="AV339">
        <v>0</v>
      </c>
      <c r="AW339">
        <v>4.5</v>
      </c>
      <c r="AX339" s="3">
        <f t="shared" si="77"/>
        <v>5.5555555555555552E-2</v>
      </c>
      <c r="AY339" s="4">
        <f t="shared" si="78"/>
        <v>-3.6750000000000007</v>
      </c>
      <c r="AZ339" t="s">
        <v>243</v>
      </c>
      <c r="BA339">
        <v>2015</v>
      </c>
      <c r="BC339" s="27">
        <v>3250000</v>
      </c>
      <c r="BD339" s="22">
        <v>5</v>
      </c>
      <c r="BE339" s="22">
        <v>14</v>
      </c>
      <c r="BF339" s="28">
        <f t="shared" si="79"/>
        <v>0.80165018030058355</v>
      </c>
      <c r="BG339" s="22">
        <v>0</v>
      </c>
      <c r="BH339" s="22">
        <v>0</v>
      </c>
      <c r="BI339" s="4">
        <v>1422.0666670000001</v>
      </c>
      <c r="BJ339" s="22">
        <v>0</v>
      </c>
      <c r="BK339" s="22">
        <v>0</v>
      </c>
      <c r="BL339" s="28">
        <f t="shared" si="80"/>
        <v>0</v>
      </c>
      <c r="BM339" s="22">
        <v>0</v>
      </c>
      <c r="BN339" s="22">
        <v>0</v>
      </c>
      <c r="BO339" s="4">
        <v>6.1666666670000003</v>
      </c>
      <c r="BP339" s="22">
        <v>0</v>
      </c>
      <c r="BQ339" s="22">
        <v>0</v>
      </c>
      <c r="BR339" s="22">
        <v>0</v>
      </c>
      <c r="BS339" s="22">
        <v>0</v>
      </c>
      <c r="BT339" s="4">
        <v>247.06666670000001</v>
      </c>
      <c r="BU339" s="22">
        <v>40</v>
      </c>
      <c r="BV339" s="22">
        <v>4</v>
      </c>
      <c r="BW339" s="22">
        <v>9</v>
      </c>
      <c r="BX339" s="22">
        <v>-2</v>
      </c>
      <c r="BY339" s="22">
        <v>10</v>
      </c>
      <c r="BZ339" s="22">
        <v>5</v>
      </c>
      <c r="CA339" s="22">
        <v>0</v>
      </c>
      <c r="CB339" s="22">
        <v>0</v>
      </c>
      <c r="CC339" s="4">
        <v>17.716670000000001</v>
      </c>
      <c r="CD339" s="4">
        <v>0.05</v>
      </c>
      <c r="CE339" s="4">
        <v>2.733333333</v>
      </c>
      <c r="CF339" s="22">
        <v>0</v>
      </c>
      <c r="CG339" s="22">
        <v>0</v>
      </c>
      <c r="CH339" s="22">
        <v>0</v>
      </c>
      <c r="CI339" s="5">
        <v>41</v>
      </c>
      <c r="CJ339" s="22">
        <v>1</v>
      </c>
      <c r="CK339" s="22">
        <v>5</v>
      </c>
      <c r="CL339" s="22">
        <v>-15</v>
      </c>
      <c r="CM339" s="22">
        <v>14</v>
      </c>
      <c r="CN339" s="22">
        <v>6</v>
      </c>
      <c r="CO339" s="22">
        <v>0</v>
      </c>
      <c r="CP339" s="22">
        <v>0</v>
      </c>
      <c r="CQ339" s="26">
        <v>17.399996999999999</v>
      </c>
      <c r="CR339" s="26">
        <v>0.10162600000000001</v>
      </c>
      <c r="CS339" s="26">
        <v>3.3593500000000001</v>
      </c>
      <c r="CT339" s="22">
        <v>0</v>
      </c>
      <c r="CU339" s="22">
        <v>0</v>
      </c>
      <c r="CV339" s="22">
        <v>0</v>
      </c>
      <c r="CW339" s="22">
        <v>3</v>
      </c>
      <c r="CX339" s="22">
        <v>4</v>
      </c>
      <c r="CY339" s="22">
        <v>-5</v>
      </c>
      <c r="CZ339" s="22">
        <v>2</v>
      </c>
      <c r="DA339" s="22">
        <v>10</v>
      </c>
      <c r="DB339" s="22">
        <v>-12</v>
      </c>
      <c r="DC339" s="22">
        <v>0</v>
      </c>
      <c r="DD339" s="22">
        <v>0</v>
      </c>
      <c r="DE339" s="22">
        <v>1</v>
      </c>
      <c r="DF339" s="22">
        <v>0</v>
      </c>
      <c r="DG339" s="22">
        <v>0</v>
      </c>
      <c r="DH339" s="22">
        <v>0</v>
      </c>
      <c r="DI339" s="22">
        <v>11</v>
      </c>
      <c r="DJ339" s="22">
        <v>0</v>
      </c>
      <c r="DK339" s="22">
        <v>0</v>
      </c>
      <c r="DL339" s="22">
        <v>0</v>
      </c>
      <c r="DM339" s="22">
        <v>0</v>
      </c>
      <c r="DN339" s="22">
        <v>41</v>
      </c>
      <c r="DO339" s="22">
        <v>1</v>
      </c>
      <c r="DP339" s="22">
        <v>80</v>
      </c>
      <c r="DQ339" s="22">
        <v>23</v>
      </c>
      <c r="DR339" s="22">
        <v>0</v>
      </c>
      <c r="DS339" s="22">
        <v>0</v>
      </c>
      <c r="DT339" s="22">
        <v>0</v>
      </c>
      <c r="DU339">
        <v>16.95</v>
      </c>
      <c r="DV339">
        <v>32.04</v>
      </c>
      <c r="DW339" s="2">
        <f t="shared" si="81"/>
        <v>0.34598897734231476</v>
      </c>
      <c r="DX339">
        <v>0.63500000000000001</v>
      </c>
      <c r="DY339">
        <v>0.22500000000000001</v>
      </c>
      <c r="DZ339">
        <v>-1.7000000000000002</v>
      </c>
      <c r="EA339">
        <v>1.802</v>
      </c>
      <c r="EB339">
        <v>37</v>
      </c>
      <c r="EC339">
        <v>53</v>
      </c>
      <c r="ED339">
        <v>-14.1</v>
      </c>
      <c r="EE339">
        <v>-6.21</v>
      </c>
      <c r="EF339">
        <v>7.88</v>
      </c>
      <c r="EG339">
        <v>6.26</v>
      </c>
      <c r="EH339">
        <v>921</v>
      </c>
      <c r="EI339">
        <v>984</v>
      </c>
      <c r="EJ339">
        <v>1.62</v>
      </c>
      <c r="EK339">
        <v>2.3199999999999998</v>
      </c>
      <c r="EL339">
        <v>24.2</v>
      </c>
      <c r="EM339">
        <v>27</v>
      </c>
      <c r="EN339">
        <v>11.4</v>
      </c>
      <c r="EO339">
        <v>13.2</v>
      </c>
      <c r="EP339">
        <v>14.2</v>
      </c>
      <c r="EQ339">
        <v>13.3</v>
      </c>
      <c r="ER339">
        <v>3.5</v>
      </c>
      <c r="ES339">
        <v>2.6</v>
      </c>
      <c r="ET339">
        <v>0.4</v>
      </c>
      <c r="EU339">
        <v>0.30000000000000004</v>
      </c>
      <c r="EV339">
        <v>2.38</v>
      </c>
      <c r="EW339">
        <v>2.38</v>
      </c>
      <c r="EX339">
        <v>31.2</v>
      </c>
      <c r="EY339">
        <v>27.1</v>
      </c>
      <c r="EZ339">
        <v>10.7</v>
      </c>
      <c r="FA339">
        <v>10.7</v>
      </c>
      <c r="FB339">
        <v>12.1</v>
      </c>
      <c r="FC339">
        <v>15.9</v>
      </c>
      <c r="FD339">
        <v>3.5</v>
      </c>
      <c r="FE339">
        <v>3.1</v>
      </c>
      <c r="FF339">
        <v>158</v>
      </c>
      <c r="FG339">
        <v>120</v>
      </c>
      <c r="FH339">
        <v>245</v>
      </c>
      <c r="FI339">
        <v>252</v>
      </c>
      <c r="FJ339">
        <v>237</v>
      </c>
      <c r="FK339">
        <v>223</v>
      </c>
      <c r="FL339">
        <v>35.9</v>
      </c>
      <c r="FM339">
        <v>423</v>
      </c>
      <c r="FN339">
        <v>472</v>
      </c>
      <c r="FO339">
        <v>451</v>
      </c>
      <c r="FP339">
        <v>47.3</v>
      </c>
      <c r="FQ339">
        <v>0.08</v>
      </c>
      <c r="FR339">
        <v>4.2699999999999996</v>
      </c>
      <c r="FS339" s="2">
        <f t="shared" si="82"/>
        <v>1.8390804597701153E-2</v>
      </c>
      <c r="FT339">
        <v>1</v>
      </c>
      <c r="FU339">
        <v>0</v>
      </c>
      <c r="FV339">
        <v>26.5</v>
      </c>
      <c r="FW339">
        <v>11.11</v>
      </c>
      <c r="FX339">
        <v>9.14</v>
      </c>
      <c r="FY339">
        <v>0</v>
      </c>
      <c r="FZ339">
        <v>73.099999999999994</v>
      </c>
      <c r="GA339">
        <v>9.1</v>
      </c>
      <c r="GB339">
        <v>18.3</v>
      </c>
      <c r="GC339">
        <v>0</v>
      </c>
      <c r="GD339">
        <v>0</v>
      </c>
      <c r="GE339">
        <v>18.3</v>
      </c>
      <c r="GF339">
        <v>0</v>
      </c>
      <c r="GG339">
        <v>0</v>
      </c>
      <c r="GH339">
        <v>2.98</v>
      </c>
      <c r="GI339">
        <v>2.68</v>
      </c>
      <c r="GJ339" s="2">
        <f t="shared" si="83"/>
        <v>0.52650176678445226</v>
      </c>
      <c r="GK339">
        <v>0</v>
      </c>
      <c r="GL339">
        <v>22</v>
      </c>
      <c r="GM339">
        <v>-5.7</v>
      </c>
      <c r="GN339">
        <v>0</v>
      </c>
      <c r="GO339">
        <v>5.46</v>
      </c>
      <c r="GP339">
        <v>10.9</v>
      </c>
      <c r="GQ339">
        <v>35</v>
      </c>
      <c r="GR339">
        <v>3</v>
      </c>
      <c r="GS339">
        <v>21.3</v>
      </c>
      <c r="GT339">
        <v>28</v>
      </c>
      <c r="GU339">
        <v>1.7000000000000002</v>
      </c>
      <c r="GV339">
        <v>1.5</v>
      </c>
      <c r="GW339">
        <v>2.5</v>
      </c>
      <c r="GX339" s="21">
        <v>62.312668000000002</v>
      </c>
      <c r="GY339" s="21">
        <v>3.4704621000000002</v>
      </c>
      <c r="GZ339" s="21">
        <v>11.667335400000001</v>
      </c>
      <c r="HA339" s="21">
        <v>15.1377975</v>
      </c>
      <c r="HB339" s="21">
        <v>1.453889</v>
      </c>
      <c r="HC339" s="21">
        <v>2.7489219999999999</v>
      </c>
      <c r="HD339" s="21">
        <v>3.7399999999999998E-4</v>
      </c>
      <c r="HE339" s="21">
        <v>21.107679000000001</v>
      </c>
      <c r="HF339" s="21">
        <v>4.2031850000000004</v>
      </c>
    </row>
    <row r="340" spans="1:214" ht="15" x14ac:dyDescent="0.25">
      <c r="A340" s="22">
        <v>23</v>
      </c>
      <c r="B340" t="s">
        <v>1724</v>
      </c>
      <c r="C340" t="s">
        <v>1725</v>
      </c>
      <c r="D340" t="s">
        <v>1726</v>
      </c>
      <c r="F340" t="s">
        <v>421</v>
      </c>
      <c r="I340" s="22" t="s">
        <v>239</v>
      </c>
      <c r="J340">
        <v>35</v>
      </c>
      <c r="K340" s="23" t="s">
        <v>1727</v>
      </c>
      <c r="L340" s="23" t="s">
        <v>1728</v>
      </c>
      <c r="M340" s="24"/>
      <c r="N340" s="24" t="s">
        <v>1184</v>
      </c>
      <c r="O340" s="24">
        <v>72</v>
      </c>
      <c r="P340" s="24">
        <v>190</v>
      </c>
      <c r="Q340" s="24" t="s">
        <v>224</v>
      </c>
      <c r="R340" s="24"/>
      <c r="S340" s="22">
        <v>81</v>
      </c>
      <c r="T340" s="22">
        <v>14</v>
      </c>
      <c r="U340" s="22">
        <v>23</v>
      </c>
      <c r="V340" s="22">
        <v>37</v>
      </c>
      <c r="W340" s="22">
        <v>-12</v>
      </c>
      <c r="X340" s="22">
        <v>14</v>
      </c>
      <c r="Y340" s="22">
        <v>170</v>
      </c>
      <c r="Z340" s="25">
        <f t="shared" si="70"/>
        <v>8.2352941176470587E-2</v>
      </c>
      <c r="AA340" s="3">
        <v>17</v>
      </c>
      <c r="AB340" s="22">
        <v>35</v>
      </c>
      <c r="AC340" s="22">
        <v>29</v>
      </c>
      <c r="AD340" s="22">
        <v>49</v>
      </c>
      <c r="AE340" s="22">
        <v>24</v>
      </c>
      <c r="AF340" s="22">
        <v>30</v>
      </c>
      <c r="AG340" s="26">
        <f t="shared" si="71"/>
        <v>1.5250544662309369</v>
      </c>
      <c r="AH340" s="26">
        <f t="shared" si="72"/>
        <v>1.2636165577342047</v>
      </c>
      <c r="AI340" s="26">
        <f t="shared" si="73"/>
        <v>2.1350762527233114</v>
      </c>
      <c r="AJ340" s="26">
        <f t="shared" si="74"/>
        <v>1.0457516339869282</v>
      </c>
      <c r="AK340" s="26">
        <f t="shared" si="75"/>
        <v>1.3071895424836601</v>
      </c>
      <c r="AL340" s="5">
        <v>1757</v>
      </c>
      <c r="AM340" s="22">
        <v>2</v>
      </c>
      <c r="AN340" s="22">
        <v>6</v>
      </c>
      <c r="AO340" s="25">
        <f t="shared" si="76"/>
        <v>0.25</v>
      </c>
      <c r="AP340" s="22">
        <v>0.1</v>
      </c>
      <c r="AQ340">
        <v>1.8</v>
      </c>
      <c r="AR340">
        <v>1.2</v>
      </c>
      <c r="AS340">
        <v>3.1</v>
      </c>
      <c r="AT340">
        <v>0.5</v>
      </c>
      <c r="AU340">
        <v>1.1000000000000001</v>
      </c>
      <c r="AV340">
        <v>1.9</v>
      </c>
      <c r="AW340">
        <v>3.5</v>
      </c>
      <c r="AX340" s="3">
        <f t="shared" si="77"/>
        <v>4.3209876543209874E-2</v>
      </c>
      <c r="AY340" s="4">
        <f t="shared" si="78"/>
        <v>-3.9250000000000007</v>
      </c>
      <c r="AZ340" t="s">
        <v>243</v>
      </c>
      <c r="BA340">
        <v>2012</v>
      </c>
      <c r="BB340" s="27">
        <v>400000</v>
      </c>
      <c r="BC340" s="27">
        <v>3000000</v>
      </c>
      <c r="BD340" s="22">
        <v>8</v>
      </c>
      <c r="BE340" s="22">
        <v>15</v>
      </c>
      <c r="BF340" s="28">
        <f t="shared" si="79"/>
        <v>1.1664107509356894</v>
      </c>
      <c r="BG340" s="22">
        <v>2</v>
      </c>
      <c r="BH340" s="22">
        <v>6</v>
      </c>
      <c r="BI340" s="4">
        <v>1183.116667</v>
      </c>
      <c r="BJ340" s="22">
        <v>6</v>
      </c>
      <c r="BK340" s="22">
        <v>8</v>
      </c>
      <c r="BL340" s="28">
        <f t="shared" si="80"/>
        <v>4.4222163727296664</v>
      </c>
      <c r="BM340" s="22">
        <v>0</v>
      </c>
      <c r="BN340" s="22">
        <v>0</v>
      </c>
      <c r="BO340" s="4">
        <v>189.95</v>
      </c>
      <c r="BP340" s="22">
        <v>0</v>
      </c>
      <c r="BQ340" s="22">
        <v>0</v>
      </c>
      <c r="BR340" s="22">
        <v>0</v>
      </c>
      <c r="BS340" s="22">
        <v>0</v>
      </c>
      <c r="BT340" s="4">
        <v>4.983333333</v>
      </c>
      <c r="BU340" s="22">
        <v>41</v>
      </c>
      <c r="BV340" s="22">
        <v>6</v>
      </c>
      <c r="BW340" s="22">
        <v>14</v>
      </c>
      <c r="BX340" s="22">
        <v>-6</v>
      </c>
      <c r="BY340" s="22">
        <v>4</v>
      </c>
      <c r="BZ340" s="22">
        <v>2</v>
      </c>
      <c r="CA340" s="22">
        <v>1</v>
      </c>
      <c r="CB340" s="22">
        <v>2</v>
      </c>
      <c r="CC340" s="4">
        <v>15.033329999999999</v>
      </c>
      <c r="CD340" s="4">
        <v>2.3833333329999999</v>
      </c>
      <c r="CE340" s="4">
        <v>0.05</v>
      </c>
      <c r="CF340" s="22">
        <v>5</v>
      </c>
      <c r="CG340" s="22">
        <v>3</v>
      </c>
      <c r="CH340" s="22">
        <v>1</v>
      </c>
      <c r="CI340" s="5">
        <v>40</v>
      </c>
      <c r="CJ340" s="22">
        <v>8</v>
      </c>
      <c r="CK340" s="22">
        <v>9</v>
      </c>
      <c r="CL340" s="22">
        <v>-6</v>
      </c>
      <c r="CM340" s="22">
        <v>10</v>
      </c>
      <c r="CN340" s="22">
        <v>5</v>
      </c>
      <c r="CO340" s="22">
        <v>1</v>
      </c>
      <c r="CP340" s="22">
        <v>4</v>
      </c>
      <c r="CQ340" s="26">
        <v>14.168753000000001</v>
      </c>
      <c r="CR340" s="26">
        <v>2.3058329999999998</v>
      </c>
      <c r="CS340" s="26">
        <v>7.3332999999999995E-2</v>
      </c>
      <c r="CT340" s="22">
        <v>6</v>
      </c>
      <c r="CU340" s="22">
        <v>3</v>
      </c>
      <c r="CV340" s="22">
        <v>2</v>
      </c>
      <c r="CW340" s="22">
        <v>2</v>
      </c>
      <c r="CX340" s="22">
        <v>9</v>
      </c>
      <c r="CY340" s="22">
        <v>-2</v>
      </c>
      <c r="CZ340" s="22">
        <v>12</v>
      </c>
      <c r="DA340" s="22">
        <v>14</v>
      </c>
      <c r="DB340" s="22">
        <v>-10</v>
      </c>
      <c r="DC340" s="22">
        <v>3</v>
      </c>
      <c r="DD340" s="22">
        <v>0</v>
      </c>
      <c r="DE340" s="22">
        <v>1</v>
      </c>
      <c r="DF340" s="22">
        <v>0</v>
      </c>
      <c r="DG340" s="22">
        <v>0</v>
      </c>
      <c r="DH340" s="22">
        <v>0</v>
      </c>
      <c r="DI340" s="22">
        <v>7</v>
      </c>
      <c r="DJ340" s="22">
        <v>0</v>
      </c>
      <c r="DK340" s="22">
        <v>0</v>
      </c>
      <c r="DL340" s="22">
        <v>0</v>
      </c>
      <c r="DM340" s="22">
        <v>0</v>
      </c>
      <c r="DN340" s="22">
        <v>68</v>
      </c>
      <c r="DO340" s="22">
        <v>26</v>
      </c>
      <c r="DP340" s="22">
        <v>55</v>
      </c>
      <c r="DQ340" s="22">
        <v>1</v>
      </c>
      <c r="DR340" s="22">
        <v>11</v>
      </c>
      <c r="DS340" s="22">
        <v>6</v>
      </c>
      <c r="DT340" s="22">
        <v>3</v>
      </c>
      <c r="DU340">
        <v>14.13</v>
      </c>
      <c r="DV340">
        <v>34.840000000000003</v>
      </c>
      <c r="DW340" s="2">
        <f t="shared" si="81"/>
        <v>0.28854400653461298</v>
      </c>
      <c r="DX340">
        <v>0.122</v>
      </c>
      <c r="DY340">
        <v>-0.127</v>
      </c>
      <c r="DZ340">
        <v>1.9379999999999999</v>
      </c>
      <c r="EA340">
        <v>4.883</v>
      </c>
      <c r="EB340">
        <v>41</v>
      </c>
      <c r="EC340">
        <v>52</v>
      </c>
      <c r="ED340">
        <v>0.30000000000000004</v>
      </c>
      <c r="EE340">
        <v>3.72</v>
      </c>
      <c r="EF340">
        <v>3.47</v>
      </c>
      <c r="EG340">
        <v>6.84</v>
      </c>
      <c r="EH340">
        <v>913</v>
      </c>
      <c r="EI340">
        <v>981</v>
      </c>
      <c r="EJ340">
        <v>2.15</v>
      </c>
      <c r="EK340">
        <v>2.73</v>
      </c>
      <c r="EL340">
        <v>29.3</v>
      </c>
      <c r="EM340">
        <v>28.6</v>
      </c>
      <c r="EN340">
        <v>11.6</v>
      </c>
      <c r="EO340">
        <v>10.7</v>
      </c>
      <c r="EP340">
        <v>13.4</v>
      </c>
      <c r="EQ340">
        <v>16.100000000000001</v>
      </c>
      <c r="ER340">
        <v>3</v>
      </c>
      <c r="ES340">
        <v>2.5</v>
      </c>
      <c r="ET340">
        <v>0.30000000000000004</v>
      </c>
      <c r="EU340">
        <v>0.4</v>
      </c>
      <c r="EV340">
        <v>2.08</v>
      </c>
      <c r="EW340">
        <v>2.21</v>
      </c>
      <c r="EX340">
        <v>28.9</v>
      </c>
      <c r="EY340">
        <v>26.3</v>
      </c>
      <c r="EZ340">
        <v>10.8</v>
      </c>
      <c r="FA340">
        <v>11.9</v>
      </c>
      <c r="FB340">
        <v>12.6</v>
      </c>
      <c r="FC340">
        <v>14.8</v>
      </c>
      <c r="FD340">
        <v>3.7</v>
      </c>
      <c r="FE340">
        <v>3.1</v>
      </c>
      <c r="FF340">
        <v>192</v>
      </c>
      <c r="FG340">
        <v>194</v>
      </c>
      <c r="FH340">
        <v>134</v>
      </c>
      <c r="FI340">
        <v>153</v>
      </c>
      <c r="FJ340">
        <v>198</v>
      </c>
      <c r="FK340">
        <v>201</v>
      </c>
      <c r="FL340">
        <v>57.4</v>
      </c>
      <c r="FM340">
        <v>389</v>
      </c>
      <c r="FN340">
        <v>407</v>
      </c>
      <c r="FO340">
        <v>359</v>
      </c>
      <c r="FP340">
        <v>48.9</v>
      </c>
      <c r="FQ340">
        <v>2.2999999999999998</v>
      </c>
      <c r="FR340">
        <v>2.06</v>
      </c>
      <c r="FS340" s="2">
        <f t="shared" si="82"/>
        <v>0.52752293577981657</v>
      </c>
      <c r="FT340">
        <v>24</v>
      </c>
      <c r="FU340">
        <v>2</v>
      </c>
      <c r="FV340">
        <v>14.8</v>
      </c>
      <c r="FW340">
        <v>12.83</v>
      </c>
      <c r="FX340">
        <v>7.74</v>
      </c>
      <c r="FY340">
        <v>0.65</v>
      </c>
      <c r="FZ340">
        <v>52.6</v>
      </c>
      <c r="GA340">
        <v>7.1</v>
      </c>
      <c r="GB340">
        <v>18.399999999999999</v>
      </c>
      <c r="GC340">
        <v>2.6</v>
      </c>
      <c r="GD340">
        <v>1.6</v>
      </c>
      <c r="GE340">
        <v>24.2</v>
      </c>
      <c r="GF340">
        <v>3.2</v>
      </c>
      <c r="GG340">
        <v>0.30000000000000004</v>
      </c>
      <c r="GH340">
        <v>0.06</v>
      </c>
      <c r="GI340">
        <v>5.61</v>
      </c>
      <c r="GJ340" s="2">
        <f t="shared" si="83"/>
        <v>1.0582010582010581E-2</v>
      </c>
      <c r="GK340">
        <v>0</v>
      </c>
      <c r="GL340">
        <v>1</v>
      </c>
      <c r="GM340">
        <v>60.5</v>
      </c>
      <c r="GN340">
        <v>0</v>
      </c>
      <c r="GO340">
        <v>12.04</v>
      </c>
      <c r="GP340">
        <v>24.1</v>
      </c>
      <c r="GQ340">
        <v>12</v>
      </c>
      <c r="GR340">
        <v>0</v>
      </c>
      <c r="GS340">
        <v>12</v>
      </c>
      <c r="GT340">
        <v>0</v>
      </c>
      <c r="GU340">
        <v>0</v>
      </c>
      <c r="GV340">
        <v>0</v>
      </c>
      <c r="GW340">
        <v>0</v>
      </c>
      <c r="GX340" s="21">
        <v>63.902073000000001</v>
      </c>
      <c r="GY340" s="21">
        <v>12.3406875</v>
      </c>
      <c r="GZ340" s="21">
        <v>19.586592</v>
      </c>
      <c r="HA340" s="21">
        <v>31.927279500000001</v>
      </c>
      <c r="HB340" s="21">
        <v>2.9233950000000002</v>
      </c>
      <c r="HC340" s="21">
        <v>1.1542140000000001</v>
      </c>
      <c r="HD340" s="21">
        <v>6.4852000000000007E-2</v>
      </c>
      <c r="HE340" s="21">
        <v>10.665924</v>
      </c>
      <c r="HF340" s="21">
        <v>4.1424599999999998</v>
      </c>
    </row>
    <row r="341" spans="1:214" ht="15" x14ac:dyDescent="0.25">
      <c r="A341" s="22">
        <v>43</v>
      </c>
      <c r="B341" t="s">
        <v>1729</v>
      </c>
      <c r="C341" t="s">
        <v>1730</v>
      </c>
      <c r="D341" t="s">
        <v>1731</v>
      </c>
      <c r="F341" t="s">
        <v>217</v>
      </c>
      <c r="I341" s="22" t="s">
        <v>278</v>
      </c>
      <c r="J341">
        <v>24</v>
      </c>
      <c r="K341" s="23" t="s">
        <v>1732</v>
      </c>
      <c r="L341" s="23" t="s">
        <v>338</v>
      </c>
      <c r="M341" s="24" t="s">
        <v>332</v>
      </c>
      <c r="N341" s="24" t="s">
        <v>233</v>
      </c>
      <c r="O341" s="24">
        <v>71</v>
      </c>
      <c r="P341" s="24">
        <v>192</v>
      </c>
      <c r="Q341" s="24" t="s">
        <v>223</v>
      </c>
      <c r="R341" s="24"/>
      <c r="S341" s="22">
        <v>68</v>
      </c>
      <c r="T341" s="22">
        <v>9</v>
      </c>
      <c r="U341" s="22">
        <v>17</v>
      </c>
      <c r="V341" s="22">
        <v>26</v>
      </c>
      <c r="W341" s="22">
        <v>5</v>
      </c>
      <c r="X341" s="22">
        <v>12</v>
      </c>
      <c r="Y341" s="22">
        <v>124</v>
      </c>
      <c r="Z341" s="25">
        <f t="shared" si="70"/>
        <v>7.2580645161290328E-2</v>
      </c>
      <c r="AA341" s="3">
        <v>14.5</v>
      </c>
      <c r="AB341" s="22">
        <v>97</v>
      </c>
      <c r="AC341" s="22">
        <v>27</v>
      </c>
      <c r="AD341" s="22">
        <v>50</v>
      </c>
      <c r="AE341" s="22">
        <v>18</v>
      </c>
      <c r="AF341" s="22">
        <v>27</v>
      </c>
      <c r="AG341" s="26">
        <f t="shared" si="71"/>
        <v>5.9026369168357</v>
      </c>
      <c r="AH341" s="26">
        <f t="shared" si="72"/>
        <v>1.6430020283975659</v>
      </c>
      <c r="AI341" s="26">
        <f t="shared" si="73"/>
        <v>3.0425963488843815</v>
      </c>
      <c r="AJ341" s="26">
        <f t="shared" si="74"/>
        <v>1.0953346855983772</v>
      </c>
      <c r="AK341" s="26">
        <f t="shared" si="75"/>
        <v>1.6430020283975659</v>
      </c>
      <c r="AL341" s="5">
        <v>1423</v>
      </c>
      <c r="AM341" s="22">
        <v>403</v>
      </c>
      <c r="AN341" s="22">
        <v>374</v>
      </c>
      <c r="AO341" s="25">
        <f t="shared" si="76"/>
        <v>0.51866151866151866</v>
      </c>
      <c r="AP341" s="22">
        <v>20.5</v>
      </c>
      <c r="AQ341">
        <v>1.1000000000000001</v>
      </c>
      <c r="AR341">
        <v>1.1000000000000001</v>
      </c>
      <c r="AS341">
        <v>2.2000000000000002</v>
      </c>
      <c r="AT341">
        <v>2.6</v>
      </c>
      <c r="AU341">
        <v>3.6</v>
      </c>
      <c r="AV341">
        <v>0</v>
      </c>
      <c r="AW341">
        <v>6.2</v>
      </c>
      <c r="AX341" s="3">
        <f t="shared" si="77"/>
        <v>9.1176470588235303E-2</v>
      </c>
      <c r="AY341" s="4">
        <f t="shared" si="78"/>
        <v>5.0374999999999996</v>
      </c>
      <c r="AZ341" t="s">
        <v>224</v>
      </c>
      <c r="BA341">
        <v>2012</v>
      </c>
      <c r="BC341" s="27">
        <v>912500</v>
      </c>
      <c r="BD341" s="22">
        <v>9</v>
      </c>
      <c r="BE341" s="22">
        <v>17</v>
      </c>
      <c r="BF341" s="28">
        <f t="shared" si="79"/>
        <v>1.9060419084855518</v>
      </c>
      <c r="BG341" s="22">
        <v>317</v>
      </c>
      <c r="BH341" s="22">
        <v>296</v>
      </c>
      <c r="BI341" s="4">
        <v>818.45</v>
      </c>
      <c r="BJ341" s="22">
        <v>0</v>
      </c>
      <c r="BK341" s="22">
        <v>0</v>
      </c>
      <c r="BL341" s="28">
        <f t="shared" si="80"/>
        <v>0</v>
      </c>
      <c r="BM341" s="22">
        <v>9</v>
      </c>
      <c r="BN341" s="22">
        <v>15</v>
      </c>
      <c r="BO341" s="4">
        <v>12.28333333</v>
      </c>
      <c r="BP341" s="22">
        <v>0</v>
      </c>
      <c r="BQ341" s="22">
        <v>0</v>
      </c>
      <c r="BR341" s="22">
        <v>77</v>
      </c>
      <c r="BS341" s="22">
        <v>63</v>
      </c>
      <c r="BT341" s="4">
        <v>156.1166667</v>
      </c>
      <c r="BU341" s="22">
        <v>33</v>
      </c>
      <c r="BV341" s="22">
        <v>8</v>
      </c>
      <c r="BW341" s="22">
        <v>9</v>
      </c>
      <c r="BX341" s="22">
        <v>14</v>
      </c>
      <c r="BY341" s="22">
        <v>8</v>
      </c>
      <c r="BZ341" s="22">
        <v>4</v>
      </c>
      <c r="CA341" s="22">
        <v>196</v>
      </c>
      <c r="CB341" s="22">
        <v>175</v>
      </c>
      <c r="CC341" s="4">
        <v>11.9</v>
      </c>
      <c r="CD341" s="4">
        <v>0.21666666700000001</v>
      </c>
      <c r="CE341" s="4">
        <v>2.4666666670000001</v>
      </c>
      <c r="CF341" s="22">
        <v>0</v>
      </c>
      <c r="CG341" s="22">
        <v>0</v>
      </c>
      <c r="CH341" s="22">
        <v>0</v>
      </c>
      <c r="CI341" s="5">
        <v>35</v>
      </c>
      <c r="CJ341" s="22">
        <v>1</v>
      </c>
      <c r="CK341" s="22">
        <v>8</v>
      </c>
      <c r="CL341" s="22">
        <v>-9</v>
      </c>
      <c r="CM341" s="22">
        <v>4</v>
      </c>
      <c r="CN341" s="22">
        <v>2</v>
      </c>
      <c r="CO341" s="22">
        <v>207</v>
      </c>
      <c r="CP341" s="22">
        <v>199</v>
      </c>
      <c r="CQ341" s="26">
        <v>12.164286000000001</v>
      </c>
      <c r="CR341" s="26">
        <v>0.14666700000000002</v>
      </c>
      <c r="CS341" s="26">
        <v>2.1347619999999998</v>
      </c>
      <c r="CT341" s="22">
        <v>0</v>
      </c>
      <c r="CU341" s="22">
        <v>0</v>
      </c>
      <c r="CV341" s="22">
        <v>0</v>
      </c>
      <c r="CW341" s="22">
        <v>1</v>
      </c>
      <c r="CX341" s="22">
        <v>3</v>
      </c>
      <c r="CY341" s="22">
        <v>-2</v>
      </c>
      <c r="CZ341" s="22">
        <v>8</v>
      </c>
      <c r="DA341" s="22">
        <v>14</v>
      </c>
      <c r="DB341" s="22">
        <v>7</v>
      </c>
      <c r="DC341" s="22">
        <v>1</v>
      </c>
      <c r="DD341" s="22">
        <v>0</v>
      </c>
      <c r="DE341" s="22">
        <v>2</v>
      </c>
      <c r="DF341" s="22">
        <v>0</v>
      </c>
      <c r="DG341" s="22">
        <v>0</v>
      </c>
      <c r="DH341" s="22">
        <v>0</v>
      </c>
      <c r="DI341" s="22">
        <v>6</v>
      </c>
      <c r="DJ341" s="22">
        <v>0</v>
      </c>
      <c r="DK341" s="22">
        <v>0</v>
      </c>
      <c r="DL341" s="22">
        <v>0</v>
      </c>
      <c r="DM341" s="22">
        <v>0</v>
      </c>
      <c r="DN341" s="22">
        <v>34</v>
      </c>
      <c r="DO341" s="22">
        <v>0</v>
      </c>
      <c r="DP341" s="22">
        <v>49</v>
      </c>
      <c r="DQ341" s="22">
        <v>20</v>
      </c>
      <c r="DR341" s="22">
        <v>0</v>
      </c>
      <c r="DS341" s="22">
        <v>0</v>
      </c>
      <c r="DT341" s="22">
        <v>0</v>
      </c>
      <c r="DU341">
        <v>11.79</v>
      </c>
      <c r="DV341">
        <v>35.68</v>
      </c>
      <c r="DW341" s="2">
        <f t="shared" si="81"/>
        <v>0.24836738993048241</v>
      </c>
      <c r="DX341">
        <v>-0.49200000000000005</v>
      </c>
      <c r="DY341">
        <v>-0.66800000000000004</v>
      </c>
      <c r="DZ341">
        <v>-1.1519999999999999</v>
      </c>
      <c r="EA341">
        <v>8.9090000000000007</v>
      </c>
      <c r="EB341">
        <v>34</v>
      </c>
      <c r="EC341">
        <v>28</v>
      </c>
      <c r="ED341">
        <v>3.1</v>
      </c>
      <c r="EE341">
        <v>11.23</v>
      </c>
      <c r="EF341">
        <v>8.16</v>
      </c>
      <c r="EG341">
        <v>7.73</v>
      </c>
      <c r="EH341">
        <v>923</v>
      </c>
      <c r="EI341">
        <v>1000</v>
      </c>
      <c r="EJ341">
        <v>2.5499999999999998</v>
      </c>
      <c r="EK341">
        <v>2.1</v>
      </c>
      <c r="EL341">
        <v>30.4</v>
      </c>
      <c r="EM341">
        <v>25</v>
      </c>
      <c r="EN341">
        <v>11.2</v>
      </c>
      <c r="EO341">
        <v>9.4</v>
      </c>
      <c r="EP341">
        <v>11.7</v>
      </c>
      <c r="EQ341">
        <v>15.2</v>
      </c>
      <c r="ER341">
        <v>4.7</v>
      </c>
      <c r="ES341">
        <v>4.5999999999999996</v>
      </c>
      <c r="ET341">
        <v>0.4</v>
      </c>
      <c r="EU341">
        <v>2.1</v>
      </c>
      <c r="EV341">
        <v>2.97</v>
      </c>
      <c r="EW341">
        <v>1.88</v>
      </c>
      <c r="EX341">
        <v>28</v>
      </c>
      <c r="EY341">
        <v>24</v>
      </c>
      <c r="EZ341">
        <v>11.5</v>
      </c>
      <c r="FA341">
        <v>9.9</v>
      </c>
      <c r="FB341">
        <v>11.3</v>
      </c>
      <c r="FC341">
        <v>12.8</v>
      </c>
      <c r="FD341">
        <v>3.2</v>
      </c>
      <c r="FE341">
        <v>3.9</v>
      </c>
      <c r="FF341">
        <v>115</v>
      </c>
      <c r="FG341">
        <v>129</v>
      </c>
      <c r="FH341">
        <v>113</v>
      </c>
      <c r="FI341">
        <v>72</v>
      </c>
      <c r="FJ341">
        <v>118</v>
      </c>
      <c r="FK341">
        <v>125</v>
      </c>
      <c r="FL341">
        <v>56.9</v>
      </c>
      <c r="FM341">
        <v>290</v>
      </c>
      <c r="FN341">
        <v>273</v>
      </c>
      <c r="FO341">
        <v>241</v>
      </c>
      <c r="FP341">
        <v>51.5</v>
      </c>
      <c r="FQ341">
        <v>0.18</v>
      </c>
      <c r="FR341">
        <v>5.83</v>
      </c>
      <c r="FS341" s="2">
        <f t="shared" si="82"/>
        <v>2.9950083194675542E-2</v>
      </c>
      <c r="FT341">
        <v>0</v>
      </c>
      <c r="FU341">
        <v>1</v>
      </c>
      <c r="FV341">
        <v>-45.5</v>
      </c>
      <c r="FW341">
        <v>0</v>
      </c>
      <c r="FX341">
        <v>0</v>
      </c>
      <c r="FY341">
        <v>4.88</v>
      </c>
      <c r="FZ341">
        <v>19.5</v>
      </c>
      <c r="GA341">
        <v>4.9000000000000004</v>
      </c>
      <c r="GB341">
        <v>14.7</v>
      </c>
      <c r="GC341">
        <v>0</v>
      </c>
      <c r="GD341">
        <v>0</v>
      </c>
      <c r="GE341">
        <v>19.5</v>
      </c>
      <c r="GF341">
        <v>4.9000000000000004</v>
      </c>
      <c r="GG341">
        <v>0</v>
      </c>
      <c r="GH341">
        <v>2.29</v>
      </c>
      <c r="GI341">
        <v>3.04</v>
      </c>
      <c r="GJ341" s="2">
        <f t="shared" si="83"/>
        <v>0.42964352720450283</v>
      </c>
      <c r="GK341">
        <v>0</v>
      </c>
      <c r="GL341">
        <v>20</v>
      </c>
      <c r="GM341">
        <v>9.6999999999999993</v>
      </c>
      <c r="GN341">
        <v>0</v>
      </c>
      <c r="GO341">
        <v>7.7</v>
      </c>
      <c r="GP341">
        <v>9.1999999999999993</v>
      </c>
      <c r="GQ341">
        <v>40.4</v>
      </c>
      <c r="GR341">
        <v>3.5</v>
      </c>
      <c r="GS341">
        <v>18.100000000000001</v>
      </c>
      <c r="GT341">
        <v>27</v>
      </c>
      <c r="GU341">
        <v>2.2999999999999998</v>
      </c>
      <c r="GV341">
        <v>0</v>
      </c>
      <c r="GW341">
        <v>3.1</v>
      </c>
      <c r="GX341" s="21">
        <v>66.371161999999998</v>
      </c>
      <c r="GY341" s="21">
        <v>11.867134500000001</v>
      </c>
      <c r="GZ341" s="21">
        <v>16.656073200000002</v>
      </c>
      <c r="HA341" s="21">
        <v>28.5232077</v>
      </c>
      <c r="HB341" s="21">
        <v>3.0169229999999998</v>
      </c>
      <c r="HC341" s="21">
        <v>3.167224</v>
      </c>
      <c r="HD341" s="21">
        <v>-2.1320000000000002E-3</v>
      </c>
      <c r="HE341" s="21">
        <v>16.739325000000001</v>
      </c>
      <c r="HF341" s="21">
        <v>6.1820149999999998</v>
      </c>
    </row>
    <row r="342" spans="1:214" ht="15" x14ac:dyDescent="0.25">
      <c r="A342" s="22">
        <v>83</v>
      </c>
      <c r="B342" t="s">
        <v>1733</v>
      </c>
      <c r="C342" t="s">
        <v>1734</v>
      </c>
      <c r="D342" t="s">
        <v>1735</v>
      </c>
      <c r="F342" t="s">
        <v>416</v>
      </c>
      <c r="I342" s="22" t="s">
        <v>239</v>
      </c>
      <c r="J342">
        <v>28</v>
      </c>
      <c r="K342" s="23" t="s">
        <v>1736</v>
      </c>
      <c r="L342" s="23" t="s">
        <v>1737</v>
      </c>
      <c r="M342" s="24"/>
      <c r="N342" s="24" t="s">
        <v>1184</v>
      </c>
      <c r="O342" s="24">
        <v>72</v>
      </c>
      <c r="P342" s="24">
        <v>185</v>
      </c>
      <c r="Q342" s="24" t="s">
        <v>224</v>
      </c>
      <c r="R342" s="24"/>
      <c r="S342" s="22">
        <v>69</v>
      </c>
      <c r="T342" s="22">
        <v>10</v>
      </c>
      <c r="U342" s="22">
        <v>26</v>
      </c>
      <c r="V342" s="22">
        <v>36</v>
      </c>
      <c r="W342" s="22">
        <v>-13</v>
      </c>
      <c r="X342" s="22">
        <v>43</v>
      </c>
      <c r="Y342" s="22">
        <v>137</v>
      </c>
      <c r="Z342" s="25">
        <f t="shared" si="70"/>
        <v>7.2992700729927001E-2</v>
      </c>
      <c r="AA342" s="3">
        <v>17.600000000000001</v>
      </c>
      <c r="AB342" s="22">
        <v>22</v>
      </c>
      <c r="AC342" s="22">
        <v>21</v>
      </c>
      <c r="AD342" s="22">
        <v>49</v>
      </c>
      <c r="AE342" s="22">
        <v>55</v>
      </c>
      <c r="AF342" s="22">
        <v>37</v>
      </c>
      <c r="AG342" s="26">
        <f t="shared" si="71"/>
        <v>1.0869565217391304</v>
      </c>
      <c r="AH342" s="26">
        <f t="shared" si="72"/>
        <v>1.0375494071146243</v>
      </c>
      <c r="AI342" s="26">
        <f t="shared" si="73"/>
        <v>2.4209486166007901</v>
      </c>
      <c r="AJ342" s="26">
        <f t="shared" si="74"/>
        <v>2.7173913043478262</v>
      </c>
      <c r="AK342" s="26">
        <f t="shared" si="75"/>
        <v>1.8280632411067192</v>
      </c>
      <c r="AL342" s="5">
        <v>1543</v>
      </c>
      <c r="AM342" s="22">
        <v>2</v>
      </c>
      <c r="AN342" s="22">
        <v>4</v>
      </c>
      <c r="AO342" s="25">
        <f t="shared" si="76"/>
        <v>0.33333333333333331</v>
      </c>
      <c r="AP342" s="22">
        <v>0.1</v>
      </c>
      <c r="AQ342">
        <v>1.7000000000000002</v>
      </c>
      <c r="AR342">
        <v>0.9</v>
      </c>
      <c r="AS342">
        <v>2.6</v>
      </c>
      <c r="AT342">
        <v>3.3</v>
      </c>
      <c r="AU342">
        <v>0.7</v>
      </c>
      <c r="AV342">
        <v>0.8</v>
      </c>
      <c r="AW342">
        <v>4.7</v>
      </c>
      <c r="AX342" s="3">
        <f t="shared" si="77"/>
        <v>6.8115942028985507E-2</v>
      </c>
      <c r="AY342" s="4">
        <f t="shared" si="78"/>
        <v>-6.0250000000000012</v>
      </c>
      <c r="AZ342" t="s">
        <v>243</v>
      </c>
      <c r="BA342">
        <v>2014</v>
      </c>
      <c r="BC342" s="27">
        <v>4100000</v>
      </c>
      <c r="BD342" s="22">
        <v>9</v>
      </c>
      <c r="BE342" s="22">
        <v>18</v>
      </c>
      <c r="BF342" s="28">
        <f t="shared" si="79"/>
        <v>1.5226756476783347</v>
      </c>
      <c r="BG342" s="22">
        <v>1</v>
      </c>
      <c r="BH342" s="22">
        <v>4</v>
      </c>
      <c r="BI342" s="4">
        <v>1063.916667</v>
      </c>
      <c r="BJ342" s="22">
        <v>1</v>
      </c>
      <c r="BK342" s="22">
        <v>8</v>
      </c>
      <c r="BL342" s="28">
        <f t="shared" si="80"/>
        <v>3.6589497467326821</v>
      </c>
      <c r="BM342" s="22">
        <v>1</v>
      </c>
      <c r="BN342" s="22">
        <v>0</v>
      </c>
      <c r="BO342" s="4">
        <v>147.58333329999999</v>
      </c>
      <c r="BP342" s="22">
        <v>0</v>
      </c>
      <c r="BQ342" s="22">
        <v>0</v>
      </c>
      <c r="BR342" s="22">
        <v>0</v>
      </c>
      <c r="BS342" s="22">
        <v>0</v>
      </c>
      <c r="BT342" s="4">
        <v>2.9</v>
      </c>
      <c r="BU342" s="22">
        <v>33</v>
      </c>
      <c r="BV342" s="22">
        <v>5</v>
      </c>
      <c r="BW342" s="22">
        <v>11</v>
      </c>
      <c r="BX342" s="22">
        <v>-8</v>
      </c>
      <c r="BY342" s="22">
        <v>27</v>
      </c>
      <c r="BZ342" s="22">
        <v>8</v>
      </c>
      <c r="CA342" s="22">
        <v>1</v>
      </c>
      <c r="CB342" s="22">
        <v>0</v>
      </c>
      <c r="CC342" s="4">
        <v>15.283329999999999</v>
      </c>
      <c r="CD342" s="4">
        <v>2.35</v>
      </c>
      <c r="CE342" s="4">
        <v>3.3333333E-2</v>
      </c>
      <c r="CF342" s="22">
        <v>3</v>
      </c>
      <c r="CG342" s="22">
        <v>1</v>
      </c>
      <c r="CH342" s="22">
        <v>1</v>
      </c>
      <c r="CI342" s="5">
        <v>36</v>
      </c>
      <c r="CJ342" s="22">
        <v>5</v>
      </c>
      <c r="CK342" s="22">
        <v>15</v>
      </c>
      <c r="CL342" s="22">
        <v>-5</v>
      </c>
      <c r="CM342" s="22">
        <v>16</v>
      </c>
      <c r="CN342" s="22">
        <v>7</v>
      </c>
      <c r="CO342" s="22">
        <v>1</v>
      </c>
      <c r="CP342" s="22">
        <v>4</v>
      </c>
      <c r="CQ342" s="26">
        <v>15.543521999999999</v>
      </c>
      <c r="CR342" s="26">
        <v>1.94537</v>
      </c>
      <c r="CS342" s="26">
        <v>0.05</v>
      </c>
      <c r="CT342" s="22">
        <v>3</v>
      </c>
      <c r="CU342" s="22">
        <v>2</v>
      </c>
      <c r="CV342" s="22">
        <v>0</v>
      </c>
      <c r="CW342" s="22">
        <v>1</v>
      </c>
      <c r="CX342" s="22">
        <v>6</v>
      </c>
      <c r="CY342" s="22">
        <v>-5</v>
      </c>
      <c r="CZ342" s="22">
        <v>9</v>
      </c>
      <c r="DA342" s="22">
        <v>20</v>
      </c>
      <c r="DB342" s="22">
        <v>-8</v>
      </c>
      <c r="DC342" s="22">
        <v>1</v>
      </c>
      <c r="DD342" s="22">
        <v>0</v>
      </c>
      <c r="DE342" s="22">
        <v>1</v>
      </c>
      <c r="DF342" s="22">
        <v>0</v>
      </c>
      <c r="DG342" s="22">
        <v>0</v>
      </c>
      <c r="DH342" s="22">
        <v>0</v>
      </c>
      <c r="DI342" s="22">
        <v>14</v>
      </c>
      <c r="DJ342" s="22">
        <v>1</v>
      </c>
      <c r="DK342" s="22">
        <v>0</v>
      </c>
      <c r="DL342" s="22">
        <v>1</v>
      </c>
      <c r="DM342" s="22">
        <v>0</v>
      </c>
      <c r="DN342" s="22">
        <v>48</v>
      </c>
      <c r="DO342" s="22">
        <v>14</v>
      </c>
      <c r="DP342" s="22">
        <v>48</v>
      </c>
      <c r="DQ342" s="22">
        <v>1</v>
      </c>
      <c r="DR342" s="22">
        <v>6</v>
      </c>
      <c r="DS342" s="22">
        <v>3</v>
      </c>
      <c r="DT342" s="22">
        <v>1</v>
      </c>
      <c r="DU342">
        <v>14.97</v>
      </c>
      <c r="DV342">
        <v>33.24</v>
      </c>
      <c r="DW342" s="2">
        <f t="shared" si="81"/>
        <v>0.31051649035469819</v>
      </c>
      <c r="DX342">
        <v>1.2789999999999999</v>
      </c>
      <c r="DY342">
        <v>1.2649999999999999</v>
      </c>
      <c r="DZ342">
        <v>1.5</v>
      </c>
      <c r="EA342">
        <v>-5.1609999999999996</v>
      </c>
      <c r="EB342">
        <v>34</v>
      </c>
      <c r="EC342">
        <v>41</v>
      </c>
      <c r="ED342">
        <v>8.6</v>
      </c>
      <c r="EE342">
        <v>1.51</v>
      </c>
      <c r="EF342">
        <v>-7.12</v>
      </c>
      <c r="EG342">
        <v>7.04</v>
      </c>
      <c r="EH342">
        <v>919</v>
      </c>
      <c r="EI342">
        <v>990</v>
      </c>
      <c r="EJ342">
        <v>1.98</v>
      </c>
      <c r="EK342">
        <v>2.38</v>
      </c>
      <c r="EL342">
        <v>26.1</v>
      </c>
      <c r="EM342">
        <v>27.2</v>
      </c>
      <c r="EN342">
        <v>13</v>
      </c>
      <c r="EO342">
        <v>10</v>
      </c>
      <c r="EP342">
        <v>14.4</v>
      </c>
      <c r="EQ342">
        <v>14.4</v>
      </c>
      <c r="ER342">
        <v>3.3</v>
      </c>
      <c r="ES342">
        <v>2.8</v>
      </c>
      <c r="ET342">
        <v>0.60000000000000009</v>
      </c>
      <c r="EU342">
        <v>0.60000000000000009</v>
      </c>
      <c r="EV342">
        <v>2.38</v>
      </c>
      <c r="EW342">
        <v>2.75</v>
      </c>
      <c r="EX342">
        <v>24.5</v>
      </c>
      <c r="EY342">
        <v>27.9</v>
      </c>
      <c r="EZ342">
        <v>10.4</v>
      </c>
      <c r="FA342">
        <v>11.6</v>
      </c>
      <c r="FB342">
        <v>15</v>
      </c>
      <c r="FC342">
        <v>13</v>
      </c>
      <c r="FD342">
        <v>3.8</v>
      </c>
      <c r="FE342">
        <v>3</v>
      </c>
      <c r="FF342">
        <v>129</v>
      </c>
      <c r="FG342">
        <v>170</v>
      </c>
      <c r="FH342">
        <v>127</v>
      </c>
      <c r="FI342">
        <v>169</v>
      </c>
      <c r="FJ342">
        <v>170</v>
      </c>
      <c r="FK342">
        <v>204</v>
      </c>
      <c r="FL342">
        <v>50.3</v>
      </c>
      <c r="FM342">
        <v>313</v>
      </c>
      <c r="FN342">
        <v>326</v>
      </c>
      <c r="FO342">
        <v>315</v>
      </c>
      <c r="FP342">
        <v>49</v>
      </c>
      <c r="FQ342">
        <v>2.11</v>
      </c>
      <c r="FR342">
        <v>2.69</v>
      </c>
      <c r="FS342" s="2">
        <f t="shared" si="82"/>
        <v>0.43958333333333333</v>
      </c>
      <c r="FT342">
        <v>12</v>
      </c>
      <c r="FU342">
        <v>4</v>
      </c>
      <c r="FV342">
        <v>-15.3</v>
      </c>
      <c r="FW342">
        <v>12.24</v>
      </c>
      <c r="FX342">
        <v>4.9400000000000004</v>
      </c>
      <c r="FY342">
        <v>1.65</v>
      </c>
      <c r="FZ342">
        <v>35.4</v>
      </c>
      <c r="GA342">
        <v>9.1</v>
      </c>
      <c r="GB342">
        <v>15.2</v>
      </c>
      <c r="GC342">
        <v>2.1</v>
      </c>
      <c r="GD342">
        <v>2.9</v>
      </c>
      <c r="GE342">
        <v>18.100000000000001</v>
      </c>
      <c r="GF342">
        <v>1.6</v>
      </c>
      <c r="GG342">
        <v>1.6</v>
      </c>
      <c r="GH342">
        <v>0.04</v>
      </c>
      <c r="GI342">
        <v>5.64</v>
      </c>
      <c r="GJ342" s="2">
        <f t="shared" si="83"/>
        <v>7.0422535211267607E-3</v>
      </c>
      <c r="GK342">
        <v>0</v>
      </c>
      <c r="GL342">
        <v>1</v>
      </c>
      <c r="GM342">
        <v>19.3</v>
      </c>
      <c r="GN342">
        <v>0</v>
      </c>
      <c r="GO342">
        <v>20.69</v>
      </c>
      <c r="GP342">
        <v>0</v>
      </c>
      <c r="GQ342">
        <v>20.7</v>
      </c>
      <c r="GR342">
        <v>0</v>
      </c>
      <c r="GS342">
        <v>0</v>
      </c>
      <c r="GT342">
        <v>20.7</v>
      </c>
      <c r="GU342">
        <v>0</v>
      </c>
      <c r="GV342">
        <v>0</v>
      </c>
      <c r="GW342">
        <v>0</v>
      </c>
      <c r="GX342" s="21">
        <v>61.892612</v>
      </c>
      <c r="GY342" s="21">
        <v>12.760781400000001</v>
      </c>
      <c r="GZ342" s="21">
        <v>23.509195200000001</v>
      </c>
      <c r="HA342" s="21">
        <v>36.2699766</v>
      </c>
      <c r="HB342" s="21">
        <v>4.5051709999999998</v>
      </c>
      <c r="HC342" s="21">
        <v>1.637319</v>
      </c>
      <c r="HD342" s="21">
        <v>5.2108000000000002E-2</v>
      </c>
      <c r="HE342" s="21">
        <v>34.660651999999999</v>
      </c>
      <c r="HF342" s="21">
        <v>6.1945990000000002</v>
      </c>
    </row>
    <row r="343" spans="1:214" ht="15" x14ac:dyDescent="0.25">
      <c r="A343" s="22">
        <v>26</v>
      </c>
      <c r="B343" t="s">
        <v>1738</v>
      </c>
      <c r="C343" t="s">
        <v>1739</v>
      </c>
      <c r="D343" t="s">
        <v>426</v>
      </c>
      <c r="F343" t="s">
        <v>285</v>
      </c>
      <c r="I343" s="22" t="s">
        <v>278</v>
      </c>
      <c r="J343">
        <v>30</v>
      </c>
      <c r="K343" s="23" t="s">
        <v>1740</v>
      </c>
      <c r="L343" s="23" t="s">
        <v>1741</v>
      </c>
      <c r="M343" s="24" t="s">
        <v>251</v>
      </c>
      <c r="N343" s="24" t="s">
        <v>222</v>
      </c>
      <c r="O343" s="24">
        <v>72</v>
      </c>
      <c r="P343" s="24">
        <v>211</v>
      </c>
      <c r="Q343" s="24" t="s">
        <v>223</v>
      </c>
      <c r="R343" s="24"/>
      <c r="S343" s="22">
        <v>78</v>
      </c>
      <c r="T343" s="22">
        <v>4</v>
      </c>
      <c r="U343" s="22">
        <v>5</v>
      </c>
      <c r="V343" s="22">
        <v>9</v>
      </c>
      <c r="W343" s="22">
        <v>-6</v>
      </c>
      <c r="X343" s="22">
        <v>95</v>
      </c>
      <c r="Y343" s="22">
        <v>97</v>
      </c>
      <c r="Z343" s="25">
        <f t="shared" si="70"/>
        <v>4.1237113402061855E-2</v>
      </c>
      <c r="AA343" s="3">
        <v>12.116669999999999</v>
      </c>
      <c r="AB343" s="22">
        <v>219</v>
      </c>
      <c r="AC343" s="22">
        <v>52</v>
      </c>
      <c r="AD343" s="22">
        <v>35</v>
      </c>
      <c r="AE343" s="22">
        <v>18</v>
      </c>
      <c r="AF343" s="22">
        <v>26</v>
      </c>
      <c r="AG343" s="26">
        <f t="shared" si="71"/>
        <v>13.903286832235132</v>
      </c>
      <c r="AH343" s="26">
        <f t="shared" si="72"/>
        <v>3.3012370560558311</v>
      </c>
      <c r="AI343" s="26">
        <f t="shared" si="73"/>
        <v>2.2219864800375784</v>
      </c>
      <c r="AJ343" s="26">
        <f t="shared" si="74"/>
        <v>1.1427359040193259</v>
      </c>
      <c r="AK343" s="26">
        <f t="shared" si="75"/>
        <v>1.6506185280279155</v>
      </c>
      <c r="AL343" s="5">
        <v>1326</v>
      </c>
      <c r="AM343" s="22">
        <v>142</v>
      </c>
      <c r="AN343" s="22">
        <v>123</v>
      </c>
      <c r="AO343" s="25">
        <f t="shared" si="76"/>
        <v>0.53584905660377358</v>
      </c>
      <c r="AP343" s="22">
        <v>5.8</v>
      </c>
      <c r="AQ343">
        <v>-1.2</v>
      </c>
      <c r="AR343">
        <v>0.8</v>
      </c>
      <c r="AS343">
        <v>-0.4</v>
      </c>
      <c r="AT343">
        <v>-2.5</v>
      </c>
      <c r="AU343">
        <v>1.5</v>
      </c>
      <c r="AV343">
        <v>2.5</v>
      </c>
      <c r="AW343">
        <v>1.5</v>
      </c>
      <c r="AX343" s="3">
        <f t="shared" si="77"/>
        <v>1.9230769230769232E-2</v>
      </c>
      <c r="AY343" s="4">
        <f t="shared" si="78"/>
        <v>0.60000000000000009</v>
      </c>
      <c r="AZ343" t="s">
        <v>243</v>
      </c>
      <c r="BA343">
        <v>2013</v>
      </c>
      <c r="BC343" s="27">
        <v>825000</v>
      </c>
      <c r="BD343" s="22">
        <v>4</v>
      </c>
      <c r="BE343" s="22">
        <v>4</v>
      </c>
      <c r="BF343" s="28">
        <f t="shared" si="79"/>
        <v>0.56939501779359436</v>
      </c>
      <c r="BG343" s="22">
        <v>129</v>
      </c>
      <c r="BH343" s="22">
        <v>107</v>
      </c>
      <c r="BI343" s="4">
        <v>843</v>
      </c>
      <c r="BJ343" s="22">
        <v>0</v>
      </c>
      <c r="BK343" s="22">
        <v>0</v>
      </c>
      <c r="BL343" s="28">
        <f t="shared" si="80"/>
        <v>0</v>
      </c>
      <c r="BM343" s="22">
        <v>4</v>
      </c>
      <c r="BN343" s="22">
        <v>1</v>
      </c>
      <c r="BO343" s="4">
        <v>7.5333333329999999</v>
      </c>
      <c r="BP343" s="22">
        <v>0</v>
      </c>
      <c r="BQ343" s="22">
        <v>1</v>
      </c>
      <c r="BR343" s="22">
        <v>9</v>
      </c>
      <c r="BS343" s="22">
        <v>15</v>
      </c>
      <c r="BT343" s="4">
        <v>95.016666670000006</v>
      </c>
      <c r="BU343" s="22">
        <v>39</v>
      </c>
      <c r="BV343" s="22">
        <v>0</v>
      </c>
      <c r="BW343" s="22">
        <v>4</v>
      </c>
      <c r="BX343" s="22">
        <v>-4</v>
      </c>
      <c r="BY343" s="22">
        <v>46</v>
      </c>
      <c r="BZ343" s="22">
        <v>14</v>
      </c>
      <c r="CA343" s="22">
        <v>75</v>
      </c>
      <c r="CB343" s="22">
        <v>67</v>
      </c>
      <c r="CC343" s="4">
        <v>11.033329999999999</v>
      </c>
      <c r="CD343" s="4">
        <v>0.05</v>
      </c>
      <c r="CE343" s="4">
        <v>1.1166666670000001</v>
      </c>
      <c r="CF343" s="22">
        <v>3</v>
      </c>
      <c r="CG343" s="22">
        <v>2</v>
      </c>
      <c r="CH343" s="22">
        <v>2</v>
      </c>
      <c r="CI343" s="5">
        <v>39</v>
      </c>
      <c r="CJ343" s="22">
        <v>4</v>
      </c>
      <c r="CK343" s="22">
        <v>1</v>
      </c>
      <c r="CL343" s="22">
        <v>-2</v>
      </c>
      <c r="CM343" s="22">
        <v>49</v>
      </c>
      <c r="CN343" s="22">
        <v>17</v>
      </c>
      <c r="CO343" s="22">
        <v>67</v>
      </c>
      <c r="CP343" s="22">
        <v>56</v>
      </c>
      <c r="CQ343" s="26">
        <v>10.582055</v>
      </c>
      <c r="CR343" s="26">
        <v>0.14316200000000001</v>
      </c>
      <c r="CS343" s="26">
        <v>1.319658</v>
      </c>
      <c r="CT343" s="22">
        <v>3</v>
      </c>
      <c r="CU343" s="22">
        <v>3</v>
      </c>
      <c r="CV343" s="22">
        <v>1</v>
      </c>
      <c r="CW343" s="22">
        <v>1</v>
      </c>
      <c r="CX343" s="22">
        <v>1</v>
      </c>
      <c r="CY343" s="22">
        <v>1</v>
      </c>
      <c r="CZ343" s="22">
        <v>3</v>
      </c>
      <c r="DA343" s="22">
        <v>4</v>
      </c>
      <c r="DB343" s="22">
        <v>-7</v>
      </c>
      <c r="DC343" s="22">
        <v>1</v>
      </c>
      <c r="DD343" s="22">
        <v>0</v>
      </c>
      <c r="DE343" s="22">
        <v>0</v>
      </c>
      <c r="DF343" s="22">
        <v>0</v>
      </c>
      <c r="DG343" s="22">
        <v>0</v>
      </c>
      <c r="DH343" s="22">
        <v>0</v>
      </c>
      <c r="DI343" s="22">
        <v>20</v>
      </c>
      <c r="DJ343" s="22">
        <v>11</v>
      </c>
      <c r="DK343" s="22">
        <v>0</v>
      </c>
      <c r="DL343" s="22">
        <v>0</v>
      </c>
      <c r="DM343" s="22">
        <v>0</v>
      </c>
      <c r="DN343" s="22">
        <v>20</v>
      </c>
      <c r="DO343" s="22">
        <v>0</v>
      </c>
      <c r="DP343" s="22">
        <v>35</v>
      </c>
      <c r="DQ343" s="22">
        <v>9</v>
      </c>
      <c r="DR343" s="22">
        <v>6</v>
      </c>
      <c r="DS343" s="22">
        <v>5</v>
      </c>
      <c r="DT343" s="22">
        <v>3</v>
      </c>
      <c r="DU343">
        <v>10.76</v>
      </c>
      <c r="DV343">
        <v>38.31</v>
      </c>
      <c r="DW343" s="2">
        <f t="shared" si="81"/>
        <v>0.2192785816180966</v>
      </c>
      <c r="DX343">
        <v>0.72500000000000009</v>
      </c>
      <c r="DY343">
        <v>0.10200000000000001</v>
      </c>
      <c r="DZ343">
        <v>-0.75600000000000001</v>
      </c>
      <c r="EA343">
        <v>-3.2639999999999998</v>
      </c>
      <c r="EB343">
        <v>19</v>
      </c>
      <c r="EC343">
        <v>26</v>
      </c>
      <c r="ED343">
        <v>-3.8</v>
      </c>
      <c r="EE343">
        <v>-5.72</v>
      </c>
      <c r="EF343">
        <v>-1.9500000000000002</v>
      </c>
      <c r="EG343">
        <v>5.6</v>
      </c>
      <c r="EH343">
        <v>929</v>
      </c>
      <c r="EI343">
        <v>985</v>
      </c>
      <c r="EJ343">
        <v>1.36</v>
      </c>
      <c r="EK343">
        <v>1.86</v>
      </c>
      <c r="EL343">
        <v>22.9</v>
      </c>
      <c r="EM343">
        <v>24.4</v>
      </c>
      <c r="EN343">
        <v>10.1</v>
      </c>
      <c r="EO343">
        <v>10.8</v>
      </c>
      <c r="EP343">
        <v>16.3</v>
      </c>
      <c r="EQ343">
        <v>13.4</v>
      </c>
      <c r="ER343">
        <v>4.4000000000000004</v>
      </c>
      <c r="ES343">
        <v>3.1</v>
      </c>
      <c r="ET343">
        <v>1.1000000000000001</v>
      </c>
      <c r="EU343">
        <v>1.2</v>
      </c>
      <c r="EV343">
        <v>2.67</v>
      </c>
      <c r="EW343">
        <v>2.4300000000000002</v>
      </c>
      <c r="EX343">
        <v>26</v>
      </c>
      <c r="EY343">
        <v>27.5</v>
      </c>
      <c r="EZ343">
        <v>11.2</v>
      </c>
      <c r="FA343">
        <v>11.1</v>
      </c>
      <c r="FB343">
        <v>15.3</v>
      </c>
      <c r="FC343">
        <v>14.6</v>
      </c>
      <c r="FD343">
        <v>3.1</v>
      </c>
      <c r="FE343">
        <v>3.2</v>
      </c>
      <c r="FF343">
        <v>121</v>
      </c>
      <c r="FG343">
        <v>92</v>
      </c>
      <c r="FH343">
        <v>144</v>
      </c>
      <c r="FI343">
        <v>125</v>
      </c>
      <c r="FJ343">
        <v>156</v>
      </c>
      <c r="FK343">
        <v>141</v>
      </c>
      <c r="FL343">
        <v>44.2</v>
      </c>
      <c r="FM343">
        <v>237</v>
      </c>
      <c r="FN343">
        <v>299</v>
      </c>
      <c r="FO343">
        <v>229</v>
      </c>
      <c r="FP343">
        <v>44.2</v>
      </c>
      <c r="FQ343">
        <v>0.1</v>
      </c>
      <c r="FR343">
        <v>4.6100000000000003</v>
      </c>
      <c r="FS343" s="2">
        <f t="shared" si="82"/>
        <v>2.1231422505307858E-2</v>
      </c>
      <c r="FT343">
        <v>0</v>
      </c>
      <c r="FU343">
        <v>0</v>
      </c>
      <c r="FV343">
        <v>-14.6</v>
      </c>
      <c r="FW343">
        <v>0</v>
      </c>
      <c r="FX343">
        <v>0</v>
      </c>
      <c r="FY343">
        <v>0</v>
      </c>
      <c r="FZ343">
        <v>23.9</v>
      </c>
      <c r="GA343">
        <v>0</v>
      </c>
      <c r="GB343">
        <v>31.9</v>
      </c>
      <c r="GC343">
        <v>0</v>
      </c>
      <c r="GD343">
        <v>8</v>
      </c>
      <c r="GE343">
        <v>15.9</v>
      </c>
      <c r="GF343">
        <v>0</v>
      </c>
      <c r="GG343">
        <v>0</v>
      </c>
      <c r="GH343">
        <v>1.1200000000000001</v>
      </c>
      <c r="GI343">
        <v>4.03</v>
      </c>
      <c r="GJ343" s="2">
        <f t="shared" si="83"/>
        <v>0.2174757281553398</v>
      </c>
      <c r="GK343">
        <v>1</v>
      </c>
      <c r="GL343">
        <v>8</v>
      </c>
      <c r="GM343">
        <v>-7.1</v>
      </c>
      <c r="GN343">
        <v>0.68</v>
      </c>
      <c r="GO343">
        <v>5.48</v>
      </c>
      <c r="GP343">
        <v>6.2</v>
      </c>
      <c r="GQ343">
        <v>50.7</v>
      </c>
      <c r="GR343">
        <v>2.1</v>
      </c>
      <c r="GS343">
        <v>21.2</v>
      </c>
      <c r="GT343">
        <v>27.4</v>
      </c>
      <c r="GU343">
        <v>0.7</v>
      </c>
      <c r="GV343">
        <v>0.7</v>
      </c>
      <c r="GW343">
        <v>2.7</v>
      </c>
      <c r="GX343" s="21">
        <v>60.356318999999999</v>
      </c>
      <c r="GY343" s="21">
        <v>4.6985013000000002</v>
      </c>
      <c r="GZ343" s="21">
        <v>6.2173989000000001</v>
      </c>
      <c r="HA343" s="21">
        <v>10.915900200000001</v>
      </c>
      <c r="HB343" s="21">
        <v>-1.0838760000000001</v>
      </c>
      <c r="HC343" s="21">
        <v>1.4879100000000001</v>
      </c>
      <c r="HD343" s="21">
        <v>0.113167</v>
      </c>
      <c r="HE343" s="21">
        <v>65.982719000000003</v>
      </c>
      <c r="HF343" s="21">
        <v>0.51720100000000002</v>
      </c>
    </row>
    <row r="344" spans="1:214" ht="15" x14ac:dyDescent="0.25">
      <c r="A344" s="22">
        <v>62</v>
      </c>
      <c r="B344" t="s">
        <v>1742</v>
      </c>
      <c r="C344" t="s">
        <v>1743</v>
      </c>
      <c r="D344" t="s">
        <v>397</v>
      </c>
      <c r="F344" t="s">
        <v>428</v>
      </c>
      <c r="I344" s="22" t="s">
        <v>278</v>
      </c>
      <c r="J344">
        <v>26</v>
      </c>
      <c r="K344" s="23" t="s">
        <v>1744</v>
      </c>
      <c r="L344" s="23" t="s">
        <v>1745</v>
      </c>
      <c r="M344" s="24" t="s">
        <v>357</v>
      </c>
      <c r="N344" s="24" t="s">
        <v>222</v>
      </c>
      <c r="O344" s="24">
        <v>72</v>
      </c>
      <c r="P344" s="24">
        <v>200</v>
      </c>
      <c r="Q344" s="24" t="s">
        <v>223</v>
      </c>
      <c r="R344" s="24"/>
      <c r="S344" s="22">
        <v>3</v>
      </c>
      <c r="T344" s="22">
        <v>0</v>
      </c>
      <c r="U344" s="22">
        <v>0</v>
      </c>
      <c r="V344" s="22">
        <v>0</v>
      </c>
      <c r="W344" s="22">
        <v>1</v>
      </c>
      <c r="X344" s="22">
        <v>2</v>
      </c>
      <c r="Y344" s="22">
        <v>2</v>
      </c>
      <c r="Z344" s="25">
        <f t="shared" si="70"/>
        <v>0</v>
      </c>
      <c r="AA344" s="3">
        <v>6.7666700000000004</v>
      </c>
      <c r="AB344" s="22">
        <v>2</v>
      </c>
      <c r="AC344" s="22">
        <v>0</v>
      </c>
      <c r="AD344" s="22">
        <v>1</v>
      </c>
      <c r="AE344" s="22">
        <v>0</v>
      </c>
      <c r="AF344" s="22">
        <v>0</v>
      </c>
      <c r="AG344" s="26">
        <f t="shared" si="71"/>
        <v>5.9113271372772722</v>
      </c>
      <c r="AH344" s="26">
        <f t="shared" si="72"/>
        <v>0</v>
      </c>
      <c r="AI344" s="26">
        <f t="shared" si="73"/>
        <v>2.9556635686386361</v>
      </c>
      <c r="AJ344" s="26">
        <f t="shared" si="74"/>
        <v>0</v>
      </c>
      <c r="AK344" s="26">
        <f t="shared" si="75"/>
        <v>0</v>
      </c>
      <c r="AL344" s="5">
        <v>36</v>
      </c>
      <c r="AM344" s="22">
        <v>8</v>
      </c>
      <c r="AN344" s="22">
        <v>5</v>
      </c>
      <c r="AO344" s="25">
        <f t="shared" si="76"/>
        <v>0.61538461538461542</v>
      </c>
      <c r="AP344" s="22">
        <v>7.2</v>
      </c>
      <c r="AQ344">
        <v>-0.1</v>
      </c>
      <c r="AR344">
        <v>0.1</v>
      </c>
      <c r="AS344">
        <v>0</v>
      </c>
      <c r="AT344">
        <v>-0.2</v>
      </c>
      <c r="AU344">
        <v>0.1</v>
      </c>
      <c r="AV344">
        <v>0</v>
      </c>
      <c r="AW344">
        <v>0</v>
      </c>
      <c r="AX344" s="3">
        <f t="shared" si="77"/>
        <v>0</v>
      </c>
      <c r="AY344" s="4">
        <f t="shared" si="78"/>
        <v>-0.22499999999999998</v>
      </c>
      <c r="AZ344" t="s">
        <v>243</v>
      </c>
      <c r="BA344">
        <v>2012</v>
      </c>
      <c r="BC344" s="27">
        <v>600000</v>
      </c>
      <c r="BD344" s="22">
        <v>0</v>
      </c>
      <c r="BE344" s="22">
        <v>0</v>
      </c>
      <c r="BF344" s="28">
        <f t="shared" si="79"/>
        <v>0</v>
      </c>
      <c r="BG344" s="22">
        <v>8</v>
      </c>
      <c r="BH344" s="22">
        <v>5</v>
      </c>
      <c r="BI344" s="4">
        <v>19.983333330000001</v>
      </c>
      <c r="BJ344" s="22">
        <v>0</v>
      </c>
      <c r="BK344" s="22">
        <v>0</v>
      </c>
      <c r="BL344" s="28">
        <f t="shared" si="80"/>
        <v>0</v>
      </c>
      <c r="BM344" s="22">
        <v>0</v>
      </c>
      <c r="BN344" s="22">
        <v>0</v>
      </c>
      <c r="BO344" s="4">
        <v>0</v>
      </c>
      <c r="BP344" s="22">
        <v>0</v>
      </c>
      <c r="BQ344" s="22">
        <v>0</v>
      </c>
      <c r="BR344" s="22">
        <v>0</v>
      </c>
      <c r="BS344" s="22">
        <v>0</v>
      </c>
      <c r="BT344" s="4">
        <v>0.33333333300000001</v>
      </c>
      <c r="BU344" s="22">
        <v>0</v>
      </c>
      <c r="BV344" s="22">
        <v>0</v>
      </c>
      <c r="BW344" s="22">
        <v>0</v>
      </c>
      <c r="BX344" s="22">
        <v>0</v>
      </c>
      <c r="BY344" s="22">
        <v>0</v>
      </c>
      <c r="BZ344" s="22">
        <v>0</v>
      </c>
      <c r="CA344" s="22">
        <v>0</v>
      </c>
      <c r="CB344" s="22">
        <v>0</v>
      </c>
      <c r="CC344" s="4">
        <v>0</v>
      </c>
      <c r="CD344" s="4">
        <v>0</v>
      </c>
      <c r="CE344" s="4">
        <v>0</v>
      </c>
      <c r="CF344" s="22">
        <v>0</v>
      </c>
      <c r="CG344" s="22">
        <v>0</v>
      </c>
      <c r="CH344" s="22">
        <v>0</v>
      </c>
      <c r="CI344" s="5">
        <v>3</v>
      </c>
      <c r="CJ344" s="22">
        <v>0</v>
      </c>
      <c r="CK344" s="22">
        <v>0</v>
      </c>
      <c r="CL344" s="22">
        <v>1</v>
      </c>
      <c r="CM344" s="22">
        <v>2</v>
      </c>
      <c r="CN344" s="22">
        <v>1</v>
      </c>
      <c r="CO344" s="22">
        <v>8</v>
      </c>
      <c r="CP344" s="22">
        <v>5</v>
      </c>
      <c r="CQ344" s="26">
        <v>6.661111</v>
      </c>
      <c r="CR344" s="26">
        <v>0</v>
      </c>
      <c r="CS344" s="26">
        <v>0.111111</v>
      </c>
      <c r="CT344" s="22">
        <v>0</v>
      </c>
      <c r="CU344" s="22">
        <v>0</v>
      </c>
      <c r="CV344" s="22">
        <v>0</v>
      </c>
      <c r="CW344" s="22">
        <v>0</v>
      </c>
      <c r="CX344" s="22">
        <v>0</v>
      </c>
      <c r="CY344" s="22">
        <v>1</v>
      </c>
      <c r="CZ344" s="22">
        <v>0</v>
      </c>
      <c r="DA344" s="22">
        <v>0</v>
      </c>
      <c r="DB344" s="22">
        <v>0</v>
      </c>
      <c r="DC344" s="22">
        <v>0</v>
      </c>
      <c r="DD344" s="22">
        <v>0</v>
      </c>
      <c r="DE344" s="22">
        <v>0</v>
      </c>
      <c r="DF344" s="22">
        <v>0</v>
      </c>
      <c r="DG344" s="22">
        <v>0</v>
      </c>
      <c r="DH344" s="22">
        <v>0</v>
      </c>
      <c r="DI344" s="22">
        <v>1</v>
      </c>
      <c r="DJ344" s="22">
        <v>0</v>
      </c>
      <c r="DK344" s="22">
        <v>0</v>
      </c>
      <c r="DL344" s="22">
        <v>0</v>
      </c>
      <c r="DM344" s="22">
        <v>0</v>
      </c>
      <c r="DN344" s="22">
        <v>1</v>
      </c>
      <c r="DO344" s="22">
        <v>0</v>
      </c>
      <c r="DP344" s="22">
        <v>0</v>
      </c>
      <c r="DQ344" s="22">
        <v>0</v>
      </c>
      <c r="DR344" s="22">
        <v>0</v>
      </c>
      <c r="DS344" s="22">
        <v>0</v>
      </c>
      <c r="DT344" s="22">
        <v>0</v>
      </c>
      <c r="DU344">
        <v>6.66</v>
      </c>
      <c r="DV344">
        <v>46.84</v>
      </c>
      <c r="DW344" s="2">
        <f t="shared" si="81"/>
        <v>0.12448598130841122</v>
      </c>
      <c r="DX344">
        <v>0.63500000000000001</v>
      </c>
      <c r="DY344">
        <v>-3.2890000000000001</v>
      </c>
      <c r="DZ344">
        <v>-11.897</v>
      </c>
      <c r="EA344">
        <v>-2.077</v>
      </c>
      <c r="EB344">
        <v>1</v>
      </c>
      <c r="EC344">
        <v>0</v>
      </c>
      <c r="ED344">
        <v>-13.2</v>
      </c>
      <c r="EE344">
        <v>9.01</v>
      </c>
      <c r="EF344">
        <v>22.2</v>
      </c>
      <c r="EG344">
        <v>7.14</v>
      </c>
      <c r="EH344">
        <v>1000</v>
      </c>
      <c r="EI344">
        <v>1071</v>
      </c>
      <c r="EJ344">
        <v>3</v>
      </c>
      <c r="EK344">
        <v>0</v>
      </c>
      <c r="EL344">
        <v>39</v>
      </c>
      <c r="EM344">
        <v>33</v>
      </c>
      <c r="EN344">
        <v>12</v>
      </c>
      <c r="EO344">
        <v>3</v>
      </c>
      <c r="EP344">
        <v>18</v>
      </c>
      <c r="EQ344">
        <v>9</v>
      </c>
      <c r="ER344">
        <v>3</v>
      </c>
      <c r="ES344">
        <v>0</v>
      </c>
      <c r="ET344">
        <v>0</v>
      </c>
      <c r="EU344">
        <v>0</v>
      </c>
      <c r="EV344">
        <v>2.13</v>
      </c>
      <c r="EW344">
        <v>3.42</v>
      </c>
      <c r="EX344">
        <v>38.9</v>
      </c>
      <c r="EY344">
        <v>24.3</v>
      </c>
      <c r="EZ344">
        <v>14.9</v>
      </c>
      <c r="FA344">
        <v>9</v>
      </c>
      <c r="FB344">
        <v>13.2</v>
      </c>
      <c r="FC344">
        <v>16.2</v>
      </c>
      <c r="FD344">
        <v>1.3</v>
      </c>
      <c r="FE344">
        <v>2.1</v>
      </c>
      <c r="FF344">
        <v>4</v>
      </c>
      <c r="FG344">
        <v>3</v>
      </c>
      <c r="FH344">
        <v>4</v>
      </c>
      <c r="FI344">
        <v>1</v>
      </c>
      <c r="FJ344">
        <v>4</v>
      </c>
      <c r="FK344">
        <v>7</v>
      </c>
      <c r="FL344">
        <v>58.3</v>
      </c>
      <c r="FM344">
        <v>8</v>
      </c>
      <c r="FN344">
        <v>14</v>
      </c>
      <c r="FO344">
        <v>4</v>
      </c>
      <c r="FP344">
        <v>36.4</v>
      </c>
      <c r="FQ344">
        <v>0</v>
      </c>
      <c r="FR344">
        <v>0</v>
      </c>
      <c r="FS344" s="2">
        <f t="shared" si="82"/>
        <v>0</v>
      </c>
      <c r="FT344">
        <v>0</v>
      </c>
      <c r="FU344">
        <v>0</v>
      </c>
      <c r="FV344">
        <v>0</v>
      </c>
      <c r="FW344" t="s">
        <v>266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0.11</v>
      </c>
      <c r="GI344">
        <v>2.42</v>
      </c>
      <c r="GJ344" s="2">
        <f t="shared" si="83"/>
        <v>4.3478260869565223E-2</v>
      </c>
      <c r="GK344">
        <v>0</v>
      </c>
      <c r="GL344">
        <v>0</v>
      </c>
      <c r="GM344">
        <v>74.3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 s="21">
        <v>24.619482000000001</v>
      </c>
      <c r="GY344" s="21">
        <v>3.4394130000000001</v>
      </c>
      <c r="GZ344" s="21">
        <v>4.2989157000000002</v>
      </c>
      <c r="HA344" s="21">
        <v>7.7383287000000003</v>
      </c>
      <c r="HB344" s="21">
        <v>0.44479000000000002</v>
      </c>
      <c r="HC344" s="21">
        <v>0.55916299999999997</v>
      </c>
      <c r="HD344" s="21">
        <v>3.2420000000000001E-3</v>
      </c>
      <c r="HE344" s="21">
        <v>23.326688999999998</v>
      </c>
      <c r="HF344" s="21">
        <v>1.0071950000000001</v>
      </c>
    </row>
    <row r="345" spans="1:214" ht="15" x14ac:dyDescent="0.25">
      <c r="A345" s="22">
        <v>14</v>
      </c>
      <c r="B345" t="s">
        <v>1746</v>
      </c>
      <c r="C345" t="s">
        <v>1747</v>
      </c>
      <c r="D345" t="s">
        <v>226</v>
      </c>
      <c r="F345" t="s">
        <v>501</v>
      </c>
      <c r="I345" s="22" t="s">
        <v>278</v>
      </c>
      <c r="J345">
        <v>21</v>
      </c>
      <c r="K345" s="23" t="s">
        <v>1748</v>
      </c>
      <c r="L345" s="23" t="s">
        <v>1749</v>
      </c>
      <c r="M345" s="24" t="s">
        <v>273</v>
      </c>
      <c r="N345" s="24" t="s">
        <v>233</v>
      </c>
      <c r="O345" s="24">
        <v>72</v>
      </c>
      <c r="P345" s="24">
        <v>195</v>
      </c>
      <c r="Q345" s="24" t="s">
        <v>223</v>
      </c>
      <c r="R345" s="24" t="s">
        <v>234</v>
      </c>
      <c r="S345" s="22">
        <v>74</v>
      </c>
      <c r="T345" s="22">
        <v>16</v>
      </c>
      <c r="U345" s="22">
        <v>35</v>
      </c>
      <c r="V345" s="22">
        <v>51</v>
      </c>
      <c r="W345" s="22">
        <v>8</v>
      </c>
      <c r="X345" s="22">
        <v>7</v>
      </c>
      <c r="Y345" s="22">
        <v>130</v>
      </c>
      <c r="Z345" s="25">
        <f t="shared" si="70"/>
        <v>0.12307692307692308</v>
      </c>
      <c r="AA345" s="3">
        <v>18.149999999999999</v>
      </c>
      <c r="AB345" s="22">
        <v>83</v>
      </c>
      <c r="AC345" s="22">
        <v>57</v>
      </c>
      <c r="AD345" s="22">
        <v>34</v>
      </c>
      <c r="AE345" s="22">
        <v>25</v>
      </c>
      <c r="AF345" s="22">
        <v>49</v>
      </c>
      <c r="AG345" s="26">
        <f t="shared" si="71"/>
        <v>3.7078400714764355</v>
      </c>
      <c r="AH345" s="26">
        <f t="shared" si="72"/>
        <v>2.5463480008934556</v>
      </c>
      <c r="AI345" s="26">
        <f t="shared" si="73"/>
        <v>1.5188742461469735</v>
      </c>
      <c r="AJ345" s="26">
        <f t="shared" si="74"/>
        <v>1.1168192986374805</v>
      </c>
      <c r="AK345" s="26">
        <f t="shared" si="75"/>
        <v>2.1889658253294622</v>
      </c>
      <c r="AL345" s="5">
        <v>1757</v>
      </c>
      <c r="AM345" s="22">
        <v>501</v>
      </c>
      <c r="AN345" s="22">
        <v>525</v>
      </c>
      <c r="AO345" s="25">
        <f t="shared" si="76"/>
        <v>0.48830409356725146</v>
      </c>
      <c r="AP345" s="22">
        <v>25.7</v>
      </c>
      <c r="AQ345">
        <v>3.7</v>
      </c>
      <c r="AR345">
        <v>2.2999999999999998</v>
      </c>
      <c r="AS345">
        <v>6</v>
      </c>
      <c r="AT345">
        <v>7.7</v>
      </c>
      <c r="AU345">
        <v>6.2</v>
      </c>
      <c r="AV345">
        <v>0</v>
      </c>
      <c r="AW345">
        <v>13.9</v>
      </c>
      <c r="AX345" s="3">
        <f t="shared" si="77"/>
        <v>0.18783783783783783</v>
      </c>
      <c r="AY345" s="4">
        <f t="shared" si="78"/>
        <v>12.912502</v>
      </c>
      <c r="AZ345" t="s">
        <v>224</v>
      </c>
      <c r="BA345">
        <v>2013</v>
      </c>
      <c r="BB345" s="27">
        <v>287500</v>
      </c>
      <c r="BC345" s="27">
        <v>854166</v>
      </c>
      <c r="BD345" s="22">
        <v>12</v>
      </c>
      <c r="BE345" s="22">
        <v>24</v>
      </c>
      <c r="BF345" s="28">
        <f t="shared" si="79"/>
        <v>1.9814998859357849</v>
      </c>
      <c r="BG345" s="22">
        <v>406</v>
      </c>
      <c r="BH345" s="22">
        <v>437</v>
      </c>
      <c r="BI345" s="4">
        <v>1090.083333</v>
      </c>
      <c r="BJ345" s="22">
        <v>0</v>
      </c>
      <c r="BK345" s="22">
        <v>8</v>
      </c>
      <c r="BL345" s="28">
        <f t="shared" si="80"/>
        <v>3.9452054783711765</v>
      </c>
      <c r="BM345" s="22">
        <v>33</v>
      </c>
      <c r="BN345" s="22">
        <v>29</v>
      </c>
      <c r="BO345" s="4">
        <v>121.66666669999999</v>
      </c>
      <c r="BP345" s="22">
        <v>4</v>
      </c>
      <c r="BQ345" s="22">
        <v>3</v>
      </c>
      <c r="BR345" s="22">
        <v>62</v>
      </c>
      <c r="BS345" s="22">
        <v>59</v>
      </c>
      <c r="BT345" s="4">
        <v>132.1</v>
      </c>
      <c r="BU345" s="22">
        <v>36</v>
      </c>
      <c r="BV345" s="22">
        <v>10</v>
      </c>
      <c r="BW345" s="22">
        <v>13</v>
      </c>
      <c r="BX345" s="22">
        <v>2</v>
      </c>
      <c r="BY345" s="22">
        <v>2</v>
      </c>
      <c r="BZ345" s="22">
        <v>1</v>
      </c>
      <c r="CA345" s="22">
        <v>236</v>
      </c>
      <c r="CB345" s="22">
        <v>225</v>
      </c>
      <c r="CC345" s="4">
        <v>14.383330000000001</v>
      </c>
      <c r="CD345" s="4">
        <v>1.75</v>
      </c>
      <c r="CE345" s="4">
        <v>1.7000000000000002</v>
      </c>
      <c r="CF345" s="22">
        <v>2</v>
      </c>
      <c r="CG345" s="22">
        <v>1</v>
      </c>
      <c r="CH345" s="22">
        <v>1</v>
      </c>
      <c r="CI345" s="5">
        <v>38</v>
      </c>
      <c r="CJ345" s="22">
        <v>6</v>
      </c>
      <c r="CK345" s="22">
        <v>22</v>
      </c>
      <c r="CL345" s="22">
        <v>6</v>
      </c>
      <c r="CM345" s="22">
        <v>5</v>
      </c>
      <c r="CN345" s="22">
        <v>1</v>
      </c>
      <c r="CO345" s="22">
        <v>265</v>
      </c>
      <c r="CP345" s="22">
        <v>300</v>
      </c>
      <c r="CQ345" s="26">
        <v>15.060091</v>
      </c>
      <c r="CR345" s="26">
        <v>1.54386</v>
      </c>
      <c r="CS345" s="26">
        <v>1.8657889999999999</v>
      </c>
      <c r="CT345" s="22">
        <v>1</v>
      </c>
      <c r="CU345" s="22">
        <v>0</v>
      </c>
      <c r="CV345" s="22">
        <v>0</v>
      </c>
      <c r="CW345" s="22">
        <v>3</v>
      </c>
      <c r="CX345" s="22">
        <v>7</v>
      </c>
      <c r="CY345" s="22">
        <v>-2</v>
      </c>
      <c r="CZ345" s="22">
        <v>13</v>
      </c>
      <c r="DA345" s="22">
        <v>28</v>
      </c>
      <c r="DB345" s="22">
        <v>10</v>
      </c>
      <c r="DC345" s="22">
        <v>2</v>
      </c>
      <c r="DD345" s="22">
        <v>1</v>
      </c>
      <c r="DE345" s="22">
        <v>3</v>
      </c>
      <c r="DF345" s="22">
        <v>0</v>
      </c>
      <c r="DG345" s="22">
        <v>0</v>
      </c>
      <c r="DH345" s="22">
        <v>0</v>
      </c>
      <c r="DI345" s="22">
        <v>1</v>
      </c>
      <c r="DJ345" s="22">
        <v>1</v>
      </c>
      <c r="DK345" s="22">
        <v>0</v>
      </c>
      <c r="DL345" s="22">
        <v>0</v>
      </c>
      <c r="DM345" s="22">
        <v>0</v>
      </c>
      <c r="DN345" s="22">
        <v>66</v>
      </c>
      <c r="DO345" s="22">
        <v>9</v>
      </c>
      <c r="DP345" s="22">
        <v>58</v>
      </c>
      <c r="DQ345" s="22">
        <v>9</v>
      </c>
      <c r="DR345" s="22">
        <v>3</v>
      </c>
      <c r="DS345" s="22">
        <v>1</v>
      </c>
      <c r="DT345" s="22">
        <v>1</v>
      </c>
      <c r="DU345">
        <v>14.33</v>
      </c>
      <c r="DV345">
        <v>34.5</v>
      </c>
      <c r="DW345" s="2">
        <f t="shared" si="81"/>
        <v>0.29346713086217491</v>
      </c>
      <c r="DX345">
        <v>0.58200000000000007</v>
      </c>
      <c r="DY345">
        <v>0.20600000000000002</v>
      </c>
      <c r="DZ345">
        <v>1.3919999999999999</v>
      </c>
      <c r="EA345">
        <v>0.88400000000000001</v>
      </c>
      <c r="EB345">
        <v>45</v>
      </c>
      <c r="EC345">
        <v>46</v>
      </c>
      <c r="ED345">
        <v>2</v>
      </c>
      <c r="EE345">
        <v>2.3199999999999998</v>
      </c>
      <c r="EF345">
        <v>0.35</v>
      </c>
      <c r="EG345">
        <v>9.2799999999999994</v>
      </c>
      <c r="EH345">
        <v>900</v>
      </c>
      <c r="EI345">
        <v>993</v>
      </c>
      <c r="EJ345">
        <v>2.5499999999999998</v>
      </c>
      <c r="EK345">
        <v>2.6</v>
      </c>
      <c r="EL345">
        <v>24.9</v>
      </c>
      <c r="EM345">
        <v>23.4</v>
      </c>
      <c r="EN345">
        <v>9.8000000000000007</v>
      </c>
      <c r="EO345">
        <v>8.8000000000000007</v>
      </c>
      <c r="EP345">
        <v>11.5</v>
      </c>
      <c r="EQ345">
        <v>11.4</v>
      </c>
      <c r="ER345">
        <v>3.1</v>
      </c>
      <c r="ES345">
        <v>3.7</v>
      </c>
      <c r="ET345">
        <v>0</v>
      </c>
      <c r="EU345">
        <v>0.7</v>
      </c>
      <c r="EV345">
        <v>2</v>
      </c>
      <c r="EW345">
        <v>2.2799999999999998</v>
      </c>
      <c r="EX345">
        <v>23.8</v>
      </c>
      <c r="EY345">
        <v>23.7</v>
      </c>
      <c r="EZ345">
        <v>8.9</v>
      </c>
      <c r="FA345">
        <v>8.6</v>
      </c>
      <c r="FB345">
        <v>10.7</v>
      </c>
      <c r="FC345">
        <v>11</v>
      </c>
      <c r="FD345">
        <v>3.3</v>
      </c>
      <c r="FE345">
        <v>3.1</v>
      </c>
      <c r="FF345">
        <v>118</v>
      </c>
      <c r="FG345">
        <v>124</v>
      </c>
      <c r="FH345">
        <v>140</v>
      </c>
      <c r="FI345">
        <v>129</v>
      </c>
      <c r="FJ345">
        <v>172</v>
      </c>
      <c r="FK345">
        <v>191</v>
      </c>
      <c r="FL345">
        <v>47.4</v>
      </c>
      <c r="FM345">
        <v>308</v>
      </c>
      <c r="FN345">
        <v>335</v>
      </c>
      <c r="FO345">
        <v>335</v>
      </c>
      <c r="FP345">
        <v>47.9</v>
      </c>
      <c r="FQ345">
        <v>1.64</v>
      </c>
      <c r="FR345">
        <v>3.46</v>
      </c>
      <c r="FS345" s="2">
        <f t="shared" si="82"/>
        <v>0.32156862745098042</v>
      </c>
      <c r="FT345">
        <v>9</v>
      </c>
      <c r="FU345">
        <v>2</v>
      </c>
      <c r="FV345">
        <v>-14.9</v>
      </c>
      <c r="FW345">
        <v>12.33</v>
      </c>
      <c r="FX345">
        <v>4.46</v>
      </c>
      <c r="FY345">
        <v>0.99</v>
      </c>
      <c r="FZ345">
        <v>31.7</v>
      </c>
      <c r="GA345">
        <v>7.4</v>
      </c>
      <c r="GB345">
        <v>19.3</v>
      </c>
      <c r="GC345">
        <v>1.5</v>
      </c>
      <c r="GD345">
        <v>3.5</v>
      </c>
      <c r="GE345">
        <v>17.3</v>
      </c>
      <c r="GF345">
        <v>1</v>
      </c>
      <c r="GG345">
        <v>0.5</v>
      </c>
      <c r="GH345">
        <v>1.77</v>
      </c>
      <c r="GI345">
        <v>3.35</v>
      </c>
      <c r="GJ345" s="2">
        <f t="shared" si="83"/>
        <v>0.345703125</v>
      </c>
      <c r="GK345">
        <v>7</v>
      </c>
      <c r="GL345">
        <v>9</v>
      </c>
      <c r="GM345">
        <v>0.7</v>
      </c>
      <c r="GN345">
        <v>3.21</v>
      </c>
      <c r="GO345">
        <v>4.13</v>
      </c>
      <c r="GP345">
        <v>12.4</v>
      </c>
      <c r="GQ345">
        <v>38.1</v>
      </c>
      <c r="GR345">
        <v>3.2</v>
      </c>
      <c r="GS345">
        <v>14.7</v>
      </c>
      <c r="GT345">
        <v>23</v>
      </c>
      <c r="GU345">
        <v>2.2999999999999998</v>
      </c>
      <c r="GV345">
        <v>1.8</v>
      </c>
      <c r="GW345">
        <v>1.8</v>
      </c>
      <c r="GX345" s="21">
        <v>79.491287</v>
      </c>
      <c r="GY345" s="21">
        <v>19.3223403</v>
      </c>
      <c r="GZ345" s="21">
        <v>37.169202600000006</v>
      </c>
      <c r="HA345" s="21">
        <v>56.491542899999999</v>
      </c>
      <c r="HB345" s="21">
        <v>7.886584</v>
      </c>
      <c r="HC345" s="21">
        <v>4.4133469999999999</v>
      </c>
      <c r="HD345" s="21">
        <v>-1.0506E-2</v>
      </c>
      <c r="HE345" s="21">
        <v>23.234089000000001</v>
      </c>
      <c r="HF345" s="21">
        <v>12.289425</v>
      </c>
    </row>
    <row r="346" spans="1:214" ht="15" x14ac:dyDescent="0.25">
      <c r="A346" s="22">
        <v>20</v>
      </c>
      <c r="B346" t="s">
        <v>1750</v>
      </c>
      <c r="C346" t="s">
        <v>1751</v>
      </c>
      <c r="D346" t="s">
        <v>788</v>
      </c>
      <c r="E346" t="s">
        <v>1752</v>
      </c>
      <c r="F346" t="s">
        <v>247</v>
      </c>
      <c r="I346" s="22" t="s">
        <v>365</v>
      </c>
      <c r="J346">
        <v>28</v>
      </c>
      <c r="K346" s="23" t="s">
        <v>1753</v>
      </c>
      <c r="L346" s="23" t="s">
        <v>1754</v>
      </c>
      <c r="M346" s="24" t="s">
        <v>561</v>
      </c>
      <c r="N346" s="24" t="s">
        <v>222</v>
      </c>
      <c r="O346" s="24">
        <v>72</v>
      </c>
      <c r="P346" s="24">
        <v>205</v>
      </c>
      <c r="Q346" s="24" t="s">
        <v>223</v>
      </c>
      <c r="R346" s="24"/>
      <c r="S346" s="22">
        <v>71</v>
      </c>
      <c r="T346" s="22">
        <v>18</v>
      </c>
      <c r="U346" s="22">
        <v>25</v>
      </c>
      <c r="V346" s="22">
        <v>43</v>
      </c>
      <c r="W346" s="22">
        <v>11</v>
      </c>
      <c r="X346" s="22">
        <v>16</v>
      </c>
      <c r="Y346" s="22">
        <v>165</v>
      </c>
      <c r="Z346" s="25">
        <f t="shared" si="70"/>
        <v>0.10909090909090909</v>
      </c>
      <c r="AA346" s="3">
        <v>16.3</v>
      </c>
      <c r="AB346" s="22">
        <v>61</v>
      </c>
      <c r="AC346" s="22">
        <v>29</v>
      </c>
      <c r="AD346" s="22">
        <v>54</v>
      </c>
      <c r="AE346" s="22">
        <v>16</v>
      </c>
      <c r="AF346" s="22">
        <v>50</v>
      </c>
      <c r="AG346" s="26">
        <f t="shared" si="71"/>
        <v>3.1625334831072323</v>
      </c>
      <c r="AH346" s="26">
        <f t="shared" si="72"/>
        <v>1.5034995247558975</v>
      </c>
      <c r="AI346" s="26">
        <f t="shared" si="73"/>
        <v>2.799619804717878</v>
      </c>
      <c r="AJ346" s="26">
        <f t="shared" si="74"/>
        <v>0.82951697917566758</v>
      </c>
      <c r="AK346" s="26">
        <f t="shared" si="75"/>
        <v>2.5922405599239609</v>
      </c>
      <c r="AL346" s="5">
        <v>1670</v>
      </c>
      <c r="AM346" s="22">
        <v>12</v>
      </c>
      <c r="AN346" s="22">
        <v>18</v>
      </c>
      <c r="AO346" s="25">
        <f t="shared" si="76"/>
        <v>0.4</v>
      </c>
      <c r="AP346" s="22">
        <v>0.7</v>
      </c>
      <c r="AQ346">
        <v>3.5</v>
      </c>
      <c r="AR346">
        <v>1.6</v>
      </c>
      <c r="AS346">
        <v>5.0999999999999996</v>
      </c>
      <c r="AT346">
        <v>5.8</v>
      </c>
      <c r="AU346">
        <v>2.6</v>
      </c>
      <c r="AV346">
        <v>0</v>
      </c>
      <c r="AW346">
        <v>8.4</v>
      </c>
      <c r="AX346" s="3">
        <f t="shared" si="77"/>
        <v>0.11830985915492959</v>
      </c>
      <c r="AY346" s="4">
        <f t="shared" si="78"/>
        <v>4.2750000000000004</v>
      </c>
      <c r="AZ346" t="s">
        <v>243</v>
      </c>
      <c r="BA346">
        <v>2013</v>
      </c>
      <c r="BC346" s="27">
        <v>1900000</v>
      </c>
      <c r="BD346" s="22">
        <v>16</v>
      </c>
      <c r="BE346" s="22">
        <v>18</v>
      </c>
      <c r="BF346" s="28">
        <f t="shared" si="79"/>
        <v>2.1418072372736821</v>
      </c>
      <c r="BG346" s="22">
        <v>10</v>
      </c>
      <c r="BH346" s="22">
        <v>9</v>
      </c>
      <c r="BI346" s="4">
        <v>952.46666670000002</v>
      </c>
      <c r="BJ346" s="22">
        <v>1</v>
      </c>
      <c r="BK346" s="22">
        <v>7</v>
      </c>
      <c r="BL346" s="28">
        <f t="shared" si="80"/>
        <v>3.9538714991762767</v>
      </c>
      <c r="BM346" s="22">
        <v>2</v>
      </c>
      <c r="BN346" s="22">
        <v>5</v>
      </c>
      <c r="BO346" s="4">
        <v>121.4</v>
      </c>
      <c r="BP346" s="22">
        <v>1</v>
      </c>
      <c r="BQ346" s="22">
        <v>0</v>
      </c>
      <c r="BR346" s="22">
        <v>0</v>
      </c>
      <c r="BS346" s="22">
        <v>4</v>
      </c>
      <c r="BT346" s="4">
        <v>84.533333330000005</v>
      </c>
      <c r="BU346" s="22">
        <v>38</v>
      </c>
      <c r="BV346" s="22">
        <v>11</v>
      </c>
      <c r="BW346" s="22">
        <v>16</v>
      </c>
      <c r="BX346" s="22">
        <v>5</v>
      </c>
      <c r="BY346" s="22">
        <v>10</v>
      </c>
      <c r="BZ346" s="22">
        <v>5</v>
      </c>
      <c r="CA346" s="22">
        <v>6</v>
      </c>
      <c r="CB346" s="22">
        <v>7</v>
      </c>
      <c r="CC346" s="4">
        <v>14</v>
      </c>
      <c r="CD346" s="4">
        <v>1.5833333329999999</v>
      </c>
      <c r="CE346" s="4">
        <v>0.83333333300000001</v>
      </c>
      <c r="CF346" s="22">
        <v>0</v>
      </c>
      <c r="CG346" s="22">
        <v>0</v>
      </c>
      <c r="CH346" s="22">
        <v>0</v>
      </c>
      <c r="CI346" s="5">
        <v>33</v>
      </c>
      <c r="CJ346" s="22">
        <v>7</v>
      </c>
      <c r="CK346" s="22">
        <v>9</v>
      </c>
      <c r="CL346" s="22">
        <v>6</v>
      </c>
      <c r="CM346" s="22">
        <v>6</v>
      </c>
      <c r="CN346" s="22">
        <v>3</v>
      </c>
      <c r="CO346" s="22">
        <v>6</v>
      </c>
      <c r="CP346" s="22">
        <v>11</v>
      </c>
      <c r="CQ346" s="26">
        <v>12.741414000000001</v>
      </c>
      <c r="CR346" s="26">
        <v>1.855556</v>
      </c>
      <c r="CS346" s="26">
        <v>1.60202</v>
      </c>
      <c r="CT346" s="22">
        <v>0</v>
      </c>
      <c r="CU346" s="22">
        <v>0</v>
      </c>
      <c r="CV346" s="22">
        <v>0</v>
      </c>
      <c r="CW346" s="22">
        <v>6</v>
      </c>
      <c r="CX346" s="22">
        <v>8</v>
      </c>
      <c r="CY346" s="22">
        <v>12</v>
      </c>
      <c r="CZ346" s="22">
        <v>12</v>
      </c>
      <c r="DA346" s="22">
        <v>17</v>
      </c>
      <c r="DB346" s="22">
        <v>-1</v>
      </c>
      <c r="DC346" s="22">
        <v>6</v>
      </c>
      <c r="DD346" s="22">
        <v>2</v>
      </c>
      <c r="DE346" s="22">
        <v>4</v>
      </c>
      <c r="DF346" s="22">
        <v>1</v>
      </c>
      <c r="DG346" s="22">
        <v>0</v>
      </c>
      <c r="DH346" s="22">
        <v>0</v>
      </c>
      <c r="DI346" s="22">
        <v>8</v>
      </c>
      <c r="DJ346" s="22">
        <v>0</v>
      </c>
      <c r="DK346" s="22">
        <v>0</v>
      </c>
      <c r="DL346" s="22">
        <v>0</v>
      </c>
      <c r="DM346" s="22">
        <v>0</v>
      </c>
      <c r="DN346" s="22">
        <v>66</v>
      </c>
      <c r="DO346" s="22">
        <v>16</v>
      </c>
      <c r="DP346" s="22">
        <v>45</v>
      </c>
      <c r="DQ346" s="22">
        <v>6</v>
      </c>
      <c r="DR346" s="22">
        <v>0</v>
      </c>
      <c r="DS346" s="22">
        <v>0</v>
      </c>
      <c r="DT346" s="22">
        <v>0</v>
      </c>
      <c r="DU346">
        <v>13.02</v>
      </c>
      <c r="DV346">
        <v>34.57</v>
      </c>
      <c r="DW346" s="2">
        <f t="shared" si="81"/>
        <v>0.27358688800168102</v>
      </c>
      <c r="DX346">
        <v>0.95600000000000007</v>
      </c>
      <c r="DY346">
        <v>-0.17300000000000001</v>
      </c>
      <c r="DZ346">
        <v>1.534</v>
      </c>
      <c r="EA346">
        <v>5.827</v>
      </c>
      <c r="EB346">
        <v>47</v>
      </c>
      <c r="EC346">
        <v>36</v>
      </c>
      <c r="ED346">
        <v>2.2000000000000002</v>
      </c>
      <c r="EE346">
        <v>8.5</v>
      </c>
      <c r="EF346">
        <v>6.26</v>
      </c>
      <c r="EG346">
        <v>9.5500000000000007</v>
      </c>
      <c r="EH346">
        <v>924</v>
      </c>
      <c r="EI346">
        <v>1019</v>
      </c>
      <c r="EJ346">
        <v>3.05</v>
      </c>
      <c r="EK346">
        <v>2.34</v>
      </c>
      <c r="EL346">
        <v>28.9</v>
      </c>
      <c r="EM346">
        <v>28.4</v>
      </c>
      <c r="EN346">
        <v>12.5</v>
      </c>
      <c r="EO346">
        <v>8.6</v>
      </c>
      <c r="EP346">
        <v>13.2</v>
      </c>
      <c r="EQ346">
        <v>16.600000000000001</v>
      </c>
      <c r="ER346">
        <v>3.2</v>
      </c>
      <c r="ES346">
        <v>3.6</v>
      </c>
      <c r="ET346">
        <v>0.5</v>
      </c>
      <c r="EU346">
        <v>0.8</v>
      </c>
      <c r="EV346">
        <v>2.3199999999999998</v>
      </c>
      <c r="EW346">
        <v>2.0299999999999998</v>
      </c>
      <c r="EX346">
        <v>27.9</v>
      </c>
      <c r="EY346">
        <v>27.9</v>
      </c>
      <c r="EZ346">
        <v>11.4</v>
      </c>
      <c r="FA346">
        <v>9.6</v>
      </c>
      <c r="FB346">
        <v>11.9</v>
      </c>
      <c r="FC346">
        <v>16.100000000000001</v>
      </c>
      <c r="FD346">
        <v>3.6</v>
      </c>
      <c r="FE346">
        <v>3.7</v>
      </c>
      <c r="FF346">
        <v>131</v>
      </c>
      <c r="FG346">
        <v>131</v>
      </c>
      <c r="FH346">
        <v>167</v>
      </c>
      <c r="FI346">
        <v>133</v>
      </c>
      <c r="FJ346">
        <v>186</v>
      </c>
      <c r="FK346">
        <v>150</v>
      </c>
      <c r="FL346">
        <v>46.6</v>
      </c>
      <c r="FM346">
        <v>327</v>
      </c>
      <c r="FN346">
        <v>330</v>
      </c>
      <c r="FO346">
        <v>310</v>
      </c>
      <c r="FP346">
        <v>49.8</v>
      </c>
      <c r="FQ346">
        <v>1.67</v>
      </c>
      <c r="FR346">
        <v>3.67</v>
      </c>
      <c r="FS346" s="2">
        <f t="shared" si="82"/>
        <v>0.31273408239700373</v>
      </c>
      <c r="FT346">
        <v>14</v>
      </c>
      <c r="FU346">
        <v>1</v>
      </c>
      <c r="FV346">
        <v>-33.5</v>
      </c>
      <c r="FW346">
        <v>13.59</v>
      </c>
      <c r="FX346">
        <v>7.1</v>
      </c>
      <c r="FY346">
        <v>0.51</v>
      </c>
      <c r="FZ346">
        <v>45.1</v>
      </c>
      <c r="GA346">
        <v>7.6</v>
      </c>
      <c r="GB346">
        <v>15.2</v>
      </c>
      <c r="GC346">
        <v>2</v>
      </c>
      <c r="GD346">
        <v>2.5</v>
      </c>
      <c r="GE346">
        <v>18.8</v>
      </c>
      <c r="GF346">
        <v>1.5</v>
      </c>
      <c r="GG346">
        <v>1.5</v>
      </c>
      <c r="GH346">
        <v>1.1599999999999999</v>
      </c>
      <c r="GI346">
        <v>4.3499999999999996</v>
      </c>
      <c r="GJ346" s="2">
        <f t="shared" si="83"/>
        <v>0.21052631578947367</v>
      </c>
      <c r="GK346">
        <v>1</v>
      </c>
      <c r="GL346">
        <v>6</v>
      </c>
      <c r="GM346">
        <v>22</v>
      </c>
      <c r="GN346">
        <v>0.73</v>
      </c>
      <c r="GO346">
        <v>4.3600000000000003</v>
      </c>
      <c r="GP346">
        <v>10.9</v>
      </c>
      <c r="GQ346">
        <v>41.4</v>
      </c>
      <c r="GR346">
        <v>4.4000000000000004</v>
      </c>
      <c r="GS346">
        <v>17.399999999999999</v>
      </c>
      <c r="GT346">
        <v>13.1</v>
      </c>
      <c r="GU346">
        <v>3.6</v>
      </c>
      <c r="GV346">
        <v>1.5</v>
      </c>
      <c r="GW346">
        <v>2.9</v>
      </c>
      <c r="GX346" s="21">
        <v>65.202965000000006</v>
      </c>
      <c r="GY346" s="21">
        <v>14.327736300000002</v>
      </c>
      <c r="GZ346" s="21">
        <v>19.094591699999999</v>
      </c>
      <c r="HA346" s="21">
        <v>33.422328900000004</v>
      </c>
      <c r="HB346" s="21">
        <v>3.7724820000000001</v>
      </c>
      <c r="HC346" s="21">
        <v>2.0749179999999998</v>
      </c>
      <c r="HD346" s="21">
        <v>-9.5930000000000008E-3</v>
      </c>
      <c r="HE346" s="21">
        <v>19.155176000000001</v>
      </c>
      <c r="HF346" s="21">
        <v>5.8378069999999997</v>
      </c>
    </row>
    <row r="347" spans="1:214" ht="15" x14ac:dyDescent="0.25">
      <c r="A347" s="22">
        <v>38</v>
      </c>
      <c r="B347" t="s">
        <v>1755</v>
      </c>
      <c r="C347" t="s">
        <v>1756</v>
      </c>
      <c r="D347" t="s">
        <v>1757</v>
      </c>
      <c r="F347" t="s">
        <v>489</v>
      </c>
      <c r="I347" s="22" t="s">
        <v>248</v>
      </c>
      <c r="J347">
        <v>25</v>
      </c>
      <c r="K347" s="23" t="s">
        <v>1758</v>
      </c>
      <c r="L347" s="23" t="s">
        <v>1445</v>
      </c>
      <c r="M347" s="24" t="s">
        <v>251</v>
      </c>
      <c r="N347" s="24" t="s">
        <v>222</v>
      </c>
      <c r="O347" s="24">
        <v>70</v>
      </c>
      <c r="P347" s="24">
        <v>190</v>
      </c>
      <c r="Q347" s="24" t="s">
        <v>223</v>
      </c>
      <c r="R347" s="24"/>
      <c r="S347" s="22">
        <v>55</v>
      </c>
      <c r="T347" s="22">
        <v>2</v>
      </c>
      <c r="U347" s="22">
        <v>4</v>
      </c>
      <c r="V347" s="22">
        <v>6</v>
      </c>
      <c r="W347" s="22">
        <v>6</v>
      </c>
      <c r="X347" s="22">
        <v>20</v>
      </c>
      <c r="Y347" s="22">
        <v>51</v>
      </c>
      <c r="Z347" s="25">
        <f t="shared" si="70"/>
        <v>3.9215686274509803E-2</v>
      </c>
      <c r="AA347" s="3">
        <v>14.05</v>
      </c>
      <c r="AB347" s="22">
        <v>42</v>
      </c>
      <c r="AC347" s="22">
        <v>65</v>
      </c>
      <c r="AD347" s="22">
        <v>23</v>
      </c>
      <c r="AE347" s="22">
        <v>15</v>
      </c>
      <c r="AF347" s="22">
        <v>2</v>
      </c>
      <c r="AG347" s="26">
        <f t="shared" si="71"/>
        <v>3.261080556454222</v>
      </c>
      <c r="AH347" s="26">
        <f t="shared" si="72"/>
        <v>5.0469103849886769</v>
      </c>
      <c r="AI347" s="26">
        <f t="shared" si="73"/>
        <v>1.7858298285344549</v>
      </c>
      <c r="AJ347" s="26">
        <f t="shared" si="74"/>
        <v>1.1646716273050792</v>
      </c>
      <c r="AK347" s="26">
        <f t="shared" si="75"/>
        <v>0.15528955030734393</v>
      </c>
      <c r="AL347" s="5">
        <v>1039</v>
      </c>
      <c r="AM347" s="22">
        <v>0</v>
      </c>
      <c r="AN347" s="22">
        <v>0</v>
      </c>
      <c r="AO347" s="25">
        <f t="shared" si="76"/>
        <v>0</v>
      </c>
      <c r="AP347" s="22">
        <v>0</v>
      </c>
      <c r="AQ347">
        <v>0</v>
      </c>
      <c r="AR347">
        <v>2.2000000000000002</v>
      </c>
      <c r="AS347">
        <v>2.2000000000000002</v>
      </c>
      <c r="AT347">
        <v>-0.5</v>
      </c>
      <c r="AU347">
        <v>2.1</v>
      </c>
      <c r="AV347">
        <v>0</v>
      </c>
      <c r="AW347">
        <v>1.6</v>
      </c>
      <c r="AX347" s="3">
        <f t="shared" si="77"/>
        <v>2.9090909090909091E-2</v>
      </c>
      <c r="AY347" s="4">
        <f t="shared" si="78"/>
        <v>1.2250000000000001</v>
      </c>
      <c r="AZ347" t="s">
        <v>224</v>
      </c>
      <c r="BA347">
        <v>2012</v>
      </c>
      <c r="BC347" s="27">
        <v>650000</v>
      </c>
      <c r="BD347" s="22">
        <v>2</v>
      </c>
      <c r="BE347" s="22">
        <v>4</v>
      </c>
      <c r="BF347" s="28">
        <f t="shared" si="79"/>
        <v>0.49616391783451252</v>
      </c>
      <c r="BG347" s="22">
        <v>0</v>
      </c>
      <c r="BH347" s="22">
        <v>0</v>
      </c>
      <c r="BI347" s="4">
        <v>725.56666670000004</v>
      </c>
      <c r="BJ347" s="22">
        <v>0</v>
      </c>
      <c r="BK347" s="22">
        <v>0</v>
      </c>
      <c r="BL347" s="28">
        <f t="shared" si="80"/>
        <v>0</v>
      </c>
      <c r="BM347" s="22">
        <v>0</v>
      </c>
      <c r="BN347" s="22">
        <v>0</v>
      </c>
      <c r="BO347" s="4">
        <v>1.35</v>
      </c>
      <c r="BP347" s="22">
        <v>0</v>
      </c>
      <c r="BQ347" s="22">
        <v>0</v>
      </c>
      <c r="BR347" s="22">
        <v>0</v>
      </c>
      <c r="BS347" s="22">
        <v>0</v>
      </c>
      <c r="BT347" s="4">
        <v>46.566666669999996</v>
      </c>
      <c r="BU347" s="22">
        <v>23</v>
      </c>
      <c r="BV347" s="22">
        <v>1</v>
      </c>
      <c r="BW347" s="22">
        <v>2</v>
      </c>
      <c r="BX347" s="22">
        <v>3</v>
      </c>
      <c r="BY347" s="22">
        <v>10</v>
      </c>
      <c r="BZ347" s="22">
        <v>5</v>
      </c>
      <c r="CA347" s="22">
        <v>0</v>
      </c>
      <c r="CB347" s="22">
        <v>0</v>
      </c>
      <c r="CC347" s="4">
        <v>13.633330000000001</v>
      </c>
      <c r="CD347" s="4">
        <v>0</v>
      </c>
      <c r="CE347" s="4">
        <v>0.81666666700000001</v>
      </c>
      <c r="CF347" s="22">
        <v>0</v>
      </c>
      <c r="CG347" s="22">
        <v>0</v>
      </c>
      <c r="CH347" s="22">
        <v>0</v>
      </c>
      <c r="CI347" s="5">
        <v>32</v>
      </c>
      <c r="CJ347" s="22">
        <v>1</v>
      </c>
      <c r="CK347" s="22">
        <v>2</v>
      </c>
      <c r="CL347" s="22">
        <v>3</v>
      </c>
      <c r="CM347" s="22">
        <v>10</v>
      </c>
      <c r="CN347" s="22">
        <v>5</v>
      </c>
      <c r="CO347" s="22">
        <v>0</v>
      </c>
      <c r="CP347" s="22">
        <v>0</v>
      </c>
      <c r="CQ347" s="26">
        <v>12.875002</v>
      </c>
      <c r="CR347" s="26">
        <v>4.2187999999999996E-2</v>
      </c>
      <c r="CS347" s="26">
        <v>0.86822900000000003</v>
      </c>
      <c r="CT347" s="22">
        <v>0</v>
      </c>
      <c r="CU347" s="22">
        <v>0</v>
      </c>
      <c r="CV347" s="22">
        <v>0</v>
      </c>
      <c r="CW347" s="22">
        <v>1</v>
      </c>
      <c r="CX347" s="22">
        <v>1</v>
      </c>
      <c r="CY347" s="22">
        <v>3</v>
      </c>
      <c r="CZ347" s="22">
        <v>1</v>
      </c>
      <c r="DA347" s="22">
        <v>3</v>
      </c>
      <c r="DB347" s="22">
        <v>3</v>
      </c>
      <c r="DC347" s="22">
        <v>0</v>
      </c>
      <c r="DD347" s="22">
        <v>0</v>
      </c>
      <c r="DE347" s="22">
        <v>0</v>
      </c>
      <c r="DF347" s="22">
        <v>0</v>
      </c>
      <c r="DG347" s="22">
        <v>0</v>
      </c>
      <c r="DH347" s="22">
        <v>0</v>
      </c>
      <c r="DI347" s="22">
        <v>10</v>
      </c>
      <c r="DJ347" s="22">
        <v>0</v>
      </c>
      <c r="DK347" s="22">
        <v>0</v>
      </c>
      <c r="DL347" s="22">
        <v>0</v>
      </c>
      <c r="DM347" s="22">
        <v>0</v>
      </c>
      <c r="DN347" s="22">
        <v>29</v>
      </c>
      <c r="DO347" s="22">
        <v>0</v>
      </c>
      <c r="DP347" s="22">
        <v>25</v>
      </c>
      <c r="DQ347" s="22">
        <v>2</v>
      </c>
      <c r="DR347" s="22">
        <v>0</v>
      </c>
      <c r="DS347" s="22">
        <v>0</v>
      </c>
      <c r="DT347" s="22">
        <v>0</v>
      </c>
      <c r="DU347">
        <v>13.02</v>
      </c>
      <c r="DV347">
        <v>36.32</v>
      </c>
      <c r="DW347" s="2">
        <f t="shared" si="81"/>
        <v>0.26388325901905146</v>
      </c>
      <c r="DX347">
        <v>-1.0669999999999999</v>
      </c>
      <c r="DY347">
        <v>-0.76300000000000001</v>
      </c>
      <c r="DZ347">
        <v>-1.8069999999999999</v>
      </c>
      <c r="EA347">
        <v>-8.8539999999999992</v>
      </c>
      <c r="EB347">
        <v>28</v>
      </c>
      <c r="EC347">
        <v>22</v>
      </c>
      <c r="ED347">
        <v>-2.2000000000000002</v>
      </c>
      <c r="EE347">
        <v>-10.56</v>
      </c>
      <c r="EF347">
        <v>-8.32</v>
      </c>
      <c r="EG347">
        <v>8.7799999999999994</v>
      </c>
      <c r="EH347">
        <v>941</v>
      </c>
      <c r="EI347">
        <v>1029</v>
      </c>
      <c r="EJ347">
        <v>2.35</v>
      </c>
      <c r="EK347">
        <v>1.84</v>
      </c>
      <c r="EL347">
        <v>24.4</v>
      </c>
      <c r="EM347">
        <v>29.7</v>
      </c>
      <c r="EN347">
        <v>10.3</v>
      </c>
      <c r="EO347">
        <v>13.6</v>
      </c>
      <c r="EP347">
        <v>14.4</v>
      </c>
      <c r="EQ347">
        <v>11.9</v>
      </c>
      <c r="ER347">
        <v>3.9</v>
      </c>
      <c r="ES347">
        <v>3.4</v>
      </c>
      <c r="ET347">
        <v>0.60000000000000009</v>
      </c>
      <c r="EU347">
        <v>0.30000000000000004</v>
      </c>
      <c r="EV347">
        <v>2.4</v>
      </c>
      <c r="EW347">
        <v>2.37</v>
      </c>
      <c r="EX347">
        <v>24.7</v>
      </c>
      <c r="EY347">
        <v>28.5</v>
      </c>
      <c r="EZ347">
        <v>9.8000000000000007</v>
      </c>
      <c r="FA347">
        <v>11.8</v>
      </c>
      <c r="FB347">
        <v>14.1</v>
      </c>
      <c r="FC347">
        <v>11.5</v>
      </c>
      <c r="FD347">
        <v>3</v>
      </c>
      <c r="FE347">
        <v>2.8</v>
      </c>
      <c r="FF347">
        <v>92</v>
      </c>
      <c r="FG347">
        <v>98</v>
      </c>
      <c r="FH347">
        <v>97</v>
      </c>
      <c r="FI347">
        <v>88</v>
      </c>
      <c r="FJ347">
        <v>101</v>
      </c>
      <c r="FK347">
        <v>114</v>
      </c>
      <c r="FL347">
        <v>50.7</v>
      </c>
      <c r="FM347">
        <v>273</v>
      </c>
      <c r="FN347">
        <v>264</v>
      </c>
      <c r="FO347">
        <v>197</v>
      </c>
      <c r="FP347">
        <v>50.8</v>
      </c>
      <c r="FQ347">
        <v>0.02</v>
      </c>
      <c r="FR347">
        <v>4.71</v>
      </c>
      <c r="FS347" s="2">
        <f t="shared" si="82"/>
        <v>4.2283298097251587E-3</v>
      </c>
      <c r="FT347">
        <v>0</v>
      </c>
      <c r="FU347">
        <v>0</v>
      </c>
      <c r="FV347">
        <v>18.3</v>
      </c>
      <c r="FW347">
        <v>0</v>
      </c>
      <c r="FX347">
        <v>0</v>
      </c>
      <c r="FY347">
        <v>0</v>
      </c>
      <c r="FZ347">
        <v>88.9</v>
      </c>
      <c r="GA347">
        <v>44.4</v>
      </c>
      <c r="GB347">
        <v>44.4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0.82</v>
      </c>
      <c r="GI347">
        <v>3.93</v>
      </c>
      <c r="GJ347" s="2">
        <f t="shared" si="83"/>
        <v>0.17263157894736841</v>
      </c>
      <c r="GK347">
        <v>0</v>
      </c>
      <c r="GL347">
        <v>2</v>
      </c>
      <c r="GM347">
        <v>12.4</v>
      </c>
      <c r="GN347">
        <v>0</v>
      </c>
      <c r="GO347">
        <v>2.66</v>
      </c>
      <c r="GP347">
        <v>6.6</v>
      </c>
      <c r="GQ347">
        <v>38.5</v>
      </c>
      <c r="GR347">
        <v>0</v>
      </c>
      <c r="GS347">
        <v>21.3</v>
      </c>
      <c r="GT347">
        <v>30.6</v>
      </c>
      <c r="GU347">
        <v>0</v>
      </c>
      <c r="GV347">
        <v>1.3</v>
      </c>
      <c r="GW347">
        <v>2.7</v>
      </c>
      <c r="GX347" s="21">
        <v>54.563460999999997</v>
      </c>
      <c r="GY347" s="21">
        <v>2.7740915999999998</v>
      </c>
      <c r="GZ347" s="21">
        <v>8.7270975000000011</v>
      </c>
      <c r="HA347" s="21">
        <v>11.501189100000001</v>
      </c>
      <c r="HB347" s="21">
        <v>0.71932499999999999</v>
      </c>
      <c r="HC347" s="21">
        <v>2.4137780000000002</v>
      </c>
      <c r="HD347" s="21">
        <v>-6.3000000000000003E-4</v>
      </c>
      <c r="HE347" s="21">
        <v>33.243381999999997</v>
      </c>
      <c r="HF347" s="21">
        <v>3.1324730000000001</v>
      </c>
    </row>
    <row r="348" spans="1:214" ht="25.5" x14ac:dyDescent="0.25">
      <c r="A348" s="22">
        <v>4</v>
      </c>
      <c r="B348" t="s">
        <v>1759</v>
      </c>
      <c r="C348" t="s">
        <v>1760</v>
      </c>
      <c r="D348" t="s">
        <v>1617</v>
      </c>
      <c r="F348" t="s">
        <v>516</v>
      </c>
      <c r="I348" s="22" t="s">
        <v>248</v>
      </c>
      <c r="J348">
        <v>24</v>
      </c>
      <c r="K348" s="23" t="s">
        <v>1761</v>
      </c>
      <c r="L348" s="23" t="s">
        <v>1762</v>
      </c>
      <c r="M348" s="24"/>
      <c r="N348" s="24" t="s">
        <v>258</v>
      </c>
      <c r="O348" s="24">
        <v>75</v>
      </c>
      <c r="P348" s="24">
        <v>207</v>
      </c>
      <c r="Q348" s="24" t="s">
        <v>223</v>
      </c>
      <c r="R348" s="24"/>
      <c r="S348" s="22">
        <v>69</v>
      </c>
      <c r="T348" s="22">
        <v>1</v>
      </c>
      <c r="U348" s="22">
        <v>14</v>
      </c>
      <c r="V348" s="22">
        <v>15</v>
      </c>
      <c r="W348" s="22">
        <v>9</v>
      </c>
      <c r="X348" s="22">
        <v>14</v>
      </c>
      <c r="Y348" s="22">
        <v>65</v>
      </c>
      <c r="Z348" s="25">
        <f t="shared" si="70"/>
        <v>1.5384615384615385E-2</v>
      </c>
      <c r="AA348" s="3">
        <v>20.16667</v>
      </c>
      <c r="AB348" s="22">
        <v>42</v>
      </c>
      <c r="AC348" s="22">
        <v>142</v>
      </c>
      <c r="AD348" s="22">
        <v>31</v>
      </c>
      <c r="AE348" s="22">
        <v>51</v>
      </c>
      <c r="AF348" s="22">
        <v>30</v>
      </c>
      <c r="AG348" s="26">
        <f t="shared" si="71"/>
        <v>1.8109950294438686</v>
      </c>
      <c r="AH348" s="26">
        <f t="shared" si="72"/>
        <v>6.1228879566911747</v>
      </c>
      <c r="AI348" s="26">
        <f t="shared" si="73"/>
        <v>1.3366868074466649</v>
      </c>
      <c r="AJ348" s="26">
        <f t="shared" si="74"/>
        <v>2.1990653928961259</v>
      </c>
      <c r="AK348" s="26">
        <f t="shared" si="75"/>
        <v>1.2935678781741917</v>
      </c>
      <c r="AL348" s="5">
        <v>1869</v>
      </c>
      <c r="AM348" s="22">
        <v>0</v>
      </c>
      <c r="AN348" s="22">
        <v>0</v>
      </c>
      <c r="AO348" s="25">
        <f t="shared" si="76"/>
        <v>0</v>
      </c>
      <c r="AP348" s="22">
        <v>0</v>
      </c>
      <c r="AQ348">
        <v>0.1</v>
      </c>
      <c r="AR348">
        <v>3</v>
      </c>
      <c r="AS348">
        <v>3.2</v>
      </c>
      <c r="AT348">
        <v>1.1000000000000001</v>
      </c>
      <c r="AU348">
        <v>3.8</v>
      </c>
      <c r="AV348">
        <v>0</v>
      </c>
      <c r="AW348">
        <v>4.9000000000000004</v>
      </c>
      <c r="AX348" s="3">
        <f t="shared" si="77"/>
        <v>7.101449275362319E-2</v>
      </c>
      <c r="AY348" s="4">
        <f t="shared" si="78"/>
        <v>-4.0250000000000004</v>
      </c>
      <c r="AZ348" t="s">
        <v>243</v>
      </c>
      <c r="BA348">
        <v>2014</v>
      </c>
      <c r="BC348" s="27">
        <v>3500000</v>
      </c>
      <c r="BD348" s="22">
        <v>1</v>
      </c>
      <c r="BE348" s="22">
        <v>13</v>
      </c>
      <c r="BF348" s="28">
        <f t="shared" si="79"/>
        <v>0.68730396817474326</v>
      </c>
      <c r="BG348" s="22">
        <v>0</v>
      </c>
      <c r="BH348" s="22">
        <v>0</v>
      </c>
      <c r="BI348" s="4">
        <v>1222.166667</v>
      </c>
      <c r="BJ348" s="22">
        <v>0</v>
      </c>
      <c r="BK348" s="22">
        <v>0</v>
      </c>
      <c r="BL348" s="28">
        <f t="shared" si="80"/>
        <v>0</v>
      </c>
      <c r="BM348" s="22">
        <v>0</v>
      </c>
      <c r="BN348" s="22">
        <v>0</v>
      </c>
      <c r="BO348" s="4">
        <v>6.6666666670000003</v>
      </c>
      <c r="BP348" s="22">
        <v>0</v>
      </c>
      <c r="BQ348" s="22">
        <v>1</v>
      </c>
      <c r="BR348" s="22">
        <v>0</v>
      </c>
      <c r="BS348" s="22">
        <v>0</v>
      </c>
      <c r="BT348" s="4">
        <v>163.56666670000001</v>
      </c>
      <c r="BU348" s="22">
        <v>38</v>
      </c>
      <c r="BV348" s="22">
        <v>1</v>
      </c>
      <c r="BW348" s="22">
        <v>6</v>
      </c>
      <c r="BX348" s="22">
        <v>7</v>
      </c>
      <c r="BY348" s="22">
        <v>12</v>
      </c>
      <c r="BZ348" s="22">
        <v>6</v>
      </c>
      <c r="CA348" s="22">
        <v>0</v>
      </c>
      <c r="CB348" s="22">
        <v>0</v>
      </c>
      <c r="CC348" s="4">
        <v>17.316669999999998</v>
      </c>
      <c r="CD348" s="4">
        <v>0.1</v>
      </c>
      <c r="CE348" s="4">
        <v>2.35</v>
      </c>
      <c r="CF348" s="22">
        <v>0</v>
      </c>
      <c r="CG348" s="22">
        <v>0</v>
      </c>
      <c r="CH348" s="22">
        <v>0</v>
      </c>
      <c r="CI348" s="5">
        <v>31</v>
      </c>
      <c r="CJ348" s="22">
        <v>0</v>
      </c>
      <c r="CK348" s="22">
        <v>8</v>
      </c>
      <c r="CL348" s="22">
        <v>2</v>
      </c>
      <c r="CM348" s="22">
        <v>2</v>
      </c>
      <c r="CN348" s="22">
        <v>1</v>
      </c>
      <c r="CO348" s="22">
        <v>0</v>
      </c>
      <c r="CP348" s="22">
        <v>0</v>
      </c>
      <c r="CQ348" s="26">
        <v>18.197845000000001</v>
      </c>
      <c r="CR348" s="26">
        <v>9.2473E-2</v>
      </c>
      <c r="CS348" s="26">
        <v>2.395699</v>
      </c>
      <c r="CT348" s="22">
        <v>0</v>
      </c>
      <c r="CU348" s="22">
        <v>0</v>
      </c>
      <c r="CV348" s="22">
        <v>0</v>
      </c>
      <c r="CW348" s="22">
        <v>0</v>
      </c>
      <c r="CX348" s="22">
        <v>5</v>
      </c>
      <c r="CY348" s="22">
        <v>4</v>
      </c>
      <c r="CZ348" s="22">
        <v>1</v>
      </c>
      <c r="DA348" s="22">
        <v>9</v>
      </c>
      <c r="DB348" s="22">
        <v>5</v>
      </c>
      <c r="DC348" s="22">
        <v>0</v>
      </c>
      <c r="DD348" s="22">
        <v>0</v>
      </c>
      <c r="DE348" s="22">
        <v>0</v>
      </c>
      <c r="DF348" s="22">
        <v>0</v>
      </c>
      <c r="DG348" s="22">
        <v>0</v>
      </c>
      <c r="DH348" s="22">
        <v>0</v>
      </c>
      <c r="DI348" s="22">
        <v>7</v>
      </c>
      <c r="DJ348" s="22">
        <v>0</v>
      </c>
      <c r="DK348" s="22">
        <v>0</v>
      </c>
      <c r="DL348" s="22">
        <v>0</v>
      </c>
      <c r="DM348" s="22">
        <v>0</v>
      </c>
      <c r="DN348" s="22">
        <v>51</v>
      </c>
      <c r="DO348" s="22">
        <v>0</v>
      </c>
      <c r="DP348" s="22">
        <v>65</v>
      </c>
      <c r="DQ348" s="22">
        <v>23</v>
      </c>
      <c r="DR348" s="22">
        <v>0</v>
      </c>
      <c r="DS348" s="22">
        <v>0</v>
      </c>
      <c r="DT348" s="22">
        <v>0</v>
      </c>
      <c r="DU348">
        <v>17.07</v>
      </c>
      <c r="DV348">
        <v>31.83</v>
      </c>
      <c r="DW348" s="2">
        <f t="shared" si="81"/>
        <v>0.34907975460122703</v>
      </c>
      <c r="DX348">
        <v>0.7380000000000001</v>
      </c>
      <c r="DY348">
        <v>-7.8E-2</v>
      </c>
      <c r="DZ348">
        <v>0.57300000000000006</v>
      </c>
      <c r="EA348">
        <v>6.2809999999999997</v>
      </c>
      <c r="EB348">
        <v>46</v>
      </c>
      <c r="EC348">
        <v>41</v>
      </c>
      <c r="ED348">
        <v>-3.6</v>
      </c>
      <c r="EE348">
        <v>4.74</v>
      </c>
      <c r="EF348">
        <v>8.33</v>
      </c>
      <c r="EG348">
        <v>7.92</v>
      </c>
      <c r="EH348">
        <v>917</v>
      </c>
      <c r="EI348">
        <v>996</v>
      </c>
      <c r="EJ348">
        <v>2.34</v>
      </c>
      <c r="EK348">
        <v>2.09</v>
      </c>
      <c r="EL348">
        <v>27.3</v>
      </c>
      <c r="EM348">
        <v>23</v>
      </c>
      <c r="EN348">
        <v>9.9</v>
      </c>
      <c r="EO348">
        <v>9</v>
      </c>
      <c r="EP348">
        <v>13.4</v>
      </c>
      <c r="EQ348">
        <v>12.7</v>
      </c>
      <c r="ER348">
        <v>2.9</v>
      </c>
      <c r="ES348">
        <v>2.9</v>
      </c>
      <c r="ET348">
        <v>0.30000000000000004</v>
      </c>
      <c r="EU348">
        <v>0.30000000000000004</v>
      </c>
      <c r="EV348">
        <v>3</v>
      </c>
      <c r="EW348">
        <v>2.92</v>
      </c>
      <c r="EX348">
        <v>29.8</v>
      </c>
      <c r="EY348">
        <v>26</v>
      </c>
      <c r="EZ348">
        <v>11.9</v>
      </c>
      <c r="FA348">
        <v>10.1</v>
      </c>
      <c r="FB348">
        <v>12.2</v>
      </c>
      <c r="FC348">
        <v>14.8</v>
      </c>
      <c r="FD348">
        <v>3.1</v>
      </c>
      <c r="FE348">
        <v>3.9</v>
      </c>
      <c r="FF348">
        <v>196</v>
      </c>
      <c r="FG348">
        <v>191</v>
      </c>
      <c r="FH348">
        <v>166</v>
      </c>
      <c r="FI348">
        <v>191</v>
      </c>
      <c r="FJ348">
        <v>229</v>
      </c>
      <c r="FK348">
        <v>240</v>
      </c>
      <c r="FL348">
        <v>52</v>
      </c>
      <c r="FM348">
        <v>420</v>
      </c>
      <c r="FN348">
        <v>386</v>
      </c>
      <c r="FO348">
        <v>387</v>
      </c>
      <c r="FP348">
        <v>52.1</v>
      </c>
      <c r="FQ348">
        <v>0.1</v>
      </c>
      <c r="FR348">
        <v>5.52</v>
      </c>
      <c r="FS348" s="2">
        <f t="shared" si="82"/>
        <v>1.7793594306049827E-2</v>
      </c>
      <c r="FT348">
        <v>0</v>
      </c>
      <c r="FU348">
        <v>0</v>
      </c>
      <c r="FV348">
        <v>-40.4</v>
      </c>
      <c r="FW348">
        <v>0</v>
      </c>
      <c r="FX348">
        <v>0</v>
      </c>
      <c r="FY348">
        <v>0</v>
      </c>
      <c r="FZ348">
        <v>45.2</v>
      </c>
      <c r="GA348">
        <v>9</v>
      </c>
      <c r="GB348">
        <v>9</v>
      </c>
      <c r="GC348">
        <v>0</v>
      </c>
      <c r="GD348">
        <v>18.100000000000001</v>
      </c>
      <c r="GE348">
        <v>9</v>
      </c>
      <c r="GF348">
        <v>0</v>
      </c>
      <c r="GG348">
        <v>0</v>
      </c>
      <c r="GH348">
        <v>2.2999999999999998</v>
      </c>
      <c r="GI348">
        <v>2.34</v>
      </c>
      <c r="GJ348" s="2">
        <f t="shared" si="83"/>
        <v>0.49568965517241381</v>
      </c>
      <c r="GK348">
        <v>3</v>
      </c>
      <c r="GL348">
        <v>21</v>
      </c>
      <c r="GM348">
        <v>0.5</v>
      </c>
      <c r="GN348">
        <v>1.1299999999999999</v>
      </c>
      <c r="GO348">
        <v>7.94</v>
      </c>
      <c r="GP348">
        <v>6</v>
      </c>
      <c r="GQ348">
        <v>49.2</v>
      </c>
      <c r="GR348">
        <v>3</v>
      </c>
      <c r="GS348">
        <v>21.9</v>
      </c>
      <c r="GT348">
        <v>22.3</v>
      </c>
      <c r="GU348">
        <v>2.2999999999999998</v>
      </c>
      <c r="GV348">
        <v>1.1000000000000001</v>
      </c>
      <c r="GW348">
        <v>1.5</v>
      </c>
      <c r="GX348" s="21">
        <v>63.670029</v>
      </c>
      <c r="GY348" s="21">
        <v>2.3433849000000002</v>
      </c>
      <c r="GZ348" s="21">
        <v>10.384707599999999</v>
      </c>
      <c r="HA348" s="21">
        <v>12.728092500000001</v>
      </c>
      <c r="HB348" s="21">
        <v>0.40640999999999999</v>
      </c>
      <c r="HC348" s="21">
        <v>3.4103819999999998</v>
      </c>
      <c r="HD348" s="21">
        <v>-1.047E-3</v>
      </c>
      <c r="HE348" s="21">
        <v>24.372890000000002</v>
      </c>
      <c r="HF348" s="21">
        <v>3.8157450000000002</v>
      </c>
    </row>
    <row r="349" spans="1:214" ht="15" x14ac:dyDescent="0.25">
      <c r="A349" s="22">
        <v>19</v>
      </c>
      <c r="B349" t="s">
        <v>1763</v>
      </c>
      <c r="C349" t="s">
        <v>1764</v>
      </c>
      <c r="D349" t="s">
        <v>276</v>
      </c>
      <c r="F349" t="s">
        <v>228</v>
      </c>
      <c r="G349" t="s">
        <v>247</v>
      </c>
      <c r="H349">
        <v>63</v>
      </c>
      <c r="I349" s="22" t="s">
        <v>278</v>
      </c>
      <c r="J349">
        <v>21</v>
      </c>
      <c r="K349" s="23" t="s">
        <v>1765</v>
      </c>
      <c r="L349" s="23" t="s">
        <v>549</v>
      </c>
      <c r="M349" s="24" t="s">
        <v>273</v>
      </c>
      <c r="N349" s="24" t="s">
        <v>233</v>
      </c>
      <c r="O349" s="24">
        <v>72</v>
      </c>
      <c r="P349" s="24">
        <v>185</v>
      </c>
      <c r="Q349" s="24" t="s">
        <v>224</v>
      </c>
      <c r="R349" s="24" t="s">
        <v>234</v>
      </c>
      <c r="S349" s="22">
        <v>83</v>
      </c>
      <c r="T349" s="22">
        <v>19</v>
      </c>
      <c r="U349" s="22">
        <v>22</v>
      </c>
      <c r="V349" s="22">
        <v>41</v>
      </c>
      <c r="W349" s="22">
        <v>1</v>
      </c>
      <c r="X349" s="22">
        <v>10</v>
      </c>
      <c r="Y349" s="22">
        <v>154</v>
      </c>
      <c r="Z349" s="25">
        <f t="shared" si="70"/>
        <v>0.12337662337662338</v>
      </c>
      <c r="AA349" s="3">
        <v>13.81667</v>
      </c>
      <c r="AB349" s="22">
        <v>37</v>
      </c>
      <c r="AC349" s="22">
        <v>29</v>
      </c>
      <c r="AD349" s="22">
        <v>49</v>
      </c>
      <c r="AE349" s="22">
        <v>26</v>
      </c>
      <c r="AF349" s="22">
        <v>34</v>
      </c>
      <c r="AG349" s="26">
        <f t="shared" si="71"/>
        <v>1.935849083158766</v>
      </c>
      <c r="AH349" s="26">
        <f t="shared" si="72"/>
        <v>1.5172871192325466</v>
      </c>
      <c r="AI349" s="26">
        <f t="shared" si="73"/>
        <v>2.5636920290480956</v>
      </c>
      <c r="AJ349" s="26">
        <f t="shared" si="74"/>
        <v>1.3603263827602139</v>
      </c>
      <c r="AK349" s="26">
        <f t="shared" si="75"/>
        <v>1.7788883466864338</v>
      </c>
      <c r="AL349" s="5">
        <v>1597</v>
      </c>
      <c r="AM349" s="22">
        <v>329</v>
      </c>
      <c r="AN349" s="22">
        <v>381</v>
      </c>
      <c r="AO349" s="25">
        <f t="shared" si="76"/>
        <v>0.46338028169014084</v>
      </c>
      <c r="AP349" s="22">
        <v>14.6</v>
      </c>
      <c r="AQ349">
        <v>3.5</v>
      </c>
      <c r="AR349">
        <v>1.2</v>
      </c>
      <c r="AS349">
        <v>4.5999999999999996</v>
      </c>
      <c r="AT349">
        <v>4.8</v>
      </c>
      <c r="AU349">
        <v>1.2</v>
      </c>
      <c r="AV349">
        <v>0.2</v>
      </c>
      <c r="AW349">
        <v>6.2</v>
      </c>
      <c r="AX349" s="3">
        <f t="shared" si="77"/>
        <v>7.4698795180722893E-2</v>
      </c>
      <c r="AY349" s="4">
        <f t="shared" si="78"/>
        <v>2.7750019999999997</v>
      </c>
      <c r="AZ349" t="s">
        <v>224</v>
      </c>
      <c r="BA349">
        <v>2013</v>
      </c>
      <c r="BB349" s="27">
        <v>850000</v>
      </c>
      <c r="BC349" s="27">
        <v>1666666</v>
      </c>
      <c r="BD349" s="22">
        <v>12</v>
      </c>
      <c r="BE349" s="22">
        <v>15</v>
      </c>
      <c r="BF349" s="28">
        <f t="shared" si="79"/>
        <v>1.6756887217985834</v>
      </c>
      <c r="BG349" s="22">
        <v>267</v>
      </c>
      <c r="BH349" s="22">
        <v>306</v>
      </c>
      <c r="BI349" s="4">
        <v>966.76666669999997</v>
      </c>
      <c r="BJ349" s="22">
        <v>7</v>
      </c>
      <c r="BK349" s="22">
        <v>7</v>
      </c>
      <c r="BL349" s="28">
        <f t="shared" si="80"/>
        <v>5.1809210536967347</v>
      </c>
      <c r="BM349" s="22">
        <v>56</v>
      </c>
      <c r="BN349" s="22">
        <v>64</v>
      </c>
      <c r="BO349" s="4">
        <v>162.1333333</v>
      </c>
      <c r="BP349" s="22">
        <v>0</v>
      </c>
      <c r="BQ349" s="22">
        <v>0</v>
      </c>
      <c r="BR349" s="22">
        <v>6</v>
      </c>
      <c r="BS349" s="22">
        <v>11</v>
      </c>
      <c r="BT349" s="4">
        <v>18.366666670000001</v>
      </c>
      <c r="BU349" s="22">
        <v>35</v>
      </c>
      <c r="BV349" s="22">
        <v>11</v>
      </c>
      <c r="BW349" s="22">
        <v>11</v>
      </c>
      <c r="BX349" s="22">
        <v>0</v>
      </c>
      <c r="BY349" s="22">
        <v>6</v>
      </c>
      <c r="BZ349" s="22">
        <v>3</v>
      </c>
      <c r="CA349" s="22">
        <v>144</v>
      </c>
      <c r="CB349" s="22">
        <v>142</v>
      </c>
      <c r="CC349" s="4">
        <v>11.55</v>
      </c>
      <c r="CD349" s="4">
        <v>2.0333333329999999</v>
      </c>
      <c r="CE349" s="4">
        <v>0.18333333300000001</v>
      </c>
      <c r="CF349" s="22">
        <v>0</v>
      </c>
      <c r="CG349" s="22">
        <v>0</v>
      </c>
      <c r="CH349" s="22">
        <v>0</v>
      </c>
      <c r="CI349" s="5">
        <v>48</v>
      </c>
      <c r="CJ349" s="22">
        <v>8</v>
      </c>
      <c r="CK349" s="22">
        <v>11</v>
      </c>
      <c r="CL349" s="22">
        <v>1</v>
      </c>
      <c r="CM349" s="22">
        <v>4</v>
      </c>
      <c r="CN349" s="22">
        <v>2</v>
      </c>
      <c r="CO349" s="22">
        <v>185</v>
      </c>
      <c r="CP349" s="22">
        <v>239</v>
      </c>
      <c r="CQ349" s="26">
        <v>11.719097</v>
      </c>
      <c r="CR349" s="26">
        <v>1.8951389999999999</v>
      </c>
      <c r="CS349" s="26">
        <v>0.24895800000000001</v>
      </c>
      <c r="CT349" s="22">
        <v>1</v>
      </c>
      <c r="CU349" s="22">
        <v>0</v>
      </c>
      <c r="CV349" s="22">
        <v>0</v>
      </c>
      <c r="CW349" s="22">
        <v>5</v>
      </c>
      <c r="CX349" s="22">
        <v>10</v>
      </c>
      <c r="CY349" s="22">
        <v>4</v>
      </c>
      <c r="CZ349" s="22">
        <v>14</v>
      </c>
      <c r="DA349" s="22">
        <v>12</v>
      </c>
      <c r="DB349" s="22">
        <v>-3</v>
      </c>
      <c r="DC349" s="22">
        <v>1</v>
      </c>
      <c r="DD349" s="22">
        <v>0</v>
      </c>
      <c r="DE349" s="22">
        <v>3</v>
      </c>
      <c r="DF349" s="22">
        <v>1</v>
      </c>
      <c r="DG349" s="22">
        <v>0</v>
      </c>
      <c r="DH349" s="22">
        <v>0</v>
      </c>
      <c r="DI349" s="22">
        <v>5</v>
      </c>
      <c r="DJ349" s="22">
        <v>0</v>
      </c>
      <c r="DK349" s="22">
        <v>0</v>
      </c>
      <c r="DL349" s="22">
        <v>0</v>
      </c>
      <c r="DM349" s="22">
        <v>0</v>
      </c>
      <c r="DN349" s="22">
        <v>63</v>
      </c>
      <c r="DO349" s="22">
        <v>19</v>
      </c>
      <c r="DP349" s="22">
        <v>45</v>
      </c>
      <c r="DQ349" s="22">
        <v>2</v>
      </c>
      <c r="DR349" s="22">
        <v>1</v>
      </c>
      <c r="DS349" s="22">
        <v>0</v>
      </c>
      <c r="DT349" s="22">
        <v>0</v>
      </c>
      <c r="DU349">
        <v>11.2</v>
      </c>
      <c r="DV349">
        <v>36.93</v>
      </c>
      <c r="DW349" s="2">
        <f t="shared" si="81"/>
        <v>0.2327030957822564</v>
      </c>
      <c r="DX349">
        <v>0.42500000000000004</v>
      </c>
      <c r="DY349">
        <v>-0.23200000000000001</v>
      </c>
      <c r="DZ349">
        <v>-2.1840000000000002</v>
      </c>
      <c r="EA349">
        <v>1.21</v>
      </c>
      <c r="EB349">
        <v>41</v>
      </c>
      <c r="EC349">
        <v>39</v>
      </c>
      <c r="ED349">
        <v>-6.8</v>
      </c>
      <c r="EE349">
        <v>-2.06</v>
      </c>
      <c r="EF349">
        <v>4.7</v>
      </c>
      <c r="EG349">
        <v>9.9499999999999993</v>
      </c>
      <c r="EH349">
        <v>918</v>
      </c>
      <c r="EI349">
        <v>1018</v>
      </c>
      <c r="EJ349">
        <v>2.65</v>
      </c>
      <c r="EK349">
        <v>2.52</v>
      </c>
      <c r="EL349">
        <v>23.9</v>
      </c>
      <c r="EM349">
        <v>28.3</v>
      </c>
      <c r="EN349">
        <v>11</v>
      </c>
      <c r="EO349">
        <v>10.4</v>
      </c>
      <c r="EP349">
        <v>12.9</v>
      </c>
      <c r="EQ349">
        <v>14.4</v>
      </c>
      <c r="ER349">
        <v>2.8</v>
      </c>
      <c r="ES349">
        <v>3.5</v>
      </c>
      <c r="ET349">
        <v>0.30000000000000004</v>
      </c>
      <c r="EU349">
        <v>1</v>
      </c>
      <c r="EV349">
        <v>2.8</v>
      </c>
      <c r="EW349">
        <v>2.0699999999999998</v>
      </c>
      <c r="EX349">
        <v>27.1</v>
      </c>
      <c r="EY349">
        <v>27.8</v>
      </c>
      <c r="EZ349">
        <v>11.6</v>
      </c>
      <c r="FA349">
        <v>10.1</v>
      </c>
      <c r="FB349">
        <v>12.3</v>
      </c>
      <c r="FC349">
        <v>15.4</v>
      </c>
      <c r="FD349">
        <v>3.7</v>
      </c>
      <c r="FE349">
        <v>3.5</v>
      </c>
      <c r="FF349">
        <v>118</v>
      </c>
      <c r="FG349">
        <v>122</v>
      </c>
      <c r="FH349">
        <v>114</v>
      </c>
      <c r="FI349">
        <v>105</v>
      </c>
      <c r="FJ349">
        <v>147</v>
      </c>
      <c r="FK349">
        <v>154</v>
      </c>
      <c r="FL349">
        <v>52.3</v>
      </c>
      <c r="FM349">
        <v>290</v>
      </c>
      <c r="FN349">
        <v>321</v>
      </c>
      <c r="FO349">
        <v>289</v>
      </c>
      <c r="FP349">
        <v>47.5</v>
      </c>
      <c r="FQ349">
        <v>1.9300000000000002</v>
      </c>
      <c r="FR349">
        <v>3.2</v>
      </c>
      <c r="FS349" s="2">
        <f t="shared" si="82"/>
        <v>0.37621832358674462</v>
      </c>
      <c r="FT349">
        <v>19</v>
      </c>
      <c r="FU349">
        <v>3</v>
      </c>
      <c r="FV349">
        <v>-20.5</v>
      </c>
      <c r="FW349">
        <v>12.84</v>
      </c>
      <c r="FX349">
        <v>7.12</v>
      </c>
      <c r="FY349">
        <v>1.1200000000000001</v>
      </c>
      <c r="FZ349">
        <v>48.3</v>
      </c>
      <c r="GA349">
        <v>9.4</v>
      </c>
      <c r="GB349">
        <v>18.7</v>
      </c>
      <c r="GC349">
        <v>2.2000000000000002</v>
      </c>
      <c r="GD349">
        <v>2.2000000000000002</v>
      </c>
      <c r="GE349">
        <v>20.6</v>
      </c>
      <c r="GF349">
        <v>2.2000000000000002</v>
      </c>
      <c r="GG349">
        <v>1.1000000000000001</v>
      </c>
      <c r="GH349">
        <v>0.22</v>
      </c>
      <c r="GI349">
        <v>5.24</v>
      </c>
      <c r="GJ349" s="2">
        <f t="shared" si="83"/>
        <v>4.0293040293040296E-2</v>
      </c>
      <c r="GK349">
        <v>0</v>
      </c>
      <c r="GL349">
        <v>2</v>
      </c>
      <c r="GM349">
        <v>-13.6</v>
      </c>
      <c r="GN349">
        <v>0</v>
      </c>
      <c r="GO349">
        <v>6.53</v>
      </c>
      <c r="GP349">
        <v>9.8000000000000007</v>
      </c>
      <c r="GQ349">
        <v>58.8</v>
      </c>
      <c r="GR349">
        <v>3.3</v>
      </c>
      <c r="GS349">
        <v>22.9</v>
      </c>
      <c r="GT349">
        <v>16.3</v>
      </c>
      <c r="GU349">
        <v>0</v>
      </c>
      <c r="GV349">
        <v>0</v>
      </c>
      <c r="GW349">
        <v>0</v>
      </c>
      <c r="GX349" s="21">
        <v>71.976219</v>
      </c>
      <c r="GY349" s="21">
        <v>17.128034100000001</v>
      </c>
      <c r="GZ349" s="21">
        <v>22.183072200000002</v>
      </c>
      <c r="HA349" s="21">
        <v>39.311106299999999</v>
      </c>
      <c r="HB349" s="21">
        <v>4.5580509999999999</v>
      </c>
      <c r="HC349" s="21">
        <v>1.3795580000000001</v>
      </c>
      <c r="HD349" s="21">
        <v>-2.9750000000000002E-3</v>
      </c>
      <c r="HE349" s="21">
        <v>9.8327089999999995</v>
      </c>
      <c r="HF349" s="21">
        <v>5.9346329999999998</v>
      </c>
    </row>
    <row r="350" spans="1:214" ht="15" x14ac:dyDescent="0.25">
      <c r="A350" s="22">
        <v>68</v>
      </c>
      <c r="B350" t="s">
        <v>1766</v>
      </c>
      <c r="C350" t="s">
        <v>1767</v>
      </c>
      <c r="D350" t="s">
        <v>296</v>
      </c>
      <c r="F350" t="s">
        <v>255</v>
      </c>
      <c r="I350" s="22" t="s">
        <v>278</v>
      </c>
      <c r="J350">
        <v>22</v>
      </c>
      <c r="K350" s="23" t="s">
        <v>1768</v>
      </c>
      <c r="L350" s="23" t="s">
        <v>727</v>
      </c>
      <c r="M350" s="24" t="s">
        <v>273</v>
      </c>
      <c r="N350" s="24" t="s">
        <v>233</v>
      </c>
      <c r="O350" s="24">
        <v>71</v>
      </c>
      <c r="P350" s="24">
        <v>176</v>
      </c>
      <c r="Q350" s="24" t="s">
        <v>223</v>
      </c>
      <c r="R350" s="24" t="s">
        <v>234</v>
      </c>
      <c r="S350" s="22">
        <v>1</v>
      </c>
      <c r="T350" s="22">
        <v>0</v>
      </c>
      <c r="U350" s="22">
        <v>0</v>
      </c>
      <c r="V350" s="22">
        <v>0</v>
      </c>
      <c r="W350" s="22">
        <v>-1</v>
      </c>
      <c r="X350" s="22">
        <v>0</v>
      </c>
      <c r="Y350" s="22">
        <v>0</v>
      </c>
      <c r="Z350" s="25">
        <f t="shared" si="70"/>
        <v>0</v>
      </c>
      <c r="AA350" s="3">
        <v>9.0166699999999995</v>
      </c>
      <c r="AB350" s="22">
        <v>2</v>
      </c>
      <c r="AC350" s="22">
        <v>0</v>
      </c>
      <c r="AD350" s="22">
        <v>2</v>
      </c>
      <c r="AE350" s="22">
        <v>0</v>
      </c>
      <c r="AF350" s="22">
        <v>0</v>
      </c>
      <c r="AG350" s="26">
        <f t="shared" si="71"/>
        <v>13.308682695496231</v>
      </c>
      <c r="AH350" s="26">
        <f t="shared" si="72"/>
        <v>0</v>
      </c>
      <c r="AI350" s="26">
        <f t="shared" si="73"/>
        <v>13.308682695496231</v>
      </c>
      <c r="AJ350" s="26">
        <f t="shared" si="74"/>
        <v>0</v>
      </c>
      <c r="AK350" s="26">
        <f t="shared" si="75"/>
        <v>0</v>
      </c>
      <c r="AL350" s="5">
        <v>12</v>
      </c>
      <c r="AM350" s="22">
        <v>0</v>
      </c>
      <c r="AN350" s="22">
        <v>0</v>
      </c>
      <c r="AO350" s="25">
        <f t="shared" si="76"/>
        <v>0</v>
      </c>
      <c r="AP350" s="22">
        <v>0</v>
      </c>
      <c r="AQ350">
        <v>0</v>
      </c>
      <c r="AR350">
        <v>0</v>
      </c>
      <c r="AS350">
        <v>-0.1</v>
      </c>
      <c r="AT350">
        <v>-0.1</v>
      </c>
      <c r="AU350">
        <v>-0.1</v>
      </c>
      <c r="AV350">
        <v>0</v>
      </c>
      <c r="AW350">
        <v>-0.2</v>
      </c>
      <c r="AX350" s="3">
        <f t="shared" si="77"/>
        <v>-0.2</v>
      </c>
      <c r="AY350" s="4">
        <f t="shared" si="78"/>
        <v>-0.65499799999999997</v>
      </c>
      <c r="AZ350" t="s">
        <v>224</v>
      </c>
      <c r="BA350">
        <v>2013</v>
      </c>
      <c r="BB350" s="27">
        <v>75000</v>
      </c>
      <c r="BC350" s="27">
        <v>676666</v>
      </c>
      <c r="BD350" s="22">
        <v>0</v>
      </c>
      <c r="BE350" s="22">
        <v>0</v>
      </c>
      <c r="BF350" s="28">
        <f t="shared" si="79"/>
        <v>0</v>
      </c>
      <c r="BG350" s="22">
        <v>0</v>
      </c>
      <c r="BH350" s="22">
        <v>0</v>
      </c>
      <c r="BI350" s="4">
        <v>9.0166666670000009</v>
      </c>
      <c r="BJ350" s="22">
        <v>0</v>
      </c>
      <c r="BK350" s="22">
        <v>0</v>
      </c>
      <c r="BL350" s="28">
        <f t="shared" si="80"/>
        <v>0</v>
      </c>
      <c r="BM350" s="22">
        <v>0</v>
      </c>
      <c r="BN350" s="22">
        <v>0</v>
      </c>
      <c r="BO350" s="4">
        <v>0</v>
      </c>
      <c r="BP350" s="22">
        <v>0</v>
      </c>
      <c r="BQ350" s="22">
        <v>0</v>
      </c>
      <c r="BR350" s="22">
        <v>0</v>
      </c>
      <c r="BS350" s="22">
        <v>0</v>
      </c>
      <c r="BT350" s="4">
        <v>0</v>
      </c>
      <c r="BU350" s="22">
        <v>0</v>
      </c>
      <c r="BV350" s="22">
        <v>0</v>
      </c>
      <c r="BW350" s="22">
        <v>0</v>
      </c>
      <c r="BX350" s="22">
        <v>0</v>
      </c>
      <c r="BY350" s="22">
        <v>0</v>
      </c>
      <c r="BZ350" s="22">
        <v>0</v>
      </c>
      <c r="CA350" s="22">
        <v>0</v>
      </c>
      <c r="CB350" s="22">
        <v>0</v>
      </c>
      <c r="CC350" s="4">
        <v>0</v>
      </c>
      <c r="CD350" s="4">
        <v>0</v>
      </c>
      <c r="CE350" s="4">
        <v>0</v>
      </c>
      <c r="CF350" s="22">
        <v>0</v>
      </c>
      <c r="CG350" s="22">
        <v>0</v>
      </c>
      <c r="CH350" s="22">
        <v>0</v>
      </c>
      <c r="CI350" s="5">
        <v>1</v>
      </c>
      <c r="CJ350" s="22">
        <v>0</v>
      </c>
      <c r="CK350" s="22">
        <v>0</v>
      </c>
      <c r="CL350" s="22">
        <v>-1</v>
      </c>
      <c r="CM350" s="22">
        <v>0</v>
      </c>
      <c r="CN350" s="22">
        <v>0</v>
      </c>
      <c r="CO350" s="22">
        <v>0</v>
      </c>
      <c r="CP350" s="22">
        <v>0</v>
      </c>
      <c r="CQ350" s="26">
        <v>9.016667</v>
      </c>
      <c r="CR350" s="26">
        <v>0</v>
      </c>
      <c r="CS350" s="26">
        <v>0</v>
      </c>
      <c r="CT350" s="22">
        <v>0</v>
      </c>
      <c r="CU350" s="22">
        <v>0</v>
      </c>
      <c r="CV350" s="22">
        <v>0</v>
      </c>
      <c r="CW350" s="22">
        <v>0</v>
      </c>
      <c r="CX350" s="22">
        <v>0</v>
      </c>
      <c r="CY350" s="22">
        <v>0</v>
      </c>
      <c r="CZ350" s="22">
        <v>0</v>
      </c>
      <c r="DA350" s="22">
        <v>0</v>
      </c>
      <c r="DB350" s="22">
        <v>-1</v>
      </c>
      <c r="DC350" s="22">
        <v>0</v>
      </c>
      <c r="DD350" s="22">
        <v>0</v>
      </c>
      <c r="DE350" s="22">
        <v>0</v>
      </c>
      <c r="DF350" s="22">
        <v>0</v>
      </c>
      <c r="DG350" s="22">
        <v>0</v>
      </c>
      <c r="DH350" s="22">
        <v>0</v>
      </c>
      <c r="DI350" s="22">
        <v>0</v>
      </c>
      <c r="DJ350" s="22">
        <v>0</v>
      </c>
      <c r="DK350" s="22">
        <v>0</v>
      </c>
      <c r="DL350" s="22">
        <v>0</v>
      </c>
      <c r="DM350" s="22">
        <v>0</v>
      </c>
      <c r="DN350" s="22">
        <v>0</v>
      </c>
      <c r="DO350" s="22">
        <v>0</v>
      </c>
      <c r="DP350" s="22">
        <v>1</v>
      </c>
      <c r="DQ350" s="22">
        <v>0</v>
      </c>
      <c r="DR350" s="22">
        <v>0</v>
      </c>
      <c r="DS350" s="22">
        <v>0</v>
      </c>
      <c r="DT350" s="22">
        <v>0</v>
      </c>
      <c r="DU350">
        <v>8.7799999999999994</v>
      </c>
      <c r="DV350">
        <v>45.07</v>
      </c>
      <c r="DW350" s="2">
        <f t="shared" si="81"/>
        <v>0.16304549675023211</v>
      </c>
      <c r="DX350">
        <v>0.59700000000000009</v>
      </c>
      <c r="DY350">
        <v>-2.4729999999999999</v>
      </c>
      <c r="DZ350">
        <v>-1.4690000000000001</v>
      </c>
      <c r="EA350">
        <v>3.5920000000000001</v>
      </c>
      <c r="EB350">
        <v>0</v>
      </c>
      <c r="EC350">
        <v>0</v>
      </c>
      <c r="ED350">
        <v>37.5</v>
      </c>
      <c r="EE350">
        <v>6.83</v>
      </c>
      <c r="EF350">
        <v>-30.62</v>
      </c>
      <c r="EG350">
        <v>0</v>
      </c>
      <c r="EH350">
        <v>1000</v>
      </c>
      <c r="EI350">
        <v>1000</v>
      </c>
      <c r="EJ350">
        <v>0</v>
      </c>
      <c r="EK350">
        <v>0</v>
      </c>
      <c r="EL350">
        <v>27.3</v>
      </c>
      <c r="EM350">
        <v>27.3</v>
      </c>
      <c r="EN350">
        <v>27.3</v>
      </c>
      <c r="EO350">
        <v>20.5</v>
      </c>
      <c r="EP350">
        <v>13.7</v>
      </c>
      <c r="EQ350">
        <v>13.7</v>
      </c>
      <c r="ER350">
        <v>0</v>
      </c>
      <c r="ES350">
        <v>0</v>
      </c>
      <c r="ET350">
        <v>0</v>
      </c>
      <c r="EU350">
        <v>0</v>
      </c>
      <c r="EV350">
        <v>1.33</v>
      </c>
      <c r="EW350">
        <v>1.33</v>
      </c>
      <c r="EX350">
        <v>18.600000000000001</v>
      </c>
      <c r="EY350">
        <v>34.6</v>
      </c>
      <c r="EZ350">
        <v>14.6</v>
      </c>
      <c r="FA350">
        <v>17.3</v>
      </c>
      <c r="FB350">
        <v>25.3</v>
      </c>
      <c r="FC350">
        <v>13.3</v>
      </c>
      <c r="FD350">
        <v>2.7</v>
      </c>
      <c r="FE350">
        <v>1.3</v>
      </c>
      <c r="FF350">
        <v>2</v>
      </c>
      <c r="FG350">
        <v>2</v>
      </c>
      <c r="FH350">
        <v>1</v>
      </c>
      <c r="FI350">
        <v>0</v>
      </c>
      <c r="FJ350">
        <v>2</v>
      </c>
      <c r="FK350">
        <v>1</v>
      </c>
      <c r="FL350">
        <v>80</v>
      </c>
      <c r="FM350">
        <v>3</v>
      </c>
      <c r="FN350">
        <v>1</v>
      </c>
      <c r="FO350">
        <v>2</v>
      </c>
      <c r="FP350">
        <v>75</v>
      </c>
      <c r="FQ350">
        <v>0</v>
      </c>
      <c r="FR350">
        <v>0</v>
      </c>
      <c r="FS350" s="2">
        <f t="shared" si="82"/>
        <v>0</v>
      </c>
      <c r="FT350">
        <v>0</v>
      </c>
      <c r="FU350">
        <v>0</v>
      </c>
      <c r="FV350">
        <v>0</v>
      </c>
      <c r="FW350" t="s">
        <v>266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 s="2">
        <f t="shared" si="83"/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 s="21">
        <v>25.768812</v>
      </c>
      <c r="GY350" s="21">
        <v>4.3851294000000003</v>
      </c>
      <c r="GZ350" s="21">
        <v>5.5031246999999999</v>
      </c>
      <c r="HA350" s="21">
        <v>9.8882550000000009</v>
      </c>
      <c r="HB350" s="21">
        <v>0.73052399999999995</v>
      </c>
      <c r="HC350" s="21">
        <v>0.47418900000000003</v>
      </c>
      <c r="HD350" s="21">
        <v>-1.2149999999999999E-3</v>
      </c>
      <c r="HE350" s="21">
        <v>26.716660000000001</v>
      </c>
      <c r="HF350" s="21">
        <v>1.203498</v>
      </c>
    </row>
    <row r="351" spans="1:214" ht="15" x14ac:dyDescent="0.25">
      <c r="A351" s="22">
        <v>74</v>
      </c>
      <c r="B351" t="s">
        <v>1769</v>
      </c>
      <c r="C351" t="s">
        <v>1770</v>
      </c>
      <c r="D351" t="s">
        <v>1685</v>
      </c>
      <c r="F351" t="s">
        <v>444</v>
      </c>
      <c r="I351" s="22" t="s">
        <v>278</v>
      </c>
      <c r="J351">
        <v>20</v>
      </c>
      <c r="K351" s="23" t="s">
        <v>1771</v>
      </c>
      <c r="L351" s="23" t="s">
        <v>549</v>
      </c>
      <c r="M351" s="24" t="s">
        <v>273</v>
      </c>
      <c r="N351" s="24" t="s">
        <v>233</v>
      </c>
      <c r="O351" s="24">
        <v>75</v>
      </c>
      <c r="P351" s="24">
        <v>200</v>
      </c>
      <c r="Q351" s="24" t="s">
        <v>223</v>
      </c>
      <c r="R351" s="24" t="s">
        <v>234</v>
      </c>
      <c r="S351" s="22">
        <v>4</v>
      </c>
      <c r="T351" s="22">
        <v>1</v>
      </c>
      <c r="U351" s="22">
        <v>0</v>
      </c>
      <c r="V351" s="22">
        <v>1</v>
      </c>
      <c r="W351" s="22">
        <v>0</v>
      </c>
      <c r="X351" s="22">
        <v>2</v>
      </c>
      <c r="Y351" s="22">
        <v>1</v>
      </c>
      <c r="Z351" s="25">
        <f t="shared" si="70"/>
        <v>1</v>
      </c>
      <c r="AA351" s="3">
        <v>7.7</v>
      </c>
      <c r="AB351" s="22">
        <v>4</v>
      </c>
      <c r="AC351" s="22">
        <v>1</v>
      </c>
      <c r="AD351" s="22">
        <v>2</v>
      </c>
      <c r="AE351" s="22">
        <v>0</v>
      </c>
      <c r="AF351" s="22">
        <v>0</v>
      </c>
      <c r="AG351" s="26">
        <f t="shared" si="71"/>
        <v>7.7922077922077913</v>
      </c>
      <c r="AH351" s="26">
        <f t="shared" si="72"/>
        <v>1.9480519480519478</v>
      </c>
      <c r="AI351" s="26">
        <f t="shared" si="73"/>
        <v>3.8961038961038956</v>
      </c>
      <c r="AJ351" s="26">
        <f t="shared" si="74"/>
        <v>0</v>
      </c>
      <c r="AK351" s="26">
        <f t="shared" si="75"/>
        <v>0</v>
      </c>
      <c r="AL351" s="5">
        <v>45</v>
      </c>
      <c r="AM351" s="22">
        <v>7</v>
      </c>
      <c r="AN351" s="22">
        <v>11</v>
      </c>
      <c r="AO351" s="25">
        <f t="shared" si="76"/>
        <v>0.3888888888888889</v>
      </c>
      <c r="AP351" s="22">
        <v>7.6</v>
      </c>
      <c r="AQ351">
        <v>0.1</v>
      </c>
      <c r="AR351">
        <v>0</v>
      </c>
      <c r="AS351">
        <v>0.2</v>
      </c>
      <c r="AT351">
        <v>0</v>
      </c>
      <c r="AU351">
        <v>0.1</v>
      </c>
      <c r="AV351">
        <v>0</v>
      </c>
      <c r="AW351">
        <v>0.2</v>
      </c>
      <c r="AX351" s="3">
        <f t="shared" si="77"/>
        <v>0.05</v>
      </c>
      <c r="AY351" s="4">
        <f t="shared" si="78"/>
        <v>-2.11</v>
      </c>
      <c r="AZ351" t="s">
        <v>224</v>
      </c>
      <c r="BA351">
        <v>2014</v>
      </c>
      <c r="BB351" s="27">
        <v>425000</v>
      </c>
      <c r="BC351" s="27">
        <v>1295000</v>
      </c>
      <c r="BD351" s="22">
        <v>1</v>
      </c>
      <c r="BE351" s="22">
        <v>0</v>
      </c>
      <c r="BF351" s="28">
        <f t="shared" si="79"/>
        <v>2.001111728960657</v>
      </c>
      <c r="BG351" s="22">
        <v>7</v>
      </c>
      <c r="BH351" s="22">
        <v>11</v>
      </c>
      <c r="BI351" s="4">
        <v>29.983333330000001</v>
      </c>
      <c r="BJ351" s="22">
        <v>0</v>
      </c>
      <c r="BK351" s="22">
        <v>0</v>
      </c>
      <c r="BL351" s="28">
        <f t="shared" si="80"/>
        <v>0</v>
      </c>
      <c r="BM351" s="22">
        <v>0</v>
      </c>
      <c r="BN351" s="22">
        <v>0</v>
      </c>
      <c r="BO351" s="4">
        <v>0.83333333300000001</v>
      </c>
      <c r="BP351" s="22">
        <v>0</v>
      </c>
      <c r="BQ351" s="22">
        <v>0</v>
      </c>
      <c r="BR351" s="22">
        <v>0</v>
      </c>
      <c r="BS351" s="22">
        <v>0</v>
      </c>
      <c r="BT351" s="4">
        <v>0</v>
      </c>
      <c r="BU351" s="22">
        <v>3</v>
      </c>
      <c r="BV351" s="22">
        <v>1</v>
      </c>
      <c r="BW351" s="22">
        <v>0</v>
      </c>
      <c r="BX351" s="22">
        <v>0</v>
      </c>
      <c r="BY351" s="22">
        <v>2</v>
      </c>
      <c r="BZ351" s="22">
        <v>1</v>
      </c>
      <c r="CA351" s="22">
        <v>3</v>
      </c>
      <c r="CB351" s="22">
        <v>4</v>
      </c>
      <c r="CC351" s="4">
        <v>6.2833300000000003</v>
      </c>
      <c r="CD351" s="4">
        <v>0.26666666700000002</v>
      </c>
      <c r="CE351" s="4">
        <v>0</v>
      </c>
      <c r="CF351" s="22">
        <v>0</v>
      </c>
      <c r="CG351" s="22">
        <v>0</v>
      </c>
      <c r="CH351" s="22">
        <v>0</v>
      </c>
      <c r="CI351" s="5">
        <v>1</v>
      </c>
      <c r="CJ351" s="22">
        <v>0</v>
      </c>
      <c r="CK351" s="22">
        <v>0</v>
      </c>
      <c r="CL351" s="22">
        <v>0</v>
      </c>
      <c r="CM351" s="22">
        <v>0</v>
      </c>
      <c r="CN351" s="22">
        <v>0</v>
      </c>
      <c r="CO351" s="22">
        <v>4</v>
      </c>
      <c r="CP351" s="22">
        <v>7</v>
      </c>
      <c r="CQ351" s="26">
        <v>11.133343</v>
      </c>
      <c r="CR351" s="26">
        <v>3.3333000000000002E-2</v>
      </c>
      <c r="CS351" s="26">
        <v>0</v>
      </c>
      <c r="CT351" s="22">
        <v>0</v>
      </c>
      <c r="CU351" s="22">
        <v>0</v>
      </c>
      <c r="CV351" s="22">
        <v>0</v>
      </c>
      <c r="CW351" s="22">
        <v>0</v>
      </c>
      <c r="CX351" s="22">
        <v>0</v>
      </c>
      <c r="CY351" s="22">
        <v>0</v>
      </c>
      <c r="CZ351" s="22">
        <v>1</v>
      </c>
      <c r="DA351" s="22">
        <v>0</v>
      </c>
      <c r="DB351" s="22">
        <v>0</v>
      </c>
      <c r="DC351" s="22">
        <v>0</v>
      </c>
      <c r="DD351" s="22">
        <v>0</v>
      </c>
      <c r="DE351" s="22">
        <v>1</v>
      </c>
      <c r="DF351" s="22">
        <v>0</v>
      </c>
      <c r="DG351" s="22">
        <v>0</v>
      </c>
      <c r="DH351" s="22">
        <v>0</v>
      </c>
      <c r="DI351" s="22">
        <v>1</v>
      </c>
      <c r="DJ351" s="22">
        <v>0</v>
      </c>
      <c r="DK351" s="22">
        <v>0</v>
      </c>
      <c r="DL351" s="22">
        <v>0</v>
      </c>
      <c r="DM351" s="22">
        <v>0</v>
      </c>
      <c r="DN351" s="22">
        <v>2</v>
      </c>
      <c r="DO351" s="22">
        <v>0</v>
      </c>
      <c r="DP351" s="22">
        <v>2</v>
      </c>
      <c r="DQ351" s="22">
        <v>0</v>
      </c>
      <c r="DR351" s="22">
        <v>0</v>
      </c>
      <c r="DS351" s="22">
        <v>0</v>
      </c>
      <c r="DT351" s="22">
        <v>0</v>
      </c>
      <c r="DU351">
        <v>7.5</v>
      </c>
      <c r="DV351">
        <v>37.6</v>
      </c>
      <c r="DW351" s="2">
        <f t="shared" si="81"/>
        <v>0.16629711751662971</v>
      </c>
      <c r="DX351">
        <v>-2.4390000000000001</v>
      </c>
      <c r="DY351">
        <v>-0.81399999999999995</v>
      </c>
      <c r="DZ351">
        <v>-7.6230000000000002</v>
      </c>
      <c r="EA351">
        <v>-10.169</v>
      </c>
      <c r="EB351">
        <v>2</v>
      </c>
      <c r="EC351">
        <v>2</v>
      </c>
      <c r="ED351">
        <v>-50</v>
      </c>
      <c r="EE351">
        <v>-56.03</v>
      </c>
      <c r="EF351">
        <v>-5.98</v>
      </c>
      <c r="EG351">
        <v>18.18</v>
      </c>
      <c r="EH351">
        <v>933</v>
      </c>
      <c r="EI351">
        <v>1115</v>
      </c>
      <c r="EJ351">
        <v>4</v>
      </c>
      <c r="EK351">
        <v>4</v>
      </c>
      <c r="EL351">
        <v>18</v>
      </c>
      <c r="EM351">
        <v>56</v>
      </c>
      <c r="EN351">
        <v>8</v>
      </c>
      <c r="EO351">
        <v>22</v>
      </c>
      <c r="EP351">
        <v>6</v>
      </c>
      <c r="EQ351">
        <v>2</v>
      </c>
      <c r="ER351">
        <v>6</v>
      </c>
      <c r="ES351">
        <v>6</v>
      </c>
      <c r="ET351">
        <v>2</v>
      </c>
      <c r="EU351">
        <v>2</v>
      </c>
      <c r="EV351">
        <v>1.2</v>
      </c>
      <c r="EW351">
        <v>3.99</v>
      </c>
      <c r="EX351">
        <v>27.9</v>
      </c>
      <c r="EY351">
        <v>31.9</v>
      </c>
      <c r="EZ351">
        <v>13.6</v>
      </c>
      <c r="FA351">
        <v>12.4</v>
      </c>
      <c r="FB351">
        <v>10.4</v>
      </c>
      <c r="FC351">
        <v>10</v>
      </c>
      <c r="FD351">
        <v>4</v>
      </c>
      <c r="FE351">
        <v>4</v>
      </c>
      <c r="FF351">
        <v>2</v>
      </c>
      <c r="FG351">
        <v>2</v>
      </c>
      <c r="FH351">
        <v>2</v>
      </c>
      <c r="FI351">
        <v>4</v>
      </c>
      <c r="FJ351">
        <v>4</v>
      </c>
      <c r="FK351">
        <v>6</v>
      </c>
      <c r="FL351">
        <v>40</v>
      </c>
      <c r="FM351">
        <v>9</v>
      </c>
      <c r="FN351">
        <v>10</v>
      </c>
      <c r="FO351">
        <v>10</v>
      </c>
      <c r="FP351">
        <v>47.4</v>
      </c>
      <c r="FQ351">
        <v>0.21</v>
      </c>
      <c r="FR351">
        <v>6.91</v>
      </c>
      <c r="FS351" s="2">
        <f t="shared" si="82"/>
        <v>2.9494382022471909E-2</v>
      </c>
      <c r="FT351">
        <v>0</v>
      </c>
      <c r="FU351">
        <v>0</v>
      </c>
      <c r="FV351">
        <v>-73.8</v>
      </c>
      <c r="FW351" t="s">
        <v>266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 s="2">
        <f t="shared" si="83"/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 s="21">
        <v>27.773955999999998</v>
      </c>
      <c r="GY351" s="21">
        <v>4.9663475999999998</v>
      </c>
      <c r="GZ351" s="21">
        <v>5.6042046000000001</v>
      </c>
      <c r="HA351" s="21">
        <v>10.5705522</v>
      </c>
      <c r="HB351" s="21">
        <v>0.80248600000000003</v>
      </c>
      <c r="HC351" s="21">
        <v>0.58324900000000002</v>
      </c>
      <c r="HD351" s="21">
        <v>-3.7199999999999999E-4</v>
      </c>
      <c r="HE351" s="21">
        <v>28.036047</v>
      </c>
      <c r="HF351" s="21">
        <v>1.3853629999999999</v>
      </c>
    </row>
    <row r="352" spans="1:214" ht="15" x14ac:dyDescent="0.25">
      <c r="A352" s="22">
        <v>22</v>
      </c>
      <c r="B352" t="s">
        <v>1772</v>
      </c>
      <c r="C352" t="s">
        <v>1773</v>
      </c>
      <c r="D352" t="s">
        <v>1193</v>
      </c>
      <c r="F352" t="s">
        <v>623</v>
      </c>
      <c r="I352" s="22" t="s">
        <v>377</v>
      </c>
      <c r="J352">
        <v>24</v>
      </c>
      <c r="K352" s="23" t="s">
        <v>1774</v>
      </c>
      <c r="L352" s="23" t="s">
        <v>1775</v>
      </c>
      <c r="M352" s="24" t="s">
        <v>893</v>
      </c>
      <c r="N352" s="24" t="s">
        <v>222</v>
      </c>
      <c r="O352" s="24">
        <v>73</v>
      </c>
      <c r="P352" s="24">
        <v>197</v>
      </c>
      <c r="Q352" s="24" t="s">
        <v>224</v>
      </c>
      <c r="R352" s="24" t="s">
        <v>234</v>
      </c>
      <c r="S352" s="22">
        <v>5</v>
      </c>
      <c r="T352" s="22">
        <v>0</v>
      </c>
      <c r="U352" s="22">
        <v>0</v>
      </c>
      <c r="V352" s="22">
        <v>0</v>
      </c>
      <c r="W352" s="22">
        <v>0</v>
      </c>
      <c r="X352" s="22">
        <v>2</v>
      </c>
      <c r="Y352" s="22">
        <v>3</v>
      </c>
      <c r="Z352" s="25">
        <f t="shared" si="70"/>
        <v>0</v>
      </c>
      <c r="AA352" s="3">
        <v>6.7166699999999997</v>
      </c>
      <c r="AB352" s="22">
        <v>8</v>
      </c>
      <c r="AC352" s="22">
        <v>4</v>
      </c>
      <c r="AD352" s="22">
        <v>1</v>
      </c>
      <c r="AE352" s="22">
        <v>1</v>
      </c>
      <c r="AF352" s="22">
        <v>0</v>
      </c>
      <c r="AG352" s="26">
        <f t="shared" si="71"/>
        <v>14.292796877023884</v>
      </c>
      <c r="AH352" s="26">
        <f t="shared" si="72"/>
        <v>7.1463984385119419</v>
      </c>
      <c r="AI352" s="26">
        <f t="shared" si="73"/>
        <v>1.7865996096279855</v>
      </c>
      <c r="AJ352" s="26">
        <f t="shared" si="74"/>
        <v>1.7865996096279855</v>
      </c>
      <c r="AK352" s="26">
        <f t="shared" si="75"/>
        <v>0</v>
      </c>
      <c r="AL352" s="5">
        <v>52</v>
      </c>
      <c r="AM352" s="22">
        <v>15</v>
      </c>
      <c r="AN352" s="22">
        <v>15</v>
      </c>
      <c r="AO352" s="25">
        <f t="shared" si="76"/>
        <v>0.5</v>
      </c>
      <c r="AP352" s="22">
        <v>9.5</v>
      </c>
      <c r="AQ352">
        <v>-0.1</v>
      </c>
      <c r="AR352">
        <v>0</v>
      </c>
      <c r="AS352">
        <v>-0.1</v>
      </c>
      <c r="AT352">
        <v>-0.30000000000000004</v>
      </c>
      <c r="AU352">
        <v>0.1</v>
      </c>
      <c r="AV352">
        <v>0</v>
      </c>
      <c r="AW352">
        <v>-0.2</v>
      </c>
      <c r="AX352" s="3">
        <f t="shared" si="77"/>
        <v>-0.04</v>
      </c>
      <c r="AY352" s="4">
        <f t="shared" si="78"/>
        <v>-0.875</v>
      </c>
      <c r="AZ352" t="s">
        <v>224</v>
      </c>
      <c r="BA352">
        <v>2012</v>
      </c>
      <c r="BB352" s="27">
        <v>125000</v>
      </c>
      <c r="BC352" s="27">
        <v>750000</v>
      </c>
      <c r="BD352" s="22">
        <v>0</v>
      </c>
      <c r="BE352" s="22">
        <v>0</v>
      </c>
      <c r="BF352" s="28">
        <f t="shared" si="79"/>
        <v>0</v>
      </c>
      <c r="BG352" s="22">
        <v>14</v>
      </c>
      <c r="BH352" s="22">
        <v>15</v>
      </c>
      <c r="BI352" s="4">
        <v>30.35</v>
      </c>
      <c r="BJ352" s="22">
        <v>0</v>
      </c>
      <c r="BK352" s="22">
        <v>0</v>
      </c>
      <c r="BL352" s="28">
        <f t="shared" si="80"/>
        <v>0</v>
      </c>
      <c r="BM352" s="22">
        <v>0</v>
      </c>
      <c r="BN352" s="22">
        <v>0</v>
      </c>
      <c r="BO352" s="4">
        <v>0</v>
      </c>
      <c r="BP352" s="22">
        <v>0</v>
      </c>
      <c r="BQ352" s="22">
        <v>0</v>
      </c>
      <c r="BR352" s="22">
        <v>1</v>
      </c>
      <c r="BS352" s="22">
        <v>0</v>
      </c>
      <c r="BT352" s="4">
        <v>3.25</v>
      </c>
      <c r="BU352" s="22">
        <v>2</v>
      </c>
      <c r="BV352" s="22">
        <v>0</v>
      </c>
      <c r="BW352" s="22">
        <v>0</v>
      </c>
      <c r="BX352" s="22">
        <v>0</v>
      </c>
      <c r="BY352" s="22">
        <v>0</v>
      </c>
      <c r="BZ352" s="22">
        <v>0</v>
      </c>
      <c r="CA352" s="22">
        <v>6</v>
      </c>
      <c r="CB352" s="22">
        <v>8</v>
      </c>
      <c r="CC352" s="4">
        <v>6.3833299999999999</v>
      </c>
      <c r="CD352" s="4">
        <v>0</v>
      </c>
      <c r="CE352" s="4">
        <v>0.18333333300000001</v>
      </c>
      <c r="CF352" s="22">
        <v>0</v>
      </c>
      <c r="CG352" s="22">
        <v>0</v>
      </c>
      <c r="CH352" s="22">
        <v>0</v>
      </c>
      <c r="CI352" s="5">
        <v>3</v>
      </c>
      <c r="CJ352" s="22">
        <v>0</v>
      </c>
      <c r="CK352" s="22">
        <v>0</v>
      </c>
      <c r="CL352" s="22">
        <v>0</v>
      </c>
      <c r="CM352" s="22">
        <v>2</v>
      </c>
      <c r="CN352" s="22">
        <v>1</v>
      </c>
      <c r="CO352" s="22">
        <v>9</v>
      </c>
      <c r="CP352" s="22">
        <v>7</v>
      </c>
      <c r="CQ352" s="26">
        <v>5.8611129999999996</v>
      </c>
      <c r="CR352" s="26">
        <v>0</v>
      </c>
      <c r="CS352" s="26">
        <v>0.96111100000000005</v>
      </c>
      <c r="CT352" s="22">
        <v>0</v>
      </c>
      <c r="CU352" s="22">
        <v>0</v>
      </c>
      <c r="CV352" s="22">
        <v>0</v>
      </c>
      <c r="CW352" s="22">
        <v>0</v>
      </c>
      <c r="CX352" s="22">
        <v>0</v>
      </c>
      <c r="CY352" s="22">
        <v>0</v>
      </c>
      <c r="CZ352" s="22">
        <v>0</v>
      </c>
      <c r="DA352" s="22">
        <v>0</v>
      </c>
      <c r="DB352" s="22">
        <v>0</v>
      </c>
      <c r="DC352" s="22">
        <v>0</v>
      </c>
      <c r="DD352" s="22">
        <v>0</v>
      </c>
      <c r="DE352" s="22">
        <v>0</v>
      </c>
      <c r="DF352" s="22">
        <v>0</v>
      </c>
      <c r="DG352" s="22">
        <v>0</v>
      </c>
      <c r="DH352" s="22">
        <v>0</v>
      </c>
      <c r="DI352" s="22">
        <v>1</v>
      </c>
      <c r="DJ352" s="22">
        <v>0</v>
      </c>
      <c r="DK352" s="22">
        <v>0</v>
      </c>
      <c r="DL352" s="22">
        <v>0</v>
      </c>
      <c r="DM352" s="22">
        <v>0</v>
      </c>
      <c r="DN352" s="22">
        <v>1</v>
      </c>
      <c r="DO352" s="22">
        <v>0</v>
      </c>
      <c r="DP352" s="22">
        <v>2</v>
      </c>
      <c r="DQ352" s="22">
        <v>1</v>
      </c>
      <c r="DR352" s="22">
        <v>0</v>
      </c>
      <c r="DS352" s="22">
        <v>0</v>
      </c>
      <c r="DT352" s="22">
        <v>0</v>
      </c>
      <c r="DU352">
        <v>6.05</v>
      </c>
      <c r="DV352">
        <v>42.03</v>
      </c>
      <c r="DW352" s="2">
        <f t="shared" si="81"/>
        <v>0.12583194675540765</v>
      </c>
      <c r="DX352">
        <v>-2.0630000000000002</v>
      </c>
      <c r="DY352">
        <v>-0.40300000000000002</v>
      </c>
      <c r="DZ352">
        <v>-4.57</v>
      </c>
      <c r="EA352">
        <v>-1.115</v>
      </c>
      <c r="EB352">
        <v>1</v>
      </c>
      <c r="EC352">
        <v>1</v>
      </c>
      <c r="ED352">
        <v>-24.7</v>
      </c>
      <c r="EE352">
        <v>-15.86</v>
      </c>
      <c r="EF352">
        <v>8.85</v>
      </c>
      <c r="EG352">
        <v>11.11</v>
      </c>
      <c r="EH352">
        <v>923</v>
      </c>
      <c r="EI352">
        <v>1034</v>
      </c>
      <c r="EJ352">
        <v>1.98</v>
      </c>
      <c r="EK352">
        <v>1.98</v>
      </c>
      <c r="EL352">
        <v>15.9</v>
      </c>
      <c r="EM352">
        <v>23.8</v>
      </c>
      <c r="EN352">
        <v>9.9</v>
      </c>
      <c r="EO352">
        <v>7.9</v>
      </c>
      <c r="EP352">
        <v>17.8</v>
      </c>
      <c r="EQ352">
        <v>7.9</v>
      </c>
      <c r="ER352">
        <v>4</v>
      </c>
      <c r="ES352">
        <v>4</v>
      </c>
      <c r="ET352">
        <v>2</v>
      </c>
      <c r="EU352">
        <v>0</v>
      </c>
      <c r="EV352">
        <v>1.71</v>
      </c>
      <c r="EW352">
        <v>2.57</v>
      </c>
      <c r="EX352">
        <v>30</v>
      </c>
      <c r="EY352">
        <v>24.3</v>
      </c>
      <c r="EZ352">
        <v>13.1</v>
      </c>
      <c r="FA352">
        <v>8.6</v>
      </c>
      <c r="FB352">
        <v>14.8</v>
      </c>
      <c r="FC352">
        <v>14.3</v>
      </c>
      <c r="FD352">
        <v>3.1</v>
      </c>
      <c r="FE352">
        <v>4.5999999999999996</v>
      </c>
      <c r="FF352">
        <v>5</v>
      </c>
      <c r="FG352">
        <v>5</v>
      </c>
      <c r="FH352">
        <v>4</v>
      </c>
      <c r="FI352">
        <v>7</v>
      </c>
      <c r="FJ352">
        <v>5</v>
      </c>
      <c r="FK352">
        <v>8</v>
      </c>
      <c r="FL352">
        <v>47.6</v>
      </c>
      <c r="FM352">
        <v>10</v>
      </c>
      <c r="FN352">
        <v>15</v>
      </c>
      <c r="FO352">
        <v>7</v>
      </c>
      <c r="FP352">
        <v>40</v>
      </c>
      <c r="FQ352">
        <v>0</v>
      </c>
      <c r="FR352">
        <v>0</v>
      </c>
      <c r="FS352" s="2">
        <f t="shared" si="82"/>
        <v>0</v>
      </c>
      <c r="FT352">
        <v>0</v>
      </c>
      <c r="FU352">
        <v>0</v>
      </c>
      <c r="FV352">
        <v>0</v>
      </c>
      <c r="FW352" t="s">
        <v>266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0.67</v>
      </c>
      <c r="GI352">
        <v>4.46</v>
      </c>
      <c r="GJ352" s="2">
        <f t="shared" si="83"/>
        <v>0.13060428849902536</v>
      </c>
      <c r="GK352">
        <v>0</v>
      </c>
      <c r="GL352">
        <v>1</v>
      </c>
      <c r="GM352">
        <v>22.1</v>
      </c>
      <c r="GN352">
        <v>0</v>
      </c>
      <c r="GO352">
        <v>18</v>
      </c>
      <c r="GP352">
        <v>0</v>
      </c>
      <c r="GQ352">
        <v>0</v>
      </c>
      <c r="GR352">
        <v>0</v>
      </c>
      <c r="GS352">
        <v>36</v>
      </c>
      <c r="GT352">
        <v>18</v>
      </c>
      <c r="GU352">
        <v>0</v>
      </c>
      <c r="GV352">
        <v>0</v>
      </c>
      <c r="GW352">
        <v>0</v>
      </c>
      <c r="GX352" s="21">
        <v>27.762922</v>
      </c>
      <c r="GY352" s="21">
        <v>4.1887835999999998</v>
      </c>
      <c r="GZ352" s="21">
        <v>5.1905250000000001</v>
      </c>
      <c r="HA352" s="21">
        <v>9.3793086000000017</v>
      </c>
      <c r="HB352" s="21">
        <v>0.46222400000000002</v>
      </c>
      <c r="HC352" s="21">
        <v>0.58422200000000002</v>
      </c>
      <c r="HD352" s="21">
        <v>-8.1400000000000005E-4</v>
      </c>
      <c r="HE352" s="21">
        <v>28.515352</v>
      </c>
      <c r="HF352" s="21">
        <v>1.0456319999999999</v>
      </c>
    </row>
    <row r="353" spans="1:214" ht="25.5" x14ac:dyDescent="0.25">
      <c r="A353" s="22">
        <v>96</v>
      </c>
      <c r="B353" t="s">
        <v>1776</v>
      </c>
      <c r="C353" t="s">
        <v>1773</v>
      </c>
      <c r="D353" t="s">
        <v>1365</v>
      </c>
      <c r="F353" t="s">
        <v>217</v>
      </c>
      <c r="I353" s="22" t="s">
        <v>365</v>
      </c>
      <c r="J353">
        <v>38</v>
      </c>
      <c r="K353" s="23" t="s">
        <v>1777</v>
      </c>
      <c r="L353" s="23" t="s">
        <v>1778</v>
      </c>
      <c r="M353" s="24"/>
      <c r="N353" s="24" t="s">
        <v>258</v>
      </c>
      <c r="O353" s="24">
        <v>72</v>
      </c>
      <c r="P353" s="24">
        <v>200</v>
      </c>
      <c r="Q353" s="24" t="s">
        <v>223</v>
      </c>
      <c r="R353" s="24"/>
      <c r="S353" s="22">
        <v>74</v>
      </c>
      <c r="T353" s="22">
        <v>11</v>
      </c>
      <c r="U353" s="22">
        <v>13</v>
      </c>
      <c r="V353" s="22">
        <v>24</v>
      </c>
      <c r="W353" s="22">
        <v>-9</v>
      </c>
      <c r="X353" s="22">
        <v>40</v>
      </c>
      <c r="Y353" s="22">
        <v>97</v>
      </c>
      <c r="Z353" s="25">
        <f t="shared" si="70"/>
        <v>0.1134020618556701</v>
      </c>
      <c r="AA353" s="3">
        <v>11.866669999999999</v>
      </c>
      <c r="AB353" s="22">
        <v>56</v>
      </c>
      <c r="AC353" s="22">
        <v>6</v>
      </c>
      <c r="AD353" s="22">
        <v>36</v>
      </c>
      <c r="AE353" s="22">
        <v>28</v>
      </c>
      <c r="AF353" s="22">
        <v>16</v>
      </c>
      <c r="AG353" s="26">
        <f t="shared" si="71"/>
        <v>3.8262971335181151</v>
      </c>
      <c r="AH353" s="26">
        <f t="shared" si="72"/>
        <v>0.40996040716265514</v>
      </c>
      <c r="AI353" s="26">
        <f t="shared" si="73"/>
        <v>2.4597624429759311</v>
      </c>
      <c r="AJ353" s="26">
        <f t="shared" si="74"/>
        <v>1.9131485667590575</v>
      </c>
      <c r="AK353" s="26">
        <f t="shared" si="75"/>
        <v>1.093227752433747</v>
      </c>
      <c r="AL353" s="5">
        <v>1105</v>
      </c>
      <c r="AM353" s="22">
        <v>1</v>
      </c>
      <c r="AN353" s="22">
        <v>0</v>
      </c>
      <c r="AO353" s="25">
        <f t="shared" si="76"/>
        <v>1</v>
      </c>
      <c r="AP353" s="22">
        <v>0</v>
      </c>
      <c r="AQ353">
        <v>1.4</v>
      </c>
      <c r="AR353">
        <v>0.4</v>
      </c>
      <c r="AS353">
        <v>1.8</v>
      </c>
      <c r="AT353">
        <v>1.4</v>
      </c>
      <c r="AU353">
        <v>-0.60000000000000009</v>
      </c>
      <c r="AV353">
        <v>0</v>
      </c>
      <c r="AW353">
        <v>0.8</v>
      </c>
      <c r="AX353" s="3">
        <f t="shared" si="77"/>
        <v>1.0810810810810811E-2</v>
      </c>
      <c r="AY353" s="4">
        <f t="shared" si="78"/>
        <v>-3.2500000000000009</v>
      </c>
      <c r="AZ353" t="s">
        <v>243</v>
      </c>
      <c r="BA353">
        <v>2012</v>
      </c>
      <c r="BC353" s="27">
        <v>1875000</v>
      </c>
      <c r="BD353" s="22">
        <v>1</v>
      </c>
      <c r="BE353" s="22">
        <v>8</v>
      </c>
      <c r="BF353" s="28">
        <f t="shared" si="79"/>
        <v>0.82860211753874469</v>
      </c>
      <c r="BG353" s="22">
        <v>1</v>
      </c>
      <c r="BH353" s="22">
        <v>0</v>
      </c>
      <c r="BI353" s="4">
        <v>651.70000000000005</v>
      </c>
      <c r="BJ353" s="22">
        <v>10</v>
      </c>
      <c r="BK353" s="22">
        <v>5</v>
      </c>
      <c r="BL353" s="28">
        <f t="shared" si="80"/>
        <v>3.9764359357844534</v>
      </c>
      <c r="BM353" s="22">
        <v>0</v>
      </c>
      <c r="BN353" s="22">
        <v>0</v>
      </c>
      <c r="BO353" s="4">
        <v>226.33333329999999</v>
      </c>
      <c r="BP353" s="22">
        <v>0</v>
      </c>
      <c r="BQ353" s="22">
        <v>0</v>
      </c>
      <c r="BR353" s="22">
        <v>0</v>
      </c>
      <c r="BS353" s="22">
        <v>0</v>
      </c>
      <c r="BT353" s="4">
        <v>0.58333333300000001</v>
      </c>
      <c r="BU353" s="22">
        <v>39</v>
      </c>
      <c r="BV353" s="22">
        <v>9</v>
      </c>
      <c r="BW353" s="22">
        <v>6</v>
      </c>
      <c r="BX353" s="22">
        <v>0</v>
      </c>
      <c r="BY353" s="22">
        <v>20</v>
      </c>
      <c r="BZ353" s="22">
        <v>10</v>
      </c>
      <c r="CA353" s="22">
        <v>1</v>
      </c>
      <c r="CB353" s="22">
        <v>0</v>
      </c>
      <c r="CC353" s="4">
        <v>8.6833299999999998</v>
      </c>
      <c r="CD353" s="4">
        <v>3.05</v>
      </c>
      <c r="CE353" s="4">
        <v>0</v>
      </c>
      <c r="CF353" s="22">
        <v>0</v>
      </c>
      <c r="CG353" s="22">
        <v>0</v>
      </c>
      <c r="CH353" s="22">
        <v>0</v>
      </c>
      <c r="CI353" s="5">
        <v>35</v>
      </c>
      <c r="CJ353" s="22">
        <v>2</v>
      </c>
      <c r="CK353" s="22">
        <v>7</v>
      </c>
      <c r="CL353" s="22">
        <v>-9</v>
      </c>
      <c r="CM353" s="22">
        <v>20</v>
      </c>
      <c r="CN353" s="22">
        <v>10</v>
      </c>
      <c r="CO353" s="22">
        <v>0</v>
      </c>
      <c r="CP353" s="22">
        <v>0</v>
      </c>
      <c r="CQ353" s="26">
        <v>8.9442889999999995</v>
      </c>
      <c r="CR353" s="26">
        <v>3.068095</v>
      </c>
      <c r="CS353" s="26">
        <v>1.6667000000000001E-2</v>
      </c>
      <c r="CT353" s="22">
        <v>0</v>
      </c>
      <c r="CU353" s="22">
        <v>0</v>
      </c>
      <c r="CV353" s="22">
        <v>0</v>
      </c>
      <c r="CW353" s="22">
        <v>4</v>
      </c>
      <c r="CX353" s="22">
        <v>5</v>
      </c>
      <c r="CY353" s="22">
        <v>-4</v>
      </c>
      <c r="CZ353" s="22">
        <v>7</v>
      </c>
      <c r="DA353" s="22">
        <v>8</v>
      </c>
      <c r="DB353" s="22">
        <v>-5</v>
      </c>
      <c r="DC353" s="22">
        <v>5</v>
      </c>
      <c r="DD353" s="22">
        <v>0</v>
      </c>
      <c r="DE353" s="22">
        <v>3</v>
      </c>
      <c r="DF353" s="22">
        <v>0</v>
      </c>
      <c r="DG353" s="22">
        <v>0</v>
      </c>
      <c r="DH353" s="22">
        <v>0</v>
      </c>
      <c r="DI353" s="22">
        <v>20</v>
      </c>
      <c r="DJ353" s="22">
        <v>0</v>
      </c>
      <c r="DK353" s="22">
        <v>0</v>
      </c>
      <c r="DL353" s="22">
        <v>0</v>
      </c>
      <c r="DM353" s="22">
        <v>0</v>
      </c>
      <c r="DN353" s="22">
        <v>41</v>
      </c>
      <c r="DO353" s="22">
        <v>27</v>
      </c>
      <c r="DP353" s="22">
        <v>23</v>
      </c>
      <c r="DQ353" s="22">
        <v>0</v>
      </c>
      <c r="DR353" s="22">
        <v>0</v>
      </c>
      <c r="DS353" s="22">
        <v>0</v>
      </c>
      <c r="DT353" s="22">
        <v>0</v>
      </c>
      <c r="DU353">
        <v>8.8000000000000007</v>
      </c>
      <c r="DV353">
        <v>38.81</v>
      </c>
      <c r="DW353" s="2">
        <f t="shared" si="81"/>
        <v>0.18483511867254779</v>
      </c>
      <c r="DX353">
        <v>-1.6</v>
      </c>
      <c r="DY353">
        <v>-1.847</v>
      </c>
      <c r="DZ353">
        <v>-1.5409999999999999</v>
      </c>
      <c r="EA353">
        <v>8.2370000000000001</v>
      </c>
      <c r="EB353">
        <v>14</v>
      </c>
      <c r="EC353">
        <v>19</v>
      </c>
      <c r="ED353">
        <v>-5.6</v>
      </c>
      <c r="EE353">
        <v>5.25</v>
      </c>
      <c r="EF353">
        <v>10.88</v>
      </c>
      <c r="EG353">
        <v>4.68</v>
      </c>
      <c r="EH353">
        <v>932</v>
      </c>
      <c r="EI353">
        <v>979</v>
      </c>
      <c r="EJ353">
        <v>1.29</v>
      </c>
      <c r="EK353">
        <v>1.75</v>
      </c>
      <c r="EL353">
        <v>26.3</v>
      </c>
      <c r="EM353">
        <v>24</v>
      </c>
      <c r="EN353">
        <v>11.5</v>
      </c>
      <c r="EO353">
        <v>8.9</v>
      </c>
      <c r="EP353">
        <v>12</v>
      </c>
      <c r="EQ353">
        <v>12.9</v>
      </c>
      <c r="ER353">
        <v>3.8</v>
      </c>
      <c r="ES353">
        <v>5.6</v>
      </c>
      <c r="ET353">
        <v>1</v>
      </c>
      <c r="EU353">
        <v>1.3</v>
      </c>
      <c r="EV353">
        <v>3.15</v>
      </c>
      <c r="EW353">
        <v>2.0699999999999998</v>
      </c>
      <c r="EX353">
        <v>29.3</v>
      </c>
      <c r="EY353">
        <v>24.3</v>
      </c>
      <c r="EZ353">
        <v>11.4</v>
      </c>
      <c r="FA353">
        <v>9.5</v>
      </c>
      <c r="FB353">
        <v>10.6</v>
      </c>
      <c r="FC353">
        <v>13.6</v>
      </c>
      <c r="FD353">
        <v>3.5</v>
      </c>
      <c r="FE353">
        <v>3.6</v>
      </c>
      <c r="FF353">
        <v>127</v>
      </c>
      <c r="FG353">
        <v>121</v>
      </c>
      <c r="FH353">
        <v>67</v>
      </c>
      <c r="FI353">
        <v>56</v>
      </c>
      <c r="FJ353">
        <v>91</v>
      </c>
      <c r="FK353">
        <v>87</v>
      </c>
      <c r="FL353">
        <v>66.8</v>
      </c>
      <c r="FM353">
        <v>242</v>
      </c>
      <c r="FN353">
        <v>230</v>
      </c>
      <c r="FO353">
        <v>141</v>
      </c>
      <c r="FP353">
        <v>51.3</v>
      </c>
      <c r="FQ353">
        <v>2.96</v>
      </c>
      <c r="FR353">
        <v>2.92</v>
      </c>
      <c r="FS353" s="2">
        <f t="shared" si="82"/>
        <v>0.50340136054421769</v>
      </c>
      <c r="FT353">
        <v>25</v>
      </c>
      <c r="FU353">
        <v>4</v>
      </c>
      <c r="FV353">
        <v>12.5</v>
      </c>
      <c r="FW353">
        <v>11.96</v>
      </c>
      <c r="FX353">
        <v>6.84</v>
      </c>
      <c r="FY353">
        <v>1.0900000000000001</v>
      </c>
      <c r="FZ353">
        <v>50.3</v>
      </c>
      <c r="GA353">
        <v>6</v>
      </c>
      <c r="GB353">
        <v>24.4</v>
      </c>
      <c r="GC353">
        <v>1.6</v>
      </c>
      <c r="GD353">
        <v>1.6</v>
      </c>
      <c r="GE353">
        <v>27.1</v>
      </c>
      <c r="GF353">
        <v>2.7</v>
      </c>
      <c r="GG353">
        <v>1.4</v>
      </c>
      <c r="GH353">
        <v>0.01</v>
      </c>
      <c r="GI353">
        <v>5.41</v>
      </c>
      <c r="GJ353" s="2">
        <f t="shared" si="83"/>
        <v>1.845018450184502E-3</v>
      </c>
      <c r="GK353">
        <v>0</v>
      </c>
      <c r="GL353">
        <v>0</v>
      </c>
      <c r="GM353">
        <v>-22.4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102.9</v>
      </c>
      <c r="GT353">
        <v>0</v>
      </c>
      <c r="GU353">
        <v>0</v>
      </c>
      <c r="GV353">
        <v>0</v>
      </c>
      <c r="GW353">
        <v>0</v>
      </c>
      <c r="GX353" s="21">
        <v>54.052013000000002</v>
      </c>
      <c r="GY353" s="21">
        <v>8.3266712999999992</v>
      </c>
      <c r="GZ353" s="21">
        <v>10.364428799999999</v>
      </c>
      <c r="HA353" s="21">
        <v>18.6911001</v>
      </c>
      <c r="HB353" s="21">
        <v>1.4539580000000001</v>
      </c>
      <c r="HC353" s="21">
        <v>0.51141499999999995</v>
      </c>
      <c r="HD353" s="21">
        <v>-4.0549999999999996E-3</v>
      </c>
      <c r="HE353" s="21">
        <v>27.878685000000001</v>
      </c>
      <c r="HF353" s="21">
        <v>1.9613179999999999</v>
      </c>
    </row>
    <row r="354" spans="1:214" ht="15" x14ac:dyDescent="0.25">
      <c r="A354" s="22">
        <v>51</v>
      </c>
      <c r="B354" t="s">
        <v>1779</v>
      </c>
      <c r="C354" t="s">
        <v>1780</v>
      </c>
      <c r="D354" t="s">
        <v>1659</v>
      </c>
      <c r="F354" t="s">
        <v>262</v>
      </c>
      <c r="I354" s="22" t="s">
        <v>278</v>
      </c>
      <c r="J354">
        <v>20</v>
      </c>
      <c r="K354" s="23" t="s">
        <v>1781</v>
      </c>
      <c r="L354" s="23" t="s">
        <v>1782</v>
      </c>
      <c r="M354" s="24"/>
      <c r="N354" s="24" t="s">
        <v>1184</v>
      </c>
      <c r="O354" s="24">
        <v>72</v>
      </c>
      <c r="P354" s="24">
        <v>170</v>
      </c>
      <c r="Q354" s="24" t="s">
        <v>223</v>
      </c>
      <c r="R354" s="24" t="s">
        <v>234</v>
      </c>
      <c r="S354" s="22">
        <v>61</v>
      </c>
      <c r="T354" s="22">
        <v>3</v>
      </c>
      <c r="U354" s="22">
        <v>8</v>
      </c>
      <c r="V354" s="22">
        <v>11</v>
      </c>
      <c r="W354" s="22">
        <v>3</v>
      </c>
      <c r="X354" s="22">
        <v>14</v>
      </c>
      <c r="Y354" s="22">
        <v>53</v>
      </c>
      <c r="Z354" s="25">
        <f t="shared" si="70"/>
        <v>5.6603773584905662E-2</v>
      </c>
      <c r="AA354" s="3">
        <v>10.18333</v>
      </c>
      <c r="AB354" s="22">
        <v>28</v>
      </c>
      <c r="AC354" s="22">
        <v>20</v>
      </c>
      <c r="AD354" s="22">
        <v>17</v>
      </c>
      <c r="AE354" s="22">
        <v>11</v>
      </c>
      <c r="AF354" s="22">
        <v>14</v>
      </c>
      <c r="AG354" s="26">
        <f t="shared" si="71"/>
        <v>2.7045164603874547</v>
      </c>
      <c r="AH354" s="26">
        <f t="shared" si="72"/>
        <v>1.9317974717053246</v>
      </c>
      <c r="AI354" s="26">
        <f t="shared" si="73"/>
        <v>1.6420278509495259</v>
      </c>
      <c r="AJ354" s="26">
        <f t="shared" si="74"/>
        <v>1.0624886094379284</v>
      </c>
      <c r="AK354" s="26">
        <f t="shared" si="75"/>
        <v>1.3522582301937274</v>
      </c>
      <c r="AL354" s="5">
        <v>870</v>
      </c>
      <c r="AM354" s="22">
        <v>183</v>
      </c>
      <c r="AN354" s="22">
        <v>258</v>
      </c>
      <c r="AO354" s="25">
        <f t="shared" si="76"/>
        <v>0.41496598639455784</v>
      </c>
      <c r="AP354" s="22">
        <v>12.1</v>
      </c>
      <c r="AQ354">
        <v>-0.2</v>
      </c>
      <c r="AR354">
        <v>0.9</v>
      </c>
      <c r="AS354">
        <v>0.8</v>
      </c>
      <c r="AT354">
        <v>-0.8</v>
      </c>
      <c r="AU354">
        <v>1.5</v>
      </c>
      <c r="AV354">
        <v>0</v>
      </c>
      <c r="AW354">
        <v>0.7</v>
      </c>
      <c r="AX354" s="3">
        <f t="shared" si="77"/>
        <v>1.1475409836065573E-2</v>
      </c>
      <c r="AY354" s="4">
        <f t="shared" si="78"/>
        <v>-0.12500000000000011</v>
      </c>
      <c r="AZ354" t="s">
        <v>224</v>
      </c>
      <c r="BA354">
        <v>2014</v>
      </c>
      <c r="BB354" s="27">
        <v>195000</v>
      </c>
      <c r="BC354" s="27">
        <v>800000</v>
      </c>
      <c r="BD354" s="22">
        <v>3</v>
      </c>
      <c r="BE354" s="22">
        <v>8</v>
      </c>
      <c r="BF354" s="28">
        <f t="shared" si="79"/>
        <v>1.1293312419147679</v>
      </c>
      <c r="BG354" s="22">
        <v>165</v>
      </c>
      <c r="BH354" s="22">
        <v>240</v>
      </c>
      <c r="BI354" s="4">
        <v>584.41666669999995</v>
      </c>
      <c r="BJ354" s="22">
        <v>0</v>
      </c>
      <c r="BK354" s="22">
        <v>0</v>
      </c>
      <c r="BL354" s="28">
        <f t="shared" si="80"/>
        <v>0</v>
      </c>
      <c r="BM354" s="22">
        <v>11</v>
      </c>
      <c r="BN354" s="22">
        <v>11</v>
      </c>
      <c r="BO354" s="4">
        <v>26.733333330000001</v>
      </c>
      <c r="BP354" s="22">
        <v>0</v>
      </c>
      <c r="BQ354" s="22">
        <v>0</v>
      </c>
      <c r="BR354" s="22">
        <v>7</v>
      </c>
      <c r="BS354" s="22">
        <v>7</v>
      </c>
      <c r="BT354" s="4">
        <v>10.883333329999999</v>
      </c>
      <c r="BU354" s="22">
        <v>30</v>
      </c>
      <c r="BV354" s="22">
        <v>3</v>
      </c>
      <c r="BW354" s="22">
        <v>5</v>
      </c>
      <c r="BX354" s="22">
        <v>4</v>
      </c>
      <c r="BY354" s="22">
        <v>10</v>
      </c>
      <c r="BZ354" s="22">
        <v>5</v>
      </c>
      <c r="CA354" s="22">
        <v>92</v>
      </c>
      <c r="CB354" s="22">
        <v>135</v>
      </c>
      <c r="CC354" s="4">
        <v>9.4833300000000005</v>
      </c>
      <c r="CD354" s="4">
        <v>0.61666666700000006</v>
      </c>
      <c r="CE354" s="4">
        <v>0.15</v>
      </c>
      <c r="CF354" s="22">
        <v>0</v>
      </c>
      <c r="CG354" s="22">
        <v>0</v>
      </c>
      <c r="CH354" s="22">
        <v>0</v>
      </c>
      <c r="CI354" s="5">
        <v>31</v>
      </c>
      <c r="CJ354" s="22">
        <v>0</v>
      </c>
      <c r="CK354" s="22">
        <v>3</v>
      </c>
      <c r="CL354" s="22">
        <v>-1</v>
      </c>
      <c r="CM354" s="22">
        <v>4</v>
      </c>
      <c r="CN354" s="22">
        <v>2</v>
      </c>
      <c r="CO354" s="22">
        <v>91</v>
      </c>
      <c r="CP354" s="22">
        <v>123</v>
      </c>
      <c r="CQ354" s="26">
        <v>9.6747340000000008</v>
      </c>
      <c r="CR354" s="26">
        <v>0.26559100000000002</v>
      </c>
      <c r="CS354" s="26">
        <v>0.20591400000000001</v>
      </c>
      <c r="CT354" s="22">
        <v>0</v>
      </c>
      <c r="CU354" s="22">
        <v>0</v>
      </c>
      <c r="CV354" s="22">
        <v>0</v>
      </c>
      <c r="CW354" s="22">
        <v>2</v>
      </c>
      <c r="CX354" s="22">
        <v>4</v>
      </c>
      <c r="CY354" s="22">
        <v>2</v>
      </c>
      <c r="CZ354" s="22">
        <v>1</v>
      </c>
      <c r="DA354" s="22">
        <v>4</v>
      </c>
      <c r="DB354" s="22">
        <v>1</v>
      </c>
      <c r="DC354" s="22">
        <v>0</v>
      </c>
      <c r="DD354" s="22">
        <v>0</v>
      </c>
      <c r="DE354" s="22">
        <v>1</v>
      </c>
      <c r="DF354" s="22">
        <v>0</v>
      </c>
      <c r="DG354" s="22">
        <v>0</v>
      </c>
      <c r="DH354" s="22">
        <v>0</v>
      </c>
      <c r="DI354" s="22">
        <v>7</v>
      </c>
      <c r="DJ354" s="22">
        <v>0</v>
      </c>
      <c r="DK354" s="22">
        <v>0</v>
      </c>
      <c r="DL354" s="22">
        <v>0</v>
      </c>
      <c r="DM354" s="22">
        <v>0</v>
      </c>
      <c r="DN354" s="22">
        <v>21</v>
      </c>
      <c r="DO354" s="22">
        <v>2</v>
      </c>
      <c r="DP354" s="22">
        <v>17</v>
      </c>
      <c r="DQ354" s="22">
        <v>1</v>
      </c>
      <c r="DR354" s="22">
        <v>0</v>
      </c>
      <c r="DS354" s="22">
        <v>0</v>
      </c>
      <c r="DT354" s="22">
        <v>0</v>
      </c>
      <c r="DU354">
        <v>9.56</v>
      </c>
      <c r="DV354">
        <v>39.6</v>
      </c>
      <c r="DW354" s="2">
        <f t="shared" si="81"/>
        <v>0.19446704637917006</v>
      </c>
      <c r="DX354">
        <v>-0.97</v>
      </c>
      <c r="DY354">
        <v>-0.51300000000000001</v>
      </c>
      <c r="DZ354">
        <v>1.167</v>
      </c>
      <c r="EA354">
        <v>-5.3090000000000002</v>
      </c>
      <c r="EB354">
        <v>18</v>
      </c>
      <c r="EC354">
        <v>15</v>
      </c>
      <c r="ED354">
        <v>-1.7000000000000002</v>
      </c>
      <c r="EE354">
        <v>-9.26</v>
      </c>
      <c r="EF354">
        <v>-7.6</v>
      </c>
      <c r="EG354">
        <v>8</v>
      </c>
      <c r="EH354">
        <v>945</v>
      </c>
      <c r="EI354">
        <v>1025</v>
      </c>
      <c r="EJ354">
        <v>1.85</v>
      </c>
      <c r="EK354">
        <v>1.54</v>
      </c>
      <c r="EL354">
        <v>21.3</v>
      </c>
      <c r="EM354">
        <v>26.8</v>
      </c>
      <c r="EN354">
        <v>8.6</v>
      </c>
      <c r="EO354">
        <v>10.9</v>
      </c>
      <c r="EP354">
        <v>13.3</v>
      </c>
      <c r="EQ354">
        <v>11.4</v>
      </c>
      <c r="ER354">
        <v>2.9</v>
      </c>
      <c r="ES354">
        <v>3.4</v>
      </c>
      <c r="ET354">
        <v>0.60000000000000009</v>
      </c>
      <c r="EU354">
        <v>0.60000000000000009</v>
      </c>
      <c r="EV354">
        <v>2.2799999999999998</v>
      </c>
      <c r="EW354">
        <v>2.68</v>
      </c>
      <c r="EX354">
        <v>25.4</v>
      </c>
      <c r="EY354">
        <v>29.2</v>
      </c>
      <c r="EZ354">
        <v>10</v>
      </c>
      <c r="FA354">
        <v>12</v>
      </c>
      <c r="FB354">
        <v>14.5</v>
      </c>
      <c r="FC354">
        <v>13.2</v>
      </c>
      <c r="FD354">
        <v>3.4</v>
      </c>
      <c r="FE354">
        <v>2.7</v>
      </c>
      <c r="FF354">
        <v>68</v>
      </c>
      <c r="FG354">
        <v>99</v>
      </c>
      <c r="FH354">
        <v>61</v>
      </c>
      <c r="FI354">
        <v>104</v>
      </c>
      <c r="FJ354">
        <v>77</v>
      </c>
      <c r="FK354">
        <v>104</v>
      </c>
      <c r="FL354">
        <v>50.3</v>
      </c>
      <c r="FM354">
        <v>193</v>
      </c>
      <c r="FN354">
        <v>195</v>
      </c>
      <c r="FO354">
        <v>178</v>
      </c>
      <c r="FP354">
        <v>49.7</v>
      </c>
      <c r="FQ354">
        <v>0.45</v>
      </c>
      <c r="FR354">
        <v>4.25</v>
      </c>
      <c r="FS354" s="2">
        <f t="shared" si="82"/>
        <v>9.5744680851063829E-2</v>
      </c>
      <c r="FT354">
        <v>2</v>
      </c>
      <c r="FU354">
        <v>1</v>
      </c>
      <c r="FV354">
        <v>9.5</v>
      </c>
      <c r="FW354">
        <v>8.6999999999999993</v>
      </c>
      <c r="FX354">
        <v>4.38</v>
      </c>
      <c r="FY354">
        <v>2.19</v>
      </c>
      <c r="FZ354">
        <v>46</v>
      </c>
      <c r="GA354">
        <v>8.8000000000000007</v>
      </c>
      <c r="GB354">
        <v>17.5</v>
      </c>
      <c r="GC354">
        <v>2.2000000000000002</v>
      </c>
      <c r="GD354">
        <v>2.2000000000000002</v>
      </c>
      <c r="GE354">
        <v>21.9</v>
      </c>
      <c r="GF354">
        <v>2.2000000000000002</v>
      </c>
      <c r="GG354">
        <v>0</v>
      </c>
      <c r="GH354">
        <v>0.18</v>
      </c>
      <c r="GI354">
        <v>4.91</v>
      </c>
      <c r="GJ354" s="2">
        <f t="shared" si="83"/>
        <v>3.536345776031434E-2</v>
      </c>
      <c r="GK354">
        <v>0</v>
      </c>
      <c r="GL354">
        <v>1</v>
      </c>
      <c r="GM354">
        <v>-22.2</v>
      </c>
      <c r="GN354">
        <v>0</v>
      </c>
      <c r="GO354">
        <v>5.51</v>
      </c>
      <c r="GP354">
        <v>16.5</v>
      </c>
      <c r="GQ354">
        <v>49.6</v>
      </c>
      <c r="GR354">
        <v>0</v>
      </c>
      <c r="GS354">
        <v>22.1</v>
      </c>
      <c r="GT354">
        <v>44.1</v>
      </c>
      <c r="GU354">
        <v>0</v>
      </c>
      <c r="GV354">
        <v>0</v>
      </c>
      <c r="GW354">
        <v>11</v>
      </c>
      <c r="GX354" s="21">
        <v>56.654446</v>
      </c>
      <c r="GY354" s="21">
        <v>5.2680509999999998</v>
      </c>
      <c r="GZ354" s="21">
        <v>9.3632553000000005</v>
      </c>
      <c r="HA354" s="21">
        <v>14.631306300000002</v>
      </c>
      <c r="HB354" s="21">
        <v>-0.31997300000000001</v>
      </c>
      <c r="HC354" s="21">
        <v>1.616881</v>
      </c>
      <c r="HD354" s="21">
        <v>1.183E-3</v>
      </c>
      <c r="HE354" s="21">
        <v>18.056356000000001</v>
      </c>
      <c r="HF354" s="21">
        <v>1.2980910000000001</v>
      </c>
    </row>
    <row r="355" spans="1:214" ht="15" x14ac:dyDescent="0.25">
      <c r="A355" s="22">
        <v>10</v>
      </c>
      <c r="B355" t="s">
        <v>1783</v>
      </c>
      <c r="C355" t="s">
        <v>1784</v>
      </c>
      <c r="D355" t="s">
        <v>1785</v>
      </c>
      <c r="F355" t="s">
        <v>416</v>
      </c>
      <c r="I355" s="22" t="s">
        <v>278</v>
      </c>
      <c r="J355">
        <v>33</v>
      </c>
      <c r="K355" s="23" t="s">
        <v>1786</v>
      </c>
      <c r="L355" s="23" t="s">
        <v>1787</v>
      </c>
      <c r="M355" s="24" t="s">
        <v>288</v>
      </c>
      <c r="N355" s="24" t="s">
        <v>233</v>
      </c>
      <c r="O355" s="24">
        <v>73</v>
      </c>
      <c r="P355" s="24">
        <v>207</v>
      </c>
      <c r="Q355" s="24" t="s">
        <v>223</v>
      </c>
      <c r="R355" s="24"/>
      <c r="S355" s="22">
        <v>81</v>
      </c>
      <c r="T355" s="22">
        <v>13</v>
      </c>
      <c r="U355" s="22">
        <v>21</v>
      </c>
      <c r="V355" s="22">
        <v>34</v>
      </c>
      <c r="W355" s="22">
        <v>-23</v>
      </c>
      <c r="X355" s="22">
        <v>24</v>
      </c>
      <c r="Y355" s="22">
        <v>123</v>
      </c>
      <c r="Z355" s="25">
        <f t="shared" si="70"/>
        <v>0.10569105691056911</v>
      </c>
      <c r="AA355" s="3">
        <v>19.58333</v>
      </c>
      <c r="AB355" s="22">
        <v>62</v>
      </c>
      <c r="AC355" s="22">
        <v>47</v>
      </c>
      <c r="AD355" s="22">
        <v>61</v>
      </c>
      <c r="AE355" s="22">
        <v>48</v>
      </c>
      <c r="AF355" s="22">
        <v>46</v>
      </c>
      <c r="AG355" s="26">
        <f t="shared" si="71"/>
        <v>2.3451540634777599</v>
      </c>
      <c r="AH355" s="26">
        <f t="shared" si="72"/>
        <v>1.7777780803783021</v>
      </c>
      <c r="AI355" s="26">
        <f t="shared" si="73"/>
        <v>2.307328997937796</v>
      </c>
      <c r="AJ355" s="26">
        <f t="shared" si="74"/>
        <v>1.815603145918266</v>
      </c>
      <c r="AK355" s="26">
        <f t="shared" si="75"/>
        <v>1.7399530148383384</v>
      </c>
      <c r="AL355" s="5">
        <v>2045</v>
      </c>
      <c r="AM355" s="22">
        <v>728</v>
      </c>
      <c r="AN355" s="22">
        <v>747</v>
      </c>
      <c r="AO355" s="25">
        <f t="shared" si="76"/>
        <v>0.4935593220338983</v>
      </c>
      <c r="AP355" s="22">
        <v>32.700000000000003</v>
      </c>
      <c r="AQ355">
        <v>0.8</v>
      </c>
      <c r="AR355">
        <v>0.9</v>
      </c>
      <c r="AS355">
        <v>1.7000000000000002</v>
      </c>
      <c r="AT355">
        <v>-1</v>
      </c>
      <c r="AU355">
        <v>1.5</v>
      </c>
      <c r="AV355">
        <v>0</v>
      </c>
      <c r="AW355">
        <v>0.60000000000000009</v>
      </c>
      <c r="AX355" s="3">
        <f t="shared" si="77"/>
        <v>7.4074074074074086E-3</v>
      </c>
      <c r="AY355" s="4">
        <f t="shared" si="78"/>
        <v>-14.324999999999999</v>
      </c>
      <c r="AZ355" t="s">
        <v>243</v>
      </c>
      <c r="BA355">
        <v>2015</v>
      </c>
      <c r="BC355" s="27">
        <v>5500000</v>
      </c>
      <c r="BD355" s="22">
        <v>8</v>
      </c>
      <c r="BE355" s="22">
        <v>13</v>
      </c>
      <c r="BF355" s="28">
        <f t="shared" si="79"/>
        <v>1.1063630506625408</v>
      </c>
      <c r="BG355" s="22">
        <v>501</v>
      </c>
      <c r="BH355" s="22">
        <v>510</v>
      </c>
      <c r="BI355" s="4">
        <v>1138.866667</v>
      </c>
      <c r="BJ355" s="22">
        <v>5</v>
      </c>
      <c r="BK355" s="22">
        <v>8</v>
      </c>
      <c r="BL355" s="28">
        <f t="shared" si="80"/>
        <v>3.3586909722059266</v>
      </c>
      <c r="BM355" s="22">
        <v>114</v>
      </c>
      <c r="BN355" s="22">
        <v>113</v>
      </c>
      <c r="BO355" s="4">
        <v>232.2333333</v>
      </c>
      <c r="BP355" s="22">
        <v>0</v>
      </c>
      <c r="BQ355" s="22">
        <v>0</v>
      </c>
      <c r="BR355" s="22">
        <v>113</v>
      </c>
      <c r="BS355" s="22">
        <v>124</v>
      </c>
      <c r="BT355" s="4">
        <v>215.33333329999999</v>
      </c>
      <c r="BU355" s="22">
        <v>41</v>
      </c>
      <c r="BV355" s="22">
        <v>5</v>
      </c>
      <c r="BW355" s="22">
        <v>12</v>
      </c>
      <c r="BX355" s="22">
        <v>-14</v>
      </c>
      <c r="BY355" s="22">
        <v>12</v>
      </c>
      <c r="BZ355" s="22">
        <v>6</v>
      </c>
      <c r="CA355" s="22">
        <v>393</v>
      </c>
      <c r="CB355" s="22">
        <v>362</v>
      </c>
      <c r="CC355" s="4">
        <v>13.91667</v>
      </c>
      <c r="CD355" s="4">
        <v>2.9333333330000002</v>
      </c>
      <c r="CE355" s="4">
        <v>2.733333333</v>
      </c>
      <c r="CF355" s="22">
        <v>1</v>
      </c>
      <c r="CG355" s="22">
        <v>1</v>
      </c>
      <c r="CH355" s="22">
        <v>0</v>
      </c>
      <c r="CI355" s="5">
        <v>40</v>
      </c>
      <c r="CJ355" s="22">
        <v>8</v>
      </c>
      <c r="CK355" s="22">
        <v>9</v>
      </c>
      <c r="CL355" s="22">
        <v>-9</v>
      </c>
      <c r="CM355" s="22">
        <v>12</v>
      </c>
      <c r="CN355" s="22">
        <v>6</v>
      </c>
      <c r="CO355" s="22">
        <v>335</v>
      </c>
      <c r="CP355" s="22">
        <v>385</v>
      </c>
      <c r="CQ355" s="26">
        <v>14.207079999999999</v>
      </c>
      <c r="CR355" s="26">
        <v>2.7991670000000002</v>
      </c>
      <c r="CS355" s="26">
        <v>2.5816669999999999</v>
      </c>
      <c r="CT355" s="22">
        <v>2</v>
      </c>
      <c r="CU355" s="22">
        <v>0</v>
      </c>
      <c r="CV355" s="22">
        <v>0</v>
      </c>
      <c r="CW355" s="22">
        <v>5</v>
      </c>
      <c r="CX355" s="22">
        <v>7</v>
      </c>
      <c r="CY355" s="22">
        <v>-5</v>
      </c>
      <c r="CZ355" s="22">
        <v>8</v>
      </c>
      <c r="DA355" s="22">
        <v>14</v>
      </c>
      <c r="DB355" s="22">
        <v>-18</v>
      </c>
      <c r="DC355" s="22">
        <v>3</v>
      </c>
      <c r="DD355" s="22">
        <v>0</v>
      </c>
      <c r="DE355" s="22">
        <v>0</v>
      </c>
      <c r="DF355" s="22">
        <v>0</v>
      </c>
      <c r="DG355" s="22">
        <v>0</v>
      </c>
      <c r="DH355" s="22">
        <v>1</v>
      </c>
      <c r="DI355" s="22">
        <v>12</v>
      </c>
      <c r="DJ355" s="22">
        <v>0</v>
      </c>
      <c r="DK355" s="22">
        <v>0</v>
      </c>
      <c r="DL355" s="22">
        <v>0</v>
      </c>
      <c r="DM355" s="22">
        <v>0</v>
      </c>
      <c r="DN355" s="22">
        <v>70</v>
      </c>
      <c r="DO355" s="22">
        <v>34</v>
      </c>
      <c r="DP355" s="22">
        <v>82</v>
      </c>
      <c r="DQ355" s="22">
        <v>23</v>
      </c>
      <c r="DR355" s="22">
        <v>3</v>
      </c>
      <c r="DS355" s="22">
        <v>1</v>
      </c>
      <c r="DT355" s="22">
        <v>0</v>
      </c>
      <c r="DU355">
        <v>13.58</v>
      </c>
      <c r="DV355">
        <v>34.28</v>
      </c>
      <c r="DW355" s="2">
        <f t="shared" si="81"/>
        <v>0.28374425407438364</v>
      </c>
      <c r="DX355">
        <v>1.4970000000000001</v>
      </c>
      <c r="DY355">
        <v>1.2230000000000001</v>
      </c>
      <c r="DZ355">
        <v>0.27100000000000002</v>
      </c>
      <c r="EA355">
        <v>-5.8319999999999999</v>
      </c>
      <c r="EB355">
        <v>34</v>
      </c>
      <c r="EC355">
        <v>53</v>
      </c>
      <c r="ED355">
        <v>-1</v>
      </c>
      <c r="EE355">
        <v>-6.82</v>
      </c>
      <c r="EF355">
        <v>-5.81</v>
      </c>
      <c r="EG355">
        <v>6.97</v>
      </c>
      <c r="EH355">
        <v>909</v>
      </c>
      <c r="EI355">
        <v>978</v>
      </c>
      <c r="EJ355">
        <v>1.85</v>
      </c>
      <c r="EK355">
        <v>2.89</v>
      </c>
      <c r="EL355">
        <v>24.8</v>
      </c>
      <c r="EM355">
        <v>28.7</v>
      </c>
      <c r="EN355">
        <v>11.9</v>
      </c>
      <c r="EO355">
        <v>11.1</v>
      </c>
      <c r="EP355">
        <v>16</v>
      </c>
      <c r="EQ355">
        <v>13.4</v>
      </c>
      <c r="ER355">
        <v>3.4</v>
      </c>
      <c r="ES355">
        <v>3.5</v>
      </c>
      <c r="ET355">
        <v>0.4</v>
      </c>
      <c r="EU355">
        <v>0.4</v>
      </c>
      <c r="EV355">
        <v>2.31</v>
      </c>
      <c r="EW355">
        <v>2.36</v>
      </c>
      <c r="EX355">
        <v>24.4</v>
      </c>
      <c r="EY355">
        <v>27.2</v>
      </c>
      <c r="EZ355">
        <v>10.7</v>
      </c>
      <c r="FA355">
        <v>11.6</v>
      </c>
      <c r="FB355">
        <v>15.2</v>
      </c>
      <c r="FC355">
        <v>13.2</v>
      </c>
      <c r="FD355">
        <v>3.8</v>
      </c>
      <c r="FE355">
        <v>3.1</v>
      </c>
      <c r="FF355">
        <v>143</v>
      </c>
      <c r="FG355">
        <v>164</v>
      </c>
      <c r="FH355">
        <v>193</v>
      </c>
      <c r="FI355">
        <v>200</v>
      </c>
      <c r="FJ355">
        <v>192</v>
      </c>
      <c r="FK355">
        <v>211</v>
      </c>
      <c r="FL355">
        <v>43.9</v>
      </c>
      <c r="FM355">
        <v>333</v>
      </c>
      <c r="FN355">
        <v>401</v>
      </c>
      <c r="FO355">
        <v>350</v>
      </c>
      <c r="FP355">
        <v>45.4</v>
      </c>
      <c r="FQ355">
        <v>2.77</v>
      </c>
      <c r="FR355">
        <v>2.31</v>
      </c>
      <c r="FS355" s="2">
        <f t="shared" si="82"/>
        <v>0.54527559055118113</v>
      </c>
      <c r="FT355">
        <v>32</v>
      </c>
      <c r="FU355">
        <v>4</v>
      </c>
      <c r="FV355">
        <v>10</v>
      </c>
      <c r="FW355">
        <v>18.5</v>
      </c>
      <c r="FX355">
        <v>8.5399999999999991</v>
      </c>
      <c r="FY355">
        <v>1.07</v>
      </c>
      <c r="FZ355">
        <v>37.6</v>
      </c>
      <c r="GA355">
        <v>5.6</v>
      </c>
      <c r="GB355">
        <v>16.8</v>
      </c>
      <c r="GC355">
        <v>2.7</v>
      </c>
      <c r="GD355">
        <v>1.9</v>
      </c>
      <c r="GE355">
        <v>19.8</v>
      </c>
      <c r="GF355">
        <v>2.9</v>
      </c>
      <c r="GG355">
        <v>0.8</v>
      </c>
      <c r="GH355">
        <v>2.41</v>
      </c>
      <c r="GI355">
        <v>3.36</v>
      </c>
      <c r="GJ355" s="2">
        <f t="shared" si="83"/>
        <v>0.4176776429809359</v>
      </c>
      <c r="GK355">
        <v>0</v>
      </c>
      <c r="GL355">
        <v>20</v>
      </c>
      <c r="GM355">
        <v>1.1000000000000001</v>
      </c>
      <c r="GN355">
        <v>0</v>
      </c>
      <c r="GO355">
        <v>6.15</v>
      </c>
      <c r="GP355">
        <v>6.5</v>
      </c>
      <c r="GQ355">
        <v>46.1</v>
      </c>
      <c r="GR355">
        <v>1.5</v>
      </c>
      <c r="GS355">
        <v>17.8</v>
      </c>
      <c r="GT355">
        <v>18.7</v>
      </c>
      <c r="GU355">
        <v>1.5</v>
      </c>
      <c r="GV355">
        <v>1.8</v>
      </c>
      <c r="GW355">
        <v>2.8</v>
      </c>
      <c r="GX355" s="21">
        <v>65.83493</v>
      </c>
      <c r="GY355" s="21">
        <v>10.1966751</v>
      </c>
      <c r="GZ355" s="21">
        <v>16.667748</v>
      </c>
      <c r="HA355" s="21">
        <v>26.864424</v>
      </c>
      <c r="HB355" s="21">
        <v>1.2661819999999999</v>
      </c>
      <c r="HC355" s="21">
        <v>1.633737</v>
      </c>
      <c r="HD355" s="21">
        <v>4.2160000000000001E-3</v>
      </c>
      <c r="HE355" s="21">
        <v>25.217707000000001</v>
      </c>
      <c r="HF355" s="21">
        <v>2.9041350000000001</v>
      </c>
    </row>
    <row r="356" spans="1:214" ht="15" x14ac:dyDescent="0.25">
      <c r="A356" s="22">
        <v>16</v>
      </c>
      <c r="B356" t="s">
        <v>1788</v>
      </c>
      <c r="C356" t="s">
        <v>1789</v>
      </c>
      <c r="D356" t="s">
        <v>1790</v>
      </c>
      <c r="F356" t="s">
        <v>416</v>
      </c>
      <c r="I356" s="22" t="s">
        <v>365</v>
      </c>
      <c r="J356">
        <v>31</v>
      </c>
      <c r="K356" s="23" t="s">
        <v>1791</v>
      </c>
      <c r="L356" s="23" t="s">
        <v>1792</v>
      </c>
      <c r="M356" s="24" t="s">
        <v>320</v>
      </c>
      <c r="N356" s="24" t="s">
        <v>233</v>
      </c>
      <c r="O356" s="24">
        <v>73</v>
      </c>
      <c r="P356" s="24">
        <v>212</v>
      </c>
      <c r="Q356" s="24" t="s">
        <v>223</v>
      </c>
      <c r="R356" s="24"/>
      <c r="S356" s="22">
        <v>43</v>
      </c>
      <c r="T356" s="22">
        <v>1</v>
      </c>
      <c r="U356" s="22">
        <v>2</v>
      </c>
      <c r="V356" s="22">
        <v>3</v>
      </c>
      <c r="W356" s="22">
        <v>-3</v>
      </c>
      <c r="X356" s="22">
        <v>64</v>
      </c>
      <c r="Y356" s="22">
        <v>27</v>
      </c>
      <c r="Z356" s="25">
        <f t="shared" si="70"/>
        <v>3.7037037037037035E-2</v>
      </c>
      <c r="AA356" s="3">
        <v>4.3499999999999996</v>
      </c>
      <c r="AB356" s="22">
        <v>67</v>
      </c>
      <c r="AC356" s="22">
        <v>2</v>
      </c>
      <c r="AD356" s="22">
        <v>4</v>
      </c>
      <c r="AE356" s="22">
        <v>5</v>
      </c>
      <c r="AF356" s="22">
        <v>4</v>
      </c>
      <c r="AG356" s="26">
        <f t="shared" si="71"/>
        <v>21.491579791499603</v>
      </c>
      <c r="AH356" s="26">
        <f t="shared" si="72"/>
        <v>0.64153969526864485</v>
      </c>
      <c r="AI356" s="26">
        <f t="shared" si="73"/>
        <v>1.2830793905372897</v>
      </c>
      <c r="AJ356" s="26">
        <f t="shared" si="74"/>
        <v>1.6038492381716121</v>
      </c>
      <c r="AK356" s="26">
        <f t="shared" si="75"/>
        <v>1.2830793905372897</v>
      </c>
      <c r="AL356" s="5">
        <v>281</v>
      </c>
      <c r="AM356" s="22">
        <v>0</v>
      </c>
      <c r="AN356" s="22">
        <v>1</v>
      </c>
      <c r="AO356" s="25">
        <f t="shared" si="76"/>
        <v>0</v>
      </c>
      <c r="AP356" s="22">
        <v>0</v>
      </c>
      <c r="AQ356">
        <v>-0.1</v>
      </c>
      <c r="AR356">
        <v>0.1</v>
      </c>
      <c r="AS356">
        <v>0</v>
      </c>
      <c r="AT356">
        <v>-0.7</v>
      </c>
      <c r="AU356">
        <v>0.2</v>
      </c>
      <c r="AV356">
        <v>0</v>
      </c>
      <c r="AW356">
        <v>-0.5</v>
      </c>
      <c r="AX356" s="3">
        <f t="shared" si="77"/>
        <v>-1.1627906976744186E-2</v>
      </c>
      <c r="AY356" s="4">
        <f t="shared" si="78"/>
        <v>-1.4</v>
      </c>
      <c r="AZ356" t="s">
        <v>243</v>
      </c>
      <c r="BA356">
        <v>2012</v>
      </c>
      <c r="BC356" s="27">
        <v>825000</v>
      </c>
      <c r="BD356" s="22">
        <v>1</v>
      </c>
      <c r="BE356" s="22">
        <v>2</v>
      </c>
      <c r="BF356" s="28">
        <f t="shared" si="79"/>
        <v>0.96256684491978617</v>
      </c>
      <c r="BG356" s="22">
        <v>0</v>
      </c>
      <c r="BH356" s="22">
        <v>1</v>
      </c>
      <c r="BI356" s="4">
        <v>187</v>
      </c>
      <c r="BJ356" s="22">
        <v>0</v>
      </c>
      <c r="BK356" s="22">
        <v>0</v>
      </c>
      <c r="BL356" s="28">
        <f t="shared" si="80"/>
        <v>0</v>
      </c>
      <c r="BM356" s="22">
        <v>0</v>
      </c>
      <c r="BN356" s="22">
        <v>0</v>
      </c>
      <c r="BO356" s="4">
        <v>0.05</v>
      </c>
      <c r="BP356" s="22">
        <v>0</v>
      </c>
      <c r="BQ356" s="22">
        <v>0</v>
      </c>
      <c r="BR356" s="22">
        <v>0</v>
      </c>
      <c r="BS356" s="22">
        <v>0</v>
      </c>
      <c r="BT356" s="4">
        <v>0</v>
      </c>
      <c r="BU356" s="22">
        <v>20</v>
      </c>
      <c r="BV356" s="22">
        <v>0</v>
      </c>
      <c r="BW356" s="22">
        <v>2</v>
      </c>
      <c r="BX356" s="22">
        <v>0</v>
      </c>
      <c r="BY356" s="22">
        <v>48</v>
      </c>
      <c r="BZ356" s="22">
        <v>11</v>
      </c>
      <c r="CA356" s="22">
        <v>0</v>
      </c>
      <c r="CB356" s="22">
        <v>0</v>
      </c>
      <c r="CC356" s="4">
        <v>4.7166699999999997</v>
      </c>
      <c r="CD356" s="4">
        <v>0</v>
      </c>
      <c r="CE356" s="4">
        <v>0</v>
      </c>
      <c r="CF356" s="22">
        <v>0</v>
      </c>
      <c r="CG356" s="22">
        <v>0</v>
      </c>
      <c r="CH356" s="22">
        <v>0</v>
      </c>
      <c r="CI356" s="5">
        <v>23</v>
      </c>
      <c r="CJ356" s="22">
        <v>1</v>
      </c>
      <c r="CK356" s="22">
        <v>0</v>
      </c>
      <c r="CL356" s="22">
        <v>-3</v>
      </c>
      <c r="CM356" s="22">
        <v>16</v>
      </c>
      <c r="CN356" s="22">
        <v>4</v>
      </c>
      <c r="CO356" s="22">
        <v>0</v>
      </c>
      <c r="CP356" s="22">
        <v>1</v>
      </c>
      <c r="CQ356" s="26">
        <v>4.0289830000000002</v>
      </c>
      <c r="CR356" s="26">
        <v>2.1740000000000006E-3</v>
      </c>
      <c r="CS356" s="26">
        <v>0</v>
      </c>
      <c r="CT356" s="22">
        <v>0</v>
      </c>
      <c r="CU356" s="22">
        <v>0</v>
      </c>
      <c r="CV356" s="22">
        <v>0</v>
      </c>
      <c r="CW356" s="22">
        <v>0</v>
      </c>
      <c r="CX356" s="22">
        <v>1</v>
      </c>
      <c r="CY356" s="22">
        <v>-3</v>
      </c>
      <c r="CZ356" s="22">
        <v>1</v>
      </c>
      <c r="DA356" s="22">
        <v>1</v>
      </c>
      <c r="DB356" s="22">
        <v>0</v>
      </c>
      <c r="DC356" s="22">
        <v>1</v>
      </c>
      <c r="DD356" s="22">
        <v>0</v>
      </c>
      <c r="DE356" s="22">
        <v>0</v>
      </c>
      <c r="DF356" s="22">
        <v>0</v>
      </c>
      <c r="DG356" s="22">
        <v>0</v>
      </c>
      <c r="DH356" s="22">
        <v>0</v>
      </c>
      <c r="DI356" s="22">
        <v>7</v>
      </c>
      <c r="DJ356" s="22">
        <v>8</v>
      </c>
      <c r="DK356" s="22">
        <v>1</v>
      </c>
      <c r="DL356" s="22">
        <v>0</v>
      </c>
      <c r="DM356" s="22">
        <v>0</v>
      </c>
      <c r="DN356" s="22">
        <v>3</v>
      </c>
      <c r="DO356" s="22">
        <v>0</v>
      </c>
      <c r="DP356" s="22">
        <v>6</v>
      </c>
      <c r="DQ356" s="22">
        <v>0</v>
      </c>
      <c r="DR356" s="22">
        <v>0</v>
      </c>
      <c r="DS356" s="22">
        <v>0</v>
      </c>
      <c r="DT356" s="22">
        <v>0</v>
      </c>
      <c r="DU356">
        <v>4.3499999999999996</v>
      </c>
      <c r="DV356">
        <v>43.63</v>
      </c>
      <c r="DW356" s="2">
        <f t="shared" si="81"/>
        <v>9.0662776156731961E-2</v>
      </c>
      <c r="DX356">
        <v>-1.716</v>
      </c>
      <c r="DY356">
        <v>-2.391</v>
      </c>
      <c r="DZ356">
        <v>-4.5629999999999997</v>
      </c>
      <c r="EA356">
        <v>-9.7870000000000008</v>
      </c>
      <c r="EB356">
        <v>3</v>
      </c>
      <c r="EC356">
        <v>6</v>
      </c>
      <c r="ED356">
        <v>-9.1</v>
      </c>
      <c r="EE356">
        <v>-11.55</v>
      </c>
      <c r="EF356">
        <v>-2.4900000000000002</v>
      </c>
      <c r="EG356">
        <v>4.1100000000000003</v>
      </c>
      <c r="EH356">
        <v>925</v>
      </c>
      <c r="EI356">
        <v>966</v>
      </c>
      <c r="EJ356">
        <v>0.96</v>
      </c>
      <c r="EK356">
        <v>1.9300000000000002</v>
      </c>
      <c r="EL356">
        <v>22.5</v>
      </c>
      <c r="EM356">
        <v>23.7</v>
      </c>
      <c r="EN356">
        <v>5.0999999999999996</v>
      </c>
      <c r="EO356">
        <v>9.9</v>
      </c>
      <c r="EP356">
        <v>13.2</v>
      </c>
      <c r="EQ356">
        <v>8.6999999999999993</v>
      </c>
      <c r="ER356">
        <v>6.1</v>
      </c>
      <c r="ES356">
        <v>3.9</v>
      </c>
      <c r="ET356">
        <v>1.9</v>
      </c>
      <c r="EU356">
        <v>2.2000000000000002</v>
      </c>
      <c r="EV356">
        <v>2.14</v>
      </c>
      <c r="EW356">
        <v>2.2999999999999998</v>
      </c>
      <c r="EX356">
        <v>26.3</v>
      </c>
      <c r="EY356">
        <v>26.7</v>
      </c>
      <c r="EZ356">
        <v>11.8</v>
      </c>
      <c r="FA356">
        <v>11.1</v>
      </c>
      <c r="FB356">
        <v>16.2</v>
      </c>
      <c r="FC356">
        <v>13.6</v>
      </c>
      <c r="FD356">
        <v>3.4</v>
      </c>
      <c r="FE356">
        <v>2.9</v>
      </c>
      <c r="FF356">
        <v>25</v>
      </c>
      <c r="FG356">
        <v>31</v>
      </c>
      <c r="FH356">
        <v>30</v>
      </c>
      <c r="FI356">
        <v>21</v>
      </c>
      <c r="FJ356">
        <v>36</v>
      </c>
      <c r="FK356">
        <v>30</v>
      </c>
      <c r="FL356">
        <v>52.3</v>
      </c>
      <c r="FM356">
        <v>62</v>
      </c>
      <c r="FN356">
        <v>68</v>
      </c>
      <c r="FO356">
        <v>50</v>
      </c>
      <c r="FP356">
        <v>47.7</v>
      </c>
      <c r="FQ356">
        <v>0</v>
      </c>
      <c r="FR356">
        <v>4.6900000000000004</v>
      </c>
      <c r="FS356" s="2">
        <f t="shared" si="82"/>
        <v>0</v>
      </c>
      <c r="FT356">
        <v>0</v>
      </c>
      <c r="FU356">
        <v>0</v>
      </c>
      <c r="FV356">
        <v>-55.9</v>
      </c>
      <c r="FW356" t="s">
        <v>266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 s="2">
        <f t="shared" si="83"/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 s="21">
        <v>44.326996000000001</v>
      </c>
      <c r="GY356" s="21">
        <v>2.1029687999999997</v>
      </c>
      <c r="GZ356" s="21">
        <v>2.8554497999999997</v>
      </c>
      <c r="HA356" s="21">
        <v>4.9584185999999999</v>
      </c>
      <c r="HB356" s="21">
        <v>-0.70501400000000003</v>
      </c>
      <c r="HC356" s="21">
        <v>0.69890399999999997</v>
      </c>
      <c r="HD356" s="21">
        <v>-9.1179999999999994E-3</v>
      </c>
      <c r="HE356" s="21">
        <v>56.464835999999998</v>
      </c>
      <c r="HF356" s="21">
        <v>-1.5228999999999999E-2</v>
      </c>
    </row>
    <row r="357" spans="1:214" ht="25.5" x14ac:dyDescent="0.25">
      <c r="A357" s="22">
        <v>27</v>
      </c>
      <c r="B357" t="s">
        <v>1793</v>
      </c>
      <c r="C357" t="s">
        <v>1794</v>
      </c>
      <c r="D357" t="s">
        <v>1795</v>
      </c>
      <c r="F357" t="s">
        <v>489</v>
      </c>
      <c r="I357" s="22" t="s">
        <v>336</v>
      </c>
      <c r="J357">
        <v>24</v>
      </c>
      <c r="K357" s="23" t="s">
        <v>750</v>
      </c>
      <c r="L357" s="23" t="s">
        <v>1796</v>
      </c>
      <c r="M357" s="24"/>
      <c r="N357" s="24" t="s">
        <v>258</v>
      </c>
      <c r="O357" s="24">
        <v>72</v>
      </c>
      <c r="P357" s="24">
        <v>188</v>
      </c>
      <c r="Q357" s="24" t="s">
        <v>224</v>
      </c>
      <c r="R357" s="24"/>
      <c r="S357" s="22">
        <v>76</v>
      </c>
      <c r="T357" s="22">
        <v>27</v>
      </c>
      <c r="U357" s="22">
        <v>16</v>
      </c>
      <c r="V357" s="22">
        <v>43</v>
      </c>
      <c r="W357" s="22">
        <v>9</v>
      </c>
      <c r="X357" s="22">
        <v>28</v>
      </c>
      <c r="Y357" s="22">
        <v>230</v>
      </c>
      <c r="Z357" s="25">
        <f t="shared" si="70"/>
        <v>0.11739130434782609</v>
      </c>
      <c r="AA357" s="3">
        <v>15.31667</v>
      </c>
      <c r="AB357" s="22">
        <v>62</v>
      </c>
      <c r="AC357" s="22">
        <v>28</v>
      </c>
      <c r="AD357" s="22">
        <v>61</v>
      </c>
      <c r="AE357" s="22">
        <v>12</v>
      </c>
      <c r="AF357" s="22">
        <v>28</v>
      </c>
      <c r="AG357" s="26">
        <f t="shared" si="71"/>
        <v>3.1956925637917797</v>
      </c>
      <c r="AH357" s="26">
        <f t="shared" si="72"/>
        <v>1.4432159965511262</v>
      </c>
      <c r="AI357" s="26">
        <f t="shared" si="73"/>
        <v>3.1441491353435245</v>
      </c>
      <c r="AJ357" s="26">
        <f t="shared" si="74"/>
        <v>0.61852114137905401</v>
      </c>
      <c r="AK357" s="26">
        <f t="shared" si="75"/>
        <v>1.4432159965511262</v>
      </c>
      <c r="AL357" s="5">
        <v>1531</v>
      </c>
      <c r="AM357" s="22">
        <v>6</v>
      </c>
      <c r="AN357" s="22">
        <v>3</v>
      </c>
      <c r="AO357" s="25">
        <f t="shared" si="76"/>
        <v>0.66666666666666663</v>
      </c>
      <c r="AP357" s="22">
        <v>0.2</v>
      </c>
      <c r="AQ357">
        <v>4.5</v>
      </c>
      <c r="AR357">
        <v>1.7000000000000002</v>
      </c>
      <c r="AS357">
        <v>6.2</v>
      </c>
      <c r="AT357">
        <v>7.6</v>
      </c>
      <c r="AU357">
        <v>2.2000000000000002</v>
      </c>
      <c r="AV357">
        <v>0</v>
      </c>
      <c r="AW357">
        <v>9.8000000000000007</v>
      </c>
      <c r="AX357" s="3">
        <f t="shared" si="77"/>
        <v>0.12894736842105264</v>
      </c>
      <c r="AY357" s="4">
        <f t="shared" si="78"/>
        <v>2.1250010000000001</v>
      </c>
      <c r="AZ357" t="s">
        <v>224</v>
      </c>
      <c r="BA357">
        <v>2013</v>
      </c>
      <c r="BC357" s="27">
        <v>3083333</v>
      </c>
      <c r="BD357" s="22">
        <v>19</v>
      </c>
      <c r="BE357" s="22">
        <v>14</v>
      </c>
      <c r="BF357" s="28">
        <f t="shared" si="79"/>
        <v>2.0407812687186446</v>
      </c>
      <c r="BG357" s="22">
        <v>5</v>
      </c>
      <c r="BH357" s="22">
        <v>2</v>
      </c>
      <c r="BI357" s="4">
        <v>970.21666670000002</v>
      </c>
      <c r="BJ357" s="22">
        <v>8</v>
      </c>
      <c r="BK357" s="22">
        <v>2</v>
      </c>
      <c r="BL357" s="28">
        <f t="shared" si="80"/>
        <v>3.0856261249678583</v>
      </c>
      <c r="BM357" s="22">
        <v>1</v>
      </c>
      <c r="BN357" s="22">
        <v>1</v>
      </c>
      <c r="BO357" s="4">
        <v>194.45</v>
      </c>
      <c r="BP357" s="22">
        <v>0</v>
      </c>
      <c r="BQ357" s="22">
        <v>0</v>
      </c>
      <c r="BR357" s="22">
        <v>0</v>
      </c>
      <c r="BS357" s="22">
        <v>0</v>
      </c>
      <c r="BT357" s="4">
        <v>0.5</v>
      </c>
      <c r="BU357" s="22">
        <v>37</v>
      </c>
      <c r="BV357" s="22">
        <v>13</v>
      </c>
      <c r="BW357" s="22">
        <v>8</v>
      </c>
      <c r="BX357" s="22">
        <v>11</v>
      </c>
      <c r="BY357" s="22">
        <v>10</v>
      </c>
      <c r="BZ357" s="22">
        <v>5</v>
      </c>
      <c r="CA357" s="22">
        <v>4</v>
      </c>
      <c r="CB357" s="22">
        <v>1</v>
      </c>
      <c r="CC357" s="4">
        <v>12.68333</v>
      </c>
      <c r="CD357" s="4">
        <v>2.7</v>
      </c>
      <c r="CE357" s="4">
        <v>0</v>
      </c>
      <c r="CF357" s="22">
        <v>0</v>
      </c>
      <c r="CG357" s="22">
        <v>0</v>
      </c>
      <c r="CH357" s="22">
        <v>0</v>
      </c>
      <c r="CI357" s="5">
        <v>39</v>
      </c>
      <c r="CJ357" s="22">
        <v>14</v>
      </c>
      <c r="CK357" s="22">
        <v>8</v>
      </c>
      <c r="CL357" s="22">
        <v>-2</v>
      </c>
      <c r="CM357" s="22">
        <v>18</v>
      </c>
      <c r="CN357" s="22">
        <v>9</v>
      </c>
      <c r="CO357" s="22">
        <v>2</v>
      </c>
      <c r="CP357" s="22">
        <v>2</v>
      </c>
      <c r="CQ357" s="26">
        <v>12.844448</v>
      </c>
      <c r="CR357" s="26">
        <v>2.4243589999999999</v>
      </c>
      <c r="CS357" s="26">
        <v>1.2821000000000001E-2</v>
      </c>
      <c r="CT357" s="22">
        <v>0</v>
      </c>
      <c r="CU357" s="22">
        <v>0</v>
      </c>
      <c r="CV357" s="22">
        <v>0</v>
      </c>
      <c r="CW357" s="22">
        <v>8</v>
      </c>
      <c r="CX357" s="22">
        <v>4</v>
      </c>
      <c r="CY357" s="22">
        <v>5</v>
      </c>
      <c r="CZ357" s="22">
        <v>19</v>
      </c>
      <c r="DA357" s="22">
        <v>12</v>
      </c>
      <c r="DB357" s="22">
        <v>4</v>
      </c>
      <c r="DC357" s="22">
        <v>4</v>
      </c>
      <c r="DD357" s="22">
        <v>0</v>
      </c>
      <c r="DE357" s="22">
        <v>3</v>
      </c>
      <c r="DF357" s="22">
        <v>1</v>
      </c>
      <c r="DG357" s="22">
        <v>0</v>
      </c>
      <c r="DH357" s="22">
        <v>0</v>
      </c>
      <c r="DI357" s="22">
        <v>14</v>
      </c>
      <c r="DJ357" s="22">
        <v>0</v>
      </c>
      <c r="DK357" s="22">
        <v>0</v>
      </c>
      <c r="DL357" s="22">
        <v>0</v>
      </c>
      <c r="DM357" s="22">
        <v>0</v>
      </c>
      <c r="DN357" s="22">
        <v>70</v>
      </c>
      <c r="DO357" s="22">
        <v>26</v>
      </c>
      <c r="DP357" s="22">
        <v>36</v>
      </c>
      <c r="DQ357" s="22">
        <v>1</v>
      </c>
      <c r="DR357" s="22">
        <v>0</v>
      </c>
      <c r="DS357" s="22">
        <v>0</v>
      </c>
      <c r="DT357" s="22">
        <v>0</v>
      </c>
      <c r="DU357">
        <v>12.77</v>
      </c>
      <c r="DV357">
        <v>36.520000000000003</v>
      </c>
      <c r="DW357" s="2">
        <f t="shared" si="81"/>
        <v>0.25907892067356458</v>
      </c>
      <c r="DX357">
        <v>0.44900000000000001</v>
      </c>
      <c r="DY357">
        <v>1.0680000000000001</v>
      </c>
      <c r="DZ357">
        <v>2.298</v>
      </c>
      <c r="EA357">
        <v>-5.7690000000000001</v>
      </c>
      <c r="EB357">
        <v>44</v>
      </c>
      <c r="EC357">
        <v>34</v>
      </c>
      <c r="ED357">
        <v>16.8</v>
      </c>
      <c r="EE357">
        <v>5.62</v>
      </c>
      <c r="EF357">
        <v>-11.22</v>
      </c>
      <c r="EG357">
        <v>8.2200000000000006</v>
      </c>
      <c r="EH357">
        <v>924</v>
      </c>
      <c r="EI357">
        <v>1006</v>
      </c>
      <c r="EJ357">
        <v>2.72</v>
      </c>
      <c r="EK357">
        <v>2.1</v>
      </c>
      <c r="EL357">
        <v>30.3</v>
      </c>
      <c r="EM357">
        <v>25.5</v>
      </c>
      <c r="EN357">
        <v>10.8</v>
      </c>
      <c r="EO357">
        <v>11.1</v>
      </c>
      <c r="EP357">
        <v>13</v>
      </c>
      <c r="EQ357">
        <v>13.4</v>
      </c>
      <c r="ER357">
        <v>2.8</v>
      </c>
      <c r="ES357">
        <v>3.3</v>
      </c>
      <c r="ET357">
        <v>0.4</v>
      </c>
      <c r="EU357">
        <v>1.6</v>
      </c>
      <c r="EV357">
        <v>2.46</v>
      </c>
      <c r="EW357">
        <v>2.36</v>
      </c>
      <c r="EX357">
        <v>23.5</v>
      </c>
      <c r="EY357">
        <v>29.3</v>
      </c>
      <c r="EZ357">
        <v>9.6999999999999993</v>
      </c>
      <c r="FA357">
        <v>11.9</v>
      </c>
      <c r="FB357">
        <v>14.8</v>
      </c>
      <c r="FC357">
        <v>11.5</v>
      </c>
      <c r="FD357">
        <v>3.3</v>
      </c>
      <c r="FE357">
        <v>3</v>
      </c>
      <c r="FF357">
        <v>133</v>
      </c>
      <c r="FG357">
        <v>146</v>
      </c>
      <c r="FH357">
        <v>105</v>
      </c>
      <c r="FI357">
        <v>125</v>
      </c>
      <c r="FJ357">
        <v>165</v>
      </c>
      <c r="FK357">
        <v>165</v>
      </c>
      <c r="FL357">
        <v>54.8</v>
      </c>
      <c r="FM357">
        <v>343</v>
      </c>
      <c r="FN357">
        <v>327</v>
      </c>
      <c r="FO357">
        <v>288</v>
      </c>
      <c r="FP357">
        <v>51.2</v>
      </c>
      <c r="FQ357">
        <v>2.46</v>
      </c>
      <c r="FR357">
        <v>2.4</v>
      </c>
      <c r="FS357" s="2">
        <f t="shared" si="82"/>
        <v>0.50617283950617287</v>
      </c>
      <c r="FT357">
        <v>23</v>
      </c>
      <c r="FU357">
        <v>1</v>
      </c>
      <c r="FV357">
        <v>2.7</v>
      </c>
      <c r="FW357">
        <v>15.03</v>
      </c>
      <c r="FX357">
        <v>7.37</v>
      </c>
      <c r="FY357">
        <v>0.32</v>
      </c>
      <c r="FZ357">
        <v>41.7</v>
      </c>
      <c r="GA357">
        <v>7.1</v>
      </c>
      <c r="GB357">
        <v>13.8</v>
      </c>
      <c r="GC357">
        <v>1.6</v>
      </c>
      <c r="GD357">
        <v>1.3</v>
      </c>
      <c r="GE357">
        <v>17.3</v>
      </c>
      <c r="GF357">
        <v>2.2000000000000002</v>
      </c>
      <c r="GG357">
        <v>1.9</v>
      </c>
      <c r="GH357">
        <v>0.01</v>
      </c>
      <c r="GI357">
        <v>4.68</v>
      </c>
      <c r="GJ357" s="2">
        <f t="shared" si="83"/>
        <v>2.1321961620469087E-3</v>
      </c>
      <c r="GK357">
        <v>0</v>
      </c>
      <c r="GL357">
        <v>1</v>
      </c>
      <c r="GM357">
        <v>-21.5</v>
      </c>
      <c r="GN357">
        <v>0</v>
      </c>
      <c r="GO357">
        <v>120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120</v>
      </c>
      <c r="GX357" s="21">
        <v>70.058364999999995</v>
      </c>
      <c r="GY357" s="21">
        <v>22.406435999999999</v>
      </c>
      <c r="GZ357" s="21">
        <v>20.189652299999999</v>
      </c>
      <c r="HA357" s="21">
        <v>42.596088299999998</v>
      </c>
      <c r="HB357" s="21">
        <v>6.3421909999999997</v>
      </c>
      <c r="HC357" s="21">
        <v>2.1485940000000001</v>
      </c>
      <c r="HD357" s="21">
        <v>-3.0485000000000002E-2</v>
      </c>
      <c r="HE357" s="21">
        <v>31.541530999999999</v>
      </c>
      <c r="HF357" s="21">
        <v>8.4603000000000002</v>
      </c>
    </row>
    <row r="358" spans="1:214" ht="15" x14ac:dyDescent="0.25">
      <c r="A358" s="22">
        <v>18</v>
      </c>
      <c r="B358" t="s">
        <v>1797</v>
      </c>
      <c r="C358" t="s">
        <v>1798</v>
      </c>
      <c r="D358" t="s">
        <v>1466</v>
      </c>
      <c r="F358" t="s">
        <v>428</v>
      </c>
      <c r="I358" s="22" t="s">
        <v>239</v>
      </c>
      <c r="J358">
        <v>26</v>
      </c>
      <c r="K358" s="23" t="s">
        <v>1799</v>
      </c>
      <c r="L358" s="23" t="s">
        <v>528</v>
      </c>
      <c r="M358" s="24" t="s">
        <v>273</v>
      </c>
      <c r="N358" s="24" t="s">
        <v>233</v>
      </c>
      <c r="O358" s="24">
        <v>74</v>
      </c>
      <c r="P358" s="24">
        <v>229</v>
      </c>
      <c r="Q358" s="24" t="s">
        <v>224</v>
      </c>
      <c r="R358" s="24"/>
      <c r="S358" s="22">
        <v>46</v>
      </c>
      <c r="T358" s="22">
        <v>17</v>
      </c>
      <c r="U358" s="22">
        <v>15</v>
      </c>
      <c r="V358" s="22">
        <v>32</v>
      </c>
      <c r="W358" s="22">
        <v>0</v>
      </c>
      <c r="X358" s="22">
        <v>54</v>
      </c>
      <c r="Y358" s="22">
        <v>90</v>
      </c>
      <c r="Z358" s="25">
        <f t="shared" si="70"/>
        <v>0.18888888888888888</v>
      </c>
      <c r="AA358" s="3">
        <v>15.91667</v>
      </c>
      <c r="AB358" s="22">
        <v>32</v>
      </c>
      <c r="AC358" s="22">
        <v>11</v>
      </c>
      <c r="AD358" s="22">
        <v>24</v>
      </c>
      <c r="AE358" s="22">
        <v>12</v>
      </c>
      <c r="AF358" s="22">
        <v>12</v>
      </c>
      <c r="AG358" s="26">
        <f t="shared" si="71"/>
        <v>2.6223531954097563</v>
      </c>
      <c r="AH358" s="26">
        <f t="shared" si="72"/>
        <v>0.90143391092210379</v>
      </c>
      <c r="AI358" s="26">
        <f t="shared" si="73"/>
        <v>1.9667648965573172</v>
      </c>
      <c r="AJ358" s="26">
        <f t="shared" si="74"/>
        <v>0.98338244827865862</v>
      </c>
      <c r="AK358" s="26">
        <f t="shared" si="75"/>
        <v>0.98338244827865862</v>
      </c>
      <c r="AL358" s="5">
        <v>895</v>
      </c>
      <c r="AM358" s="22">
        <v>2</v>
      </c>
      <c r="AN358" s="22">
        <v>1</v>
      </c>
      <c r="AO358" s="25">
        <f t="shared" si="76"/>
        <v>0.66666666666666663</v>
      </c>
      <c r="AP358" s="22">
        <v>0.1</v>
      </c>
      <c r="AQ358">
        <v>3.6</v>
      </c>
      <c r="AR358">
        <v>0.60000000000000009</v>
      </c>
      <c r="AS358">
        <v>4.0999999999999996</v>
      </c>
      <c r="AT358">
        <v>4.7</v>
      </c>
      <c r="AU358">
        <v>0.30000000000000004</v>
      </c>
      <c r="AV358">
        <v>0.5</v>
      </c>
      <c r="AW358">
        <v>5.5</v>
      </c>
      <c r="AX358" s="3">
        <f t="shared" si="77"/>
        <v>0.11956521739130435</v>
      </c>
      <c r="AY358" s="4">
        <f t="shared" si="78"/>
        <v>-4.9250000000000007</v>
      </c>
      <c r="AZ358" t="s">
        <v>243</v>
      </c>
      <c r="BA358">
        <v>2013</v>
      </c>
      <c r="BC358" s="27">
        <v>4000000</v>
      </c>
      <c r="BD358" s="22">
        <v>11</v>
      </c>
      <c r="BE358" s="22">
        <v>13</v>
      </c>
      <c r="BF358" s="28">
        <f t="shared" si="79"/>
        <v>2.3429873088187438</v>
      </c>
      <c r="BG358" s="22">
        <v>2</v>
      </c>
      <c r="BH358" s="22">
        <v>1</v>
      </c>
      <c r="BI358" s="4">
        <v>614.6</v>
      </c>
      <c r="BJ358" s="22">
        <v>6</v>
      </c>
      <c r="BK358" s="22">
        <v>2</v>
      </c>
      <c r="BL358" s="28">
        <f t="shared" si="80"/>
        <v>4.0955631399317411</v>
      </c>
      <c r="BM358" s="22">
        <v>0</v>
      </c>
      <c r="BN358" s="22">
        <v>0</v>
      </c>
      <c r="BO358" s="4">
        <v>117.2</v>
      </c>
      <c r="BP358" s="22">
        <v>0</v>
      </c>
      <c r="BQ358" s="22">
        <v>0</v>
      </c>
      <c r="BR358" s="22">
        <v>0</v>
      </c>
      <c r="BS358" s="22">
        <v>0</v>
      </c>
      <c r="BT358" s="4">
        <v>1.1166666670000001</v>
      </c>
      <c r="BU358" s="22">
        <v>25</v>
      </c>
      <c r="BV358" s="22">
        <v>9</v>
      </c>
      <c r="BW358" s="22">
        <v>9</v>
      </c>
      <c r="BX358" s="22">
        <v>-1</v>
      </c>
      <c r="BY358" s="22">
        <v>37</v>
      </c>
      <c r="BZ358" s="22">
        <v>13</v>
      </c>
      <c r="CA358" s="22">
        <v>1</v>
      </c>
      <c r="CB358" s="22">
        <v>1</v>
      </c>
      <c r="CC358" s="4">
        <v>13.25</v>
      </c>
      <c r="CD358" s="4">
        <v>2.7</v>
      </c>
      <c r="CE358" s="4">
        <v>1.6666667E-2</v>
      </c>
      <c r="CF358" s="22">
        <v>1</v>
      </c>
      <c r="CG358" s="22">
        <v>1</v>
      </c>
      <c r="CH358" s="22">
        <v>0</v>
      </c>
      <c r="CI358" s="5">
        <v>21</v>
      </c>
      <c r="CJ358" s="22">
        <v>8</v>
      </c>
      <c r="CK358" s="22">
        <v>6</v>
      </c>
      <c r="CL358" s="22">
        <v>1</v>
      </c>
      <c r="CM358" s="22">
        <v>17</v>
      </c>
      <c r="CN358" s="22">
        <v>6</v>
      </c>
      <c r="CO358" s="22">
        <v>1</v>
      </c>
      <c r="CP358" s="22">
        <v>0</v>
      </c>
      <c r="CQ358" s="26">
        <v>13.492857000000001</v>
      </c>
      <c r="CR358" s="26">
        <v>2.3666670000000001</v>
      </c>
      <c r="CS358" s="26">
        <v>3.3333000000000002E-2</v>
      </c>
      <c r="CT358" s="22">
        <v>0</v>
      </c>
      <c r="CU358" s="22">
        <v>0</v>
      </c>
      <c r="CV358" s="22">
        <v>0</v>
      </c>
      <c r="CW358" s="22">
        <v>3</v>
      </c>
      <c r="CX358" s="22">
        <v>6</v>
      </c>
      <c r="CY358" s="22">
        <v>6</v>
      </c>
      <c r="CZ358" s="22">
        <v>14</v>
      </c>
      <c r="DA358" s="22">
        <v>9</v>
      </c>
      <c r="DB358" s="22">
        <v>-6</v>
      </c>
      <c r="DC358" s="22">
        <v>0</v>
      </c>
      <c r="DD358" s="22">
        <v>0</v>
      </c>
      <c r="DE358" s="22">
        <v>3</v>
      </c>
      <c r="DF358" s="22">
        <v>0</v>
      </c>
      <c r="DG358" s="22">
        <v>0</v>
      </c>
      <c r="DH358" s="22">
        <v>0</v>
      </c>
      <c r="DI358" s="22">
        <v>17</v>
      </c>
      <c r="DJ358" s="22">
        <v>2</v>
      </c>
      <c r="DK358" s="22">
        <v>1</v>
      </c>
      <c r="DL358" s="22">
        <v>0</v>
      </c>
      <c r="DM358" s="22">
        <v>0</v>
      </c>
      <c r="DN358" s="22">
        <v>54</v>
      </c>
      <c r="DO358" s="22">
        <v>18</v>
      </c>
      <c r="DP358" s="22">
        <v>36</v>
      </c>
      <c r="DQ358" s="22">
        <v>0</v>
      </c>
      <c r="DR358" s="22">
        <v>1</v>
      </c>
      <c r="DS358" s="22">
        <v>1</v>
      </c>
      <c r="DT358" s="22">
        <v>0</v>
      </c>
      <c r="DU358">
        <v>13.05</v>
      </c>
      <c r="DV358">
        <v>34.03</v>
      </c>
      <c r="DW358" s="2">
        <f t="shared" si="81"/>
        <v>0.27718776550552254</v>
      </c>
      <c r="DX358">
        <v>0.28100000000000008</v>
      </c>
      <c r="DY358">
        <v>-0.435</v>
      </c>
      <c r="DZ358">
        <v>2.6680000000000001</v>
      </c>
      <c r="EA358">
        <v>10.01</v>
      </c>
      <c r="EB358">
        <v>35</v>
      </c>
      <c r="EC358">
        <v>35</v>
      </c>
      <c r="ED358">
        <v>16.600000000000001</v>
      </c>
      <c r="EE358">
        <v>18.079999999999998</v>
      </c>
      <c r="EF358">
        <v>1.53</v>
      </c>
      <c r="EG358">
        <v>9.64</v>
      </c>
      <c r="EH358">
        <v>877</v>
      </c>
      <c r="EI358">
        <v>973</v>
      </c>
      <c r="EJ358">
        <v>3.5</v>
      </c>
      <c r="EK358">
        <v>3.5</v>
      </c>
      <c r="EL358">
        <v>32.799999999999997</v>
      </c>
      <c r="EM358">
        <v>24.9</v>
      </c>
      <c r="EN358">
        <v>14.3</v>
      </c>
      <c r="EO358">
        <v>9.5</v>
      </c>
      <c r="EP358">
        <v>13.9</v>
      </c>
      <c r="EQ358">
        <v>19.3</v>
      </c>
      <c r="ER358">
        <v>5</v>
      </c>
      <c r="ES358">
        <v>3</v>
      </c>
      <c r="ET358">
        <v>1.4</v>
      </c>
      <c r="EU358">
        <v>0.4</v>
      </c>
      <c r="EV358">
        <v>3.33</v>
      </c>
      <c r="EW358">
        <v>1.3</v>
      </c>
      <c r="EX358">
        <v>28.1</v>
      </c>
      <c r="EY358">
        <v>30.2</v>
      </c>
      <c r="EZ358">
        <v>11.3</v>
      </c>
      <c r="FA358">
        <v>10.3</v>
      </c>
      <c r="FB358">
        <v>13.5</v>
      </c>
      <c r="FC358">
        <v>14.1</v>
      </c>
      <c r="FD358">
        <v>3.2</v>
      </c>
      <c r="FE358">
        <v>4</v>
      </c>
      <c r="FF358">
        <v>85</v>
      </c>
      <c r="FG358">
        <v>83</v>
      </c>
      <c r="FH358">
        <v>80</v>
      </c>
      <c r="FI358">
        <v>52</v>
      </c>
      <c r="FJ358">
        <v>105</v>
      </c>
      <c r="FK358">
        <v>99</v>
      </c>
      <c r="FL358">
        <v>56</v>
      </c>
      <c r="FM358">
        <v>207</v>
      </c>
      <c r="FN358">
        <v>201</v>
      </c>
      <c r="FO358">
        <v>190</v>
      </c>
      <c r="FP358">
        <v>50.7</v>
      </c>
      <c r="FQ358">
        <v>2.5099999999999998</v>
      </c>
      <c r="FR358">
        <v>2.98</v>
      </c>
      <c r="FS358" s="2">
        <f t="shared" si="82"/>
        <v>0.45719489981785061</v>
      </c>
      <c r="FT358">
        <v>17</v>
      </c>
      <c r="FU358">
        <v>0</v>
      </c>
      <c r="FV358">
        <v>23.6</v>
      </c>
      <c r="FW358">
        <v>17.89</v>
      </c>
      <c r="FX358">
        <v>8.85</v>
      </c>
      <c r="FY358">
        <v>0</v>
      </c>
      <c r="FZ358">
        <v>40.6</v>
      </c>
      <c r="GA358">
        <v>10.4</v>
      </c>
      <c r="GB358">
        <v>21.9</v>
      </c>
      <c r="GC358">
        <v>2.6</v>
      </c>
      <c r="GD358">
        <v>1.6</v>
      </c>
      <c r="GE358">
        <v>33.799999999999997</v>
      </c>
      <c r="GF358">
        <v>3.1</v>
      </c>
      <c r="GG358">
        <v>1</v>
      </c>
      <c r="GH358">
        <v>0.04</v>
      </c>
      <c r="GI358">
        <v>5.62</v>
      </c>
      <c r="GJ358" s="2">
        <f t="shared" si="83"/>
        <v>7.0671378091872791E-3</v>
      </c>
      <c r="GK358">
        <v>0</v>
      </c>
      <c r="GL358">
        <v>0</v>
      </c>
      <c r="GM358">
        <v>69.599999999999994</v>
      </c>
      <c r="GN358">
        <v>0</v>
      </c>
      <c r="GO358">
        <v>0</v>
      </c>
      <c r="GP358">
        <v>92.3</v>
      </c>
      <c r="GQ358">
        <v>92.3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30.8</v>
      </c>
      <c r="GX358" s="21">
        <v>61.505462999999999</v>
      </c>
      <c r="GY358" s="21">
        <v>18.4037319</v>
      </c>
      <c r="GZ358" s="21">
        <v>21.404807099999999</v>
      </c>
      <c r="HA358" s="21">
        <v>39.808539000000003</v>
      </c>
      <c r="HB358" s="21">
        <v>5.6521129999999999</v>
      </c>
      <c r="HC358" s="21">
        <v>1.426086</v>
      </c>
      <c r="HD358" s="21">
        <v>2.7137999999999999E-2</v>
      </c>
      <c r="HE358" s="21">
        <v>67.605498999999995</v>
      </c>
      <c r="HF358" s="21">
        <v>7.1053379999999997</v>
      </c>
    </row>
    <row r="359" spans="1:214" ht="15" x14ac:dyDescent="0.25">
      <c r="A359" s="22">
        <v>81</v>
      </c>
      <c r="B359" t="s">
        <v>1800</v>
      </c>
      <c r="C359" t="s">
        <v>1801</v>
      </c>
      <c r="D359" t="s">
        <v>1421</v>
      </c>
      <c r="F359" t="s">
        <v>516</v>
      </c>
      <c r="I359" s="22" t="s">
        <v>239</v>
      </c>
      <c r="J359">
        <v>32</v>
      </c>
      <c r="K359" s="23" t="s">
        <v>1802</v>
      </c>
      <c r="L359" s="23" t="s">
        <v>1803</v>
      </c>
      <c r="M359" s="24"/>
      <c r="N359" s="24" t="s">
        <v>866</v>
      </c>
      <c r="O359" s="24">
        <v>73</v>
      </c>
      <c r="P359" s="24">
        <v>210</v>
      </c>
      <c r="Q359" s="24" t="s">
        <v>223</v>
      </c>
      <c r="R359" s="24"/>
      <c r="S359" s="22">
        <v>81</v>
      </c>
      <c r="T359" s="22">
        <v>29</v>
      </c>
      <c r="U359" s="22">
        <v>48</v>
      </c>
      <c r="V359" s="22">
        <v>77</v>
      </c>
      <c r="W359" s="22">
        <v>18</v>
      </c>
      <c r="X359" s="22">
        <v>20</v>
      </c>
      <c r="Y359" s="22">
        <v>248</v>
      </c>
      <c r="Z359" s="25">
        <f t="shared" si="70"/>
        <v>0.11693548387096774</v>
      </c>
      <c r="AA359" s="3">
        <v>19.95</v>
      </c>
      <c r="AB359" s="22">
        <v>73</v>
      </c>
      <c r="AC359" s="22">
        <v>40</v>
      </c>
      <c r="AD359" s="22">
        <v>78</v>
      </c>
      <c r="AE359" s="22">
        <v>29</v>
      </c>
      <c r="AF359" s="22">
        <v>94</v>
      </c>
      <c r="AG359" s="26">
        <f t="shared" si="71"/>
        <v>2.7104799034623599</v>
      </c>
      <c r="AH359" s="26">
        <f t="shared" si="72"/>
        <v>1.4851944676506079</v>
      </c>
      <c r="AI359" s="26">
        <f t="shared" si="73"/>
        <v>2.8961292119186854</v>
      </c>
      <c r="AJ359" s="26">
        <f t="shared" si="74"/>
        <v>1.0767659890466907</v>
      </c>
      <c r="AK359" s="26">
        <f t="shared" si="75"/>
        <v>3.4902069989789291</v>
      </c>
      <c r="AL359" s="5">
        <v>2111</v>
      </c>
      <c r="AM359" s="22">
        <v>3</v>
      </c>
      <c r="AN359" s="22">
        <v>6</v>
      </c>
      <c r="AO359" s="25">
        <f t="shared" si="76"/>
        <v>0.33333333333333331</v>
      </c>
      <c r="AP359" s="22">
        <v>0.1</v>
      </c>
      <c r="AQ359">
        <v>7.3</v>
      </c>
      <c r="AR359">
        <v>2.1</v>
      </c>
      <c r="AS359">
        <v>9.4</v>
      </c>
      <c r="AT359">
        <v>15.8</v>
      </c>
      <c r="AU359">
        <v>4.7</v>
      </c>
      <c r="AV359">
        <v>-1.1000000000000001</v>
      </c>
      <c r="AW359">
        <v>19.3</v>
      </c>
      <c r="AX359" s="3">
        <f t="shared" si="77"/>
        <v>0.23827160493827163</v>
      </c>
      <c r="AY359" s="4">
        <f t="shared" si="78"/>
        <v>5.0500000000000007</v>
      </c>
      <c r="AZ359" t="s">
        <v>243</v>
      </c>
      <c r="BA359">
        <v>2021</v>
      </c>
      <c r="BC359" s="27">
        <v>5275000</v>
      </c>
      <c r="BD359" s="22">
        <v>18</v>
      </c>
      <c r="BE359" s="22">
        <v>36</v>
      </c>
      <c r="BF359" s="28">
        <f t="shared" si="79"/>
        <v>2.6656793780081451</v>
      </c>
      <c r="BG359" s="22">
        <v>0</v>
      </c>
      <c r="BH359" s="22">
        <v>1</v>
      </c>
      <c r="BI359" s="4">
        <v>1215.45</v>
      </c>
      <c r="BJ359" s="22">
        <v>9</v>
      </c>
      <c r="BK359" s="22">
        <v>11</v>
      </c>
      <c r="BL359" s="28">
        <f t="shared" si="80"/>
        <v>4.6850598652635425</v>
      </c>
      <c r="BM359" s="22">
        <v>0</v>
      </c>
      <c r="BN359" s="22">
        <v>0</v>
      </c>
      <c r="BO359" s="4">
        <v>256.1333333</v>
      </c>
      <c r="BP359" s="22">
        <v>2</v>
      </c>
      <c r="BQ359" s="22">
        <v>1</v>
      </c>
      <c r="BR359" s="22">
        <v>3</v>
      </c>
      <c r="BS359" s="22">
        <v>5</v>
      </c>
      <c r="BT359" s="4">
        <v>145.55000000000001</v>
      </c>
      <c r="BU359" s="22">
        <v>40</v>
      </c>
      <c r="BV359" s="22">
        <v>12</v>
      </c>
      <c r="BW359" s="22">
        <v>32</v>
      </c>
      <c r="BX359" s="22">
        <v>22</v>
      </c>
      <c r="BY359" s="22">
        <v>10</v>
      </c>
      <c r="BZ359" s="22">
        <v>5</v>
      </c>
      <c r="CA359" s="22">
        <v>2</v>
      </c>
      <c r="CB359" s="22">
        <v>2</v>
      </c>
      <c r="CC359" s="4">
        <v>15.033329999999999</v>
      </c>
      <c r="CD359" s="4">
        <v>3.2166666670000001</v>
      </c>
      <c r="CE359" s="4">
        <v>1.766666667</v>
      </c>
      <c r="CF359" s="22">
        <v>3</v>
      </c>
      <c r="CG359" s="22">
        <v>0</v>
      </c>
      <c r="CH359" s="22">
        <v>0</v>
      </c>
      <c r="CI359" s="5">
        <v>41</v>
      </c>
      <c r="CJ359" s="22">
        <v>17</v>
      </c>
      <c r="CK359" s="22">
        <v>16</v>
      </c>
      <c r="CL359" s="22">
        <v>-4</v>
      </c>
      <c r="CM359" s="22">
        <v>10</v>
      </c>
      <c r="CN359" s="22">
        <v>5</v>
      </c>
      <c r="CO359" s="22">
        <v>1</v>
      </c>
      <c r="CP359" s="22">
        <v>4</v>
      </c>
      <c r="CQ359" s="26">
        <v>14.978459000000001</v>
      </c>
      <c r="CR359" s="26">
        <v>3.108943</v>
      </c>
      <c r="CS359" s="26">
        <v>1.8264229999999999</v>
      </c>
      <c r="CT359" s="22">
        <v>1</v>
      </c>
      <c r="CU359" s="22">
        <v>0</v>
      </c>
      <c r="CV359" s="22">
        <v>0</v>
      </c>
      <c r="CW359" s="22">
        <v>10</v>
      </c>
      <c r="CX359" s="22">
        <v>16</v>
      </c>
      <c r="CY359" s="22">
        <v>10</v>
      </c>
      <c r="CZ359" s="22">
        <v>19</v>
      </c>
      <c r="DA359" s="22">
        <v>32</v>
      </c>
      <c r="DB359" s="22">
        <v>8</v>
      </c>
      <c r="DC359" s="22">
        <v>5</v>
      </c>
      <c r="DD359" s="22">
        <v>0</v>
      </c>
      <c r="DE359" s="22">
        <v>4</v>
      </c>
      <c r="DF359" s="22">
        <v>3</v>
      </c>
      <c r="DG359" s="22">
        <v>0</v>
      </c>
      <c r="DH359" s="22">
        <v>0</v>
      </c>
      <c r="DI359" s="22">
        <v>10</v>
      </c>
      <c r="DJ359" s="22">
        <v>0</v>
      </c>
      <c r="DK359" s="22">
        <v>0</v>
      </c>
      <c r="DL359" s="22">
        <v>0</v>
      </c>
      <c r="DM359" s="22">
        <v>0</v>
      </c>
      <c r="DN359" s="22">
        <v>93</v>
      </c>
      <c r="DO359" s="22">
        <v>25</v>
      </c>
      <c r="DP359" s="22">
        <v>72</v>
      </c>
      <c r="DQ359" s="22">
        <v>22</v>
      </c>
      <c r="DR359" s="22">
        <v>4</v>
      </c>
      <c r="DS359" s="22">
        <v>0</v>
      </c>
      <c r="DT359" s="22">
        <v>0</v>
      </c>
      <c r="DU359">
        <v>14.44</v>
      </c>
      <c r="DV359">
        <v>34.479999999999997</v>
      </c>
      <c r="DW359" s="2">
        <f t="shared" si="81"/>
        <v>0.29517579721995096</v>
      </c>
      <c r="DX359">
        <v>0.29800000000000004</v>
      </c>
      <c r="DY359">
        <v>0.13800000000000001</v>
      </c>
      <c r="DZ359">
        <v>1.014</v>
      </c>
      <c r="EA359">
        <v>6.5949999999999998</v>
      </c>
      <c r="EB359">
        <v>62</v>
      </c>
      <c r="EC359">
        <v>46</v>
      </c>
      <c r="ED359">
        <v>1.9</v>
      </c>
      <c r="EE359">
        <v>7.49</v>
      </c>
      <c r="EF359">
        <v>5.56</v>
      </c>
      <c r="EG359">
        <v>9.94</v>
      </c>
      <c r="EH359">
        <v>916</v>
      </c>
      <c r="EI359">
        <v>1015</v>
      </c>
      <c r="EJ359">
        <v>3.18</v>
      </c>
      <c r="EK359">
        <v>2.36</v>
      </c>
      <c r="EL359">
        <v>28.8</v>
      </c>
      <c r="EM359">
        <v>25.6</v>
      </c>
      <c r="EN359">
        <v>11.4</v>
      </c>
      <c r="EO359">
        <v>9.3000000000000007</v>
      </c>
      <c r="EP359">
        <v>13.1</v>
      </c>
      <c r="EQ359">
        <v>14.4</v>
      </c>
      <c r="ER359">
        <v>2.6</v>
      </c>
      <c r="ES359">
        <v>3.9</v>
      </c>
      <c r="ET359">
        <v>0.30000000000000004</v>
      </c>
      <c r="EU359">
        <v>1.1000000000000001</v>
      </c>
      <c r="EV359">
        <v>2.56</v>
      </c>
      <c r="EW359">
        <v>2.66</v>
      </c>
      <c r="EX359">
        <v>28.3</v>
      </c>
      <c r="EY359">
        <v>25</v>
      </c>
      <c r="EZ359">
        <v>11.1</v>
      </c>
      <c r="FA359">
        <v>10.3</v>
      </c>
      <c r="FB359">
        <v>12.2</v>
      </c>
      <c r="FC359">
        <v>13.8</v>
      </c>
      <c r="FD359">
        <v>3.2</v>
      </c>
      <c r="FE359">
        <v>3.3</v>
      </c>
      <c r="FF359">
        <v>180</v>
      </c>
      <c r="FG359">
        <v>217</v>
      </c>
      <c r="FH359">
        <v>142</v>
      </c>
      <c r="FI359">
        <v>134</v>
      </c>
      <c r="FJ359">
        <v>202</v>
      </c>
      <c r="FK359">
        <v>224</v>
      </c>
      <c r="FL359">
        <v>59</v>
      </c>
      <c r="FM359">
        <v>434</v>
      </c>
      <c r="FN359">
        <v>367</v>
      </c>
      <c r="FO359">
        <v>407</v>
      </c>
      <c r="FP359">
        <v>54.2</v>
      </c>
      <c r="FQ359">
        <v>3.03</v>
      </c>
      <c r="FR359">
        <v>2.58</v>
      </c>
      <c r="FS359" s="2">
        <f t="shared" si="82"/>
        <v>0.5401069518716578</v>
      </c>
      <c r="FT359">
        <v>20</v>
      </c>
      <c r="FU359">
        <v>2</v>
      </c>
      <c r="FV359">
        <v>13.7</v>
      </c>
      <c r="FW359">
        <v>10.58</v>
      </c>
      <c r="FX359">
        <v>4.8899999999999997</v>
      </c>
      <c r="FY359">
        <v>0.49</v>
      </c>
      <c r="FZ359">
        <v>41.3</v>
      </c>
      <c r="GA359">
        <v>4.5999999999999996</v>
      </c>
      <c r="GB359">
        <v>16.399999999999999</v>
      </c>
      <c r="GC359">
        <v>2.4</v>
      </c>
      <c r="GD359">
        <v>2.2000000000000002</v>
      </c>
      <c r="GE359">
        <v>29.3</v>
      </c>
      <c r="GF359">
        <v>1.5</v>
      </c>
      <c r="GG359">
        <v>1.2</v>
      </c>
      <c r="GH359">
        <v>1.8</v>
      </c>
      <c r="GI359">
        <v>2.86</v>
      </c>
      <c r="GJ359" s="2">
        <f t="shared" si="83"/>
        <v>0.38626609442060084</v>
      </c>
      <c r="GK359">
        <v>3</v>
      </c>
      <c r="GL359">
        <v>22</v>
      </c>
      <c r="GM359">
        <v>-5.4</v>
      </c>
      <c r="GN359">
        <v>1.24</v>
      </c>
      <c r="GO359">
        <v>9.08</v>
      </c>
      <c r="GP359">
        <v>5.8</v>
      </c>
      <c r="GQ359">
        <v>49.9</v>
      </c>
      <c r="GR359">
        <v>3.3</v>
      </c>
      <c r="GS359">
        <v>25.6</v>
      </c>
      <c r="GT359">
        <v>18.600000000000001</v>
      </c>
      <c r="GU359">
        <v>2.1</v>
      </c>
      <c r="GV359">
        <v>0.4</v>
      </c>
      <c r="GW359">
        <v>2.1</v>
      </c>
      <c r="GX359" s="21">
        <v>73.975677000000005</v>
      </c>
      <c r="GY359" s="21">
        <v>23.632211699999999</v>
      </c>
      <c r="GZ359" s="21">
        <v>35.030398500000004</v>
      </c>
      <c r="HA359" s="21">
        <v>58.662609300000007</v>
      </c>
      <c r="HB359" s="21">
        <v>9.6420359999999992</v>
      </c>
      <c r="HC359" s="21">
        <v>3.3240569999999998</v>
      </c>
      <c r="HD359" s="21">
        <v>-4.8999000000000001E-2</v>
      </c>
      <c r="HE359" s="21">
        <v>23.363189999999999</v>
      </c>
      <c r="HF359" s="21">
        <v>12.917094000000001</v>
      </c>
    </row>
    <row r="360" spans="1:214" ht="15" x14ac:dyDescent="0.25">
      <c r="A360" s="22">
        <v>26</v>
      </c>
      <c r="B360" t="s">
        <v>1804</v>
      </c>
      <c r="C360" t="s">
        <v>1805</v>
      </c>
      <c r="D360" t="s">
        <v>1806</v>
      </c>
      <c r="F360" t="s">
        <v>217</v>
      </c>
      <c r="I360" s="22" t="s">
        <v>1807</v>
      </c>
      <c r="J360">
        <v>27</v>
      </c>
      <c r="K360" s="23" t="s">
        <v>1808</v>
      </c>
      <c r="L360" s="23" t="s">
        <v>1809</v>
      </c>
      <c r="M360" s="24"/>
      <c r="N360" s="24" t="s">
        <v>1184</v>
      </c>
      <c r="O360" s="24">
        <v>70</v>
      </c>
      <c r="P360" s="24">
        <v>186</v>
      </c>
      <c r="Q360" s="24" t="s">
        <v>223</v>
      </c>
      <c r="R360" s="24"/>
      <c r="S360" s="22">
        <v>81</v>
      </c>
      <c r="T360" s="22">
        <v>25</v>
      </c>
      <c r="U360" s="22">
        <v>25</v>
      </c>
      <c r="V360" s="22">
        <v>50</v>
      </c>
      <c r="W360" s="22">
        <v>10</v>
      </c>
      <c r="X360" s="22">
        <v>42</v>
      </c>
      <c r="Y360" s="22">
        <v>127</v>
      </c>
      <c r="Z360" s="25">
        <f t="shared" si="70"/>
        <v>0.19685039370078741</v>
      </c>
      <c r="AA360" s="3">
        <v>15.66667</v>
      </c>
      <c r="AB360" s="22">
        <v>48</v>
      </c>
      <c r="AC360" s="22">
        <v>15</v>
      </c>
      <c r="AD360" s="22">
        <v>52</v>
      </c>
      <c r="AE360" s="22">
        <v>26</v>
      </c>
      <c r="AF360" s="22">
        <v>21</v>
      </c>
      <c r="AG360" s="26">
        <f t="shared" si="71"/>
        <v>2.2695030632262987</v>
      </c>
      <c r="AH360" s="26">
        <f t="shared" si="72"/>
        <v>0.70921970725821826</v>
      </c>
      <c r="AI360" s="26">
        <f t="shared" si="73"/>
        <v>2.458628318495157</v>
      </c>
      <c r="AJ360" s="26">
        <f t="shared" si="74"/>
        <v>1.2293141592475785</v>
      </c>
      <c r="AK360" s="26">
        <f t="shared" si="75"/>
        <v>0.99290759016150565</v>
      </c>
      <c r="AL360" s="5">
        <v>1642</v>
      </c>
      <c r="AM360" s="22">
        <v>2</v>
      </c>
      <c r="AN360" s="22">
        <v>5</v>
      </c>
      <c r="AO360" s="25">
        <f t="shared" si="76"/>
        <v>0.2857142857142857</v>
      </c>
      <c r="AP360" s="22">
        <v>0.1</v>
      </c>
      <c r="AQ360">
        <v>4.7</v>
      </c>
      <c r="AR360">
        <v>1.6</v>
      </c>
      <c r="AS360">
        <v>6.4</v>
      </c>
      <c r="AT360">
        <v>6.1</v>
      </c>
      <c r="AU360">
        <v>2.8</v>
      </c>
      <c r="AV360">
        <v>-0.9</v>
      </c>
      <c r="AW360">
        <v>8</v>
      </c>
      <c r="AX360" s="3">
        <f t="shared" si="77"/>
        <v>9.8765432098765427E-2</v>
      </c>
      <c r="AY360" s="4">
        <f t="shared" si="78"/>
        <v>0.94999999999999929</v>
      </c>
      <c r="AZ360" t="s">
        <v>243</v>
      </c>
      <c r="BA360">
        <v>2012</v>
      </c>
      <c r="BC360" s="27">
        <v>2875000</v>
      </c>
      <c r="BD360" s="22">
        <v>23</v>
      </c>
      <c r="BE360" s="22">
        <v>17</v>
      </c>
      <c r="BF360" s="28">
        <f t="shared" si="79"/>
        <v>2.2097412761255875</v>
      </c>
      <c r="BG360" s="22">
        <v>1</v>
      </c>
      <c r="BH360" s="22">
        <v>4</v>
      </c>
      <c r="BI360" s="4">
        <v>1086.0999999999999</v>
      </c>
      <c r="BJ360" s="22">
        <v>2</v>
      </c>
      <c r="BK360" s="22">
        <v>8</v>
      </c>
      <c r="BL360" s="28">
        <f t="shared" si="80"/>
        <v>3.2964014278369378</v>
      </c>
      <c r="BM360" s="22">
        <v>1</v>
      </c>
      <c r="BN360" s="22">
        <v>1</v>
      </c>
      <c r="BO360" s="4">
        <v>182.0166667</v>
      </c>
      <c r="BP360" s="22">
        <v>0</v>
      </c>
      <c r="BQ360" s="22">
        <v>0</v>
      </c>
      <c r="BR360" s="22">
        <v>0</v>
      </c>
      <c r="BS360" s="22">
        <v>0</v>
      </c>
      <c r="BT360" s="4">
        <v>0.88333333300000005</v>
      </c>
      <c r="BU360" s="22">
        <v>40</v>
      </c>
      <c r="BV360" s="22">
        <v>12</v>
      </c>
      <c r="BW360" s="22">
        <v>18</v>
      </c>
      <c r="BX360" s="22">
        <v>25</v>
      </c>
      <c r="BY360" s="22">
        <v>26</v>
      </c>
      <c r="BZ360" s="22">
        <v>13</v>
      </c>
      <c r="CA360" s="22">
        <v>1</v>
      </c>
      <c r="CB360" s="22">
        <v>3</v>
      </c>
      <c r="CC360" s="4">
        <v>13.533329999999999</v>
      </c>
      <c r="CD360" s="4">
        <v>2.1</v>
      </c>
      <c r="CE360" s="4">
        <v>0</v>
      </c>
      <c r="CF360" s="22">
        <v>6</v>
      </c>
      <c r="CG360" s="22">
        <v>1</v>
      </c>
      <c r="CH360" s="22">
        <v>1</v>
      </c>
      <c r="CI360" s="5">
        <v>41</v>
      </c>
      <c r="CJ360" s="22">
        <v>13</v>
      </c>
      <c r="CK360" s="22">
        <v>7</v>
      </c>
      <c r="CL360" s="22">
        <v>-15</v>
      </c>
      <c r="CM360" s="22">
        <v>16</v>
      </c>
      <c r="CN360" s="22">
        <v>8</v>
      </c>
      <c r="CO360" s="22">
        <v>1</v>
      </c>
      <c r="CP360" s="22">
        <v>2</v>
      </c>
      <c r="CQ360" s="26">
        <v>13.286994999999999</v>
      </c>
      <c r="CR360" s="26">
        <v>2.3906499999999999</v>
      </c>
      <c r="CS360" s="26">
        <v>2.1545000000000002E-2</v>
      </c>
      <c r="CT360" s="22">
        <v>6</v>
      </c>
      <c r="CU360" s="22">
        <v>2</v>
      </c>
      <c r="CV360" s="22">
        <v>1</v>
      </c>
      <c r="CW360" s="22">
        <v>4</v>
      </c>
      <c r="CX360" s="22">
        <v>7</v>
      </c>
      <c r="CY360" s="22">
        <v>-3</v>
      </c>
      <c r="CZ360" s="22">
        <v>21</v>
      </c>
      <c r="DA360" s="22">
        <v>18</v>
      </c>
      <c r="DB360" s="22">
        <v>13</v>
      </c>
      <c r="DC360" s="22">
        <v>0</v>
      </c>
      <c r="DD360" s="22">
        <v>0</v>
      </c>
      <c r="DE360" s="22">
        <v>2</v>
      </c>
      <c r="DF360" s="22">
        <v>0</v>
      </c>
      <c r="DG360" s="22">
        <v>0</v>
      </c>
      <c r="DH360" s="22">
        <v>0</v>
      </c>
      <c r="DI360" s="22">
        <v>21</v>
      </c>
      <c r="DJ360" s="22">
        <v>0</v>
      </c>
      <c r="DK360" s="22">
        <v>0</v>
      </c>
      <c r="DL360" s="22">
        <v>0</v>
      </c>
      <c r="DM360" s="22">
        <v>0</v>
      </c>
      <c r="DN360" s="22">
        <v>83</v>
      </c>
      <c r="DO360" s="22">
        <v>19</v>
      </c>
      <c r="DP360" s="22">
        <v>55</v>
      </c>
      <c r="DQ360" s="22">
        <v>1</v>
      </c>
      <c r="DR360" s="22">
        <v>12</v>
      </c>
      <c r="DS360" s="22">
        <v>3</v>
      </c>
      <c r="DT360" s="22">
        <v>2</v>
      </c>
      <c r="DU360">
        <v>13.33</v>
      </c>
      <c r="DV360">
        <v>34.61</v>
      </c>
      <c r="DW360" s="2">
        <f t="shared" si="81"/>
        <v>0.2780559032123488</v>
      </c>
      <c r="DX360">
        <v>0.78900000000000003</v>
      </c>
      <c r="DY360">
        <v>0.38900000000000001</v>
      </c>
      <c r="DZ360">
        <v>-0.46700000000000003</v>
      </c>
      <c r="EA360">
        <v>9.35</v>
      </c>
      <c r="EB360">
        <v>64</v>
      </c>
      <c r="EC360">
        <v>46</v>
      </c>
      <c r="ED360">
        <v>0.8</v>
      </c>
      <c r="EE360">
        <v>10.34</v>
      </c>
      <c r="EF360">
        <v>9.52</v>
      </c>
      <c r="EG360">
        <v>11.17</v>
      </c>
      <c r="EH360">
        <v>910</v>
      </c>
      <c r="EI360">
        <v>1021</v>
      </c>
      <c r="EJ360">
        <v>3.56</v>
      </c>
      <c r="EK360">
        <v>2.56</v>
      </c>
      <c r="EL360">
        <v>28.3</v>
      </c>
      <c r="EM360">
        <v>25.8</v>
      </c>
      <c r="EN360">
        <v>12.2</v>
      </c>
      <c r="EO360">
        <v>9.5</v>
      </c>
      <c r="EP360">
        <v>10</v>
      </c>
      <c r="EQ360">
        <v>14.1</v>
      </c>
      <c r="ER360">
        <v>3.8</v>
      </c>
      <c r="ES360">
        <v>4.0999999999999996</v>
      </c>
      <c r="ET360">
        <v>0.9</v>
      </c>
      <c r="EU360">
        <v>0.60000000000000009</v>
      </c>
      <c r="EV360">
        <v>2.59</v>
      </c>
      <c r="EW360">
        <v>1.8</v>
      </c>
      <c r="EX360">
        <v>29</v>
      </c>
      <c r="EY360">
        <v>23.7</v>
      </c>
      <c r="EZ360">
        <v>11.3</v>
      </c>
      <c r="FA360">
        <v>9.6999999999999993</v>
      </c>
      <c r="FB360">
        <v>11.8</v>
      </c>
      <c r="FC360">
        <v>13.5</v>
      </c>
      <c r="FD360">
        <v>3.3</v>
      </c>
      <c r="FE360">
        <v>3.7</v>
      </c>
      <c r="FF360">
        <v>136</v>
      </c>
      <c r="FG360">
        <v>194</v>
      </c>
      <c r="FH360">
        <v>136</v>
      </c>
      <c r="FI360">
        <v>125</v>
      </c>
      <c r="FJ360">
        <v>180</v>
      </c>
      <c r="FK360">
        <v>170</v>
      </c>
      <c r="FL360">
        <v>55.8</v>
      </c>
      <c r="FM360">
        <v>361</v>
      </c>
      <c r="FN360">
        <v>375</v>
      </c>
      <c r="FO360">
        <v>316</v>
      </c>
      <c r="FP360">
        <v>49</v>
      </c>
      <c r="FQ360">
        <v>2.23</v>
      </c>
      <c r="FR360">
        <v>3.52</v>
      </c>
      <c r="FS360" s="2">
        <f t="shared" si="82"/>
        <v>0.38782608695652171</v>
      </c>
      <c r="FT360">
        <v>19</v>
      </c>
      <c r="FU360">
        <v>7</v>
      </c>
      <c r="FV360">
        <v>-13.2</v>
      </c>
      <c r="FW360">
        <v>13.87</v>
      </c>
      <c r="FX360">
        <v>6.31</v>
      </c>
      <c r="FY360">
        <v>2.3199999999999998</v>
      </c>
      <c r="FZ360">
        <v>39.200000000000003</v>
      </c>
      <c r="GA360">
        <v>9.6</v>
      </c>
      <c r="GB360">
        <v>25.9</v>
      </c>
      <c r="GC360">
        <v>1.7000000000000002</v>
      </c>
      <c r="GD360">
        <v>1.3</v>
      </c>
      <c r="GE360">
        <v>25.2</v>
      </c>
      <c r="GF360">
        <v>2</v>
      </c>
      <c r="GG360">
        <v>2.2999999999999998</v>
      </c>
      <c r="GH360">
        <v>0.01</v>
      </c>
      <c r="GI360">
        <v>5.25</v>
      </c>
      <c r="GJ360" s="2">
        <f t="shared" si="83"/>
        <v>1.9011406844106466E-3</v>
      </c>
      <c r="GK360">
        <v>0</v>
      </c>
      <c r="GL360">
        <v>1</v>
      </c>
      <c r="GM360">
        <v>-121.6</v>
      </c>
      <c r="GN360">
        <v>0</v>
      </c>
      <c r="GO360">
        <v>67.92</v>
      </c>
      <c r="GP360">
        <v>0</v>
      </c>
      <c r="GQ360">
        <v>0</v>
      </c>
      <c r="GR360">
        <v>0</v>
      </c>
      <c r="GS360">
        <v>67.900000000000006</v>
      </c>
      <c r="GT360">
        <v>67.900000000000006</v>
      </c>
      <c r="GU360">
        <v>0</v>
      </c>
      <c r="GV360">
        <v>0</v>
      </c>
      <c r="GW360">
        <v>0</v>
      </c>
      <c r="GX360" s="21">
        <v>70.461174</v>
      </c>
      <c r="GY360" s="21">
        <v>17.180761500000003</v>
      </c>
      <c r="GZ360" s="21">
        <v>21.837036600000001</v>
      </c>
      <c r="HA360" s="21">
        <v>39.017798100000007</v>
      </c>
      <c r="HB360" s="21">
        <v>4.7867009999999999</v>
      </c>
      <c r="HC360" s="21">
        <v>1.69876</v>
      </c>
      <c r="HD360" s="21">
        <v>-6.0447000000000001E-2</v>
      </c>
      <c r="HE360" s="21">
        <v>36.243130000000001</v>
      </c>
      <c r="HF360" s="21">
        <v>6.425014</v>
      </c>
    </row>
    <row r="361" spans="1:214" ht="15" x14ac:dyDescent="0.25">
      <c r="A361" s="22">
        <v>47</v>
      </c>
      <c r="B361" t="s">
        <v>1810</v>
      </c>
      <c r="C361" t="s">
        <v>1811</v>
      </c>
      <c r="D361" t="s">
        <v>1812</v>
      </c>
      <c r="F361" t="s">
        <v>736</v>
      </c>
      <c r="I361" s="22" t="s">
        <v>239</v>
      </c>
      <c r="J361">
        <v>31</v>
      </c>
      <c r="K361" s="23" t="s">
        <v>1813</v>
      </c>
      <c r="L361" s="23" t="s">
        <v>1407</v>
      </c>
      <c r="M361" s="24" t="s">
        <v>281</v>
      </c>
      <c r="N361" s="24" t="s">
        <v>233</v>
      </c>
      <c r="O361" s="24">
        <v>75</v>
      </c>
      <c r="P361" s="24">
        <v>217</v>
      </c>
      <c r="Q361" s="24" t="s">
        <v>224</v>
      </c>
      <c r="R361" s="24"/>
      <c r="S361" s="22">
        <v>38</v>
      </c>
      <c r="T361" s="22">
        <v>2</v>
      </c>
      <c r="U361" s="22">
        <v>5</v>
      </c>
      <c r="V361" s="22">
        <v>7</v>
      </c>
      <c r="W361" s="22">
        <v>-4</v>
      </c>
      <c r="X361" s="22">
        <v>8</v>
      </c>
      <c r="Y361" s="22">
        <v>51</v>
      </c>
      <c r="Z361" s="25">
        <f t="shared" si="70"/>
        <v>3.9215686274509803E-2</v>
      </c>
      <c r="AA361" s="3">
        <v>10.08333</v>
      </c>
      <c r="AB361" s="22">
        <v>72</v>
      </c>
      <c r="AC361" s="22">
        <v>6</v>
      </c>
      <c r="AD361" s="22">
        <v>20</v>
      </c>
      <c r="AE361" s="22">
        <v>7</v>
      </c>
      <c r="AF361" s="22">
        <v>3</v>
      </c>
      <c r="AG361" s="26">
        <f t="shared" si="71"/>
        <v>11.274470886732438</v>
      </c>
      <c r="AH361" s="26">
        <f t="shared" si="72"/>
        <v>0.93953924056103633</v>
      </c>
      <c r="AI361" s="26">
        <f t="shared" si="73"/>
        <v>3.1317974685367882</v>
      </c>
      <c r="AJ361" s="26">
        <f t="shared" si="74"/>
        <v>1.0961291139878757</v>
      </c>
      <c r="AK361" s="26">
        <f t="shared" si="75"/>
        <v>0.46976962028051816</v>
      </c>
      <c r="AL361" s="5">
        <v>537</v>
      </c>
      <c r="AM361" s="22">
        <v>4</v>
      </c>
      <c r="AN361" s="22">
        <v>20</v>
      </c>
      <c r="AO361" s="25">
        <f t="shared" si="76"/>
        <v>0.16666666666666666</v>
      </c>
      <c r="AP361" s="22">
        <v>1.1000000000000001</v>
      </c>
      <c r="AQ361">
        <v>-0.1</v>
      </c>
      <c r="AR361">
        <v>0.4</v>
      </c>
      <c r="AS361">
        <v>0.30000000000000004</v>
      </c>
      <c r="AT361">
        <v>-0.8</v>
      </c>
      <c r="AU361">
        <v>0.4</v>
      </c>
      <c r="AV361">
        <v>0</v>
      </c>
      <c r="AW361">
        <v>-0.30000000000000004</v>
      </c>
      <c r="AX361" s="3">
        <f t="shared" si="77"/>
        <v>-7.8947368421052651E-3</v>
      </c>
      <c r="AY361" s="4">
        <f t="shared" si="78"/>
        <v>-0.52500000000000002</v>
      </c>
      <c r="AZ361" t="s">
        <v>243</v>
      </c>
      <c r="BA361">
        <v>2012</v>
      </c>
      <c r="BC361" s="27">
        <v>600000</v>
      </c>
      <c r="BD361" s="22">
        <v>2</v>
      </c>
      <c r="BE361" s="22">
        <v>4</v>
      </c>
      <c r="BF361" s="28">
        <f t="shared" si="79"/>
        <v>1.0252029047415636</v>
      </c>
      <c r="BG361" s="22">
        <v>1</v>
      </c>
      <c r="BH361" s="22">
        <v>15</v>
      </c>
      <c r="BI361" s="4">
        <v>351.15</v>
      </c>
      <c r="BJ361" s="22">
        <v>0</v>
      </c>
      <c r="BK361" s="22">
        <v>1</v>
      </c>
      <c r="BL361" s="28">
        <f t="shared" si="80"/>
        <v>1.8604651162790697</v>
      </c>
      <c r="BM361" s="22">
        <v>3</v>
      </c>
      <c r="BN361" s="22">
        <v>5</v>
      </c>
      <c r="BO361" s="4">
        <v>32.25</v>
      </c>
      <c r="BP361" s="22">
        <v>0</v>
      </c>
      <c r="BQ361" s="22">
        <v>0</v>
      </c>
      <c r="BR361" s="22">
        <v>0</v>
      </c>
      <c r="BS361" s="22">
        <v>0</v>
      </c>
      <c r="BT361" s="4">
        <v>0.35</v>
      </c>
      <c r="BU361" s="22">
        <v>19</v>
      </c>
      <c r="BV361" s="22">
        <v>1</v>
      </c>
      <c r="BW361" s="22">
        <v>4</v>
      </c>
      <c r="BX361" s="22">
        <v>-1</v>
      </c>
      <c r="BY361" s="22">
        <v>2</v>
      </c>
      <c r="BZ361" s="22">
        <v>1</v>
      </c>
      <c r="CA361" s="22">
        <v>3</v>
      </c>
      <c r="CB361" s="22">
        <v>11</v>
      </c>
      <c r="CC361" s="4">
        <v>8.9833300000000005</v>
      </c>
      <c r="CD361" s="4">
        <v>1.35</v>
      </c>
      <c r="CE361" s="4">
        <v>0</v>
      </c>
      <c r="CF361" s="22">
        <v>0</v>
      </c>
      <c r="CG361" s="22">
        <v>0</v>
      </c>
      <c r="CH361" s="22">
        <v>0</v>
      </c>
      <c r="CI361" s="5">
        <v>19</v>
      </c>
      <c r="CJ361" s="22">
        <v>1</v>
      </c>
      <c r="CK361" s="22">
        <v>1</v>
      </c>
      <c r="CL361" s="22">
        <v>-3</v>
      </c>
      <c r="CM361" s="22">
        <v>6</v>
      </c>
      <c r="CN361" s="22">
        <v>3</v>
      </c>
      <c r="CO361" s="22">
        <v>1</v>
      </c>
      <c r="CP361" s="22">
        <v>9</v>
      </c>
      <c r="CQ361" s="26">
        <v>9.4982489999999995</v>
      </c>
      <c r="CR361" s="26">
        <v>0.34736800000000001</v>
      </c>
      <c r="CS361" s="26">
        <v>1.8421E-2</v>
      </c>
      <c r="CT361" s="22">
        <v>0</v>
      </c>
      <c r="CU361" s="22">
        <v>0</v>
      </c>
      <c r="CV361" s="22">
        <v>0</v>
      </c>
      <c r="CW361" s="22">
        <v>0</v>
      </c>
      <c r="CX361" s="22">
        <v>1</v>
      </c>
      <c r="CY361" s="22">
        <v>0</v>
      </c>
      <c r="CZ361" s="22">
        <v>2</v>
      </c>
      <c r="DA361" s="22">
        <v>4</v>
      </c>
      <c r="DB361" s="22">
        <v>-4</v>
      </c>
      <c r="DC361" s="22">
        <v>1</v>
      </c>
      <c r="DD361" s="22">
        <v>0</v>
      </c>
      <c r="DE361" s="22">
        <v>1</v>
      </c>
      <c r="DF361" s="22">
        <v>0</v>
      </c>
      <c r="DG361" s="22">
        <v>0</v>
      </c>
      <c r="DH361" s="22">
        <v>0</v>
      </c>
      <c r="DI361" s="22">
        <v>4</v>
      </c>
      <c r="DJ361" s="22">
        <v>0</v>
      </c>
      <c r="DK361" s="22">
        <v>0</v>
      </c>
      <c r="DL361" s="22">
        <v>0</v>
      </c>
      <c r="DM361" s="22">
        <v>0</v>
      </c>
      <c r="DN361" s="22">
        <v>10</v>
      </c>
      <c r="DO361" s="22">
        <v>2</v>
      </c>
      <c r="DP361" s="22">
        <v>12</v>
      </c>
      <c r="DQ361" s="22">
        <v>0</v>
      </c>
      <c r="DR361" s="22">
        <v>0</v>
      </c>
      <c r="DS361" s="22">
        <v>0</v>
      </c>
      <c r="DT361" s="22">
        <v>0</v>
      </c>
      <c r="DU361">
        <v>9.1999999999999993</v>
      </c>
      <c r="DV361">
        <v>37.6</v>
      </c>
      <c r="DW361" s="2">
        <f t="shared" si="81"/>
        <v>0.19658119658119658</v>
      </c>
      <c r="DX361">
        <v>-0.28000000000000008</v>
      </c>
      <c r="DY361">
        <v>-0.36</v>
      </c>
      <c r="DZ361">
        <v>-1.3879999999999999</v>
      </c>
      <c r="EA361">
        <v>8.3320000000000007</v>
      </c>
      <c r="EB361">
        <v>8</v>
      </c>
      <c r="EC361">
        <v>12</v>
      </c>
      <c r="ED361">
        <v>1.2</v>
      </c>
      <c r="EE361">
        <v>7.89</v>
      </c>
      <c r="EF361">
        <v>6.72</v>
      </c>
      <c r="EG361">
        <v>5</v>
      </c>
      <c r="EH361">
        <v>922</v>
      </c>
      <c r="EI361">
        <v>972</v>
      </c>
      <c r="EJ361">
        <v>1.37</v>
      </c>
      <c r="EK361">
        <v>2.06</v>
      </c>
      <c r="EL361">
        <v>26.1</v>
      </c>
      <c r="EM361">
        <v>24.2</v>
      </c>
      <c r="EN361">
        <v>12.7</v>
      </c>
      <c r="EO361">
        <v>9.6</v>
      </c>
      <c r="EP361">
        <v>11.5</v>
      </c>
      <c r="EQ361">
        <v>15.1</v>
      </c>
      <c r="ER361">
        <v>3.4</v>
      </c>
      <c r="ES361">
        <v>4.3</v>
      </c>
      <c r="ET361">
        <v>0.5</v>
      </c>
      <c r="EU361">
        <v>0.9</v>
      </c>
      <c r="EV361">
        <v>1.72</v>
      </c>
      <c r="EW361">
        <v>1.72</v>
      </c>
      <c r="EX361">
        <v>29.1</v>
      </c>
      <c r="EY361">
        <v>25.5</v>
      </c>
      <c r="EZ361">
        <v>12.1</v>
      </c>
      <c r="FA361">
        <v>13.9</v>
      </c>
      <c r="FB361">
        <v>11.4</v>
      </c>
      <c r="FC361">
        <v>16.3</v>
      </c>
      <c r="FD361">
        <v>3.6</v>
      </c>
      <c r="FE361">
        <v>3.6</v>
      </c>
      <c r="FF361">
        <v>38</v>
      </c>
      <c r="FG361">
        <v>44</v>
      </c>
      <c r="FH361">
        <v>48</v>
      </c>
      <c r="FI361">
        <v>53</v>
      </c>
      <c r="FJ361">
        <v>41</v>
      </c>
      <c r="FK361">
        <v>46</v>
      </c>
      <c r="FL361">
        <v>44.8</v>
      </c>
      <c r="FM361">
        <v>99</v>
      </c>
      <c r="FN361">
        <v>129</v>
      </c>
      <c r="FO361">
        <v>88</v>
      </c>
      <c r="FP361">
        <v>43.4</v>
      </c>
      <c r="FQ361">
        <v>0.89</v>
      </c>
      <c r="FR361">
        <v>5.05</v>
      </c>
      <c r="FS361" s="2">
        <f t="shared" si="82"/>
        <v>0.14983164983164984</v>
      </c>
      <c r="FT361">
        <v>2</v>
      </c>
      <c r="FU361">
        <v>0</v>
      </c>
      <c r="FV361">
        <v>17.5</v>
      </c>
      <c r="FW361">
        <v>6.67</v>
      </c>
      <c r="FX361">
        <v>3.55</v>
      </c>
      <c r="FY361">
        <v>0</v>
      </c>
      <c r="FZ361">
        <v>49.7</v>
      </c>
      <c r="GA361">
        <v>5.3</v>
      </c>
      <c r="GB361">
        <v>30.2</v>
      </c>
      <c r="GC361">
        <v>1.8</v>
      </c>
      <c r="GD361">
        <v>0</v>
      </c>
      <c r="GE361">
        <v>17.8</v>
      </c>
      <c r="GF361">
        <v>5.3</v>
      </c>
      <c r="GG361">
        <v>5.3</v>
      </c>
      <c r="GH361">
        <v>0.01</v>
      </c>
      <c r="GI361">
        <v>5.75</v>
      </c>
      <c r="GJ361" s="2">
        <f t="shared" si="83"/>
        <v>1.7361111111111112E-3</v>
      </c>
      <c r="GK361">
        <v>0</v>
      </c>
      <c r="GL361">
        <v>0</v>
      </c>
      <c r="GM361">
        <v>86.2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 s="21">
        <v>40.085217</v>
      </c>
      <c r="GY361" s="21">
        <v>4.1584805999999999</v>
      </c>
      <c r="GZ361" s="21">
        <v>6.0858990000000004</v>
      </c>
      <c r="HA361" s="21">
        <v>10.2443796</v>
      </c>
      <c r="HB361" s="21">
        <v>0.22312799999999999</v>
      </c>
      <c r="HC361" s="21">
        <v>0.799292</v>
      </c>
      <c r="HD361" s="21">
        <v>-2.4000000000000001E-4</v>
      </c>
      <c r="HE361" s="21">
        <v>20.602609999999999</v>
      </c>
      <c r="HF361" s="21">
        <v>1.0221800000000001</v>
      </c>
    </row>
    <row r="362" spans="1:214" ht="15" x14ac:dyDescent="0.25">
      <c r="A362" s="22">
        <v>22</v>
      </c>
      <c r="B362" t="s">
        <v>1814</v>
      </c>
      <c r="C362" t="s">
        <v>1815</v>
      </c>
      <c r="D362" t="s">
        <v>426</v>
      </c>
      <c r="F362" t="s">
        <v>421</v>
      </c>
      <c r="I362" s="22" t="s">
        <v>248</v>
      </c>
      <c r="J362">
        <v>26</v>
      </c>
      <c r="K362" s="23" t="s">
        <v>1816</v>
      </c>
      <c r="L362" s="23" t="s">
        <v>1817</v>
      </c>
      <c r="M362" s="24" t="s">
        <v>221</v>
      </c>
      <c r="N362" s="24" t="s">
        <v>222</v>
      </c>
      <c r="O362" s="24">
        <v>71</v>
      </c>
      <c r="P362" s="24">
        <v>190</v>
      </c>
      <c r="Q362" s="24" t="s">
        <v>223</v>
      </c>
      <c r="R362" s="24"/>
      <c r="S362" s="22">
        <v>33</v>
      </c>
      <c r="T362" s="22">
        <v>3</v>
      </c>
      <c r="U362" s="22">
        <v>3</v>
      </c>
      <c r="V362" s="22">
        <v>6</v>
      </c>
      <c r="W362" s="22">
        <v>-3</v>
      </c>
      <c r="X362" s="22">
        <v>8</v>
      </c>
      <c r="Y362" s="22">
        <v>40</v>
      </c>
      <c r="Z362" s="25">
        <f t="shared" si="70"/>
        <v>7.4999999999999997E-2</v>
      </c>
      <c r="AA362" s="3">
        <v>18.05</v>
      </c>
      <c r="AB362" s="22">
        <v>24</v>
      </c>
      <c r="AC362" s="22">
        <v>30</v>
      </c>
      <c r="AD362" s="22">
        <v>10</v>
      </c>
      <c r="AE362" s="22">
        <v>19</v>
      </c>
      <c r="AF362" s="22">
        <v>11</v>
      </c>
      <c r="AG362" s="26">
        <f t="shared" si="71"/>
        <v>2.4175270712666834</v>
      </c>
      <c r="AH362" s="26">
        <f t="shared" si="72"/>
        <v>3.0219088390833546</v>
      </c>
      <c r="AI362" s="26">
        <f t="shared" si="73"/>
        <v>1.0073029463611181</v>
      </c>
      <c r="AJ362" s="26">
        <f t="shared" si="74"/>
        <v>1.9138755980861246</v>
      </c>
      <c r="AK362" s="26">
        <f t="shared" si="75"/>
        <v>1.10803324099723</v>
      </c>
      <c r="AL362" s="5">
        <v>791</v>
      </c>
      <c r="AM362" s="22">
        <v>0</v>
      </c>
      <c r="AN362" s="22">
        <v>0</v>
      </c>
      <c r="AO362" s="25">
        <f t="shared" si="76"/>
        <v>0</v>
      </c>
      <c r="AP362" s="22">
        <v>0</v>
      </c>
      <c r="AQ362">
        <v>0.30000000000000004</v>
      </c>
      <c r="AR362">
        <v>1.2</v>
      </c>
      <c r="AS362">
        <v>1.5</v>
      </c>
      <c r="AT362">
        <v>0.5</v>
      </c>
      <c r="AU362">
        <v>0.7</v>
      </c>
      <c r="AV362">
        <v>0</v>
      </c>
      <c r="AW362">
        <v>1.2</v>
      </c>
      <c r="AX362" s="3">
        <f t="shared" si="77"/>
        <v>3.6363636363636362E-2</v>
      </c>
      <c r="AY362" s="4">
        <f t="shared" si="78"/>
        <v>-1.8749999999999998</v>
      </c>
      <c r="AZ362" t="s">
        <v>243</v>
      </c>
      <c r="BA362">
        <v>2012</v>
      </c>
      <c r="BC362" s="27">
        <v>1550000</v>
      </c>
      <c r="BD362" s="22">
        <v>3</v>
      </c>
      <c r="BE362" s="22">
        <v>3</v>
      </c>
      <c r="BF362" s="28">
        <f t="shared" si="79"/>
        <v>0.68735083532219565</v>
      </c>
      <c r="BG362" s="22">
        <v>0</v>
      </c>
      <c r="BH362" s="22">
        <v>0</v>
      </c>
      <c r="BI362" s="4">
        <v>523.75</v>
      </c>
      <c r="BJ362" s="22">
        <v>0</v>
      </c>
      <c r="BK362" s="22">
        <v>0</v>
      </c>
      <c r="BL362" s="28">
        <f t="shared" si="80"/>
        <v>0</v>
      </c>
      <c r="BM362" s="22">
        <v>0</v>
      </c>
      <c r="BN362" s="22">
        <v>0</v>
      </c>
      <c r="BO362" s="4">
        <v>35.299999999999997</v>
      </c>
      <c r="BP362" s="22">
        <v>0</v>
      </c>
      <c r="BQ362" s="22">
        <v>0</v>
      </c>
      <c r="BR362" s="22">
        <v>0</v>
      </c>
      <c r="BS362" s="22">
        <v>0</v>
      </c>
      <c r="BT362" s="4">
        <v>36.883333329999999</v>
      </c>
      <c r="BU362" s="22">
        <v>19</v>
      </c>
      <c r="BV362" s="22">
        <v>1</v>
      </c>
      <c r="BW362" s="22">
        <v>3</v>
      </c>
      <c r="BX362" s="22">
        <v>-3</v>
      </c>
      <c r="BY362" s="22">
        <v>0</v>
      </c>
      <c r="BZ362" s="22">
        <v>0</v>
      </c>
      <c r="CA362" s="22">
        <v>0</v>
      </c>
      <c r="CB362" s="22">
        <v>0</v>
      </c>
      <c r="CC362" s="4">
        <v>16.383330000000001</v>
      </c>
      <c r="CD362" s="4">
        <v>1</v>
      </c>
      <c r="CE362" s="4">
        <v>0.71666666700000003</v>
      </c>
      <c r="CF362" s="22">
        <v>0</v>
      </c>
      <c r="CG362" s="22">
        <v>0</v>
      </c>
      <c r="CH362" s="22">
        <v>0</v>
      </c>
      <c r="CI362" s="5">
        <v>14</v>
      </c>
      <c r="CJ362" s="22">
        <v>2</v>
      </c>
      <c r="CK362" s="22">
        <v>0</v>
      </c>
      <c r="CL362" s="22">
        <v>0</v>
      </c>
      <c r="CM362" s="22">
        <v>8</v>
      </c>
      <c r="CN362" s="22">
        <v>4</v>
      </c>
      <c r="CO362" s="22">
        <v>0</v>
      </c>
      <c r="CP362" s="22">
        <v>0</v>
      </c>
      <c r="CQ362" s="26">
        <v>15.176195</v>
      </c>
      <c r="CR362" s="26">
        <v>1.1642859999999999</v>
      </c>
      <c r="CS362" s="26">
        <v>1.661905</v>
      </c>
      <c r="CT362" s="22">
        <v>0</v>
      </c>
      <c r="CU362" s="22">
        <v>0</v>
      </c>
      <c r="CV362" s="22">
        <v>0</v>
      </c>
      <c r="CW362" s="22">
        <v>0</v>
      </c>
      <c r="CX362" s="22">
        <v>1</v>
      </c>
      <c r="CY362" s="22">
        <v>3</v>
      </c>
      <c r="CZ362" s="22">
        <v>3</v>
      </c>
      <c r="DA362" s="22">
        <v>2</v>
      </c>
      <c r="DB362" s="22">
        <v>-6</v>
      </c>
      <c r="DC362" s="22">
        <v>0</v>
      </c>
      <c r="DD362" s="22">
        <v>0</v>
      </c>
      <c r="DE362" s="22">
        <v>0</v>
      </c>
      <c r="DF362" s="22">
        <v>0</v>
      </c>
      <c r="DG362" s="22">
        <v>0</v>
      </c>
      <c r="DH362" s="22">
        <v>0</v>
      </c>
      <c r="DI362" s="22">
        <v>4</v>
      </c>
      <c r="DJ362" s="22">
        <v>0</v>
      </c>
      <c r="DK362" s="22">
        <v>0</v>
      </c>
      <c r="DL362" s="22">
        <v>0</v>
      </c>
      <c r="DM362" s="22">
        <v>0</v>
      </c>
      <c r="DN362" s="22">
        <v>17</v>
      </c>
      <c r="DO362" s="22">
        <v>2</v>
      </c>
      <c r="DP362" s="22">
        <v>19</v>
      </c>
      <c r="DQ362" s="22">
        <v>1</v>
      </c>
      <c r="DR362" s="22">
        <v>0</v>
      </c>
      <c r="DS362" s="22">
        <v>0</v>
      </c>
      <c r="DT362" s="22">
        <v>0</v>
      </c>
      <c r="DU362">
        <v>15.2</v>
      </c>
      <c r="DV362">
        <v>34.1</v>
      </c>
      <c r="DW362" s="2">
        <f t="shared" si="81"/>
        <v>0.30831643002028397</v>
      </c>
      <c r="DX362">
        <v>-0.58900000000000008</v>
      </c>
      <c r="DY362">
        <v>-1.9159999999999999</v>
      </c>
      <c r="DZ362">
        <v>1.5620000000000001</v>
      </c>
      <c r="EA362">
        <v>4.1210000000000004</v>
      </c>
      <c r="EB362">
        <v>13</v>
      </c>
      <c r="EC362">
        <v>17</v>
      </c>
      <c r="ED362">
        <v>4.5</v>
      </c>
      <c r="EE362">
        <v>5.86</v>
      </c>
      <c r="EF362">
        <v>1.39</v>
      </c>
      <c r="EG362">
        <v>4.7300000000000004</v>
      </c>
      <c r="EH362">
        <v>928</v>
      </c>
      <c r="EI362">
        <v>975</v>
      </c>
      <c r="EJ362">
        <v>1.56</v>
      </c>
      <c r="EK362">
        <v>2.0299999999999998</v>
      </c>
      <c r="EL362">
        <v>31.3</v>
      </c>
      <c r="EM362">
        <v>26.1</v>
      </c>
      <c r="EN362">
        <v>9.9</v>
      </c>
      <c r="EO362">
        <v>11.4</v>
      </c>
      <c r="EP362">
        <v>13.3</v>
      </c>
      <c r="EQ362">
        <v>15.8</v>
      </c>
      <c r="ER362">
        <v>3</v>
      </c>
      <c r="ES362">
        <v>3.1</v>
      </c>
      <c r="ET362">
        <v>0.5</v>
      </c>
      <c r="EU362">
        <v>0.2</v>
      </c>
      <c r="EV362">
        <v>2.35</v>
      </c>
      <c r="EW362">
        <v>2.35</v>
      </c>
      <c r="EX362">
        <v>27.6</v>
      </c>
      <c r="EY362">
        <v>27.6</v>
      </c>
      <c r="EZ362">
        <v>10.199999999999999</v>
      </c>
      <c r="FA362">
        <v>10.8</v>
      </c>
      <c r="FB362">
        <v>12.4</v>
      </c>
      <c r="FC362">
        <v>14.4</v>
      </c>
      <c r="FD362">
        <v>3.5</v>
      </c>
      <c r="FE362">
        <v>2.6</v>
      </c>
      <c r="FF362">
        <v>79</v>
      </c>
      <c r="FG362">
        <v>69</v>
      </c>
      <c r="FH362">
        <v>57</v>
      </c>
      <c r="FI362">
        <v>64</v>
      </c>
      <c r="FJ362">
        <v>89</v>
      </c>
      <c r="FK362">
        <v>77</v>
      </c>
      <c r="FL362">
        <v>55</v>
      </c>
      <c r="FM362">
        <v>178</v>
      </c>
      <c r="FN362">
        <v>172</v>
      </c>
      <c r="FO362">
        <v>134</v>
      </c>
      <c r="FP362">
        <v>50.9</v>
      </c>
      <c r="FQ362">
        <v>1.07</v>
      </c>
      <c r="FR362">
        <v>3.08</v>
      </c>
      <c r="FS362" s="2">
        <f t="shared" si="82"/>
        <v>0.25783132530120484</v>
      </c>
      <c r="FT362">
        <v>2</v>
      </c>
      <c r="FU362">
        <v>1</v>
      </c>
      <c r="FV362">
        <v>-24.6</v>
      </c>
      <c r="FW362">
        <v>8</v>
      </c>
      <c r="FX362">
        <v>3.39</v>
      </c>
      <c r="FY362">
        <v>1.7000000000000002</v>
      </c>
      <c r="FZ362">
        <v>39</v>
      </c>
      <c r="GA362">
        <v>6.8</v>
      </c>
      <c r="GB362">
        <v>10.199999999999999</v>
      </c>
      <c r="GC362">
        <v>3.4</v>
      </c>
      <c r="GD362">
        <v>0</v>
      </c>
      <c r="GE362">
        <v>22</v>
      </c>
      <c r="GF362">
        <v>1.7000000000000002</v>
      </c>
      <c r="GG362">
        <v>0</v>
      </c>
      <c r="GH362">
        <v>1.1100000000000001</v>
      </c>
      <c r="GI362">
        <v>4.53</v>
      </c>
      <c r="GJ362" s="2">
        <f t="shared" si="83"/>
        <v>0.19680851063829788</v>
      </c>
      <c r="GK362">
        <v>0</v>
      </c>
      <c r="GL362">
        <v>1</v>
      </c>
      <c r="GM362">
        <v>-3.5</v>
      </c>
      <c r="GN362">
        <v>0</v>
      </c>
      <c r="GO362">
        <v>1.64</v>
      </c>
      <c r="GP362">
        <v>8.1999999999999993</v>
      </c>
      <c r="GQ362">
        <v>42.5</v>
      </c>
      <c r="GR362">
        <v>1.6</v>
      </c>
      <c r="GS362">
        <v>18</v>
      </c>
      <c r="GT362">
        <v>22.9</v>
      </c>
      <c r="GU362">
        <v>0</v>
      </c>
      <c r="GV362">
        <v>1.6</v>
      </c>
      <c r="GW362">
        <v>0</v>
      </c>
      <c r="GX362" s="21">
        <v>48.861935000000003</v>
      </c>
      <c r="GY362" s="21">
        <v>2.421297</v>
      </c>
      <c r="GZ362" s="21">
        <v>7.4388402000000005</v>
      </c>
      <c r="HA362" s="21">
        <v>9.8601372000000005</v>
      </c>
      <c r="HB362" s="21">
        <v>0.42298000000000002</v>
      </c>
      <c r="HC362" s="21">
        <v>1.410963</v>
      </c>
      <c r="HD362" s="21">
        <v>-2.7369999999999998E-3</v>
      </c>
      <c r="HE362" s="21">
        <v>21.994769999999999</v>
      </c>
      <c r="HF362" s="21">
        <v>1.831207</v>
      </c>
    </row>
    <row r="363" spans="1:214" ht="25.5" x14ac:dyDescent="0.25">
      <c r="A363" s="22">
        <v>20</v>
      </c>
      <c r="B363" t="s">
        <v>1818</v>
      </c>
      <c r="C363" t="s">
        <v>1819</v>
      </c>
      <c r="D363" t="s">
        <v>1820</v>
      </c>
      <c r="F363" t="s">
        <v>342</v>
      </c>
      <c r="I363" s="22" t="s">
        <v>365</v>
      </c>
      <c r="J363">
        <v>33</v>
      </c>
      <c r="K363" s="23" t="s">
        <v>1821</v>
      </c>
      <c r="L363" s="23" t="s">
        <v>1822</v>
      </c>
      <c r="M363" s="24"/>
      <c r="N363" s="24" t="s">
        <v>258</v>
      </c>
      <c r="O363" s="24">
        <v>74</v>
      </c>
      <c r="P363" s="24">
        <v>184</v>
      </c>
      <c r="Q363" s="24" t="s">
        <v>223</v>
      </c>
      <c r="R363" s="24"/>
      <c r="S363" s="22">
        <v>2</v>
      </c>
      <c r="T363" s="22">
        <v>0</v>
      </c>
      <c r="U363" s="22">
        <v>0</v>
      </c>
      <c r="V363" s="22">
        <v>0</v>
      </c>
      <c r="W363" s="22">
        <v>-2</v>
      </c>
      <c r="X363" s="22">
        <v>2</v>
      </c>
      <c r="Y363" s="22">
        <v>2</v>
      </c>
      <c r="Z363" s="25">
        <f t="shared" si="70"/>
        <v>0</v>
      </c>
      <c r="AA363" s="3">
        <v>16.2</v>
      </c>
      <c r="AB363" s="22">
        <v>0</v>
      </c>
      <c r="AC363" s="22">
        <v>0</v>
      </c>
      <c r="AD363" s="22">
        <v>3</v>
      </c>
      <c r="AE363" s="22">
        <v>0</v>
      </c>
      <c r="AF363" s="22">
        <v>1</v>
      </c>
      <c r="AG363" s="26">
        <f t="shared" si="71"/>
        <v>0</v>
      </c>
      <c r="AH363" s="26">
        <f t="shared" si="72"/>
        <v>0</v>
      </c>
      <c r="AI363" s="26">
        <f t="shared" si="73"/>
        <v>5.5555555555555562</v>
      </c>
      <c r="AJ363" s="26">
        <f t="shared" si="74"/>
        <v>0</v>
      </c>
      <c r="AK363" s="26">
        <f t="shared" si="75"/>
        <v>1.8518518518518519</v>
      </c>
      <c r="AL363" s="5">
        <v>43</v>
      </c>
      <c r="AM363" s="22">
        <v>0</v>
      </c>
      <c r="AN363" s="22">
        <v>0</v>
      </c>
      <c r="AO363" s="25">
        <f t="shared" si="76"/>
        <v>0</v>
      </c>
      <c r="AP363" s="22">
        <v>0</v>
      </c>
      <c r="AQ363">
        <v>-0.1</v>
      </c>
      <c r="AR363">
        <v>0</v>
      </c>
      <c r="AS363">
        <v>-0.1</v>
      </c>
      <c r="AT363">
        <v>-0.4</v>
      </c>
      <c r="AU363">
        <v>-0.1</v>
      </c>
      <c r="AV363">
        <v>0</v>
      </c>
      <c r="AW363">
        <v>-0.5</v>
      </c>
      <c r="AX363" s="3">
        <f t="shared" si="77"/>
        <v>-0.25</v>
      </c>
      <c r="AY363" s="4">
        <f t="shared" si="78"/>
        <v>-13.174999999999999</v>
      </c>
      <c r="AZ363" t="s">
        <v>243</v>
      </c>
      <c r="BA363">
        <v>2012</v>
      </c>
      <c r="BC363" s="27">
        <v>4750000</v>
      </c>
      <c r="BD363" s="22">
        <v>0</v>
      </c>
      <c r="BE363" s="22">
        <v>0</v>
      </c>
      <c r="BF363" s="28">
        <f t="shared" si="79"/>
        <v>0</v>
      </c>
      <c r="BG363" s="22">
        <v>0</v>
      </c>
      <c r="BH363" s="22">
        <v>0</v>
      </c>
      <c r="BI363" s="4">
        <v>24.25</v>
      </c>
      <c r="BJ363" s="22">
        <v>0</v>
      </c>
      <c r="BK363" s="22">
        <v>0</v>
      </c>
      <c r="BL363" s="28">
        <f t="shared" si="80"/>
        <v>0</v>
      </c>
      <c r="BM363" s="22">
        <v>0</v>
      </c>
      <c r="BN363" s="22">
        <v>0</v>
      </c>
      <c r="BO363" s="4">
        <v>8.15</v>
      </c>
      <c r="BP363" s="22">
        <v>0</v>
      </c>
      <c r="BQ363" s="22">
        <v>0</v>
      </c>
      <c r="BR363" s="22">
        <v>0</v>
      </c>
      <c r="BS363" s="22">
        <v>0</v>
      </c>
      <c r="BT363" s="4">
        <v>0</v>
      </c>
      <c r="BU363" s="22">
        <v>0</v>
      </c>
      <c r="BV363" s="22">
        <v>0</v>
      </c>
      <c r="BW363" s="22">
        <v>0</v>
      </c>
      <c r="BX363" s="22">
        <v>0</v>
      </c>
      <c r="BY363" s="22">
        <v>0</v>
      </c>
      <c r="BZ363" s="22">
        <v>0</v>
      </c>
      <c r="CA363" s="22">
        <v>0</v>
      </c>
      <c r="CB363" s="22">
        <v>0</v>
      </c>
      <c r="CC363" s="4">
        <v>0</v>
      </c>
      <c r="CD363" s="4">
        <v>0</v>
      </c>
      <c r="CE363" s="4">
        <v>0</v>
      </c>
      <c r="CF363" s="22">
        <v>0</v>
      </c>
      <c r="CG363" s="22">
        <v>0</v>
      </c>
      <c r="CH363" s="22">
        <v>0</v>
      </c>
      <c r="CI363" s="5">
        <v>2</v>
      </c>
      <c r="CJ363" s="22">
        <v>0</v>
      </c>
      <c r="CK363" s="22">
        <v>0</v>
      </c>
      <c r="CL363" s="22">
        <v>-2</v>
      </c>
      <c r="CM363" s="22">
        <v>2</v>
      </c>
      <c r="CN363" s="22">
        <v>1</v>
      </c>
      <c r="CO363" s="22">
        <v>0</v>
      </c>
      <c r="CP363" s="22">
        <v>0</v>
      </c>
      <c r="CQ363" s="26">
        <v>12.125</v>
      </c>
      <c r="CR363" s="26">
        <v>4.0750000000000002</v>
      </c>
      <c r="CS363" s="26">
        <v>0</v>
      </c>
      <c r="CT363" s="22">
        <v>0</v>
      </c>
      <c r="CU363" s="22">
        <v>0</v>
      </c>
      <c r="CV363" s="22">
        <v>0</v>
      </c>
      <c r="CW363" s="22">
        <v>0</v>
      </c>
      <c r="CX363" s="22">
        <v>0</v>
      </c>
      <c r="CY363" s="22">
        <v>0</v>
      </c>
      <c r="CZ363" s="22">
        <v>0</v>
      </c>
      <c r="DA363" s="22">
        <v>0</v>
      </c>
      <c r="DB363" s="22">
        <v>-2</v>
      </c>
      <c r="DC363" s="22">
        <v>0</v>
      </c>
      <c r="DD363" s="22">
        <v>0</v>
      </c>
      <c r="DE363" s="22">
        <v>0</v>
      </c>
      <c r="DF363" s="22">
        <v>0</v>
      </c>
      <c r="DG363" s="22">
        <v>0</v>
      </c>
      <c r="DH363" s="22">
        <v>0</v>
      </c>
      <c r="DI363" s="22">
        <v>1</v>
      </c>
      <c r="DJ363" s="22">
        <v>0</v>
      </c>
      <c r="DK363" s="22">
        <v>0</v>
      </c>
      <c r="DL363" s="22">
        <v>0</v>
      </c>
      <c r="DM363" s="22">
        <v>0</v>
      </c>
      <c r="DN363" s="22">
        <v>1</v>
      </c>
      <c r="DO363" s="22">
        <v>1</v>
      </c>
      <c r="DP363" s="22">
        <v>2</v>
      </c>
      <c r="DQ363" s="22">
        <v>0</v>
      </c>
      <c r="DR363" s="22">
        <v>0</v>
      </c>
      <c r="DS363" s="22">
        <v>0</v>
      </c>
      <c r="DT363" s="22">
        <v>0</v>
      </c>
      <c r="DU363">
        <v>11.74</v>
      </c>
      <c r="DV363">
        <v>36.39</v>
      </c>
      <c r="DW363" s="2">
        <f t="shared" si="81"/>
        <v>0.24392270932890089</v>
      </c>
      <c r="DX363">
        <v>1.244</v>
      </c>
      <c r="DY363">
        <v>-3.915</v>
      </c>
      <c r="DZ363">
        <v>0.47700000000000004</v>
      </c>
      <c r="EA363">
        <v>-2.472</v>
      </c>
      <c r="EB363">
        <v>0</v>
      </c>
      <c r="EC363">
        <v>2</v>
      </c>
      <c r="ED363">
        <v>17.100000000000001</v>
      </c>
      <c r="EE363">
        <v>20.440000000000001</v>
      </c>
      <c r="EF363">
        <v>3.3</v>
      </c>
      <c r="EG363">
        <v>0</v>
      </c>
      <c r="EH363">
        <v>833</v>
      </c>
      <c r="EI363">
        <v>833</v>
      </c>
      <c r="EJ363">
        <v>0</v>
      </c>
      <c r="EK363">
        <v>5.1100000000000003</v>
      </c>
      <c r="EL363">
        <v>40.9</v>
      </c>
      <c r="EM363">
        <v>25.6</v>
      </c>
      <c r="EN363">
        <v>17.899999999999999</v>
      </c>
      <c r="EO363">
        <v>15.3</v>
      </c>
      <c r="EP363">
        <v>7.7</v>
      </c>
      <c r="EQ363">
        <v>15.3</v>
      </c>
      <c r="ER363">
        <v>5.0999999999999996</v>
      </c>
      <c r="ES363">
        <v>7.7</v>
      </c>
      <c r="ET363">
        <v>2.6</v>
      </c>
      <c r="EU363">
        <v>0</v>
      </c>
      <c r="EV363">
        <v>2.4700000000000002</v>
      </c>
      <c r="EW363">
        <v>4.12</v>
      </c>
      <c r="EX363">
        <v>23.9</v>
      </c>
      <c r="EY363">
        <v>28</v>
      </c>
      <c r="EZ363">
        <v>9.9</v>
      </c>
      <c r="FA363">
        <v>9.1</v>
      </c>
      <c r="FB363">
        <v>11.5</v>
      </c>
      <c r="FC363">
        <v>19.8</v>
      </c>
      <c r="FD363">
        <v>1.6</v>
      </c>
      <c r="FE363">
        <v>4.0999999999999996</v>
      </c>
      <c r="FF363">
        <v>5</v>
      </c>
      <c r="FG363">
        <v>5</v>
      </c>
      <c r="FH363">
        <v>3</v>
      </c>
      <c r="FI363">
        <v>3</v>
      </c>
      <c r="FJ363">
        <v>5</v>
      </c>
      <c r="FK363">
        <v>6</v>
      </c>
      <c r="FL363">
        <v>62.5</v>
      </c>
      <c r="FM363">
        <v>9</v>
      </c>
      <c r="FN363">
        <v>9</v>
      </c>
      <c r="FO363">
        <v>4</v>
      </c>
      <c r="FP363">
        <v>50</v>
      </c>
      <c r="FQ363">
        <v>3.86</v>
      </c>
      <c r="FR363">
        <v>3.72</v>
      </c>
      <c r="FS363" s="2">
        <f t="shared" si="82"/>
        <v>0.50923482849604218</v>
      </c>
      <c r="FT363">
        <v>0</v>
      </c>
      <c r="FU363">
        <v>0</v>
      </c>
      <c r="FV363">
        <v>-66.400000000000006</v>
      </c>
      <c r="FW363">
        <v>0</v>
      </c>
      <c r="FX363">
        <v>0</v>
      </c>
      <c r="FY363">
        <v>0</v>
      </c>
      <c r="FZ363">
        <v>7.8</v>
      </c>
      <c r="GA363">
        <v>0</v>
      </c>
      <c r="GB363">
        <v>23.3</v>
      </c>
      <c r="GC363">
        <v>0</v>
      </c>
      <c r="GD363">
        <v>0</v>
      </c>
      <c r="GE363">
        <v>23.3</v>
      </c>
      <c r="GF363">
        <v>0</v>
      </c>
      <c r="GG363">
        <v>0</v>
      </c>
      <c r="GH363">
        <v>0</v>
      </c>
      <c r="GI363">
        <v>0</v>
      </c>
      <c r="GJ363" s="2">
        <f t="shared" si="83"/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 s="21">
        <v>32.690215999999999</v>
      </c>
      <c r="GY363" s="21">
        <v>6.6040011000000005</v>
      </c>
      <c r="GZ363" s="21">
        <v>6.6245364000000002</v>
      </c>
      <c r="HA363" s="21">
        <v>13.2285375</v>
      </c>
      <c r="HB363" s="21">
        <v>1.2596099999999999</v>
      </c>
      <c r="HC363" s="21">
        <v>0.26784400000000003</v>
      </c>
      <c r="HD363" s="21">
        <v>-8.1460000000000005E-3</v>
      </c>
      <c r="HE363" s="21">
        <v>19.839012</v>
      </c>
      <c r="HF363" s="21">
        <v>1.5193080000000001</v>
      </c>
    </row>
    <row r="364" spans="1:214" ht="15" x14ac:dyDescent="0.25">
      <c r="A364" s="22">
        <v>6</v>
      </c>
      <c r="B364" t="s">
        <v>1823</v>
      </c>
      <c r="C364" t="s">
        <v>1824</v>
      </c>
      <c r="D364" t="s">
        <v>1825</v>
      </c>
      <c r="F364" t="s">
        <v>324</v>
      </c>
      <c r="I364" s="22" t="s">
        <v>248</v>
      </c>
      <c r="J364">
        <v>32</v>
      </c>
      <c r="K364" s="23" t="s">
        <v>1826</v>
      </c>
      <c r="L364" s="23" t="s">
        <v>1827</v>
      </c>
      <c r="M364" s="24" t="s">
        <v>273</v>
      </c>
      <c r="N364" s="24" t="s">
        <v>233</v>
      </c>
      <c r="O364" s="24">
        <v>76</v>
      </c>
      <c r="P364" s="24">
        <v>210</v>
      </c>
      <c r="Q364" s="24" t="s">
        <v>223</v>
      </c>
      <c r="R364" s="24"/>
      <c r="S364" s="22">
        <v>25</v>
      </c>
      <c r="T364" s="22">
        <v>2</v>
      </c>
      <c r="U364" s="22">
        <v>5</v>
      </c>
      <c r="V364" s="22">
        <v>7</v>
      </c>
      <c r="W364" s="22">
        <v>9</v>
      </c>
      <c r="X364" s="22">
        <v>10</v>
      </c>
      <c r="Y364" s="22">
        <v>16</v>
      </c>
      <c r="Z364" s="25">
        <f t="shared" si="70"/>
        <v>0.125</v>
      </c>
      <c r="AA364" s="3">
        <v>15.466670000000001</v>
      </c>
      <c r="AB364" s="22">
        <v>6</v>
      </c>
      <c r="AC364" s="22">
        <v>35</v>
      </c>
      <c r="AD364" s="22">
        <v>10</v>
      </c>
      <c r="AE364" s="22">
        <v>11</v>
      </c>
      <c r="AF364" s="22">
        <v>0</v>
      </c>
      <c r="AG364" s="26">
        <f t="shared" si="71"/>
        <v>0.93103428210468042</v>
      </c>
      <c r="AH364" s="26">
        <f t="shared" si="72"/>
        <v>5.4310333122773029</v>
      </c>
      <c r="AI364" s="26">
        <f t="shared" si="73"/>
        <v>1.5517238035078007</v>
      </c>
      <c r="AJ364" s="26">
        <f t="shared" si="74"/>
        <v>1.7068961838585808</v>
      </c>
      <c r="AK364" s="26">
        <f t="shared" si="75"/>
        <v>0</v>
      </c>
      <c r="AL364" s="5">
        <v>573</v>
      </c>
      <c r="AM364" s="22">
        <v>0</v>
      </c>
      <c r="AN364" s="22">
        <v>0</v>
      </c>
      <c r="AO364" s="25">
        <f t="shared" si="76"/>
        <v>0</v>
      </c>
      <c r="AP364" s="22">
        <v>0</v>
      </c>
      <c r="AQ364">
        <v>0.60000000000000009</v>
      </c>
      <c r="AR364">
        <v>1.7000000000000002</v>
      </c>
      <c r="AS364">
        <v>2.2999999999999998</v>
      </c>
      <c r="AT364">
        <v>1.2</v>
      </c>
      <c r="AU364">
        <v>2.2999999999999998</v>
      </c>
      <c r="AV364">
        <v>0</v>
      </c>
      <c r="AW364">
        <v>3.5</v>
      </c>
      <c r="AX364" s="3">
        <f t="shared" si="77"/>
        <v>0.14000000000000001</v>
      </c>
      <c r="AY364" s="4">
        <f t="shared" si="78"/>
        <v>2.0750000000000002</v>
      </c>
      <c r="AZ364" t="s">
        <v>243</v>
      </c>
      <c r="BA364">
        <v>2012</v>
      </c>
      <c r="BC364" s="27">
        <v>1000000</v>
      </c>
      <c r="BD364" s="22">
        <v>2</v>
      </c>
      <c r="BE364" s="22">
        <v>5</v>
      </c>
      <c r="BF364" s="28">
        <f t="shared" si="79"/>
        <v>1.1575031004547334</v>
      </c>
      <c r="BG364" s="22">
        <v>0</v>
      </c>
      <c r="BH364" s="22">
        <v>0</v>
      </c>
      <c r="BI364" s="4">
        <v>362.85</v>
      </c>
      <c r="BJ364" s="22">
        <v>0</v>
      </c>
      <c r="BK364" s="22">
        <v>0</v>
      </c>
      <c r="BL364" s="28">
        <f t="shared" si="80"/>
        <v>0</v>
      </c>
      <c r="BM364" s="22">
        <v>0</v>
      </c>
      <c r="BN364" s="22">
        <v>0</v>
      </c>
      <c r="BO364" s="4">
        <v>5.5</v>
      </c>
      <c r="BP364" s="22">
        <v>0</v>
      </c>
      <c r="BQ364" s="22">
        <v>0</v>
      </c>
      <c r="BR364" s="22">
        <v>0</v>
      </c>
      <c r="BS364" s="22">
        <v>0</v>
      </c>
      <c r="BT364" s="4">
        <v>18.350000000000001</v>
      </c>
      <c r="BU364" s="22">
        <v>6</v>
      </c>
      <c r="BV364" s="22">
        <v>0</v>
      </c>
      <c r="BW364" s="22">
        <v>1</v>
      </c>
      <c r="BX364" s="22">
        <v>5</v>
      </c>
      <c r="BY364" s="22">
        <v>6</v>
      </c>
      <c r="BZ364" s="22">
        <v>3</v>
      </c>
      <c r="CA364" s="22">
        <v>0</v>
      </c>
      <c r="CB364" s="22">
        <v>0</v>
      </c>
      <c r="CC364" s="4">
        <v>15.716670000000001</v>
      </c>
      <c r="CD364" s="4">
        <v>0.18333333300000001</v>
      </c>
      <c r="CE364" s="4">
        <v>0.60000000000000009</v>
      </c>
      <c r="CF364" s="22">
        <v>0</v>
      </c>
      <c r="CG364" s="22">
        <v>0</v>
      </c>
      <c r="CH364" s="22">
        <v>0</v>
      </c>
      <c r="CI364" s="5">
        <v>19</v>
      </c>
      <c r="CJ364" s="22">
        <v>2</v>
      </c>
      <c r="CK364" s="22">
        <v>4</v>
      </c>
      <c r="CL364" s="22">
        <v>4</v>
      </c>
      <c r="CM364" s="22">
        <v>4</v>
      </c>
      <c r="CN364" s="22">
        <v>2</v>
      </c>
      <c r="CO364" s="22">
        <v>0</v>
      </c>
      <c r="CP364" s="22">
        <v>0</v>
      </c>
      <c r="CQ364" s="26">
        <v>14.134209</v>
      </c>
      <c r="CR364" s="26">
        <v>0.23157900000000001</v>
      </c>
      <c r="CS364" s="26">
        <v>0.77631600000000001</v>
      </c>
      <c r="CT364" s="22">
        <v>0</v>
      </c>
      <c r="CU364" s="22">
        <v>0</v>
      </c>
      <c r="CV364" s="22">
        <v>0</v>
      </c>
      <c r="CW364" s="22">
        <v>0</v>
      </c>
      <c r="CX364" s="22">
        <v>1</v>
      </c>
      <c r="CY364" s="22">
        <v>1</v>
      </c>
      <c r="CZ364" s="22">
        <v>2</v>
      </c>
      <c r="DA364" s="22">
        <v>4</v>
      </c>
      <c r="DB364" s="22">
        <v>8</v>
      </c>
      <c r="DC364" s="22">
        <v>1</v>
      </c>
      <c r="DD364" s="22">
        <v>0</v>
      </c>
      <c r="DE364" s="22">
        <v>0</v>
      </c>
      <c r="DF364" s="22">
        <v>0</v>
      </c>
      <c r="DG364" s="22">
        <v>0</v>
      </c>
      <c r="DH364" s="22">
        <v>0</v>
      </c>
      <c r="DI364" s="22">
        <v>5</v>
      </c>
      <c r="DJ364" s="22">
        <v>0</v>
      </c>
      <c r="DK364" s="22">
        <v>0</v>
      </c>
      <c r="DL364" s="22">
        <v>0</v>
      </c>
      <c r="DM364" s="22">
        <v>0</v>
      </c>
      <c r="DN364" s="22">
        <v>17</v>
      </c>
      <c r="DO364" s="22">
        <v>0</v>
      </c>
      <c r="DP364" s="22">
        <v>8</v>
      </c>
      <c r="DQ364" s="22">
        <v>0</v>
      </c>
      <c r="DR364" s="22">
        <v>0</v>
      </c>
      <c r="DS364" s="22">
        <v>0</v>
      </c>
      <c r="DT364" s="22">
        <v>0</v>
      </c>
      <c r="DU364">
        <v>14.25</v>
      </c>
      <c r="DV364">
        <v>34.36</v>
      </c>
      <c r="DW364" s="2">
        <f t="shared" si="81"/>
        <v>0.29314955770417611</v>
      </c>
      <c r="DX364">
        <v>-7.0000000000000001E-3</v>
      </c>
      <c r="DY364">
        <v>-0.77300000000000002</v>
      </c>
      <c r="DZ364">
        <v>1.034</v>
      </c>
      <c r="EA364">
        <v>7.0359999999999996</v>
      </c>
      <c r="EB364">
        <v>15</v>
      </c>
      <c r="EC364">
        <v>8</v>
      </c>
      <c r="ED364">
        <v>1.4</v>
      </c>
      <c r="EE364">
        <v>2.7</v>
      </c>
      <c r="EF364">
        <v>1.26</v>
      </c>
      <c r="EG364">
        <v>8.8800000000000008</v>
      </c>
      <c r="EH364">
        <v>953</v>
      </c>
      <c r="EI364">
        <v>1042</v>
      </c>
      <c r="EJ364">
        <v>2.5299999999999998</v>
      </c>
      <c r="EK364">
        <v>1.35</v>
      </c>
      <c r="EL364">
        <v>25.9</v>
      </c>
      <c r="EM364">
        <v>27.5</v>
      </c>
      <c r="EN364">
        <v>11.8</v>
      </c>
      <c r="EO364">
        <v>8.1</v>
      </c>
      <c r="EP364">
        <v>14.3</v>
      </c>
      <c r="EQ364">
        <v>13.6</v>
      </c>
      <c r="ER364">
        <v>2.5</v>
      </c>
      <c r="ES364">
        <v>3.4</v>
      </c>
      <c r="ET364">
        <v>0.5</v>
      </c>
      <c r="EU364">
        <v>0.5</v>
      </c>
      <c r="EV364">
        <v>2.31</v>
      </c>
      <c r="EW364">
        <v>2.1</v>
      </c>
      <c r="EX364">
        <v>26.5</v>
      </c>
      <c r="EY364">
        <v>23.4</v>
      </c>
      <c r="EZ364">
        <v>12.5</v>
      </c>
      <c r="FA364">
        <v>12.3</v>
      </c>
      <c r="FB364">
        <v>15</v>
      </c>
      <c r="FC364">
        <v>12.8</v>
      </c>
      <c r="FD364">
        <v>3.5</v>
      </c>
      <c r="FE364">
        <v>3.1</v>
      </c>
      <c r="FF364">
        <v>57</v>
      </c>
      <c r="FG364">
        <v>52</v>
      </c>
      <c r="FH364">
        <v>50</v>
      </c>
      <c r="FI364">
        <v>39</v>
      </c>
      <c r="FJ364">
        <v>66</v>
      </c>
      <c r="FK364">
        <v>68</v>
      </c>
      <c r="FL364">
        <v>55.1</v>
      </c>
      <c r="FM364">
        <v>112</v>
      </c>
      <c r="FN364">
        <v>139</v>
      </c>
      <c r="FO364">
        <v>119</v>
      </c>
      <c r="FP364">
        <v>44.6</v>
      </c>
      <c r="FQ364">
        <v>0.22</v>
      </c>
      <c r="FR364">
        <v>4.75</v>
      </c>
      <c r="FS364" s="2">
        <f t="shared" si="82"/>
        <v>4.4265593561368215E-2</v>
      </c>
      <c r="FT364">
        <v>0</v>
      </c>
      <c r="FU364">
        <v>0</v>
      </c>
      <c r="FV364">
        <v>-53.8</v>
      </c>
      <c r="FW364">
        <v>0</v>
      </c>
      <c r="FX364">
        <v>0</v>
      </c>
      <c r="FY364">
        <v>0</v>
      </c>
      <c r="FZ364">
        <v>54.5</v>
      </c>
      <c r="GA364">
        <v>10.9</v>
      </c>
      <c r="GB364">
        <v>10.9</v>
      </c>
      <c r="GC364">
        <v>21.8</v>
      </c>
      <c r="GD364">
        <v>0</v>
      </c>
      <c r="GE364">
        <v>10.9</v>
      </c>
      <c r="GF364">
        <v>0</v>
      </c>
      <c r="GG364">
        <v>10.9</v>
      </c>
      <c r="GH364">
        <v>0.71</v>
      </c>
      <c r="GI364">
        <v>4.3600000000000003</v>
      </c>
      <c r="GJ364" s="2">
        <f t="shared" si="83"/>
        <v>0.14003944773175542</v>
      </c>
      <c r="GK364">
        <v>0</v>
      </c>
      <c r="GL364">
        <v>0</v>
      </c>
      <c r="GM364">
        <v>39.1</v>
      </c>
      <c r="GN364">
        <v>0</v>
      </c>
      <c r="GO364">
        <v>0</v>
      </c>
      <c r="GP364">
        <v>6.8</v>
      </c>
      <c r="GQ364">
        <v>17</v>
      </c>
      <c r="GR364">
        <v>3.4</v>
      </c>
      <c r="GS364">
        <v>13.6</v>
      </c>
      <c r="GT364">
        <v>20.399999999999999</v>
      </c>
      <c r="GU364">
        <v>0</v>
      </c>
      <c r="GV364">
        <v>0</v>
      </c>
      <c r="GW364">
        <v>3.4</v>
      </c>
      <c r="GX364" s="21">
        <v>42.148552000000002</v>
      </c>
      <c r="GY364" s="21">
        <v>2.044683</v>
      </c>
      <c r="GZ364" s="21">
        <v>7.3246598999999994</v>
      </c>
      <c r="HA364" s="21">
        <v>9.3693419999999996</v>
      </c>
      <c r="HB364" s="21">
        <v>0.81563399999999997</v>
      </c>
      <c r="HC364" s="21">
        <v>2.2940480000000001</v>
      </c>
      <c r="HD364" s="21">
        <v>3.1939999999999998E-3</v>
      </c>
      <c r="HE364" s="21">
        <v>23.344135000000001</v>
      </c>
      <c r="HF364" s="21">
        <v>3.112876</v>
      </c>
    </row>
    <row r="365" spans="1:214" ht="15" x14ac:dyDescent="0.25">
      <c r="A365" s="22">
        <v>12</v>
      </c>
      <c r="B365" t="s">
        <v>1828</v>
      </c>
      <c r="C365" t="s">
        <v>1829</v>
      </c>
      <c r="D365" t="s">
        <v>1830</v>
      </c>
      <c r="F365" t="s">
        <v>262</v>
      </c>
      <c r="I365" s="22" t="s">
        <v>239</v>
      </c>
      <c r="J365">
        <v>34</v>
      </c>
      <c r="K365" s="23" t="s">
        <v>1831</v>
      </c>
      <c r="L365" s="23" t="s">
        <v>638</v>
      </c>
      <c r="M365" s="24" t="s">
        <v>281</v>
      </c>
      <c r="N365" s="24" t="s">
        <v>233</v>
      </c>
      <c r="O365" s="24">
        <v>73</v>
      </c>
      <c r="P365" s="24">
        <v>210</v>
      </c>
      <c r="Q365" s="24" t="s">
        <v>224</v>
      </c>
      <c r="R365" s="24"/>
      <c r="S365" s="22">
        <v>82</v>
      </c>
      <c r="T365" s="22">
        <v>32</v>
      </c>
      <c r="U365" s="22">
        <v>35</v>
      </c>
      <c r="V365" s="22">
        <v>67</v>
      </c>
      <c r="W365" s="22">
        <v>-10</v>
      </c>
      <c r="X365" s="22">
        <v>43</v>
      </c>
      <c r="Y365" s="22">
        <v>251</v>
      </c>
      <c r="Z365" s="25">
        <f t="shared" si="70"/>
        <v>0.12749003984063745</v>
      </c>
      <c r="AA365" s="3">
        <v>20.6</v>
      </c>
      <c r="AB365" s="22">
        <v>124</v>
      </c>
      <c r="AC365" s="22">
        <v>43</v>
      </c>
      <c r="AD365" s="22">
        <v>96</v>
      </c>
      <c r="AE365" s="22">
        <v>58</v>
      </c>
      <c r="AF365" s="22">
        <v>52</v>
      </c>
      <c r="AG365" s="26">
        <f t="shared" si="71"/>
        <v>4.4044518115084061</v>
      </c>
      <c r="AH365" s="26">
        <f t="shared" si="72"/>
        <v>1.5273502249585602</v>
      </c>
      <c r="AI365" s="26">
        <f t="shared" si="73"/>
        <v>3.4098981766516694</v>
      </c>
      <c r="AJ365" s="26">
        <f t="shared" si="74"/>
        <v>2.0601468150603837</v>
      </c>
      <c r="AK365" s="26">
        <f t="shared" si="75"/>
        <v>1.8470281790196543</v>
      </c>
      <c r="AL365" s="5">
        <v>1884</v>
      </c>
      <c r="AM365" s="22">
        <v>214</v>
      </c>
      <c r="AN365" s="22">
        <v>212</v>
      </c>
      <c r="AO365" s="25">
        <f t="shared" si="76"/>
        <v>0.50234741784037562</v>
      </c>
      <c r="AP365" s="22">
        <v>8.8000000000000007</v>
      </c>
      <c r="AQ365">
        <v>6.5</v>
      </c>
      <c r="AR365">
        <v>1.7000000000000002</v>
      </c>
      <c r="AS365">
        <v>8.3000000000000007</v>
      </c>
      <c r="AT365">
        <v>10.199999999999999</v>
      </c>
      <c r="AU365">
        <v>1.6</v>
      </c>
      <c r="AV365">
        <v>-0.30000000000000004</v>
      </c>
      <c r="AW365">
        <v>11.6</v>
      </c>
      <c r="AX365" s="3">
        <f t="shared" si="77"/>
        <v>0.14146341463414633</v>
      </c>
      <c r="AY365" s="4">
        <f t="shared" si="78"/>
        <v>-7.8249999999999975</v>
      </c>
      <c r="AZ365" t="s">
        <v>243</v>
      </c>
      <c r="BA365">
        <v>2013</v>
      </c>
      <c r="BC365" s="27">
        <v>7000000</v>
      </c>
      <c r="BD365" s="22">
        <v>24</v>
      </c>
      <c r="BE365" s="22">
        <v>24</v>
      </c>
      <c r="BF365" s="28">
        <f t="shared" si="79"/>
        <v>2.0356953525357837</v>
      </c>
      <c r="BG365" s="22">
        <v>168</v>
      </c>
      <c r="BH365" s="22">
        <v>154</v>
      </c>
      <c r="BI365" s="4">
        <v>1414.75</v>
      </c>
      <c r="BJ365" s="22">
        <v>8</v>
      </c>
      <c r="BK365" s="22">
        <v>11</v>
      </c>
      <c r="BL365" s="28">
        <f t="shared" si="80"/>
        <v>4.1686981954938203</v>
      </c>
      <c r="BM365" s="22">
        <v>46</v>
      </c>
      <c r="BN365" s="22">
        <v>58</v>
      </c>
      <c r="BO365" s="4">
        <v>273.46666670000002</v>
      </c>
      <c r="BP365" s="22">
        <v>0</v>
      </c>
      <c r="BQ365" s="22">
        <v>0</v>
      </c>
      <c r="BR365" s="22">
        <v>0</v>
      </c>
      <c r="BS365" s="22">
        <v>0</v>
      </c>
      <c r="BT365" s="4">
        <v>1.6166666670000001</v>
      </c>
      <c r="BU365" s="22">
        <v>41</v>
      </c>
      <c r="BV365" s="22">
        <v>17</v>
      </c>
      <c r="BW365" s="22">
        <v>17</v>
      </c>
      <c r="BX365" s="22">
        <v>-3</v>
      </c>
      <c r="BY365" s="22">
        <v>24</v>
      </c>
      <c r="BZ365" s="22">
        <v>9</v>
      </c>
      <c r="CA365" s="22">
        <v>115</v>
      </c>
      <c r="CB365" s="22">
        <v>102</v>
      </c>
      <c r="CC365" s="4">
        <v>16.933330000000002</v>
      </c>
      <c r="CD365" s="4">
        <v>3.5666666669999998</v>
      </c>
      <c r="CE365" s="4">
        <v>1.6666667E-2</v>
      </c>
      <c r="CF365" s="22">
        <v>4</v>
      </c>
      <c r="CG365" s="22">
        <v>1</v>
      </c>
      <c r="CH365" s="22">
        <v>1</v>
      </c>
      <c r="CI365" s="5">
        <v>41</v>
      </c>
      <c r="CJ365" s="22">
        <v>15</v>
      </c>
      <c r="CK365" s="22">
        <v>18</v>
      </c>
      <c r="CL365" s="22">
        <v>-7</v>
      </c>
      <c r="CM365" s="22">
        <v>19</v>
      </c>
      <c r="CN365" s="22">
        <v>8</v>
      </c>
      <c r="CO365" s="22">
        <v>99</v>
      </c>
      <c r="CP365" s="22">
        <v>110</v>
      </c>
      <c r="CQ365" s="26">
        <v>17.572768</v>
      </c>
      <c r="CR365" s="26">
        <v>3.1032519999999999</v>
      </c>
      <c r="CS365" s="26">
        <v>2.2764000000000003E-2</v>
      </c>
      <c r="CT365" s="22">
        <v>3</v>
      </c>
      <c r="CU365" s="22">
        <v>1</v>
      </c>
      <c r="CV365" s="22">
        <v>1</v>
      </c>
      <c r="CW365" s="22">
        <v>8</v>
      </c>
      <c r="CX365" s="22">
        <v>12</v>
      </c>
      <c r="CY365" s="22">
        <v>0</v>
      </c>
      <c r="CZ365" s="22">
        <v>24</v>
      </c>
      <c r="DA365" s="22">
        <v>23</v>
      </c>
      <c r="DB365" s="22">
        <v>-10</v>
      </c>
      <c r="DC365" s="22">
        <v>3</v>
      </c>
      <c r="DD365" s="22">
        <v>0</v>
      </c>
      <c r="DE365" s="22">
        <v>5</v>
      </c>
      <c r="DF365" s="22">
        <v>3</v>
      </c>
      <c r="DG365" s="22">
        <v>0</v>
      </c>
      <c r="DH365" s="22">
        <v>0</v>
      </c>
      <c r="DI365" s="22">
        <v>14</v>
      </c>
      <c r="DJ365" s="22">
        <v>3</v>
      </c>
      <c r="DK365" s="22">
        <v>0</v>
      </c>
      <c r="DL365" s="22">
        <v>0</v>
      </c>
      <c r="DM365" s="22">
        <v>0</v>
      </c>
      <c r="DN365" s="22">
        <v>94</v>
      </c>
      <c r="DO365" s="22">
        <v>31</v>
      </c>
      <c r="DP365" s="22">
        <v>73</v>
      </c>
      <c r="DQ365" s="22">
        <v>0</v>
      </c>
      <c r="DR365" s="22">
        <v>7</v>
      </c>
      <c r="DS365" s="22">
        <v>2</v>
      </c>
      <c r="DT365" s="22">
        <v>2</v>
      </c>
      <c r="DU365">
        <v>16.37</v>
      </c>
      <c r="DV365">
        <v>32.18</v>
      </c>
      <c r="DW365" s="2">
        <f t="shared" si="81"/>
        <v>0.33717816683831103</v>
      </c>
      <c r="DX365">
        <v>1.591</v>
      </c>
      <c r="DY365">
        <v>1.2869999999999999</v>
      </c>
      <c r="DZ365">
        <v>-2.2120000000000002</v>
      </c>
      <c r="EA365">
        <v>-6.8140000000000001</v>
      </c>
      <c r="EB365">
        <v>60</v>
      </c>
      <c r="EC365">
        <v>65</v>
      </c>
      <c r="ED365">
        <v>-8.6</v>
      </c>
      <c r="EE365">
        <v>-11.53</v>
      </c>
      <c r="EF365">
        <v>-2.91</v>
      </c>
      <c r="EG365">
        <v>10.1</v>
      </c>
      <c r="EH365">
        <v>913</v>
      </c>
      <c r="EI365">
        <v>1014</v>
      </c>
      <c r="EJ365">
        <v>2.68</v>
      </c>
      <c r="EK365">
        <v>2.91</v>
      </c>
      <c r="EL365">
        <v>23.9</v>
      </c>
      <c r="EM365">
        <v>30.4</v>
      </c>
      <c r="EN365">
        <v>11.3</v>
      </c>
      <c r="EO365">
        <v>13.5</v>
      </c>
      <c r="EP365">
        <v>15.8</v>
      </c>
      <c r="EQ365">
        <v>13.3</v>
      </c>
      <c r="ER365">
        <v>3.5</v>
      </c>
      <c r="ES365">
        <v>3.3</v>
      </c>
      <c r="ET365">
        <v>0.4</v>
      </c>
      <c r="EU365">
        <v>0.5</v>
      </c>
      <c r="EV365">
        <v>1.84</v>
      </c>
      <c r="EW365">
        <v>2.16</v>
      </c>
      <c r="EX365">
        <v>25.4</v>
      </c>
      <c r="EY365">
        <v>26.7</v>
      </c>
      <c r="EZ365">
        <v>9.4</v>
      </c>
      <c r="FA365">
        <v>11.3</v>
      </c>
      <c r="FB365">
        <v>12.8</v>
      </c>
      <c r="FC365">
        <v>13.4</v>
      </c>
      <c r="FD365">
        <v>3.1</v>
      </c>
      <c r="FE365">
        <v>3.1</v>
      </c>
      <c r="FF365">
        <v>192</v>
      </c>
      <c r="FG365">
        <v>201</v>
      </c>
      <c r="FH365">
        <v>208</v>
      </c>
      <c r="FI365">
        <v>190</v>
      </c>
      <c r="FJ365">
        <v>209</v>
      </c>
      <c r="FK365">
        <v>282</v>
      </c>
      <c r="FL365">
        <v>49.7</v>
      </c>
      <c r="FM365">
        <v>459</v>
      </c>
      <c r="FN365">
        <v>505</v>
      </c>
      <c r="FO365">
        <v>472</v>
      </c>
      <c r="FP365">
        <v>47.6</v>
      </c>
      <c r="FQ365">
        <v>3.25</v>
      </c>
      <c r="FR365">
        <v>1.9300000000000002</v>
      </c>
      <c r="FS365" s="2">
        <f t="shared" si="82"/>
        <v>0.62741312741312749</v>
      </c>
      <c r="FT365">
        <v>30</v>
      </c>
      <c r="FU365">
        <v>4</v>
      </c>
      <c r="FV365">
        <v>0.60000000000000009</v>
      </c>
      <c r="FW365">
        <v>13.7</v>
      </c>
      <c r="FX365">
        <v>6.76</v>
      </c>
      <c r="FY365">
        <v>0.9</v>
      </c>
      <c r="FZ365">
        <v>42.6</v>
      </c>
      <c r="GA365">
        <v>7</v>
      </c>
      <c r="GB365">
        <v>16</v>
      </c>
      <c r="GC365">
        <v>4.3</v>
      </c>
      <c r="GD365">
        <v>2.7</v>
      </c>
      <c r="GE365">
        <v>22.8</v>
      </c>
      <c r="GF365">
        <v>3.2</v>
      </c>
      <c r="GG365">
        <v>1.8</v>
      </c>
      <c r="GH365">
        <v>0.02</v>
      </c>
      <c r="GI365">
        <v>4.91</v>
      </c>
      <c r="GJ365" s="2">
        <f t="shared" si="83"/>
        <v>4.0567951318458417E-3</v>
      </c>
      <c r="GK365">
        <v>0</v>
      </c>
      <c r="GL365">
        <v>0</v>
      </c>
      <c r="GM365">
        <v>9.4</v>
      </c>
      <c r="GN365">
        <v>0</v>
      </c>
      <c r="GO365">
        <v>0</v>
      </c>
      <c r="GP365">
        <v>0</v>
      </c>
      <c r="GQ365">
        <v>37.1</v>
      </c>
      <c r="GR365">
        <v>0</v>
      </c>
      <c r="GS365">
        <v>0</v>
      </c>
      <c r="GT365">
        <v>37.1</v>
      </c>
      <c r="GU365">
        <v>0</v>
      </c>
      <c r="GV365">
        <v>0</v>
      </c>
      <c r="GW365">
        <v>37.1</v>
      </c>
      <c r="GX365" s="21">
        <v>74.334190000000007</v>
      </c>
      <c r="GY365" s="21">
        <v>25.194908700000003</v>
      </c>
      <c r="GZ365" s="21">
        <v>31.059760500000003</v>
      </c>
      <c r="HA365" s="21">
        <v>56.254669199999995</v>
      </c>
      <c r="HB365" s="21">
        <v>8.548978</v>
      </c>
      <c r="HC365" s="21">
        <v>1.8745019999999999</v>
      </c>
      <c r="HD365" s="21">
        <v>-1.6662E-2</v>
      </c>
      <c r="HE365" s="21">
        <v>35.193519999999999</v>
      </c>
      <c r="HF365" s="21">
        <v>10.406817999999999</v>
      </c>
    </row>
    <row r="366" spans="1:214" ht="15" x14ac:dyDescent="0.25">
      <c r="A366" s="22">
        <v>41</v>
      </c>
      <c r="B366" t="s">
        <v>1832</v>
      </c>
      <c r="C366" t="s">
        <v>1833</v>
      </c>
      <c r="D366" t="s">
        <v>1834</v>
      </c>
      <c r="F366" t="s">
        <v>262</v>
      </c>
      <c r="I366" s="22" t="s">
        <v>365</v>
      </c>
      <c r="J366">
        <v>32</v>
      </c>
      <c r="K366" s="23" t="s">
        <v>1835</v>
      </c>
      <c r="L366" s="23" t="s">
        <v>1070</v>
      </c>
      <c r="M366" s="24"/>
      <c r="N366" s="24" t="s">
        <v>1071</v>
      </c>
      <c r="O366" s="24">
        <v>76</v>
      </c>
      <c r="P366" s="24">
        <v>231</v>
      </c>
      <c r="Q366" s="24" t="s">
        <v>223</v>
      </c>
      <c r="R366" s="24"/>
      <c r="S366" s="22">
        <v>1</v>
      </c>
      <c r="T366" s="22">
        <v>0</v>
      </c>
      <c r="U366" s="22">
        <v>0</v>
      </c>
      <c r="V366" s="22">
        <v>0</v>
      </c>
      <c r="W366" s="22">
        <v>-1</v>
      </c>
      <c r="X366" s="22">
        <v>0</v>
      </c>
      <c r="Y366" s="22">
        <v>0</v>
      </c>
      <c r="Z366" s="25">
        <f t="shared" si="70"/>
        <v>0</v>
      </c>
      <c r="AA366" s="3">
        <v>11.08333</v>
      </c>
      <c r="AB366" s="22">
        <v>3</v>
      </c>
      <c r="AC366" s="22">
        <v>1</v>
      </c>
      <c r="AD366" s="22">
        <v>1</v>
      </c>
      <c r="AE366" s="22">
        <v>0</v>
      </c>
      <c r="AF366" s="22">
        <v>0</v>
      </c>
      <c r="AG366" s="26">
        <f t="shared" si="71"/>
        <v>16.240606388152298</v>
      </c>
      <c r="AH366" s="26">
        <f t="shared" si="72"/>
        <v>5.4135354627174328</v>
      </c>
      <c r="AI366" s="26">
        <f t="shared" si="73"/>
        <v>5.4135354627174328</v>
      </c>
      <c r="AJ366" s="26">
        <f t="shared" si="74"/>
        <v>0</v>
      </c>
      <c r="AK366" s="26">
        <f t="shared" si="75"/>
        <v>0</v>
      </c>
      <c r="AL366" s="5">
        <v>15</v>
      </c>
      <c r="AM366" s="22">
        <v>0</v>
      </c>
      <c r="AN366" s="22">
        <v>0</v>
      </c>
      <c r="AO366" s="25">
        <f t="shared" si="76"/>
        <v>0</v>
      </c>
      <c r="AP366" s="22">
        <v>0</v>
      </c>
      <c r="AQ366">
        <v>0</v>
      </c>
      <c r="AR366">
        <v>0</v>
      </c>
      <c r="AS366">
        <v>-0.1</v>
      </c>
      <c r="AT366">
        <v>-0.1</v>
      </c>
      <c r="AU366">
        <v>-0.1</v>
      </c>
      <c r="AV366">
        <v>0</v>
      </c>
      <c r="AW366">
        <v>-0.2</v>
      </c>
      <c r="AX366" s="3">
        <f t="shared" si="77"/>
        <v>-0.2</v>
      </c>
      <c r="AY366" s="4">
        <f t="shared" si="78"/>
        <v>-0.42499999999999999</v>
      </c>
      <c r="AZ366" t="s">
        <v>243</v>
      </c>
      <c r="BA366">
        <v>2012</v>
      </c>
      <c r="BC366" s="27">
        <v>600000</v>
      </c>
      <c r="BD366" s="22">
        <v>0</v>
      </c>
      <c r="BE366" s="22">
        <v>0</v>
      </c>
      <c r="BF366" s="28">
        <f t="shared" si="79"/>
        <v>0</v>
      </c>
      <c r="BG366" s="22">
        <v>0</v>
      </c>
      <c r="BH366" s="22">
        <v>0</v>
      </c>
      <c r="BI366" s="4">
        <v>11.08333333</v>
      </c>
      <c r="BJ366" s="22">
        <v>0</v>
      </c>
      <c r="BK366" s="22">
        <v>0</v>
      </c>
      <c r="BL366" s="28">
        <f t="shared" si="80"/>
        <v>0</v>
      </c>
      <c r="BM366" s="22">
        <v>0</v>
      </c>
      <c r="BN366" s="22">
        <v>0</v>
      </c>
      <c r="BO366" s="4">
        <v>0</v>
      </c>
      <c r="BP366" s="22">
        <v>0</v>
      </c>
      <c r="BQ366" s="22">
        <v>0</v>
      </c>
      <c r="BR366" s="22">
        <v>0</v>
      </c>
      <c r="BS366" s="22">
        <v>0</v>
      </c>
      <c r="BT366" s="4">
        <v>0</v>
      </c>
      <c r="BU366" s="22">
        <v>0</v>
      </c>
      <c r="BV366" s="22">
        <v>0</v>
      </c>
      <c r="BW366" s="22">
        <v>0</v>
      </c>
      <c r="BX366" s="22">
        <v>0</v>
      </c>
      <c r="BY366" s="22">
        <v>0</v>
      </c>
      <c r="BZ366" s="22">
        <v>0</v>
      </c>
      <c r="CA366" s="22">
        <v>0</v>
      </c>
      <c r="CB366" s="22">
        <v>0</v>
      </c>
      <c r="CC366" s="4">
        <v>0</v>
      </c>
      <c r="CD366" s="4">
        <v>0</v>
      </c>
      <c r="CE366" s="4">
        <v>0</v>
      </c>
      <c r="CF366" s="22">
        <v>0</v>
      </c>
      <c r="CG366" s="22">
        <v>0</v>
      </c>
      <c r="CH366" s="22">
        <v>0</v>
      </c>
      <c r="CI366" s="5">
        <v>1</v>
      </c>
      <c r="CJ366" s="22">
        <v>0</v>
      </c>
      <c r="CK366" s="22">
        <v>0</v>
      </c>
      <c r="CL366" s="22">
        <v>-1</v>
      </c>
      <c r="CM366" s="22">
        <v>0</v>
      </c>
      <c r="CN366" s="22">
        <v>0</v>
      </c>
      <c r="CO366" s="22">
        <v>0</v>
      </c>
      <c r="CP366" s="22">
        <v>0</v>
      </c>
      <c r="CQ366" s="26">
        <v>11.083333</v>
      </c>
      <c r="CR366" s="26">
        <v>0</v>
      </c>
      <c r="CS366" s="26">
        <v>0</v>
      </c>
      <c r="CT366" s="22">
        <v>0</v>
      </c>
      <c r="CU366" s="22">
        <v>0</v>
      </c>
      <c r="CV366" s="22">
        <v>0</v>
      </c>
      <c r="CW366" s="22">
        <v>0</v>
      </c>
      <c r="CX366" s="22">
        <v>0</v>
      </c>
      <c r="CY366" s="22">
        <v>0</v>
      </c>
      <c r="CZ366" s="22">
        <v>0</v>
      </c>
      <c r="DA366" s="22">
        <v>0</v>
      </c>
      <c r="DB366" s="22">
        <v>-1</v>
      </c>
      <c r="DC366" s="22">
        <v>0</v>
      </c>
      <c r="DD366" s="22">
        <v>0</v>
      </c>
      <c r="DE366" s="22">
        <v>0</v>
      </c>
      <c r="DF366" s="22">
        <v>0</v>
      </c>
      <c r="DG366" s="22">
        <v>0</v>
      </c>
      <c r="DH366" s="22">
        <v>0</v>
      </c>
      <c r="DI366" s="22">
        <v>0</v>
      </c>
      <c r="DJ366" s="22">
        <v>0</v>
      </c>
      <c r="DK366" s="22">
        <v>0</v>
      </c>
      <c r="DL366" s="22">
        <v>0</v>
      </c>
      <c r="DM366" s="22">
        <v>0</v>
      </c>
      <c r="DN366" s="22">
        <v>0</v>
      </c>
      <c r="DO366" s="22">
        <v>0</v>
      </c>
      <c r="DP366" s="22">
        <v>1</v>
      </c>
      <c r="DQ366" s="22">
        <v>0</v>
      </c>
      <c r="DR366" s="22">
        <v>0</v>
      </c>
      <c r="DS366" s="22">
        <v>0</v>
      </c>
      <c r="DT366" s="22">
        <v>0</v>
      </c>
      <c r="DU366">
        <v>11.08</v>
      </c>
      <c r="DV366">
        <v>42.77</v>
      </c>
      <c r="DW366" s="2">
        <f t="shared" si="81"/>
        <v>0.20575673166202413</v>
      </c>
      <c r="DX366">
        <v>-7.3440000000000003</v>
      </c>
      <c r="DY366">
        <v>2.0270000000000001</v>
      </c>
      <c r="DZ366">
        <v>-1.7430000000000001</v>
      </c>
      <c r="EA366">
        <v>-7.5819999999999999</v>
      </c>
      <c r="EB366">
        <v>0</v>
      </c>
      <c r="EC366">
        <v>1</v>
      </c>
      <c r="ED366">
        <v>-48.9</v>
      </c>
      <c r="EE366">
        <v>-43.31</v>
      </c>
      <c r="EF366">
        <v>5.61</v>
      </c>
      <c r="EG366">
        <v>0</v>
      </c>
      <c r="EH366">
        <v>900</v>
      </c>
      <c r="EI366">
        <v>900</v>
      </c>
      <c r="EJ366">
        <v>0</v>
      </c>
      <c r="EK366">
        <v>5.41</v>
      </c>
      <c r="EL366">
        <v>16.2</v>
      </c>
      <c r="EM366">
        <v>48.7</v>
      </c>
      <c r="EN366">
        <v>10.8</v>
      </c>
      <c r="EO366">
        <v>5.4</v>
      </c>
      <c r="EP366">
        <v>10.8</v>
      </c>
      <c r="EQ366">
        <v>0</v>
      </c>
      <c r="ER366">
        <v>5.4</v>
      </c>
      <c r="ES366">
        <v>0</v>
      </c>
      <c r="ET366">
        <v>0</v>
      </c>
      <c r="EU366">
        <v>0</v>
      </c>
      <c r="EV366">
        <v>0</v>
      </c>
      <c r="EW366">
        <v>8.42</v>
      </c>
      <c r="EX366">
        <v>28.1</v>
      </c>
      <c r="EY366">
        <v>33.700000000000003</v>
      </c>
      <c r="EZ366">
        <v>9.8000000000000007</v>
      </c>
      <c r="FA366">
        <v>2.8</v>
      </c>
      <c r="FB366">
        <v>7</v>
      </c>
      <c r="FC366">
        <v>19.600000000000001</v>
      </c>
      <c r="FD366">
        <v>1.4</v>
      </c>
      <c r="FE366">
        <v>2.8</v>
      </c>
      <c r="FF366">
        <v>0</v>
      </c>
      <c r="FG366">
        <v>2</v>
      </c>
      <c r="FH366">
        <v>1</v>
      </c>
      <c r="FI366">
        <v>0</v>
      </c>
      <c r="FJ366">
        <v>1</v>
      </c>
      <c r="FK366">
        <v>4</v>
      </c>
      <c r="FL366">
        <v>66.7</v>
      </c>
      <c r="FM366">
        <v>3</v>
      </c>
      <c r="FN366">
        <v>1</v>
      </c>
      <c r="FO366">
        <v>2</v>
      </c>
      <c r="FP366">
        <v>75</v>
      </c>
      <c r="FQ366">
        <v>0</v>
      </c>
      <c r="FR366">
        <v>0</v>
      </c>
      <c r="FS366" s="2">
        <f t="shared" si="82"/>
        <v>0</v>
      </c>
      <c r="FT366">
        <v>0</v>
      </c>
      <c r="FU366">
        <v>0</v>
      </c>
      <c r="FV366">
        <v>0</v>
      </c>
      <c r="FW366" t="s">
        <v>266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 s="2">
        <f t="shared" si="83"/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 s="21">
        <v>22.921078000000001</v>
      </c>
      <c r="GY366" s="21">
        <v>3.0642209999999999</v>
      </c>
      <c r="GZ366" s="21">
        <v>4.0235409000000004</v>
      </c>
      <c r="HA366" s="21">
        <v>7.0877609999999995</v>
      </c>
      <c r="HB366" s="21">
        <v>0.43394300000000002</v>
      </c>
      <c r="HC366" s="21">
        <v>0.41058800000000001</v>
      </c>
      <c r="HD366" s="21">
        <v>2.6099999999999999E-3</v>
      </c>
      <c r="HE366" s="21">
        <v>21.023823</v>
      </c>
      <c r="HF366" s="21">
        <v>0.84714199999999995</v>
      </c>
    </row>
    <row r="367" spans="1:214" ht="15" x14ac:dyDescent="0.25">
      <c r="A367" s="22">
        <v>5</v>
      </c>
      <c r="B367" t="s">
        <v>1836</v>
      </c>
      <c r="C367" t="s">
        <v>1837</v>
      </c>
      <c r="D367" t="s">
        <v>1838</v>
      </c>
      <c r="F367" t="s">
        <v>324</v>
      </c>
      <c r="I367" s="22" t="s">
        <v>248</v>
      </c>
      <c r="J367">
        <v>30</v>
      </c>
      <c r="K367" s="23" t="s">
        <v>1839</v>
      </c>
      <c r="L367" s="23" t="s">
        <v>1787</v>
      </c>
      <c r="M367" s="24" t="s">
        <v>288</v>
      </c>
      <c r="N367" s="24" t="s">
        <v>233</v>
      </c>
      <c r="O367" s="24">
        <v>72</v>
      </c>
      <c r="P367" s="24">
        <v>205</v>
      </c>
      <c r="Q367" s="24" t="s">
        <v>223</v>
      </c>
      <c r="R367" s="24"/>
      <c r="S367" s="22">
        <v>81</v>
      </c>
      <c r="T367" s="22">
        <v>1</v>
      </c>
      <c r="U367" s="22">
        <v>12</v>
      </c>
      <c r="V367" s="22">
        <v>13</v>
      </c>
      <c r="W367" s="22">
        <v>20</v>
      </c>
      <c r="X367" s="22">
        <v>57</v>
      </c>
      <c r="Y367" s="22">
        <v>82</v>
      </c>
      <c r="Z367" s="25">
        <f t="shared" si="70"/>
        <v>1.2195121951219513E-2</v>
      </c>
      <c r="AA367" s="3">
        <v>20.66667</v>
      </c>
      <c r="AB367" s="22">
        <v>106</v>
      </c>
      <c r="AC367" s="22">
        <v>153</v>
      </c>
      <c r="AD367" s="22">
        <v>38</v>
      </c>
      <c r="AE367" s="22">
        <v>31</v>
      </c>
      <c r="AF367" s="22">
        <v>22</v>
      </c>
      <c r="AG367" s="26">
        <f t="shared" si="71"/>
        <v>3.7992825413343567</v>
      </c>
      <c r="AH367" s="26">
        <f t="shared" si="72"/>
        <v>5.4838700832467611</v>
      </c>
      <c r="AI367" s="26">
        <f t="shared" si="73"/>
        <v>1.3620069487802413</v>
      </c>
      <c r="AJ367" s="26">
        <f t="shared" si="74"/>
        <v>1.1111109318996706</v>
      </c>
      <c r="AK367" s="26">
        <f t="shared" si="75"/>
        <v>0.78853033876750811</v>
      </c>
      <c r="AL367" s="5">
        <v>2214</v>
      </c>
      <c r="AM367" s="22">
        <v>0</v>
      </c>
      <c r="AN367" s="22">
        <v>0</v>
      </c>
      <c r="AO367" s="25">
        <f t="shared" si="76"/>
        <v>0</v>
      </c>
      <c r="AP367" s="22">
        <v>0</v>
      </c>
      <c r="AQ367">
        <v>-0.4</v>
      </c>
      <c r="AR367">
        <v>5.9</v>
      </c>
      <c r="AS367">
        <v>5.5</v>
      </c>
      <c r="AT367">
        <v>-0.4</v>
      </c>
      <c r="AU367">
        <v>8.3000000000000007</v>
      </c>
      <c r="AV367">
        <v>0</v>
      </c>
      <c r="AW367">
        <v>7.9</v>
      </c>
      <c r="AX367" s="3">
        <f t="shared" si="77"/>
        <v>9.7530864197530875E-2</v>
      </c>
      <c r="AY367" s="4">
        <f t="shared" si="78"/>
        <v>-1.4000000000000004</v>
      </c>
      <c r="AZ367" t="s">
        <v>243</v>
      </c>
      <c r="BA367">
        <v>2012</v>
      </c>
      <c r="BC367" s="27">
        <v>3625000</v>
      </c>
      <c r="BD367" s="22">
        <v>1</v>
      </c>
      <c r="BE367" s="22">
        <v>12</v>
      </c>
      <c r="BF367" s="28">
        <f t="shared" si="79"/>
        <v>0.56021067765386889</v>
      </c>
      <c r="BG367" s="22">
        <v>0</v>
      </c>
      <c r="BH367" s="22">
        <v>0</v>
      </c>
      <c r="BI367" s="4">
        <v>1392.333333</v>
      </c>
      <c r="BJ367" s="22">
        <v>0</v>
      </c>
      <c r="BK367" s="22">
        <v>0</v>
      </c>
      <c r="BL367" s="28">
        <f t="shared" si="80"/>
        <v>0</v>
      </c>
      <c r="BM367" s="22">
        <v>0</v>
      </c>
      <c r="BN367" s="22">
        <v>0</v>
      </c>
      <c r="BO367" s="4">
        <v>4.2166666670000001</v>
      </c>
      <c r="BP367" s="22">
        <v>0</v>
      </c>
      <c r="BQ367" s="22">
        <v>0</v>
      </c>
      <c r="BR367" s="22">
        <v>0</v>
      </c>
      <c r="BS367" s="22">
        <v>0</v>
      </c>
      <c r="BT367" s="4">
        <v>278.41666670000001</v>
      </c>
      <c r="BU367" s="22">
        <v>40</v>
      </c>
      <c r="BV367" s="22">
        <v>1</v>
      </c>
      <c r="BW367" s="22">
        <v>7</v>
      </c>
      <c r="BX367" s="22">
        <v>23</v>
      </c>
      <c r="BY367" s="22">
        <v>27</v>
      </c>
      <c r="BZ367" s="22">
        <v>12</v>
      </c>
      <c r="CA367" s="22">
        <v>0</v>
      </c>
      <c r="CB367" s="22">
        <v>0</v>
      </c>
      <c r="CC367" s="4">
        <v>17.116669999999999</v>
      </c>
      <c r="CD367" s="4">
        <v>3.3333333E-2</v>
      </c>
      <c r="CE367" s="4">
        <v>3.7833333329999999</v>
      </c>
      <c r="CF367" s="22">
        <v>0</v>
      </c>
      <c r="CG367" s="22">
        <v>0</v>
      </c>
      <c r="CH367" s="22">
        <v>0</v>
      </c>
      <c r="CI367" s="5">
        <v>41</v>
      </c>
      <c r="CJ367" s="22">
        <v>0</v>
      </c>
      <c r="CK367" s="22">
        <v>5</v>
      </c>
      <c r="CL367" s="22">
        <v>-3</v>
      </c>
      <c r="CM367" s="22">
        <v>30</v>
      </c>
      <c r="CN367" s="22">
        <v>12</v>
      </c>
      <c r="CO367" s="22">
        <v>0</v>
      </c>
      <c r="CP367" s="22">
        <v>0</v>
      </c>
      <c r="CQ367" s="26">
        <v>17.260159000000002</v>
      </c>
      <c r="CR367" s="26">
        <v>7.0324999999999999E-2</v>
      </c>
      <c r="CS367" s="26">
        <v>3.099593</v>
      </c>
      <c r="CT367" s="22">
        <v>0</v>
      </c>
      <c r="CU367" s="22">
        <v>0</v>
      </c>
      <c r="CV367" s="22">
        <v>0</v>
      </c>
      <c r="CW367" s="22">
        <v>0</v>
      </c>
      <c r="CX367" s="22">
        <v>5</v>
      </c>
      <c r="CY367" s="22">
        <v>4</v>
      </c>
      <c r="CZ367" s="22">
        <v>1</v>
      </c>
      <c r="DA367" s="22">
        <v>7</v>
      </c>
      <c r="DB367" s="22">
        <v>16</v>
      </c>
      <c r="DC367" s="22">
        <v>0</v>
      </c>
      <c r="DD367" s="22">
        <v>0</v>
      </c>
      <c r="DE367" s="22">
        <v>0</v>
      </c>
      <c r="DF367" s="22">
        <v>0</v>
      </c>
      <c r="DG367" s="22">
        <v>0</v>
      </c>
      <c r="DH367" s="22">
        <v>0</v>
      </c>
      <c r="DI367" s="22">
        <v>21</v>
      </c>
      <c r="DJ367" s="22">
        <v>3</v>
      </c>
      <c r="DK367" s="22">
        <v>0</v>
      </c>
      <c r="DL367" s="22">
        <v>0</v>
      </c>
      <c r="DM367" s="22">
        <v>0</v>
      </c>
      <c r="DN367" s="22">
        <v>51</v>
      </c>
      <c r="DO367" s="22">
        <v>0</v>
      </c>
      <c r="DP367" s="22">
        <v>55</v>
      </c>
      <c r="DQ367" s="22">
        <v>24</v>
      </c>
      <c r="DR367" s="22">
        <v>0</v>
      </c>
      <c r="DS367" s="22">
        <v>0</v>
      </c>
      <c r="DT367" s="22">
        <v>0</v>
      </c>
      <c r="DU367">
        <v>16.46</v>
      </c>
      <c r="DV367">
        <v>31.2</v>
      </c>
      <c r="DW367" s="2">
        <f t="shared" si="81"/>
        <v>0.34536298783046582</v>
      </c>
      <c r="DX367">
        <v>0.46300000000000002</v>
      </c>
      <c r="DY367">
        <v>5.0000000000000001E-3</v>
      </c>
      <c r="DZ367">
        <v>0.754</v>
      </c>
      <c r="EA367">
        <v>7.06</v>
      </c>
      <c r="EB367">
        <v>49</v>
      </c>
      <c r="EC367">
        <v>30</v>
      </c>
      <c r="ED367">
        <v>-2.2999999999999998</v>
      </c>
      <c r="EE367">
        <v>4.95</v>
      </c>
      <c r="EF367">
        <v>7.22</v>
      </c>
      <c r="EG367">
        <v>7.07</v>
      </c>
      <c r="EH367">
        <v>948</v>
      </c>
      <c r="EI367">
        <v>1018</v>
      </c>
      <c r="EJ367">
        <v>2.21</v>
      </c>
      <c r="EK367">
        <v>1.35</v>
      </c>
      <c r="EL367">
        <v>29</v>
      </c>
      <c r="EM367">
        <v>24.4</v>
      </c>
      <c r="EN367">
        <v>12.8</v>
      </c>
      <c r="EO367">
        <v>12.1</v>
      </c>
      <c r="EP367">
        <v>13.2</v>
      </c>
      <c r="EQ367">
        <v>12</v>
      </c>
      <c r="ER367">
        <v>3.5</v>
      </c>
      <c r="ES367">
        <v>3.3</v>
      </c>
      <c r="ET367">
        <v>0.5</v>
      </c>
      <c r="EU367">
        <v>0.4</v>
      </c>
      <c r="EV367">
        <v>2.21</v>
      </c>
      <c r="EW367">
        <v>1.8</v>
      </c>
      <c r="EX367">
        <v>27.4</v>
      </c>
      <c r="EY367">
        <v>24.4</v>
      </c>
      <c r="EZ367">
        <v>12.4</v>
      </c>
      <c r="FA367">
        <v>9.3000000000000007</v>
      </c>
      <c r="FB367">
        <v>13.5</v>
      </c>
      <c r="FC367">
        <v>14.3</v>
      </c>
      <c r="FD367">
        <v>3.7</v>
      </c>
      <c r="FE367">
        <v>3.6</v>
      </c>
      <c r="FF367">
        <v>182</v>
      </c>
      <c r="FG367">
        <v>158</v>
      </c>
      <c r="FH367">
        <v>200</v>
      </c>
      <c r="FI367">
        <v>196</v>
      </c>
      <c r="FJ367">
        <v>220</v>
      </c>
      <c r="FK367">
        <v>222</v>
      </c>
      <c r="FL367">
        <v>46.2</v>
      </c>
      <c r="FM367">
        <v>444</v>
      </c>
      <c r="FN367">
        <v>462</v>
      </c>
      <c r="FO367">
        <v>402</v>
      </c>
      <c r="FP367">
        <v>49</v>
      </c>
      <c r="FQ367">
        <v>0.05</v>
      </c>
      <c r="FR367">
        <v>4.96</v>
      </c>
      <c r="FS367" s="2">
        <f t="shared" si="82"/>
        <v>9.9800399201596824E-3</v>
      </c>
      <c r="FT367">
        <v>0</v>
      </c>
      <c r="FU367">
        <v>0</v>
      </c>
      <c r="FV367">
        <v>-94.4</v>
      </c>
      <c r="FW367" t="s">
        <v>266</v>
      </c>
      <c r="FX367">
        <v>0</v>
      </c>
      <c r="FY367">
        <v>0</v>
      </c>
      <c r="FZ367">
        <v>0</v>
      </c>
      <c r="GA367">
        <v>14.2</v>
      </c>
      <c r="GB367">
        <v>0</v>
      </c>
      <c r="GC367">
        <v>0</v>
      </c>
      <c r="GD367">
        <v>0</v>
      </c>
      <c r="GE367">
        <v>14.2</v>
      </c>
      <c r="GF367">
        <v>0</v>
      </c>
      <c r="GG367">
        <v>14.2</v>
      </c>
      <c r="GH367">
        <v>3.36</v>
      </c>
      <c r="GI367">
        <v>2.34</v>
      </c>
      <c r="GJ367" s="2">
        <f t="shared" si="83"/>
        <v>0.58947368421052637</v>
      </c>
      <c r="GK367">
        <v>2</v>
      </c>
      <c r="GL367">
        <v>23</v>
      </c>
      <c r="GM367">
        <v>-8.9</v>
      </c>
      <c r="GN367">
        <v>0.44</v>
      </c>
      <c r="GO367">
        <v>5.07</v>
      </c>
      <c r="GP367">
        <v>6.6</v>
      </c>
      <c r="GQ367">
        <v>38.4</v>
      </c>
      <c r="GR367">
        <v>1.8</v>
      </c>
      <c r="GS367">
        <v>19.899999999999999</v>
      </c>
      <c r="GT367">
        <v>27.1</v>
      </c>
      <c r="GU367">
        <v>1.3</v>
      </c>
      <c r="GV367">
        <v>0.7</v>
      </c>
      <c r="GW367">
        <v>3.5</v>
      </c>
      <c r="GX367" s="21">
        <v>66.663666000000006</v>
      </c>
      <c r="GY367" s="21">
        <v>1.8815166000000001</v>
      </c>
      <c r="GZ367" s="21">
        <v>10.2688632</v>
      </c>
      <c r="HA367" s="21">
        <v>12.150379800000001</v>
      </c>
      <c r="HB367" s="21">
        <v>-0.15032999999999999</v>
      </c>
      <c r="HC367" s="21">
        <v>4.7557539999999996</v>
      </c>
      <c r="HD367" s="21">
        <v>9.9299999999999996E-4</v>
      </c>
      <c r="HE367" s="21">
        <v>54.592655000000001</v>
      </c>
      <c r="HF367" s="21">
        <v>4.6064170000000004</v>
      </c>
    </row>
    <row r="368" spans="1:214" ht="15" x14ac:dyDescent="0.25">
      <c r="A368" s="22">
        <v>15</v>
      </c>
      <c r="B368" t="s">
        <v>1840</v>
      </c>
      <c r="C368" t="s">
        <v>1837</v>
      </c>
      <c r="D368" t="s">
        <v>697</v>
      </c>
      <c r="F368" t="s">
        <v>262</v>
      </c>
      <c r="I368" s="22" t="s">
        <v>239</v>
      </c>
      <c r="J368">
        <v>30</v>
      </c>
      <c r="K368" s="23" t="s">
        <v>1841</v>
      </c>
      <c r="L368" s="23" t="s">
        <v>1842</v>
      </c>
      <c r="M368" s="24" t="s">
        <v>1454</v>
      </c>
      <c r="N368" s="24" t="s">
        <v>222</v>
      </c>
      <c r="O368" s="24">
        <v>74</v>
      </c>
      <c r="P368" s="24">
        <v>225</v>
      </c>
      <c r="Q368" s="24" t="s">
        <v>224</v>
      </c>
      <c r="R368" s="24"/>
      <c r="S368" s="22">
        <v>75</v>
      </c>
      <c r="T368" s="22">
        <v>1</v>
      </c>
      <c r="U368" s="22">
        <v>6</v>
      </c>
      <c r="V368" s="22">
        <v>7</v>
      </c>
      <c r="W368" s="22">
        <v>-21</v>
      </c>
      <c r="X368" s="22">
        <v>94</v>
      </c>
      <c r="Y368" s="22">
        <v>103</v>
      </c>
      <c r="Z368" s="25">
        <f t="shared" si="70"/>
        <v>9.7087378640776691E-3</v>
      </c>
      <c r="AA368" s="3">
        <v>9.1166699999999992</v>
      </c>
      <c r="AB368" s="22">
        <v>160</v>
      </c>
      <c r="AC368" s="22">
        <v>16</v>
      </c>
      <c r="AD368" s="22">
        <v>44</v>
      </c>
      <c r="AE368" s="22">
        <v>7</v>
      </c>
      <c r="AF368" s="22">
        <v>18</v>
      </c>
      <c r="AG368" s="26">
        <f t="shared" si="71"/>
        <v>14.040214244894244</v>
      </c>
      <c r="AH368" s="26">
        <f t="shared" si="72"/>
        <v>1.4040214244894245</v>
      </c>
      <c r="AI368" s="26">
        <f t="shared" si="73"/>
        <v>3.8610589173459173</v>
      </c>
      <c r="AJ368" s="26">
        <f t="shared" si="74"/>
        <v>0.61425937321412316</v>
      </c>
      <c r="AK368" s="26">
        <f t="shared" si="75"/>
        <v>1.5795241025506026</v>
      </c>
      <c r="AL368" s="5">
        <v>958</v>
      </c>
      <c r="AM368" s="22">
        <v>15</v>
      </c>
      <c r="AN368" s="22">
        <v>19</v>
      </c>
      <c r="AO368" s="25">
        <f t="shared" si="76"/>
        <v>0.44117647058823528</v>
      </c>
      <c r="AP368" s="22">
        <v>0.7</v>
      </c>
      <c r="AQ368">
        <v>-1</v>
      </c>
      <c r="AR368">
        <v>0</v>
      </c>
      <c r="AS368">
        <v>-1.1000000000000001</v>
      </c>
      <c r="AT368">
        <v>-3</v>
      </c>
      <c r="AU368">
        <v>-0.8</v>
      </c>
      <c r="AV368">
        <v>0</v>
      </c>
      <c r="AW368">
        <v>-3.7</v>
      </c>
      <c r="AX368" s="3">
        <f t="shared" si="77"/>
        <v>-4.9333333333333333E-2</v>
      </c>
      <c r="AY368" s="4">
        <f t="shared" si="78"/>
        <v>-3.7750000000000004</v>
      </c>
      <c r="AZ368" t="s">
        <v>243</v>
      </c>
      <c r="BA368">
        <v>2014</v>
      </c>
      <c r="BC368" s="27">
        <v>550000</v>
      </c>
      <c r="BD368" s="22">
        <v>1</v>
      </c>
      <c r="BE368" s="22">
        <v>6</v>
      </c>
      <c r="BF368" s="28">
        <f t="shared" si="79"/>
        <v>0.64100933530175719</v>
      </c>
      <c r="BG368" s="22">
        <v>14</v>
      </c>
      <c r="BH368" s="22">
        <v>19</v>
      </c>
      <c r="BI368" s="4">
        <v>655.21666670000002</v>
      </c>
      <c r="BJ368" s="22">
        <v>0</v>
      </c>
      <c r="BK368" s="22">
        <v>0</v>
      </c>
      <c r="BL368" s="28">
        <f t="shared" si="80"/>
        <v>0</v>
      </c>
      <c r="BM368" s="22">
        <v>1</v>
      </c>
      <c r="BN368" s="22">
        <v>0</v>
      </c>
      <c r="BO368" s="4">
        <v>27.166666670000001</v>
      </c>
      <c r="BP368" s="22">
        <v>0</v>
      </c>
      <c r="BQ368" s="22">
        <v>0</v>
      </c>
      <c r="BR368" s="22">
        <v>0</v>
      </c>
      <c r="BS368" s="22">
        <v>0</v>
      </c>
      <c r="BT368" s="4">
        <v>1.5333333330000001</v>
      </c>
      <c r="BU368" s="22">
        <v>37</v>
      </c>
      <c r="BV368" s="22">
        <v>0</v>
      </c>
      <c r="BW368" s="22">
        <v>3</v>
      </c>
      <c r="BX368" s="22">
        <v>-9</v>
      </c>
      <c r="BY368" s="22">
        <v>50</v>
      </c>
      <c r="BZ368" s="22">
        <v>13</v>
      </c>
      <c r="CA368" s="22">
        <v>11</v>
      </c>
      <c r="CB368" s="22">
        <v>10</v>
      </c>
      <c r="CC368" s="4">
        <v>8.5</v>
      </c>
      <c r="CD368" s="4">
        <v>0.48333333300000003</v>
      </c>
      <c r="CE368" s="4">
        <v>1.6666667E-2</v>
      </c>
      <c r="CF368" s="22">
        <v>0</v>
      </c>
      <c r="CG368" s="22">
        <v>0</v>
      </c>
      <c r="CH368" s="22">
        <v>0</v>
      </c>
      <c r="CI368" s="5">
        <v>38</v>
      </c>
      <c r="CJ368" s="22">
        <v>1</v>
      </c>
      <c r="CK368" s="22">
        <v>3</v>
      </c>
      <c r="CL368" s="22">
        <v>-12</v>
      </c>
      <c r="CM368" s="22">
        <v>44</v>
      </c>
      <c r="CN368" s="22">
        <v>13</v>
      </c>
      <c r="CO368" s="22">
        <v>4</v>
      </c>
      <c r="CP368" s="22">
        <v>9</v>
      </c>
      <c r="CQ368" s="26">
        <v>8.9662279999999992</v>
      </c>
      <c r="CR368" s="26">
        <v>0.24429800000000002</v>
      </c>
      <c r="CS368" s="26">
        <v>2.4123000000000002E-2</v>
      </c>
      <c r="CT368" s="22">
        <v>0</v>
      </c>
      <c r="CU368" s="22">
        <v>0</v>
      </c>
      <c r="CV368" s="22">
        <v>0</v>
      </c>
      <c r="CW368" s="22">
        <v>0</v>
      </c>
      <c r="CX368" s="22">
        <v>1</v>
      </c>
      <c r="CY368" s="22">
        <v>-7</v>
      </c>
      <c r="CZ368" s="22">
        <v>1</v>
      </c>
      <c r="DA368" s="22">
        <v>5</v>
      </c>
      <c r="DB368" s="22">
        <v>-14</v>
      </c>
      <c r="DC368" s="22">
        <v>1</v>
      </c>
      <c r="DD368" s="22">
        <v>0</v>
      </c>
      <c r="DE368" s="22">
        <v>0</v>
      </c>
      <c r="DF368" s="22">
        <v>0</v>
      </c>
      <c r="DG368" s="22">
        <v>0</v>
      </c>
      <c r="DH368" s="22">
        <v>0</v>
      </c>
      <c r="DI368" s="22">
        <v>12</v>
      </c>
      <c r="DJ368" s="22">
        <v>14</v>
      </c>
      <c r="DK368" s="22">
        <v>0</v>
      </c>
      <c r="DL368" s="22">
        <v>0</v>
      </c>
      <c r="DM368" s="22">
        <v>0</v>
      </c>
      <c r="DN368" s="22">
        <v>9</v>
      </c>
      <c r="DO368" s="22">
        <v>1</v>
      </c>
      <c r="DP368" s="22">
        <v>29</v>
      </c>
      <c r="DQ368" s="22">
        <v>0</v>
      </c>
      <c r="DR368" s="22">
        <v>0</v>
      </c>
      <c r="DS368" s="22">
        <v>0</v>
      </c>
      <c r="DT368" s="22">
        <v>0</v>
      </c>
      <c r="DU368">
        <v>8.73</v>
      </c>
      <c r="DV368">
        <v>39.78</v>
      </c>
      <c r="DW368" s="2">
        <f t="shared" si="81"/>
        <v>0.17996289424860853</v>
      </c>
      <c r="DX368">
        <v>-1.6479999999999999</v>
      </c>
      <c r="DY368">
        <v>-0.6080000000000001</v>
      </c>
      <c r="DZ368">
        <v>1.046</v>
      </c>
      <c r="EA368">
        <v>-4.9359999999999999</v>
      </c>
      <c r="EB368">
        <v>8</v>
      </c>
      <c r="EC368">
        <v>28</v>
      </c>
      <c r="ED368">
        <v>5.3</v>
      </c>
      <c r="EE368">
        <v>-2.11</v>
      </c>
      <c r="EF368">
        <v>-7.4</v>
      </c>
      <c r="EG368">
        <v>2.72</v>
      </c>
      <c r="EH368">
        <v>907</v>
      </c>
      <c r="EI368">
        <v>934</v>
      </c>
      <c r="EJ368">
        <v>0.73</v>
      </c>
      <c r="EK368">
        <v>2.56</v>
      </c>
      <c r="EL368">
        <v>26.2</v>
      </c>
      <c r="EM368">
        <v>24.9</v>
      </c>
      <c r="EN368">
        <v>11</v>
      </c>
      <c r="EO368">
        <v>12.5</v>
      </c>
      <c r="EP368">
        <v>12.7</v>
      </c>
      <c r="EQ368">
        <v>12.7</v>
      </c>
      <c r="ER368">
        <v>3.1</v>
      </c>
      <c r="ES368">
        <v>2.9</v>
      </c>
      <c r="ET368">
        <v>0.7</v>
      </c>
      <c r="EU368">
        <v>0.7</v>
      </c>
      <c r="EV368">
        <v>2.39</v>
      </c>
      <c r="EW368">
        <v>2.33</v>
      </c>
      <c r="EX368">
        <v>24.7</v>
      </c>
      <c r="EY368">
        <v>29.2</v>
      </c>
      <c r="EZ368">
        <v>9.1999999999999993</v>
      </c>
      <c r="FA368">
        <v>11.9</v>
      </c>
      <c r="FB368">
        <v>13.9</v>
      </c>
      <c r="FC368">
        <v>13.6</v>
      </c>
      <c r="FD368">
        <v>3.3</v>
      </c>
      <c r="FE368">
        <v>3.3</v>
      </c>
      <c r="FF368">
        <v>89</v>
      </c>
      <c r="FG368">
        <v>83</v>
      </c>
      <c r="FH368">
        <v>74</v>
      </c>
      <c r="FI368">
        <v>103</v>
      </c>
      <c r="FJ368">
        <v>90</v>
      </c>
      <c r="FK368">
        <v>102</v>
      </c>
      <c r="FL368">
        <v>49.3</v>
      </c>
      <c r="FM368">
        <v>236</v>
      </c>
      <c r="FN368">
        <v>208</v>
      </c>
      <c r="FO368">
        <v>173</v>
      </c>
      <c r="FP368">
        <v>53.2</v>
      </c>
      <c r="FQ368">
        <v>0.36</v>
      </c>
      <c r="FR368">
        <v>4.92</v>
      </c>
      <c r="FS368" s="2">
        <f t="shared" si="82"/>
        <v>6.8181818181818177E-2</v>
      </c>
      <c r="FT368">
        <v>1</v>
      </c>
      <c r="FU368">
        <v>1</v>
      </c>
      <c r="FV368">
        <v>-11.1</v>
      </c>
      <c r="FW368">
        <v>5.88</v>
      </c>
      <c r="FX368">
        <v>2.21</v>
      </c>
      <c r="FY368">
        <v>2.21</v>
      </c>
      <c r="FZ368">
        <v>35.299999999999997</v>
      </c>
      <c r="GA368">
        <v>6.6</v>
      </c>
      <c r="GB368">
        <v>6.6</v>
      </c>
      <c r="GC368">
        <v>8.8000000000000007</v>
      </c>
      <c r="GD368">
        <v>0</v>
      </c>
      <c r="GE368">
        <v>35.299999999999997</v>
      </c>
      <c r="GF368">
        <v>2.2000000000000002</v>
      </c>
      <c r="GG368">
        <v>2.2000000000000002</v>
      </c>
      <c r="GH368">
        <v>0.02</v>
      </c>
      <c r="GI368">
        <v>4.87</v>
      </c>
      <c r="GJ368" s="2">
        <f t="shared" si="83"/>
        <v>4.0899795501022499E-3</v>
      </c>
      <c r="GK368">
        <v>0</v>
      </c>
      <c r="GL368">
        <v>0</v>
      </c>
      <c r="GM368">
        <v>-33.9</v>
      </c>
      <c r="GN368">
        <v>0</v>
      </c>
      <c r="GO368">
        <v>0</v>
      </c>
      <c r="GP368">
        <v>0</v>
      </c>
      <c r="GQ368">
        <v>78.3</v>
      </c>
      <c r="GR368">
        <v>0</v>
      </c>
      <c r="GS368">
        <v>0</v>
      </c>
      <c r="GT368">
        <v>39.1</v>
      </c>
      <c r="GU368">
        <v>0</v>
      </c>
      <c r="GV368">
        <v>0</v>
      </c>
      <c r="GW368">
        <v>0</v>
      </c>
      <c r="GX368" s="21">
        <v>57.426079000000001</v>
      </c>
      <c r="GY368" s="21">
        <v>4.8326598000000001</v>
      </c>
      <c r="GZ368" s="21">
        <v>5.9752574999999997</v>
      </c>
      <c r="HA368" s="21">
        <v>10.8079173</v>
      </c>
      <c r="HB368" s="21">
        <v>-0.25268600000000002</v>
      </c>
      <c r="HC368" s="21">
        <v>0.76374200000000003</v>
      </c>
      <c r="HD368" s="21">
        <v>-9.3489999999999997E-3</v>
      </c>
      <c r="HE368" s="21">
        <v>65.021056999999999</v>
      </c>
      <c r="HF368" s="21">
        <v>0.50170599999999999</v>
      </c>
    </row>
    <row r="369" spans="1:214" ht="15" x14ac:dyDescent="0.25">
      <c r="A369" s="22">
        <v>19</v>
      </c>
      <c r="B369" t="s">
        <v>1843</v>
      </c>
      <c r="C369" t="s">
        <v>1844</v>
      </c>
      <c r="D369" t="s">
        <v>1845</v>
      </c>
      <c r="E369" t="s">
        <v>1846</v>
      </c>
      <c r="F369" t="s">
        <v>444</v>
      </c>
      <c r="I369" s="22" t="s">
        <v>365</v>
      </c>
      <c r="J369">
        <v>26</v>
      </c>
      <c r="K369" s="23" t="s">
        <v>1847</v>
      </c>
      <c r="L369" s="23" t="s">
        <v>566</v>
      </c>
      <c r="M369" s="24" t="s">
        <v>447</v>
      </c>
      <c r="N369" s="24" t="s">
        <v>233</v>
      </c>
      <c r="O369" s="24">
        <v>75</v>
      </c>
      <c r="P369" s="24">
        <v>231</v>
      </c>
      <c r="Q369" s="24" t="s">
        <v>223</v>
      </c>
      <c r="R369" s="24"/>
      <c r="S369" s="22">
        <v>6</v>
      </c>
      <c r="T369" s="22">
        <v>0</v>
      </c>
      <c r="U369" s="22">
        <v>0</v>
      </c>
      <c r="V369" s="22">
        <v>0</v>
      </c>
      <c r="W369" s="22">
        <v>2</v>
      </c>
      <c r="X369" s="22">
        <v>12</v>
      </c>
      <c r="Y369" s="22">
        <v>7</v>
      </c>
      <c r="Z369" s="25">
        <f t="shared" si="70"/>
        <v>0</v>
      </c>
      <c r="AA369" s="3">
        <v>6.6166700000000001</v>
      </c>
      <c r="AB369" s="22">
        <v>6</v>
      </c>
      <c r="AC369" s="22">
        <v>0</v>
      </c>
      <c r="AD369" s="22">
        <v>5</v>
      </c>
      <c r="AE369" s="22">
        <v>0</v>
      </c>
      <c r="AF369" s="22">
        <v>0</v>
      </c>
      <c r="AG369" s="26">
        <f t="shared" si="71"/>
        <v>9.0680055073020114</v>
      </c>
      <c r="AH369" s="26">
        <f t="shared" si="72"/>
        <v>0</v>
      </c>
      <c r="AI369" s="26">
        <f t="shared" si="73"/>
        <v>7.5566712560850089</v>
      </c>
      <c r="AJ369" s="26">
        <f t="shared" si="74"/>
        <v>0</v>
      </c>
      <c r="AK369" s="26">
        <f t="shared" si="75"/>
        <v>0</v>
      </c>
      <c r="AL369" s="5">
        <v>58</v>
      </c>
      <c r="AM369" s="22">
        <v>0</v>
      </c>
      <c r="AN369" s="22">
        <v>0</v>
      </c>
      <c r="AO369" s="25">
        <f t="shared" si="76"/>
        <v>0</v>
      </c>
      <c r="AP369" s="22">
        <v>0</v>
      </c>
      <c r="AQ369">
        <v>-0.1</v>
      </c>
      <c r="AR369">
        <v>0.1</v>
      </c>
      <c r="AS369">
        <v>0</v>
      </c>
      <c r="AT369">
        <v>-0.30000000000000004</v>
      </c>
      <c r="AU369">
        <v>0.30000000000000004</v>
      </c>
      <c r="AV369">
        <v>0</v>
      </c>
      <c r="AW369">
        <v>-0.1</v>
      </c>
      <c r="AX369" s="3">
        <f t="shared" si="77"/>
        <v>-1.6666666666666666E-2</v>
      </c>
      <c r="AY369" s="4">
        <f t="shared" si="78"/>
        <v>-0.47499999999999998</v>
      </c>
      <c r="AZ369" t="s">
        <v>243</v>
      </c>
      <c r="BA369">
        <v>2012</v>
      </c>
      <c r="BC369" s="27">
        <v>650000</v>
      </c>
      <c r="BD369" s="22">
        <v>0</v>
      </c>
      <c r="BE369" s="22">
        <v>0</v>
      </c>
      <c r="BF369" s="28">
        <f t="shared" si="79"/>
        <v>0</v>
      </c>
      <c r="BG369" s="22">
        <v>0</v>
      </c>
      <c r="BH369" s="22">
        <v>0</v>
      </c>
      <c r="BI369" s="4">
        <v>39.733333330000001</v>
      </c>
      <c r="BJ369" s="22">
        <v>0</v>
      </c>
      <c r="BK369" s="22">
        <v>0</v>
      </c>
      <c r="BL369" s="28">
        <f t="shared" si="80"/>
        <v>0</v>
      </c>
      <c r="BM369" s="22">
        <v>0</v>
      </c>
      <c r="BN369" s="22">
        <v>0</v>
      </c>
      <c r="BO369" s="4">
        <v>0</v>
      </c>
      <c r="BP369" s="22">
        <v>0</v>
      </c>
      <c r="BQ369" s="22">
        <v>0</v>
      </c>
      <c r="BR369" s="22">
        <v>0</v>
      </c>
      <c r="BS369" s="22">
        <v>0</v>
      </c>
      <c r="BT369" s="4">
        <v>0</v>
      </c>
      <c r="BU369" s="22">
        <v>4</v>
      </c>
      <c r="BV369" s="22">
        <v>0</v>
      </c>
      <c r="BW369" s="22">
        <v>0</v>
      </c>
      <c r="BX369" s="22">
        <v>1</v>
      </c>
      <c r="BY369" s="22">
        <v>10</v>
      </c>
      <c r="BZ369" s="22">
        <v>2</v>
      </c>
      <c r="CA369" s="22">
        <v>0</v>
      </c>
      <c r="CB369" s="22">
        <v>0</v>
      </c>
      <c r="CC369" s="4">
        <v>6.95</v>
      </c>
      <c r="CD369" s="4">
        <v>0</v>
      </c>
      <c r="CE369" s="4">
        <v>0</v>
      </c>
      <c r="CF369" s="22">
        <v>0</v>
      </c>
      <c r="CG369" s="22">
        <v>0</v>
      </c>
      <c r="CH369" s="22">
        <v>0</v>
      </c>
      <c r="CI369" s="5">
        <v>2</v>
      </c>
      <c r="CJ369" s="22">
        <v>0</v>
      </c>
      <c r="CK369" s="22">
        <v>0</v>
      </c>
      <c r="CL369" s="22">
        <v>1</v>
      </c>
      <c r="CM369" s="22">
        <v>2</v>
      </c>
      <c r="CN369" s="22">
        <v>1</v>
      </c>
      <c r="CO369" s="22">
        <v>0</v>
      </c>
      <c r="CP369" s="22">
        <v>0</v>
      </c>
      <c r="CQ369" s="26">
        <v>5.9666670000000002</v>
      </c>
      <c r="CR369" s="26">
        <v>0</v>
      </c>
      <c r="CS369" s="26">
        <v>0</v>
      </c>
      <c r="CT369" s="22">
        <v>0</v>
      </c>
      <c r="CU369" s="22">
        <v>0</v>
      </c>
      <c r="CV369" s="22">
        <v>0</v>
      </c>
      <c r="CW369" s="22">
        <v>0</v>
      </c>
      <c r="CX369" s="22">
        <v>0</v>
      </c>
      <c r="CY369" s="22">
        <v>1</v>
      </c>
      <c r="CZ369" s="22">
        <v>0</v>
      </c>
      <c r="DA369" s="22">
        <v>0</v>
      </c>
      <c r="DB369" s="22">
        <v>1</v>
      </c>
      <c r="DC369" s="22">
        <v>0</v>
      </c>
      <c r="DD369" s="22">
        <v>0</v>
      </c>
      <c r="DE369" s="22">
        <v>0</v>
      </c>
      <c r="DF369" s="22">
        <v>0</v>
      </c>
      <c r="DG369" s="22">
        <v>0</v>
      </c>
      <c r="DH369" s="22">
        <v>0</v>
      </c>
      <c r="DI369" s="22">
        <v>1</v>
      </c>
      <c r="DJ369" s="22">
        <v>2</v>
      </c>
      <c r="DK369" s="22">
        <v>0</v>
      </c>
      <c r="DL369" s="22">
        <v>0</v>
      </c>
      <c r="DM369" s="22">
        <v>0</v>
      </c>
      <c r="DN369" s="22">
        <v>2</v>
      </c>
      <c r="DO369" s="22">
        <v>0</v>
      </c>
      <c r="DP369" s="22">
        <v>0</v>
      </c>
      <c r="DQ369" s="22">
        <v>0</v>
      </c>
      <c r="DR369" s="22">
        <v>0</v>
      </c>
      <c r="DS369" s="22">
        <v>0</v>
      </c>
      <c r="DT369" s="22">
        <v>0</v>
      </c>
      <c r="DU369">
        <v>6.62</v>
      </c>
      <c r="DV369">
        <v>42.13</v>
      </c>
      <c r="DW369" s="2">
        <f t="shared" si="81"/>
        <v>0.13579487179487179</v>
      </c>
      <c r="DX369">
        <v>-3.242</v>
      </c>
      <c r="DY369">
        <v>-0.79300000000000004</v>
      </c>
      <c r="DZ369">
        <v>-5.1689999999999996</v>
      </c>
      <c r="EA369">
        <v>-7.2430000000000003</v>
      </c>
      <c r="EB369">
        <v>2</v>
      </c>
      <c r="EC369">
        <v>0</v>
      </c>
      <c r="ED369">
        <v>-14.9</v>
      </c>
      <c r="EE369">
        <v>-15.1</v>
      </c>
      <c r="EF369">
        <v>-0.24</v>
      </c>
      <c r="EG369">
        <v>14.29</v>
      </c>
      <c r="EH369">
        <v>1000</v>
      </c>
      <c r="EI369">
        <v>1143</v>
      </c>
      <c r="EJ369">
        <v>3.02</v>
      </c>
      <c r="EK369">
        <v>0</v>
      </c>
      <c r="EL369">
        <v>18.100000000000001</v>
      </c>
      <c r="EM369">
        <v>37.799999999999997</v>
      </c>
      <c r="EN369">
        <v>19.600000000000001</v>
      </c>
      <c r="EO369">
        <v>18.100000000000001</v>
      </c>
      <c r="EP369">
        <v>6</v>
      </c>
      <c r="EQ369">
        <v>6</v>
      </c>
      <c r="ER369">
        <v>6</v>
      </c>
      <c r="ES369">
        <v>6</v>
      </c>
      <c r="ET369">
        <v>3</v>
      </c>
      <c r="EU369">
        <v>0</v>
      </c>
      <c r="EV369">
        <v>3.09</v>
      </c>
      <c r="EW369">
        <v>3.56</v>
      </c>
      <c r="EX369">
        <v>22.3</v>
      </c>
      <c r="EY369">
        <v>29.4</v>
      </c>
      <c r="EZ369">
        <v>13.8</v>
      </c>
      <c r="FA369">
        <v>11.2</v>
      </c>
      <c r="FB369">
        <v>11.6</v>
      </c>
      <c r="FC369">
        <v>16.399999999999999</v>
      </c>
      <c r="FD369">
        <v>2.4</v>
      </c>
      <c r="FE369">
        <v>4</v>
      </c>
      <c r="FF369">
        <v>7</v>
      </c>
      <c r="FG369">
        <v>4</v>
      </c>
      <c r="FH369">
        <v>5</v>
      </c>
      <c r="FI369">
        <v>1</v>
      </c>
      <c r="FJ369">
        <v>9</v>
      </c>
      <c r="FK369">
        <v>7</v>
      </c>
      <c r="FL369">
        <v>64.7</v>
      </c>
      <c r="FM369">
        <v>9</v>
      </c>
      <c r="FN369">
        <v>12</v>
      </c>
      <c r="FO369">
        <v>11</v>
      </c>
      <c r="FP369">
        <v>42.9</v>
      </c>
      <c r="FQ369">
        <v>0</v>
      </c>
      <c r="FR369">
        <v>0</v>
      </c>
      <c r="FS369" s="2">
        <f t="shared" si="82"/>
        <v>0</v>
      </c>
      <c r="FT369">
        <v>0</v>
      </c>
      <c r="FU369">
        <v>0</v>
      </c>
      <c r="FV369">
        <v>0</v>
      </c>
      <c r="FW369" t="s">
        <v>266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 s="2">
        <f t="shared" si="83"/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 s="21">
        <v>35.914444000000003</v>
      </c>
      <c r="GY369" s="21">
        <v>3.5596890000000001</v>
      </c>
      <c r="GZ369" s="21">
        <v>3.2960862</v>
      </c>
      <c r="HA369" s="21">
        <v>6.8557752000000001</v>
      </c>
      <c r="HB369" s="21">
        <v>-0.18628500000000001</v>
      </c>
      <c r="HC369" s="21">
        <v>0.71238000000000001</v>
      </c>
      <c r="HD369" s="21">
        <v>-8.6009999999999993E-3</v>
      </c>
      <c r="HE369" s="21">
        <v>44.939014</v>
      </c>
      <c r="HF369" s="21">
        <v>0.51749400000000001</v>
      </c>
    </row>
    <row r="370" spans="1:214" ht="15" x14ac:dyDescent="0.25">
      <c r="A370" s="22">
        <v>41</v>
      </c>
      <c r="B370" t="s">
        <v>1848</v>
      </c>
      <c r="C370" t="s">
        <v>1849</v>
      </c>
      <c r="D370" t="s">
        <v>323</v>
      </c>
      <c r="F370" t="s">
        <v>310</v>
      </c>
      <c r="I370" s="22" t="s">
        <v>581</v>
      </c>
      <c r="J370">
        <v>30</v>
      </c>
      <c r="K370" s="23" t="s">
        <v>249</v>
      </c>
      <c r="L370" s="23" t="s">
        <v>1850</v>
      </c>
      <c r="M370" s="24" t="s">
        <v>281</v>
      </c>
      <c r="N370" s="24" t="s">
        <v>233</v>
      </c>
      <c r="O370" s="24">
        <v>73</v>
      </c>
      <c r="P370" s="24">
        <v>195</v>
      </c>
      <c r="Q370" s="24" t="s">
        <v>223</v>
      </c>
      <c r="R370" s="24"/>
      <c r="S370" s="22">
        <v>13</v>
      </c>
      <c r="T370" s="22">
        <v>0</v>
      </c>
      <c r="U370" s="22">
        <v>1</v>
      </c>
      <c r="V370" s="22">
        <v>1</v>
      </c>
      <c r="W370" s="22">
        <v>-1</v>
      </c>
      <c r="X370" s="22">
        <v>7</v>
      </c>
      <c r="Y370" s="22">
        <v>10</v>
      </c>
      <c r="Z370" s="25">
        <f t="shared" si="70"/>
        <v>0</v>
      </c>
      <c r="AA370" s="3">
        <v>6.5</v>
      </c>
      <c r="AB370" s="22">
        <v>16</v>
      </c>
      <c r="AC370" s="22">
        <v>2</v>
      </c>
      <c r="AD370" s="22">
        <v>0</v>
      </c>
      <c r="AE370" s="22">
        <v>1</v>
      </c>
      <c r="AF370" s="22">
        <v>3</v>
      </c>
      <c r="AG370" s="26">
        <f t="shared" si="71"/>
        <v>11.36094674556213</v>
      </c>
      <c r="AH370" s="26">
        <f t="shared" si="72"/>
        <v>1.4201183431952662</v>
      </c>
      <c r="AI370" s="26">
        <f t="shared" si="73"/>
        <v>0</v>
      </c>
      <c r="AJ370" s="26">
        <f t="shared" si="74"/>
        <v>0.7100591715976331</v>
      </c>
      <c r="AK370" s="26">
        <f t="shared" si="75"/>
        <v>2.1301775147928996</v>
      </c>
      <c r="AL370" s="5">
        <v>124</v>
      </c>
      <c r="AM370" s="22">
        <v>8</v>
      </c>
      <c r="AN370" s="22">
        <v>7</v>
      </c>
      <c r="AO370" s="25">
        <f t="shared" si="76"/>
        <v>0.53333333333333333</v>
      </c>
      <c r="AP370" s="22">
        <v>2</v>
      </c>
      <c r="AQ370">
        <v>-0.1</v>
      </c>
      <c r="AR370">
        <v>0</v>
      </c>
      <c r="AS370">
        <v>-0.1</v>
      </c>
      <c r="AT370">
        <v>-0.2</v>
      </c>
      <c r="AU370">
        <v>0</v>
      </c>
      <c r="AV370">
        <v>0</v>
      </c>
      <c r="AW370">
        <v>-0.2</v>
      </c>
      <c r="AX370" s="3">
        <f t="shared" si="77"/>
        <v>-1.5384615384615385E-2</v>
      </c>
      <c r="AY370" s="4">
        <f t="shared" si="78"/>
        <v>-0.64999999999999991</v>
      </c>
      <c r="AZ370" t="s">
        <v>243</v>
      </c>
      <c r="BA370">
        <v>2012</v>
      </c>
      <c r="BC370" s="27">
        <v>675000</v>
      </c>
      <c r="BD370" s="22">
        <v>0</v>
      </c>
      <c r="BE370" s="22">
        <v>1</v>
      </c>
      <c r="BF370" s="28">
        <f t="shared" si="79"/>
        <v>0.73037127206329877</v>
      </c>
      <c r="BG370" s="22">
        <v>8</v>
      </c>
      <c r="BH370" s="22">
        <v>6</v>
      </c>
      <c r="BI370" s="4">
        <v>82.15</v>
      </c>
      <c r="BJ370" s="22">
        <v>0</v>
      </c>
      <c r="BK370" s="22">
        <v>0</v>
      </c>
      <c r="BL370" s="28">
        <f t="shared" si="80"/>
        <v>0</v>
      </c>
      <c r="BM370" s="22">
        <v>0</v>
      </c>
      <c r="BN370" s="22">
        <v>1</v>
      </c>
      <c r="BO370" s="4">
        <v>2.4</v>
      </c>
      <c r="BP370" s="22">
        <v>0</v>
      </c>
      <c r="BQ370" s="22">
        <v>0</v>
      </c>
      <c r="BR370" s="22">
        <v>0</v>
      </c>
      <c r="BS370" s="22">
        <v>0</v>
      </c>
      <c r="BT370" s="4">
        <v>0</v>
      </c>
      <c r="BU370" s="22">
        <v>10</v>
      </c>
      <c r="BV370" s="22">
        <v>0</v>
      </c>
      <c r="BW370" s="22">
        <v>0</v>
      </c>
      <c r="BX370" s="22">
        <v>-1</v>
      </c>
      <c r="BY370" s="22">
        <v>7</v>
      </c>
      <c r="BZ370" s="22">
        <v>2</v>
      </c>
      <c r="CA370" s="22">
        <v>5</v>
      </c>
      <c r="CB370" s="22">
        <v>3</v>
      </c>
      <c r="CC370" s="4">
        <v>5.8666700000000001</v>
      </c>
      <c r="CD370" s="4">
        <v>0.116666667</v>
      </c>
      <c r="CE370" s="4">
        <v>0</v>
      </c>
      <c r="CF370" s="22">
        <v>0</v>
      </c>
      <c r="CG370" s="22">
        <v>0</v>
      </c>
      <c r="CH370" s="22">
        <v>0</v>
      </c>
      <c r="CI370" s="5">
        <v>3</v>
      </c>
      <c r="CJ370" s="22">
        <v>0</v>
      </c>
      <c r="CK370" s="22">
        <v>1</v>
      </c>
      <c r="CL370" s="22">
        <v>0</v>
      </c>
      <c r="CM370" s="22">
        <v>0</v>
      </c>
      <c r="CN370" s="22">
        <v>0</v>
      </c>
      <c r="CO370" s="22">
        <v>3</v>
      </c>
      <c r="CP370" s="22">
        <v>4</v>
      </c>
      <c r="CQ370" s="26">
        <v>7.8277669999999997</v>
      </c>
      <c r="CR370" s="26">
        <v>0.411111</v>
      </c>
      <c r="CS370" s="26">
        <v>0</v>
      </c>
      <c r="CT370" s="22">
        <v>0</v>
      </c>
      <c r="CU370" s="22">
        <v>0</v>
      </c>
      <c r="CV370" s="22">
        <v>0</v>
      </c>
      <c r="CW370" s="22">
        <v>0</v>
      </c>
      <c r="CX370" s="22">
        <v>0</v>
      </c>
      <c r="CY370" s="22">
        <v>-1</v>
      </c>
      <c r="CZ370" s="22">
        <v>0</v>
      </c>
      <c r="DA370" s="22">
        <v>1</v>
      </c>
      <c r="DB370" s="22">
        <v>0</v>
      </c>
      <c r="DC370" s="22">
        <v>0</v>
      </c>
      <c r="DD370" s="22">
        <v>0</v>
      </c>
      <c r="DE370" s="22">
        <v>0</v>
      </c>
      <c r="DF370" s="22">
        <v>0</v>
      </c>
      <c r="DG370" s="22">
        <v>0</v>
      </c>
      <c r="DH370" s="22">
        <v>0</v>
      </c>
      <c r="DI370" s="22">
        <v>1</v>
      </c>
      <c r="DJ370" s="22">
        <v>1</v>
      </c>
      <c r="DK370" s="22">
        <v>0</v>
      </c>
      <c r="DL370" s="22">
        <v>0</v>
      </c>
      <c r="DM370" s="22">
        <v>0</v>
      </c>
      <c r="DN370" s="22">
        <v>1</v>
      </c>
      <c r="DO370" s="22">
        <v>0</v>
      </c>
      <c r="DP370" s="22">
        <v>2</v>
      </c>
      <c r="DQ370" s="22">
        <v>0</v>
      </c>
      <c r="DR370" s="22">
        <v>0</v>
      </c>
      <c r="DS370" s="22">
        <v>0</v>
      </c>
      <c r="DT370" s="22">
        <v>0</v>
      </c>
      <c r="DU370">
        <v>6.32</v>
      </c>
      <c r="DV370">
        <v>39.76</v>
      </c>
      <c r="DW370" s="2">
        <f t="shared" si="81"/>
        <v>0.13715277777777779</v>
      </c>
      <c r="DX370">
        <v>-1.4810000000000001</v>
      </c>
      <c r="DY370">
        <v>-0.35400000000000004</v>
      </c>
      <c r="DZ370">
        <v>-0.30000000000000004</v>
      </c>
      <c r="EA370">
        <v>-0.34700000000000003</v>
      </c>
      <c r="EB370">
        <v>1</v>
      </c>
      <c r="EC370">
        <v>2</v>
      </c>
      <c r="ED370">
        <v>8.5</v>
      </c>
      <c r="EE370">
        <v>2.92</v>
      </c>
      <c r="EF370">
        <v>-5.57</v>
      </c>
      <c r="EG370">
        <v>2</v>
      </c>
      <c r="EH370">
        <v>944</v>
      </c>
      <c r="EI370">
        <v>964</v>
      </c>
      <c r="EJ370">
        <v>0.73</v>
      </c>
      <c r="EK370">
        <v>1.46</v>
      </c>
      <c r="EL370">
        <v>35.799999999999997</v>
      </c>
      <c r="EM370">
        <v>24.8</v>
      </c>
      <c r="EN370">
        <v>8.8000000000000007</v>
      </c>
      <c r="EO370">
        <v>16.100000000000001</v>
      </c>
      <c r="EP370">
        <v>11.7</v>
      </c>
      <c r="EQ370">
        <v>11.7</v>
      </c>
      <c r="ER370">
        <v>4.4000000000000004</v>
      </c>
      <c r="ES370">
        <v>5.0999999999999996</v>
      </c>
      <c r="ET370">
        <v>0.7</v>
      </c>
      <c r="EU370">
        <v>1.5</v>
      </c>
      <c r="EV370">
        <v>2.67</v>
      </c>
      <c r="EW370">
        <v>2.67</v>
      </c>
      <c r="EX370">
        <v>30.1</v>
      </c>
      <c r="EY370">
        <v>29.1</v>
      </c>
      <c r="EZ370">
        <v>11.7</v>
      </c>
      <c r="FA370">
        <v>14.3</v>
      </c>
      <c r="FB370">
        <v>14</v>
      </c>
      <c r="FC370">
        <v>10.1</v>
      </c>
      <c r="FD370">
        <v>4.5999999999999996</v>
      </c>
      <c r="FE370">
        <v>3.3</v>
      </c>
      <c r="FF370">
        <v>9</v>
      </c>
      <c r="FG370">
        <v>7</v>
      </c>
      <c r="FH370">
        <v>9</v>
      </c>
      <c r="FI370">
        <v>12</v>
      </c>
      <c r="FJ370">
        <v>16</v>
      </c>
      <c r="FK370">
        <v>17</v>
      </c>
      <c r="FL370">
        <v>43.2</v>
      </c>
      <c r="FM370">
        <v>30</v>
      </c>
      <c r="FN370">
        <v>34</v>
      </c>
      <c r="FO370">
        <v>18</v>
      </c>
      <c r="FP370">
        <v>46.9</v>
      </c>
      <c r="FQ370">
        <v>0.18</v>
      </c>
      <c r="FR370">
        <v>5.33</v>
      </c>
      <c r="FS370" s="2">
        <f t="shared" si="82"/>
        <v>3.2667876588021776E-2</v>
      </c>
      <c r="FT370">
        <v>0</v>
      </c>
      <c r="FU370">
        <v>0</v>
      </c>
      <c r="FV370">
        <v>-61.6</v>
      </c>
      <c r="FW370">
        <v>0</v>
      </c>
      <c r="FX370">
        <v>0</v>
      </c>
      <c r="FY370">
        <v>0</v>
      </c>
      <c r="FZ370">
        <v>25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 s="2">
        <f t="shared" si="83"/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 s="21">
        <v>27.882556999999998</v>
      </c>
      <c r="GY370" s="21">
        <v>2.9595545999999997</v>
      </c>
      <c r="GZ370" s="21">
        <v>4.1281821000000001</v>
      </c>
      <c r="HA370" s="21">
        <v>7.0877367000000007</v>
      </c>
      <c r="HB370" s="21">
        <v>0.275926</v>
      </c>
      <c r="HC370" s="21">
        <v>0.51482700000000003</v>
      </c>
      <c r="HD370" s="21">
        <v>5.2800000000000004E-4</v>
      </c>
      <c r="HE370" s="21">
        <v>21.963792999999999</v>
      </c>
      <c r="HF370" s="21">
        <v>0.79127999999999998</v>
      </c>
    </row>
    <row r="371" spans="1:214" ht="15" x14ac:dyDescent="0.25">
      <c r="A371" s="22">
        <v>68</v>
      </c>
      <c r="B371" t="s">
        <v>1851</v>
      </c>
      <c r="C371" t="s">
        <v>1852</v>
      </c>
      <c r="D371" t="s">
        <v>1853</v>
      </c>
      <c r="F371" t="s">
        <v>623</v>
      </c>
      <c r="I371" s="22" t="s">
        <v>239</v>
      </c>
      <c r="J371">
        <v>39</v>
      </c>
      <c r="K371" s="23" t="s">
        <v>1854</v>
      </c>
      <c r="L371" s="23" t="s">
        <v>1418</v>
      </c>
      <c r="M371" s="24"/>
      <c r="N371" s="24" t="s">
        <v>1184</v>
      </c>
      <c r="O371" s="24">
        <v>75</v>
      </c>
      <c r="P371" s="24">
        <v>240</v>
      </c>
      <c r="Q371" s="24" t="s">
        <v>223</v>
      </c>
      <c r="R371" s="24"/>
      <c r="S371" s="22">
        <v>73</v>
      </c>
      <c r="T371" s="22">
        <v>19</v>
      </c>
      <c r="U371" s="22">
        <v>35</v>
      </c>
      <c r="V371" s="22">
        <v>54</v>
      </c>
      <c r="W371" s="22">
        <v>5</v>
      </c>
      <c r="X371" s="22">
        <v>30</v>
      </c>
      <c r="Y371" s="22">
        <v>170</v>
      </c>
      <c r="Z371" s="25">
        <f t="shared" si="70"/>
        <v>0.11176470588235295</v>
      </c>
      <c r="AA371" s="3">
        <v>16.33333</v>
      </c>
      <c r="AB371" s="22">
        <v>14</v>
      </c>
      <c r="AC371" s="22">
        <v>12</v>
      </c>
      <c r="AD371" s="22">
        <v>80</v>
      </c>
      <c r="AE371" s="22">
        <v>43</v>
      </c>
      <c r="AF371" s="22">
        <v>22</v>
      </c>
      <c r="AG371" s="26">
        <f t="shared" si="71"/>
        <v>0.70450112224932038</v>
      </c>
      <c r="AH371" s="26">
        <f t="shared" si="72"/>
        <v>0.6038581047851318</v>
      </c>
      <c r="AI371" s="26">
        <f t="shared" si="73"/>
        <v>4.0257206985675449</v>
      </c>
      <c r="AJ371" s="26">
        <f t="shared" si="74"/>
        <v>2.1638248754800555</v>
      </c>
      <c r="AK371" s="26">
        <f t="shared" si="75"/>
        <v>1.107073192106075</v>
      </c>
      <c r="AL371" s="5">
        <v>1479</v>
      </c>
      <c r="AM371" s="22">
        <v>0</v>
      </c>
      <c r="AN371" s="22">
        <v>1</v>
      </c>
      <c r="AO371" s="25">
        <f t="shared" si="76"/>
        <v>0</v>
      </c>
      <c r="AP371" s="22">
        <v>0</v>
      </c>
      <c r="AQ371">
        <v>4.8</v>
      </c>
      <c r="AR371">
        <v>1.2</v>
      </c>
      <c r="AS371">
        <v>6</v>
      </c>
      <c r="AT371">
        <v>8.6</v>
      </c>
      <c r="AU371">
        <v>1.3</v>
      </c>
      <c r="AV371">
        <v>-0.30000000000000004</v>
      </c>
      <c r="AW371">
        <v>9.6</v>
      </c>
      <c r="AX371" s="3">
        <f t="shared" si="77"/>
        <v>0.13150684931506848</v>
      </c>
      <c r="AY371" s="4">
        <f t="shared" si="78"/>
        <v>1.2750000000000004</v>
      </c>
      <c r="AZ371" t="s">
        <v>243</v>
      </c>
      <c r="BA371">
        <v>2012</v>
      </c>
      <c r="BC371" s="27">
        <v>3300000</v>
      </c>
      <c r="BD371" s="22">
        <v>11</v>
      </c>
      <c r="BE371" s="22">
        <v>23</v>
      </c>
      <c r="BF371" s="28">
        <f t="shared" si="79"/>
        <v>2.1384021384768568</v>
      </c>
      <c r="BG371" s="22">
        <v>0</v>
      </c>
      <c r="BH371" s="22">
        <v>1</v>
      </c>
      <c r="BI371" s="4">
        <v>953.98333330000003</v>
      </c>
      <c r="BJ371" s="22">
        <v>8</v>
      </c>
      <c r="BK371" s="22">
        <v>12</v>
      </c>
      <c r="BL371" s="28">
        <f t="shared" si="80"/>
        <v>5.0490883583381363</v>
      </c>
      <c r="BM371" s="22">
        <v>0</v>
      </c>
      <c r="BN371" s="22">
        <v>0</v>
      </c>
      <c r="BO371" s="4">
        <v>237.66666670000001</v>
      </c>
      <c r="BP371" s="22">
        <v>0</v>
      </c>
      <c r="BQ371" s="22">
        <v>0</v>
      </c>
      <c r="BR371" s="22">
        <v>0</v>
      </c>
      <c r="BS371" s="22">
        <v>0</v>
      </c>
      <c r="BT371" s="4">
        <v>1.1666666670000001</v>
      </c>
      <c r="BU371" s="22">
        <v>35</v>
      </c>
      <c r="BV371" s="22">
        <v>11</v>
      </c>
      <c r="BW371" s="22">
        <v>16</v>
      </c>
      <c r="BX371" s="22">
        <v>4</v>
      </c>
      <c r="BY371" s="22">
        <v>16</v>
      </c>
      <c r="BZ371" s="22">
        <v>8</v>
      </c>
      <c r="CA371" s="22">
        <v>0</v>
      </c>
      <c r="CB371" s="22">
        <v>0</v>
      </c>
      <c r="CC371" s="4">
        <v>12.75</v>
      </c>
      <c r="CD371" s="4">
        <v>3.233333333</v>
      </c>
      <c r="CE371" s="4">
        <v>0</v>
      </c>
      <c r="CF371" s="22">
        <v>1</v>
      </c>
      <c r="CG371" s="22">
        <v>0</v>
      </c>
      <c r="CH371" s="22">
        <v>0</v>
      </c>
      <c r="CI371" s="5">
        <v>38</v>
      </c>
      <c r="CJ371" s="22">
        <v>8</v>
      </c>
      <c r="CK371" s="22">
        <v>19</v>
      </c>
      <c r="CL371" s="22">
        <v>1</v>
      </c>
      <c r="CM371" s="22">
        <v>14</v>
      </c>
      <c r="CN371" s="22">
        <v>7</v>
      </c>
      <c r="CO371" s="22">
        <v>0</v>
      </c>
      <c r="CP371" s="22">
        <v>1</v>
      </c>
      <c r="CQ371" s="26">
        <v>13.361404</v>
      </c>
      <c r="CR371" s="26">
        <v>3.276316</v>
      </c>
      <c r="CS371" s="26">
        <v>3.0702E-2</v>
      </c>
      <c r="CT371" s="22">
        <v>0</v>
      </c>
      <c r="CU371" s="22">
        <v>0</v>
      </c>
      <c r="CV371" s="22">
        <v>0</v>
      </c>
      <c r="CW371" s="22">
        <v>6</v>
      </c>
      <c r="CX371" s="22">
        <v>7</v>
      </c>
      <c r="CY371" s="22">
        <v>-8</v>
      </c>
      <c r="CZ371" s="22">
        <v>13</v>
      </c>
      <c r="DA371" s="22">
        <v>28</v>
      </c>
      <c r="DB371" s="22">
        <v>13</v>
      </c>
      <c r="DC371" s="22">
        <v>1</v>
      </c>
      <c r="DD371" s="22">
        <v>1</v>
      </c>
      <c r="DE371" s="22">
        <v>2</v>
      </c>
      <c r="DF371" s="22">
        <v>0</v>
      </c>
      <c r="DG371" s="22">
        <v>0</v>
      </c>
      <c r="DH371" s="22">
        <v>0</v>
      </c>
      <c r="DI371" s="22">
        <v>15</v>
      </c>
      <c r="DJ371" s="22">
        <v>0</v>
      </c>
      <c r="DK371" s="22">
        <v>0</v>
      </c>
      <c r="DL371" s="22">
        <v>0</v>
      </c>
      <c r="DM371" s="22">
        <v>0</v>
      </c>
      <c r="DN371" s="22">
        <v>83</v>
      </c>
      <c r="DO371" s="22">
        <v>33</v>
      </c>
      <c r="DP371" s="22">
        <v>45</v>
      </c>
      <c r="DQ371" s="22">
        <v>0</v>
      </c>
      <c r="DR371" s="22">
        <v>1</v>
      </c>
      <c r="DS371" s="22">
        <v>0</v>
      </c>
      <c r="DT371" s="22">
        <v>0</v>
      </c>
      <c r="DU371">
        <v>12.47</v>
      </c>
      <c r="DV371">
        <v>33.42</v>
      </c>
      <c r="DW371" s="2">
        <f t="shared" si="81"/>
        <v>0.27173676182174766</v>
      </c>
      <c r="DX371">
        <v>0.52200000000000002</v>
      </c>
      <c r="DY371">
        <v>-0.22700000000000001</v>
      </c>
      <c r="DZ371">
        <v>2.8769999999999998</v>
      </c>
      <c r="EA371">
        <v>4.6340000000000003</v>
      </c>
      <c r="EB371">
        <v>46</v>
      </c>
      <c r="EC371">
        <v>40</v>
      </c>
      <c r="ED371">
        <v>10</v>
      </c>
      <c r="EE371">
        <v>9.69</v>
      </c>
      <c r="EF371">
        <v>-0.34</v>
      </c>
      <c r="EG371">
        <v>9.09</v>
      </c>
      <c r="EH371">
        <v>907</v>
      </c>
      <c r="EI371">
        <v>998</v>
      </c>
      <c r="EJ371">
        <v>3.03</v>
      </c>
      <c r="EK371">
        <v>2.64</v>
      </c>
      <c r="EL371">
        <v>30.3</v>
      </c>
      <c r="EM371">
        <v>25.6</v>
      </c>
      <c r="EN371">
        <v>12.4</v>
      </c>
      <c r="EO371">
        <v>10.9</v>
      </c>
      <c r="EP371">
        <v>12.8</v>
      </c>
      <c r="EQ371">
        <v>16</v>
      </c>
      <c r="ER371">
        <v>3.8</v>
      </c>
      <c r="ES371">
        <v>4.5999999999999996</v>
      </c>
      <c r="ET371">
        <v>0.7</v>
      </c>
      <c r="EU371">
        <v>1.1000000000000001</v>
      </c>
      <c r="EV371">
        <v>2.71</v>
      </c>
      <c r="EW371">
        <v>2.36</v>
      </c>
      <c r="EX371">
        <v>27.1</v>
      </c>
      <c r="EY371">
        <v>26.2</v>
      </c>
      <c r="EZ371">
        <v>11</v>
      </c>
      <c r="FA371">
        <v>12.1</v>
      </c>
      <c r="FB371">
        <v>15.8</v>
      </c>
      <c r="FC371">
        <v>15.3</v>
      </c>
      <c r="FD371">
        <v>4.3</v>
      </c>
      <c r="FE371">
        <v>4.4000000000000004</v>
      </c>
      <c r="FF371">
        <v>148</v>
      </c>
      <c r="FG371">
        <v>160</v>
      </c>
      <c r="FH371">
        <v>96</v>
      </c>
      <c r="FI371">
        <v>110</v>
      </c>
      <c r="FJ371">
        <v>169</v>
      </c>
      <c r="FK371">
        <v>163</v>
      </c>
      <c r="FL371">
        <v>59.9</v>
      </c>
      <c r="FM371">
        <v>347</v>
      </c>
      <c r="FN371">
        <v>312</v>
      </c>
      <c r="FO371">
        <v>290</v>
      </c>
      <c r="FP371">
        <v>52.7</v>
      </c>
      <c r="FQ371">
        <v>3.06</v>
      </c>
      <c r="FR371">
        <v>3.34</v>
      </c>
      <c r="FS371" s="2">
        <f t="shared" si="82"/>
        <v>0.47812499999999997</v>
      </c>
      <c r="FT371">
        <v>27</v>
      </c>
      <c r="FU371">
        <v>3</v>
      </c>
      <c r="FV371">
        <v>-8.3000000000000007</v>
      </c>
      <c r="FW371">
        <v>14.36</v>
      </c>
      <c r="FX371">
        <v>7.25</v>
      </c>
      <c r="FY371">
        <v>0.81</v>
      </c>
      <c r="FZ371">
        <v>43.2</v>
      </c>
      <c r="GA371">
        <v>6.2</v>
      </c>
      <c r="GB371">
        <v>23.3</v>
      </c>
      <c r="GC371">
        <v>3</v>
      </c>
      <c r="GD371">
        <v>2.7</v>
      </c>
      <c r="GE371">
        <v>17.7</v>
      </c>
      <c r="GF371">
        <v>2.4</v>
      </c>
      <c r="GG371">
        <v>1.1000000000000001</v>
      </c>
      <c r="GH371">
        <v>0.02</v>
      </c>
      <c r="GI371">
        <v>5.99</v>
      </c>
      <c r="GJ371" s="2">
        <f t="shared" si="83"/>
        <v>3.3277870216306157E-3</v>
      </c>
      <c r="GK371">
        <v>0</v>
      </c>
      <c r="GL371">
        <v>0</v>
      </c>
      <c r="GM371">
        <v>63.3</v>
      </c>
      <c r="GN371">
        <v>0</v>
      </c>
      <c r="GO371">
        <v>0</v>
      </c>
      <c r="GP371">
        <v>51.4</v>
      </c>
      <c r="GQ371">
        <v>51.4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 s="21">
        <v>59.996948000000003</v>
      </c>
      <c r="GY371" s="21">
        <v>13.202305200000001</v>
      </c>
      <c r="GZ371" s="21">
        <v>25.298991900000001</v>
      </c>
      <c r="HA371" s="21">
        <v>38.501297100000002</v>
      </c>
      <c r="HB371" s="21">
        <v>5.0570399999999998</v>
      </c>
      <c r="HC371" s="21">
        <v>1.065396</v>
      </c>
      <c r="HD371" s="21">
        <v>7.5100000000000004E-4</v>
      </c>
      <c r="HE371" s="21">
        <v>19.317471000000001</v>
      </c>
      <c r="HF371" s="21">
        <v>6.1231869999999997</v>
      </c>
    </row>
    <row r="372" spans="1:214" ht="15" x14ac:dyDescent="0.25">
      <c r="A372" s="22">
        <v>37</v>
      </c>
      <c r="B372" t="s">
        <v>1855</v>
      </c>
      <c r="C372" t="s">
        <v>1856</v>
      </c>
      <c r="D372" t="s">
        <v>1857</v>
      </c>
      <c r="F372" t="s">
        <v>217</v>
      </c>
      <c r="I372" s="22" t="s">
        <v>248</v>
      </c>
      <c r="J372">
        <v>31</v>
      </c>
      <c r="K372" s="23" t="s">
        <v>411</v>
      </c>
      <c r="L372" s="23" t="s">
        <v>1858</v>
      </c>
      <c r="M372" s="24" t="s">
        <v>357</v>
      </c>
      <c r="N372" s="24" t="s">
        <v>222</v>
      </c>
      <c r="O372" s="24">
        <v>74</v>
      </c>
      <c r="P372" s="24">
        <v>211</v>
      </c>
      <c r="Q372" s="24" t="s">
        <v>223</v>
      </c>
      <c r="R372" s="24"/>
      <c r="S372" s="22">
        <v>9</v>
      </c>
      <c r="T372" s="22">
        <v>0</v>
      </c>
      <c r="U372" s="22">
        <v>1</v>
      </c>
      <c r="V372" s="22">
        <v>1</v>
      </c>
      <c r="W372" s="22">
        <v>2</v>
      </c>
      <c r="X372" s="22">
        <v>6</v>
      </c>
      <c r="Y372" s="22">
        <v>6</v>
      </c>
      <c r="Z372" s="25">
        <f t="shared" si="70"/>
        <v>0</v>
      </c>
      <c r="AA372" s="3">
        <v>14.5</v>
      </c>
      <c r="AB372" s="22">
        <v>7</v>
      </c>
      <c r="AC372" s="22">
        <v>6</v>
      </c>
      <c r="AD372" s="22">
        <v>9</v>
      </c>
      <c r="AE372" s="22">
        <v>2</v>
      </c>
      <c r="AF372" s="22">
        <v>2</v>
      </c>
      <c r="AG372" s="26">
        <f t="shared" si="71"/>
        <v>3.2183908045977012</v>
      </c>
      <c r="AH372" s="26">
        <f t="shared" si="72"/>
        <v>2.7586206896551726</v>
      </c>
      <c r="AI372" s="26">
        <f t="shared" si="73"/>
        <v>4.1379310344827589</v>
      </c>
      <c r="AJ372" s="26">
        <f t="shared" si="74"/>
        <v>0.91954022988505746</v>
      </c>
      <c r="AK372" s="26">
        <f t="shared" si="75"/>
        <v>0.91954022988505746</v>
      </c>
      <c r="AL372" s="5">
        <v>173</v>
      </c>
      <c r="AM372" s="22">
        <v>0</v>
      </c>
      <c r="AN372" s="22">
        <v>0</v>
      </c>
      <c r="AO372" s="25">
        <f t="shared" si="76"/>
        <v>0</v>
      </c>
      <c r="AP372" s="22">
        <v>0</v>
      </c>
      <c r="AQ372">
        <v>0</v>
      </c>
      <c r="AR372">
        <v>0.4</v>
      </c>
      <c r="AS372">
        <v>0.4</v>
      </c>
      <c r="AT372">
        <v>-0.30000000000000004</v>
      </c>
      <c r="AU372">
        <v>0.60000000000000009</v>
      </c>
      <c r="AV372">
        <v>0</v>
      </c>
      <c r="AW372">
        <v>0.4</v>
      </c>
      <c r="AX372" s="3">
        <f t="shared" si="77"/>
        <v>4.4444444444444446E-2</v>
      </c>
      <c r="AY372" s="4">
        <f t="shared" si="78"/>
        <v>0.4375</v>
      </c>
      <c r="AZ372" t="s">
        <v>243</v>
      </c>
      <c r="BA372">
        <v>2012</v>
      </c>
      <c r="BC372" s="27">
        <v>512500</v>
      </c>
      <c r="BD372" s="22">
        <v>0</v>
      </c>
      <c r="BE372" s="22">
        <v>1</v>
      </c>
      <c r="BF372" s="28">
        <f t="shared" si="79"/>
        <v>0.48335123536072799</v>
      </c>
      <c r="BG372" s="22">
        <v>0</v>
      </c>
      <c r="BH372" s="22">
        <v>0</v>
      </c>
      <c r="BI372" s="4">
        <v>124.1333333</v>
      </c>
      <c r="BJ372" s="22">
        <v>0</v>
      </c>
      <c r="BK372" s="22">
        <v>0</v>
      </c>
      <c r="BL372" s="28">
        <f t="shared" si="80"/>
        <v>0</v>
      </c>
      <c r="BM372" s="22">
        <v>0</v>
      </c>
      <c r="BN372" s="22">
        <v>0</v>
      </c>
      <c r="BO372" s="4">
        <v>0.61666666700000006</v>
      </c>
      <c r="BP372" s="22">
        <v>0</v>
      </c>
      <c r="BQ372" s="22">
        <v>0</v>
      </c>
      <c r="BR372" s="22">
        <v>0</v>
      </c>
      <c r="BS372" s="22">
        <v>0</v>
      </c>
      <c r="BT372" s="4">
        <v>5.766666667</v>
      </c>
      <c r="BU372" s="22">
        <v>2</v>
      </c>
      <c r="BV372" s="22">
        <v>0</v>
      </c>
      <c r="BW372" s="22">
        <v>0</v>
      </c>
      <c r="BX372" s="22">
        <v>1</v>
      </c>
      <c r="BY372" s="22">
        <v>0</v>
      </c>
      <c r="BZ372" s="22">
        <v>0</v>
      </c>
      <c r="CA372" s="22">
        <v>0</v>
      </c>
      <c r="CB372" s="22">
        <v>0</v>
      </c>
      <c r="CC372" s="4">
        <v>14.33333</v>
      </c>
      <c r="CD372" s="4">
        <v>0.05</v>
      </c>
      <c r="CE372" s="4">
        <v>0</v>
      </c>
      <c r="CF372" s="22">
        <v>0</v>
      </c>
      <c r="CG372" s="22">
        <v>0</v>
      </c>
      <c r="CH372" s="22">
        <v>0</v>
      </c>
      <c r="CI372" s="5">
        <v>7</v>
      </c>
      <c r="CJ372" s="22">
        <v>0</v>
      </c>
      <c r="CK372" s="22">
        <v>1</v>
      </c>
      <c r="CL372" s="22">
        <v>1</v>
      </c>
      <c r="CM372" s="22">
        <v>6</v>
      </c>
      <c r="CN372" s="22">
        <v>3</v>
      </c>
      <c r="CO372" s="22">
        <v>0</v>
      </c>
      <c r="CP372" s="22">
        <v>0</v>
      </c>
      <c r="CQ372" s="26">
        <v>13.638096000000001</v>
      </c>
      <c r="CR372" s="26">
        <v>7.3810000000000001E-2</v>
      </c>
      <c r="CS372" s="26">
        <v>0.82381000000000004</v>
      </c>
      <c r="CT372" s="22">
        <v>0</v>
      </c>
      <c r="CU372" s="22">
        <v>0</v>
      </c>
      <c r="CV372" s="22">
        <v>0</v>
      </c>
      <c r="CW372" s="22">
        <v>0</v>
      </c>
      <c r="CX372" s="22">
        <v>0</v>
      </c>
      <c r="CY372" s="22">
        <v>4</v>
      </c>
      <c r="CZ372" s="22">
        <v>0</v>
      </c>
      <c r="DA372" s="22">
        <v>1</v>
      </c>
      <c r="DB372" s="22">
        <v>-2</v>
      </c>
      <c r="DC372" s="22">
        <v>0</v>
      </c>
      <c r="DD372" s="22">
        <v>0</v>
      </c>
      <c r="DE372" s="22">
        <v>0</v>
      </c>
      <c r="DF372" s="22">
        <v>0</v>
      </c>
      <c r="DG372" s="22">
        <v>0</v>
      </c>
      <c r="DH372" s="22">
        <v>0</v>
      </c>
      <c r="DI372" s="22">
        <v>3</v>
      </c>
      <c r="DJ372" s="22">
        <v>0</v>
      </c>
      <c r="DK372" s="22">
        <v>0</v>
      </c>
      <c r="DL372" s="22">
        <v>0</v>
      </c>
      <c r="DM372" s="22">
        <v>0</v>
      </c>
      <c r="DN372" s="22">
        <v>7</v>
      </c>
      <c r="DO372" s="22">
        <v>0</v>
      </c>
      <c r="DP372" s="22">
        <v>6</v>
      </c>
      <c r="DQ372" s="22">
        <v>1</v>
      </c>
      <c r="DR372" s="22">
        <v>0</v>
      </c>
      <c r="DS372" s="22">
        <v>0</v>
      </c>
      <c r="DT372" s="22">
        <v>0</v>
      </c>
      <c r="DU372">
        <v>13.76</v>
      </c>
      <c r="DV372">
        <v>34.89</v>
      </c>
      <c r="DW372" s="2">
        <f t="shared" si="81"/>
        <v>0.28283658787255911</v>
      </c>
      <c r="DX372">
        <v>-0.49400000000000005</v>
      </c>
      <c r="DY372">
        <v>-7.0999999999999994E-2</v>
      </c>
      <c r="DZ372">
        <v>-0.14900000000000002</v>
      </c>
      <c r="EA372">
        <v>10.385</v>
      </c>
      <c r="EB372">
        <v>7</v>
      </c>
      <c r="EC372">
        <v>5</v>
      </c>
      <c r="ED372">
        <v>3.2</v>
      </c>
      <c r="EE372">
        <v>12.59</v>
      </c>
      <c r="EF372">
        <v>9.36</v>
      </c>
      <c r="EG372">
        <v>10.94</v>
      </c>
      <c r="EH372">
        <v>894</v>
      </c>
      <c r="EI372">
        <v>1003</v>
      </c>
      <c r="EJ372">
        <v>3.39</v>
      </c>
      <c r="EK372">
        <v>2.42</v>
      </c>
      <c r="EL372">
        <v>27.6</v>
      </c>
      <c r="EM372">
        <v>20.3</v>
      </c>
      <c r="EN372">
        <v>13.1</v>
      </c>
      <c r="EO372">
        <v>9.6999999999999993</v>
      </c>
      <c r="EP372">
        <v>11.6</v>
      </c>
      <c r="EQ372">
        <v>12.6</v>
      </c>
      <c r="ER372">
        <v>3.4</v>
      </c>
      <c r="ES372">
        <v>4.4000000000000004</v>
      </c>
      <c r="ET372">
        <v>1.5</v>
      </c>
      <c r="EU372">
        <v>0.5</v>
      </c>
      <c r="EV372">
        <v>2.29</v>
      </c>
      <c r="EW372">
        <v>2.1</v>
      </c>
      <c r="EX372">
        <v>25</v>
      </c>
      <c r="EY372">
        <v>22.2</v>
      </c>
      <c r="EZ372">
        <v>10.3</v>
      </c>
      <c r="FA372">
        <v>10.1</v>
      </c>
      <c r="FB372">
        <v>11.1</v>
      </c>
      <c r="FC372">
        <v>17.2</v>
      </c>
      <c r="FD372">
        <v>3.2</v>
      </c>
      <c r="FE372">
        <v>3.4</v>
      </c>
      <c r="FF372">
        <v>16</v>
      </c>
      <c r="FG372">
        <v>14</v>
      </c>
      <c r="FH372">
        <v>16</v>
      </c>
      <c r="FI372">
        <v>7</v>
      </c>
      <c r="FJ372">
        <v>16</v>
      </c>
      <c r="FK372">
        <v>14</v>
      </c>
      <c r="FL372">
        <v>56.6</v>
      </c>
      <c r="FM372">
        <v>39</v>
      </c>
      <c r="FN372">
        <v>37</v>
      </c>
      <c r="FO372">
        <v>31</v>
      </c>
      <c r="FP372">
        <v>51.3</v>
      </c>
      <c r="FQ372">
        <v>7.0000000000000007E-2</v>
      </c>
      <c r="FR372">
        <v>5.62</v>
      </c>
      <c r="FS372" s="2">
        <f t="shared" si="82"/>
        <v>1.2302284710017574E-2</v>
      </c>
      <c r="FT372">
        <v>0</v>
      </c>
      <c r="FU372">
        <v>0</v>
      </c>
      <c r="FV372">
        <v>28.5</v>
      </c>
      <c r="FW372" t="s">
        <v>266</v>
      </c>
      <c r="FX372">
        <v>0</v>
      </c>
      <c r="FY372">
        <v>0</v>
      </c>
      <c r="FZ372">
        <v>0</v>
      </c>
      <c r="GA372">
        <v>0</v>
      </c>
      <c r="GB372">
        <v>97.3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0.64</v>
      </c>
      <c r="GI372">
        <v>4.33</v>
      </c>
      <c r="GJ372" s="2">
        <f t="shared" si="83"/>
        <v>0.12877263581488935</v>
      </c>
      <c r="GK372">
        <v>0</v>
      </c>
      <c r="GL372">
        <v>1</v>
      </c>
      <c r="GM372">
        <v>24.1</v>
      </c>
      <c r="GN372">
        <v>0</v>
      </c>
      <c r="GO372">
        <v>10.4</v>
      </c>
      <c r="GP372">
        <v>10.4</v>
      </c>
      <c r="GQ372">
        <v>41.6</v>
      </c>
      <c r="GR372">
        <v>10.4</v>
      </c>
      <c r="GS372">
        <v>20.8</v>
      </c>
      <c r="GT372">
        <v>20.8</v>
      </c>
      <c r="GU372">
        <v>0</v>
      </c>
      <c r="GV372">
        <v>0</v>
      </c>
      <c r="GW372">
        <v>10.4</v>
      </c>
      <c r="GX372" s="21">
        <v>25.975756000000001</v>
      </c>
      <c r="GY372" s="21">
        <v>1.108152</v>
      </c>
      <c r="GZ372" s="21">
        <v>3.8367072000000002</v>
      </c>
      <c r="HA372" s="21">
        <v>4.9448591999999998</v>
      </c>
      <c r="HB372" s="21">
        <v>0.111927</v>
      </c>
      <c r="HC372" s="21">
        <v>1.001824</v>
      </c>
      <c r="HD372" s="21">
        <v>4.46E-4</v>
      </c>
      <c r="HE372" s="21">
        <v>24.267477</v>
      </c>
      <c r="HF372" s="21">
        <v>1.114196</v>
      </c>
    </row>
    <row r="373" spans="1:214" ht="15" x14ac:dyDescent="0.25">
      <c r="A373" s="22">
        <v>25</v>
      </c>
      <c r="B373" t="s">
        <v>1859</v>
      </c>
      <c r="C373" t="s">
        <v>1860</v>
      </c>
      <c r="D373" t="s">
        <v>341</v>
      </c>
      <c r="F373" t="s">
        <v>501</v>
      </c>
      <c r="I373" s="22" t="s">
        <v>239</v>
      </c>
      <c r="J373">
        <v>27</v>
      </c>
      <c r="K373" s="23" t="s">
        <v>1861</v>
      </c>
      <c r="L373" s="23" t="s">
        <v>790</v>
      </c>
      <c r="M373" s="24" t="s">
        <v>584</v>
      </c>
      <c r="N373" s="24" t="s">
        <v>222</v>
      </c>
      <c r="O373" s="24">
        <v>72</v>
      </c>
      <c r="P373" s="24">
        <v>215</v>
      </c>
      <c r="Q373" s="24" t="s">
        <v>224</v>
      </c>
      <c r="R373" s="24"/>
      <c r="S373" s="22">
        <v>48</v>
      </c>
      <c r="T373" s="22">
        <v>0</v>
      </c>
      <c r="U373" s="22">
        <v>1</v>
      </c>
      <c r="V373" s="22">
        <v>1</v>
      </c>
      <c r="W373" s="22">
        <v>-8</v>
      </c>
      <c r="X373" s="22">
        <v>75</v>
      </c>
      <c r="Y373" s="22">
        <v>17</v>
      </c>
      <c r="Z373" s="25">
        <f t="shared" si="70"/>
        <v>0</v>
      </c>
      <c r="AA373" s="3">
        <v>4.6666699999999999</v>
      </c>
      <c r="AB373" s="22">
        <v>74</v>
      </c>
      <c r="AC373" s="22">
        <v>3</v>
      </c>
      <c r="AD373" s="22">
        <v>5</v>
      </c>
      <c r="AE373" s="22">
        <v>4</v>
      </c>
      <c r="AF373" s="22">
        <v>2</v>
      </c>
      <c r="AG373" s="26">
        <f t="shared" si="71"/>
        <v>19.82141441327542</v>
      </c>
      <c r="AH373" s="26">
        <f t="shared" si="72"/>
        <v>0.80357085459224675</v>
      </c>
      <c r="AI373" s="26">
        <f t="shared" si="73"/>
        <v>1.3392847576537446</v>
      </c>
      <c r="AJ373" s="26">
        <f t="shared" si="74"/>
        <v>1.0714278061229956</v>
      </c>
      <c r="AK373" s="26">
        <f t="shared" si="75"/>
        <v>0.5357139030614978</v>
      </c>
      <c r="AL373" s="5">
        <v>333</v>
      </c>
      <c r="AM373" s="22">
        <v>2</v>
      </c>
      <c r="AN373" s="22">
        <v>3</v>
      </c>
      <c r="AO373" s="25">
        <f t="shared" si="76"/>
        <v>0.4</v>
      </c>
      <c r="AP373" s="22">
        <v>0.1</v>
      </c>
      <c r="AQ373">
        <v>-0.5</v>
      </c>
      <c r="AR373">
        <v>0</v>
      </c>
      <c r="AS373">
        <v>-0.60000000000000009</v>
      </c>
      <c r="AT373">
        <v>-2</v>
      </c>
      <c r="AU373">
        <v>-0.1</v>
      </c>
      <c r="AV373">
        <v>0</v>
      </c>
      <c r="AW373">
        <v>-2.1</v>
      </c>
      <c r="AX373" s="3">
        <f t="shared" si="77"/>
        <v>-4.3750000000000004E-2</v>
      </c>
      <c r="AY373" s="4">
        <f t="shared" si="78"/>
        <v>-2.1</v>
      </c>
      <c r="AZ373" t="s">
        <v>243</v>
      </c>
      <c r="BA373">
        <v>2012</v>
      </c>
      <c r="BC373" s="27">
        <v>525000</v>
      </c>
      <c r="BD373" s="22">
        <v>0</v>
      </c>
      <c r="BE373" s="22">
        <v>1</v>
      </c>
      <c r="BF373" s="28">
        <f t="shared" si="79"/>
        <v>0.26927967682410359</v>
      </c>
      <c r="BG373" s="22">
        <v>2</v>
      </c>
      <c r="BH373" s="22">
        <v>3</v>
      </c>
      <c r="BI373" s="4">
        <v>222.81666670000001</v>
      </c>
      <c r="BJ373" s="22">
        <v>0</v>
      </c>
      <c r="BK373" s="22">
        <v>0</v>
      </c>
      <c r="BL373" s="28">
        <f t="shared" si="80"/>
        <v>0</v>
      </c>
      <c r="BM373" s="22">
        <v>0</v>
      </c>
      <c r="BN373" s="22">
        <v>0</v>
      </c>
      <c r="BO373" s="4">
        <v>1.25</v>
      </c>
      <c r="BP373" s="22">
        <v>0</v>
      </c>
      <c r="BQ373" s="22">
        <v>0</v>
      </c>
      <c r="BR373" s="22">
        <v>0</v>
      </c>
      <c r="BS373" s="22">
        <v>0</v>
      </c>
      <c r="BT373" s="4">
        <v>0.6666666670000001</v>
      </c>
      <c r="BU373" s="22">
        <v>23</v>
      </c>
      <c r="BV373" s="22">
        <v>0</v>
      </c>
      <c r="BW373" s="22">
        <v>1</v>
      </c>
      <c r="BX373" s="22">
        <v>-1</v>
      </c>
      <c r="BY373" s="22">
        <v>40</v>
      </c>
      <c r="BZ373" s="22">
        <v>10</v>
      </c>
      <c r="CA373" s="22">
        <v>2</v>
      </c>
      <c r="CB373" s="22">
        <v>3</v>
      </c>
      <c r="CC373" s="4">
        <v>4.9000000000000004</v>
      </c>
      <c r="CD373" s="4">
        <v>3.3333333E-2</v>
      </c>
      <c r="CE373" s="4">
        <v>0</v>
      </c>
      <c r="CF373" s="22">
        <v>0</v>
      </c>
      <c r="CG373" s="22">
        <v>0</v>
      </c>
      <c r="CH373" s="22">
        <v>0</v>
      </c>
      <c r="CI373" s="5">
        <v>25</v>
      </c>
      <c r="CJ373" s="22">
        <v>0</v>
      </c>
      <c r="CK373" s="22">
        <v>0</v>
      </c>
      <c r="CL373" s="22">
        <v>-7</v>
      </c>
      <c r="CM373" s="22">
        <v>35</v>
      </c>
      <c r="CN373" s="22">
        <v>4</v>
      </c>
      <c r="CO373" s="22">
        <v>0</v>
      </c>
      <c r="CP373" s="22">
        <v>0</v>
      </c>
      <c r="CQ373" s="26">
        <v>4.4046669999999999</v>
      </c>
      <c r="CR373" s="26">
        <v>1.9332999999999999E-2</v>
      </c>
      <c r="CS373" s="26">
        <v>2.6667E-2</v>
      </c>
      <c r="CT373" s="22">
        <v>0</v>
      </c>
      <c r="CU373" s="22">
        <v>0</v>
      </c>
      <c r="CV373" s="22">
        <v>0</v>
      </c>
      <c r="CW373" s="22">
        <v>0</v>
      </c>
      <c r="CX373" s="22">
        <v>0</v>
      </c>
      <c r="CY373" s="22">
        <v>-2</v>
      </c>
      <c r="CZ373" s="22">
        <v>0</v>
      </c>
      <c r="DA373" s="22">
        <v>1</v>
      </c>
      <c r="DB373" s="22">
        <v>-6</v>
      </c>
      <c r="DC373" s="22">
        <v>0</v>
      </c>
      <c r="DD373" s="22">
        <v>0</v>
      </c>
      <c r="DE373" s="22">
        <v>0</v>
      </c>
      <c r="DF373" s="22">
        <v>0</v>
      </c>
      <c r="DG373" s="22">
        <v>0</v>
      </c>
      <c r="DH373" s="22">
        <v>0</v>
      </c>
      <c r="DI373" s="22">
        <v>5</v>
      </c>
      <c r="DJ373" s="22">
        <v>9</v>
      </c>
      <c r="DK373" s="22">
        <v>2</v>
      </c>
      <c r="DL373" s="22">
        <v>0</v>
      </c>
      <c r="DM373" s="22">
        <v>0</v>
      </c>
      <c r="DN373" s="22">
        <v>2</v>
      </c>
      <c r="DO373" s="22">
        <v>0</v>
      </c>
      <c r="DP373" s="22">
        <v>10</v>
      </c>
      <c r="DQ373" s="22">
        <v>0</v>
      </c>
      <c r="DR373" s="22">
        <v>0</v>
      </c>
      <c r="DS373" s="22">
        <v>0</v>
      </c>
      <c r="DT373" s="22">
        <v>0</v>
      </c>
      <c r="DU373">
        <v>4.6399999999999997</v>
      </c>
      <c r="DV373">
        <v>44.17</v>
      </c>
      <c r="DW373" s="2">
        <f t="shared" si="81"/>
        <v>9.5062487195246861E-2</v>
      </c>
      <c r="DX373">
        <v>-2.3929999999999998</v>
      </c>
      <c r="DY373">
        <v>-1.6080000000000001</v>
      </c>
      <c r="DZ373">
        <v>-4.3440000000000003</v>
      </c>
      <c r="EA373">
        <v>-3.8079999999999998</v>
      </c>
      <c r="EB373">
        <v>2</v>
      </c>
      <c r="EC373">
        <v>10</v>
      </c>
      <c r="ED373">
        <v>-12.5</v>
      </c>
      <c r="EE373">
        <v>-11.04</v>
      </c>
      <c r="EF373">
        <v>1.47</v>
      </c>
      <c r="EG373">
        <v>2.82</v>
      </c>
      <c r="EH373">
        <v>890</v>
      </c>
      <c r="EI373">
        <v>918</v>
      </c>
      <c r="EJ373">
        <v>0.54</v>
      </c>
      <c r="EK373">
        <v>2.69</v>
      </c>
      <c r="EL373">
        <v>18.600000000000001</v>
      </c>
      <c r="EM373">
        <v>21.8</v>
      </c>
      <c r="EN373">
        <v>6.7</v>
      </c>
      <c r="EO373">
        <v>10</v>
      </c>
      <c r="EP373">
        <v>10.5</v>
      </c>
      <c r="EQ373">
        <v>8.1</v>
      </c>
      <c r="ER373">
        <v>4.5999999999999996</v>
      </c>
      <c r="ES373">
        <v>4</v>
      </c>
      <c r="ET373">
        <v>1.3</v>
      </c>
      <c r="EU373">
        <v>0.5</v>
      </c>
      <c r="EV373">
        <v>2.29</v>
      </c>
      <c r="EW373">
        <v>2.3199999999999998</v>
      </c>
      <c r="EX373">
        <v>25.3</v>
      </c>
      <c r="EY373">
        <v>23.3</v>
      </c>
      <c r="EZ373">
        <v>8.9</v>
      </c>
      <c r="FA373">
        <v>9.4</v>
      </c>
      <c r="FB373">
        <v>11.3</v>
      </c>
      <c r="FC373">
        <v>11.4</v>
      </c>
      <c r="FD373">
        <v>3</v>
      </c>
      <c r="FE373">
        <v>3.3</v>
      </c>
      <c r="FF373">
        <v>32</v>
      </c>
      <c r="FG373">
        <v>29</v>
      </c>
      <c r="FH373">
        <v>16</v>
      </c>
      <c r="FI373">
        <v>24</v>
      </c>
      <c r="FJ373">
        <v>30</v>
      </c>
      <c r="FK373">
        <v>36</v>
      </c>
      <c r="FL373">
        <v>60.4</v>
      </c>
      <c r="FM373">
        <v>62</v>
      </c>
      <c r="FN373">
        <v>63</v>
      </c>
      <c r="FO373">
        <v>58</v>
      </c>
      <c r="FP373">
        <v>49.6</v>
      </c>
      <c r="FQ373">
        <v>0.03</v>
      </c>
      <c r="FR373">
        <v>5.17</v>
      </c>
      <c r="FS373" s="2">
        <f t="shared" si="82"/>
        <v>5.7692307692307687E-3</v>
      </c>
      <c r="FT373">
        <v>0</v>
      </c>
      <c r="FU373">
        <v>0</v>
      </c>
      <c r="FV373">
        <v>-73</v>
      </c>
      <c r="FW373" t="s">
        <v>266</v>
      </c>
      <c r="FX373">
        <v>0</v>
      </c>
      <c r="FY373">
        <v>0</v>
      </c>
      <c r="FZ373">
        <v>0</v>
      </c>
      <c r="GA373">
        <v>48</v>
      </c>
      <c r="GB373">
        <v>0</v>
      </c>
      <c r="GC373">
        <v>0</v>
      </c>
      <c r="GD373">
        <v>0</v>
      </c>
      <c r="GE373">
        <v>48</v>
      </c>
      <c r="GF373">
        <v>0</v>
      </c>
      <c r="GG373">
        <v>0</v>
      </c>
      <c r="GH373">
        <v>0.01</v>
      </c>
      <c r="GI373">
        <v>4.8099999999999996</v>
      </c>
      <c r="GJ373" s="2">
        <f t="shared" si="83"/>
        <v>2.0746887966804984E-3</v>
      </c>
      <c r="GK373">
        <v>0</v>
      </c>
      <c r="GL373">
        <v>0</v>
      </c>
      <c r="GM373">
        <v>-28.7</v>
      </c>
      <c r="GN373">
        <v>0</v>
      </c>
      <c r="GO373">
        <v>0</v>
      </c>
      <c r="GP373">
        <v>0</v>
      </c>
      <c r="GQ373">
        <v>90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 s="21">
        <v>43.814261999999999</v>
      </c>
      <c r="GY373" s="21">
        <v>1.4138622000000001</v>
      </c>
      <c r="GZ373" s="21">
        <v>1.9759544999999998</v>
      </c>
      <c r="HA373" s="21">
        <v>3.3898166999999999</v>
      </c>
      <c r="HB373" s="21">
        <v>-1.3674850000000001</v>
      </c>
      <c r="HC373" s="21">
        <v>0.50146199999999996</v>
      </c>
      <c r="HD373" s="21">
        <v>-9.8300000000000002E-3</v>
      </c>
      <c r="HE373" s="21">
        <v>77.137459000000007</v>
      </c>
      <c r="HF373" s="21">
        <v>-0.87585299999999999</v>
      </c>
    </row>
    <row r="374" spans="1:214" ht="15" x14ac:dyDescent="0.25">
      <c r="A374" s="22">
        <v>15</v>
      </c>
      <c r="B374" t="s">
        <v>1862</v>
      </c>
      <c r="C374" t="s">
        <v>1863</v>
      </c>
      <c r="D374" t="s">
        <v>735</v>
      </c>
      <c r="F374" t="s">
        <v>238</v>
      </c>
      <c r="I374" s="22" t="s">
        <v>218</v>
      </c>
      <c r="J374">
        <v>23</v>
      </c>
      <c r="K374" s="23" t="s">
        <v>1864</v>
      </c>
      <c r="L374" s="23" t="s">
        <v>1865</v>
      </c>
      <c r="M374" s="24" t="s">
        <v>273</v>
      </c>
      <c r="N374" s="24" t="s">
        <v>233</v>
      </c>
      <c r="O374" s="24">
        <v>73</v>
      </c>
      <c r="P374" s="24">
        <v>205</v>
      </c>
      <c r="Q374" s="24" t="s">
        <v>223</v>
      </c>
      <c r="R374" s="24"/>
      <c r="S374" s="22">
        <v>26</v>
      </c>
      <c r="T374" s="22">
        <v>4</v>
      </c>
      <c r="U374" s="22">
        <v>2</v>
      </c>
      <c r="V374" s="22">
        <v>6</v>
      </c>
      <c r="W374" s="22">
        <v>-4</v>
      </c>
      <c r="X374" s="22">
        <v>2</v>
      </c>
      <c r="Y374" s="22">
        <v>33</v>
      </c>
      <c r="Z374" s="25">
        <f t="shared" si="70"/>
        <v>0.12121212121212122</v>
      </c>
      <c r="AA374" s="3">
        <v>12.1</v>
      </c>
      <c r="AB374" s="22">
        <v>19</v>
      </c>
      <c r="AC374" s="22">
        <v>8</v>
      </c>
      <c r="AD374" s="22">
        <v>12</v>
      </c>
      <c r="AE374" s="22">
        <v>5</v>
      </c>
      <c r="AF374" s="22">
        <v>6</v>
      </c>
      <c r="AG374" s="26">
        <f t="shared" si="71"/>
        <v>3.623649078194533</v>
      </c>
      <c r="AH374" s="26">
        <f t="shared" si="72"/>
        <v>1.5257469802924348</v>
      </c>
      <c r="AI374" s="26">
        <f t="shared" si="73"/>
        <v>2.2886204704386524</v>
      </c>
      <c r="AJ374" s="26">
        <f t="shared" si="74"/>
        <v>0.95359186268277196</v>
      </c>
      <c r="AK374" s="26">
        <f t="shared" si="75"/>
        <v>1.1443102352193262</v>
      </c>
      <c r="AL374" s="5">
        <v>417</v>
      </c>
      <c r="AM374" s="22">
        <v>109</v>
      </c>
      <c r="AN374" s="22">
        <v>116</v>
      </c>
      <c r="AO374" s="25">
        <f t="shared" si="76"/>
        <v>0.48444444444444446</v>
      </c>
      <c r="AP374" s="22">
        <v>14.6</v>
      </c>
      <c r="AQ374">
        <v>0.2</v>
      </c>
      <c r="AR374">
        <v>0.1</v>
      </c>
      <c r="AS374">
        <v>0.4</v>
      </c>
      <c r="AT374">
        <v>0.30000000000000004</v>
      </c>
      <c r="AU374">
        <v>0.2</v>
      </c>
      <c r="AV374">
        <v>0</v>
      </c>
      <c r="AW374">
        <v>0.5</v>
      </c>
      <c r="AX374" s="3">
        <f t="shared" si="77"/>
        <v>1.9230769230769232E-2</v>
      </c>
      <c r="AY374" s="4">
        <f t="shared" si="78"/>
        <v>0.35</v>
      </c>
      <c r="AZ374" t="s">
        <v>224</v>
      </c>
      <c r="BA374">
        <v>2013</v>
      </c>
      <c r="BC374" s="27">
        <v>575000</v>
      </c>
      <c r="BD374" s="22">
        <v>3</v>
      </c>
      <c r="BE374" s="22">
        <v>2</v>
      </c>
      <c r="BF374" s="28">
        <f t="shared" si="79"/>
        <v>1.0538024707047364</v>
      </c>
      <c r="BG374" s="22">
        <v>94</v>
      </c>
      <c r="BH374" s="22">
        <v>108</v>
      </c>
      <c r="BI374" s="4">
        <v>284.68333330000002</v>
      </c>
      <c r="BJ374" s="22">
        <v>0</v>
      </c>
      <c r="BK374" s="22">
        <v>0</v>
      </c>
      <c r="BL374" s="28">
        <f t="shared" si="80"/>
        <v>0</v>
      </c>
      <c r="BM374" s="22">
        <v>3</v>
      </c>
      <c r="BN374" s="22">
        <v>3</v>
      </c>
      <c r="BO374" s="4">
        <v>14.28333333</v>
      </c>
      <c r="BP374" s="22">
        <v>1</v>
      </c>
      <c r="BQ374" s="22">
        <v>0</v>
      </c>
      <c r="BR374" s="22">
        <v>12</v>
      </c>
      <c r="BS374" s="22">
        <v>5</v>
      </c>
      <c r="BT374" s="4">
        <v>15.83333333</v>
      </c>
      <c r="BU374" s="22">
        <v>12</v>
      </c>
      <c r="BV374" s="22">
        <v>3</v>
      </c>
      <c r="BW374" s="22">
        <v>1</v>
      </c>
      <c r="BX374" s="22">
        <v>0</v>
      </c>
      <c r="BY374" s="22">
        <v>2</v>
      </c>
      <c r="BZ374" s="22">
        <v>1</v>
      </c>
      <c r="CA374" s="22">
        <v>44</v>
      </c>
      <c r="CB374" s="22">
        <v>45</v>
      </c>
      <c r="CC374" s="4">
        <v>10.43333</v>
      </c>
      <c r="CD374" s="4">
        <v>0.51666666700000008</v>
      </c>
      <c r="CE374" s="4">
        <v>0.33333333300000001</v>
      </c>
      <c r="CF374" s="22">
        <v>0</v>
      </c>
      <c r="CG374" s="22">
        <v>0</v>
      </c>
      <c r="CH374" s="22">
        <v>0</v>
      </c>
      <c r="CI374" s="5">
        <v>14</v>
      </c>
      <c r="CJ374" s="22">
        <v>1</v>
      </c>
      <c r="CK374" s="22">
        <v>1</v>
      </c>
      <c r="CL374" s="22">
        <v>-4</v>
      </c>
      <c r="CM374" s="22">
        <v>0</v>
      </c>
      <c r="CN374" s="22">
        <v>0</v>
      </c>
      <c r="CO374" s="22">
        <v>65</v>
      </c>
      <c r="CP374" s="22">
        <v>71</v>
      </c>
      <c r="CQ374" s="26">
        <v>11.39167</v>
      </c>
      <c r="CR374" s="26">
        <v>0.57738100000000003</v>
      </c>
      <c r="CS374" s="26">
        <v>0.84523800000000004</v>
      </c>
      <c r="CT374" s="22">
        <v>0</v>
      </c>
      <c r="CU374" s="22">
        <v>0</v>
      </c>
      <c r="CV374" s="22">
        <v>0</v>
      </c>
      <c r="CW374" s="22">
        <v>1</v>
      </c>
      <c r="CX374" s="22">
        <v>0</v>
      </c>
      <c r="CY374" s="22">
        <v>0</v>
      </c>
      <c r="CZ374" s="22">
        <v>3</v>
      </c>
      <c r="DA374" s="22">
        <v>2</v>
      </c>
      <c r="DB374" s="22">
        <v>-4</v>
      </c>
      <c r="DC374" s="22">
        <v>0</v>
      </c>
      <c r="DD374" s="22">
        <v>0</v>
      </c>
      <c r="DE374" s="22">
        <v>0</v>
      </c>
      <c r="DF374" s="22">
        <v>0</v>
      </c>
      <c r="DG374" s="22">
        <v>0</v>
      </c>
      <c r="DH374" s="22">
        <v>0</v>
      </c>
      <c r="DI374" s="22">
        <v>1</v>
      </c>
      <c r="DJ374" s="22">
        <v>0</v>
      </c>
      <c r="DK374" s="22">
        <v>0</v>
      </c>
      <c r="DL374" s="22">
        <v>0</v>
      </c>
      <c r="DM374" s="22">
        <v>0</v>
      </c>
      <c r="DN374" s="22">
        <v>10</v>
      </c>
      <c r="DO374" s="22">
        <v>1</v>
      </c>
      <c r="DP374" s="22">
        <v>14</v>
      </c>
      <c r="DQ374" s="22">
        <v>1</v>
      </c>
      <c r="DR374" s="22">
        <v>0</v>
      </c>
      <c r="DS374" s="22">
        <v>0</v>
      </c>
      <c r="DT374" s="22">
        <v>0</v>
      </c>
      <c r="DU374">
        <v>10.65</v>
      </c>
      <c r="DV374">
        <v>38.630000000000003</v>
      </c>
      <c r="DW374" s="2">
        <f t="shared" si="81"/>
        <v>0.21611201298701299</v>
      </c>
      <c r="DX374">
        <v>-0.45900000000000002</v>
      </c>
      <c r="DY374">
        <v>-2.1440000000000001</v>
      </c>
      <c r="DZ374">
        <v>-1.861</v>
      </c>
      <c r="EA374">
        <v>7.9880000000000004</v>
      </c>
      <c r="EB374">
        <v>7</v>
      </c>
      <c r="EC374">
        <v>12</v>
      </c>
      <c r="ED374">
        <v>-1.3</v>
      </c>
      <c r="EE374">
        <v>6.94</v>
      </c>
      <c r="EF374">
        <v>8.24</v>
      </c>
      <c r="EG374">
        <v>5.26</v>
      </c>
      <c r="EH374">
        <v>899</v>
      </c>
      <c r="EI374">
        <v>952</v>
      </c>
      <c r="EJ374">
        <v>1.52</v>
      </c>
      <c r="EK374">
        <v>2.6</v>
      </c>
      <c r="EL374">
        <v>27.3</v>
      </c>
      <c r="EM374">
        <v>23.2</v>
      </c>
      <c r="EN374">
        <v>10.4</v>
      </c>
      <c r="EO374">
        <v>9.5</v>
      </c>
      <c r="EP374">
        <v>12.4</v>
      </c>
      <c r="EQ374">
        <v>15.4</v>
      </c>
      <c r="ER374">
        <v>2.6</v>
      </c>
      <c r="ES374">
        <v>3</v>
      </c>
      <c r="ET374">
        <v>0.2</v>
      </c>
      <c r="EU374">
        <v>0.2</v>
      </c>
      <c r="EV374">
        <v>3.11</v>
      </c>
      <c r="EW374">
        <v>2.27</v>
      </c>
      <c r="EX374">
        <v>29.3</v>
      </c>
      <c r="EY374">
        <v>25.5</v>
      </c>
      <c r="EZ374">
        <v>12.7</v>
      </c>
      <c r="FA374">
        <v>10.6</v>
      </c>
      <c r="FB374">
        <v>13.7</v>
      </c>
      <c r="FC374">
        <v>15.3</v>
      </c>
      <c r="FD374">
        <v>2.9</v>
      </c>
      <c r="FE374">
        <v>3.5</v>
      </c>
      <c r="FF374">
        <v>42</v>
      </c>
      <c r="FG374">
        <v>41</v>
      </c>
      <c r="FH374">
        <v>41</v>
      </c>
      <c r="FI374">
        <v>42</v>
      </c>
      <c r="FJ374">
        <v>55</v>
      </c>
      <c r="FK374">
        <v>53</v>
      </c>
      <c r="FL374">
        <v>50</v>
      </c>
      <c r="FM374">
        <v>76</v>
      </c>
      <c r="FN374">
        <v>105</v>
      </c>
      <c r="FO374">
        <v>74</v>
      </c>
      <c r="FP374">
        <v>42</v>
      </c>
      <c r="FQ374">
        <v>0.55000000000000004</v>
      </c>
      <c r="FR374">
        <v>4.62</v>
      </c>
      <c r="FS374" s="2">
        <f t="shared" si="82"/>
        <v>0.10638297872340427</v>
      </c>
      <c r="FT374">
        <v>1</v>
      </c>
      <c r="FU374">
        <v>1</v>
      </c>
      <c r="FV374">
        <v>-28.3</v>
      </c>
      <c r="FW374">
        <v>11.11</v>
      </c>
      <c r="FX374">
        <v>4.2</v>
      </c>
      <c r="FY374">
        <v>4.2</v>
      </c>
      <c r="FZ374">
        <v>33.6</v>
      </c>
      <c r="GA374">
        <v>4.2</v>
      </c>
      <c r="GB374">
        <v>33.6</v>
      </c>
      <c r="GC374">
        <v>4.2</v>
      </c>
      <c r="GD374">
        <v>4.2</v>
      </c>
      <c r="GE374">
        <v>21</v>
      </c>
      <c r="GF374">
        <v>0</v>
      </c>
      <c r="GG374">
        <v>0</v>
      </c>
      <c r="GH374">
        <v>0.61</v>
      </c>
      <c r="GI374">
        <v>3.94</v>
      </c>
      <c r="GJ374" s="2">
        <f t="shared" si="83"/>
        <v>0.13406593406593406</v>
      </c>
      <c r="GK374">
        <v>1</v>
      </c>
      <c r="GL374">
        <v>1</v>
      </c>
      <c r="GM374">
        <v>34.5</v>
      </c>
      <c r="GN374">
        <v>3.79</v>
      </c>
      <c r="GO374">
        <v>3.79</v>
      </c>
      <c r="GP374">
        <v>11.4</v>
      </c>
      <c r="GQ374">
        <v>22.7</v>
      </c>
      <c r="GR374">
        <v>0</v>
      </c>
      <c r="GS374">
        <v>7.6</v>
      </c>
      <c r="GT374">
        <v>18.899999999999999</v>
      </c>
      <c r="GU374">
        <v>3.8</v>
      </c>
      <c r="GV374">
        <v>0</v>
      </c>
      <c r="GW374">
        <v>0</v>
      </c>
      <c r="GX374" s="21">
        <v>36.672671999999999</v>
      </c>
      <c r="GY374" s="21">
        <v>6.5092113000000005</v>
      </c>
      <c r="GZ374" s="21">
        <v>6.4923930000000007</v>
      </c>
      <c r="HA374" s="21">
        <v>13.0016043</v>
      </c>
      <c r="HB374" s="21">
        <v>1.2060230000000001</v>
      </c>
      <c r="HC374" s="21">
        <v>0.80957999999999997</v>
      </c>
      <c r="HD374" s="21">
        <v>9.3080000000000003E-3</v>
      </c>
      <c r="HE374" s="21">
        <v>18.574536999999999</v>
      </c>
      <c r="HF374" s="21">
        <v>2.024912</v>
      </c>
    </row>
    <row r="375" spans="1:214" ht="15" x14ac:dyDescent="0.25">
      <c r="A375" s="22">
        <v>19</v>
      </c>
      <c r="B375" t="s">
        <v>1866</v>
      </c>
      <c r="C375" t="s">
        <v>1867</v>
      </c>
      <c r="D375" t="s">
        <v>803</v>
      </c>
      <c r="F375" t="s">
        <v>342</v>
      </c>
      <c r="I375" s="22" t="s">
        <v>278</v>
      </c>
      <c r="J375">
        <v>19</v>
      </c>
      <c r="K375" s="23" t="s">
        <v>1868</v>
      </c>
      <c r="L375" s="23" t="s">
        <v>732</v>
      </c>
      <c r="M375" s="24" t="s">
        <v>288</v>
      </c>
      <c r="N375" s="24" t="s">
        <v>233</v>
      </c>
      <c r="O375" s="24">
        <v>75</v>
      </c>
      <c r="P375" s="24">
        <v>203</v>
      </c>
      <c r="Q375" s="24" t="s">
        <v>224</v>
      </c>
      <c r="R375" s="24" t="s">
        <v>234</v>
      </c>
      <c r="S375" s="22">
        <v>67</v>
      </c>
      <c r="T375" s="22">
        <v>9</v>
      </c>
      <c r="U375" s="22">
        <v>12</v>
      </c>
      <c r="V375" s="22">
        <v>21</v>
      </c>
      <c r="W375" s="22">
        <v>-2</v>
      </c>
      <c r="X375" s="22">
        <v>24</v>
      </c>
      <c r="Y375" s="22">
        <v>99</v>
      </c>
      <c r="Z375" s="25">
        <f t="shared" si="70"/>
        <v>9.0909090909090912E-2</v>
      </c>
      <c r="AA375" s="3">
        <v>12.73333</v>
      </c>
      <c r="AB375" s="22">
        <v>68</v>
      </c>
      <c r="AC375" s="22">
        <v>24</v>
      </c>
      <c r="AD375" s="22">
        <v>31</v>
      </c>
      <c r="AE375" s="22">
        <v>11</v>
      </c>
      <c r="AF375" s="22">
        <v>20</v>
      </c>
      <c r="AG375" s="26">
        <f t="shared" si="71"/>
        <v>4.782372120102103</v>
      </c>
      <c r="AH375" s="26">
        <f t="shared" si="72"/>
        <v>1.6878960423889773</v>
      </c>
      <c r="AI375" s="26">
        <f t="shared" si="73"/>
        <v>2.1801990547524293</v>
      </c>
      <c r="AJ375" s="26">
        <f t="shared" si="74"/>
        <v>0.77361901942828126</v>
      </c>
      <c r="AK375" s="26">
        <f t="shared" si="75"/>
        <v>1.4065800353241478</v>
      </c>
      <c r="AL375" s="5">
        <v>1151</v>
      </c>
      <c r="AM375" s="22">
        <v>97</v>
      </c>
      <c r="AN375" s="22">
        <v>118</v>
      </c>
      <c r="AO375" s="25">
        <f t="shared" si="76"/>
        <v>0.4511627906976744</v>
      </c>
      <c r="AP375" s="22">
        <v>5.4</v>
      </c>
      <c r="AQ375">
        <v>1</v>
      </c>
      <c r="AR375">
        <v>0.9</v>
      </c>
      <c r="AS375">
        <v>1.9</v>
      </c>
      <c r="AT375">
        <v>1.4</v>
      </c>
      <c r="AU375">
        <v>1.7000000000000002</v>
      </c>
      <c r="AV375">
        <v>-0.60000000000000009</v>
      </c>
      <c r="AW375">
        <v>2.5</v>
      </c>
      <c r="AX375" s="3">
        <f t="shared" si="77"/>
        <v>3.7313432835820892E-2</v>
      </c>
      <c r="AY375" s="4">
        <f t="shared" si="78"/>
        <v>-1.7599999999999998</v>
      </c>
      <c r="AZ375" t="s">
        <v>224</v>
      </c>
      <c r="BA375">
        <v>2014</v>
      </c>
      <c r="BB375" s="27">
        <v>1075000</v>
      </c>
      <c r="BC375" s="27">
        <v>1945000</v>
      </c>
      <c r="BD375" s="22">
        <v>6</v>
      </c>
      <c r="BE375" s="22">
        <v>11</v>
      </c>
      <c r="BF375" s="28">
        <f t="shared" si="79"/>
        <v>1.382707123715357</v>
      </c>
      <c r="BG375" s="22">
        <v>85</v>
      </c>
      <c r="BH375" s="22">
        <v>100</v>
      </c>
      <c r="BI375" s="4">
        <v>737.68333329999996</v>
      </c>
      <c r="BJ375" s="22">
        <v>3</v>
      </c>
      <c r="BK375" s="22">
        <v>1</v>
      </c>
      <c r="BL375" s="28">
        <f t="shared" si="80"/>
        <v>2.138719737965626</v>
      </c>
      <c r="BM375" s="22">
        <v>11</v>
      </c>
      <c r="BN375" s="22">
        <v>16</v>
      </c>
      <c r="BO375" s="4">
        <v>112.2166667</v>
      </c>
      <c r="BP375" s="22">
        <v>0</v>
      </c>
      <c r="BQ375" s="22">
        <v>0</v>
      </c>
      <c r="BR375" s="22">
        <v>1</v>
      </c>
      <c r="BS375" s="22">
        <v>2</v>
      </c>
      <c r="BT375" s="4">
        <v>3.3666666670000001</v>
      </c>
      <c r="BU375" s="22">
        <v>34</v>
      </c>
      <c r="BV375" s="22">
        <v>6</v>
      </c>
      <c r="BW375" s="22">
        <v>7</v>
      </c>
      <c r="BX375" s="22">
        <v>8</v>
      </c>
      <c r="BY375" s="22">
        <v>14</v>
      </c>
      <c r="BZ375" s="22">
        <v>7</v>
      </c>
      <c r="CA375" s="22">
        <v>51</v>
      </c>
      <c r="CB375" s="22">
        <v>57</v>
      </c>
      <c r="CC375" s="4">
        <v>11.31667</v>
      </c>
      <c r="CD375" s="4">
        <v>1.566666667</v>
      </c>
      <c r="CE375" s="4">
        <v>1.6666667E-2</v>
      </c>
      <c r="CF375" s="22">
        <v>0</v>
      </c>
      <c r="CG375" s="22">
        <v>0</v>
      </c>
      <c r="CH375" s="22">
        <v>0</v>
      </c>
      <c r="CI375" s="5">
        <v>33</v>
      </c>
      <c r="CJ375" s="22">
        <v>3</v>
      </c>
      <c r="CK375" s="22">
        <v>5</v>
      </c>
      <c r="CL375" s="22">
        <v>-10</v>
      </c>
      <c r="CM375" s="22">
        <v>10</v>
      </c>
      <c r="CN375" s="22">
        <v>4</v>
      </c>
      <c r="CO375" s="22">
        <v>46</v>
      </c>
      <c r="CP375" s="22">
        <v>61</v>
      </c>
      <c r="CQ375" s="26">
        <v>10.694440999999999</v>
      </c>
      <c r="CR375" s="26">
        <v>1.7863640000000001</v>
      </c>
      <c r="CS375" s="26">
        <v>8.4848000000000007E-2</v>
      </c>
      <c r="CT375" s="22">
        <v>2</v>
      </c>
      <c r="CU375" s="22">
        <v>0</v>
      </c>
      <c r="CV375" s="22">
        <v>0</v>
      </c>
      <c r="CW375" s="22">
        <v>3</v>
      </c>
      <c r="CX375" s="22">
        <v>5</v>
      </c>
      <c r="CY375" s="22">
        <v>-1</v>
      </c>
      <c r="CZ375" s="22">
        <v>6</v>
      </c>
      <c r="DA375" s="22">
        <v>7</v>
      </c>
      <c r="DB375" s="22">
        <v>-1</v>
      </c>
      <c r="DC375" s="22">
        <v>1</v>
      </c>
      <c r="DD375" s="22">
        <v>0</v>
      </c>
      <c r="DE375" s="22">
        <v>3</v>
      </c>
      <c r="DF375" s="22">
        <v>0</v>
      </c>
      <c r="DG375" s="22">
        <v>0</v>
      </c>
      <c r="DH375" s="22">
        <v>0</v>
      </c>
      <c r="DI375" s="22">
        <v>11</v>
      </c>
      <c r="DJ375" s="22">
        <v>0</v>
      </c>
      <c r="DK375" s="22">
        <v>0</v>
      </c>
      <c r="DL375" s="22">
        <v>0</v>
      </c>
      <c r="DM375" s="22">
        <v>0</v>
      </c>
      <c r="DN375" s="22">
        <v>33</v>
      </c>
      <c r="DO375" s="22">
        <v>7</v>
      </c>
      <c r="DP375" s="22">
        <v>30</v>
      </c>
      <c r="DQ375" s="22">
        <v>2</v>
      </c>
      <c r="DR375" s="22">
        <v>2</v>
      </c>
      <c r="DS375" s="22">
        <v>0</v>
      </c>
      <c r="DT375" s="22">
        <v>0</v>
      </c>
      <c r="DU375">
        <v>10.94</v>
      </c>
      <c r="DV375">
        <v>36.24</v>
      </c>
      <c r="DW375" s="2">
        <f t="shared" si="81"/>
        <v>0.23187791437049596</v>
      </c>
      <c r="DX375">
        <v>-0.371</v>
      </c>
      <c r="DY375">
        <v>0.44800000000000001</v>
      </c>
      <c r="DZ375">
        <v>-1.234</v>
      </c>
      <c r="EA375">
        <v>-4.9169999999999998</v>
      </c>
      <c r="EB375">
        <v>26</v>
      </c>
      <c r="EC375">
        <v>27</v>
      </c>
      <c r="ED375">
        <v>5.0999999999999996</v>
      </c>
      <c r="EE375">
        <v>0.57000000000000006</v>
      </c>
      <c r="EF375">
        <v>-4.55</v>
      </c>
      <c r="EG375">
        <v>7.41</v>
      </c>
      <c r="EH375">
        <v>922</v>
      </c>
      <c r="EI375">
        <v>996</v>
      </c>
      <c r="EJ375">
        <v>2.13</v>
      </c>
      <c r="EK375">
        <v>2.21</v>
      </c>
      <c r="EL375">
        <v>26.6</v>
      </c>
      <c r="EM375">
        <v>25.9</v>
      </c>
      <c r="EN375">
        <v>10.199999999999999</v>
      </c>
      <c r="EO375">
        <v>10.6</v>
      </c>
      <c r="EP375">
        <v>12.8</v>
      </c>
      <c r="EQ375">
        <v>13.1</v>
      </c>
      <c r="ER375">
        <v>3.8</v>
      </c>
      <c r="ES375">
        <v>4.3</v>
      </c>
      <c r="ET375">
        <v>0.8</v>
      </c>
      <c r="EU375">
        <v>0.5</v>
      </c>
      <c r="EV375">
        <v>2.13</v>
      </c>
      <c r="EW375">
        <v>2.69</v>
      </c>
      <c r="EX375">
        <v>26.8</v>
      </c>
      <c r="EY375">
        <v>29.3</v>
      </c>
      <c r="EZ375">
        <v>9.6999999999999993</v>
      </c>
      <c r="FA375">
        <v>9.8000000000000007</v>
      </c>
      <c r="FB375">
        <v>13.2</v>
      </c>
      <c r="FC375">
        <v>11.9</v>
      </c>
      <c r="FD375">
        <v>3.5</v>
      </c>
      <c r="FE375">
        <v>3.9</v>
      </c>
      <c r="FF375">
        <v>100</v>
      </c>
      <c r="FG375">
        <v>114</v>
      </c>
      <c r="FH375">
        <v>103</v>
      </c>
      <c r="FI375">
        <v>87</v>
      </c>
      <c r="FJ375">
        <v>134</v>
      </c>
      <c r="FK375">
        <v>110</v>
      </c>
      <c r="FL375">
        <v>53</v>
      </c>
      <c r="FM375">
        <v>266</v>
      </c>
      <c r="FN375">
        <v>247</v>
      </c>
      <c r="FO375">
        <v>221</v>
      </c>
      <c r="FP375">
        <v>51.9</v>
      </c>
      <c r="FQ375">
        <v>1.67</v>
      </c>
      <c r="FR375">
        <v>4.67</v>
      </c>
      <c r="FS375" s="2">
        <f t="shared" si="82"/>
        <v>0.26340694006309145</v>
      </c>
      <c r="FT375">
        <v>7</v>
      </c>
      <c r="FU375">
        <v>1</v>
      </c>
      <c r="FV375">
        <v>17.2</v>
      </c>
      <c r="FW375">
        <v>5.83</v>
      </c>
      <c r="FX375">
        <v>3.76</v>
      </c>
      <c r="FY375">
        <v>0.54</v>
      </c>
      <c r="FZ375">
        <v>60.7</v>
      </c>
      <c r="GA375">
        <v>3.2</v>
      </c>
      <c r="GB375">
        <v>16.100000000000001</v>
      </c>
      <c r="GC375">
        <v>1.1000000000000001</v>
      </c>
      <c r="GD375">
        <v>1.6</v>
      </c>
      <c r="GE375">
        <v>25.3</v>
      </c>
      <c r="GF375">
        <v>1.6</v>
      </c>
      <c r="GG375">
        <v>2.1</v>
      </c>
      <c r="GH375">
        <v>0.05</v>
      </c>
      <c r="GI375">
        <v>4.9800000000000004</v>
      </c>
      <c r="GJ375" s="2">
        <f t="shared" si="83"/>
        <v>9.9403578528827041E-3</v>
      </c>
      <c r="GK375">
        <v>0</v>
      </c>
      <c r="GL375">
        <v>2</v>
      </c>
      <c r="GM375">
        <v>-15.5</v>
      </c>
      <c r="GN375">
        <v>0</v>
      </c>
      <c r="GO375">
        <v>34.950000000000003</v>
      </c>
      <c r="GP375">
        <v>0</v>
      </c>
      <c r="GQ375">
        <v>17.5</v>
      </c>
      <c r="GR375">
        <v>0</v>
      </c>
      <c r="GS375">
        <v>0</v>
      </c>
      <c r="GT375">
        <v>35</v>
      </c>
      <c r="GU375">
        <v>0</v>
      </c>
      <c r="GV375">
        <v>0</v>
      </c>
      <c r="GW375">
        <v>17.5</v>
      </c>
      <c r="GX375" s="21">
        <v>62.471539</v>
      </c>
      <c r="GY375" s="21">
        <v>11.4501942</v>
      </c>
      <c r="GZ375" s="21">
        <v>14.1051105</v>
      </c>
      <c r="HA375" s="21">
        <v>25.555304700000001</v>
      </c>
      <c r="HB375" s="21">
        <v>2.2542610000000001</v>
      </c>
      <c r="HC375" s="21">
        <v>1.7903070000000001</v>
      </c>
      <c r="HD375" s="21">
        <v>1.8817E-2</v>
      </c>
      <c r="HE375" s="21">
        <v>27.132082</v>
      </c>
      <c r="HF375" s="21">
        <v>4.0633850000000002</v>
      </c>
    </row>
    <row r="376" spans="1:214" ht="25.5" x14ac:dyDescent="0.25">
      <c r="A376" s="22">
        <v>90</v>
      </c>
      <c r="B376" t="s">
        <v>1869</v>
      </c>
      <c r="C376" t="s">
        <v>1870</v>
      </c>
      <c r="D376" t="s">
        <v>1374</v>
      </c>
      <c r="F376" t="s">
        <v>285</v>
      </c>
      <c r="I376" s="22" t="s">
        <v>278</v>
      </c>
      <c r="J376">
        <v>21</v>
      </c>
      <c r="K376" s="23" t="s">
        <v>1171</v>
      </c>
      <c r="L376" s="23" t="s">
        <v>1871</v>
      </c>
      <c r="M376" s="24"/>
      <c r="N376" s="24" t="s">
        <v>258</v>
      </c>
      <c r="O376" s="24">
        <v>73</v>
      </c>
      <c r="P376" s="24">
        <v>205</v>
      </c>
      <c r="Q376" s="24" t="s">
        <v>223</v>
      </c>
      <c r="R376" s="24"/>
      <c r="S376" s="22">
        <v>80</v>
      </c>
      <c r="T376" s="22">
        <v>14</v>
      </c>
      <c r="U376" s="22">
        <v>32</v>
      </c>
      <c r="V376" s="22">
        <v>46</v>
      </c>
      <c r="W376" s="22">
        <v>-5</v>
      </c>
      <c r="X376" s="22">
        <v>8</v>
      </c>
      <c r="Y376" s="22">
        <v>90</v>
      </c>
      <c r="Z376" s="25">
        <f t="shared" si="70"/>
        <v>0.15555555555555556</v>
      </c>
      <c r="AA376" s="3">
        <v>16.8</v>
      </c>
      <c r="AB376" s="22">
        <v>61</v>
      </c>
      <c r="AC376" s="22">
        <v>28</v>
      </c>
      <c r="AD376" s="22">
        <v>36</v>
      </c>
      <c r="AE376" s="22">
        <v>47</v>
      </c>
      <c r="AF376" s="22">
        <v>39</v>
      </c>
      <c r="AG376" s="26">
        <f t="shared" si="71"/>
        <v>2.7232142857142856</v>
      </c>
      <c r="AH376" s="26">
        <f t="shared" si="72"/>
        <v>1.25</v>
      </c>
      <c r="AI376" s="26">
        <f t="shared" si="73"/>
        <v>1.607142857142857</v>
      </c>
      <c r="AJ376" s="26">
        <f t="shared" si="74"/>
        <v>2.0982142857142856</v>
      </c>
      <c r="AK376" s="26">
        <f t="shared" si="75"/>
        <v>1.7410714285714286</v>
      </c>
      <c r="AL376" s="5">
        <v>1584</v>
      </c>
      <c r="AM376" s="22">
        <v>307</v>
      </c>
      <c r="AN376" s="22">
        <v>403</v>
      </c>
      <c r="AO376" s="25">
        <f t="shared" si="76"/>
        <v>0.43239436619718308</v>
      </c>
      <c r="AP376" s="22">
        <v>15.3</v>
      </c>
      <c r="AQ376">
        <v>3</v>
      </c>
      <c r="AR376">
        <v>1.2</v>
      </c>
      <c r="AS376">
        <v>4.3</v>
      </c>
      <c r="AT376">
        <v>4</v>
      </c>
      <c r="AU376">
        <v>1.6</v>
      </c>
      <c r="AV376">
        <v>0</v>
      </c>
      <c r="AW376">
        <v>5.6</v>
      </c>
      <c r="AX376" s="3">
        <f t="shared" si="77"/>
        <v>6.9999999999999993E-2</v>
      </c>
      <c r="AY376" s="4">
        <f t="shared" si="78"/>
        <v>4.4749999999999996</v>
      </c>
      <c r="AZ376" t="s">
        <v>224</v>
      </c>
      <c r="BA376">
        <v>2013</v>
      </c>
      <c r="BC376" s="27">
        <v>900000</v>
      </c>
      <c r="BD376" s="22">
        <v>13</v>
      </c>
      <c r="BE376" s="22">
        <v>25</v>
      </c>
      <c r="BF376" s="28">
        <f t="shared" si="79"/>
        <v>2.0396600572654422</v>
      </c>
      <c r="BG376" s="22">
        <v>257</v>
      </c>
      <c r="BH376" s="22">
        <v>338</v>
      </c>
      <c r="BI376" s="4">
        <v>1117.833333</v>
      </c>
      <c r="BJ376" s="22">
        <v>1</v>
      </c>
      <c r="BK376" s="22">
        <v>7</v>
      </c>
      <c r="BL376" s="28">
        <f t="shared" si="80"/>
        <v>2.6203257215213038</v>
      </c>
      <c r="BM376" s="22">
        <v>48</v>
      </c>
      <c r="BN376" s="22">
        <v>60</v>
      </c>
      <c r="BO376" s="4">
        <v>183.18333329999999</v>
      </c>
      <c r="BP376" s="22">
        <v>0</v>
      </c>
      <c r="BQ376" s="22">
        <v>0</v>
      </c>
      <c r="BR376" s="22">
        <v>2</v>
      </c>
      <c r="BS376" s="22">
        <v>5</v>
      </c>
      <c r="BT376" s="4">
        <v>43.266666669999999</v>
      </c>
      <c r="BU376" s="22">
        <v>40</v>
      </c>
      <c r="BV376" s="22">
        <v>7</v>
      </c>
      <c r="BW376" s="22">
        <v>18</v>
      </c>
      <c r="BX376" s="22">
        <v>1</v>
      </c>
      <c r="BY376" s="22">
        <v>4</v>
      </c>
      <c r="BZ376" s="22">
        <v>2</v>
      </c>
      <c r="CA376" s="22">
        <v>159</v>
      </c>
      <c r="CB376" s="22">
        <v>201</v>
      </c>
      <c r="CC376" s="4">
        <v>14.1</v>
      </c>
      <c r="CD376" s="4">
        <v>2.2833333329999999</v>
      </c>
      <c r="CE376" s="4">
        <v>0.43333333300000004</v>
      </c>
      <c r="CF376" s="22">
        <v>0</v>
      </c>
      <c r="CG376" s="22">
        <v>0</v>
      </c>
      <c r="CH376" s="22">
        <v>0</v>
      </c>
      <c r="CI376" s="5">
        <v>40</v>
      </c>
      <c r="CJ376" s="22">
        <v>7</v>
      </c>
      <c r="CK376" s="22">
        <v>14</v>
      </c>
      <c r="CL376" s="22">
        <v>-6</v>
      </c>
      <c r="CM376" s="22">
        <v>4</v>
      </c>
      <c r="CN376" s="22">
        <v>2</v>
      </c>
      <c r="CO376" s="22">
        <v>148</v>
      </c>
      <c r="CP376" s="22">
        <v>202</v>
      </c>
      <c r="CQ376" s="26">
        <v>13.845833000000001</v>
      </c>
      <c r="CR376" s="26">
        <v>2.2962500000000001</v>
      </c>
      <c r="CS376" s="26">
        <v>0.64833300000000016</v>
      </c>
      <c r="CT376" s="22">
        <v>0</v>
      </c>
      <c r="CU376" s="22">
        <v>0</v>
      </c>
      <c r="CV376" s="22">
        <v>0</v>
      </c>
      <c r="CW376" s="22">
        <v>3</v>
      </c>
      <c r="CX376" s="22">
        <v>11</v>
      </c>
      <c r="CY376" s="22">
        <v>-1</v>
      </c>
      <c r="CZ376" s="22">
        <v>11</v>
      </c>
      <c r="DA376" s="22">
        <v>21</v>
      </c>
      <c r="DB376" s="22">
        <v>-4</v>
      </c>
      <c r="DC376" s="22">
        <v>4</v>
      </c>
      <c r="DD376" s="22">
        <v>0</v>
      </c>
      <c r="DE376" s="22">
        <v>3</v>
      </c>
      <c r="DF376" s="22">
        <v>0</v>
      </c>
      <c r="DG376" s="22">
        <v>0</v>
      </c>
      <c r="DH376" s="22">
        <v>1</v>
      </c>
      <c r="DI376" s="22">
        <v>4</v>
      </c>
      <c r="DJ376" s="22">
        <v>0</v>
      </c>
      <c r="DK376" s="22">
        <v>0</v>
      </c>
      <c r="DL376" s="22">
        <v>0</v>
      </c>
      <c r="DM376" s="22">
        <v>0</v>
      </c>
      <c r="DN376" s="22">
        <v>72</v>
      </c>
      <c r="DO376" s="22">
        <v>18</v>
      </c>
      <c r="DP376" s="22">
        <v>62</v>
      </c>
      <c r="DQ376" s="22">
        <v>3</v>
      </c>
      <c r="DR376" s="22">
        <v>0</v>
      </c>
      <c r="DS376" s="22">
        <v>0</v>
      </c>
      <c r="DT376" s="22">
        <v>0</v>
      </c>
      <c r="DU376">
        <v>13.45</v>
      </c>
      <c r="DV376">
        <v>35.57</v>
      </c>
      <c r="DW376" s="2">
        <f t="shared" si="81"/>
        <v>0.2743778049775602</v>
      </c>
      <c r="DX376">
        <v>1.6E-2</v>
      </c>
      <c r="DY376">
        <v>-0.51400000000000001</v>
      </c>
      <c r="DZ376">
        <v>0.92700000000000005</v>
      </c>
      <c r="EA376">
        <v>-2.0880000000000001</v>
      </c>
      <c r="EB376">
        <v>49</v>
      </c>
      <c r="EC376">
        <v>51</v>
      </c>
      <c r="ED376">
        <v>-7.2</v>
      </c>
      <c r="EE376">
        <v>-8.09</v>
      </c>
      <c r="EF376">
        <v>-0.84</v>
      </c>
      <c r="EG376">
        <v>10.02</v>
      </c>
      <c r="EH376">
        <v>913</v>
      </c>
      <c r="EI376">
        <v>1013</v>
      </c>
      <c r="EJ376">
        <v>2.73</v>
      </c>
      <c r="EK376">
        <v>2.84</v>
      </c>
      <c r="EL376">
        <v>24.5</v>
      </c>
      <c r="EM376">
        <v>29.8</v>
      </c>
      <c r="EN376">
        <v>11.7</v>
      </c>
      <c r="EO376">
        <v>12.4</v>
      </c>
      <c r="EP376">
        <v>16.2</v>
      </c>
      <c r="EQ376">
        <v>14.3</v>
      </c>
      <c r="ER376">
        <v>2.2000000000000002</v>
      </c>
      <c r="ES376">
        <v>3.4</v>
      </c>
      <c r="ET376">
        <v>0.2</v>
      </c>
      <c r="EU376">
        <v>0.8</v>
      </c>
      <c r="EV376">
        <v>2.17</v>
      </c>
      <c r="EW376">
        <v>2.15</v>
      </c>
      <c r="EX376">
        <v>25.8</v>
      </c>
      <c r="EY376">
        <v>26</v>
      </c>
      <c r="EZ376">
        <v>10.8</v>
      </c>
      <c r="FA376">
        <v>10.6</v>
      </c>
      <c r="FB376">
        <v>15.1</v>
      </c>
      <c r="FC376">
        <v>14.2</v>
      </c>
      <c r="FD376">
        <v>3.8</v>
      </c>
      <c r="FE376">
        <v>3.1</v>
      </c>
      <c r="FF376">
        <v>121</v>
      </c>
      <c r="FG376">
        <v>181</v>
      </c>
      <c r="FH376">
        <v>135</v>
      </c>
      <c r="FI376">
        <v>146</v>
      </c>
      <c r="FJ376">
        <v>167</v>
      </c>
      <c r="FK376">
        <v>186</v>
      </c>
      <c r="FL376">
        <v>51.8</v>
      </c>
      <c r="FM376">
        <v>366</v>
      </c>
      <c r="FN376">
        <v>370</v>
      </c>
      <c r="FO376">
        <v>350</v>
      </c>
      <c r="FP376">
        <v>49.7</v>
      </c>
      <c r="FQ376">
        <v>2.29</v>
      </c>
      <c r="FR376">
        <v>2.42</v>
      </c>
      <c r="FS376" s="2">
        <f t="shared" si="82"/>
        <v>0.4861995753715499</v>
      </c>
      <c r="FT376">
        <v>19</v>
      </c>
      <c r="FU376">
        <v>3</v>
      </c>
      <c r="FV376">
        <v>-9</v>
      </c>
      <c r="FW376">
        <v>13.48</v>
      </c>
      <c r="FX376">
        <v>6.24</v>
      </c>
      <c r="FY376">
        <v>0.98</v>
      </c>
      <c r="FZ376">
        <v>40</v>
      </c>
      <c r="GA376">
        <v>9.5</v>
      </c>
      <c r="GB376">
        <v>21.3</v>
      </c>
      <c r="GC376">
        <v>3.9</v>
      </c>
      <c r="GD376">
        <v>2.6</v>
      </c>
      <c r="GE376">
        <v>23</v>
      </c>
      <c r="GF376">
        <v>2.2999999999999998</v>
      </c>
      <c r="GG376">
        <v>1</v>
      </c>
      <c r="GH376">
        <v>0.54</v>
      </c>
      <c r="GI376">
        <v>4.6500000000000004</v>
      </c>
      <c r="GJ376" s="2">
        <f t="shared" si="83"/>
        <v>0.10404624277456648</v>
      </c>
      <c r="GK376">
        <v>1</v>
      </c>
      <c r="GL376">
        <v>3</v>
      </c>
      <c r="GM376">
        <v>0.60000000000000009</v>
      </c>
      <c r="GN376">
        <v>1.39</v>
      </c>
      <c r="GO376">
        <v>4.16</v>
      </c>
      <c r="GP376">
        <v>4.2</v>
      </c>
      <c r="GQ376">
        <v>58.2</v>
      </c>
      <c r="GR376">
        <v>2.8</v>
      </c>
      <c r="GS376">
        <v>18</v>
      </c>
      <c r="GT376">
        <v>18</v>
      </c>
      <c r="GU376">
        <v>2.8</v>
      </c>
      <c r="GV376">
        <v>2.8</v>
      </c>
      <c r="GW376">
        <v>2.8</v>
      </c>
      <c r="GX376" s="21">
        <v>74.251830999999996</v>
      </c>
      <c r="GY376" s="21">
        <v>15.457585499999999</v>
      </c>
      <c r="GZ376" s="21">
        <v>28.1099502</v>
      </c>
      <c r="HA376" s="21">
        <v>43.567535700000001</v>
      </c>
      <c r="HB376" s="21">
        <v>4.2264390000000001</v>
      </c>
      <c r="HC376" s="21">
        <v>1.593704</v>
      </c>
      <c r="HD376" s="21">
        <v>-5.0140000000000002E-3</v>
      </c>
      <c r="HE376" s="21">
        <v>10.461619000000001</v>
      </c>
      <c r="HF376" s="21">
        <v>5.8151289999999998</v>
      </c>
    </row>
    <row r="377" spans="1:214" ht="15" x14ac:dyDescent="0.25">
      <c r="A377" s="22">
        <v>5</v>
      </c>
      <c r="B377" t="s">
        <v>1872</v>
      </c>
      <c r="C377" t="s">
        <v>1873</v>
      </c>
      <c r="D377" t="s">
        <v>1433</v>
      </c>
      <c r="F377" t="s">
        <v>342</v>
      </c>
      <c r="I377" s="22" t="s">
        <v>248</v>
      </c>
      <c r="J377">
        <v>28</v>
      </c>
      <c r="K377" s="23" t="s">
        <v>1874</v>
      </c>
      <c r="L377" s="23" t="s">
        <v>1875</v>
      </c>
      <c r="M377" s="24" t="s">
        <v>615</v>
      </c>
      <c r="N377" s="24" t="s">
        <v>233</v>
      </c>
      <c r="O377" s="24">
        <v>73</v>
      </c>
      <c r="P377" s="24">
        <v>204</v>
      </c>
      <c r="Q377" s="24" t="s">
        <v>223</v>
      </c>
      <c r="R377" s="24"/>
      <c r="S377" s="22">
        <v>56</v>
      </c>
      <c r="T377" s="22">
        <v>3</v>
      </c>
      <c r="U377" s="22">
        <v>13</v>
      </c>
      <c r="V377" s="22">
        <v>16</v>
      </c>
      <c r="W377" s="22">
        <v>-12</v>
      </c>
      <c r="X377" s="22">
        <v>26</v>
      </c>
      <c r="Y377" s="22">
        <v>63</v>
      </c>
      <c r="Z377" s="25">
        <f t="shared" si="70"/>
        <v>4.7619047619047616E-2</v>
      </c>
      <c r="AA377" s="3">
        <v>16.5</v>
      </c>
      <c r="AB377" s="22">
        <v>99</v>
      </c>
      <c r="AC377" s="22">
        <v>72</v>
      </c>
      <c r="AD377" s="22">
        <v>26</v>
      </c>
      <c r="AE377" s="22">
        <v>21</v>
      </c>
      <c r="AF377" s="22">
        <v>17</v>
      </c>
      <c r="AG377" s="26">
        <f t="shared" si="71"/>
        <v>6.4285714285714279</v>
      </c>
      <c r="AH377" s="26">
        <f t="shared" si="72"/>
        <v>4.6753246753246751</v>
      </c>
      <c r="AI377" s="26">
        <f t="shared" si="73"/>
        <v>1.6883116883116884</v>
      </c>
      <c r="AJ377" s="26">
        <f t="shared" si="74"/>
        <v>1.3636363636363638</v>
      </c>
      <c r="AK377" s="26">
        <f t="shared" si="75"/>
        <v>1.1038961038961039</v>
      </c>
      <c r="AL377" s="5">
        <v>1198</v>
      </c>
      <c r="AM377" s="22">
        <v>0</v>
      </c>
      <c r="AN377" s="22">
        <v>0</v>
      </c>
      <c r="AO377" s="25">
        <f t="shared" si="76"/>
        <v>0</v>
      </c>
      <c r="AP377" s="22">
        <v>0</v>
      </c>
      <c r="AQ377">
        <v>1.1000000000000001</v>
      </c>
      <c r="AR377">
        <v>1</v>
      </c>
      <c r="AS377">
        <v>2.1</v>
      </c>
      <c r="AT377">
        <v>2</v>
      </c>
      <c r="AU377">
        <v>1.2</v>
      </c>
      <c r="AV377">
        <v>0</v>
      </c>
      <c r="AW377">
        <v>3.2</v>
      </c>
      <c r="AX377" s="3">
        <f t="shared" si="77"/>
        <v>5.7142857142857148E-2</v>
      </c>
      <c r="AY377" s="4">
        <f t="shared" si="78"/>
        <v>3.125</v>
      </c>
      <c r="AZ377" t="s">
        <v>243</v>
      </c>
      <c r="BA377">
        <v>2012</v>
      </c>
      <c r="BC377" s="27">
        <v>550000</v>
      </c>
      <c r="BD377" s="22">
        <v>2</v>
      </c>
      <c r="BE377" s="22">
        <v>12</v>
      </c>
      <c r="BF377" s="28">
        <f t="shared" si="79"/>
        <v>1.0480131417085106</v>
      </c>
      <c r="BG377" s="22">
        <v>0</v>
      </c>
      <c r="BH377" s="22">
        <v>0</v>
      </c>
      <c r="BI377" s="4">
        <v>801.51666669999997</v>
      </c>
      <c r="BJ377" s="22">
        <v>1</v>
      </c>
      <c r="BK377" s="22">
        <v>1</v>
      </c>
      <c r="BL377" s="28">
        <f t="shared" si="80"/>
        <v>2.5316455696202529</v>
      </c>
      <c r="BM377" s="22">
        <v>0</v>
      </c>
      <c r="BN377" s="22">
        <v>0</v>
      </c>
      <c r="BO377" s="4">
        <v>47.4</v>
      </c>
      <c r="BP377" s="22">
        <v>0</v>
      </c>
      <c r="BQ377" s="22">
        <v>0</v>
      </c>
      <c r="BR377" s="22">
        <v>0</v>
      </c>
      <c r="BS377" s="22">
        <v>0</v>
      </c>
      <c r="BT377" s="4">
        <v>75.483333329999994</v>
      </c>
      <c r="BU377" s="22">
        <v>26</v>
      </c>
      <c r="BV377" s="22">
        <v>1</v>
      </c>
      <c r="BW377" s="22">
        <v>3</v>
      </c>
      <c r="BX377" s="22">
        <v>-4</v>
      </c>
      <c r="BY377" s="22">
        <v>6</v>
      </c>
      <c r="BZ377" s="22">
        <v>3</v>
      </c>
      <c r="CA377" s="22">
        <v>0</v>
      </c>
      <c r="CB377" s="22">
        <v>0</v>
      </c>
      <c r="CC377" s="4">
        <v>14.15</v>
      </c>
      <c r="CD377" s="4">
        <v>0.60000000000000009</v>
      </c>
      <c r="CE377" s="4">
        <v>1.316666667</v>
      </c>
      <c r="CF377" s="22">
        <v>0</v>
      </c>
      <c r="CG377" s="22">
        <v>0</v>
      </c>
      <c r="CH377" s="22">
        <v>0</v>
      </c>
      <c r="CI377" s="5">
        <v>30</v>
      </c>
      <c r="CJ377" s="22">
        <v>2</v>
      </c>
      <c r="CK377" s="22">
        <v>10</v>
      </c>
      <c r="CL377" s="22">
        <v>-8</v>
      </c>
      <c r="CM377" s="22">
        <v>20</v>
      </c>
      <c r="CN377" s="22">
        <v>5</v>
      </c>
      <c r="CO377" s="22">
        <v>0</v>
      </c>
      <c r="CP377" s="22">
        <v>0</v>
      </c>
      <c r="CQ377" s="26">
        <v>14.453889</v>
      </c>
      <c r="CR377" s="26">
        <v>1.06</v>
      </c>
      <c r="CS377" s="26">
        <v>1.375</v>
      </c>
      <c r="CT377" s="22">
        <v>0</v>
      </c>
      <c r="CU377" s="22">
        <v>0</v>
      </c>
      <c r="CV377" s="22">
        <v>0</v>
      </c>
      <c r="CW377" s="22">
        <v>1</v>
      </c>
      <c r="CX377" s="22">
        <v>7</v>
      </c>
      <c r="CY377" s="22">
        <v>-5</v>
      </c>
      <c r="CZ377" s="22">
        <v>2</v>
      </c>
      <c r="DA377" s="22">
        <v>6</v>
      </c>
      <c r="DB377" s="22">
        <v>-7</v>
      </c>
      <c r="DC377" s="22">
        <v>0</v>
      </c>
      <c r="DD377" s="22">
        <v>0</v>
      </c>
      <c r="DE377" s="22">
        <v>0</v>
      </c>
      <c r="DF377" s="22">
        <v>0</v>
      </c>
      <c r="DG377" s="22">
        <v>0</v>
      </c>
      <c r="DH377" s="22">
        <v>0</v>
      </c>
      <c r="DI377" s="22">
        <v>8</v>
      </c>
      <c r="DJ377" s="22">
        <v>0</v>
      </c>
      <c r="DK377" s="22">
        <v>1</v>
      </c>
      <c r="DL377" s="22">
        <v>0</v>
      </c>
      <c r="DM377" s="22">
        <v>0</v>
      </c>
      <c r="DN377" s="22">
        <v>35</v>
      </c>
      <c r="DO377" s="22">
        <v>5</v>
      </c>
      <c r="DP377" s="22">
        <v>50</v>
      </c>
      <c r="DQ377" s="22">
        <v>8</v>
      </c>
      <c r="DR377" s="22">
        <v>0</v>
      </c>
      <c r="DS377" s="22">
        <v>0</v>
      </c>
      <c r="DT377" s="22">
        <v>0</v>
      </c>
      <c r="DU377">
        <v>13.95</v>
      </c>
      <c r="DV377">
        <v>33.72</v>
      </c>
      <c r="DW377" s="2">
        <f t="shared" si="81"/>
        <v>0.29263687853996223</v>
      </c>
      <c r="DX377">
        <v>7.4999999999999997E-2</v>
      </c>
      <c r="DY377">
        <v>0.7320000000000001</v>
      </c>
      <c r="DZ377">
        <v>-0.60500000000000009</v>
      </c>
      <c r="EA377">
        <v>-4.82</v>
      </c>
      <c r="EB377">
        <v>29</v>
      </c>
      <c r="EC377">
        <v>39</v>
      </c>
      <c r="ED377">
        <v>-1.7000000000000002</v>
      </c>
      <c r="EE377">
        <v>-5.53</v>
      </c>
      <c r="EF377">
        <v>-3.81</v>
      </c>
      <c r="EG377">
        <v>7.88</v>
      </c>
      <c r="EH377">
        <v>902</v>
      </c>
      <c r="EI377">
        <v>981</v>
      </c>
      <c r="EJ377">
        <v>2.23</v>
      </c>
      <c r="EK377">
        <v>3</v>
      </c>
      <c r="EL377">
        <v>26</v>
      </c>
      <c r="EM377">
        <v>27.6</v>
      </c>
      <c r="EN377">
        <v>9.8000000000000007</v>
      </c>
      <c r="EO377">
        <v>10.3</v>
      </c>
      <c r="EP377">
        <v>14.3</v>
      </c>
      <c r="EQ377">
        <v>11.5</v>
      </c>
      <c r="ER377">
        <v>3</v>
      </c>
      <c r="ES377">
        <v>4.2</v>
      </c>
      <c r="ET377">
        <v>0.5</v>
      </c>
      <c r="EU377">
        <v>0.8</v>
      </c>
      <c r="EV377">
        <v>2.2599999999999998</v>
      </c>
      <c r="EW377">
        <v>2.83</v>
      </c>
      <c r="EX377">
        <v>26.7</v>
      </c>
      <c r="EY377">
        <v>27.9</v>
      </c>
      <c r="EZ377">
        <v>10</v>
      </c>
      <c r="FA377">
        <v>10.4</v>
      </c>
      <c r="FB377">
        <v>13.6</v>
      </c>
      <c r="FC377">
        <v>12</v>
      </c>
      <c r="FD377">
        <v>3.5</v>
      </c>
      <c r="FE377">
        <v>3.8</v>
      </c>
      <c r="FF377">
        <v>89</v>
      </c>
      <c r="FG377">
        <v>92</v>
      </c>
      <c r="FH377">
        <v>112</v>
      </c>
      <c r="FI377">
        <v>119</v>
      </c>
      <c r="FJ377">
        <v>132</v>
      </c>
      <c r="FK377">
        <v>128</v>
      </c>
      <c r="FL377">
        <v>43.9</v>
      </c>
      <c r="FM377">
        <v>262</v>
      </c>
      <c r="FN377">
        <v>292</v>
      </c>
      <c r="FO377">
        <v>236</v>
      </c>
      <c r="FP377">
        <v>47.3</v>
      </c>
      <c r="FQ377">
        <v>0.85</v>
      </c>
      <c r="FR377">
        <v>5.35</v>
      </c>
      <c r="FS377" s="2">
        <f t="shared" si="82"/>
        <v>0.1370967741935484</v>
      </c>
      <c r="FT377">
        <v>5</v>
      </c>
      <c r="FU377">
        <v>0</v>
      </c>
      <c r="FV377">
        <v>-4.4000000000000004</v>
      </c>
      <c r="FW377">
        <v>13.89</v>
      </c>
      <c r="FX377">
        <v>6.33</v>
      </c>
      <c r="FY377">
        <v>0</v>
      </c>
      <c r="FZ377">
        <v>39.200000000000003</v>
      </c>
      <c r="GA377">
        <v>7.6</v>
      </c>
      <c r="GB377">
        <v>19</v>
      </c>
      <c r="GC377">
        <v>0</v>
      </c>
      <c r="GD377">
        <v>0</v>
      </c>
      <c r="GE377">
        <v>26.6</v>
      </c>
      <c r="GF377">
        <v>3.8</v>
      </c>
      <c r="GG377">
        <v>0</v>
      </c>
      <c r="GH377">
        <v>1.32</v>
      </c>
      <c r="GI377">
        <v>3.48</v>
      </c>
      <c r="GJ377" s="2">
        <f t="shared" si="83"/>
        <v>0.27500000000000002</v>
      </c>
      <c r="GK377">
        <v>1</v>
      </c>
      <c r="GL377">
        <v>8</v>
      </c>
      <c r="GM377">
        <v>-0.30000000000000004</v>
      </c>
      <c r="GN377">
        <v>0.81</v>
      </c>
      <c r="GO377">
        <v>6.47</v>
      </c>
      <c r="GP377">
        <v>4.9000000000000004</v>
      </c>
      <c r="GQ377">
        <v>42.9</v>
      </c>
      <c r="GR377">
        <v>0.8</v>
      </c>
      <c r="GS377">
        <v>19.399999999999999</v>
      </c>
      <c r="GT377">
        <v>21</v>
      </c>
      <c r="GU377">
        <v>4</v>
      </c>
      <c r="GV377">
        <v>2.4</v>
      </c>
      <c r="GW377">
        <v>4.9000000000000004</v>
      </c>
      <c r="GX377" s="21">
        <v>50.389533999999998</v>
      </c>
      <c r="GY377" s="21">
        <v>3.1858677000000002</v>
      </c>
      <c r="GZ377" s="21">
        <v>11.0456649</v>
      </c>
      <c r="HA377" s="21">
        <v>14.2315326</v>
      </c>
      <c r="HB377" s="21">
        <v>1.655322</v>
      </c>
      <c r="HC377" s="21">
        <v>1.7172810000000001</v>
      </c>
      <c r="HD377" s="21">
        <v>-3.9769999999999996E-3</v>
      </c>
      <c r="HE377" s="21">
        <v>27.454772999999999</v>
      </c>
      <c r="HF377" s="21">
        <v>3.3686259999999999</v>
      </c>
    </row>
    <row r="378" spans="1:214" ht="15" x14ac:dyDescent="0.25">
      <c r="A378" s="22">
        <v>6</v>
      </c>
      <c r="B378" t="s">
        <v>1876</v>
      </c>
      <c r="C378" t="s">
        <v>1873</v>
      </c>
      <c r="D378" t="s">
        <v>880</v>
      </c>
      <c r="F378" t="s">
        <v>421</v>
      </c>
      <c r="I378" s="22" t="s">
        <v>248</v>
      </c>
      <c r="J378">
        <v>23</v>
      </c>
      <c r="K378" s="23" t="s">
        <v>1877</v>
      </c>
      <c r="L378" s="23" t="s">
        <v>1480</v>
      </c>
      <c r="M378" s="24" t="s">
        <v>251</v>
      </c>
      <c r="N378" s="24" t="s">
        <v>222</v>
      </c>
      <c r="O378" s="24">
        <v>76</v>
      </c>
      <c r="P378" s="24">
        <v>232</v>
      </c>
      <c r="Q378" s="24" t="s">
        <v>224</v>
      </c>
      <c r="R378" s="24"/>
      <c r="S378" s="22">
        <v>73</v>
      </c>
      <c r="T378" s="22">
        <v>4</v>
      </c>
      <c r="U378" s="22">
        <v>22</v>
      </c>
      <c r="V378" s="22">
        <v>26</v>
      </c>
      <c r="W378" s="22">
        <v>-7</v>
      </c>
      <c r="X378" s="22">
        <v>26</v>
      </c>
      <c r="Y378" s="22">
        <v>155</v>
      </c>
      <c r="Z378" s="25">
        <f t="shared" si="70"/>
        <v>2.5806451612903226E-2</v>
      </c>
      <c r="AA378" s="3">
        <v>20.83333</v>
      </c>
      <c r="AB378" s="22">
        <v>123</v>
      </c>
      <c r="AC378" s="22">
        <v>94</v>
      </c>
      <c r="AD378" s="22">
        <v>53</v>
      </c>
      <c r="AE378" s="22">
        <v>44</v>
      </c>
      <c r="AF378" s="22">
        <v>35</v>
      </c>
      <c r="AG378" s="26">
        <f t="shared" si="71"/>
        <v>4.8526035161425893</v>
      </c>
      <c r="AH378" s="26">
        <f t="shared" si="72"/>
        <v>3.7084937440439303</v>
      </c>
      <c r="AI378" s="26">
        <f t="shared" si="73"/>
        <v>2.0909592386630669</v>
      </c>
      <c r="AJ378" s="26">
        <f t="shared" si="74"/>
        <v>1.7358906887014141</v>
      </c>
      <c r="AK378" s="26">
        <f t="shared" si="75"/>
        <v>1.3808221387397612</v>
      </c>
      <c r="AL378" s="5">
        <v>1996</v>
      </c>
      <c r="AM378" s="22">
        <v>0</v>
      </c>
      <c r="AN378" s="22">
        <v>0</v>
      </c>
      <c r="AO378" s="25">
        <f t="shared" si="76"/>
        <v>0</v>
      </c>
      <c r="AP378" s="22">
        <v>0</v>
      </c>
      <c r="AQ378">
        <v>1.6</v>
      </c>
      <c r="AR378">
        <v>3</v>
      </c>
      <c r="AS378">
        <v>4.5999999999999996</v>
      </c>
      <c r="AT378">
        <v>2</v>
      </c>
      <c r="AU378">
        <v>3</v>
      </c>
      <c r="AV378">
        <v>0</v>
      </c>
      <c r="AW378">
        <v>5</v>
      </c>
      <c r="AX378" s="3">
        <f t="shared" si="77"/>
        <v>6.8493150684931503E-2</v>
      </c>
      <c r="AY378" s="4">
        <f t="shared" si="78"/>
        <v>-1.2250000000000005</v>
      </c>
      <c r="AZ378" t="s">
        <v>224</v>
      </c>
      <c r="BA378">
        <v>2012</v>
      </c>
      <c r="BC378" s="27">
        <v>2600000</v>
      </c>
      <c r="BD378" s="22">
        <v>3</v>
      </c>
      <c r="BE378" s="22">
        <v>11</v>
      </c>
      <c r="BF378" s="28">
        <f t="shared" si="79"/>
        <v>0.67886102188010522</v>
      </c>
      <c r="BG378" s="22">
        <v>0</v>
      </c>
      <c r="BH378" s="22">
        <v>0</v>
      </c>
      <c r="BI378" s="4">
        <v>1237.366667</v>
      </c>
      <c r="BJ378" s="22">
        <v>1</v>
      </c>
      <c r="BK378" s="22">
        <v>11</v>
      </c>
      <c r="BL378" s="28">
        <f t="shared" si="80"/>
        <v>4.2561576346293277</v>
      </c>
      <c r="BM378" s="22">
        <v>0</v>
      </c>
      <c r="BN378" s="22">
        <v>0</v>
      </c>
      <c r="BO378" s="4">
        <v>169.16666670000001</v>
      </c>
      <c r="BP378" s="22">
        <v>0</v>
      </c>
      <c r="BQ378" s="22">
        <v>0</v>
      </c>
      <c r="BR378" s="22">
        <v>0</v>
      </c>
      <c r="BS378" s="22">
        <v>0</v>
      </c>
      <c r="BT378" s="4">
        <v>114.8666667</v>
      </c>
      <c r="BU378" s="22">
        <v>33</v>
      </c>
      <c r="BV378" s="22">
        <v>1</v>
      </c>
      <c r="BW378" s="22">
        <v>4</v>
      </c>
      <c r="BX378" s="22">
        <v>-8</v>
      </c>
      <c r="BY378" s="22">
        <v>17</v>
      </c>
      <c r="BZ378" s="22">
        <v>7</v>
      </c>
      <c r="CA378" s="22">
        <v>0</v>
      </c>
      <c r="CB378" s="22">
        <v>0</v>
      </c>
      <c r="CC378" s="4">
        <v>16.91667</v>
      </c>
      <c r="CD378" s="4">
        <v>2.3333333330000001</v>
      </c>
      <c r="CE378" s="4">
        <v>1.3333333329999999</v>
      </c>
      <c r="CF378" s="22">
        <v>0</v>
      </c>
      <c r="CG378" s="22">
        <v>0</v>
      </c>
      <c r="CH378" s="22">
        <v>0</v>
      </c>
      <c r="CI378" s="5">
        <v>40</v>
      </c>
      <c r="CJ378" s="22">
        <v>3</v>
      </c>
      <c r="CK378" s="22">
        <v>18</v>
      </c>
      <c r="CL378" s="22">
        <v>1</v>
      </c>
      <c r="CM378" s="22">
        <v>9</v>
      </c>
      <c r="CN378" s="22">
        <v>3</v>
      </c>
      <c r="CO378" s="22">
        <v>0</v>
      </c>
      <c r="CP378" s="22">
        <v>0</v>
      </c>
      <c r="CQ378" s="26">
        <v>16.977913999999998</v>
      </c>
      <c r="CR378" s="26">
        <v>2.3041670000000001</v>
      </c>
      <c r="CS378" s="26">
        <v>1.7716670000000001</v>
      </c>
      <c r="CT378" s="22">
        <v>0</v>
      </c>
      <c r="CU378" s="22">
        <v>0</v>
      </c>
      <c r="CV378" s="22">
        <v>0</v>
      </c>
      <c r="CW378" s="22">
        <v>2</v>
      </c>
      <c r="CX378" s="22">
        <v>3</v>
      </c>
      <c r="CY378" s="22">
        <v>0</v>
      </c>
      <c r="CZ378" s="22">
        <v>2</v>
      </c>
      <c r="DA378" s="22">
        <v>19</v>
      </c>
      <c r="DB378" s="22">
        <v>-7</v>
      </c>
      <c r="DC378" s="22">
        <v>1</v>
      </c>
      <c r="DD378" s="22">
        <v>0</v>
      </c>
      <c r="DE378" s="22">
        <v>1</v>
      </c>
      <c r="DF378" s="22">
        <v>0</v>
      </c>
      <c r="DG378" s="22">
        <v>0</v>
      </c>
      <c r="DH378" s="22">
        <v>0</v>
      </c>
      <c r="DI378" s="22">
        <v>8</v>
      </c>
      <c r="DJ378" s="22">
        <v>2</v>
      </c>
      <c r="DK378" s="22">
        <v>0</v>
      </c>
      <c r="DL378" s="22">
        <v>0</v>
      </c>
      <c r="DM378" s="22">
        <v>0</v>
      </c>
      <c r="DN378" s="22">
        <v>69</v>
      </c>
      <c r="DO378" s="22">
        <v>17</v>
      </c>
      <c r="DP378" s="22">
        <v>70</v>
      </c>
      <c r="DQ378" s="22">
        <v>11</v>
      </c>
      <c r="DR378" s="22">
        <v>0</v>
      </c>
      <c r="DS378" s="22">
        <v>0</v>
      </c>
      <c r="DT378" s="22">
        <v>0</v>
      </c>
      <c r="DU378">
        <v>16.21</v>
      </c>
      <c r="DV378">
        <v>32.94</v>
      </c>
      <c r="DW378" s="2">
        <f t="shared" si="81"/>
        <v>0.32980671414038659</v>
      </c>
      <c r="DX378">
        <v>7.4999999999999997E-2</v>
      </c>
      <c r="DY378">
        <v>-0.36400000000000005</v>
      </c>
      <c r="DZ378">
        <v>0.84800000000000009</v>
      </c>
      <c r="EA378">
        <v>3.74</v>
      </c>
      <c r="EB378">
        <v>49</v>
      </c>
      <c r="EC378">
        <v>53</v>
      </c>
      <c r="ED378">
        <v>7</v>
      </c>
      <c r="EE378">
        <v>7.91</v>
      </c>
      <c r="EF378">
        <v>0.95</v>
      </c>
      <c r="EG378">
        <v>7.39</v>
      </c>
      <c r="EH378">
        <v>912</v>
      </c>
      <c r="EI378">
        <v>986</v>
      </c>
      <c r="EJ378">
        <v>2.48</v>
      </c>
      <c r="EK378">
        <v>2.69</v>
      </c>
      <c r="EL378">
        <v>31.1</v>
      </c>
      <c r="EM378">
        <v>27.9</v>
      </c>
      <c r="EN378">
        <v>12.5</v>
      </c>
      <c r="EO378">
        <v>11</v>
      </c>
      <c r="EP378">
        <v>12.9</v>
      </c>
      <c r="EQ378">
        <v>16.2</v>
      </c>
      <c r="ER378">
        <v>2.9</v>
      </c>
      <c r="ES378">
        <v>3.2</v>
      </c>
      <c r="ET378">
        <v>0.30000000000000004</v>
      </c>
      <c r="EU378">
        <v>0.5</v>
      </c>
      <c r="EV378">
        <v>2</v>
      </c>
      <c r="EW378">
        <v>2.17</v>
      </c>
      <c r="EX378">
        <v>27.5</v>
      </c>
      <c r="EY378">
        <v>26.4</v>
      </c>
      <c r="EZ378">
        <v>10.4</v>
      </c>
      <c r="FA378">
        <v>11.8</v>
      </c>
      <c r="FB378">
        <v>13.4</v>
      </c>
      <c r="FC378">
        <v>14.7</v>
      </c>
      <c r="FD378">
        <v>3.8</v>
      </c>
      <c r="FE378">
        <v>2.8</v>
      </c>
      <c r="FF378">
        <v>229</v>
      </c>
      <c r="FG378">
        <v>233</v>
      </c>
      <c r="FH378">
        <v>165</v>
      </c>
      <c r="FI378">
        <v>153</v>
      </c>
      <c r="FJ378">
        <v>213</v>
      </c>
      <c r="FK378">
        <v>217</v>
      </c>
      <c r="FL378">
        <v>59.2</v>
      </c>
      <c r="FM378">
        <v>425</v>
      </c>
      <c r="FN378">
        <v>417</v>
      </c>
      <c r="FO378">
        <v>370</v>
      </c>
      <c r="FP378">
        <v>50.5</v>
      </c>
      <c r="FQ378">
        <v>2.29</v>
      </c>
      <c r="FR378">
        <v>2.0299999999999998</v>
      </c>
      <c r="FS378" s="2">
        <f t="shared" si="82"/>
        <v>0.53009259259259256</v>
      </c>
      <c r="FT378">
        <v>17</v>
      </c>
      <c r="FU378">
        <v>2</v>
      </c>
      <c r="FV378">
        <v>8</v>
      </c>
      <c r="FW378">
        <v>10.56</v>
      </c>
      <c r="FX378">
        <v>6.11</v>
      </c>
      <c r="FY378">
        <v>0.72</v>
      </c>
      <c r="FZ378">
        <v>51.7</v>
      </c>
      <c r="GA378">
        <v>5.7</v>
      </c>
      <c r="GB378">
        <v>15.8</v>
      </c>
      <c r="GC378">
        <v>2.9</v>
      </c>
      <c r="GD378">
        <v>1.4</v>
      </c>
      <c r="GE378">
        <v>25.1</v>
      </c>
      <c r="GF378">
        <v>2.5</v>
      </c>
      <c r="GG378">
        <v>0.4</v>
      </c>
      <c r="GH378">
        <v>1.55</v>
      </c>
      <c r="GI378">
        <v>4.0599999999999996</v>
      </c>
      <c r="GJ378" s="2">
        <f t="shared" si="83"/>
        <v>0.27629233511586454</v>
      </c>
      <c r="GK378">
        <v>2</v>
      </c>
      <c r="GL378">
        <v>11</v>
      </c>
      <c r="GM378">
        <v>-12.8</v>
      </c>
      <c r="GN378">
        <v>1.06</v>
      </c>
      <c r="GO378">
        <v>5.83</v>
      </c>
      <c r="GP378">
        <v>9</v>
      </c>
      <c r="GQ378">
        <v>40.799999999999997</v>
      </c>
      <c r="GR378">
        <v>1.1000000000000001</v>
      </c>
      <c r="GS378">
        <v>25.4</v>
      </c>
      <c r="GT378">
        <v>24.4</v>
      </c>
      <c r="GU378">
        <v>2.1</v>
      </c>
      <c r="GV378">
        <v>0.5</v>
      </c>
      <c r="GW378">
        <v>1.6</v>
      </c>
      <c r="GX378" s="21">
        <v>67.941635000000005</v>
      </c>
      <c r="GY378" s="21">
        <v>5.9998554000000004</v>
      </c>
      <c r="GZ378" s="21">
        <v>19.692869400000003</v>
      </c>
      <c r="HA378" s="21">
        <v>25.692724800000001</v>
      </c>
      <c r="HB378" s="21">
        <v>3.0050110000000001</v>
      </c>
      <c r="HC378" s="21">
        <v>3.266788</v>
      </c>
      <c r="HD378" s="21">
        <v>-1.7183E-2</v>
      </c>
      <c r="HE378" s="21">
        <v>37.095840000000003</v>
      </c>
      <c r="HF378" s="21">
        <v>6.2546160000000004</v>
      </c>
    </row>
    <row r="379" spans="1:214" ht="15" x14ac:dyDescent="0.25">
      <c r="A379" s="22">
        <v>7</v>
      </c>
      <c r="B379" t="s">
        <v>1878</v>
      </c>
      <c r="C379" t="s">
        <v>1873</v>
      </c>
      <c r="D379" t="s">
        <v>1757</v>
      </c>
      <c r="F379" t="s">
        <v>342</v>
      </c>
      <c r="G379" t="s">
        <v>736</v>
      </c>
      <c r="H379">
        <v>61</v>
      </c>
      <c r="I379" s="22" t="s">
        <v>248</v>
      </c>
      <c r="J379">
        <v>24</v>
      </c>
      <c r="K379" s="23" t="s">
        <v>1879</v>
      </c>
      <c r="L379" s="23" t="s">
        <v>1880</v>
      </c>
      <c r="M379" s="24" t="s">
        <v>1881</v>
      </c>
      <c r="N379" s="24" t="s">
        <v>222</v>
      </c>
      <c r="O379" s="24">
        <v>73</v>
      </c>
      <c r="P379" s="24">
        <v>231</v>
      </c>
      <c r="Q379" s="24" t="s">
        <v>223</v>
      </c>
      <c r="R379" s="24"/>
      <c r="S379" s="22">
        <v>82</v>
      </c>
      <c r="T379" s="22">
        <v>12</v>
      </c>
      <c r="U379" s="22">
        <v>26</v>
      </c>
      <c r="V379" s="22">
        <v>38</v>
      </c>
      <c r="W379" s="22">
        <v>-7</v>
      </c>
      <c r="X379" s="22">
        <v>39</v>
      </c>
      <c r="Y379" s="22">
        <v>176</v>
      </c>
      <c r="Z379" s="25">
        <f t="shared" si="70"/>
        <v>6.8181818181818177E-2</v>
      </c>
      <c r="AA379" s="3">
        <v>23.766670000000001</v>
      </c>
      <c r="AB379" s="22">
        <v>107</v>
      </c>
      <c r="AC379" s="22">
        <v>129</v>
      </c>
      <c r="AD379" s="22">
        <v>72</v>
      </c>
      <c r="AE379" s="22">
        <v>44</v>
      </c>
      <c r="AF379" s="22">
        <v>21</v>
      </c>
      <c r="AG379" s="26">
        <f t="shared" si="71"/>
        <v>3.2942218210135983</v>
      </c>
      <c r="AH379" s="26">
        <f t="shared" si="72"/>
        <v>3.971538457109852</v>
      </c>
      <c r="AI379" s="26">
        <f t="shared" si="73"/>
        <v>2.2166726272241037</v>
      </c>
      <c r="AJ379" s="26">
        <f t="shared" si="74"/>
        <v>1.3546332721925078</v>
      </c>
      <c r="AK379" s="26">
        <f t="shared" si="75"/>
        <v>0.64652951627369692</v>
      </c>
      <c r="AL379" s="5">
        <v>2178</v>
      </c>
      <c r="AM379" s="22">
        <v>0</v>
      </c>
      <c r="AN379" s="22">
        <v>0</v>
      </c>
      <c r="AO379" s="25">
        <f t="shared" si="76"/>
        <v>0</v>
      </c>
      <c r="AP379" s="22">
        <v>0</v>
      </c>
      <c r="AQ379">
        <v>3.4</v>
      </c>
      <c r="AR379">
        <v>4.7</v>
      </c>
      <c r="AS379">
        <v>8</v>
      </c>
      <c r="AT379">
        <v>5.6</v>
      </c>
      <c r="AU379">
        <v>4.2</v>
      </c>
      <c r="AV379">
        <v>-1.4</v>
      </c>
      <c r="AW379">
        <v>8.4</v>
      </c>
      <c r="AX379" s="3">
        <f t="shared" si="77"/>
        <v>0.10243902439024391</v>
      </c>
      <c r="AY379" s="4">
        <f t="shared" si="78"/>
        <v>-3.0964289999999988</v>
      </c>
      <c r="AZ379" t="s">
        <v>243</v>
      </c>
      <c r="BA379">
        <v>2018</v>
      </c>
      <c r="BC379" s="27">
        <v>4357143</v>
      </c>
      <c r="BD379" s="22">
        <v>7</v>
      </c>
      <c r="BE379" s="22">
        <v>14</v>
      </c>
      <c r="BF379" s="28">
        <f t="shared" si="79"/>
        <v>0.8609007574698857</v>
      </c>
      <c r="BG379" s="22">
        <v>0</v>
      </c>
      <c r="BH379" s="22">
        <v>0</v>
      </c>
      <c r="BI379" s="4">
        <v>1463.583333</v>
      </c>
      <c r="BJ379" s="22">
        <v>5</v>
      </c>
      <c r="BK379" s="22">
        <v>12</v>
      </c>
      <c r="BL379" s="28">
        <f t="shared" si="80"/>
        <v>3.0912213351761566</v>
      </c>
      <c r="BM379" s="22">
        <v>0</v>
      </c>
      <c r="BN379" s="22">
        <v>0</v>
      </c>
      <c r="BO379" s="4">
        <v>329.96666670000002</v>
      </c>
      <c r="BP379" s="22">
        <v>0</v>
      </c>
      <c r="BQ379" s="22">
        <v>0</v>
      </c>
      <c r="BR379" s="22">
        <v>0</v>
      </c>
      <c r="BS379" s="22">
        <v>0</v>
      </c>
      <c r="BT379" s="4">
        <v>155.6</v>
      </c>
      <c r="BU379" s="22">
        <v>42</v>
      </c>
      <c r="BV379" s="22">
        <v>9</v>
      </c>
      <c r="BW379" s="22">
        <v>19</v>
      </c>
      <c r="BX379" s="22">
        <v>4</v>
      </c>
      <c r="BY379" s="22">
        <v>16</v>
      </c>
      <c r="BZ379" s="22">
        <v>8</v>
      </c>
      <c r="CA379" s="22">
        <v>0</v>
      </c>
      <c r="CB379" s="22">
        <v>0</v>
      </c>
      <c r="CC379" s="4">
        <v>17.16667</v>
      </c>
      <c r="CD379" s="4">
        <v>4.2166666670000001</v>
      </c>
      <c r="CE379" s="4">
        <v>1.8333333329999999</v>
      </c>
      <c r="CF379" s="22">
        <v>0</v>
      </c>
      <c r="CG379" s="22">
        <v>0</v>
      </c>
      <c r="CH379" s="22">
        <v>0</v>
      </c>
      <c r="CI379" s="5">
        <v>40</v>
      </c>
      <c r="CJ379" s="22">
        <v>3</v>
      </c>
      <c r="CK379" s="22">
        <v>7</v>
      </c>
      <c r="CL379" s="22">
        <v>-11</v>
      </c>
      <c r="CM379" s="22">
        <v>23</v>
      </c>
      <c r="CN379" s="22">
        <v>10</v>
      </c>
      <c r="CO379" s="22">
        <v>0</v>
      </c>
      <c r="CP379" s="22">
        <v>0</v>
      </c>
      <c r="CQ379" s="26">
        <v>18.564579999999999</v>
      </c>
      <c r="CR379" s="26">
        <v>3.8216670000000001</v>
      </c>
      <c r="CS379" s="26">
        <v>1.9649999999999999</v>
      </c>
      <c r="CT379" s="22">
        <v>1</v>
      </c>
      <c r="CU379" s="22">
        <v>0</v>
      </c>
      <c r="CV379" s="22">
        <v>0</v>
      </c>
      <c r="CW379" s="22">
        <v>3</v>
      </c>
      <c r="CX379" s="22">
        <v>9</v>
      </c>
      <c r="CY379" s="22">
        <v>-11</v>
      </c>
      <c r="CZ379" s="22">
        <v>9</v>
      </c>
      <c r="DA379" s="22">
        <v>17</v>
      </c>
      <c r="DB379" s="22">
        <v>4</v>
      </c>
      <c r="DC379" s="22">
        <v>3</v>
      </c>
      <c r="DD379" s="22">
        <v>2</v>
      </c>
      <c r="DE379" s="22">
        <v>5</v>
      </c>
      <c r="DF379" s="22">
        <v>0</v>
      </c>
      <c r="DG379" s="22">
        <v>0</v>
      </c>
      <c r="DH379" s="22">
        <v>0</v>
      </c>
      <c r="DI379" s="22">
        <v>17</v>
      </c>
      <c r="DJ379" s="22">
        <v>1</v>
      </c>
      <c r="DK379" s="22">
        <v>0</v>
      </c>
      <c r="DL379" s="22">
        <v>0</v>
      </c>
      <c r="DM379" s="22">
        <v>0</v>
      </c>
      <c r="DN379" s="22">
        <v>81</v>
      </c>
      <c r="DO379" s="22">
        <v>30</v>
      </c>
      <c r="DP379" s="22">
        <v>81</v>
      </c>
      <c r="DQ379" s="22">
        <v>23</v>
      </c>
      <c r="DR379" s="22">
        <v>1</v>
      </c>
      <c r="DS379" s="22">
        <v>0</v>
      </c>
      <c r="DT379" s="22">
        <v>0</v>
      </c>
      <c r="DU379">
        <v>17.02</v>
      </c>
      <c r="DV379">
        <v>29.42</v>
      </c>
      <c r="DW379" s="2">
        <f t="shared" si="81"/>
        <v>0.36649440137812234</v>
      </c>
      <c r="DX379">
        <v>0.78</v>
      </c>
      <c r="DY379">
        <v>0.99400000000000022</v>
      </c>
      <c r="DZ379">
        <v>1.0069999999999999</v>
      </c>
      <c r="EA379">
        <v>5.8159999999999998</v>
      </c>
      <c r="EB379">
        <v>48</v>
      </c>
      <c r="EC379">
        <v>53</v>
      </c>
      <c r="ED379">
        <v>-11.8</v>
      </c>
      <c r="EE379">
        <v>-5.2</v>
      </c>
      <c r="EF379">
        <v>6.64</v>
      </c>
      <c r="EG379">
        <v>7.06</v>
      </c>
      <c r="EH379">
        <v>929</v>
      </c>
      <c r="EI379">
        <v>1000</v>
      </c>
      <c r="EJ379">
        <v>2.06</v>
      </c>
      <c r="EK379">
        <v>2.2799999999999998</v>
      </c>
      <c r="EL379">
        <v>27.2</v>
      </c>
      <c r="EM379">
        <v>30</v>
      </c>
      <c r="EN379">
        <v>11.4</v>
      </c>
      <c r="EO379">
        <v>12.8</v>
      </c>
      <c r="EP379">
        <v>14.5</v>
      </c>
      <c r="EQ379">
        <v>13.7</v>
      </c>
      <c r="ER379">
        <v>3.9</v>
      </c>
      <c r="ES379">
        <v>3.9</v>
      </c>
      <c r="ET379">
        <v>0.5</v>
      </c>
      <c r="EU379">
        <v>0.4</v>
      </c>
      <c r="EV379">
        <v>1.99</v>
      </c>
      <c r="EW379">
        <v>1.94</v>
      </c>
      <c r="EX379">
        <v>27.8</v>
      </c>
      <c r="EY379">
        <v>25</v>
      </c>
      <c r="EZ379">
        <v>12.4</v>
      </c>
      <c r="FA379">
        <v>12.1</v>
      </c>
      <c r="FB379">
        <v>11.7</v>
      </c>
      <c r="FC379">
        <v>15.1</v>
      </c>
      <c r="FD379">
        <v>4</v>
      </c>
      <c r="FE379">
        <v>3.9</v>
      </c>
      <c r="FF379">
        <v>193</v>
      </c>
      <c r="FG379">
        <v>197</v>
      </c>
      <c r="FH379">
        <v>232</v>
      </c>
      <c r="FI379">
        <v>207</v>
      </c>
      <c r="FJ379">
        <v>248</v>
      </c>
      <c r="FK379">
        <v>237</v>
      </c>
      <c r="FL379">
        <v>47</v>
      </c>
      <c r="FM379">
        <v>477</v>
      </c>
      <c r="FN379">
        <v>491</v>
      </c>
      <c r="FO379">
        <v>422</v>
      </c>
      <c r="FP379">
        <v>49.3</v>
      </c>
      <c r="FQ379">
        <v>3.75</v>
      </c>
      <c r="FR379">
        <v>2.2400000000000002</v>
      </c>
      <c r="FS379" s="2">
        <f t="shared" si="82"/>
        <v>0.62604340567612682</v>
      </c>
      <c r="FT379">
        <v>19</v>
      </c>
      <c r="FU379">
        <v>2</v>
      </c>
      <c r="FV379">
        <v>-10.199999999999999</v>
      </c>
      <c r="FW379">
        <v>7.92</v>
      </c>
      <c r="FX379">
        <v>3.7</v>
      </c>
      <c r="FY379">
        <v>0.39</v>
      </c>
      <c r="FZ379">
        <v>43.1</v>
      </c>
      <c r="GA379">
        <v>7.6</v>
      </c>
      <c r="GB379">
        <v>22.8</v>
      </c>
      <c r="GC379">
        <v>2.5</v>
      </c>
      <c r="GD379">
        <v>2.9</v>
      </c>
      <c r="GE379">
        <v>25.7</v>
      </c>
      <c r="GF379">
        <v>2.7</v>
      </c>
      <c r="GG379">
        <v>3.1</v>
      </c>
      <c r="GH379">
        <v>1.8</v>
      </c>
      <c r="GI379">
        <v>4.2</v>
      </c>
      <c r="GJ379" s="2">
        <f t="shared" si="83"/>
        <v>0.3</v>
      </c>
      <c r="GK379">
        <v>1</v>
      </c>
      <c r="GL379">
        <v>22</v>
      </c>
      <c r="GM379">
        <v>8.1</v>
      </c>
      <c r="GN379">
        <v>0.41</v>
      </c>
      <c r="GO379">
        <v>8.94</v>
      </c>
      <c r="GP379">
        <v>8.9</v>
      </c>
      <c r="GQ379">
        <v>43.9</v>
      </c>
      <c r="GR379">
        <v>4.0999999999999996</v>
      </c>
      <c r="GS379">
        <v>16.7</v>
      </c>
      <c r="GT379">
        <v>19.899999999999999</v>
      </c>
      <c r="GU379">
        <v>2</v>
      </c>
      <c r="GV379">
        <v>1.6</v>
      </c>
      <c r="GW379">
        <v>4.0999999999999996</v>
      </c>
      <c r="GX379" s="21">
        <v>76.557784999999996</v>
      </c>
      <c r="GY379" s="21">
        <v>8.2497762000000012</v>
      </c>
      <c r="GZ379" s="21">
        <v>25.506314100000001</v>
      </c>
      <c r="HA379" s="21">
        <v>33.756090300000004</v>
      </c>
      <c r="HB379" s="21">
        <v>4.7157030000000004</v>
      </c>
      <c r="HC379" s="21">
        <v>3.2162329999999999</v>
      </c>
      <c r="HD379" s="21">
        <v>-8.2700999999999997E-2</v>
      </c>
      <c r="HE379" s="21">
        <v>43.055579999999999</v>
      </c>
      <c r="HF379" s="21">
        <v>7.8492350000000002</v>
      </c>
    </row>
    <row r="380" spans="1:214" ht="15" x14ac:dyDescent="0.25">
      <c r="A380" s="22">
        <v>25</v>
      </c>
      <c r="B380" t="s">
        <v>1882</v>
      </c>
      <c r="C380" t="s">
        <v>1873</v>
      </c>
      <c r="D380" t="s">
        <v>587</v>
      </c>
      <c r="F380" t="s">
        <v>277</v>
      </c>
      <c r="I380" s="22" t="s">
        <v>239</v>
      </c>
      <c r="J380">
        <v>26</v>
      </c>
      <c r="K380" s="23" t="s">
        <v>1883</v>
      </c>
      <c r="L380" s="23" t="s">
        <v>280</v>
      </c>
      <c r="M380" s="24" t="s">
        <v>281</v>
      </c>
      <c r="N380" s="24" t="s">
        <v>233</v>
      </c>
      <c r="O380" s="24">
        <v>73</v>
      </c>
      <c r="P380" s="24">
        <v>183</v>
      </c>
      <c r="Q380" s="24" t="s">
        <v>224</v>
      </c>
      <c r="R380" s="24" t="s">
        <v>234</v>
      </c>
      <c r="S380" s="22">
        <v>77</v>
      </c>
      <c r="T380" s="22">
        <v>8</v>
      </c>
      <c r="U380" s="22">
        <v>18</v>
      </c>
      <c r="V380" s="22">
        <v>26</v>
      </c>
      <c r="W380" s="22">
        <v>-6</v>
      </c>
      <c r="X380" s="22">
        <v>45</v>
      </c>
      <c r="Y380" s="22">
        <v>146</v>
      </c>
      <c r="Z380" s="25">
        <f t="shared" si="70"/>
        <v>5.4794520547945202E-2</v>
      </c>
      <c r="AA380" s="3">
        <v>14.43333</v>
      </c>
      <c r="AB380" s="22">
        <v>59</v>
      </c>
      <c r="AC380" s="22">
        <v>21</v>
      </c>
      <c r="AD380" s="22">
        <v>36</v>
      </c>
      <c r="AE380" s="22">
        <v>17</v>
      </c>
      <c r="AF380" s="22">
        <v>33</v>
      </c>
      <c r="AG380" s="26">
        <f t="shared" si="71"/>
        <v>3.1852681241283869</v>
      </c>
      <c r="AH380" s="26">
        <f t="shared" si="72"/>
        <v>1.1337395018084089</v>
      </c>
      <c r="AI380" s="26">
        <f t="shared" si="73"/>
        <v>1.9435534316715581</v>
      </c>
      <c r="AJ380" s="26">
        <f t="shared" si="74"/>
        <v>0.91778912051156913</v>
      </c>
      <c r="AK380" s="26">
        <f t="shared" si="75"/>
        <v>1.7815906456989283</v>
      </c>
      <c r="AL380" s="5">
        <v>1434</v>
      </c>
      <c r="AM380" s="22">
        <v>3</v>
      </c>
      <c r="AN380" s="22">
        <v>10</v>
      </c>
      <c r="AO380" s="25">
        <f t="shared" si="76"/>
        <v>0.23076923076923078</v>
      </c>
      <c r="AP380" s="22">
        <v>0.2</v>
      </c>
      <c r="AQ380">
        <v>0.7</v>
      </c>
      <c r="AR380">
        <v>1.3</v>
      </c>
      <c r="AS380">
        <v>2</v>
      </c>
      <c r="AT380">
        <v>0</v>
      </c>
      <c r="AU380">
        <v>2.2999999999999998</v>
      </c>
      <c r="AV380">
        <v>0</v>
      </c>
      <c r="AW380">
        <v>2.4</v>
      </c>
      <c r="AX380" s="3">
        <f t="shared" si="77"/>
        <v>3.1168831168831169E-2</v>
      </c>
      <c r="AY380" s="4">
        <f t="shared" si="78"/>
        <v>2.3249999999999997</v>
      </c>
      <c r="AZ380" t="s">
        <v>224</v>
      </c>
      <c r="BA380">
        <v>2012</v>
      </c>
      <c r="BC380" s="27">
        <v>550000</v>
      </c>
      <c r="BD380" s="22">
        <v>8</v>
      </c>
      <c r="BE380" s="22">
        <v>17</v>
      </c>
      <c r="BF380" s="28">
        <f t="shared" si="79"/>
        <v>1.3857879740131533</v>
      </c>
      <c r="BG380" s="22">
        <v>3</v>
      </c>
      <c r="BH380" s="22">
        <v>10</v>
      </c>
      <c r="BI380" s="4">
        <v>1082.416667</v>
      </c>
      <c r="BJ380" s="22">
        <v>0</v>
      </c>
      <c r="BK380" s="22">
        <v>1</v>
      </c>
      <c r="BL380" s="28">
        <f t="shared" si="80"/>
        <v>2.0247469068644257</v>
      </c>
      <c r="BM380" s="22">
        <v>0</v>
      </c>
      <c r="BN380" s="22">
        <v>0</v>
      </c>
      <c r="BO380" s="4">
        <v>29.633333329999999</v>
      </c>
      <c r="BP380" s="22">
        <v>0</v>
      </c>
      <c r="BQ380" s="22">
        <v>0</v>
      </c>
      <c r="BR380" s="22">
        <v>0</v>
      </c>
      <c r="BS380" s="22">
        <v>0</v>
      </c>
      <c r="BT380" s="4">
        <v>0.56666666700000001</v>
      </c>
      <c r="BU380" s="22">
        <v>37</v>
      </c>
      <c r="BV380" s="22">
        <v>4</v>
      </c>
      <c r="BW380" s="22">
        <v>7</v>
      </c>
      <c r="BX380" s="22">
        <v>-3</v>
      </c>
      <c r="BY380" s="22">
        <v>11</v>
      </c>
      <c r="BZ380" s="22">
        <v>4</v>
      </c>
      <c r="CA380" s="22">
        <v>1</v>
      </c>
      <c r="CB380" s="22">
        <v>3</v>
      </c>
      <c r="CC380" s="4">
        <v>14.1</v>
      </c>
      <c r="CD380" s="4">
        <v>0.28333333300000002</v>
      </c>
      <c r="CE380" s="4">
        <v>0</v>
      </c>
      <c r="CF380" s="22">
        <v>0</v>
      </c>
      <c r="CG380" s="22">
        <v>0</v>
      </c>
      <c r="CH380" s="22">
        <v>0</v>
      </c>
      <c r="CI380" s="5">
        <v>40</v>
      </c>
      <c r="CJ380" s="22">
        <v>4</v>
      </c>
      <c r="CK380" s="22">
        <v>11</v>
      </c>
      <c r="CL380" s="22">
        <v>-3</v>
      </c>
      <c r="CM380" s="22">
        <v>34</v>
      </c>
      <c r="CN380" s="22">
        <v>9</v>
      </c>
      <c r="CO380" s="22">
        <v>2</v>
      </c>
      <c r="CP380" s="22">
        <v>7</v>
      </c>
      <c r="CQ380" s="26">
        <v>14.017917000000001</v>
      </c>
      <c r="CR380" s="26">
        <v>0.47875000000000001</v>
      </c>
      <c r="CS380" s="26">
        <v>1.4167000000000001E-2</v>
      </c>
      <c r="CT380" s="22">
        <v>0</v>
      </c>
      <c r="CU380" s="22">
        <v>0</v>
      </c>
      <c r="CV380" s="22">
        <v>0</v>
      </c>
      <c r="CW380" s="22">
        <v>1</v>
      </c>
      <c r="CX380" s="22">
        <v>4</v>
      </c>
      <c r="CY380" s="22">
        <v>-4</v>
      </c>
      <c r="CZ380" s="22">
        <v>7</v>
      </c>
      <c r="DA380" s="22">
        <v>14</v>
      </c>
      <c r="DB380" s="22">
        <v>-2</v>
      </c>
      <c r="DC380" s="22">
        <v>0</v>
      </c>
      <c r="DD380" s="22">
        <v>0</v>
      </c>
      <c r="DE380" s="22">
        <v>1</v>
      </c>
      <c r="DF380" s="22">
        <v>0</v>
      </c>
      <c r="DG380" s="22">
        <v>0</v>
      </c>
      <c r="DH380" s="22">
        <v>0</v>
      </c>
      <c r="DI380" s="22">
        <v>10</v>
      </c>
      <c r="DJ380" s="22">
        <v>3</v>
      </c>
      <c r="DK380" s="22">
        <v>0</v>
      </c>
      <c r="DL380" s="22">
        <v>0</v>
      </c>
      <c r="DM380" s="22">
        <v>1</v>
      </c>
      <c r="DN380" s="22">
        <v>37</v>
      </c>
      <c r="DO380" s="22">
        <v>1</v>
      </c>
      <c r="DP380" s="22">
        <v>42</v>
      </c>
      <c r="DQ380" s="22">
        <v>0</v>
      </c>
      <c r="DR380" s="22">
        <v>0</v>
      </c>
      <c r="DS380" s="22">
        <v>0</v>
      </c>
      <c r="DT380" s="22">
        <v>0</v>
      </c>
      <c r="DU380">
        <v>13.82</v>
      </c>
      <c r="DV380">
        <v>34.119999999999997</v>
      </c>
      <c r="DW380" s="2">
        <f t="shared" si="81"/>
        <v>0.28827701293283275</v>
      </c>
      <c r="DX380">
        <v>0.94100000000000006</v>
      </c>
      <c r="DY380">
        <v>1.27</v>
      </c>
      <c r="DZ380">
        <v>-1.1539999999999999</v>
      </c>
      <c r="EA380">
        <v>-12.378</v>
      </c>
      <c r="EB380">
        <v>35</v>
      </c>
      <c r="EC380">
        <v>40</v>
      </c>
      <c r="ED380">
        <v>-0.30000000000000004</v>
      </c>
      <c r="EE380">
        <v>-12.85</v>
      </c>
      <c r="EF380">
        <v>-12.51</v>
      </c>
      <c r="EG380">
        <v>7.42</v>
      </c>
      <c r="EH380">
        <v>926</v>
      </c>
      <c r="EI380">
        <v>1000</v>
      </c>
      <c r="EJ380">
        <v>1.97</v>
      </c>
      <c r="EK380">
        <v>2.25</v>
      </c>
      <c r="EL380">
        <v>24.6</v>
      </c>
      <c r="EM380">
        <v>28.2</v>
      </c>
      <c r="EN380">
        <v>9.1999999999999993</v>
      </c>
      <c r="EO380">
        <v>14.5</v>
      </c>
      <c r="EP380">
        <v>15.9</v>
      </c>
      <c r="EQ380">
        <v>12.2</v>
      </c>
      <c r="ER380">
        <v>3.3</v>
      </c>
      <c r="ES380">
        <v>2.8</v>
      </c>
      <c r="ET380">
        <v>0.5</v>
      </c>
      <c r="EU380">
        <v>0.30000000000000004</v>
      </c>
      <c r="EV380">
        <v>1.74</v>
      </c>
      <c r="EW380">
        <v>2.4700000000000002</v>
      </c>
      <c r="EX380">
        <v>23.7</v>
      </c>
      <c r="EY380">
        <v>28.7</v>
      </c>
      <c r="EZ380">
        <v>10.1</v>
      </c>
      <c r="FA380">
        <v>12.8</v>
      </c>
      <c r="FB380">
        <v>16.899999999999999</v>
      </c>
      <c r="FC380">
        <v>12.9</v>
      </c>
      <c r="FD380">
        <v>3.9</v>
      </c>
      <c r="FE380">
        <v>3.2</v>
      </c>
      <c r="FF380">
        <v>127</v>
      </c>
      <c r="FG380">
        <v>127</v>
      </c>
      <c r="FH380">
        <v>186</v>
      </c>
      <c r="FI380">
        <v>158</v>
      </c>
      <c r="FJ380">
        <v>195</v>
      </c>
      <c r="FK380">
        <v>153</v>
      </c>
      <c r="FL380">
        <v>42.5</v>
      </c>
      <c r="FM380">
        <v>347</v>
      </c>
      <c r="FN380">
        <v>403</v>
      </c>
      <c r="FO380">
        <v>327</v>
      </c>
      <c r="FP380">
        <v>46.3</v>
      </c>
      <c r="FQ380">
        <v>0.38</v>
      </c>
      <c r="FR380">
        <v>4.47</v>
      </c>
      <c r="FS380" s="2">
        <f t="shared" si="82"/>
        <v>7.8350515463917539E-2</v>
      </c>
      <c r="FT380">
        <v>1</v>
      </c>
      <c r="FU380">
        <v>2</v>
      </c>
      <c r="FV380">
        <v>-12.8</v>
      </c>
      <c r="FW380">
        <v>6.25</v>
      </c>
      <c r="FX380">
        <v>2.02</v>
      </c>
      <c r="FY380">
        <v>4.05</v>
      </c>
      <c r="FZ380">
        <v>30.4</v>
      </c>
      <c r="GA380">
        <v>8.1</v>
      </c>
      <c r="GB380">
        <v>28.3</v>
      </c>
      <c r="GC380">
        <v>4</v>
      </c>
      <c r="GD380">
        <v>2</v>
      </c>
      <c r="GE380">
        <v>24.3</v>
      </c>
      <c r="GF380">
        <v>2</v>
      </c>
      <c r="GG380">
        <v>4</v>
      </c>
      <c r="GH380">
        <v>0.01</v>
      </c>
      <c r="GI380">
        <v>5.7</v>
      </c>
      <c r="GJ380" s="2">
        <f t="shared" si="83"/>
        <v>1.7513134851138354E-3</v>
      </c>
      <c r="GK380">
        <v>0</v>
      </c>
      <c r="GL380">
        <v>0</v>
      </c>
      <c r="GM380">
        <v>-23.5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105.9</v>
      </c>
      <c r="GU380">
        <v>0</v>
      </c>
      <c r="GV380">
        <v>0</v>
      </c>
      <c r="GW380">
        <v>0</v>
      </c>
      <c r="GX380" s="21">
        <v>65.667595000000006</v>
      </c>
      <c r="GY380" s="21">
        <v>9.8909424000000001</v>
      </c>
      <c r="GZ380" s="21">
        <v>15.7215042</v>
      </c>
      <c r="HA380" s="21">
        <v>25.612446599999998</v>
      </c>
      <c r="HB380" s="21">
        <v>1.64097</v>
      </c>
      <c r="HC380" s="21">
        <v>2.2195330000000002</v>
      </c>
      <c r="HD380" s="21">
        <v>1.1650000000000001E-2</v>
      </c>
      <c r="HE380" s="21">
        <v>38.232703999999998</v>
      </c>
      <c r="HF380" s="21">
        <v>3.8721540000000001</v>
      </c>
    </row>
    <row r="381" spans="1:214" ht="15" x14ac:dyDescent="0.25">
      <c r="A381" s="22">
        <v>36</v>
      </c>
      <c r="B381" t="s">
        <v>1884</v>
      </c>
      <c r="C381" t="s">
        <v>1885</v>
      </c>
      <c r="D381" t="s">
        <v>1886</v>
      </c>
      <c r="F381" t="s">
        <v>270</v>
      </c>
      <c r="I381" s="22" t="s">
        <v>365</v>
      </c>
      <c r="J381">
        <v>28</v>
      </c>
      <c r="K381" s="23" t="s">
        <v>1887</v>
      </c>
      <c r="L381" s="23" t="s">
        <v>1888</v>
      </c>
      <c r="M381" s="24"/>
      <c r="N381" s="24" t="s">
        <v>476</v>
      </c>
      <c r="O381" s="24">
        <v>71</v>
      </c>
      <c r="P381" s="24">
        <v>198</v>
      </c>
      <c r="Q381" s="24" t="s">
        <v>223</v>
      </c>
      <c r="R381" s="24"/>
      <c r="S381" s="22">
        <v>79</v>
      </c>
      <c r="T381" s="22">
        <v>12</v>
      </c>
      <c r="U381" s="22">
        <v>34</v>
      </c>
      <c r="V381" s="22">
        <v>46</v>
      </c>
      <c r="W381" s="22">
        <v>-2</v>
      </c>
      <c r="X381" s="22">
        <v>54</v>
      </c>
      <c r="Y381" s="22">
        <v>118</v>
      </c>
      <c r="Z381" s="25">
        <f t="shared" si="70"/>
        <v>0.10169491525423729</v>
      </c>
      <c r="AA381" s="3">
        <v>17.66667</v>
      </c>
      <c r="AB381" s="22">
        <v>41</v>
      </c>
      <c r="AC381" s="22">
        <v>48</v>
      </c>
      <c r="AD381" s="22">
        <v>66</v>
      </c>
      <c r="AE381" s="22">
        <v>40</v>
      </c>
      <c r="AF381" s="22">
        <v>37</v>
      </c>
      <c r="AG381" s="26">
        <f t="shared" si="71"/>
        <v>1.7625981866604805</v>
      </c>
      <c r="AH381" s="26">
        <f t="shared" si="72"/>
        <v>2.0635295843830019</v>
      </c>
      <c r="AI381" s="26">
        <f t="shared" si="73"/>
        <v>2.8373531785266275</v>
      </c>
      <c r="AJ381" s="26">
        <f t="shared" si="74"/>
        <v>1.7196079869858347</v>
      </c>
      <c r="AK381" s="26">
        <f t="shared" si="75"/>
        <v>1.5906373879618969</v>
      </c>
      <c r="AL381" s="5">
        <v>2017</v>
      </c>
      <c r="AM381" s="22">
        <v>459</v>
      </c>
      <c r="AN381" s="22">
        <v>374</v>
      </c>
      <c r="AO381" s="25">
        <f t="shared" si="76"/>
        <v>0.55102040816326525</v>
      </c>
      <c r="AP381" s="22">
        <v>17.7</v>
      </c>
      <c r="AQ381">
        <v>2.8</v>
      </c>
      <c r="AR381">
        <v>1.5</v>
      </c>
      <c r="AS381">
        <v>4.3</v>
      </c>
      <c r="AT381">
        <v>4.4000000000000004</v>
      </c>
      <c r="AU381">
        <v>2.6</v>
      </c>
      <c r="AV381">
        <v>0</v>
      </c>
      <c r="AW381">
        <v>7</v>
      </c>
      <c r="AX381" s="3">
        <f t="shared" si="77"/>
        <v>8.8607594936708861E-2</v>
      </c>
      <c r="AY381" s="4">
        <f t="shared" si="78"/>
        <v>-0.42500000000000071</v>
      </c>
      <c r="AZ381" t="s">
        <v>243</v>
      </c>
      <c r="BA381">
        <v>2014</v>
      </c>
      <c r="BC381" s="27">
        <v>3000000</v>
      </c>
      <c r="BD381" s="22">
        <v>7</v>
      </c>
      <c r="BE381" s="22">
        <v>19</v>
      </c>
      <c r="BF381" s="28">
        <f t="shared" si="79"/>
        <v>1.4566053008781978</v>
      </c>
      <c r="BG381" s="22">
        <v>374</v>
      </c>
      <c r="BH381" s="22">
        <v>306</v>
      </c>
      <c r="BI381" s="4">
        <v>1070.9833329999999</v>
      </c>
      <c r="BJ381" s="22">
        <v>3</v>
      </c>
      <c r="BK381" s="22">
        <v>15</v>
      </c>
      <c r="BL381" s="28">
        <f t="shared" si="80"/>
        <v>4.8532055130097671</v>
      </c>
      <c r="BM381" s="22">
        <v>49</v>
      </c>
      <c r="BN381" s="22">
        <v>41</v>
      </c>
      <c r="BO381" s="4">
        <v>222.53333330000001</v>
      </c>
      <c r="BP381" s="22">
        <v>2</v>
      </c>
      <c r="BQ381" s="22">
        <v>0</v>
      </c>
      <c r="BR381" s="22">
        <v>36</v>
      </c>
      <c r="BS381" s="22">
        <v>27</v>
      </c>
      <c r="BT381" s="4">
        <v>102.58333330000001</v>
      </c>
      <c r="BU381" s="22">
        <v>39</v>
      </c>
      <c r="BV381" s="22">
        <v>6</v>
      </c>
      <c r="BW381" s="22">
        <v>14</v>
      </c>
      <c r="BX381" s="22">
        <v>4</v>
      </c>
      <c r="BY381" s="22">
        <v>12</v>
      </c>
      <c r="BZ381" s="22">
        <v>6</v>
      </c>
      <c r="CA381" s="22">
        <v>240</v>
      </c>
      <c r="CB381" s="22">
        <v>175</v>
      </c>
      <c r="CC381" s="4">
        <v>13.366669999999999</v>
      </c>
      <c r="CD381" s="4">
        <v>2.8166666669999998</v>
      </c>
      <c r="CE381" s="4">
        <v>1.3666666670000001</v>
      </c>
      <c r="CF381" s="22">
        <v>5</v>
      </c>
      <c r="CG381" s="22">
        <v>1</v>
      </c>
      <c r="CH381" s="22">
        <v>0</v>
      </c>
      <c r="CI381" s="5">
        <v>40</v>
      </c>
      <c r="CJ381" s="22">
        <v>6</v>
      </c>
      <c r="CK381" s="22">
        <v>20</v>
      </c>
      <c r="CL381" s="22">
        <v>-6</v>
      </c>
      <c r="CM381" s="22">
        <v>42</v>
      </c>
      <c r="CN381" s="22">
        <v>20</v>
      </c>
      <c r="CO381" s="22">
        <v>219</v>
      </c>
      <c r="CP381" s="22">
        <v>199</v>
      </c>
      <c r="CQ381" s="26">
        <v>13.74208</v>
      </c>
      <c r="CR381" s="26">
        <v>2.8170829999999998</v>
      </c>
      <c r="CS381" s="26">
        <v>1.232083</v>
      </c>
      <c r="CT381" s="22">
        <v>1</v>
      </c>
      <c r="CU381" s="22">
        <v>1</v>
      </c>
      <c r="CV381" s="22">
        <v>0</v>
      </c>
      <c r="CW381" s="22">
        <v>8</v>
      </c>
      <c r="CX381" s="22">
        <v>6</v>
      </c>
      <c r="CY381" s="22">
        <v>8</v>
      </c>
      <c r="CZ381" s="22">
        <v>4</v>
      </c>
      <c r="DA381" s="22">
        <v>28</v>
      </c>
      <c r="DB381" s="22">
        <v>-10</v>
      </c>
      <c r="DC381" s="22">
        <v>4</v>
      </c>
      <c r="DD381" s="22">
        <v>0</v>
      </c>
      <c r="DE381" s="22">
        <v>3</v>
      </c>
      <c r="DF381" s="22">
        <v>0</v>
      </c>
      <c r="DG381" s="22">
        <v>0</v>
      </c>
      <c r="DH381" s="22">
        <v>0</v>
      </c>
      <c r="DI381" s="22">
        <v>26</v>
      </c>
      <c r="DJ381" s="22">
        <v>0</v>
      </c>
      <c r="DK381" s="22">
        <v>0</v>
      </c>
      <c r="DL381" s="22">
        <v>0</v>
      </c>
      <c r="DM381" s="22">
        <v>0</v>
      </c>
      <c r="DN381" s="22">
        <v>74</v>
      </c>
      <c r="DO381" s="22">
        <v>25</v>
      </c>
      <c r="DP381" s="22">
        <v>65</v>
      </c>
      <c r="DQ381" s="22">
        <v>14</v>
      </c>
      <c r="DR381" s="22">
        <v>6</v>
      </c>
      <c r="DS381" s="22">
        <v>2</v>
      </c>
      <c r="DT381" s="22">
        <v>0</v>
      </c>
      <c r="DU381">
        <v>13.03</v>
      </c>
      <c r="DV381">
        <v>35.380000000000003</v>
      </c>
      <c r="DW381" s="2">
        <f t="shared" si="81"/>
        <v>0.26915926461474898</v>
      </c>
      <c r="DX381">
        <v>5.4000000000000006E-2</v>
      </c>
      <c r="DY381">
        <v>-0.17900000000000002</v>
      </c>
      <c r="DZ381">
        <v>2.3929999999999998</v>
      </c>
      <c r="EA381">
        <v>-2.4369999999999998</v>
      </c>
      <c r="EB381">
        <v>45</v>
      </c>
      <c r="EC381">
        <v>44</v>
      </c>
      <c r="ED381">
        <v>5.9</v>
      </c>
      <c r="EE381">
        <v>0.17</v>
      </c>
      <c r="EF381">
        <v>-5.77</v>
      </c>
      <c r="EG381">
        <v>8.49</v>
      </c>
      <c r="EH381">
        <v>918</v>
      </c>
      <c r="EI381">
        <v>1003</v>
      </c>
      <c r="EJ381">
        <v>2.62</v>
      </c>
      <c r="EK381">
        <v>2.56</v>
      </c>
      <c r="EL381">
        <v>28.3</v>
      </c>
      <c r="EM381">
        <v>28.8</v>
      </c>
      <c r="EN381">
        <v>13.1</v>
      </c>
      <c r="EO381">
        <v>12.5</v>
      </c>
      <c r="EP381">
        <v>15.6</v>
      </c>
      <c r="EQ381">
        <v>15.7</v>
      </c>
      <c r="ER381">
        <v>3.4</v>
      </c>
      <c r="ES381">
        <v>4.4000000000000004</v>
      </c>
      <c r="ET381">
        <v>1.1000000000000001</v>
      </c>
      <c r="EU381">
        <v>0.4</v>
      </c>
      <c r="EV381">
        <v>2.06</v>
      </c>
      <c r="EW381">
        <v>2.5099999999999998</v>
      </c>
      <c r="EX381">
        <v>26.2</v>
      </c>
      <c r="EY381">
        <v>29.7</v>
      </c>
      <c r="EZ381">
        <v>11.8</v>
      </c>
      <c r="FA381">
        <v>13.1</v>
      </c>
      <c r="FB381">
        <v>15.4</v>
      </c>
      <c r="FC381">
        <v>14.8</v>
      </c>
      <c r="FD381">
        <v>3.1</v>
      </c>
      <c r="FE381">
        <v>3.2</v>
      </c>
      <c r="FF381">
        <v>182</v>
      </c>
      <c r="FG381">
        <v>172</v>
      </c>
      <c r="FH381">
        <v>163</v>
      </c>
      <c r="FI381">
        <v>150</v>
      </c>
      <c r="FJ381">
        <v>171</v>
      </c>
      <c r="FK381">
        <v>152</v>
      </c>
      <c r="FL381">
        <v>53.1</v>
      </c>
      <c r="FM381">
        <v>404</v>
      </c>
      <c r="FN381">
        <v>364</v>
      </c>
      <c r="FO381">
        <v>321</v>
      </c>
      <c r="FP381">
        <v>52.6</v>
      </c>
      <c r="FQ381">
        <v>2.57</v>
      </c>
      <c r="FR381">
        <v>2.84</v>
      </c>
      <c r="FS381" s="2">
        <f t="shared" si="82"/>
        <v>0.47504621072088721</v>
      </c>
      <c r="FT381">
        <v>23</v>
      </c>
      <c r="FU381">
        <v>2</v>
      </c>
      <c r="FV381">
        <v>26.5</v>
      </c>
      <c r="FW381">
        <v>11.68</v>
      </c>
      <c r="FX381">
        <v>6.8</v>
      </c>
      <c r="FY381">
        <v>0.59</v>
      </c>
      <c r="FZ381">
        <v>51.5</v>
      </c>
      <c r="GA381">
        <v>10.6</v>
      </c>
      <c r="GB381">
        <v>22.2</v>
      </c>
      <c r="GC381">
        <v>2.7</v>
      </c>
      <c r="GD381">
        <v>2.1</v>
      </c>
      <c r="GE381">
        <v>25.4</v>
      </c>
      <c r="GF381">
        <v>2.7</v>
      </c>
      <c r="GG381">
        <v>1.8</v>
      </c>
      <c r="GH381">
        <v>1.27</v>
      </c>
      <c r="GI381">
        <v>3.3</v>
      </c>
      <c r="GJ381" s="2">
        <f t="shared" si="83"/>
        <v>0.27789934354485774</v>
      </c>
      <c r="GK381">
        <v>3</v>
      </c>
      <c r="GL381">
        <v>15</v>
      </c>
      <c r="GM381">
        <v>16</v>
      </c>
      <c r="GN381">
        <v>1.79</v>
      </c>
      <c r="GO381">
        <v>8.9499999999999993</v>
      </c>
      <c r="GP381">
        <v>11.3</v>
      </c>
      <c r="GQ381">
        <v>34</v>
      </c>
      <c r="GR381">
        <v>5.4</v>
      </c>
      <c r="GS381">
        <v>22.7</v>
      </c>
      <c r="GT381">
        <v>26.3</v>
      </c>
      <c r="GU381">
        <v>1.8</v>
      </c>
      <c r="GV381">
        <v>1.8</v>
      </c>
      <c r="GW381">
        <v>3.6</v>
      </c>
      <c r="GX381" s="21">
        <v>68.113158999999996</v>
      </c>
      <c r="GY381" s="21">
        <v>13.729298399999999</v>
      </c>
      <c r="GZ381" s="21">
        <v>28.2154779</v>
      </c>
      <c r="HA381" s="21">
        <v>41.944776300000001</v>
      </c>
      <c r="HB381" s="21">
        <v>4.8849210000000003</v>
      </c>
      <c r="HC381" s="21">
        <v>2.212018</v>
      </c>
      <c r="HD381" s="21">
        <v>8.9809999999999994E-3</v>
      </c>
      <c r="HE381" s="21">
        <v>37.880791000000002</v>
      </c>
      <c r="HF381" s="21">
        <v>7.1059210000000004</v>
      </c>
    </row>
    <row r="382" spans="1:214" ht="15" x14ac:dyDescent="0.25">
      <c r="A382" s="22">
        <v>13</v>
      </c>
      <c r="B382" t="s">
        <v>1889</v>
      </c>
      <c r="C382" t="s">
        <v>1885</v>
      </c>
      <c r="D382" t="s">
        <v>1890</v>
      </c>
      <c r="F382" t="s">
        <v>262</v>
      </c>
      <c r="I382" s="22" t="s">
        <v>278</v>
      </c>
      <c r="J382">
        <v>33</v>
      </c>
      <c r="K382" s="23" t="s">
        <v>1891</v>
      </c>
      <c r="L382" s="23" t="s">
        <v>1692</v>
      </c>
      <c r="M382" s="24"/>
      <c r="N382" s="24" t="s">
        <v>476</v>
      </c>
      <c r="O382" s="24">
        <v>74</v>
      </c>
      <c r="P382" s="24">
        <v>210</v>
      </c>
      <c r="Q382" s="24" t="s">
        <v>223</v>
      </c>
      <c r="R382" s="24"/>
      <c r="S382" s="22">
        <v>82</v>
      </c>
      <c r="T382" s="22">
        <v>23</v>
      </c>
      <c r="U382" s="22">
        <v>38</v>
      </c>
      <c r="V382" s="22">
        <v>61</v>
      </c>
      <c r="W382" s="22">
        <v>-12</v>
      </c>
      <c r="X382" s="22">
        <v>54</v>
      </c>
      <c r="Y382" s="22">
        <v>223</v>
      </c>
      <c r="Z382" s="25">
        <f t="shared" si="70"/>
        <v>0.1031390134529148</v>
      </c>
      <c r="AA382" s="3">
        <v>18.95</v>
      </c>
      <c r="AB382" s="22">
        <v>53</v>
      </c>
      <c r="AC382" s="22">
        <v>31</v>
      </c>
      <c r="AD382" s="22">
        <v>54</v>
      </c>
      <c r="AE382" s="22">
        <v>60</v>
      </c>
      <c r="AF382" s="22">
        <v>55</v>
      </c>
      <c r="AG382" s="26">
        <f t="shared" si="71"/>
        <v>2.0464637364051743</v>
      </c>
      <c r="AH382" s="26">
        <f t="shared" si="72"/>
        <v>1.196988223180385</v>
      </c>
      <c r="AI382" s="26">
        <f t="shared" si="73"/>
        <v>2.0850762597335741</v>
      </c>
      <c r="AJ382" s="26">
        <f t="shared" si="74"/>
        <v>2.3167513997039708</v>
      </c>
      <c r="AK382" s="26">
        <f t="shared" si="75"/>
        <v>2.1236887830619735</v>
      </c>
      <c r="AL382" s="5">
        <v>1917</v>
      </c>
      <c r="AM382" s="22">
        <v>620</v>
      </c>
      <c r="AN382" s="22">
        <v>713</v>
      </c>
      <c r="AO382" s="25">
        <f t="shared" si="76"/>
        <v>0.46511627906976744</v>
      </c>
      <c r="AP382" s="22">
        <v>27.7</v>
      </c>
      <c r="AQ382">
        <v>5.2</v>
      </c>
      <c r="AR382">
        <v>1.5</v>
      </c>
      <c r="AS382">
        <v>6.7</v>
      </c>
      <c r="AT382">
        <v>6.7</v>
      </c>
      <c r="AU382">
        <v>1.9</v>
      </c>
      <c r="AV382">
        <v>0.2</v>
      </c>
      <c r="AW382">
        <v>8.9</v>
      </c>
      <c r="AX382" s="3">
        <f t="shared" si="77"/>
        <v>0.10853658536585366</v>
      </c>
      <c r="AY382" s="4">
        <f t="shared" si="78"/>
        <v>1.4749999999999996</v>
      </c>
      <c r="AZ382" t="s">
        <v>243</v>
      </c>
      <c r="BA382">
        <v>2012</v>
      </c>
      <c r="BC382" s="27">
        <v>3000000</v>
      </c>
      <c r="BD382" s="22">
        <v>14</v>
      </c>
      <c r="BE382" s="22">
        <v>23</v>
      </c>
      <c r="BF382" s="28">
        <f t="shared" si="79"/>
        <v>1.7523548908718742</v>
      </c>
      <c r="BG382" s="22">
        <v>499</v>
      </c>
      <c r="BH382" s="22">
        <v>559</v>
      </c>
      <c r="BI382" s="4">
        <v>1266.866667</v>
      </c>
      <c r="BJ382" s="22">
        <v>9</v>
      </c>
      <c r="BK382" s="22">
        <v>15</v>
      </c>
      <c r="BL382" s="28">
        <f t="shared" si="80"/>
        <v>5.6618610754471641</v>
      </c>
      <c r="BM382" s="22">
        <v>86</v>
      </c>
      <c r="BN382" s="22">
        <v>96</v>
      </c>
      <c r="BO382" s="4">
        <v>254.33333329999999</v>
      </c>
      <c r="BP382" s="22">
        <v>0</v>
      </c>
      <c r="BQ382" s="22">
        <v>0</v>
      </c>
      <c r="BR382" s="22">
        <v>35</v>
      </c>
      <c r="BS382" s="22">
        <v>58</v>
      </c>
      <c r="BT382" s="4">
        <v>33.533333329999998</v>
      </c>
      <c r="BU382" s="22">
        <v>41</v>
      </c>
      <c r="BV382" s="22">
        <v>7</v>
      </c>
      <c r="BW382" s="22">
        <v>21</v>
      </c>
      <c r="BX382" s="22">
        <v>-2</v>
      </c>
      <c r="BY382" s="22">
        <v>30</v>
      </c>
      <c r="BZ382" s="22">
        <v>14</v>
      </c>
      <c r="CA382" s="22">
        <v>307</v>
      </c>
      <c r="CB382" s="22">
        <v>345</v>
      </c>
      <c r="CC382" s="4">
        <v>15.4</v>
      </c>
      <c r="CD382" s="4">
        <v>3.2833333329999999</v>
      </c>
      <c r="CE382" s="4">
        <v>0.25</v>
      </c>
      <c r="CF382" s="22">
        <v>5</v>
      </c>
      <c r="CG382" s="22">
        <v>1</v>
      </c>
      <c r="CH382" s="22">
        <v>0</v>
      </c>
      <c r="CI382" s="5">
        <v>41</v>
      </c>
      <c r="CJ382" s="22">
        <v>16</v>
      </c>
      <c r="CK382" s="22">
        <v>17</v>
      </c>
      <c r="CL382" s="22">
        <v>-10</v>
      </c>
      <c r="CM382" s="22">
        <v>24</v>
      </c>
      <c r="CN382" s="22">
        <v>11</v>
      </c>
      <c r="CO382" s="22">
        <v>313</v>
      </c>
      <c r="CP382" s="22">
        <v>368</v>
      </c>
      <c r="CQ382" s="26">
        <v>15.499186999999999</v>
      </c>
      <c r="CR382" s="26">
        <v>2.9199190000000002</v>
      </c>
      <c r="CS382" s="26">
        <v>0.567886</v>
      </c>
      <c r="CT382" s="22">
        <v>3</v>
      </c>
      <c r="CU382" s="22">
        <v>2</v>
      </c>
      <c r="CV382" s="22">
        <v>0</v>
      </c>
      <c r="CW382" s="22">
        <v>6</v>
      </c>
      <c r="CX382" s="22">
        <v>9</v>
      </c>
      <c r="CY382" s="22">
        <v>0</v>
      </c>
      <c r="CZ382" s="22">
        <v>17</v>
      </c>
      <c r="DA382" s="22">
        <v>29</v>
      </c>
      <c r="DB382" s="22">
        <v>-12</v>
      </c>
      <c r="DC382" s="22">
        <v>2</v>
      </c>
      <c r="DD382" s="22">
        <v>0</v>
      </c>
      <c r="DE382" s="22">
        <v>5</v>
      </c>
      <c r="DF382" s="22">
        <v>4</v>
      </c>
      <c r="DG382" s="22">
        <v>0</v>
      </c>
      <c r="DH382" s="22">
        <v>0</v>
      </c>
      <c r="DI382" s="22">
        <v>25</v>
      </c>
      <c r="DJ382" s="22">
        <v>0</v>
      </c>
      <c r="DK382" s="22">
        <v>0</v>
      </c>
      <c r="DL382" s="22">
        <v>0</v>
      </c>
      <c r="DM382" s="22">
        <v>0</v>
      </c>
      <c r="DN382" s="22">
        <v>92</v>
      </c>
      <c r="DO382" s="22">
        <v>33</v>
      </c>
      <c r="DP382" s="22">
        <v>76</v>
      </c>
      <c r="DQ382" s="22">
        <v>5</v>
      </c>
      <c r="DR382" s="22">
        <v>8</v>
      </c>
      <c r="DS382" s="22">
        <v>3</v>
      </c>
      <c r="DT382" s="22">
        <v>0</v>
      </c>
      <c r="DU382">
        <v>14.63</v>
      </c>
      <c r="DV382">
        <v>33.92</v>
      </c>
      <c r="DW382" s="2">
        <f t="shared" si="81"/>
        <v>0.30133882595262612</v>
      </c>
      <c r="DX382">
        <v>2.056</v>
      </c>
      <c r="DY382">
        <v>1.6579999999999999</v>
      </c>
      <c r="DZ382">
        <v>-2.923</v>
      </c>
      <c r="EA382">
        <v>-7.085</v>
      </c>
      <c r="EB382">
        <v>58</v>
      </c>
      <c r="EC382">
        <v>64</v>
      </c>
      <c r="ED382">
        <v>-6.3</v>
      </c>
      <c r="EE382">
        <v>-10.25</v>
      </c>
      <c r="EF382">
        <v>-3.9</v>
      </c>
      <c r="EG382">
        <v>10.39</v>
      </c>
      <c r="EH382">
        <v>906</v>
      </c>
      <c r="EI382">
        <v>1010</v>
      </c>
      <c r="EJ382">
        <v>2.9</v>
      </c>
      <c r="EK382">
        <v>3.2</v>
      </c>
      <c r="EL382">
        <v>25</v>
      </c>
      <c r="EM382">
        <v>31</v>
      </c>
      <c r="EN382">
        <v>10.1</v>
      </c>
      <c r="EO382">
        <v>12.4</v>
      </c>
      <c r="EP382">
        <v>14.8</v>
      </c>
      <c r="EQ382">
        <v>13.1</v>
      </c>
      <c r="ER382">
        <v>4</v>
      </c>
      <c r="ES382">
        <v>3.2</v>
      </c>
      <c r="ET382">
        <v>1</v>
      </c>
      <c r="EU382">
        <v>0.7</v>
      </c>
      <c r="EV382">
        <v>1.79</v>
      </c>
      <c r="EW382">
        <v>2.0699999999999998</v>
      </c>
      <c r="EX382">
        <v>24.8</v>
      </c>
      <c r="EY382">
        <v>26.7</v>
      </c>
      <c r="EZ382">
        <v>10</v>
      </c>
      <c r="FA382">
        <v>11.9</v>
      </c>
      <c r="FB382">
        <v>13.4</v>
      </c>
      <c r="FC382">
        <v>13.5</v>
      </c>
      <c r="FD382">
        <v>3</v>
      </c>
      <c r="FE382">
        <v>3.1</v>
      </c>
      <c r="FF382">
        <v>199</v>
      </c>
      <c r="FG382">
        <v>192</v>
      </c>
      <c r="FH382">
        <v>212</v>
      </c>
      <c r="FI382">
        <v>213</v>
      </c>
      <c r="FJ382">
        <v>216</v>
      </c>
      <c r="FK382">
        <v>261</v>
      </c>
      <c r="FL382">
        <v>47.9</v>
      </c>
      <c r="FM382">
        <v>468</v>
      </c>
      <c r="FN382">
        <v>455</v>
      </c>
      <c r="FO382">
        <v>433</v>
      </c>
      <c r="FP382">
        <v>50.7</v>
      </c>
      <c r="FQ382">
        <v>3.02</v>
      </c>
      <c r="FR382">
        <v>2.16</v>
      </c>
      <c r="FS382" s="2">
        <f t="shared" si="82"/>
        <v>0.58301158301158307</v>
      </c>
      <c r="FT382">
        <v>32</v>
      </c>
      <c r="FU382">
        <v>3</v>
      </c>
      <c r="FV382">
        <v>7.7</v>
      </c>
      <c r="FW382">
        <v>15.02</v>
      </c>
      <c r="FX382">
        <v>7.76</v>
      </c>
      <c r="FY382">
        <v>0.73</v>
      </c>
      <c r="FZ382">
        <v>43.9</v>
      </c>
      <c r="GA382">
        <v>6.3</v>
      </c>
      <c r="GB382">
        <v>15.3</v>
      </c>
      <c r="GC382">
        <v>3.9</v>
      </c>
      <c r="GD382">
        <v>2.4</v>
      </c>
      <c r="GE382">
        <v>22.6</v>
      </c>
      <c r="GF382">
        <v>2.7</v>
      </c>
      <c r="GG382">
        <v>1</v>
      </c>
      <c r="GH382">
        <v>0.39</v>
      </c>
      <c r="GI382">
        <v>4.54</v>
      </c>
      <c r="GJ382" s="2">
        <f t="shared" si="83"/>
        <v>7.9107505070993928E-2</v>
      </c>
      <c r="GK382">
        <v>0</v>
      </c>
      <c r="GL382">
        <v>4</v>
      </c>
      <c r="GM382">
        <v>-2.5</v>
      </c>
      <c r="GN382">
        <v>0</v>
      </c>
      <c r="GO382">
        <v>7.47</v>
      </c>
      <c r="GP382">
        <v>9.3000000000000007</v>
      </c>
      <c r="GQ382">
        <v>39.200000000000003</v>
      </c>
      <c r="GR382">
        <v>3.7</v>
      </c>
      <c r="GS382">
        <v>29.9</v>
      </c>
      <c r="GT382">
        <v>24.3</v>
      </c>
      <c r="GU382">
        <v>1.9</v>
      </c>
      <c r="GV382">
        <v>0</v>
      </c>
      <c r="GW382">
        <v>1.9</v>
      </c>
      <c r="GX382" s="21">
        <v>70.352729999999994</v>
      </c>
      <c r="GY382" s="21">
        <v>17.6428206</v>
      </c>
      <c r="GZ382" s="21">
        <v>28.727112600000002</v>
      </c>
      <c r="HA382" s="21">
        <v>46.369933200000006</v>
      </c>
      <c r="HB382" s="21">
        <v>5.6637279999999999</v>
      </c>
      <c r="HC382" s="21">
        <v>1.717273</v>
      </c>
      <c r="HD382" s="21">
        <v>1.9304000000000002E-2</v>
      </c>
      <c r="HE382" s="21">
        <v>38.018715</v>
      </c>
      <c r="HF382" s="21">
        <v>7.4003050000000004</v>
      </c>
    </row>
    <row r="383" spans="1:214" ht="15" x14ac:dyDescent="0.25">
      <c r="A383" s="22">
        <v>19</v>
      </c>
      <c r="B383" t="s">
        <v>1892</v>
      </c>
      <c r="C383" t="s">
        <v>1893</v>
      </c>
      <c r="D383" t="s">
        <v>1894</v>
      </c>
      <c r="F383" t="s">
        <v>262</v>
      </c>
      <c r="G383" t="s">
        <v>297</v>
      </c>
      <c r="H383">
        <v>22</v>
      </c>
      <c r="I383" s="22" t="s">
        <v>278</v>
      </c>
      <c r="J383">
        <v>25</v>
      </c>
      <c r="K383" s="23" t="s">
        <v>1895</v>
      </c>
      <c r="L383" s="23" t="s">
        <v>1896</v>
      </c>
      <c r="M383" s="24" t="s">
        <v>320</v>
      </c>
      <c r="N383" s="24" t="s">
        <v>233</v>
      </c>
      <c r="O383" s="24">
        <v>74</v>
      </c>
      <c r="P383" s="24">
        <v>216</v>
      </c>
      <c r="Q383" s="24" t="s">
        <v>224</v>
      </c>
      <c r="R383" s="24"/>
      <c r="S383" s="22">
        <v>43</v>
      </c>
      <c r="T383" s="22">
        <v>3</v>
      </c>
      <c r="U383" s="22">
        <v>5</v>
      </c>
      <c r="V383" s="22">
        <v>8</v>
      </c>
      <c r="W383" s="22">
        <v>-1</v>
      </c>
      <c r="X383" s="22">
        <v>18</v>
      </c>
      <c r="Y383" s="22">
        <v>58</v>
      </c>
      <c r="Z383" s="25">
        <f t="shared" si="70"/>
        <v>5.1724137931034482E-2</v>
      </c>
      <c r="AA383" s="3">
        <v>11.35</v>
      </c>
      <c r="AB383" s="22">
        <v>49</v>
      </c>
      <c r="AC383" s="22">
        <v>29</v>
      </c>
      <c r="AD383" s="22">
        <v>16</v>
      </c>
      <c r="AE383" s="22">
        <v>13</v>
      </c>
      <c r="AF383" s="22">
        <v>18</v>
      </c>
      <c r="AG383" s="26">
        <f t="shared" si="71"/>
        <v>6.0239729535908202</v>
      </c>
      <c r="AH383" s="26">
        <f t="shared" si="72"/>
        <v>3.5652084827374244</v>
      </c>
      <c r="AI383" s="26">
        <f t="shared" si="73"/>
        <v>1.967011576682717</v>
      </c>
      <c r="AJ383" s="26">
        <f t="shared" si="74"/>
        <v>1.5981969060547074</v>
      </c>
      <c r="AK383" s="26">
        <f t="shared" si="75"/>
        <v>2.2128880237680564</v>
      </c>
      <c r="AL383" s="5">
        <v>648</v>
      </c>
      <c r="AM383" s="22">
        <v>128</v>
      </c>
      <c r="AN383" s="22">
        <v>174</v>
      </c>
      <c r="AO383" s="25">
        <f t="shared" si="76"/>
        <v>0.42384105960264901</v>
      </c>
      <c r="AP383" s="22">
        <v>12.1</v>
      </c>
      <c r="AQ383">
        <v>-0.1</v>
      </c>
      <c r="AR383">
        <v>0.5</v>
      </c>
      <c r="AS383">
        <v>0.4</v>
      </c>
      <c r="AT383">
        <v>0.30000000000000004</v>
      </c>
      <c r="AU383">
        <v>1.1000000000000001</v>
      </c>
      <c r="AV383">
        <v>0.30000000000000004</v>
      </c>
      <c r="AW383">
        <v>1.7000000000000002</v>
      </c>
      <c r="AX383" s="3">
        <f t="shared" si="77"/>
        <v>3.9534883720930239E-2</v>
      </c>
      <c r="AY383" s="4">
        <f t="shared" si="78"/>
        <v>1.7000000000000002</v>
      </c>
      <c r="AZ383" t="s">
        <v>224</v>
      </c>
      <c r="BA383">
        <v>2012</v>
      </c>
      <c r="BC383" s="27">
        <v>525000</v>
      </c>
      <c r="BD383" s="22">
        <v>3</v>
      </c>
      <c r="BE383" s="22">
        <v>4</v>
      </c>
      <c r="BF383" s="28">
        <f t="shared" si="79"/>
        <v>0.9952213576876725</v>
      </c>
      <c r="BG383" s="22">
        <v>106</v>
      </c>
      <c r="BH383" s="22">
        <v>141</v>
      </c>
      <c r="BI383" s="4">
        <v>422.01666669999997</v>
      </c>
      <c r="BJ383" s="22">
        <v>0</v>
      </c>
      <c r="BK383" s="22">
        <v>1</v>
      </c>
      <c r="BL383" s="28">
        <f t="shared" si="80"/>
        <v>1.8063221272647945</v>
      </c>
      <c r="BM383" s="22">
        <v>8</v>
      </c>
      <c r="BN383" s="22">
        <v>7</v>
      </c>
      <c r="BO383" s="4">
        <v>33.216666670000002</v>
      </c>
      <c r="BP383" s="22">
        <v>0</v>
      </c>
      <c r="BQ383" s="22">
        <v>0</v>
      </c>
      <c r="BR383" s="22">
        <v>14</v>
      </c>
      <c r="BS383" s="22">
        <v>26</v>
      </c>
      <c r="BT383" s="4">
        <v>33.183333330000004</v>
      </c>
      <c r="BU383" s="22">
        <v>21</v>
      </c>
      <c r="BV383" s="22">
        <v>2</v>
      </c>
      <c r="BW383" s="22">
        <v>3</v>
      </c>
      <c r="BX383" s="22">
        <v>4</v>
      </c>
      <c r="BY383" s="22">
        <v>6</v>
      </c>
      <c r="BZ383" s="22">
        <v>3</v>
      </c>
      <c r="CA383" s="22">
        <v>72</v>
      </c>
      <c r="CB383" s="22">
        <v>77</v>
      </c>
      <c r="CC383" s="4">
        <v>9.9833300000000005</v>
      </c>
      <c r="CD383" s="4">
        <v>0.86666666699999995</v>
      </c>
      <c r="CE383" s="4">
        <v>0.88333333300000005</v>
      </c>
      <c r="CF383" s="22">
        <v>0</v>
      </c>
      <c r="CG383" s="22">
        <v>0</v>
      </c>
      <c r="CH383" s="22">
        <v>0</v>
      </c>
      <c r="CI383" s="5">
        <v>22</v>
      </c>
      <c r="CJ383" s="22">
        <v>1</v>
      </c>
      <c r="CK383" s="22">
        <v>2</v>
      </c>
      <c r="CL383" s="22">
        <v>-5</v>
      </c>
      <c r="CM383" s="22">
        <v>12</v>
      </c>
      <c r="CN383" s="22">
        <v>5</v>
      </c>
      <c r="CO383" s="22">
        <v>56</v>
      </c>
      <c r="CP383" s="22">
        <v>97</v>
      </c>
      <c r="CQ383" s="26">
        <v>9.6530330000000006</v>
      </c>
      <c r="CR383" s="26">
        <v>0.68257600000000007</v>
      </c>
      <c r="CS383" s="26">
        <v>0.66515200000000008</v>
      </c>
      <c r="CT383" s="22">
        <v>2</v>
      </c>
      <c r="CU383" s="22">
        <v>1</v>
      </c>
      <c r="CV383" s="22">
        <v>0</v>
      </c>
      <c r="CW383" s="22">
        <v>0</v>
      </c>
      <c r="CX383" s="22">
        <v>1</v>
      </c>
      <c r="CY383" s="22">
        <v>3</v>
      </c>
      <c r="CZ383" s="22">
        <v>3</v>
      </c>
      <c r="DA383" s="22">
        <v>4</v>
      </c>
      <c r="DB383" s="22">
        <v>-4</v>
      </c>
      <c r="DC383" s="22">
        <v>2</v>
      </c>
      <c r="DD383" s="22">
        <v>1</v>
      </c>
      <c r="DE383" s="22">
        <v>1</v>
      </c>
      <c r="DF383" s="22">
        <v>0</v>
      </c>
      <c r="DG383" s="22">
        <v>0</v>
      </c>
      <c r="DH383" s="22">
        <v>0</v>
      </c>
      <c r="DI383" s="22">
        <v>8</v>
      </c>
      <c r="DJ383" s="22">
        <v>0</v>
      </c>
      <c r="DK383" s="22">
        <v>0</v>
      </c>
      <c r="DL383" s="22">
        <v>0</v>
      </c>
      <c r="DM383" s="22">
        <v>0</v>
      </c>
      <c r="DN383" s="22">
        <v>11</v>
      </c>
      <c r="DO383" s="22">
        <v>2</v>
      </c>
      <c r="DP383" s="22">
        <v>16</v>
      </c>
      <c r="DQ383" s="22">
        <v>6</v>
      </c>
      <c r="DR383" s="22">
        <v>2</v>
      </c>
      <c r="DS383" s="22">
        <v>1</v>
      </c>
      <c r="DT383" s="22">
        <v>0</v>
      </c>
      <c r="DU383">
        <v>9.64</v>
      </c>
      <c r="DV383">
        <v>37.909999999999997</v>
      </c>
      <c r="DW383" s="2">
        <f t="shared" si="81"/>
        <v>0.20273396424815984</v>
      </c>
      <c r="DX383">
        <v>-0.185</v>
      </c>
      <c r="DY383">
        <v>0.35400000000000004</v>
      </c>
      <c r="DZ383">
        <v>0.95300000000000007</v>
      </c>
      <c r="EA383">
        <v>-4.6310000000000002</v>
      </c>
      <c r="EB383">
        <v>7</v>
      </c>
      <c r="EC383">
        <v>10</v>
      </c>
      <c r="ED383">
        <v>0.60000000000000009</v>
      </c>
      <c r="EE383">
        <v>-5.21</v>
      </c>
      <c r="EF383">
        <v>-5.85</v>
      </c>
      <c r="EG383">
        <v>3.87</v>
      </c>
      <c r="EH383">
        <v>944</v>
      </c>
      <c r="EI383">
        <v>983</v>
      </c>
      <c r="EJ383">
        <v>1.01</v>
      </c>
      <c r="EK383">
        <v>1.45</v>
      </c>
      <c r="EL383">
        <v>25.2</v>
      </c>
      <c r="EM383">
        <v>24.6</v>
      </c>
      <c r="EN383">
        <v>9.1</v>
      </c>
      <c r="EO383">
        <v>12.2</v>
      </c>
      <c r="EP383">
        <v>14.3</v>
      </c>
      <c r="EQ383">
        <v>12</v>
      </c>
      <c r="ER383">
        <v>2.9</v>
      </c>
      <c r="ES383">
        <v>3</v>
      </c>
      <c r="ET383">
        <v>0.60000000000000009</v>
      </c>
      <c r="EU383">
        <v>0.9</v>
      </c>
      <c r="EV383">
        <v>2.69</v>
      </c>
      <c r="EW383">
        <v>2.5</v>
      </c>
      <c r="EX383">
        <v>23.8</v>
      </c>
      <c r="EY383">
        <v>26.8</v>
      </c>
      <c r="EZ383">
        <v>11.2</v>
      </c>
      <c r="FA383">
        <v>12.8</v>
      </c>
      <c r="FB383">
        <v>15.2</v>
      </c>
      <c r="FC383">
        <v>13.8</v>
      </c>
      <c r="FD383">
        <v>3.7</v>
      </c>
      <c r="FE383">
        <v>3.9</v>
      </c>
      <c r="FF383">
        <v>42</v>
      </c>
      <c r="FG383">
        <v>52</v>
      </c>
      <c r="FH383">
        <v>53</v>
      </c>
      <c r="FI383">
        <v>66</v>
      </c>
      <c r="FJ383">
        <v>59</v>
      </c>
      <c r="FK383">
        <v>64</v>
      </c>
      <c r="FL383">
        <v>44.1</v>
      </c>
      <c r="FM383">
        <v>130</v>
      </c>
      <c r="FN383">
        <v>144</v>
      </c>
      <c r="FO383">
        <v>115</v>
      </c>
      <c r="FP383">
        <v>47.4</v>
      </c>
      <c r="FQ383">
        <v>0.76</v>
      </c>
      <c r="FR383">
        <v>4.75</v>
      </c>
      <c r="FS383" s="2">
        <f t="shared" si="82"/>
        <v>0.13793103448275862</v>
      </c>
      <c r="FT383">
        <v>2</v>
      </c>
      <c r="FU383">
        <v>0</v>
      </c>
      <c r="FV383">
        <v>-12.9</v>
      </c>
      <c r="FW383">
        <v>7.69</v>
      </c>
      <c r="FX383">
        <v>3.69</v>
      </c>
      <c r="FY383">
        <v>0</v>
      </c>
      <c r="FZ383">
        <v>44.3</v>
      </c>
      <c r="GA383">
        <v>7.4</v>
      </c>
      <c r="GB383">
        <v>5.5</v>
      </c>
      <c r="GC383">
        <v>1.8</v>
      </c>
      <c r="GD383">
        <v>0</v>
      </c>
      <c r="GE383">
        <v>22.1</v>
      </c>
      <c r="GF383">
        <v>0</v>
      </c>
      <c r="GG383">
        <v>0</v>
      </c>
      <c r="GH383">
        <v>0.7</v>
      </c>
      <c r="GI383">
        <v>4.53</v>
      </c>
      <c r="GJ383" s="2">
        <f t="shared" si="83"/>
        <v>0.13384321223709367</v>
      </c>
      <c r="GK383">
        <v>0</v>
      </c>
      <c r="GL383">
        <v>5</v>
      </c>
      <c r="GM383">
        <v>-12</v>
      </c>
      <c r="GN383">
        <v>0</v>
      </c>
      <c r="GO383">
        <v>9.92</v>
      </c>
      <c r="GP383">
        <v>0</v>
      </c>
      <c r="GQ383">
        <v>43.6</v>
      </c>
      <c r="GR383">
        <v>0</v>
      </c>
      <c r="GS383">
        <v>21.8</v>
      </c>
      <c r="GT383">
        <v>31.7</v>
      </c>
      <c r="GU383">
        <v>2</v>
      </c>
      <c r="GV383">
        <v>4</v>
      </c>
      <c r="GW383">
        <v>4</v>
      </c>
      <c r="GX383" s="21">
        <v>43.291485000000002</v>
      </c>
      <c r="GY383" s="21">
        <v>4.3328817000000006</v>
      </c>
      <c r="GZ383" s="21">
        <v>6.0898212000000003</v>
      </c>
      <c r="HA383" s="21">
        <v>10.422702900000001</v>
      </c>
      <c r="HB383" s="21">
        <v>0.12595400000000001</v>
      </c>
      <c r="HC383" s="21">
        <v>1.1209210000000001</v>
      </c>
      <c r="HD383" s="21">
        <v>1.512E-2</v>
      </c>
      <c r="HE383" s="21">
        <v>22.392258000000002</v>
      </c>
      <c r="HF383" s="21">
        <v>1.261995</v>
      </c>
    </row>
    <row r="384" spans="1:214" ht="15" x14ac:dyDescent="0.25">
      <c r="A384" s="22">
        <v>54</v>
      </c>
      <c r="B384" t="s">
        <v>1897</v>
      </c>
      <c r="C384" t="s">
        <v>1893</v>
      </c>
      <c r="D384" t="s">
        <v>376</v>
      </c>
      <c r="F384" t="s">
        <v>421</v>
      </c>
      <c r="I384" s="22" t="s">
        <v>336</v>
      </c>
      <c r="J384">
        <v>27</v>
      </c>
      <c r="K384" s="23" t="s">
        <v>1898</v>
      </c>
      <c r="L384" s="23" t="s">
        <v>996</v>
      </c>
      <c r="M384" s="24" t="s">
        <v>273</v>
      </c>
      <c r="N384" s="24" t="s">
        <v>233</v>
      </c>
      <c r="O384" s="24">
        <v>74</v>
      </c>
      <c r="P384" s="24">
        <v>210</v>
      </c>
      <c r="Q384" s="24" t="s">
        <v>224</v>
      </c>
      <c r="R384" s="24"/>
      <c r="S384" s="22">
        <v>72</v>
      </c>
      <c r="T384" s="22">
        <v>20</v>
      </c>
      <c r="U384" s="22">
        <v>17</v>
      </c>
      <c r="V384" s="22">
        <v>37</v>
      </c>
      <c r="W384" s="22">
        <v>-8</v>
      </c>
      <c r="X384" s="22">
        <v>32</v>
      </c>
      <c r="Y384" s="22">
        <v>136</v>
      </c>
      <c r="Z384" s="25">
        <f t="shared" si="70"/>
        <v>0.14705882352941177</v>
      </c>
      <c r="AA384" s="3">
        <v>15.75</v>
      </c>
      <c r="AB384" s="22">
        <v>85</v>
      </c>
      <c r="AC384" s="22">
        <v>24</v>
      </c>
      <c r="AD384" s="22">
        <v>59</v>
      </c>
      <c r="AE384" s="22">
        <v>10</v>
      </c>
      <c r="AF384" s="22">
        <v>21</v>
      </c>
      <c r="AG384" s="26">
        <f t="shared" si="71"/>
        <v>4.4973544973544968</v>
      </c>
      <c r="AH384" s="26">
        <f t="shared" si="72"/>
        <v>1.2698412698412698</v>
      </c>
      <c r="AI384" s="26">
        <f t="shared" si="73"/>
        <v>3.1216931216931214</v>
      </c>
      <c r="AJ384" s="26">
        <f t="shared" si="74"/>
        <v>0.52910052910052907</v>
      </c>
      <c r="AK384" s="26">
        <f t="shared" si="75"/>
        <v>1.1111111111111112</v>
      </c>
      <c r="AL384" s="5">
        <v>1526</v>
      </c>
      <c r="AM384" s="22">
        <v>16</v>
      </c>
      <c r="AN384" s="22">
        <v>18</v>
      </c>
      <c r="AO384" s="25">
        <f t="shared" si="76"/>
        <v>0.47058823529411764</v>
      </c>
      <c r="AP384" s="22">
        <v>0.8</v>
      </c>
      <c r="AQ384">
        <v>3.2</v>
      </c>
      <c r="AR384">
        <v>1.1000000000000001</v>
      </c>
      <c r="AS384">
        <v>4.3</v>
      </c>
      <c r="AT384">
        <v>3.8</v>
      </c>
      <c r="AU384">
        <v>1.6</v>
      </c>
      <c r="AV384">
        <v>-0.30000000000000004</v>
      </c>
      <c r="AW384">
        <v>5.2</v>
      </c>
      <c r="AX384" s="3">
        <f t="shared" si="77"/>
        <v>7.2222222222222229E-2</v>
      </c>
      <c r="AY384" s="4">
        <f t="shared" si="78"/>
        <v>-0.72500000000000053</v>
      </c>
      <c r="AZ384" t="s">
        <v>243</v>
      </c>
      <c r="BA384">
        <v>2012</v>
      </c>
      <c r="BC384" s="27">
        <v>2500000</v>
      </c>
      <c r="BD384" s="22">
        <v>16</v>
      </c>
      <c r="BE384" s="22">
        <v>14</v>
      </c>
      <c r="BF384" s="28">
        <f t="shared" si="79"/>
        <v>1.8908225077246814</v>
      </c>
      <c r="BG384" s="22">
        <v>11</v>
      </c>
      <c r="BH384" s="22">
        <v>10</v>
      </c>
      <c r="BI384" s="4">
        <v>951.96666670000002</v>
      </c>
      <c r="BJ384" s="22">
        <v>3</v>
      </c>
      <c r="BK384" s="22">
        <v>3</v>
      </c>
      <c r="BL384" s="28">
        <f t="shared" si="80"/>
        <v>2.6749226012817147</v>
      </c>
      <c r="BM384" s="22">
        <v>5</v>
      </c>
      <c r="BN384" s="22">
        <v>3</v>
      </c>
      <c r="BO384" s="4">
        <v>134.58333329999999</v>
      </c>
      <c r="BP384" s="22">
        <v>1</v>
      </c>
      <c r="BQ384" s="22">
        <v>0</v>
      </c>
      <c r="BR384" s="22">
        <v>0</v>
      </c>
      <c r="BS384" s="22">
        <v>5</v>
      </c>
      <c r="BT384" s="4">
        <v>47.466666670000002</v>
      </c>
      <c r="BU384" s="22">
        <v>34</v>
      </c>
      <c r="BV384" s="22">
        <v>7</v>
      </c>
      <c r="BW384" s="22">
        <v>13</v>
      </c>
      <c r="BX384" s="22">
        <v>-5</v>
      </c>
      <c r="BY384" s="22">
        <v>15</v>
      </c>
      <c r="BZ384" s="22">
        <v>5</v>
      </c>
      <c r="CA384" s="22">
        <v>8</v>
      </c>
      <c r="CB384" s="22">
        <v>5</v>
      </c>
      <c r="CC384" s="4">
        <v>13.35</v>
      </c>
      <c r="CD384" s="4">
        <v>1.9666666670000001</v>
      </c>
      <c r="CE384" s="4">
        <v>0.4</v>
      </c>
      <c r="CF384" s="22">
        <v>1</v>
      </c>
      <c r="CG384" s="22">
        <v>0</v>
      </c>
      <c r="CH384" s="22">
        <v>0</v>
      </c>
      <c r="CI384" s="5">
        <v>38</v>
      </c>
      <c r="CJ384" s="22">
        <v>13</v>
      </c>
      <c r="CK384" s="22">
        <v>4</v>
      </c>
      <c r="CL384" s="22">
        <v>-3</v>
      </c>
      <c r="CM384" s="22">
        <v>17</v>
      </c>
      <c r="CN384" s="22">
        <v>7</v>
      </c>
      <c r="CO384" s="22">
        <v>8</v>
      </c>
      <c r="CP384" s="22">
        <v>13</v>
      </c>
      <c r="CQ384" s="26">
        <v>13.107018</v>
      </c>
      <c r="CR384" s="26">
        <v>1.7820180000000001</v>
      </c>
      <c r="CS384" s="26">
        <v>0.89122800000000002</v>
      </c>
      <c r="CT384" s="22">
        <v>0</v>
      </c>
      <c r="CU384" s="22">
        <v>0</v>
      </c>
      <c r="CV384" s="22">
        <v>0</v>
      </c>
      <c r="CW384" s="22">
        <v>5</v>
      </c>
      <c r="CX384" s="22">
        <v>4</v>
      </c>
      <c r="CY384" s="22">
        <v>-4</v>
      </c>
      <c r="CZ384" s="22">
        <v>15</v>
      </c>
      <c r="DA384" s="22">
        <v>13</v>
      </c>
      <c r="DB384" s="22">
        <v>-4</v>
      </c>
      <c r="DC384" s="22">
        <v>3</v>
      </c>
      <c r="DD384" s="22">
        <v>2</v>
      </c>
      <c r="DE384" s="22">
        <v>5</v>
      </c>
      <c r="DF384" s="22">
        <v>0</v>
      </c>
      <c r="DG384" s="22">
        <v>0</v>
      </c>
      <c r="DH384" s="22">
        <v>0</v>
      </c>
      <c r="DI384" s="22">
        <v>10</v>
      </c>
      <c r="DJ384" s="22">
        <v>2</v>
      </c>
      <c r="DK384" s="22">
        <v>0</v>
      </c>
      <c r="DL384" s="22">
        <v>0</v>
      </c>
      <c r="DM384" s="22">
        <v>0</v>
      </c>
      <c r="DN384" s="22">
        <v>55</v>
      </c>
      <c r="DO384" s="22">
        <v>16</v>
      </c>
      <c r="DP384" s="22">
        <v>50</v>
      </c>
      <c r="DQ384" s="22">
        <v>3</v>
      </c>
      <c r="DR384" s="22">
        <v>1</v>
      </c>
      <c r="DS384" s="22">
        <v>0</v>
      </c>
      <c r="DT384" s="22">
        <v>0</v>
      </c>
      <c r="DU384">
        <v>12.92</v>
      </c>
      <c r="DV384">
        <v>36.270000000000003</v>
      </c>
      <c r="DW384" s="2">
        <f t="shared" si="81"/>
        <v>0.26265501118113432</v>
      </c>
      <c r="DX384">
        <v>-0.123</v>
      </c>
      <c r="DY384">
        <v>-1.3999999999999999E-2</v>
      </c>
      <c r="DZ384">
        <v>-1.458</v>
      </c>
      <c r="EA384">
        <v>2.4359999999999999</v>
      </c>
      <c r="EB384">
        <v>34</v>
      </c>
      <c r="EC384">
        <v>45</v>
      </c>
      <c r="ED384">
        <v>-7.5</v>
      </c>
      <c r="EE384">
        <v>-1.87</v>
      </c>
      <c r="EF384">
        <v>5.63</v>
      </c>
      <c r="EG384">
        <v>7.56</v>
      </c>
      <c r="EH384">
        <v>907</v>
      </c>
      <c r="EI384">
        <v>982</v>
      </c>
      <c r="EJ384">
        <v>2.19</v>
      </c>
      <c r="EK384">
        <v>2.9</v>
      </c>
      <c r="EL384">
        <v>26.8</v>
      </c>
      <c r="EM384">
        <v>28.2</v>
      </c>
      <c r="EN384">
        <v>11.4</v>
      </c>
      <c r="EO384">
        <v>11.4</v>
      </c>
      <c r="EP384">
        <v>15.2</v>
      </c>
      <c r="EQ384">
        <v>15.4</v>
      </c>
      <c r="ER384">
        <v>3.5</v>
      </c>
      <c r="ES384">
        <v>3</v>
      </c>
      <c r="ET384">
        <v>0.4</v>
      </c>
      <c r="EU384">
        <v>0.4</v>
      </c>
      <c r="EV384">
        <v>2.04</v>
      </c>
      <c r="EW384">
        <v>2.16</v>
      </c>
      <c r="EX384">
        <v>30.2</v>
      </c>
      <c r="EY384">
        <v>26.5</v>
      </c>
      <c r="EZ384">
        <v>11</v>
      </c>
      <c r="FA384">
        <v>11.8</v>
      </c>
      <c r="FB384">
        <v>12</v>
      </c>
      <c r="FC384">
        <v>14.9</v>
      </c>
      <c r="FD384">
        <v>3.4</v>
      </c>
      <c r="FE384">
        <v>2.8</v>
      </c>
      <c r="FF384">
        <v>153</v>
      </c>
      <c r="FG384">
        <v>137</v>
      </c>
      <c r="FH384">
        <v>142</v>
      </c>
      <c r="FI384">
        <v>134</v>
      </c>
      <c r="FJ384">
        <v>185</v>
      </c>
      <c r="FK384">
        <v>154</v>
      </c>
      <c r="FL384">
        <v>51.2</v>
      </c>
      <c r="FM384">
        <v>338</v>
      </c>
      <c r="FN384">
        <v>293</v>
      </c>
      <c r="FO384">
        <v>307</v>
      </c>
      <c r="FP384">
        <v>53.6</v>
      </c>
      <c r="FQ384">
        <v>1.85</v>
      </c>
      <c r="FR384">
        <v>2.39</v>
      </c>
      <c r="FS384" s="2">
        <f t="shared" si="82"/>
        <v>0.43632075471698112</v>
      </c>
      <c r="FT384">
        <v>14</v>
      </c>
      <c r="FU384">
        <v>2</v>
      </c>
      <c r="FV384">
        <v>3.9</v>
      </c>
      <c r="FW384">
        <v>11.38</v>
      </c>
      <c r="FX384">
        <v>6.32</v>
      </c>
      <c r="FY384">
        <v>0.9</v>
      </c>
      <c r="FZ384">
        <v>49.2</v>
      </c>
      <c r="GA384">
        <v>6.3</v>
      </c>
      <c r="GB384">
        <v>15.4</v>
      </c>
      <c r="GC384">
        <v>2.2999999999999998</v>
      </c>
      <c r="GD384">
        <v>0.9</v>
      </c>
      <c r="GE384">
        <v>24.4</v>
      </c>
      <c r="GF384">
        <v>3.6</v>
      </c>
      <c r="GG384">
        <v>0.9</v>
      </c>
      <c r="GH384">
        <v>0.66</v>
      </c>
      <c r="GI384">
        <v>4.84</v>
      </c>
      <c r="GJ384" s="2">
        <f t="shared" si="83"/>
        <v>0.12000000000000001</v>
      </c>
      <c r="GK384">
        <v>1</v>
      </c>
      <c r="GL384">
        <v>3</v>
      </c>
      <c r="GM384">
        <v>-9.3000000000000007</v>
      </c>
      <c r="GN384">
        <v>1.26</v>
      </c>
      <c r="GO384">
        <v>3.77</v>
      </c>
      <c r="GP384">
        <v>3.8</v>
      </c>
      <c r="GQ384">
        <v>36.5</v>
      </c>
      <c r="GR384">
        <v>1.3</v>
      </c>
      <c r="GS384">
        <v>20.100000000000001</v>
      </c>
      <c r="GT384">
        <v>28.9</v>
      </c>
      <c r="GU384">
        <v>0</v>
      </c>
      <c r="GV384">
        <v>3.8</v>
      </c>
      <c r="GW384">
        <v>0</v>
      </c>
      <c r="GX384" s="21">
        <v>67.091797</v>
      </c>
      <c r="GY384" s="21">
        <v>17.891458199999999</v>
      </c>
      <c r="GZ384" s="21">
        <v>17.967156299999999</v>
      </c>
      <c r="HA384" s="21">
        <v>35.858614500000002</v>
      </c>
      <c r="HB384" s="21">
        <v>4.6129740000000004</v>
      </c>
      <c r="HC384" s="21">
        <v>1.7541279999999999</v>
      </c>
      <c r="HD384" s="21">
        <v>-6.7173999999999998E-2</v>
      </c>
      <c r="HE384" s="21">
        <v>31.017569999999999</v>
      </c>
      <c r="HF384" s="21">
        <v>6.2999280000000004</v>
      </c>
    </row>
    <row r="385" spans="1:214" ht="15" x14ac:dyDescent="0.25">
      <c r="A385" s="22">
        <v>12</v>
      </c>
      <c r="B385" t="s">
        <v>1899</v>
      </c>
      <c r="C385" t="s">
        <v>1893</v>
      </c>
      <c r="D385" t="s">
        <v>1900</v>
      </c>
      <c r="F385" t="s">
        <v>310</v>
      </c>
      <c r="I385" s="22" t="s">
        <v>248</v>
      </c>
      <c r="J385">
        <v>30</v>
      </c>
      <c r="K385" s="23" t="s">
        <v>1901</v>
      </c>
      <c r="L385" s="23" t="s">
        <v>1902</v>
      </c>
      <c r="M385" s="24" t="s">
        <v>981</v>
      </c>
      <c r="N385" s="24" t="s">
        <v>233</v>
      </c>
      <c r="O385" s="24">
        <v>74</v>
      </c>
      <c r="P385" s="24">
        <v>210</v>
      </c>
      <c r="Q385" s="24" t="s">
        <v>223</v>
      </c>
      <c r="R385" s="24"/>
      <c r="S385" s="22">
        <v>39</v>
      </c>
      <c r="T385" s="22">
        <v>1</v>
      </c>
      <c r="U385" s="22">
        <v>1</v>
      </c>
      <c r="V385" s="22">
        <v>2</v>
      </c>
      <c r="W385" s="22">
        <v>4</v>
      </c>
      <c r="X385" s="22">
        <v>8</v>
      </c>
      <c r="Y385" s="22">
        <v>24</v>
      </c>
      <c r="Z385" s="25">
        <f t="shared" si="70"/>
        <v>4.1666666666666664E-2</v>
      </c>
      <c r="AA385" s="3">
        <v>14.8</v>
      </c>
      <c r="AB385" s="22">
        <v>23</v>
      </c>
      <c r="AC385" s="22">
        <v>40</v>
      </c>
      <c r="AD385" s="22">
        <v>19</v>
      </c>
      <c r="AE385" s="22">
        <v>23</v>
      </c>
      <c r="AF385" s="22">
        <v>7</v>
      </c>
      <c r="AG385" s="26">
        <f t="shared" si="71"/>
        <v>2.3908523908523907</v>
      </c>
      <c r="AH385" s="26">
        <f t="shared" si="72"/>
        <v>4.1580041580041573</v>
      </c>
      <c r="AI385" s="26">
        <f t="shared" si="73"/>
        <v>1.9750519750519751</v>
      </c>
      <c r="AJ385" s="26">
        <f t="shared" si="74"/>
        <v>2.3908523908523907</v>
      </c>
      <c r="AK385" s="26">
        <f t="shared" si="75"/>
        <v>0.72765072765072758</v>
      </c>
      <c r="AL385" s="5">
        <v>757</v>
      </c>
      <c r="AM385" s="22">
        <v>0</v>
      </c>
      <c r="AN385" s="22">
        <v>0</v>
      </c>
      <c r="AO385" s="25">
        <f t="shared" si="76"/>
        <v>0</v>
      </c>
      <c r="AP385" s="22">
        <v>0</v>
      </c>
      <c r="AQ385">
        <v>-0.30000000000000004</v>
      </c>
      <c r="AR385">
        <v>1.4</v>
      </c>
      <c r="AS385">
        <v>1</v>
      </c>
      <c r="AT385">
        <v>-1.5</v>
      </c>
      <c r="AU385">
        <v>1.9</v>
      </c>
      <c r="AV385">
        <v>0</v>
      </c>
      <c r="AW385">
        <v>0.4</v>
      </c>
      <c r="AX385" s="3">
        <f t="shared" si="77"/>
        <v>1.0256410256410256E-2</v>
      </c>
      <c r="AY385" s="4">
        <f t="shared" si="78"/>
        <v>-1.4750000000000001</v>
      </c>
      <c r="AZ385" t="s">
        <v>243</v>
      </c>
      <c r="BA385">
        <v>2012</v>
      </c>
      <c r="BC385" s="27">
        <v>1150000</v>
      </c>
      <c r="BD385" s="22">
        <v>1</v>
      </c>
      <c r="BE385" s="22">
        <v>1</v>
      </c>
      <c r="BF385" s="28">
        <f t="shared" si="79"/>
        <v>0.23353876096227949</v>
      </c>
      <c r="BG385" s="22">
        <v>0</v>
      </c>
      <c r="BH385" s="22">
        <v>0</v>
      </c>
      <c r="BI385" s="4">
        <v>513.83333330000005</v>
      </c>
      <c r="BJ385" s="22">
        <v>0</v>
      </c>
      <c r="BK385" s="22">
        <v>0</v>
      </c>
      <c r="BL385" s="28">
        <f t="shared" si="80"/>
        <v>0</v>
      </c>
      <c r="BM385" s="22">
        <v>0</v>
      </c>
      <c r="BN385" s="22">
        <v>0</v>
      </c>
      <c r="BO385" s="4">
        <v>2.3166666669999998</v>
      </c>
      <c r="BP385" s="22">
        <v>0</v>
      </c>
      <c r="BQ385" s="22">
        <v>0</v>
      </c>
      <c r="BR385" s="22">
        <v>0</v>
      </c>
      <c r="BS385" s="22">
        <v>0</v>
      </c>
      <c r="BT385" s="4">
        <v>61.616666670000001</v>
      </c>
      <c r="BU385" s="22">
        <v>19</v>
      </c>
      <c r="BV385" s="22">
        <v>0</v>
      </c>
      <c r="BW385" s="22">
        <v>1</v>
      </c>
      <c r="BX385" s="22">
        <v>8</v>
      </c>
      <c r="BY385" s="22">
        <v>4</v>
      </c>
      <c r="BZ385" s="22">
        <v>2</v>
      </c>
      <c r="CA385" s="22">
        <v>0</v>
      </c>
      <c r="CB385" s="22">
        <v>0</v>
      </c>
      <c r="CC385" s="4">
        <v>12.93333</v>
      </c>
      <c r="CD385" s="4">
        <v>6.6666666999999999E-2</v>
      </c>
      <c r="CE385" s="4">
        <v>1.65</v>
      </c>
      <c r="CF385" s="22">
        <v>0</v>
      </c>
      <c r="CG385" s="22">
        <v>0</v>
      </c>
      <c r="CH385" s="22">
        <v>0</v>
      </c>
      <c r="CI385" s="5">
        <v>20</v>
      </c>
      <c r="CJ385" s="22">
        <v>1</v>
      </c>
      <c r="CK385" s="22">
        <v>0</v>
      </c>
      <c r="CL385" s="22">
        <v>-4</v>
      </c>
      <c r="CM385" s="22">
        <v>4</v>
      </c>
      <c r="CN385" s="22">
        <v>2</v>
      </c>
      <c r="CO385" s="22">
        <v>0</v>
      </c>
      <c r="CP385" s="22">
        <v>0</v>
      </c>
      <c r="CQ385" s="26">
        <v>13.405003000000001</v>
      </c>
      <c r="CR385" s="26">
        <v>5.2499999999999998E-2</v>
      </c>
      <c r="CS385" s="26">
        <v>1.5133329999999998</v>
      </c>
      <c r="CT385" s="22">
        <v>0</v>
      </c>
      <c r="CU385" s="22">
        <v>0</v>
      </c>
      <c r="CV385" s="22">
        <v>0</v>
      </c>
      <c r="CW385" s="22">
        <v>0</v>
      </c>
      <c r="CX385" s="22">
        <v>1</v>
      </c>
      <c r="CY385" s="22">
        <v>4</v>
      </c>
      <c r="CZ385" s="22">
        <v>1</v>
      </c>
      <c r="DA385" s="22">
        <v>0</v>
      </c>
      <c r="DB385" s="22">
        <v>0</v>
      </c>
      <c r="DC385" s="22">
        <v>0</v>
      </c>
      <c r="DD385" s="22">
        <v>0</v>
      </c>
      <c r="DE385" s="22">
        <v>0</v>
      </c>
      <c r="DF385" s="22">
        <v>0</v>
      </c>
      <c r="DG385" s="22">
        <v>0</v>
      </c>
      <c r="DH385" s="22">
        <v>0</v>
      </c>
      <c r="DI385" s="22">
        <v>4</v>
      </c>
      <c r="DJ385" s="22">
        <v>0</v>
      </c>
      <c r="DK385" s="22">
        <v>0</v>
      </c>
      <c r="DL385" s="22">
        <v>0</v>
      </c>
      <c r="DM385" s="22">
        <v>0</v>
      </c>
      <c r="DN385" s="22">
        <v>25</v>
      </c>
      <c r="DO385" s="22">
        <v>0</v>
      </c>
      <c r="DP385" s="22">
        <v>27</v>
      </c>
      <c r="DQ385" s="22">
        <v>6</v>
      </c>
      <c r="DR385" s="22">
        <v>0</v>
      </c>
      <c r="DS385" s="22">
        <v>0</v>
      </c>
      <c r="DT385" s="22">
        <v>0</v>
      </c>
      <c r="DU385">
        <v>13.06</v>
      </c>
      <c r="DV385">
        <v>36.22</v>
      </c>
      <c r="DW385" s="2">
        <f t="shared" si="81"/>
        <v>0.26501623376623379</v>
      </c>
      <c r="DX385">
        <v>-0.91300000000000003</v>
      </c>
      <c r="DY385">
        <v>-1.5369999999999999</v>
      </c>
      <c r="DZ385">
        <v>-0.33100000000000002</v>
      </c>
      <c r="EA385">
        <v>0.253</v>
      </c>
      <c r="EB385">
        <v>25</v>
      </c>
      <c r="EC385">
        <v>21</v>
      </c>
      <c r="ED385">
        <v>-6.2</v>
      </c>
      <c r="EE385">
        <v>-2.36</v>
      </c>
      <c r="EF385">
        <v>3.87</v>
      </c>
      <c r="EG385">
        <v>11.63</v>
      </c>
      <c r="EH385">
        <v>911</v>
      </c>
      <c r="EI385">
        <v>1027</v>
      </c>
      <c r="EJ385">
        <v>2.94</v>
      </c>
      <c r="EK385">
        <v>2.4700000000000002</v>
      </c>
      <c r="EL385">
        <v>22.4</v>
      </c>
      <c r="EM385">
        <v>25.2</v>
      </c>
      <c r="EN385">
        <v>12.1</v>
      </c>
      <c r="EO385">
        <v>10.8</v>
      </c>
      <c r="EP385">
        <v>14.5</v>
      </c>
      <c r="EQ385">
        <v>13.2</v>
      </c>
      <c r="ER385">
        <v>3.1</v>
      </c>
      <c r="ES385">
        <v>3.4</v>
      </c>
      <c r="ET385">
        <v>0.4</v>
      </c>
      <c r="EU385">
        <v>0.5</v>
      </c>
      <c r="EV385">
        <v>2.25</v>
      </c>
      <c r="EW385">
        <v>2.72</v>
      </c>
      <c r="EX385">
        <v>29.5</v>
      </c>
      <c r="EY385">
        <v>26.3</v>
      </c>
      <c r="EZ385">
        <v>12.9</v>
      </c>
      <c r="FA385">
        <v>11.6</v>
      </c>
      <c r="FB385">
        <v>15</v>
      </c>
      <c r="FC385">
        <v>14.8</v>
      </c>
      <c r="FD385">
        <v>3.4</v>
      </c>
      <c r="FE385">
        <v>2.9</v>
      </c>
      <c r="FF385">
        <v>63</v>
      </c>
      <c r="FG385">
        <v>78</v>
      </c>
      <c r="FH385">
        <v>69</v>
      </c>
      <c r="FI385">
        <v>69</v>
      </c>
      <c r="FJ385">
        <v>77</v>
      </c>
      <c r="FK385">
        <v>92</v>
      </c>
      <c r="FL385">
        <v>50.5</v>
      </c>
      <c r="FM385">
        <v>169</v>
      </c>
      <c r="FN385">
        <v>167</v>
      </c>
      <c r="FO385">
        <v>147</v>
      </c>
      <c r="FP385">
        <v>50.3</v>
      </c>
      <c r="FQ385">
        <v>0.06</v>
      </c>
      <c r="FR385">
        <v>4.3600000000000003</v>
      </c>
      <c r="FS385" s="2">
        <f t="shared" si="82"/>
        <v>1.3574660633484163E-2</v>
      </c>
      <c r="FT385">
        <v>0</v>
      </c>
      <c r="FU385">
        <v>0</v>
      </c>
      <c r="FV385">
        <v>-83.2</v>
      </c>
      <c r="FW385" t="s">
        <v>266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1.58</v>
      </c>
      <c r="GI385">
        <v>3.57</v>
      </c>
      <c r="GJ385" s="2">
        <f t="shared" si="83"/>
        <v>0.30679611650485439</v>
      </c>
      <c r="GK385">
        <v>0</v>
      </c>
      <c r="GL385">
        <v>6</v>
      </c>
      <c r="GM385">
        <v>-1.8</v>
      </c>
      <c r="GN385">
        <v>0</v>
      </c>
      <c r="GO385">
        <v>5.85</v>
      </c>
      <c r="GP385">
        <v>5.8</v>
      </c>
      <c r="GQ385">
        <v>50.7</v>
      </c>
      <c r="GR385">
        <v>1</v>
      </c>
      <c r="GS385">
        <v>20.5</v>
      </c>
      <c r="GT385">
        <v>23.4</v>
      </c>
      <c r="GU385">
        <v>2.9</v>
      </c>
      <c r="GV385">
        <v>1.9</v>
      </c>
      <c r="GW385">
        <v>1</v>
      </c>
      <c r="GX385" s="21">
        <v>47.485858999999998</v>
      </c>
      <c r="GY385" s="21">
        <v>1.3446990000000001</v>
      </c>
      <c r="GZ385" s="21">
        <v>5.7066723000000001</v>
      </c>
      <c r="HA385" s="21">
        <v>7.0513713000000005</v>
      </c>
      <c r="HB385" s="21">
        <v>-0.37942599999999999</v>
      </c>
      <c r="HC385" s="21">
        <v>2.4202110000000001</v>
      </c>
      <c r="HD385" s="21">
        <v>-6.2200000000000005E-4</v>
      </c>
      <c r="HE385" s="21">
        <v>18.679604000000001</v>
      </c>
      <c r="HF385" s="21">
        <v>2.0401630000000002</v>
      </c>
    </row>
    <row r="386" spans="1:214" ht="15" x14ac:dyDescent="0.25">
      <c r="A386" s="22">
        <v>28</v>
      </c>
      <c r="B386" t="s">
        <v>1903</v>
      </c>
      <c r="C386" t="s">
        <v>1893</v>
      </c>
      <c r="D386" t="s">
        <v>803</v>
      </c>
      <c r="F386" t="s">
        <v>416</v>
      </c>
      <c r="I386" s="22" t="s">
        <v>365</v>
      </c>
      <c r="J386">
        <v>27</v>
      </c>
      <c r="K386" s="23" t="s">
        <v>1904</v>
      </c>
      <c r="L386" s="23" t="s">
        <v>712</v>
      </c>
      <c r="M386" s="24" t="s">
        <v>273</v>
      </c>
      <c r="N386" s="24" t="s">
        <v>233</v>
      </c>
      <c r="O386" s="24">
        <v>73</v>
      </c>
      <c r="P386" s="24">
        <v>205</v>
      </c>
      <c r="Q386" s="24" t="s">
        <v>223</v>
      </c>
      <c r="R386" s="24"/>
      <c r="S386" s="22">
        <v>79</v>
      </c>
      <c r="T386" s="22">
        <v>17</v>
      </c>
      <c r="U386" s="22">
        <v>16</v>
      </c>
      <c r="V386" s="22">
        <v>33</v>
      </c>
      <c r="W386" s="22">
        <v>-7</v>
      </c>
      <c r="X386" s="22">
        <v>42</v>
      </c>
      <c r="Y386" s="22">
        <v>137</v>
      </c>
      <c r="Z386" s="25">
        <f t="shared" ref="Z386:Z449" si="84">T386/MAX(1,Y386)</f>
        <v>0.12408759124087591</v>
      </c>
      <c r="AA386" s="3">
        <v>15.41667</v>
      </c>
      <c r="AB386" s="22">
        <v>119</v>
      </c>
      <c r="AC386" s="22">
        <v>61</v>
      </c>
      <c r="AD386" s="22">
        <v>47</v>
      </c>
      <c r="AE386" s="22">
        <v>47</v>
      </c>
      <c r="AF386" s="22">
        <v>46</v>
      </c>
      <c r="AG386" s="26">
        <f t="shared" ref="AG386:AG449" si="85">AB386/(S386*AA386)*60</f>
        <v>5.8624687974408891</v>
      </c>
      <c r="AH386" s="26">
        <f t="shared" ref="AH386:AH449" si="86">AC386/(S386*AA386)*60</f>
        <v>3.0051310642344053</v>
      </c>
      <c r="AI386" s="26">
        <f t="shared" ref="AI386:AI449" si="87">AD386/(S386*AA386)*60</f>
        <v>2.3154288527707712</v>
      </c>
      <c r="AJ386" s="26">
        <f t="shared" ref="AJ386:AJ449" si="88">AE386/(S386*AA386)*60</f>
        <v>2.3154288527707712</v>
      </c>
      <c r="AK386" s="26">
        <f t="shared" ref="AK386:AK449" si="89">AF386/(S386*AA386)*60</f>
        <v>2.2661644090947974</v>
      </c>
      <c r="AL386" s="5">
        <v>1720</v>
      </c>
      <c r="AM386" s="22">
        <v>3</v>
      </c>
      <c r="AN386" s="22">
        <v>12</v>
      </c>
      <c r="AO386" s="25">
        <f t="shared" ref="AO386:AO449" si="90">AM386/MAX(1,(AM386+AN386))</f>
        <v>0.2</v>
      </c>
      <c r="AP386" s="22">
        <v>0.30000000000000004</v>
      </c>
      <c r="AQ386">
        <v>2.2000000000000002</v>
      </c>
      <c r="AR386">
        <v>1.2</v>
      </c>
      <c r="AS386">
        <v>3.3</v>
      </c>
      <c r="AT386">
        <v>3.2</v>
      </c>
      <c r="AU386">
        <v>2.8</v>
      </c>
      <c r="AV386">
        <v>0</v>
      </c>
      <c r="AW386">
        <v>6</v>
      </c>
      <c r="AX386" s="3">
        <f t="shared" ref="AX386:AX449" si="91">AW386/S386</f>
        <v>7.5949367088607597E-2</v>
      </c>
      <c r="AY386" s="4">
        <f t="shared" ref="AY386:AY449" si="92">AW386-(BC386-525000)/1000000*3</f>
        <v>3.0750000000000002</v>
      </c>
      <c r="AZ386" t="s">
        <v>243</v>
      </c>
      <c r="BA386">
        <v>2013</v>
      </c>
      <c r="BC386" s="27">
        <v>1500000</v>
      </c>
      <c r="BD386" s="22">
        <v>12</v>
      </c>
      <c r="BE386" s="22">
        <v>12</v>
      </c>
      <c r="BF386" s="28">
        <f t="shared" ref="BF386:BF449" si="93">(BD386+BE386)/BI386*60</f>
        <v>1.5055674630142715</v>
      </c>
      <c r="BG386" s="22">
        <v>2</v>
      </c>
      <c r="BH386" s="22">
        <v>7</v>
      </c>
      <c r="BI386" s="4">
        <v>956.45</v>
      </c>
      <c r="BJ386" s="22">
        <v>3</v>
      </c>
      <c r="BK386" s="22">
        <v>3</v>
      </c>
      <c r="BL386" s="28">
        <f t="shared" ref="BL386:BL449" si="94">(BJ386+BK386)/MAX(1,BO386)*60</f>
        <v>5.3598014885677516</v>
      </c>
      <c r="BM386" s="22">
        <v>0</v>
      </c>
      <c r="BN386" s="22">
        <v>1</v>
      </c>
      <c r="BO386" s="4">
        <v>67.166666669999998</v>
      </c>
      <c r="BP386" s="22">
        <v>2</v>
      </c>
      <c r="BQ386" s="22">
        <v>1</v>
      </c>
      <c r="BR386" s="22">
        <v>1</v>
      </c>
      <c r="BS386" s="22">
        <v>4</v>
      </c>
      <c r="BT386" s="4">
        <v>195</v>
      </c>
      <c r="BU386" s="22">
        <v>39</v>
      </c>
      <c r="BV386" s="22">
        <v>9</v>
      </c>
      <c r="BW386" s="22">
        <v>6</v>
      </c>
      <c r="BX386" s="22">
        <v>-3</v>
      </c>
      <c r="BY386" s="22">
        <v>23</v>
      </c>
      <c r="BZ386" s="22">
        <v>10</v>
      </c>
      <c r="CA386" s="22">
        <v>1</v>
      </c>
      <c r="CB386" s="22">
        <v>7</v>
      </c>
      <c r="CC386" s="4">
        <v>11.95</v>
      </c>
      <c r="CD386" s="4">
        <v>0.95</v>
      </c>
      <c r="CE386" s="4">
        <v>2.5</v>
      </c>
      <c r="CF386" s="22">
        <v>0</v>
      </c>
      <c r="CG386" s="22">
        <v>0</v>
      </c>
      <c r="CH386" s="22">
        <v>0</v>
      </c>
      <c r="CI386" s="5">
        <v>40</v>
      </c>
      <c r="CJ386" s="22">
        <v>8</v>
      </c>
      <c r="CK386" s="22">
        <v>10</v>
      </c>
      <c r="CL386" s="22">
        <v>-4</v>
      </c>
      <c r="CM386" s="22">
        <v>19</v>
      </c>
      <c r="CN386" s="22">
        <v>8</v>
      </c>
      <c r="CO386" s="22">
        <v>2</v>
      </c>
      <c r="CP386" s="22">
        <v>5</v>
      </c>
      <c r="CQ386" s="26">
        <v>12.26</v>
      </c>
      <c r="CR386" s="26">
        <v>0.75291699999999995</v>
      </c>
      <c r="CS386" s="26">
        <v>2.4375</v>
      </c>
      <c r="CT386" s="22">
        <v>0</v>
      </c>
      <c r="CU386" s="22">
        <v>0</v>
      </c>
      <c r="CV386" s="22">
        <v>0</v>
      </c>
      <c r="CW386" s="22">
        <v>4</v>
      </c>
      <c r="CX386" s="22">
        <v>6</v>
      </c>
      <c r="CY386" s="22">
        <v>-2</v>
      </c>
      <c r="CZ386" s="22">
        <v>13</v>
      </c>
      <c r="DA386" s="22">
        <v>10</v>
      </c>
      <c r="DB386" s="22">
        <v>-5</v>
      </c>
      <c r="DC386" s="22">
        <v>3</v>
      </c>
      <c r="DD386" s="22">
        <v>0</v>
      </c>
      <c r="DE386" s="22">
        <v>2</v>
      </c>
      <c r="DF386" s="22">
        <v>2</v>
      </c>
      <c r="DG386" s="22">
        <v>0</v>
      </c>
      <c r="DH386" s="22">
        <v>0</v>
      </c>
      <c r="DI386" s="22">
        <v>16</v>
      </c>
      <c r="DJ386" s="22">
        <v>2</v>
      </c>
      <c r="DK386" s="22">
        <v>0</v>
      </c>
      <c r="DL386" s="22">
        <v>0</v>
      </c>
      <c r="DM386" s="22">
        <v>0</v>
      </c>
      <c r="DN386" s="22">
        <v>48</v>
      </c>
      <c r="DO386" s="22">
        <v>10</v>
      </c>
      <c r="DP386" s="22">
        <v>61</v>
      </c>
      <c r="DQ386" s="22">
        <v>16</v>
      </c>
      <c r="DR386" s="22">
        <v>0</v>
      </c>
      <c r="DS386" s="22">
        <v>0</v>
      </c>
      <c r="DT386" s="22">
        <v>0</v>
      </c>
      <c r="DU386">
        <v>11.98</v>
      </c>
      <c r="DV386">
        <v>35.58</v>
      </c>
      <c r="DW386" s="2">
        <f t="shared" ref="DW386:DW449" si="95">DU386/MAX(0.01,(DU386+DV386))</f>
        <v>0.25189234650967202</v>
      </c>
      <c r="DX386">
        <v>0.71100000000000008</v>
      </c>
      <c r="DY386">
        <v>0.36400000000000005</v>
      </c>
      <c r="DZ386">
        <v>-0.79300000000000004</v>
      </c>
      <c r="EA386">
        <v>-6.7480000000000002</v>
      </c>
      <c r="EB386">
        <v>34</v>
      </c>
      <c r="EC386">
        <v>42</v>
      </c>
      <c r="ED386">
        <v>-2.9</v>
      </c>
      <c r="EE386">
        <v>-8.3699999999999992</v>
      </c>
      <c r="EF386">
        <v>-5.49</v>
      </c>
      <c r="EG386">
        <v>7.89</v>
      </c>
      <c r="EH386">
        <v>914</v>
      </c>
      <c r="EI386">
        <v>993</v>
      </c>
      <c r="EJ386">
        <v>2.16</v>
      </c>
      <c r="EK386">
        <v>2.66</v>
      </c>
      <c r="EL386">
        <v>25.2</v>
      </c>
      <c r="EM386">
        <v>28.5</v>
      </c>
      <c r="EN386">
        <v>11.6</v>
      </c>
      <c r="EO386">
        <v>12.3</v>
      </c>
      <c r="EP386">
        <v>15.8</v>
      </c>
      <c r="EQ386">
        <v>11.9</v>
      </c>
      <c r="ER386">
        <v>3.4</v>
      </c>
      <c r="ES386">
        <v>3.7</v>
      </c>
      <c r="ET386">
        <v>0.8</v>
      </c>
      <c r="EU386">
        <v>1.1000000000000001</v>
      </c>
      <c r="EV386">
        <v>2.2200000000000002</v>
      </c>
      <c r="EW386">
        <v>2.5</v>
      </c>
      <c r="EX386">
        <v>24.4</v>
      </c>
      <c r="EY386">
        <v>27.6</v>
      </c>
      <c r="EZ386">
        <v>10.9</v>
      </c>
      <c r="FA386">
        <v>11.3</v>
      </c>
      <c r="FB386">
        <v>15.3</v>
      </c>
      <c r="FC386">
        <v>13.8</v>
      </c>
      <c r="FD386">
        <v>3.9</v>
      </c>
      <c r="FE386">
        <v>3.1</v>
      </c>
      <c r="FF386">
        <v>113</v>
      </c>
      <c r="FG386">
        <v>126</v>
      </c>
      <c r="FH386">
        <v>150</v>
      </c>
      <c r="FI386">
        <v>147</v>
      </c>
      <c r="FJ386">
        <v>177</v>
      </c>
      <c r="FK386">
        <v>179</v>
      </c>
      <c r="FL386">
        <v>44.6</v>
      </c>
      <c r="FM386">
        <v>330</v>
      </c>
      <c r="FN386">
        <v>349</v>
      </c>
      <c r="FO386">
        <v>282</v>
      </c>
      <c r="FP386">
        <v>48.6</v>
      </c>
      <c r="FQ386">
        <v>0.84</v>
      </c>
      <c r="FR386">
        <v>4.3499999999999996</v>
      </c>
      <c r="FS386" s="2">
        <f t="shared" ref="FS386:FS449" si="96">FQ386/MAX(0.01,(FQ386+FR386))</f>
        <v>0.16184971098265896</v>
      </c>
      <c r="FT386">
        <v>9</v>
      </c>
      <c r="FU386">
        <v>2</v>
      </c>
      <c r="FV386">
        <v>-8.9</v>
      </c>
      <c r="FW386">
        <v>22.5</v>
      </c>
      <c r="FX386">
        <v>8.1</v>
      </c>
      <c r="FY386">
        <v>1.8</v>
      </c>
      <c r="FZ386">
        <v>27.9</v>
      </c>
      <c r="GA386">
        <v>2.7</v>
      </c>
      <c r="GB386">
        <v>18.899999999999999</v>
      </c>
      <c r="GC386">
        <v>3.6</v>
      </c>
      <c r="GD386">
        <v>4.5</v>
      </c>
      <c r="GE386">
        <v>15.3</v>
      </c>
      <c r="GF386">
        <v>3.6</v>
      </c>
      <c r="GG386">
        <v>0.9</v>
      </c>
      <c r="GH386">
        <v>2.4300000000000002</v>
      </c>
      <c r="GI386">
        <v>3.47</v>
      </c>
      <c r="GJ386" s="2">
        <f t="shared" ref="GJ386:GJ449" si="97">GH386/MAX(0.01,(GH386+GI386))</f>
        <v>0.41186440677966102</v>
      </c>
      <c r="GK386">
        <v>3</v>
      </c>
      <c r="GL386">
        <v>15</v>
      </c>
      <c r="GM386">
        <v>-7.1</v>
      </c>
      <c r="GN386">
        <v>0.94</v>
      </c>
      <c r="GO386">
        <v>4.6900000000000004</v>
      </c>
      <c r="GP386">
        <v>5</v>
      </c>
      <c r="GQ386">
        <v>40</v>
      </c>
      <c r="GR386">
        <v>0.60000000000000009</v>
      </c>
      <c r="GS386">
        <v>24.4</v>
      </c>
      <c r="GT386">
        <v>23.5</v>
      </c>
      <c r="GU386">
        <v>1.6</v>
      </c>
      <c r="GV386">
        <v>2.5</v>
      </c>
      <c r="GW386">
        <v>1.3</v>
      </c>
      <c r="GX386" s="21">
        <v>67.442108000000005</v>
      </c>
      <c r="GY386" s="21">
        <v>13.974576300000001</v>
      </c>
      <c r="GZ386" s="21">
        <v>13.336146899999999</v>
      </c>
      <c r="HA386" s="21">
        <v>27.310722300000002</v>
      </c>
      <c r="HB386" s="21">
        <v>2.7236069999999999</v>
      </c>
      <c r="HC386" s="21">
        <v>2.1004649999999998</v>
      </c>
      <c r="HD386" s="21">
        <v>-3.8004999999999997E-2</v>
      </c>
      <c r="HE386" s="21">
        <v>34.207397</v>
      </c>
      <c r="HF386" s="21">
        <v>4.7860670000000001</v>
      </c>
    </row>
    <row r="387" spans="1:214" ht="25.5" x14ac:dyDescent="0.25">
      <c r="A387" s="22">
        <v>16</v>
      </c>
      <c r="B387" t="s">
        <v>1905</v>
      </c>
      <c r="C387" t="s">
        <v>1906</v>
      </c>
      <c r="D387" t="s">
        <v>1147</v>
      </c>
      <c r="F387" t="s">
        <v>501</v>
      </c>
      <c r="I387" s="22" t="s">
        <v>278</v>
      </c>
      <c r="J387">
        <v>20</v>
      </c>
      <c r="K387" s="23" t="s">
        <v>1907</v>
      </c>
      <c r="L387" s="23" t="s">
        <v>1275</v>
      </c>
      <c r="M387" s="24"/>
      <c r="N387" s="24" t="s">
        <v>258</v>
      </c>
      <c r="O387" s="24">
        <v>73</v>
      </c>
      <c r="P387" s="24">
        <v>190</v>
      </c>
      <c r="Q387" s="24" t="s">
        <v>223</v>
      </c>
      <c r="R387" s="24"/>
      <c r="S387" s="22">
        <v>41</v>
      </c>
      <c r="T387" s="22">
        <v>2</v>
      </c>
      <c r="U387" s="22">
        <v>7</v>
      </c>
      <c r="V387" s="22">
        <v>9</v>
      </c>
      <c r="W387" s="22">
        <v>10</v>
      </c>
      <c r="X387" s="22">
        <v>6</v>
      </c>
      <c r="Y387" s="22">
        <v>37</v>
      </c>
      <c r="Z387" s="25">
        <f t="shared" si="84"/>
        <v>5.4054054054054057E-2</v>
      </c>
      <c r="AA387" s="3">
        <v>12.08333</v>
      </c>
      <c r="AB387" s="22">
        <v>16</v>
      </c>
      <c r="AC387" s="22">
        <v>13</v>
      </c>
      <c r="AD387" s="22">
        <v>13</v>
      </c>
      <c r="AE387" s="22">
        <v>9</v>
      </c>
      <c r="AF387" s="22">
        <v>13</v>
      </c>
      <c r="AG387" s="26">
        <f t="shared" si="85"/>
        <v>1.937763360459531</v>
      </c>
      <c r="AH387" s="26">
        <f t="shared" si="86"/>
        <v>1.5744327303733689</v>
      </c>
      <c r="AI387" s="26">
        <f t="shared" si="87"/>
        <v>1.5744327303733689</v>
      </c>
      <c r="AJ387" s="26">
        <f t="shared" si="88"/>
        <v>1.0899918902584862</v>
      </c>
      <c r="AK387" s="26">
        <f t="shared" si="89"/>
        <v>1.5744327303733689</v>
      </c>
      <c r="AL387" s="5">
        <v>717</v>
      </c>
      <c r="AM387" s="22">
        <v>181</v>
      </c>
      <c r="AN387" s="22">
        <v>173</v>
      </c>
      <c r="AO387" s="25">
        <f t="shared" si="90"/>
        <v>0.51129943502824859</v>
      </c>
      <c r="AP387" s="22">
        <v>15.9</v>
      </c>
      <c r="AQ387">
        <v>-0.2</v>
      </c>
      <c r="AR387">
        <v>1.1000000000000001</v>
      </c>
      <c r="AS387">
        <v>1</v>
      </c>
      <c r="AT387">
        <v>0.60000000000000009</v>
      </c>
      <c r="AU387">
        <v>3</v>
      </c>
      <c r="AV387">
        <v>0</v>
      </c>
      <c r="AW387">
        <v>3.6</v>
      </c>
      <c r="AX387" s="3">
        <f t="shared" si="91"/>
        <v>8.7804878048780496E-2</v>
      </c>
      <c r="AY387" s="4">
        <f t="shared" si="92"/>
        <v>2.4750000000000001</v>
      </c>
      <c r="AZ387" t="s">
        <v>224</v>
      </c>
      <c r="BA387">
        <v>2013</v>
      </c>
      <c r="BC387" s="27">
        <v>900000</v>
      </c>
      <c r="BD387" s="22">
        <v>2</v>
      </c>
      <c r="BE387" s="22">
        <v>7</v>
      </c>
      <c r="BF387" s="28">
        <f t="shared" si="93"/>
        <v>1.2216273283479093</v>
      </c>
      <c r="BG387" s="22">
        <v>159</v>
      </c>
      <c r="BH387" s="22">
        <v>150</v>
      </c>
      <c r="BI387" s="4">
        <v>442.03333329999998</v>
      </c>
      <c r="BJ387" s="22">
        <v>0</v>
      </c>
      <c r="BK387" s="22">
        <v>0</v>
      </c>
      <c r="BL387" s="28">
        <f t="shared" si="94"/>
        <v>0</v>
      </c>
      <c r="BM387" s="22">
        <v>4</v>
      </c>
      <c r="BN387" s="22">
        <v>3</v>
      </c>
      <c r="BO387" s="4">
        <v>6.8166666669999998</v>
      </c>
      <c r="BP387" s="22">
        <v>0</v>
      </c>
      <c r="BQ387" s="22">
        <v>0</v>
      </c>
      <c r="BR387" s="22">
        <v>18</v>
      </c>
      <c r="BS387" s="22">
        <v>20</v>
      </c>
      <c r="BT387" s="4">
        <v>47.2</v>
      </c>
      <c r="BU387" s="22">
        <v>25</v>
      </c>
      <c r="BV387" s="22">
        <v>2</v>
      </c>
      <c r="BW387" s="22">
        <v>3</v>
      </c>
      <c r="BX387" s="22">
        <v>7</v>
      </c>
      <c r="BY387" s="22">
        <v>4</v>
      </c>
      <c r="BZ387" s="22">
        <v>2</v>
      </c>
      <c r="CA387" s="22">
        <v>116</v>
      </c>
      <c r="CB387" s="22">
        <v>100</v>
      </c>
      <c r="CC387" s="4">
        <v>10.616669999999999</v>
      </c>
      <c r="CD387" s="4">
        <v>0.18333333300000001</v>
      </c>
      <c r="CE387" s="4">
        <v>1</v>
      </c>
      <c r="CF387" s="22">
        <v>0</v>
      </c>
      <c r="CG387" s="22">
        <v>0</v>
      </c>
      <c r="CH387" s="22">
        <v>0</v>
      </c>
      <c r="CI387" s="5">
        <v>16</v>
      </c>
      <c r="CJ387" s="22">
        <v>0</v>
      </c>
      <c r="CK387" s="22">
        <v>4</v>
      </c>
      <c r="CL387" s="22">
        <v>3</v>
      </c>
      <c r="CM387" s="22">
        <v>2</v>
      </c>
      <c r="CN387" s="22">
        <v>1</v>
      </c>
      <c r="CO387" s="22">
        <v>65</v>
      </c>
      <c r="CP387" s="22">
        <v>73</v>
      </c>
      <c r="CQ387" s="26">
        <v>11.038536000000001</v>
      </c>
      <c r="CR387" s="26">
        <v>0.13958300000000001</v>
      </c>
      <c r="CS387" s="26">
        <v>1.3875</v>
      </c>
      <c r="CT387" s="22">
        <v>0</v>
      </c>
      <c r="CU387" s="22">
        <v>0</v>
      </c>
      <c r="CV387" s="22">
        <v>0</v>
      </c>
      <c r="CW387" s="22">
        <v>0</v>
      </c>
      <c r="CX387" s="22">
        <v>4</v>
      </c>
      <c r="CY387" s="22">
        <v>4</v>
      </c>
      <c r="CZ387" s="22">
        <v>2</v>
      </c>
      <c r="DA387" s="22">
        <v>3</v>
      </c>
      <c r="DB387" s="22">
        <v>6</v>
      </c>
      <c r="DC387" s="22">
        <v>0</v>
      </c>
      <c r="DD387" s="22">
        <v>0</v>
      </c>
      <c r="DE387" s="22">
        <v>0</v>
      </c>
      <c r="DF387" s="22">
        <v>0</v>
      </c>
      <c r="DG387" s="22">
        <v>0</v>
      </c>
      <c r="DH387" s="22">
        <v>0</v>
      </c>
      <c r="DI387" s="22">
        <v>3</v>
      </c>
      <c r="DJ387" s="22">
        <v>0</v>
      </c>
      <c r="DK387" s="22">
        <v>0</v>
      </c>
      <c r="DL387" s="22">
        <v>0</v>
      </c>
      <c r="DM387" s="22">
        <v>0</v>
      </c>
      <c r="DN387" s="22">
        <v>15</v>
      </c>
      <c r="DO387" s="22">
        <v>0</v>
      </c>
      <c r="DP387" s="22">
        <v>9</v>
      </c>
      <c r="DQ387" s="22">
        <v>4</v>
      </c>
      <c r="DR387" s="22">
        <v>0</v>
      </c>
      <c r="DS387" s="22">
        <v>0</v>
      </c>
      <c r="DT387" s="22">
        <v>0</v>
      </c>
      <c r="DU387">
        <v>10.56</v>
      </c>
      <c r="DV387">
        <v>38.630000000000003</v>
      </c>
      <c r="DW387" s="2">
        <f t="shared" si="95"/>
        <v>0.2146777800365928</v>
      </c>
      <c r="DX387">
        <v>-0.60000000000000009</v>
      </c>
      <c r="DY387">
        <v>-0.50600000000000001</v>
      </c>
      <c r="DZ387">
        <v>-0.245</v>
      </c>
      <c r="EA387">
        <v>-0.54100000000000004</v>
      </c>
      <c r="EB387">
        <v>15</v>
      </c>
      <c r="EC387">
        <v>5</v>
      </c>
      <c r="ED387">
        <v>4.2</v>
      </c>
      <c r="EE387">
        <v>5.96</v>
      </c>
      <c r="EF387">
        <v>1.74</v>
      </c>
      <c r="EG387">
        <v>8.2899999999999991</v>
      </c>
      <c r="EH387">
        <v>971</v>
      </c>
      <c r="EI387">
        <v>1053</v>
      </c>
      <c r="EJ387">
        <v>2.08</v>
      </c>
      <c r="EK387">
        <v>0.69</v>
      </c>
      <c r="EL387">
        <v>23</v>
      </c>
      <c r="EM387">
        <v>22.9</v>
      </c>
      <c r="EN387">
        <v>9.8000000000000007</v>
      </c>
      <c r="EO387">
        <v>7.5</v>
      </c>
      <c r="EP387">
        <v>10</v>
      </c>
      <c r="EQ387">
        <v>12.1</v>
      </c>
      <c r="ER387">
        <v>3.9</v>
      </c>
      <c r="ES387">
        <v>3.2</v>
      </c>
      <c r="ET387">
        <v>0.4</v>
      </c>
      <c r="EU387">
        <v>0.8</v>
      </c>
      <c r="EV387">
        <v>2.27</v>
      </c>
      <c r="EW387">
        <v>2.61</v>
      </c>
      <c r="EX387">
        <v>23.9</v>
      </c>
      <c r="EY387">
        <v>23.5</v>
      </c>
      <c r="EZ387">
        <v>8.8000000000000007</v>
      </c>
      <c r="FA387">
        <v>7.2</v>
      </c>
      <c r="FB387">
        <v>10.6</v>
      </c>
      <c r="FC387">
        <v>10.7</v>
      </c>
      <c r="FD387">
        <v>2.9</v>
      </c>
      <c r="FE387">
        <v>3.3</v>
      </c>
      <c r="FF387">
        <v>53</v>
      </c>
      <c r="FG387">
        <v>61</v>
      </c>
      <c r="FH387">
        <v>51</v>
      </c>
      <c r="FI387">
        <v>42</v>
      </c>
      <c r="FJ387">
        <v>73</v>
      </c>
      <c r="FK387">
        <v>73</v>
      </c>
      <c r="FL387">
        <v>55.1</v>
      </c>
      <c r="FM387">
        <v>136</v>
      </c>
      <c r="FN387">
        <v>128</v>
      </c>
      <c r="FO387">
        <v>116</v>
      </c>
      <c r="FP387">
        <v>51.5</v>
      </c>
      <c r="FQ387">
        <v>0.17</v>
      </c>
      <c r="FR387">
        <v>4.88</v>
      </c>
      <c r="FS387" s="2">
        <f t="shared" si="96"/>
        <v>3.3663366336633666E-2</v>
      </c>
      <c r="FT387">
        <v>0</v>
      </c>
      <c r="FU387">
        <v>0</v>
      </c>
      <c r="FV387">
        <v>-32.200000000000003</v>
      </c>
      <c r="FW387">
        <v>0</v>
      </c>
      <c r="FX387">
        <v>0</v>
      </c>
      <c r="FY387">
        <v>0</v>
      </c>
      <c r="FZ387">
        <v>26.3</v>
      </c>
      <c r="GA387">
        <v>0</v>
      </c>
      <c r="GB387">
        <v>0</v>
      </c>
      <c r="GC387">
        <v>0</v>
      </c>
      <c r="GD387">
        <v>0</v>
      </c>
      <c r="GE387">
        <v>8.8000000000000007</v>
      </c>
      <c r="GF387">
        <v>0</v>
      </c>
      <c r="GG387">
        <v>0</v>
      </c>
      <c r="GH387">
        <v>1.1599999999999999</v>
      </c>
      <c r="GI387">
        <v>3.65</v>
      </c>
      <c r="GJ387" s="2">
        <f t="shared" si="97"/>
        <v>0.24116424116424118</v>
      </c>
      <c r="GK387">
        <v>0</v>
      </c>
      <c r="GL387">
        <v>4</v>
      </c>
      <c r="GM387">
        <v>-4.4000000000000004</v>
      </c>
      <c r="GN387">
        <v>0</v>
      </c>
      <c r="GO387">
        <v>5.03</v>
      </c>
      <c r="GP387">
        <v>7.5</v>
      </c>
      <c r="GQ387">
        <v>46.5</v>
      </c>
      <c r="GR387">
        <v>5</v>
      </c>
      <c r="GS387">
        <v>15.1</v>
      </c>
      <c r="GT387">
        <v>13.8</v>
      </c>
      <c r="GU387">
        <v>2.5</v>
      </c>
      <c r="GV387">
        <v>1.3</v>
      </c>
      <c r="GW387">
        <v>1.3</v>
      </c>
      <c r="GX387" s="21">
        <v>50.370396</v>
      </c>
      <c r="GY387" s="21">
        <v>5.7475880999999998</v>
      </c>
      <c r="GZ387" s="21">
        <v>10.777514400000001</v>
      </c>
      <c r="HA387" s="21">
        <v>16.525102500000003</v>
      </c>
      <c r="HB387" s="21">
        <v>0.55275399999999997</v>
      </c>
      <c r="HC387" s="21">
        <v>2.280872</v>
      </c>
      <c r="HD387" s="21">
        <v>1.428E-3</v>
      </c>
      <c r="HE387" s="21">
        <v>18.805510000000002</v>
      </c>
      <c r="HF387" s="21">
        <v>2.835054</v>
      </c>
    </row>
    <row r="388" spans="1:214" ht="15" x14ac:dyDescent="0.25">
      <c r="A388" s="22">
        <v>59</v>
      </c>
      <c r="B388" t="s">
        <v>1908</v>
      </c>
      <c r="C388" t="s">
        <v>1909</v>
      </c>
      <c r="D388" t="s">
        <v>1659</v>
      </c>
      <c r="F388" t="s">
        <v>489</v>
      </c>
      <c r="I388" s="22" t="s">
        <v>248</v>
      </c>
      <c r="J388">
        <v>21</v>
      </c>
      <c r="K388" s="23" t="s">
        <v>1910</v>
      </c>
      <c r="L388" s="23" t="s">
        <v>393</v>
      </c>
      <c r="M388" s="24"/>
      <c r="N388" s="24" t="s">
        <v>394</v>
      </c>
      <c r="O388" s="24">
        <v>74</v>
      </c>
      <c r="P388" s="24">
        <v>198</v>
      </c>
      <c r="Q388" s="24" t="s">
        <v>223</v>
      </c>
      <c r="R388" s="24" t="s">
        <v>234</v>
      </c>
      <c r="S388" s="22">
        <v>52</v>
      </c>
      <c r="T388" s="22">
        <v>5</v>
      </c>
      <c r="U388" s="22">
        <v>11</v>
      </c>
      <c r="V388" s="22">
        <v>16</v>
      </c>
      <c r="W388" s="22">
        <v>1</v>
      </c>
      <c r="X388" s="22">
        <v>14</v>
      </c>
      <c r="Y388" s="22">
        <v>64</v>
      </c>
      <c r="Z388" s="25">
        <f t="shared" si="84"/>
        <v>7.8125E-2</v>
      </c>
      <c r="AA388" s="3">
        <v>18.383330000000001</v>
      </c>
      <c r="AB388" s="22">
        <v>33</v>
      </c>
      <c r="AC388" s="22">
        <v>98</v>
      </c>
      <c r="AD388" s="22">
        <v>28</v>
      </c>
      <c r="AE388" s="22">
        <v>16</v>
      </c>
      <c r="AF388" s="22">
        <v>16</v>
      </c>
      <c r="AG388" s="26">
        <f t="shared" si="85"/>
        <v>2.0712745230011689</v>
      </c>
      <c r="AH388" s="26">
        <f t="shared" si="86"/>
        <v>6.1510576743671077</v>
      </c>
      <c r="AI388" s="26">
        <f t="shared" si="87"/>
        <v>1.7574450498191734</v>
      </c>
      <c r="AJ388" s="26">
        <f t="shared" si="88"/>
        <v>1.0042543141823848</v>
      </c>
      <c r="AK388" s="26">
        <f t="shared" si="89"/>
        <v>1.0042543141823848</v>
      </c>
      <c r="AL388" s="5">
        <v>1240</v>
      </c>
      <c r="AM388" s="22">
        <v>0</v>
      </c>
      <c r="AN388" s="22">
        <v>0</v>
      </c>
      <c r="AO388" s="25">
        <f t="shared" si="90"/>
        <v>0</v>
      </c>
      <c r="AP388" s="22">
        <v>0</v>
      </c>
      <c r="AQ388">
        <v>1.2</v>
      </c>
      <c r="AR388">
        <v>2.1</v>
      </c>
      <c r="AS388">
        <v>3.4</v>
      </c>
      <c r="AT388">
        <v>2.5</v>
      </c>
      <c r="AU388">
        <v>1.5</v>
      </c>
      <c r="AV388">
        <v>0</v>
      </c>
      <c r="AW388">
        <v>4</v>
      </c>
      <c r="AX388" s="3">
        <f t="shared" si="91"/>
        <v>7.6923076923076927E-2</v>
      </c>
      <c r="AY388" s="4">
        <f t="shared" si="92"/>
        <v>2.5750000000000002</v>
      </c>
      <c r="AZ388" t="s">
        <v>224</v>
      </c>
      <c r="BA388">
        <v>2013</v>
      </c>
      <c r="BB388" s="27">
        <v>125000</v>
      </c>
      <c r="BC388" s="27">
        <v>1000000</v>
      </c>
      <c r="BD388" s="22">
        <v>4</v>
      </c>
      <c r="BE388" s="22">
        <v>8</v>
      </c>
      <c r="BF388" s="28">
        <f t="shared" si="93"/>
        <v>0.86313686310237214</v>
      </c>
      <c r="BG388" s="22">
        <v>0</v>
      </c>
      <c r="BH388" s="22">
        <v>0</v>
      </c>
      <c r="BI388" s="4">
        <v>834.16666669999995</v>
      </c>
      <c r="BJ388" s="22">
        <v>1</v>
      </c>
      <c r="BK388" s="22">
        <v>3</v>
      </c>
      <c r="BL388" s="28">
        <f t="shared" si="94"/>
        <v>3.4285714285714284</v>
      </c>
      <c r="BM388" s="22">
        <v>0</v>
      </c>
      <c r="BN388" s="22">
        <v>0</v>
      </c>
      <c r="BO388" s="4">
        <v>70</v>
      </c>
      <c r="BP388" s="22">
        <v>0</v>
      </c>
      <c r="BQ388" s="22">
        <v>0</v>
      </c>
      <c r="BR388" s="22">
        <v>0</v>
      </c>
      <c r="BS388" s="22">
        <v>0</v>
      </c>
      <c r="BT388" s="4">
        <v>52.15</v>
      </c>
      <c r="BU388" s="22">
        <v>29</v>
      </c>
      <c r="BV388" s="22">
        <v>4</v>
      </c>
      <c r="BW388" s="22">
        <v>8</v>
      </c>
      <c r="BX388" s="22">
        <v>2</v>
      </c>
      <c r="BY388" s="22">
        <v>8</v>
      </c>
      <c r="BZ388" s="22">
        <v>4</v>
      </c>
      <c r="CA388" s="22">
        <v>0</v>
      </c>
      <c r="CB388" s="22">
        <v>0</v>
      </c>
      <c r="CC388" s="4">
        <v>16.283329999999999</v>
      </c>
      <c r="CD388" s="4">
        <v>1.516666667</v>
      </c>
      <c r="CE388" s="4">
        <v>0.8</v>
      </c>
      <c r="CF388" s="22">
        <v>0</v>
      </c>
      <c r="CG388" s="22">
        <v>0</v>
      </c>
      <c r="CH388" s="22">
        <v>0</v>
      </c>
      <c r="CI388" s="5">
        <v>23</v>
      </c>
      <c r="CJ388" s="22">
        <v>1</v>
      </c>
      <c r="CK388" s="22">
        <v>3</v>
      </c>
      <c r="CL388" s="22">
        <v>-1</v>
      </c>
      <c r="CM388" s="22">
        <v>6</v>
      </c>
      <c r="CN388" s="22">
        <v>3</v>
      </c>
      <c r="CO388" s="22">
        <v>0</v>
      </c>
      <c r="CP388" s="22">
        <v>0</v>
      </c>
      <c r="CQ388" s="26">
        <v>15.736961000000001</v>
      </c>
      <c r="CR388" s="26">
        <v>1.131159</v>
      </c>
      <c r="CS388" s="26">
        <v>1.258696</v>
      </c>
      <c r="CT388" s="22">
        <v>0</v>
      </c>
      <c r="CU388" s="22">
        <v>0</v>
      </c>
      <c r="CV388" s="22">
        <v>0</v>
      </c>
      <c r="CW388" s="22">
        <v>2</v>
      </c>
      <c r="CX388" s="22">
        <v>2</v>
      </c>
      <c r="CY388" s="22">
        <v>4</v>
      </c>
      <c r="CZ388" s="22">
        <v>3</v>
      </c>
      <c r="DA388" s="22">
        <v>9</v>
      </c>
      <c r="DB388" s="22">
        <v>-3</v>
      </c>
      <c r="DC388" s="22">
        <v>1</v>
      </c>
      <c r="DD388" s="22">
        <v>0</v>
      </c>
      <c r="DE388" s="22">
        <v>0</v>
      </c>
      <c r="DF388" s="22">
        <v>0</v>
      </c>
      <c r="DG388" s="22">
        <v>0</v>
      </c>
      <c r="DH388" s="22">
        <v>0</v>
      </c>
      <c r="DI388" s="22">
        <v>7</v>
      </c>
      <c r="DJ388" s="22">
        <v>0</v>
      </c>
      <c r="DK388" s="22">
        <v>0</v>
      </c>
      <c r="DL388" s="22">
        <v>0</v>
      </c>
      <c r="DM388" s="22">
        <v>0</v>
      </c>
      <c r="DN388" s="22">
        <v>38</v>
      </c>
      <c r="DO388" s="22">
        <v>6</v>
      </c>
      <c r="DP388" s="22">
        <v>34</v>
      </c>
      <c r="DQ388" s="22">
        <v>3</v>
      </c>
      <c r="DR388" s="22">
        <v>0</v>
      </c>
      <c r="DS388" s="22">
        <v>0</v>
      </c>
      <c r="DT388" s="22">
        <v>0</v>
      </c>
      <c r="DU388">
        <v>15.46</v>
      </c>
      <c r="DV388">
        <v>35.020000000000003</v>
      </c>
      <c r="DW388" s="2">
        <f t="shared" si="95"/>
        <v>0.30625990491283678</v>
      </c>
      <c r="DX388">
        <v>-0.48900000000000005</v>
      </c>
      <c r="DY388">
        <v>1.2130000000000001</v>
      </c>
      <c r="DZ388">
        <v>-0.39600000000000002</v>
      </c>
      <c r="EA388">
        <v>-7.1529999999999996</v>
      </c>
      <c r="EB388">
        <v>32</v>
      </c>
      <c r="EC388">
        <v>30</v>
      </c>
      <c r="ED388">
        <v>-11.4</v>
      </c>
      <c r="EE388">
        <v>-15.23</v>
      </c>
      <c r="EF388">
        <v>-3.86</v>
      </c>
      <c r="EG388">
        <v>9.5500000000000007</v>
      </c>
      <c r="EH388">
        <v>930</v>
      </c>
      <c r="EI388">
        <v>1026</v>
      </c>
      <c r="EJ388">
        <v>2.39</v>
      </c>
      <c r="EK388">
        <v>2.2400000000000002</v>
      </c>
      <c r="EL388">
        <v>22.6</v>
      </c>
      <c r="EM388">
        <v>29.9</v>
      </c>
      <c r="EN388">
        <v>9.4</v>
      </c>
      <c r="EO388">
        <v>11.6</v>
      </c>
      <c r="EP388">
        <v>17</v>
      </c>
      <c r="EQ388">
        <v>11.1</v>
      </c>
      <c r="ER388">
        <v>2.4</v>
      </c>
      <c r="ES388">
        <v>2.6</v>
      </c>
      <c r="ET388">
        <v>0.4</v>
      </c>
      <c r="EU388">
        <v>0.2</v>
      </c>
      <c r="EV388">
        <v>2.67</v>
      </c>
      <c r="EW388">
        <v>2.21</v>
      </c>
      <c r="EX388">
        <v>25.8</v>
      </c>
      <c r="EY388">
        <v>27.2</v>
      </c>
      <c r="EZ388">
        <v>9.4</v>
      </c>
      <c r="FA388">
        <v>11</v>
      </c>
      <c r="FB388">
        <v>13.3</v>
      </c>
      <c r="FC388">
        <v>12.1</v>
      </c>
      <c r="FD388">
        <v>2.9</v>
      </c>
      <c r="FE388">
        <v>2.9</v>
      </c>
      <c r="FF388">
        <v>87</v>
      </c>
      <c r="FG388">
        <v>99</v>
      </c>
      <c r="FH388">
        <v>126</v>
      </c>
      <c r="FI388">
        <v>123</v>
      </c>
      <c r="FJ388">
        <v>149</v>
      </c>
      <c r="FK388">
        <v>131</v>
      </c>
      <c r="FL388">
        <v>42.8</v>
      </c>
      <c r="FM388">
        <v>278</v>
      </c>
      <c r="FN388">
        <v>309</v>
      </c>
      <c r="FO388">
        <v>233</v>
      </c>
      <c r="FP388">
        <v>47.4</v>
      </c>
      <c r="FQ388">
        <v>1.35</v>
      </c>
      <c r="FR388">
        <v>3.09</v>
      </c>
      <c r="FS388" s="2">
        <f t="shared" si="96"/>
        <v>0.30405405405405411</v>
      </c>
      <c r="FT388">
        <v>6</v>
      </c>
      <c r="FU388">
        <v>0</v>
      </c>
      <c r="FV388">
        <v>-7.7</v>
      </c>
      <c r="FW388">
        <v>13.95</v>
      </c>
      <c r="FX388">
        <v>5.14</v>
      </c>
      <c r="FY388">
        <v>0</v>
      </c>
      <c r="FZ388">
        <v>31.7</v>
      </c>
      <c r="GA388">
        <v>6.9</v>
      </c>
      <c r="GB388">
        <v>15.4</v>
      </c>
      <c r="GC388">
        <v>0.9</v>
      </c>
      <c r="GD388">
        <v>0</v>
      </c>
      <c r="GE388">
        <v>22.3</v>
      </c>
      <c r="GF388">
        <v>2.6</v>
      </c>
      <c r="GG388">
        <v>1.7000000000000002</v>
      </c>
      <c r="GH388">
        <v>1</v>
      </c>
      <c r="GI388">
        <v>3.17</v>
      </c>
      <c r="GJ388" s="2">
        <f t="shared" si="97"/>
        <v>0.23980815347721823</v>
      </c>
      <c r="GK388">
        <v>0</v>
      </c>
      <c r="GL388">
        <v>3</v>
      </c>
      <c r="GM388">
        <v>12.7</v>
      </c>
      <c r="GN388">
        <v>0</v>
      </c>
      <c r="GO388">
        <v>3.45</v>
      </c>
      <c r="GP388">
        <v>5.8</v>
      </c>
      <c r="GQ388">
        <v>43.7</v>
      </c>
      <c r="GR388">
        <v>1.2</v>
      </c>
      <c r="GS388">
        <v>21.9</v>
      </c>
      <c r="GT388">
        <v>24.2</v>
      </c>
      <c r="GU388">
        <v>0</v>
      </c>
      <c r="GV388">
        <v>0</v>
      </c>
      <c r="GW388">
        <v>1.2</v>
      </c>
      <c r="GX388" s="21">
        <v>55.933230999999999</v>
      </c>
      <c r="GY388" s="21">
        <v>4.7973302999999996</v>
      </c>
      <c r="GZ388" s="21">
        <v>12.7281672</v>
      </c>
      <c r="HA388" s="21">
        <v>17.5254975</v>
      </c>
      <c r="HB388" s="21">
        <v>1.782141</v>
      </c>
      <c r="HC388" s="21">
        <v>1.81619</v>
      </c>
      <c r="HD388" s="21">
        <v>6.5700000000000003E-4</v>
      </c>
      <c r="HE388" s="21">
        <v>30.299665000000001</v>
      </c>
      <c r="HF388" s="21">
        <v>3.598989</v>
      </c>
    </row>
    <row r="389" spans="1:214" ht="15" x14ac:dyDescent="0.25">
      <c r="A389" s="22">
        <v>27</v>
      </c>
      <c r="B389" t="s">
        <v>1911</v>
      </c>
      <c r="C389" t="s">
        <v>1912</v>
      </c>
      <c r="D389" t="s">
        <v>1137</v>
      </c>
      <c r="F389" t="s">
        <v>270</v>
      </c>
      <c r="I389" s="22" t="s">
        <v>248</v>
      </c>
      <c r="J389">
        <v>24</v>
      </c>
      <c r="K389" s="23" t="s">
        <v>1913</v>
      </c>
      <c r="L389" s="23" t="s">
        <v>812</v>
      </c>
      <c r="M389" s="24" t="s">
        <v>273</v>
      </c>
      <c r="N389" s="24" t="s">
        <v>233</v>
      </c>
      <c r="O389" s="24">
        <v>73</v>
      </c>
      <c r="P389" s="24">
        <v>210</v>
      </c>
      <c r="Q389" s="24" t="s">
        <v>223</v>
      </c>
      <c r="R389" s="24"/>
      <c r="S389" s="22">
        <v>44</v>
      </c>
      <c r="T389" s="22">
        <v>2</v>
      </c>
      <c r="U389" s="22">
        <v>2</v>
      </c>
      <c r="V389" s="22">
        <v>4</v>
      </c>
      <c r="W389" s="22">
        <v>-15</v>
      </c>
      <c r="X389" s="22">
        <v>35</v>
      </c>
      <c r="Y389" s="22">
        <v>36</v>
      </c>
      <c r="Z389" s="25">
        <f t="shared" si="84"/>
        <v>5.5555555555555552E-2</v>
      </c>
      <c r="AA389" s="3">
        <v>10.58333</v>
      </c>
      <c r="AB389" s="22">
        <v>47</v>
      </c>
      <c r="AC389" s="22">
        <v>30</v>
      </c>
      <c r="AD389" s="22">
        <v>18</v>
      </c>
      <c r="AE389" s="22">
        <v>4</v>
      </c>
      <c r="AF389" s="22">
        <v>6</v>
      </c>
      <c r="AG389" s="26">
        <f t="shared" si="85"/>
        <v>6.055835837199548</v>
      </c>
      <c r="AH389" s="26">
        <f t="shared" si="86"/>
        <v>3.8654271301273715</v>
      </c>
      <c r="AI389" s="26">
        <f t="shared" si="87"/>
        <v>2.3192562780764225</v>
      </c>
      <c r="AJ389" s="26">
        <f t="shared" si="88"/>
        <v>0.51539028401698284</v>
      </c>
      <c r="AK389" s="26">
        <f t="shared" si="89"/>
        <v>0.77308542602547414</v>
      </c>
      <c r="AL389" s="5">
        <v>679</v>
      </c>
      <c r="AM389" s="22">
        <v>0</v>
      </c>
      <c r="AN389" s="22">
        <v>0</v>
      </c>
      <c r="AO389" s="25">
        <f t="shared" si="90"/>
        <v>0</v>
      </c>
      <c r="AP389" s="22">
        <v>0</v>
      </c>
      <c r="AQ389">
        <v>0.2</v>
      </c>
      <c r="AR389">
        <v>-0.2</v>
      </c>
      <c r="AS389">
        <v>-0.1</v>
      </c>
      <c r="AT389">
        <v>-0.4</v>
      </c>
      <c r="AU389">
        <v>-1.2</v>
      </c>
      <c r="AV389">
        <v>0</v>
      </c>
      <c r="AW389">
        <v>-1.6</v>
      </c>
      <c r="AX389" s="3">
        <f t="shared" si="91"/>
        <v>-3.6363636363636369E-2</v>
      </c>
      <c r="AY389" s="4">
        <f t="shared" si="92"/>
        <v>-2.125</v>
      </c>
      <c r="AZ389" t="s">
        <v>224</v>
      </c>
      <c r="BA389">
        <v>2013</v>
      </c>
      <c r="BC389" s="27">
        <v>700000</v>
      </c>
      <c r="BD389" s="22">
        <v>2</v>
      </c>
      <c r="BE389" s="22">
        <v>1</v>
      </c>
      <c r="BF389" s="28">
        <f t="shared" si="93"/>
        <v>0.43105168632457008</v>
      </c>
      <c r="BG389" s="22">
        <v>0</v>
      </c>
      <c r="BH389" s="22">
        <v>0</v>
      </c>
      <c r="BI389" s="4">
        <v>417.58333329999999</v>
      </c>
      <c r="BJ389" s="22">
        <v>0</v>
      </c>
      <c r="BK389" s="22">
        <v>1</v>
      </c>
      <c r="BL389" s="28">
        <f t="shared" si="94"/>
        <v>2.4080267555306984</v>
      </c>
      <c r="BM389" s="22">
        <v>0</v>
      </c>
      <c r="BN389" s="22">
        <v>0</v>
      </c>
      <c r="BO389" s="4">
        <v>24.916666670000001</v>
      </c>
      <c r="BP389" s="22">
        <v>0</v>
      </c>
      <c r="BQ389" s="22">
        <v>0</v>
      </c>
      <c r="BR389" s="22">
        <v>0</v>
      </c>
      <c r="BS389" s="22">
        <v>0</v>
      </c>
      <c r="BT389" s="4">
        <v>23.18333333</v>
      </c>
      <c r="BU389" s="22">
        <v>24</v>
      </c>
      <c r="BV389" s="22">
        <v>2</v>
      </c>
      <c r="BW389" s="22">
        <v>1</v>
      </c>
      <c r="BX389" s="22">
        <v>-7</v>
      </c>
      <c r="BY389" s="22">
        <v>28</v>
      </c>
      <c r="BZ389" s="22">
        <v>7</v>
      </c>
      <c r="CA389" s="22">
        <v>0</v>
      </c>
      <c r="CB389" s="22">
        <v>0</v>
      </c>
      <c r="CC389" s="4">
        <v>9.7666699999999995</v>
      </c>
      <c r="CD389" s="4">
        <v>0.63333333300000016</v>
      </c>
      <c r="CE389" s="4">
        <v>0.41666666700000005</v>
      </c>
      <c r="CF389" s="22">
        <v>0</v>
      </c>
      <c r="CG389" s="22">
        <v>0</v>
      </c>
      <c r="CH389" s="22">
        <v>0</v>
      </c>
      <c r="CI389" s="5">
        <v>20</v>
      </c>
      <c r="CJ389" s="22">
        <v>0</v>
      </c>
      <c r="CK389" s="22">
        <v>1</v>
      </c>
      <c r="CL389" s="22">
        <v>-8</v>
      </c>
      <c r="CM389" s="22">
        <v>7</v>
      </c>
      <c r="CN389" s="22">
        <v>1</v>
      </c>
      <c r="CO389" s="22">
        <v>0</v>
      </c>
      <c r="CP389" s="22">
        <v>0</v>
      </c>
      <c r="CQ389" s="26">
        <v>9.1591629999999995</v>
      </c>
      <c r="CR389" s="26">
        <v>0.48583300000000001</v>
      </c>
      <c r="CS389" s="26">
        <v>0.65916700000000006</v>
      </c>
      <c r="CT389" s="22">
        <v>0</v>
      </c>
      <c r="CU389" s="22">
        <v>0</v>
      </c>
      <c r="CV389" s="22">
        <v>0</v>
      </c>
      <c r="CW389" s="22">
        <v>1</v>
      </c>
      <c r="CX389" s="22">
        <v>0</v>
      </c>
      <c r="CY389" s="22">
        <v>-5</v>
      </c>
      <c r="CZ389" s="22">
        <v>1</v>
      </c>
      <c r="DA389" s="22">
        <v>2</v>
      </c>
      <c r="DB389" s="22">
        <v>-10</v>
      </c>
      <c r="DC389" s="22">
        <v>0</v>
      </c>
      <c r="DD389" s="22">
        <v>0</v>
      </c>
      <c r="DE389" s="22">
        <v>0</v>
      </c>
      <c r="DF389" s="22">
        <v>0</v>
      </c>
      <c r="DG389" s="22">
        <v>0</v>
      </c>
      <c r="DH389" s="22">
        <v>0</v>
      </c>
      <c r="DI389" s="22">
        <v>5</v>
      </c>
      <c r="DJ389" s="22">
        <v>3</v>
      </c>
      <c r="DK389" s="22">
        <v>1</v>
      </c>
      <c r="DL389" s="22">
        <v>0</v>
      </c>
      <c r="DM389" s="22">
        <v>0</v>
      </c>
      <c r="DN389" s="22">
        <v>12</v>
      </c>
      <c r="DO389" s="22">
        <v>2</v>
      </c>
      <c r="DP389" s="22">
        <v>26</v>
      </c>
      <c r="DQ389" s="22">
        <v>1</v>
      </c>
      <c r="DR389" s="22">
        <v>0</v>
      </c>
      <c r="DS389" s="22">
        <v>0</v>
      </c>
      <c r="DT389" s="22">
        <v>0</v>
      </c>
      <c r="DU389">
        <v>9.44</v>
      </c>
      <c r="DV389">
        <v>38.69</v>
      </c>
      <c r="DW389" s="2">
        <f t="shared" si="95"/>
        <v>0.19613546644504468</v>
      </c>
      <c r="DX389">
        <v>-0.999</v>
      </c>
      <c r="DY389">
        <v>-1.4450000000000001</v>
      </c>
      <c r="DZ389">
        <v>-0.66900000000000004</v>
      </c>
      <c r="EA389">
        <v>-4.9359999999999999</v>
      </c>
      <c r="EB389">
        <v>10</v>
      </c>
      <c r="EC389">
        <v>24</v>
      </c>
      <c r="ED389">
        <v>-6.5</v>
      </c>
      <c r="EE389">
        <v>-11.99</v>
      </c>
      <c r="EF389">
        <v>-5.46</v>
      </c>
      <c r="EG389">
        <v>5.68</v>
      </c>
      <c r="EH389">
        <v>898</v>
      </c>
      <c r="EI389">
        <v>955</v>
      </c>
      <c r="EJ389">
        <v>1.44</v>
      </c>
      <c r="EK389">
        <v>3.47</v>
      </c>
      <c r="EL389">
        <v>24</v>
      </c>
      <c r="EM389">
        <v>30.6</v>
      </c>
      <c r="EN389">
        <v>11.8</v>
      </c>
      <c r="EO389">
        <v>13.4</v>
      </c>
      <c r="EP389">
        <v>16.8</v>
      </c>
      <c r="EQ389">
        <v>15</v>
      </c>
      <c r="ER389">
        <v>3.2</v>
      </c>
      <c r="ES389">
        <v>4.9000000000000004</v>
      </c>
      <c r="ET389">
        <v>0.60000000000000009</v>
      </c>
      <c r="EU389">
        <v>0.60000000000000009</v>
      </c>
      <c r="EV389">
        <v>2.2599999999999998</v>
      </c>
      <c r="EW389">
        <v>2.64</v>
      </c>
      <c r="EX389">
        <v>26.9</v>
      </c>
      <c r="EY389">
        <v>29.6</v>
      </c>
      <c r="EZ389">
        <v>11.5</v>
      </c>
      <c r="FA389">
        <v>13</v>
      </c>
      <c r="FB389">
        <v>15.7</v>
      </c>
      <c r="FC389">
        <v>14.8</v>
      </c>
      <c r="FD389">
        <v>3.2</v>
      </c>
      <c r="FE389">
        <v>3.5</v>
      </c>
      <c r="FF389">
        <v>71</v>
      </c>
      <c r="FG389">
        <v>54</v>
      </c>
      <c r="FH389">
        <v>36</v>
      </c>
      <c r="FI389">
        <v>48</v>
      </c>
      <c r="FJ389">
        <v>69</v>
      </c>
      <c r="FK389">
        <v>71</v>
      </c>
      <c r="FL389">
        <v>59.8</v>
      </c>
      <c r="FM389">
        <v>140</v>
      </c>
      <c r="FN389">
        <v>130</v>
      </c>
      <c r="FO389">
        <v>114</v>
      </c>
      <c r="FP389">
        <v>51.9</v>
      </c>
      <c r="FQ389">
        <v>0.57000000000000006</v>
      </c>
      <c r="FR389">
        <v>5.17</v>
      </c>
      <c r="FS389" s="2">
        <f t="shared" si="96"/>
        <v>9.9303135888501745E-2</v>
      </c>
      <c r="FT389">
        <v>2</v>
      </c>
      <c r="FU389">
        <v>0</v>
      </c>
      <c r="FV389">
        <v>8.5</v>
      </c>
      <c r="FW389">
        <v>14.29</v>
      </c>
      <c r="FX389">
        <v>4.82</v>
      </c>
      <c r="FY389">
        <v>0</v>
      </c>
      <c r="FZ389">
        <v>28.9</v>
      </c>
      <c r="GA389">
        <v>9.6</v>
      </c>
      <c r="GB389">
        <v>28.9</v>
      </c>
      <c r="GC389">
        <v>4.8</v>
      </c>
      <c r="GD389">
        <v>2.4</v>
      </c>
      <c r="GE389">
        <v>31.3</v>
      </c>
      <c r="GF389">
        <v>0</v>
      </c>
      <c r="GG389">
        <v>0</v>
      </c>
      <c r="GH389">
        <v>0.49</v>
      </c>
      <c r="GI389">
        <v>4.12</v>
      </c>
      <c r="GJ389" s="2">
        <f t="shared" si="97"/>
        <v>0.10629067245119304</v>
      </c>
      <c r="GK389">
        <v>0</v>
      </c>
      <c r="GL389">
        <v>0</v>
      </c>
      <c r="GM389">
        <v>-6.7</v>
      </c>
      <c r="GN389">
        <v>0</v>
      </c>
      <c r="GO389">
        <v>0</v>
      </c>
      <c r="GP389">
        <v>2.8</v>
      </c>
      <c r="GQ389">
        <v>30.4</v>
      </c>
      <c r="GR389">
        <v>8.3000000000000007</v>
      </c>
      <c r="GS389">
        <v>35.9</v>
      </c>
      <c r="GT389">
        <v>30.4</v>
      </c>
      <c r="GU389">
        <v>0</v>
      </c>
      <c r="GV389">
        <v>0</v>
      </c>
      <c r="GW389">
        <v>2.8</v>
      </c>
      <c r="GX389" s="21">
        <v>43.138519000000002</v>
      </c>
      <c r="GY389" s="21">
        <v>2.0205332999999999</v>
      </c>
      <c r="GZ389" s="21">
        <v>5.3616698999999999</v>
      </c>
      <c r="HA389" s="21">
        <v>7.3822041</v>
      </c>
      <c r="HB389" s="21">
        <v>0.25527100000000003</v>
      </c>
      <c r="HC389" s="21">
        <v>0.74359200000000003</v>
      </c>
      <c r="HD389" s="21">
        <v>-4.4770000000000001E-3</v>
      </c>
      <c r="HE389" s="21">
        <v>35.137481999999999</v>
      </c>
      <c r="HF389" s="21">
        <v>0.99438700000000002</v>
      </c>
    </row>
    <row r="390" spans="1:214" ht="15" x14ac:dyDescent="0.25">
      <c r="A390" s="22">
        <v>29</v>
      </c>
      <c r="B390" t="s">
        <v>1914</v>
      </c>
      <c r="C390" t="s">
        <v>1915</v>
      </c>
      <c r="D390" t="s">
        <v>246</v>
      </c>
      <c r="F390" t="s">
        <v>342</v>
      </c>
      <c r="I390" s="22" t="s">
        <v>278</v>
      </c>
      <c r="J390">
        <v>27</v>
      </c>
      <c r="K390" s="23" t="s">
        <v>1916</v>
      </c>
      <c r="L390" s="23" t="s">
        <v>614</v>
      </c>
      <c r="M390" s="24" t="s">
        <v>615</v>
      </c>
      <c r="N390" s="24" t="s">
        <v>233</v>
      </c>
      <c r="O390" s="24">
        <v>70</v>
      </c>
      <c r="P390" s="24">
        <v>185</v>
      </c>
      <c r="Q390" s="24" t="s">
        <v>223</v>
      </c>
      <c r="R390" s="24"/>
      <c r="S390" s="22">
        <v>1</v>
      </c>
      <c r="T390" s="22">
        <v>0</v>
      </c>
      <c r="U390" s="22">
        <v>0</v>
      </c>
      <c r="V390" s="22">
        <v>0</v>
      </c>
      <c r="W390" s="22">
        <v>0</v>
      </c>
      <c r="X390" s="22">
        <v>0</v>
      </c>
      <c r="Y390" s="22">
        <v>1</v>
      </c>
      <c r="Z390" s="25">
        <f t="shared" si="84"/>
        <v>0</v>
      </c>
      <c r="AA390" s="3">
        <v>9.2666699999999995</v>
      </c>
      <c r="AB390" s="22">
        <v>0</v>
      </c>
      <c r="AC390" s="22">
        <v>2</v>
      </c>
      <c r="AD390" s="22">
        <v>0</v>
      </c>
      <c r="AE390" s="22">
        <v>0</v>
      </c>
      <c r="AF390" s="22">
        <v>0</v>
      </c>
      <c r="AG390" s="26">
        <f t="shared" si="85"/>
        <v>0</v>
      </c>
      <c r="AH390" s="26">
        <f t="shared" si="86"/>
        <v>12.949635629627473</v>
      </c>
      <c r="AI390" s="26">
        <f t="shared" si="87"/>
        <v>0</v>
      </c>
      <c r="AJ390" s="26">
        <f t="shared" si="88"/>
        <v>0</v>
      </c>
      <c r="AK390" s="26">
        <f t="shared" si="89"/>
        <v>0</v>
      </c>
      <c r="AL390" s="5">
        <v>12</v>
      </c>
      <c r="AM390" s="22">
        <v>1</v>
      </c>
      <c r="AN390" s="22">
        <v>0</v>
      </c>
      <c r="AO390" s="25">
        <f t="shared" si="90"/>
        <v>1</v>
      </c>
      <c r="AP390" s="22">
        <v>2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 s="3">
        <f t="shared" si="91"/>
        <v>0</v>
      </c>
      <c r="AY390" s="4">
        <f t="shared" si="92"/>
        <v>-0.1875</v>
      </c>
      <c r="AZ390" t="s">
        <v>243</v>
      </c>
      <c r="BA390">
        <v>2013</v>
      </c>
      <c r="BC390" s="27">
        <v>587500</v>
      </c>
      <c r="BD390" s="22">
        <v>0</v>
      </c>
      <c r="BE390" s="22">
        <v>0</v>
      </c>
      <c r="BF390" s="28">
        <f t="shared" si="93"/>
        <v>0</v>
      </c>
      <c r="BG390" s="22">
        <v>1</v>
      </c>
      <c r="BH390" s="22">
        <v>0</v>
      </c>
      <c r="BI390" s="4">
        <v>9.2666666670000009</v>
      </c>
      <c r="BJ390" s="22">
        <v>0</v>
      </c>
      <c r="BK390" s="22">
        <v>0</v>
      </c>
      <c r="BL390" s="28">
        <f t="shared" si="94"/>
        <v>0</v>
      </c>
      <c r="BM390" s="22">
        <v>0</v>
      </c>
      <c r="BN390" s="22">
        <v>0</v>
      </c>
      <c r="BO390" s="4">
        <v>0</v>
      </c>
      <c r="BP390" s="22">
        <v>0</v>
      </c>
      <c r="BQ390" s="22">
        <v>0</v>
      </c>
      <c r="BR390" s="22">
        <v>0</v>
      </c>
      <c r="BS390" s="22">
        <v>0</v>
      </c>
      <c r="BT390" s="4">
        <v>0</v>
      </c>
      <c r="BU390" s="22">
        <v>0</v>
      </c>
      <c r="BV390" s="22">
        <v>0</v>
      </c>
      <c r="BW390" s="22">
        <v>0</v>
      </c>
      <c r="BX390" s="22">
        <v>0</v>
      </c>
      <c r="BY390" s="22">
        <v>0</v>
      </c>
      <c r="BZ390" s="22">
        <v>0</v>
      </c>
      <c r="CA390" s="22">
        <v>0</v>
      </c>
      <c r="CB390" s="22">
        <v>0</v>
      </c>
      <c r="CC390" s="4">
        <v>0</v>
      </c>
      <c r="CD390" s="4">
        <v>0</v>
      </c>
      <c r="CE390" s="4">
        <v>0</v>
      </c>
      <c r="CF390" s="22">
        <v>0</v>
      </c>
      <c r="CG390" s="22">
        <v>0</v>
      </c>
      <c r="CH390" s="22">
        <v>0</v>
      </c>
      <c r="CI390" s="5">
        <v>1</v>
      </c>
      <c r="CJ390" s="22">
        <v>0</v>
      </c>
      <c r="CK390" s="22">
        <v>0</v>
      </c>
      <c r="CL390" s="22">
        <v>0</v>
      </c>
      <c r="CM390" s="22">
        <v>0</v>
      </c>
      <c r="CN390" s="22">
        <v>0</v>
      </c>
      <c r="CO390" s="22">
        <v>1</v>
      </c>
      <c r="CP390" s="22">
        <v>0</v>
      </c>
      <c r="CQ390" s="26">
        <v>9.266667</v>
      </c>
      <c r="CR390" s="26">
        <v>0</v>
      </c>
      <c r="CS390" s="26">
        <v>0</v>
      </c>
      <c r="CT390" s="22">
        <v>0</v>
      </c>
      <c r="CU390" s="22">
        <v>0</v>
      </c>
      <c r="CV390" s="22">
        <v>0</v>
      </c>
      <c r="CW390" s="22">
        <v>0</v>
      </c>
      <c r="CX390" s="22">
        <v>0</v>
      </c>
      <c r="CY390" s="22">
        <v>0</v>
      </c>
      <c r="CZ390" s="22">
        <v>0</v>
      </c>
      <c r="DA390" s="22">
        <v>0</v>
      </c>
      <c r="DB390" s="22">
        <v>0</v>
      </c>
      <c r="DC390" s="22">
        <v>0</v>
      </c>
      <c r="DD390" s="22">
        <v>0</v>
      </c>
      <c r="DE390" s="22">
        <v>0</v>
      </c>
      <c r="DF390" s="22">
        <v>0</v>
      </c>
      <c r="DG390" s="22">
        <v>0</v>
      </c>
      <c r="DH390" s="22">
        <v>0</v>
      </c>
      <c r="DI390" s="22">
        <v>0</v>
      </c>
      <c r="DJ390" s="22">
        <v>0</v>
      </c>
      <c r="DK390" s="22">
        <v>0</v>
      </c>
      <c r="DL390" s="22">
        <v>0</v>
      </c>
      <c r="DM390" s="22">
        <v>0</v>
      </c>
      <c r="DN390" s="22">
        <v>0</v>
      </c>
      <c r="DO390" s="22">
        <v>0</v>
      </c>
      <c r="DP390" s="22">
        <v>0</v>
      </c>
      <c r="DQ390" s="22">
        <v>0</v>
      </c>
      <c r="DR390" s="22">
        <v>0</v>
      </c>
      <c r="DS390" s="22">
        <v>0</v>
      </c>
      <c r="DT390" s="22">
        <v>0</v>
      </c>
      <c r="DU390">
        <v>9.27</v>
      </c>
      <c r="DV390">
        <v>40.57</v>
      </c>
      <c r="DW390" s="2">
        <f t="shared" si="95"/>
        <v>0.1859951845906902</v>
      </c>
      <c r="DX390">
        <v>-4.0750000000000002</v>
      </c>
      <c r="DY390">
        <v>5.6</v>
      </c>
      <c r="DZ390">
        <v>-1.8049999999999999</v>
      </c>
      <c r="EA390">
        <v>-6.0720000000000001</v>
      </c>
      <c r="EB390">
        <v>0</v>
      </c>
      <c r="EC390">
        <v>0</v>
      </c>
      <c r="ED390">
        <v>6.6</v>
      </c>
      <c r="EE390">
        <v>-25.9</v>
      </c>
      <c r="EF390">
        <v>-32.54</v>
      </c>
      <c r="EG390">
        <v>0</v>
      </c>
      <c r="EH390">
        <v>1000</v>
      </c>
      <c r="EI390">
        <v>1000</v>
      </c>
      <c r="EJ390">
        <v>0</v>
      </c>
      <c r="EK390">
        <v>0</v>
      </c>
      <c r="EL390">
        <v>12.9</v>
      </c>
      <c r="EM390">
        <v>19.399999999999999</v>
      </c>
      <c r="EN390">
        <v>12.9</v>
      </c>
      <c r="EO390">
        <v>12.9</v>
      </c>
      <c r="EP390">
        <v>19.399999999999999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2.96</v>
      </c>
      <c r="EW390">
        <v>1.48</v>
      </c>
      <c r="EX390">
        <v>19.2</v>
      </c>
      <c r="EY390">
        <v>26.6</v>
      </c>
      <c r="EZ390">
        <v>5.9</v>
      </c>
      <c r="FA390">
        <v>25.1</v>
      </c>
      <c r="FB390">
        <v>14.8</v>
      </c>
      <c r="FC390">
        <v>7.4</v>
      </c>
      <c r="FD390">
        <v>4.4000000000000004</v>
      </c>
      <c r="FE390">
        <v>4.4000000000000004</v>
      </c>
      <c r="FF390">
        <v>0</v>
      </c>
      <c r="FG390">
        <v>0</v>
      </c>
      <c r="FH390">
        <v>3</v>
      </c>
      <c r="FI390">
        <v>0</v>
      </c>
      <c r="FJ390">
        <v>1</v>
      </c>
      <c r="FK390">
        <v>0</v>
      </c>
      <c r="FL390">
        <v>0</v>
      </c>
      <c r="FM390">
        <v>2</v>
      </c>
      <c r="FN390">
        <v>2</v>
      </c>
      <c r="FO390">
        <v>1</v>
      </c>
      <c r="FP390">
        <v>50</v>
      </c>
      <c r="FQ390">
        <v>0</v>
      </c>
      <c r="FR390">
        <v>0</v>
      </c>
      <c r="FS390" s="2">
        <f t="shared" si="96"/>
        <v>0</v>
      </c>
      <c r="FT390">
        <v>0</v>
      </c>
      <c r="FU390">
        <v>0</v>
      </c>
      <c r="FV390">
        <v>0</v>
      </c>
      <c r="FW390" t="s">
        <v>266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 s="2">
        <f t="shared" si="97"/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 s="21">
        <v>25.826353000000001</v>
      </c>
      <c r="GY390" s="21">
        <v>4.4267661</v>
      </c>
      <c r="GZ390" s="21">
        <v>5.5192509000000003</v>
      </c>
      <c r="HA390" s="21">
        <v>9.9460170000000012</v>
      </c>
      <c r="HB390" s="21">
        <v>0.78666999999999998</v>
      </c>
      <c r="HC390" s="21">
        <v>0.52938300000000005</v>
      </c>
      <c r="HD390" s="21">
        <v>-1.116E-3</v>
      </c>
      <c r="HE390" s="21">
        <v>26.756820999999999</v>
      </c>
      <c r="HF390" s="21">
        <v>1.314937</v>
      </c>
    </row>
    <row r="391" spans="1:214" ht="15" x14ac:dyDescent="0.25">
      <c r="A391" s="22">
        <v>55</v>
      </c>
      <c r="B391" t="s">
        <v>1917</v>
      </c>
      <c r="C391" t="s">
        <v>1918</v>
      </c>
      <c r="D391" t="s">
        <v>1919</v>
      </c>
      <c r="F391" t="s">
        <v>409</v>
      </c>
      <c r="I391" s="22" t="s">
        <v>248</v>
      </c>
      <c r="J391">
        <v>35</v>
      </c>
      <c r="K391" s="23" t="s">
        <v>1920</v>
      </c>
      <c r="L391" s="23" t="s">
        <v>456</v>
      </c>
      <c r="M391" s="24" t="s">
        <v>273</v>
      </c>
      <c r="N391" s="24" t="s">
        <v>233</v>
      </c>
      <c r="O391" s="24">
        <v>75</v>
      </c>
      <c r="P391" s="24">
        <v>220</v>
      </c>
      <c r="Q391" s="24" t="s">
        <v>223</v>
      </c>
      <c r="R391" s="24"/>
      <c r="S391" s="22">
        <v>66</v>
      </c>
      <c r="T391" s="22">
        <v>3</v>
      </c>
      <c r="U391" s="22">
        <v>10</v>
      </c>
      <c r="V391" s="22">
        <v>13</v>
      </c>
      <c r="W391" s="22">
        <v>-11</v>
      </c>
      <c r="X391" s="22">
        <v>31</v>
      </c>
      <c r="Y391" s="22">
        <v>58</v>
      </c>
      <c r="Z391" s="25">
        <f t="shared" si="84"/>
        <v>5.1724137931034482E-2</v>
      </c>
      <c r="AA391" s="3">
        <v>16.683330000000002</v>
      </c>
      <c r="AB391" s="22">
        <v>71</v>
      </c>
      <c r="AC391" s="22">
        <v>73</v>
      </c>
      <c r="AD391" s="22">
        <v>23</v>
      </c>
      <c r="AE391" s="22">
        <v>38</v>
      </c>
      <c r="AF391" s="22">
        <v>15</v>
      </c>
      <c r="AG391" s="26">
        <f t="shared" si="85"/>
        <v>3.8688591873117981</v>
      </c>
      <c r="AH391" s="26">
        <f t="shared" si="86"/>
        <v>3.9778411362501589</v>
      </c>
      <c r="AI391" s="26">
        <f t="shared" si="87"/>
        <v>1.253292412791146</v>
      </c>
      <c r="AJ391" s="26">
        <f t="shared" si="88"/>
        <v>2.0706570298288498</v>
      </c>
      <c r="AK391" s="26">
        <f t="shared" si="89"/>
        <v>0.81736461703770391</v>
      </c>
      <c r="AL391" s="5">
        <v>1597</v>
      </c>
      <c r="AM391" s="22">
        <v>0</v>
      </c>
      <c r="AN391" s="22">
        <v>0</v>
      </c>
      <c r="AO391" s="25">
        <f t="shared" si="90"/>
        <v>0</v>
      </c>
      <c r="AP391" s="22">
        <v>0</v>
      </c>
      <c r="AQ391">
        <v>0.5</v>
      </c>
      <c r="AR391">
        <v>1.7000000000000002</v>
      </c>
      <c r="AS391">
        <v>2.2000000000000002</v>
      </c>
      <c r="AT391">
        <v>0.5</v>
      </c>
      <c r="AU391">
        <v>1.4</v>
      </c>
      <c r="AV391">
        <v>0</v>
      </c>
      <c r="AW391">
        <v>1.9</v>
      </c>
      <c r="AX391" s="3">
        <f t="shared" si="91"/>
        <v>2.8787878787878786E-2</v>
      </c>
      <c r="AY391" s="4">
        <f t="shared" si="92"/>
        <v>-8.9</v>
      </c>
      <c r="AZ391" t="s">
        <v>243</v>
      </c>
      <c r="BA391">
        <v>2015</v>
      </c>
      <c r="BC391" s="27">
        <v>4125000</v>
      </c>
      <c r="BD391" s="22">
        <v>2</v>
      </c>
      <c r="BE391" s="22">
        <v>7</v>
      </c>
      <c r="BF391" s="28">
        <f t="shared" si="93"/>
        <v>0.60802822449723093</v>
      </c>
      <c r="BG391" s="22">
        <v>0</v>
      </c>
      <c r="BH391" s="22">
        <v>0</v>
      </c>
      <c r="BI391" s="4">
        <v>888.1166667</v>
      </c>
      <c r="BJ391" s="22">
        <v>1</v>
      </c>
      <c r="BK391" s="22">
        <v>3</v>
      </c>
      <c r="BL391" s="28">
        <f t="shared" si="94"/>
        <v>2.143495087185622</v>
      </c>
      <c r="BM391" s="22">
        <v>0</v>
      </c>
      <c r="BN391" s="22">
        <v>0</v>
      </c>
      <c r="BO391" s="4">
        <v>111.9666667</v>
      </c>
      <c r="BP391" s="22">
        <v>0</v>
      </c>
      <c r="BQ391" s="22">
        <v>0</v>
      </c>
      <c r="BR391" s="22">
        <v>0</v>
      </c>
      <c r="BS391" s="22">
        <v>0</v>
      </c>
      <c r="BT391" s="4">
        <v>101.7666667</v>
      </c>
      <c r="BU391" s="22">
        <v>32</v>
      </c>
      <c r="BV391" s="22">
        <v>2</v>
      </c>
      <c r="BW391" s="22">
        <v>7</v>
      </c>
      <c r="BX391" s="22">
        <v>-2</v>
      </c>
      <c r="BY391" s="22">
        <v>13</v>
      </c>
      <c r="BZ391" s="22">
        <v>5</v>
      </c>
      <c r="CA391" s="22">
        <v>0</v>
      </c>
      <c r="CB391" s="22">
        <v>0</v>
      </c>
      <c r="CC391" s="4">
        <v>13.91667</v>
      </c>
      <c r="CD391" s="4">
        <v>1.6</v>
      </c>
      <c r="CE391" s="4">
        <v>1.4166666670000001</v>
      </c>
      <c r="CF391" s="22">
        <v>0</v>
      </c>
      <c r="CG391" s="22">
        <v>0</v>
      </c>
      <c r="CH391" s="22">
        <v>0</v>
      </c>
      <c r="CI391" s="5">
        <v>34</v>
      </c>
      <c r="CJ391" s="22">
        <v>1</v>
      </c>
      <c r="CK391" s="22">
        <v>3</v>
      </c>
      <c r="CL391" s="22">
        <v>-9</v>
      </c>
      <c r="CM391" s="22">
        <v>18</v>
      </c>
      <c r="CN391" s="22">
        <v>9</v>
      </c>
      <c r="CO391" s="22">
        <v>0</v>
      </c>
      <c r="CP391" s="22">
        <v>0</v>
      </c>
      <c r="CQ391" s="26">
        <v>13.023035999999999</v>
      </c>
      <c r="CR391" s="26">
        <v>1.787255</v>
      </c>
      <c r="CS391" s="26">
        <v>1.6598040000000001</v>
      </c>
      <c r="CT391" s="22">
        <v>0</v>
      </c>
      <c r="CU391" s="22">
        <v>0</v>
      </c>
      <c r="CV391" s="22">
        <v>0</v>
      </c>
      <c r="CW391" s="22">
        <v>2</v>
      </c>
      <c r="CX391" s="22">
        <v>6</v>
      </c>
      <c r="CY391" s="22">
        <v>-11</v>
      </c>
      <c r="CZ391" s="22">
        <v>1</v>
      </c>
      <c r="DA391" s="22">
        <v>4</v>
      </c>
      <c r="DB391" s="22">
        <v>0</v>
      </c>
      <c r="DC391" s="22">
        <v>1</v>
      </c>
      <c r="DD391" s="22">
        <v>0</v>
      </c>
      <c r="DE391" s="22">
        <v>0</v>
      </c>
      <c r="DF391" s="22">
        <v>0</v>
      </c>
      <c r="DG391" s="22">
        <v>0</v>
      </c>
      <c r="DH391" s="22">
        <v>0</v>
      </c>
      <c r="DI391" s="22">
        <v>13</v>
      </c>
      <c r="DJ391" s="22">
        <v>1</v>
      </c>
      <c r="DK391" s="22">
        <v>0</v>
      </c>
      <c r="DL391" s="22">
        <v>0</v>
      </c>
      <c r="DM391" s="22">
        <v>0</v>
      </c>
      <c r="DN391" s="22">
        <v>35</v>
      </c>
      <c r="DO391" s="22">
        <v>6</v>
      </c>
      <c r="DP391" s="22">
        <v>48</v>
      </c>
      <c r="DQ391" s="22">
        <v>8</v>
      </c>
      <c r="DR391" s="22">
        <v>0</v>
      </c>
      <c r="DS391" s="22">
        <v>0</v>
      </c>
      <c r="DT391" s="22">
        <v>0</v>
      </c>
      <c r="DU391">
        <v>12.99</v>
      </c>
      <c r="DV391">
        <v>35.520000000000003</v>
      </c>
      <c r="DW391" s="2">
        <f t="shared" si="95"/>
        <v>0.26777983920841059</v>
      </c>
      <c r="DX391">
        <v>-1.087</v>
      </c>
      <c r="DY391">
        <v>-1.5660000000000001</v>
      </c>
      <c r="DZ391">
        <v>-8.2000000000000017E-2</v>
      </c>
      <c r="EA391">
        <v>-1.5449999999999999</v>
      </c>
      <c r="EB391">
        <v>27</v>
      </c>
      <c r="EC391">
        <v>36</v>
      </c>
      <c r="ED391">
        <v>-6.7</v>
      </c>
      <c r="EE391">
        <v>-4.97</v>
      </c>
      <c r="EF391">
        <v>1.77</v>
      </c>
      <c r="EG391">
        <v>6.92</v>
      </c>
      <c r="EH391">
        <v>919</v>
      </c>
      <c r="EI391">
        <v>988</v>
      </c>
      <c r="EJ391">
        <v>1.89</v>
      </c>
      <c r="EK391">
        <v>2.52</v>
      </c>
      <c r="EL391">
        <v>25.4</v>
      </c>
      <c r="EM391">
        <v>28.4</v>
      </c>
      <c r="EN391">
        <v>10</v>
      </c>
      <c r="EO391">
        <v>10.199999999999999</v>
      </c>
      <c r="EP391">
        <v>14.6</v>
      </c>
      <c r="EQ391">
        <v>13.5</v>
      </c>
      <c r="ER391">
        <v>3.4</v>
      </c>
      <c r="ES391">
        <v>3.8</v>
      </c>
      <c r="ET391">
        <v>0.60000000000000009</v>
      </c>
      <c r="EU391">
        <v>0.5</v>
      </c>
      <c r="EV391">
        <v>2.23</v>
      </c>
      <c r="EW391">
        <v>2.1</v>
      </c>
      <c r="EX391">
        <v>27.4</v>
      </c>
      <c r="EY391">
        <v>27.3</v>
      </c>
      <c r="EZ391">
        <v>11.6</v>
      </c>
      <c r="FA391">
        <v>10.6</v>
      </c>
      <c r="FB391">
        <v>12.3</v>
      </c>
      <c r="FC391">
        <v>13</v>
      </c>
      <c r="FD391">
        <v>3</v>
      </c>
      <c r="FE391">
        <v>3.9</v>
      </c>
      <c r="FF391">
        <v>110</v>
      </c>
      <c r="FG391">
        <v>147</v>
      </c>
      <c r="FH391">
        <v>115</v>
      </c>
      <c r="FI391">
        <v>105</v>
      </c>
      <c r="FJ391">
        <v>165</v>
      </c>
      <c r="FK391">
        <v>150</v>
      </c>
      <c r="FL391">
        <v>53.9</v>
      </c>
      <c r="FM391">
        <v>296</v>
      </c>
      <c r="FN391">
        <v>289</v>
      </c>
      <c r="FO391">
        <v>267</v>
      </c>
      <c r="FP391">
        <v>50.6</v>
      </c>
      <c r="FQ391">
        <v>1.6800000000000002</v>
      </c>
      <c r="FR391">
        <v>4.12</v>
      </c>
      <c r="FS391" s="2">
        <f t="shared" si="96"/>
        <v>0.28965517241379307</v>
      </c>
      <c r="FT391">
        <v>6</v>
      </c>
      <c r="FU391">
        <v>1</v>
      </c>
      <c r="FV391">
        <v>-11.9</v>
      </c>
      <c r="FW391">
        <v>7.59</v>
      </c>
      <c r="FX391">
        <v>3.24</v>
      </c>
      <c r="FY391">
        <v>0.54</v>
      </c>
      <c r="FZ391">
        <v>39.5</v>
      </c>
      <c r="GA391">
        <v>4.9000000000000004</v>
      </c>
      <c r="GB391">
        <v>18.899999999999999</v>
      </c>
      <c r="GC391">
        <v>1.6</v>
      </c>
      <c r="GD391">
        <v>1.1000000000000001</v>
      </c>
      <c r="GE391">
        <v>21.1</v>
      </c>
      <c r="GF391">
        <v>0.5</v>
      </c>
      <c r="GG391">
        <v>1.6</v>
      </c>
      <c r="GH391">
        <v>1.52</v>
      </c>
      <c r="GI391">
        <v>3.08</v>
      </c>
      <c r="GJ391" s="2">
        <f t="shared" si="97"/>
        <v>0.33043478260869569</v>
      </c>
      <c r="GK391">
        <v>2</v>
      </c>
      <c r="GL391">
        <v>8</v>
      </c>
      <c r="GM391">
        <v>-5.8</v>
      </c>
      <c r="GN391">
        <v>1.19</v>
      </c>
      <c r="GO391">
        <v>4.7699999999999996</v>
      </c>
      <c r="GP391">
        <v>5.4</v>
      </c>
      <c r="GQ391">
        <v>49.5</v>
      </c>
      <c r="GR391">
        <v>0</v>
      </c>
      <c r="GS391">
        <v>29.2</v>
      </c>
      <c r="GT391">
        <v>10.1</v>
      </c>
      <c r="GU391">
        <v>3.6</v>
      </c>
      <c r="GV391">
        <v>2.4</v>
      </c>
      <c r="GW391">
        <v>0.60000000000000009</v>
      </c>
      <c r="GX391" s="21">
        <v>52.575705999999997</v>
      </c>
      <c r="GY391" s="21">
        <v>2.5120431000000001</v>
      </c>
      <c r="GZ391" s="21">
        <v>8.7458840999999996</v>
      </c>
      <c r="HA391" s="21">
        <v>11.257927200000001</v>
      </c>
      <c r="HB391" s="21">
        <v>0.58362499999999995</v>
      </c>
      <c r="HC391" s="21">
        <v>1.8474470000000001</v>
      </c>
      <c r="HD391" s="21">
        <v>-4.352E-3</v>
      </c>
      <c r="HE391" s="21">
        <v>27.347387000000001</v>
      </c>
      <c r="HF391" s="21">
        <v>2.42672</v>
      </c>
    </row>
    <row r="392" spans="1:214" ht="15" x14ac:dyDescent="0.25">
      <c r="A392" s="22">
        <v>27</v>
      </c>
      <c r="B392" t="s">
        <v>1921</v>
      </c>
      <c r="C392" t="s">
        <v>1922</v>
      </c>
      <c r="D392" t="s">
        <v>1726</v>
      </c>
      <c r="F392" t="s">
        <v>398</v>
      </c>
      <c r="I392" s="22" t="s">
        <v>248</v>
      </c>
      <c r="J392">
        <v>28</v>
      </c>
      <c r="K392" s="23" t="s">
        <v>1923</v>
      </c>
      <c r="L392" s="23" t="s">
        <v>1924</v>
      </c>
      <c r="M392" s="24"/>
      <c r="N392" s="24" t="s">
        <v>866</v>
      </c>
      <c r="O392" s="24">
        <v>76</v>
      </c>
      <c r="P392" s="24">
        <v>253</v>
      </c>
      <c r="Q392" s="24" t="s">
        <v>224</v>
      </c>
      <c r="R392" s="24"/>
      <c r="S392" s="22">
        <v>65</v>
      </c>
      <c r="T392" s="22">
        <v>3</v>
      </c>
      <c r="U392" s="22">
        <v>8</v>
      </c>
      <c r="V392" s="22">
        <v>11</v>
      </c>
      <c r="W392" s="22">
        <v>-34</v>
      </c>
      <c r="X392" s="22">
        <v>30</v>
      </c>
      <c r="Y392" s="22">
        <v>127</v>
      </c>
      <c r="Z392" s="25">
        <f t="shared" si="84"/>
        <v>2.3622047244094488E-2</v>
      </c>
      <c r="AA392" s="3">
        <v>18.766670000000001</v>
      </c>
      <c r="AB392" s="22">
        <v>173</v>
      </c>
      <c r="AC392" s="22">
        <v>116</v>
      </c>
      <c r="AD392" s="22">
        <v>62</v>
      </c>
      <c r="AE392" s="22">
        <v>25</v>
      </c>
      <c r="AF392" s="22">
        <v>26</v>
      </c>
      <c r="AG392" s="26">
        <f t="shared" si="85"/>
        <v>8.5093576906455795</v>
      </c>
      <c r="AH392" s="26">
        <f t="shared" si="86"/>
        <v>5.7056964862132205</v>
      </c>
      <c r="AI392" s="26">
        <f t="shared" si="87"/>
        <v>3.0495963978036182</v>
      </c>
      <c r="AJ392" s="26">
        <f t="shared" si="88"/>
        <v>1.2296759668562978</v>
      </c>
      <c r="AK392" s="26">
        <f t="shared" si="89"/>
        <v>1.2788630055305494</v>
      </c>
      <c r="AL392" s="5">
        <v>1534</v>
      </c>
      <c r="AM392" s="22">
        <v>0</v>
      </c>
      <c r="AN392" s="22">
        <v>0</v>
      </c>
      <c r="AO392" s="25">
        <f t="shared" si="90"/>
        <v>0</v>
      </c>
      <c r="AP392" s="22">
        <v>0</v>
      </c>
      <c r="AQ392">
        <v>0.1</v>
      </c>
      <c r="AR392">
        <v>0.2</v>
      </c>
      <c r="AS392">
        <v>0.30000000000000004</v>
      </c>
      <c r="AT392">
        <v>-1</v>
      </c>
      <c r="AU392">
        <v>0.2</v>
      </c>
      <c r="AV392">
        <v>0</v>
      </c>
      <c r="AW392">
        <v>-0.8</v>
      </c>
      <c r="AX392" s="3">
        <f t="shared" si="91"/>
        <v>-1.2307692307692308E-2</v>
      </c>
      <c r="AY392" s="4">
        <f t="shared" si="92"/>
        <v>-4.0249999999999995</v>
      </c>
      <c r="AZ392" t="s">
        <v>243</v>
      </c>
      <c r="BA392">
        <v>2012</v>
      </c>
      <c r="BC392" s="27">
        <v>1600000</v>
      </c>
      <c r="BD392" s="22">
        <v>1</v>
      </c>
      <c r="BE392" s="22">
        <v>7</v>
      </c>
      <c r="BF392" s="28">
        <f t="shared" si="93"/>
        <v>0.4546530902202226</v>
      </c>
      <c r="BG392" s="22">
        <v>0</v>
      </c>
      <c r="BH392" s="22">
        <v>0</v>
      </c>
      <c r="BI392" s="4">
        <v>1055.75</v>
      </c>
      <c r="BJ392" s="22">
        <v>2</v>
      </c>
      <c r="BK392" s="22">
        <v>1</v>
      </c>
      <c r="BL392" s="28">
        <f t="shared" si="94"/>
        <v>3.3088235294117645</v>
      </c>
      <c r="BM392" s="22">
        <v>0</v>
      </c>
      <c r="BN392" s="22">
        <v>0</v>
      </c>
      <c r="BO392" s="4">
        <v>54.4</v>
      </c>
      <c r="BP392" s="22">
        <v>0</v>
      </c>
      <c r="BQ392" s="22">
        <v>0</v>
      </c>
      <c r="BR392" s="22">
        <v>0</v>
      </c>
      <c r="BS392" s="22">
        <v>0</v>
      </c>
      <c r="BT392" s="4">
        <v>110.35</v>
      </c>
      <c r="BU392" s="22">
        <v>32</v>
      </c>
      <c r="BV392" s="22">
        <v>2</v>
      </c>
      <c r="BW392" s="22">
        <v>1</v>
      </c>
      <c r="BX392" s="22">
        <v>-17</v>
      </c>
      <c r="BY392" s="22">
        <v>18</v>
      </c>
      <c r="BZ392" s="22">
        <v>9</v>
      </c>
      <c r="CA392" s="22">
        <v>0</v>
      </c>
      <c r="CB392" s="22">
        <v>0</v>
      </c>
      <c r="CC392" s="4">
        <v>16.58333</v>
      </c>
      <c r="CD392" s="4">
        <v>0.81666666700000001</v>
      </c>
      <c r="CE392" s="4">
        <v>1.65</v>
      </c>
      <c r="CF392" s="22">
        <v>0</v>
      </c>
      <c r="CG392" s="22">
        <v>0</v>
      </c>
      <c r="CH392" s="22">
        <v>0</v>
      </c>
      <c r="CI392" s="5">
        <v>33</v>
      </c>
      <c r="CJ392" s="22">
        <v>1</v>
      </c>
      <c r="CK392" s="22">
        <v>7</v>
      </c>
      <c r="CL392" s="22">
        <v>-17</v>
      </c>
      <c r="CM392" s="22">
        <v>12</v>
      </c>
      <c r="CN392" s="22">
        <v>6</v>
      </c>
      <c r="CO392" s="22">
        <v>0</v>
      </c>
      <c r="CP392" s="22">
        <v>0</v>
      </c>
      <c r="CQ392" s="26">
        <v>15.911619</v>
      </c>
      <c r="CR392" s="26">
        <v>0.85656600000000005</v>
      </c>
      <c r="CS392" s="26">
        <v>1.7439389999999999</v>
      </c>
      <c r="CT392" s="22">
        <v>0</v>
      </c>
      <c r="CU392" s="22">
        <v>0</v>
      </c>
      <c r="CV392" s="22">
        <v>0</v>
      </c>
      <c r="CW392" s="22">
        <v>1</v>
      </c>
      <c r="CX392" s="22">
        <v>3</v>
      </c>
      <c r="CY392" s="22">
        <v>-11</v>
      </c>
      <c r="CZ392" s="22">
        <v>2</v>
      </c>
      <c r="DA392" s="22">
        <v>5</v>
      </c>
      <c r="DB392" s="22">
        <v>-23</v>
      </c>
      <c r="DC392" s="22">
        <v>0</v>
      </c>
      <c r="DD392" s="22">
        <v>0</v>
      </c>
      <c r="DE392" s="22">
        <v>0</v>
      </c>
      <c r="DF392" s="22">
        <v>0</v>
      </c>
      <c r="DG392" s="22">
        <v>0</v>
      </c>
      <c r="DH392" s="22">
        <v>0</v>
      </c>
      <c r="DI392" s="22">
        <v>15</v>
      </c>
      <c r="DJ392" s="22">
        <v>0</v>
      </c>
      <c r="DK392" s="22">
        <v>0</v>
      </c>
      <c r="DL392" s="22">
        <v>0</v>
      </c>
      <c r="DM392" s="22">
        <v>0</v>
      </c>
      <c r="DN392" s="22">
        <v>35</v>
      </c>
      <c r="DO392" s="22">
        <v>4</v>
      </c>
      <c r="DP392" s="22">
        <v>83</v>
      </c>
      <c r="DQ392" s="22">
        <v>18</v>
      </c>
      <c r="DR392" s="22">
        <v>0</v>
      </c>
      <c r="DS392" s="22">
        <v>0</v>
      </c>
      <c r="DT392" s="22">
        <v>0</v>
      </c>
      <c r="DU392">
        <v>15.74</v>
      </c>
      <c r="DV392">
        <v>33.979999999999997</v>
      </c>
      <c r="DW392" s="2">
        <f t="shared" si="95"/>
        <v>0.31657280772325019</v>
      </c>
      <c r="DX392">
        <v>0.26600000000000001</v>
      </c>
      <c r="DY392">
        <v>-2.4E-2</v>
      </c>
      <c r="DZ392">
        <v>0.26300000000000001</v>
      </c>
      <c r="EA392">
        <v>-5.1289999999999996</v>
      </c>
      <c r="EB392">
        <v>28</v>
      </c>
      <c r="EC392">
        <v>60</v>
      </c>
      <c r="ED392">
        <v>1.1000000000000001</v>
      </c>
      <c r="EE392">
        <v>-4.0999999999999996</v>
      </c>
      <c r="EF392">
        <v>-5.19</v>
      </c>
      <c r="EG392">
        <v>5.52</v>
      </c>
      <c r="EH392">
        <v>884</v>
      </c>
      <c r="EI392">
        <v>939</v>
      </c>
      <c r="EJ392">
        <v>1.64</v>
      </c>
      <c r="EK392">
        <v>3.52</v>
      </c>
      <c r="EL392">
        <v>28.1</v>
      </c>
      <c r="EM392">
        <v>26.9</v>
      </c>
      <c r="EN392">
        <v>11.4</v>
      </c>
      <c r="EO392">
        <v>12.1</v>
      </c>
      <c r="EP392">
        <v>17.2</v>
      </c>
      <c r="EQ392">
        <v>14.5</v>
      </c>
      <c r="ER392">
        <v>2.1</v>
      </c>
      <c r="ES392">
        <v>2.2999999999999998</v>
      </c>
      <c r="ET392">
        <v>0.7</v>
      </c>
      <c r="EU392">
        <v>0.1</v>
      </c>
      <c r="EV392">
        <v>2.31</v>
      </c>
      <c r="EW392">
        <v>2.5299999999999998</v>
      </c>
      <c r="EX392">
        <v>26.7</v>
      </c>
      <c r="EY392">
        <v>26</v>
      </c>
      <c r="EZ392">
        <v>9.9</v>
      </c>
      <c r="FA392">
        <v>12.1</v>
      </c>
      <c r="FB392">
        <v>16.3</v>
      </c>
      <c r="FC392">
        <v>12.8</v>
      </c>
      <c r="FD392">
        <v>3.2</v>
      </c>
      <c r="FE392">
        <v>3.4</v>
      </c>
      <c r="FF392">
        <v>129</v>
      </c>
      <c r="FG392">
        <v>159</v>
      </c>
      <c r="FH392">
        <v>145</v>
      </c>
      <c r="FI392">
        <v>130</v>
      </c>
      <c r="FJ392">
        <v>168</v>
      </c>
      <c r="FK392">
        <v>151</v>
      </c>
      <c r="FL392">
        <v>51.2</v>
      </c>
      <c r="FM392">
        <v>326</v>
      </c>
      <c r="FN392">
        <v>348</v>
      </c>
      <c r="FO392">
        <v>312</v>
      </c>
      <c r="FP392">
        <v>48.4</v>
      </c>
      <c r="FQ392">
        <v>0.82</v>
      </c>
      <c r="FR392">
        <v>4</v>
      </c>
      <c r="FS392" s="2">
        <f t="shared" si="96"/>
        <v>0.17012448132780081</v>
      </c>
      <c r="FT392">
        <v>5</v>
      </c>
      <c r="FU392">
        <v>1</v>
      </c>
      <c r="FV392">
        <v>6</v>
      </c>
      <c r="FW392">
        <v>11.9</v>
      </c>
      <c r="FX392">
        <v>5.66</v>
      </c>
      <c r="FY392">
        <v>1.1299999999999999</v>
      </c>
      <c r="FZ392">
        <v>41.9</v>
      </c>
      <c r="GA392">
        <v>2.2999999999999998</v>
      </c>
      <c r="GB392">
        <v>12.5</v>
      </c>
      <c r="GC392">
        <v>1.1000000000000001</v>
      </c>
      <c r="GD392">
        <v>3.4</v>
      </c>
      <c r="GE392">
        <v>29.4</v>
      </c>
      <c r="GF392">
        <v>1.1000000000000001</v>
      </c>
      <c r="GG392">
        <v>2.2999999999999998</v>
      </c>
      <c r="GH392">
        <v>1.67</v>
      </c>
      <c r="GI392">
        <v>2.78</v>
      </c>
      <c r="GJ392" s="2">
        <f t="shared" si="97"/>
        <v>0.37528089887640453</v>
      </c>
      <c r="GK392">
        <v>2</v>
      </c>
      <c r="GL392">
        <v>16</v>
      </c>
      <c r="GM392">
        <v>-4.8</v>
      </c>
      <c r="GN392">
        <v>1.1000000000000001</v>
      </c>
      <c r="GO392">
        <v>8.82</v>
      </c>
      <c r="GP392">
        <v>4.4000000000000004</v>
      </c>
      <c r="GQ392">
        <v>49.6</v>
      </c>
      <c r="GR392">
        <v>5</v>
      </c>
      <c r="GS392">
        <v>14.3</v>
      </c>
      <c r="GT392">
        <v>24.8</v>
      </c>
      <c r="GU392">
        <v>0.60000000000000009</v>
      </c>
      <c r="GV392">
        <v>1.7000000000000002</v>
      </c>
      <c r="GW392">
        <v>3.3</v>
      </c>
      <c r="GX392" s="21">
        <v>55.172474000000001</v>
      </c>
      <c r="GY392" s="21">
        <v>3.9909743999999998</v>
      </c>
      <c r="GZ392" s="21">
        <v>11.248165799999999</v>
      </c>
      <c r="HA392" s="21">
        <v>15.2391402</v>
      </c>
      <c r="HB392" s="21">
        <v>1.313707</v>
      </c>
      <c r="HC392" s="21">
        <v>1.8066489999999999</v>
      </c>
      <c r="HD392" s="21">
        <v>-1.1518E-2</v>
      </c>
      <c r="HE392" s="21">
        <v>31.860292000000001</v>
      </c>
      <c r="HF392" s="21">
        <v>3.108838</v>
      </c>
    </row>
    <row r="393" spans="1:214" ht="15" x14ac:dyDescent="0.25">
      <c r="A393" s="22">
        <v>22</v>
      </c>
      <c r="B393" t="s">
        <v>1925</v>
      </c>
      <c r="C393" t="s">
        <v>1926</v>
      </c>
      <c r="D393" t="s">
        <v>1365</v>
      </c>
      <c r="F393" t="s">
        <v>547</v>
      </c>
      <c r="G393" t="s">
        <v>270</v>
      </c>
      <c r="H393">
        <v>29</v>
      </c>
      <c r="I393" s="22" t="s">
        <v>248</v>
      </c>
      <c r="J393">
        <v>33</v>
      </c>
      <c r="K393" s="23" t="s">
        <v>1927</v>
      </c>
      <c r="L393" s="23" t="s">
        <v>1928</v>
      </c>
      <c r="M393" s="24"/>
      <c r="N393" s="24" t="s">
        <v>1184</v>
      </c>
      <c r="O393" s="24">
        <v>73</v>
      </c>
      <c r="P393" s="24">
        <v>214</v>
      </c>
      <c r="Q393" s="24" t="s">
        <v>223</v>
      </c>
      <c r="R393" s="24"/>
      <c r="S393" s="22">
        <v>72</v>
      </c>
      <c r="T393" s="22">
        <v>3</v>
      </c>
      <c r="U393" s="22">
        <v>28</v>
      </c>
      <c r="V393" s="22">
        <v>31</v>
      </c>
      <c r="W393" s="22">
        <v>-18</v>
      </c>
      <c r="X393" s="22">
        <v>12</v>
      </c>
      <c r="Y393" s="22">
        <v>87</v>
      </c>
      <c r="Z393" s="25">
        <f t="shared" si="84"/>
        <v>3.4482758620689655E-2</v>
      </c>
      <c r="AA393" s="3">
        <v>17.716670000000001</v>
      </c>
      <c r="AB393" s="22">
        <v>21</v>
      </c>
      <c r="AC393" s="22">
        <v>80</v>
      </c>
      <c r="AD393" s="22">
        <v>43</v>
      </c>
      <c r="AE393" s="22">
        <v>38</v>
      </c>
      <c r="AF393" s="22">
        <v>18</v>
      </c>
      <c r="AG393" s="26">
        <f t="shared" si="85"/>
        <v>0.98777027511377691</v>
      </c>
      <c r="AH393" s="26">
        <f t="shared" si="86"/>
        <v>3.7629343813858172</v>
      </c>
      <c r="AI393" s="26">
        <f t="shared" si="87"/>
        <v>2.0225772299948765</v>
      </c>
      <c r="AJ393" s="26">
        <f t="shared" si="88"/>
        <v>1.7873938311582633</v>
      </c>
      <c r="AK393" s="26">
        <f t="shared" si="89"/>
        <v>0.84666023581180883</v>
      </c>
      <c r="AL393" s="5">
        <v>1579</v>
      </c>
      <c r="AM393" s="22">
        <v>0</v>
      </c>
      <c r="AN393" s="22">
        <v>0</v>
      </c>
      <c r="AO393" s="25">
        <f t="shared" si="90"/>
        <v>0</v>
      </c>
      <c r="AP393" s="22">
        <v>0</v>
      </c>
      <c r="AQ393">
        <v>2.4</v>
      </c>
      <c r="AR393">
        <v>1.3</v>
      </c>
      <c r="AS393">
        <v>3.8</v>
      </c>
      <c r="AT393">
        <v>3.3</v>
      </c>
      <c r="AU393">
        <v>-1.3</v>
      </c>
      <c r="AV393">
        <v>-0.30000000000000004</v>
      </c>
      <c r="AW393">
        <v>1.7000000000000002</v>
      </c>
      <c r="AX393" s="3">
        <f t="shared" si="91"/>
        <v>2.3611111111111114E-2</v>
      </c>
      <c r="AY393" s="4">
        <f t="shared" si="92"/>
        <v>-9.4750000000000014</v>
      </c>
      <c r="AZ393" t="s">
        <v>243</v>
      </c>
      <c r="BA393">
        <v>2014</v>
      </c>
      <c r="BC393" s="27">
        <v>4250000</v>
      </c>
      <c r="BD393" s="22">
        <v>2</v>
      </c>
      <c r="BE393" s="22">
        <v>13</v>
      </c>
      <c r="BF393" s="28">
        <f t="shared" si="93"/>
        <v>0.90417427124907235</v>
      </c>
      <c r="BG393" s="22">
        <v>0</v>
      </c>
      <c r="BH393" s="22">
        <v>0</v>
      </c>
      <c r="BI393" s="4">
        <v>995.3833333</v>
      </c>
      <c r="BJ393" s="22">
        <v>1</v>
      </c>
      <c r="BK393" s="22">
        <v>15</v>
      </c>
      <c r="BL393" s="28">
        <f t="shared" si="94"/>
        <v>3.5184167124793841</v>
      </c>
      <c r="BM393" s="22">
        <v>0</v>
      </c>
      <c r="BN393" s="22">
        <v>0</v>
      </c>
      <c r="BO393" s="4">
        <v>272.85000000000002</v>
      </c>
      <c r="BP393" s="22">
        <v>0</v>
      </c>
      <c r="BQ393" s="22">
        <v>0</v>
      </c>
      <c r="BR393" s="22">
        <v>0</v>
      </c>
      <c r="BS393" s="22">
        <v>0</v>
      </c>
      <c r="BT393" s="4">
        <v>7.6</v>
      </c>
      <c r="BU393" s="22">
        <v>37</v>
      </c>
      <c r="BV393" s="22">
        <v>1</v>
      </c>
      <c r="BW393" s="22">
        <v>13</v>
      </c>
      <c r="BX393" s="22">
        <v>-9</v>
      </c>
      <c r="BY393" s="22">
        <v>6</v>
      </c>
      <c r="BZ393" s="22">
        <v>3</v>
      </c>
      <c r="CA393" s="22">
        <v>0</v>
      </c>
      <c r="CB393" s="22">
        <v>0</v>
      </c>
      <c r="CC393" s="4">
        <v>13.616669999999999</v>
      </c>
      <c r="CD393" s="4">
        <v>3.8</v>
      </c>
      <c r="CE393" s="4">
        <v>8.3333332999999996E-2</v>
      </c>
      <c r="CF393" s="22">
        <v>1</v>
      </c>
      <c r="CG393" s="22">
        <v>0</v>
      </c>
      <c r="CH393" s="22">
        <v>0</v>
      </c>
      <c r="CI393" s="5">
        <v>35</v>
      </c>
      <c r="CJ393" s="22">
        <v>2</v>
      </c>
      <c r="CK393" s="22">
        <v>15</v>
      </c>
      <c r="CL393" s="22">
        <v>-9</v>
      </c>
      <c r="CM393" s="22">
        <v>6</v>
      </c>
      <c r="CN393" s="22">
        <v>3</v>
      </c>
      <c r="CO393" s="22">
        <v>0</v>
      </c>
      <c r="CP393" s="22">
        <v>0</v>
      </c>
      <c r="CQ393" s="26">
        <v>14.044758</v>
      </c>
      <c r="CR393" s="26">
        <v>3.7785709999999999</v>
      </c>
      <c r="CS393" s="26">
        <v>0.129048</v>
      </c>
      <c r="CT393" s="22">
        <v>0</v>
      </c>
      <c r="CU393" s="22">
        <v>0</v>
      </c>
      <c r="CV393" s="22">
        <v>0</v>
      </c>
      <c r="CW393" s="22">
        <v>1</v>
      </c>
      <c r="CX393" s="22">
        <v>1</v>
      </c>
      <c r="CY393" s="22">
        <v>-4</v>
      </c>
      <c r="CZ393" s="22">
        <v>2</v>
      </c>
      <c r="DA393" s="22">
        <v>27</v>
      </c>
      <c r="DB393" s="22">
        <v>-14</v>
      </c>
      <c r="DC393" s="22">
        <v>0</v>
      </c>
      <c r="DD393" s="22">
        <v>0</v>
      </c>
      <c r="DE393" s="22">
        <v>0</v>
      </c>
      <c r="DF393" s="22">
        <v>0</v>
      </c>
      <c r="DG393" s="22">
        <v>0</v>
      </c>
      <c r="DH393" s="22">
        <v>0</v>
      </c>
      <c r="DI393" s="22">
        <v>6</v>
      </c>
      <c r="DJ393" s="22">
        <v>0</v>
      </c>
      <c r="DK393" s="22">
        <v>0</v>
      </c>
      <c r="DL393" s="22">
        <v>0</v>
      </c>
      <c r="DM393" s="22">
        <v>0</v>
      </c>
      <c r="DN393" s="22">
        <v>68</v>
      </c>
      <c r="DO393" s="22">
        <v>30</v>
      </c>
      <c r="DP393" s="22">
        <v>58</v>
      </c>
      <c r="DQ393" s="22">
        <v>2</v>
      </c>
      <c r="DR393" s="22">
        <v>1</v>
      </c>
      <c r="DS393" s="22">
        <v>0</v>
      </c>
      <c r="DT393" s="22">
        <v>0</v>
      </c>
      <c r="DU393">
        <v>13.3</v>
      </c>
      <c r="DV393">
        <v>33.76</v>
      </c>
      <c r="DW393" s="2">
        <f t="shared" si="95"/>
        <v>0.2826179345516362</v>
      </c>
      <c r="DX393">
        <v>-0.58100000000000007</v>
      </c>
      <c r="DY393">
        <v>-0.56100000000000017</v>
      </c>
      <c r="DZ393">
        <v>1.1619999999999999</v>
      </c>
      <c r="EA393">
        <v>-3.5750000000000002</v>
      </c>
      <c r="EB393">
        <v>38</v>
      </c>
      <c r="EC393">
        <v>47</v>
      </c>
      <c r="ED393">
        <v>-0.60000000000000009</v>
      </c>
      <c r="EE393">
        <v>-5.2</v>
      </c>
      <c r="EF393">
        <v>-4.57</v>
      </c>
      <c r="EG393">
        <v>8.4600000000000009</v>
      </c>
      <c r="EH393">
        <v>909</v>
      </c>
      <c r="EI393">
        <v>994</v>
      </c>
      <c r="EJ393">
        <v>2.38</v>
      </c>
      <c r="EK393">
        <v>2.94</v>
      </c>
      <c r="EL393">
        <v>25.7</v>
      </c>
      <c r="EM393">
        <v>29.4</v>
      </c>
      <c r="EN393">
        <v>11</v>
      </c>
      <c r="EO393">
        <v>13</v>
      </c>
      <c r="EP393">
        <v>14.5</v>
      </c>
      <c r="EQ393">
        <v>15.6</v>
      </c>
      <c r="ER393">
        <v>3.1</v>
      </c>
      <c r="ES393">
        <v>5</v>
      </c>
      <c r="ET393">
        <v>0.30000000000000004</v>
      </c>
      <c r="EU393">
        <v>0</v>
      </c>
      <c r="EV393">
        <v>2.2200000000000002</v>
      </c>
      <c r="EW393">
        <v>2.89</v>
      </c>
      <c r="EX393">
        <v>24.4</v>
      </c>
      <c r="EY393">
        <v>27.2</v>
      </c>
      <c r="EZ393">
        <v>10.7</v>
      </c>
      <c r="FA393">
        <v>11.7</v>
      </c>
      <c r="FB393">
        <v>15.5</v>
      </c>
      <c r="FC393">
        <v>15.5</v>
      </c>
      <c r="FD393">
        <v>3.8</v>
      </c>
      <c r="FE393">
        <v>3.6</v>
      </c>
      <c r="FF393">
        <v>136</v>
      </c>
      <c r="FG393">
        <v>156</v>
      </c>
      <c r="FH393">
        <v>118</v>
      </c>
      <c r="FI393">
        <v>140</v>
      </c>
      <c r="FJ393">
        <v>134</v>
      </c>
      <c r="FK393">
        <v>150</v>
      </c>
      <c r="FL393">
        <v>53.1</v>
      </c>
      <c r="FM393">
        <v>326</v>
      </c>
      <c r="FN393">
        <v>323</v>
      </c>
      <c r="FO393">
        <v>266</v>
      </c>
      <c r="FP393">
        <v>50.2</v>
      </c>
      <c r="FQ393">
        <v>3.56</v>
      </c>
      <c r="FR393">
        <v>2.16</v>
      </c>
      <c r="FS393" s="2">
        <f t="shared" si="96"/>
        <v>0.62237762237762229</v>
      </c>
      <c r="FT393">
        <v>25</v>
      </c>
      <c r="FU393">
        <v>5</v>
      </c>
      <c r="FV393">
        <v>17.2</v>
      </c>
      <c r="FW393">
        <v>11.79</v>
      </c>
      <c r="FX393">
        <v>5.85</v>
      </c>
      <c r="FY393">
        <v>1.17</v>
      </c>
      <c r="FZ393">
        <v>43.7</v>
      </c>
      <c r="GA393">
        <v>11.7</v>
      </c>
      <c r="GB393">
        <v>23.2</v>
      </c>
      <c r="GC393">
        <v>2.8</v>
      </c>
      <c r="GD393">
        <v>2.6</v>
      </c>
      <c r="GE393">
        <v>27.8</v>
      </c>
      <c r="GF393">
        <v>4</v>
      </c>
      <c r="GG393">
        <v>2.1</v>
      </c>
      <c r="GH393">
        <v>0.11</v>
      </c>
      <c r="GI393">
        <v>5.36</v>
      </c>
      <c r="GJ393" s="2">
        <f t="shared" si="97"/>
        <v>2.0109689213893965E-2</v>
      </c>
      <c r="GK393">
        <v>0</v>
      </c>
      <c r="GL393">
        <v>2</v>
      </c>
      <c r="GM393">
        <v>94</v>
      </c>
      <c r="GN393">
        <v>0</v>
      </c>
      <c r="GO393">
        <v>15</v>
      </c>
      <c r="GP393">
        <v>30</v>
      </c>
      <c r="GQ393">
        <v>7.5</v>
      </c>
      <c r="GR393">
        <v>0</v>
      </c>
      <c r="GS393">
        <v>7.5</v>
      </c>
      <c r="GT393">
        <v>15</v>
      </c>
      <c r="GU393">
        <v>30</v>
      </c>
      <c r="GV393">
        <v>0</v>
      </c>
      <c r="GW393">
        <v>15</v>
      </c>
      <c r="GX393" s="21">
        <v>59.393574000000001</v>
      </c>
      <c r="GY393" s="21">
        <v>3.2205159000000001</v>
      </c>
      <c r="GZ393" s="21">
        <v>19.263244499999999</v>
      </c>
      <c r="HA393" s="21">
        <v>22.483760400000001</v>
      </c>
      <c r="HB393" s="21">
        <v>2.4037169999999999</v>
      </c>
      <c r="HC393" s="21">
        <v>1.226218</v>
      </c>
      <c r="HD393" s="21">
        <v>-1.7004999999999999E-2</v>
      </c>
      <c r="HE393" s="21">
        <v>6.7832480000000004</v>
      </c>
      <c r="HF393" s="21">
        <v>3.6129310000000001</v>
      </c>
    </row>
    <row r="394" spans="1:214" ht="15" x14ac:dyDescent="0.25">
      <c r="A394" s="22">
        <v>43</v>
      </c>
      <c r="B394" t="s">
        <v>1929</v>
      </c>
      <c r="C394" t="s">
        <v>1930</v>
      </c>
      <c r="D394" t="s">
        <v>1931</v>
      </c>
      <c r="F394" t="s">
        <v>317</v>
      </c>
      <c r="I394" s="22" t="s">
        <v>278</v>
      </c>
      <c r="J394">
        <v>21</v>
      </c>
      <c r="K394" s="23" t="s">
        <v>1171</v>
      </c>
      <c r="L394" s="23" t="s">
        <v>820</v>
      </c>
      <c r="M394" s="24" t="s">
        <v>273</v>
      </c>
      <c r="N394" s="24" t="s">
        <v>233</v>
      </c>
      <c r="O394" s="24">
        <v>72</v>
      </c>
      <c r="P394" s="24">
        <v>188</v>
      </c>
      <c r="Q394" s="24" t="s">
        <v>223</v>
      </c>
      <c r="R394" s="24"/>
      <c r="S394" s="22">
        <v>21</v>
      </c>
      <c r="T394" s="22">
        <v>5</v>
      </c>
      <c r="U394" s="22">
        <v>2</v>
      </c>
      <c r="V394" s="22">
        <v>7</v>
      </c>
      <c r="W394" s="22">
        <v>2</v>
      </c>
      <c r="X394" s="22">
        <v>8</v>
      </c>
      <c r="Y394" s="22">
        <v>28</v>
      </c>
      <c r="Z394" s="25">
        <f t="shared" si="84"/>
        <v>0.17857142857142858</v>
      </c>
      <c r="AA394" s="3">
        <v>14.15</v>
      </c>
      <c r="AB394" s="22">
        <v>25</v>
      </c>
      <c r="AC394" s="22">
        <v>5</v>
      </c>
      <c r="AD394" s="22">
        <v>8</v>
      </c>
      <c r="AE394" s="22">
        <v>9</v>
      </c>
      <c r="AF394" s="22">
        <v>8</v>
      </c>
      <c r="AG394" s="26">
        <f t="shared" si="85"/>
        <v>5.0479555779909129</v>
      </c>
      <c r="AH394" s="26">
        <f t="shared" si="86"/>
        <v>1.0095911155981827</v>
      </c>
      <c r="AI394" s="26">
        <f t="shared" si="87"/>
        <v>1.6153457849570922</v>
      </c>
      <c r="AJ394" s="26">
        <f t="shared" si="88"/>
        <v>1.8172640080767286</v>
      </c>
      <c r="AK394" s="26">
        <f t="shared" si="89"/>
        <v>1.6153457849570922</v>
      </c>
      <c r="AL394" s="5">
        <v>381</v>
      </c>
      <c r="AM394" s="22">
        <v>4</v>
      </c>
      <c r="AN394" s="22">
        <v>11</v>
      </c>
      <c r="AO394" s="25">
        <f t="shared" si="90"/>
        <v>0.26666666666666666</v>
      </c>
      <c r="AP394" s="22">
        <v>1.2</v>
      </c>
      <c r="AQ394">
        <v>0.5</v>
      </c>
      <c r="AR394">
        <v>0.4</v>
      </c>
      <c r="AS394">
        <v>0.9</v>
      </c>
      <c r="AT394">
        <v>0.30000000000000004</v>
      </c>
      <c r="AU394">
        <v>0.60000000000000009</v>
      </c>
      <c r="AV394">
        <v>0</v>
      </c>
      <c r="AW394">
        <v>1</v>
      </c>
      <c r="AX394" s="3">
        <f t="shared" si="91"/>
        <v>4.7619047619047616E-2</v>
      </c>
      <c r="AY394" s="4">
        <f t="shared" si="92"/>
        <v>-2.585</v>
      </c>
      <c r="AZ394" t="s">
        <v>224</v>
      </c>
      <c r="BA394">
        <v>2013</v>
      </c>
      <c r="BB394" s="27">
        <v>850000</v>
      </c>
      <c r="BC394" s="27">
        <v>1720000</v>
      </c>
      <c r="BD394" s="22">
        <v>4</v>
      </c>
      <c r="BE394" s="22">
        <v>2</v>
      </c>
      <c r="BF394" s="28">
        <f t="shared" si="93"/>
        <v>1.3667425968109341</v>
      </c>
      <c r="BG394" s="22">
        <v>4</v>
      </c>
      <c r="BH394" s="22">
        <v>9</v>
      </c>
      <c r="BI394" s="4">
        <v>263.39999999999998</v>
      </c>
      <c r="BJ394" s="22">
        <v>1</v>
      </c>
      <c r="BK394" s="22">
        <v>0</v>
      </c>
      <c r="BL394" s="28">
        <f t="shared" si="94"/>
        <v>1.7795353433732539</v>
      </c>
      <c r="BM394" s="22">
        <v>0</v>
      </c>
      <c r="BN394" s="22">
        <v>2</v>
      </c>
      <c r="BO394" s="4">
        <v>33.716666670000002</v>
      </c>
      <c r="BP394" s="22">
        <v>0</v>
      </c>
      <c r="BQ394" s="22">
        <v>0</v>
      </c>
      <c r="BR394" s="22">
        <v>0</v>
      </c>
      <c r="BS394" s="22">
        <v>0</v>
      </c>
      <c r="BT394" s="4">
        <v>0.233333333</v>
      </c>
      <c r="BU394" s="22">
        <v>10</v>
      </c>
      <c r="BV394" s="22">
        <v>2</v>
      </c>
      <c r="BW394" s="22">
        <v>1</v>
      </c>
      <c r="BX394" s="22">
        <v>1</v>
      </c>
      <c r="BY394" s="22">
        <v>4</v>
      </c>
      <c r="BZ394" s="22">
        <v>2</v>
      </c>
      <c r="CA394" s="22">
        <v>2</v>
      </c>
      <c r="CB394" s="22">
        <v>3</v>
      </c>
      <c r="CC394" s="4">
        <v>12.83333</v>
      </c>
      <c r="CD394" s="4">
        <v>1.316666667</v>
      </c>
      <c r="CE394" s="4">
        <v>0</v>
      </c>
      <c r="CF394" s="22">
        <v>1</v>
      </c>
      <c r="CG394" s="22">
        <v>0</v>
      </c>
      <c r="CH394" s="22">
        <v>0</v>
      </c>
      <c r="CI394" s="5">
        <v>11</v>
      </c>
      <c r="CJ394" s="22">
        <v>3</v>
      </c>
      <c r="CK394" s="22">
        <v>1</v>
      </c>
      <c r="CL394" s="22">
        <v>1</v>
      </c>
      <c r="CM394" s="22">
        <v>4</v>
      </c>
      <c r="CN394" s="22">
        <v>2</v>
      </c>
      <c r="CO394" s="22">
        <v>2</v>
      </c>
      <c r="CP394" s="22">
        <v>8</v>
      </c>
      <c r="CQ394" s="26">
        <v>12.278791</v>
      </c>
      <c r="CR394" s="26">
        <v>1.868182</v>
      </c>
      <c r="CS394" s="26">
        <v>2.1212000000000002E-2</v>
      </c>
      <c r="CT394" s="22">
        <v>2</v>
      </c>
      <c r="CU394" s="22">
        <v>1</v>
      </c>
      <c r="CV394" s="22">
        <v>1</v>
      </c>
      <c r="CW394" s="22">
        <v>1</v>
      </c>
      <c r="CX394" s="22">
        <v>1</v>
      </c>
      <c r="CY394" s="22">
        <v>-1</v>
      </c>
      <c r="CZ394" s="22">
        <v>4</v>
      </c>
      <c r="DA394" s="22">
        <v>1</v>
      </c>
      <c r="DB394" s="22">
        <v>3</v>
      </c>
      <c r="DC394" s="22">
        <v>1</v>
      </c>
      <c r="DD394" s="22">
        <v>0</v>
      </c>
      <c r="DE394" s="22">
        <v>1</v>
      </c>
      <c r="DF394" s="22">
        <v>0</v>
      </c>
      <c r="DG394" s="22">
        <v>0</v>
      </c>
      <c r="DH394" s="22">
        <v>0</v>
      </c>
      <c r="DI394" s="22">
        <v>4</v>
      </c>
      <c r="DJ394" s="22">
        <v>0</v>
      </c>
      <c r="DK394" s="22">
        <v>0</v>
      </c>
      <c r="DL394" s="22">
        <v>0</v>
      </c>
      <c r="DM394" s="22">
        <v>0</v>
      </c>
      <c r="DN394" s="22">
        <v>17</v>
      </c>
      <c r="DO394" s="22">
        <v>6</v>
      </c>
      <c r="DP394" s="22">
        <v>9</v>
      </c>
      <c r="DQ394" s="22">
        <v>0</v>
      </c>
      <c r="DR394" s="22">
        <v>3</v>
      </c>
      <c r="DS394" s="22">
        <v>1</v>
      </c>
      <c r="DT394" s="22">
        <v>1</v>
      </c>
      <c r="DU394">
        <v>12.32</v>
      </c>
      <c r="DV394">
        <v>36.67</v>
      </c>
      <c r="DW394" s="2">
        <f t="shared" si="95"/>
        <v>0.25147989385588893</v>
      </c>
      <c r="DX394">
        <v>-6.8000000000000005E-2</v>
      </c>
      <c r="DY394">
        <v>-1.2989999999999999</v>
      </c>
      <c r="DZ394">
        <v>-0.21100000000000002</v>
      </c>
      <c r="EA394">
        <v>-2.8839999999999999</v>
      </c>
      <c r="EB394">
        <v>11</v>
      </c>
      <c r="EC394">
        <v>8</v>
      </c>
      <c r="ED394">
        <v>10.9</v>
      </c>
      <c r="EE394">
        <v>2.3199999999999998</v>
      </c>
      <c r="EF394">
        <v>-8.57</v>
      </c>
      <c r="EG394">
        <v>9.17</v>
      </c>
      <c r="EH394">
        <v>938</v>
      </c>
      <c r="EI394">
        <v>1030</v>
      </c>
      <c r="EJ394">
        <v>2.5499999999999998</v>
      </c>
      <c r="EK394">
        <v>1.86</v>
      </c>
      <c r="EL394">
        <v>25.3</v>
      </c>
      <c r="EM394">
        <v>28.1</v>
      </c>
      <c r="EN394">
        <v>13.7</v>
      </c>
      <c r="EO394">
        <v>9.3000000000000007</v>
      </c>
      <c r="EP394">
        <v>15.5</v>
      </c>
      <c r="EQ394">
        <v>15.5</v>
      </c>
      <c r="ER394">
        <v>2.1</v>
      </c>
      <c r="ES394">
        <v>2.8</v>
      </c>
      <c r="ET394">
        <v>0.9</v>
      </c>
      <c r="EU394">
        <v>1.6</v>
      </c>
      <c r="EV394">
        <v>2.96</v>
      </c>
      <c r="EW394">
        <v>3.04</v>
      </c>
      <c r="EX394">
        <v>22.4</v>
      </c>
      <c r="EY394">
        <v>28.6</v>
      </c>
      <c r="EZ394">
        <v>10.1</v>
      </c>
      <c r="FA394">
        <v>13.9</v>
      </c>
      <c r="FB394">
        <v>15.6</v>
      </c>
      <c r="FC394">
        <v>17.100000000000001</v>
      </c>
      <c r="FD394">
        <v>3.1</v>
      </c>
      <c r="FE394">
        <v>3.6</v>
      </c>
      <c r="FF394">
        <v>36</v>
      </c>
      <c r="FG394">
        <v>41</v>
      </c>
      <c r="FH394">
        <v>41</v>
      </c>
      <c r="FI394">
        <v>31</v>
      </c>
      <c r="FJ394">
        <v>43</v>
      </c>
      <c r="FK394">
        <v>45</v>
      </c>
      <c r="FL394">
        <v>51.7</v>
      </c>
      <c r="FM394">
        <v>87</v>
      </c>
      <c r="FN394">
        <v>92</v>
      </c>
      <c r="FO394">
        <v>82</v>
      </c>
      <c r="FP394">
        <v>48.6</v>
      </c>
      <c r="FQ394">
        <v>1.61</v>
      </c>
      <c r="FR394">
        <v>4.16</v>
      </c>
      <c r="FS394" s="2">
        <f t="shared" si="96"/>
        <v>0.27902946273830154</v>
      </c>
      <c r="FT394">
        <v>6</v>
      </c>
      <c r="FU394">
        <v>1</v>
      </c>
      <c r="FV394">
        <v>14.8</v>
      </c>
      <c r="FW394">
        <v>19.350000000000001</v>
      </c>
      <c r="FX394">
        <v>10.68</v>
      </c>
      <c r="FY394">
        <v>1.78</v>
      </c>
      <c r="FZ394">
        <v>44.5</v>
      </c>
      <c r="GA394">
        <v>10.7</v>
      </c>
      <c r="GB394">
        <v>24.9</v>
      </c>
      <c r="GC394">
        <v>5.3</v>
      </c>
      <c r="GD394">
        <v>0</v>
      </c>
      <c r="GE394">
        <v>26.7</v>
      </c>
      <c r="GF394">
        <v>1.8</v>
      </c>
      <c r="GG394">
        <v>0</v>
      </c>
      <c r="GH394">
        <v>0.02</v>
      </c>
      <c r="GI394">
        <v>4.16</v>
      </c>
      <c r="GJ394" s="2">
        <f t="shared" si="97"/>
        <v>4.7846889952153117E-3</v>
      </c>
      <c r="GK394">
        <v>0</v>
      </c>
      <c r="GL394">
        <v>0</v>
      </c>
      <c r="GM394">
        <v>85.8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 s="21">
        <v>37.957462</v>
      </c>
      <c r="GY394" s="21">
        <v>6.9397659000000003</v>
      </c>
      <c r="GZ394" s="21">
        <v>7.9695747000000008</v>
      </c>
      <c r="HA394" s="21">
        <v>14.909340599999998</v>
      </c>
      <c r="HB394" s="21">
        <v>1.2249840000000001</v>
      </c>
      <c r="HC394" s="21">
        <v>0.93911999999999995</v>
      </c>
      <c r="HD394" s="21">
        <v>1.1221E-2</v>
      </c>
      <c r="HE394" s="21">
        <v>25.041954</v>
      </c>
      <c r="HF394" s="21">
        <v>2.175325</v>
      </c>
    </row>
    <row r="395" spans="1:214" ht="15" x14ac:dyDescent="0.25">
      <c r="A395" s="22">
        <v>36</v>
      </c>
      <c r="B395" t="s">
        <v>1932</v>
      </c>
      <c r="C395" t="s">
        <v>1933</v>
      </c>
      <c r="D395" t="s">
        <v>1187</v>
      </c>
      <c r="F395" t="s">
        <v>228</v>
      </c>
      <c r="I395" s="22" t="s">
        <v>239</v>
      </c>
      <c r="J395">
        <v>25</v>
      </c>
      <c r="K395" s="23" t="s">
        <v>1934</v>
      </c>
      <c r="L395" s="23" t="s">
        <v>1376</v>
      </c>
      <c r="M395" s="24" t="s">
        <v>561</v>
      </c>
      <c r="N395" s="24" t="s">
        <v>222</v>
      </c>
      <c r="O395" s="24">
        <v>73</v>
      </c>
      <c r="P395" s="24">
        <v>206</v>
      </c>
      <c r="Q395" s="24" t="s">
        <v>224</v>
      </c>
      <c r="R395" s="24"/>
      <c r="S395" s="22">
        <v>63</v>
      </c>
      <c r="T395" s="22">
        <v>5</v>
      </c>
      <c r="U395" s="22">
        <v>5</v>
      </c>
      <c r="V395" s="22">
        <v>10</v>
      </c>
      <c r="W395" s="22">
        <v>-5</v>
      </c>
      <c r="X395" s="22">
        <v>116</v>
      </c>
      <c r="Y395" s="22">
        <v>69</v>
      </c>
      <c r="Z395" s="25">
        <f t="shared" si="84"/>
        <v>7.2463768115942032E-2</v>
      </c>
      <c r="AA395" s="3">
        <v>13.15</v>
      </c>
      <c r="AB395" s="22">
        <v>139</v>
      </c>
      <c r="AC395" s="22">
        <v>46</v>
      </c>
      <c r="AD395" s="22">
        <v>32</v>
      </c>
      <c r="AE395" s="22">
        <v>17</v>
      </c>
      <c r="AF395" s="22">
        <v>19</v>
      </c>
      <c r="AG395" s="26">
        <f t="shared" si="85"/>
        <v>10.066992576498279</v>
      </c>
      <c r="AH395" s="26">
        <f t="shared" si="86"/>
        <v>3.331522723157704</v>
      </c>
      <c r="AI395" s="26">
        <f t="shared" si="87"/>
        <v>2.3175810248053592</v>
      </c>
      <c r="AJ395" s="26">
        <f t="shared" si="88"/>
        <v>1.2312149194278472</v>
      </c>
      <c r="AK395" s="26">
        <f t="shared" si="89"/>
        <v>1.376063733478182</v>
      </c>
      <c r="AL395" s="5">
        <v>1142</v>
      </c>
      <c r="AM395" s="22">
        <v>10</v>
      </c>
      <c r="AN395" s="22">
        <v>9</v>
      </c>
      <c r="AO395" s="25">
        <f t="shared" si="90"/>
        <v>0.52631578947368418</v>
      </c>
      <c r="AP395" s="22">
        <v>0.5</v>
      </c>
      <c r="AQ395">
        <v>-0.7</v>
      </c>
      <c r="AR395">
        <v>0.7</v>
      </c>
      <c r="AS395">
        <v>0</v>
      </c>
      <c r="AT395">
        <v>-1.2</v>
      </c>
      <c r="AU395">
        <v>1.5</v>
      </c>
      <c r="AV395">
        <v>0</v>
      </c>
      <c r="AW395">
        <v>0.30000000000000004</v>
      </c>
      <c r="AX395" s="3">
        <f t="shared" si="91"/>
        <v>4.7619047619047623E-3</v>
      </c>
      <c r="AY395" s="4">
        <f t="shared" si="92"/>
        <v>-0.84749999999999992</v>
      </c>
      <c r="AZ395" t="s">
        <v>224</v>
      </c>
      <c r="BA395">
        <v>2012</v>
      </c>
      <c r="BC395" s="27">
        <v>907500</v>
      </c>
      <c r="BD395" s="22">
        <v>5</v>
      </c>
      <c r="BE395" s="22">
        <v>5</v>
      </c>
      <c r="BF395" s="28">
        <f t="shared" si="93"/>
        <v>0.85142613878246054</v>
      </c>
      <c r="BG395" s="22">
        <v>6</v>
      </c>
      <c r="BH395" s="22">
        <v>5</v>
      </c>
      <c r="BI395" s="4">
        <v>704.7</v>
      </c>
      <c r="BJ395" s="22">
        <v>0</v>
      </c>
      <c r="BK395" s="22">
        <v>0</v>
      </c>
      <c r="BL395" s="28">
        <f t="shared" si="94"/>
        <v>0</v>
      </c>
      <c r="BM395" s="22">
        <v>0</v>
      </c>
      <c r="BN395" s="22">
        <v>0</v>
      </c>
      <c r="BO395" s="4">
        <v>3</v>
      </c>
      <c r="BP395" s="22">
        <v>0</v>
      </c>
      <c r="BQ395" s="22">
        <v>0</v>
      </c>
      <c r="BR395" s="22">
        <v>4</v>
      </c>
      <c r="BS395" s="22">
        <v>4</v>
      </c>
      <c r="BT395" s="4">
        <v>121.05</v>
      </c>
      <c r="BU395" s="22">
        <v>28</v>
      </c>
      <c r="BV395" s="22">
        <v>3</v>
      </c>
      <c r="BW395" s="22">
        <v>3</v>
      </c>
      <c r="BX395" s="22">
        <v>-1</v>
      </c>
      <c r="BY395" s="22">
        <v>51</v>
      </c>
      <c r="BZ395" s="22">
        <v>17</v>
      </c>
      <c r="CA395" s="22">
        <v>4</v>
      </c>
      <c r="CB395" s="22">
        <v>3</v>
      </c>
      <c r="CC395" s="4">
        <v>11.16667</v>
      </c>
      <c r="CD395" s="4">
        <v>3.3333333E-2</v>
      </c>
      <c r="CE395" s="4">
        <v>2.4500000000000002</v>
      </c>
      <c r="CF395" s="22">
        <v>0</v>
      </c>
      <c r="CG395" s="22">
        <v>0</v>
      </c>
      <c r="CH395" s="22">
        <v>0</v>
      </c>
      <c r="CI395" s="5">
        <v>35</v>
      </c>
      <c r="CJ395" s="22">
        <v>2</v>
      </c>
      <c r="CK395" s="22">
        <v>2</v>
      </c>
      <c r="CL395" s="22">
        <v>-4</v>
      </c>
      <c r="CM395" s="22">
        <v>65</v>
      </c>
      <c r="CN395" s="22">
        <v>15</v>
      </c>
      <c r="CO395" s="22">
        <v>6</v>
      </c>
      <c r="CP395" s="22">
        <v>6</v>
      </c>
      <c r="CQ395" s="26">
        <v>11.200950000000001</v>
      </c>
      <c r="CR395" s="26">
        <v>5.904800000000001E-2</v>
      </c>
      <c r="CS395" s="26">
        <v>1.4985710000000001</v>
      </c>
      <c r="CT395" s="22">
        <v>0</v>
      </c>
      <c r="CU395" s="22">
        <v>0</v>
      </c>
      <c r="CV395" s="22">
        <v>0</v>
      </c>
      <c r="CW395" s="22">
        <v>2</v>
      </c>
      <c r="CX395" s="22">
        <v>2</v>
      </c>
      <c r="CY395" s="22">
        <v>1</v>
      </c>
      <c r="CZ395" s="22">
        <v>3</v>
      </c>
      <c r="DA395" s="22">
        <v>3</v>
      </c>
      <c r="DB395" s="22">
        <v>-6</v>
      </c>
      <c r="DC395" s="22">
        <v>0</v>
      </c>
      <c r="DD395" s="22">
        <v>0</v>
      </c>
      <c r="DE395" s="22">
        <v>1</v>
      </c>
      <c r="DF395" s="22">
        <v>1</v>
      </c>
      <c r="DG395" s="22">
        <v>0</v>
      </c>
      <c r="DH395" s="22">
        <v>1</v>
      </c>
      <c r="DI395" s="22">
        <v>28</v>
      </c>
      <c r="DJ395" s="22">
        <v>4</v>
      </c>
      <c r="DK395" s="22">
        <v>4</v>
      </c>
      <c r="DL395" s="22">
        <v>0</v>
      </c>
      <c r="DM395" s="22">
        <v>0</v>
      </c>
      <c r="DN395" s="22">
        <v>18</v>
      </c>
      <c r="DO395" s="22">
        <v>0</v>
      </c>
      <c r="DP395" s="22">
        <v>35</v>
      </c>
      <c r="DQ395" s="22">
        <v>12</v>
      </c>
      <c r="DR395" s="22">
        <v>0</v>
      </c>
      <c r="DS395" s="22">
        <v>0</v>
      </c>
      <c r="DT395" s="22">
        <v>0</v>
      </c>
      <c r="DU395">
        <v>11.1</v>
      </c>
      <c r="DV395">
        <v>38.1</v>
      </c>
      <c r="DW395" s="2">
        <f t="shared" si="95"/>
        <v>0.22560975609756095</v>
      </c>
      <c r="DX395">
        <v>0.51400000000000001</v>
      </c>
      <c r="DY395">
        <v>0.36700000000000005</v>
      </c>
      <c r="DZ395">
        <v>-1.9020000000000001</v>
      </c>
      <c r="EA395">
        <v>-3.3119999999999998</v>
      </c>
      <c r="EB395">
        <v>17</v>
      </c>
      <c r="EC395">
        <v>21</v>
      </c>
      <c r="ED395">
        <v>-2.7</v>
      </c>
      <c r="EE395">
        <v>-3.52</v>
      </c>
      <c r="EF395">
        <v>-0.8</v>
      </c>
      <c r="EG395">
        <v>5.9</v>
      </c>
      <c r="EH395">
        <v>931</v>
      </c>
      <c r="EI395">
        <v>990</v>
      </c>
      <c r="EJ395">
        <v>1.46</v>
      </c>
      <c r="EK395">
        <v>1.8</v>
      </c>
      <c r="EL395">
        <v>23.3</v>
      </c>
      <c r="EM395">
        <v>24.3</v>
      </c>
      <c r="EN395">
        <v>9.8000000000000007</v>
      </c>
      <c r="EO395">
        <v>10.6</v>
      </c>
      <c r="EP395">
        <v>13</v>
      </c>
      <c r="EQ395">
        <v>11.6</v>
      </c>
      <c r="ER395">
        <v>3.6</v>
      </c>
      <c r="ES395">
        <v>4.0999999999999996</v>
      </c>
      <c r="ET395">
        <v>1.3</v>
      </c>
      <c r="EU395">
        <v>1.5</v>
      </c>
      <c r="EV395">
        <v>2.5499999999999998</v>
      </c>
      <c r="EW395">
        <v>2.57</v>
      </c>
      <c r="EX395">
        <v>27.2</v>
      </c>
      <c r="EY395">
        <v>28.5</v>
      </c>
      <c r="EZ395">
        <v>11</v>
      </c>
      <c r="FA395">
        <v>12.2</v>
      </c>
      <c r="FB395">
        <v>13.1</v>
      </c>
      <c r="FC395">
        <v>14.7</v>
      </c>
      <c r="FD395">
        <v>3</v>
      </c>
      <c r="FE395">
        <v>2.8</v>
      </c>
      <c r="FF395">
        <v>83</v>
      </c>
      <c r="FG395">
        <v>90</v>
      </c>
      <c r="FH395">
        <v>134</v>
      </c>
      <c r="FI395">
        <v>106</v>
      </c>
      <c r="FJ395">
        <v>156</v>
      </c>
      <c r="FK395">
        <v>117</v>
      </c>
      <c r="FL395">
        <v>41.9</v>
      </c>
      <c r="FM395">
        <v>233</v>
      </c>
      <c r="FN395">
        <v>247</v>
      </c>
      <c r="FO395">
        <v>208</v>
      </c>
      <c r="FP395">
        <v>48.5</v>
      </c>
      <c r="FQ395">
        <v>0.05</v>
      </c>
      <c r="FR395">
        <v>4.7</v>
      </c>
      <c r="FS395" s="2">
        <f t="shared" si="96"/>
        <v>1.0526315789473684E-2</v>
      </c>
      <c r="FT395">
        <v>0</v>
      </c>
      <c r="FU395">
        <v>0</v>
      </c>
      <c r="FV395">
        <v>-63.2</v>
      </c>
      <c r="FW395">
        <v>0</v>
      </c>
      <c r="FX395">
        <v>0</v>
      </c>
      <c r="FY395">
        <v>0</v>
      </c>
      <c r="FZ395">
        <v>20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1.91</v>
      </c>
      <c r="GI395">
        <v>3</v>
      </c>
      <c r="GJ395" s="2">
        <f t="shared" si="97"/>
        <v>0.38900203665987776</v>
      </c>
      <c r="GK395">
        <v>1</v>
      </c>
      <c r="GL395">
        <v>12</v>
      </c>
      <c r="GM395">
        <v>-25.9</v>
      </c>
      <c r="GN395">
        <v>0.5</v>
      </c>
      <c r="GO395">
        <v>5.98</v>
      </c>
      <c r="GP395">
        <v>6</v>
      </c>
      <c r="GQ395">
        <v>52.3</v>
      </c>
      <c r="GR395">
        <v>0.5</v>
      </c>
      <c r="GS395">
        <v>20.399999999999999</v>
      </c>
      <c r="GT395">
        <v>31.4</v>
      </c>
      <c r="GU395">
        <v>0</v>
      </c>
      <c r="GV395">
        <v>0.5</v>
      </c>
      <c r="GW395">
        <v>0.5</v>
      </c>
      <c r="GX395" s="21">
        <v>54.569640999999997</v>
      </c>
      <c r="GY395" s="21">
        <v>5.6183400000000008</v>
      </c>
      <c r="GZ395" s="21">
        <v>5.7989682000000009</v>
      </c>
      <c r="HA395" s="21">
        <v>11.417308200000001</v>
      </c>
      <c r="HB395" s="21">
        <v>-0.38313399999999997</v>
      </c>
      <c r="HC395" s="21">
        <v>1.3003100000000001</v>
      </c>
      <c r="HD395" s="21">
        <v>-1.1427E-2</v>
      </c>
      <c r="HE395" s="21">
        <v>91.622292000000002</v>
      </c>
      <c r="HF395" s="21">
        <v>0.90574900000000003</v>
      </c>
    </row>
    <row r="396" spans="1:214" ht="15" x14ac:dyDescent="0.25">
      <c r="A396" s="22">
        <v>38</v>
      </c>
      <c r="B396" t="s">
        <v>1935</v>
      </c>
      <c r="C396" t="s">
        <v>1936</v>
      </c>
      <c r="D396" t="s">
        <v>1937</v>
      </c>
      <c r="E396" t="s">
        <v>500</v>
      </c>
      <c r="F396" t="s">
        <v>277</v>
      </c>
      <c r="G396" t="s">
        <v>428</v>
      </c>
      <c r="H396">
        <v>10</v>
      </c>
      <c r="I396" s="22" t="s">
        <v>248</v>
      </c>
      <c r="J396">
        <v>23</v>
      </c>
      <c r="K396" s="23" t="s">
        <v>286</v>
      </c>
      <c r="L396" s="23" t="s">
        <v>943</v>
      </c>
      <c r="M396" s="24" t="s">
        <v>221</v>
      </c>
      <c r="N396" s="24" t="s">
        <v>222</v>
      </c>
      <c r="O396" s="24">
        <v>71</v>
      </c>
      <c r="P396" s="24">
        <v>197</v>
      </c>
      <c r="Q396" s="24" t="s">
        <v>224</v>
      </c>
      <c r="R396" s="24"/>
      <c r="S396" s="22">
        <v>23</v>
      </c>
      <c r="T396" s="22">
        <v>2</v>
      </c>
      <c r="U396" s="22">
        <v>3</v>
      </c>
      <c r="V396" s="22">
        <v>5</v>
      </c>
      <c r="W396" s="22">
        <v>-1</v>
      </c>
      <c r="X396" s="22">
        <v>6</v>
      </c>
      <c r="Y396" s="22">
        <v>20</v>
      </c>
      <c r="Z396" s="25">
        <f t="shared" si="84"/>
        <v>0.1</v>
      </c>
      <c r="AA396" s="3">
        <v>14.9</v>
      </c>
      <c r="AB396" s="22">
        <v>19</v>
      </c>
      <c r="AC396" s="22">
        <v>31</v>
      </c>
      <c r="AD396" s="22">
        <v>14</v>
      </c>
      <c r="AE396" s="22">
        <v>6</v>
      </c>
      <c r="AF396" s="22">
        <v>3</v>
      </c>
      <c r="AG396" s="26">
        <f t="shared" si="85"/>
        <v>3.3265246571345202</v>
      </c>
      <c r="AH396" s="26">
        <f t="shared" si="86"/>
        <v>5.4274875984826378</v>
      </c>
      <c r="AI396" s="26">
        <f t="shared" si="87"/>
        <v>2.4511234315728041</v>
      </c>
      <c r="AJ396" s="26">
        <f t="shared" si="88"/>
        <v>1.0504814706740588</v>
      </c>
      <c r="AK396" s="26">
        <f t="shared" si="89"/>
        <v>0.52524073533702942</v>
      </c>
      <c r="AL396" s="5">
        <v>455</v>
      </c>
      <c r="AM396" s="22">
        <v>0</v>
      </c>
      <c r="AN396" s="22">
        <v>0</v>
      </c>
      <c r="AO396" s="25">
        <f t="shared" si="90"/>
        <v>0</v>
      </c>
      <c r="AP396" s="22">
        <v>0</v>
      </c>
      <c r="AQ396">
        <v>0.4</v>
      </c>
      <c r="AR396">
        <v>0.8</v>
      </c>
      <c r="AS396">
        <v>1.1000000000000001</v>
      </c>
      <c r="AT396">
        <v>0.1</v>
      </c>
      <c r="AU396">
        <v>0.60000000000000009</v>
      </c>
      <c r="AV396">
        <v>0</v>
      </c>
      <c r="AW396">
        <v>0.7</v>
      </c>
      <c r="AX396" s="3">
        <f t="shared" si="91"/>
        <v>3.043478260869565E-2</v>
      </c>
      <c r="AY396" s="4">
        <f t="shared" si="92"/>
        <v>-0.27500000000000013</v>
      </c>
      <c r="AZ396" t="s">
        <v>224</v>
      </c>
      <c r="BA396">
        <v>2013</v>
      </c>
      <c r="BB396" s="27">
        <v>215000</v>
      </c>
      <c r="BC396" s="27">
        <v>850000</v>
      </c>
      <c r="BD396" s="22">
        <v>2</v>
      </c>
      <c r="BE396" s="22">
        <v>3</v>
      </c>
      <c r="BF396" s="28">
        <f t="shared" si="93"/>
        <v>0.96179535121968529</v>
      </c>
      <c r="BG396" s="22">
        <v>0</v>
      </c>
      <c r="BH396" s="22">
        <v>0</v>
      </c>
      <c r="BI396" s="4">
        <v>311.91666670000001</v>
      </c>
      <c r="BJ396" s="22">
        <v>0</v>
      </c>
      <c r="BK396" s="22">
        <v>0</v>
      </c>
      <c r="BL396" s="28">
        <f t="shared" si="94"/>
        <v>0</v>
      </c>
      <c r="BM396" s="22">
        <v>0</v>
      </c>
      <c r="BN396" s="22">
        <v>0</v>
      </c>
      <c r="BO396" s="4">
        <v>20.100000000000001</v>
      </c>
      <c r="BP396" s="22">
        <v>0</v>
      </c>
      <c r="BQ396" s="22">
        <v>0</v>
      </c>
      <c r="BR396" s="22">
        <v>0</v>
      </c>
      <c r="BS396" s="22">
        <v>0</v>
      </c>
      <c r="BT396" s="4">
        <v>10.7</v>
      </c>
      <c r="BU396" s="22">
        <v>16</v>
      </c>
      <c r="BV396" s="22">
        <v>0</v>
      </c>
      <c r="BW396" s="22">
        <v>2</v>
      </c>
      <c r="BX396" s="22">
        <v>3</v>
      </c>
      <c r="BY396" s="22">
        <v>6</v>
      </c>
      <c r="BZ396" s="22">
        <v>3</v>
      </c>
      <c r="CA396" s="22">
        <v>0</v>
      </c>
      <c r="CB396" s="22">
        <v>0</v>
      </c>
      <c r="CC396" s="4">
        <v>13.2</v>
      </c>
      <c r="CD396" s="4">
        <v>1</v>
      </c>
      <c r="CE396" s="4">
        <v>0.2</v>
      </c>
      <c r="CF396" s="22">
        <v>0</v>
      </c>
      <c r="CG396" s="22">
        <v>0</v>
      </c>
      <c r="CH396" s="22">
        <v>0</v>
      </c>
      <c r="CI396" s="5">
        <v>7</v>
      </c>
      <c r="CJ396" s="22">
        <v>2</v>
      </c>
      <c r="CK396" s="22">
        <v>1</v>
      </c>
      <c r="CL396" s="22">
        <v>-4</v>
      </c>
      <c r="CM396" s="22">
        <v>0</v>
      </c>
      <c r="CN396" s="22">
        <v>0</v>
      </c>
      <c r="CO396" s="22">
        <v>0</v>
      </c>
      <c r="CP396" s="22">
        <v>0</v>
      </c>
      <c r="CQ396" s="26">
        <v>14.388095</v>
      </c>
      <c r="CR396" s="26">
        <v>0.58571400000000007</v>
      </c>
      <c r="CS396" s="26">
        <v>1.071429</v>
      </c>
      <c r="CT396" s="22">
        <v>0</v>
      </c>
      <c r="CU396" s="22">
        <v>0</v>
      </c>
      <c r="CV396" s="22">
        <v>0</v>
      </c>
      <c r="CW396" s="22">
        <v>0</v>
      </c>
      <c r="CX396" s="22">
        <v>1</v>
      </c>
      <c r="CY396" s="22">
        <v>-1</v>
      </c>
      <c r="CZ396" s="22">
        <v>2</v>
      </c>
      <c r="DA396" s="22">
        <v>2</v>
      </c>
      <c r="DB396" s="22">
        <v>0</v>
      </c>
      <c r="DC396" s="22">
        <v>1</v>
      </c>
      <c r="DD396" s="22">
        <v>0</v>
      </c>
      <c r="DE396" s="22">
        <v>0</v>
      </c>
      <c r="DF396" s="22">
        <v>0</v>
      </c>
      <c r="DG396" s="22">
        <v>0</v>
      </c>
      <c r="DH396" s="22">
        <v>0</v>
      </c>
      <c r="DI396" s="22">
        <v>3</v>
      </c>
      <c r="DJ396" s="22">
        <v>0</v>
      </c>
      <c r="DK396" s="22">
        <v>0</v>
      </c>
      <c r="DL396" s="22">
        <v>0</v>
      </c>
      <c r="DM396" s="22">
        <v>0</v>
      </c>
      <c r="DN396" s="22">
        <v>18</v>
      </c>
      <c r="DO396" s="22">
        <v>3</v>
      </c>
      <c r="DP396" s="22">
        <v>16</v>
      </c>
      <c r="DQ396" s="22">
        <v>0</v>
      </c>
      <c r="DR396" s="22">
        <v>0</v>
      </c>
      <c r="DS396" s="22">
        <v>0</v>
      </c>
      <c r="DT396" s="22">
        <v>0</v>
      </c>
      <c r="DU396">
        <v>13.03</v>
      </c>
      <c r="DV396">
        <v>36.700000000000003</v>
      </c>
      <c r="DW396" s="2">
        <f t="shared" si="95"/>
        <v>0.26201488035391107</v>
      </c>
      <c r="DX396">
        <v>5.0999999999999997E-2</v>
      </c>
      <c r="DY396">
        <v>-2.5999999999999995E-2</v>
      </c>
      <c r="DZ396">
        <v>-0.81799999999999995</v>
      </c>
      <c r="EA396">
        <v>-5.32</v>
      </c>
      <c r="EB396">
        <v>15</v>
      </c>
      <c r="EC396">
        <v>16</v>
      </c>
      <c r="ED396">
        <v>-7.3</v>
      </c>
      <c r="EE396">
        <v>-10.41</v>
      </c>
      <c r="EF396">
        <v>-3.13</v>
      </c>
      <c r="EG396">
        <v>10.07</v>
      </c>
      <c r="EH396">
        <v>901</v>
      </c>
      <c r="EI396">
        <v>1002</v>
      </c>
      <c r="EJ396">
        <v>3</v>
      </c>
      <c r="EK396">
        <v>3.2</v>
      </c>
      <c r="EL396">
        <v>26.8</v>
      </c>
      <c r="EM396">
        <v>29.2</v>
      </c>
      <c r="EN396">
        <v>9.1999999999999993</v>
      </c>
      <c r="EO396">
        <v>15.2</v>
      </c>
      <c r="EP396">
        <v>16.600000000000001</v>
      </c>
      <c r="EQ396">
        <v>14.8</v>
      </c>
      <c r="ER396">
        <v>3.6</v>
      </c>
      <c r="ES396">
        <v>1.2</v>
      </c>
      <c r="ET396">
        <v>0.60000000000000009</v>
      </c>
      <c r="EU396">
        <v>0.2</v>
      </c>
      <c r="EV396">
        <v>2.35</v>
      </c>
      <c r="EW396">
        <v>2.2000000000000002</v>
      </c>
      <c r="EX396">
        <v>25.1</v>
      </c>
      <c r="EY396">
        <v>28.4</v>
      </c>
      <c r="EZ396">
        <v>11.7</v>
      </c>
      <c r="FA396">
        <v>10.9</v>
      </c>
      <c r="FB396">
        <v>15.6</v>
      </c>
      <c r="FC396">
        <v>14.9</v>
      </c>
      <c r="FD396">
        <v>3.2</v>
      </c>
      <c r="FE396">
        <v>2.8</v>
      </c>
      <c r="FF396">
        <v>46</v>
      </c>
      <c r="FG396">
        <v>44</v>
      </c>
      <c r="FH396">
        <v>45</v>
      </c>
      <c r="FI396">
        <v>38</v>
      </c>
      <c r="FJ396">
        <v>35</v>
      </c>
      <c r="FK396">
        <v>45</v>
      </c>
      <c r="FL396">
        <v>52</v>
      </c>
      <c r="FM396">
        <v>77</v>
      </c>
      <c r="FN396">
        <v>126</v>
      </c>
      <c r="FO396">
        <v>85</v>
      </c>
      <c r="FP396">
        <v>37.9</v>
      </c>
      <c r="FQ396">
        <v>0.87</v>
      </c>
      <c r="FR396">
        <v>3.21</v>
      </c>
      <c r="FS396" s="2">
        <f t="shared" si="96"/>
        <v>0.21323529411764705</v>
      </c>
      <c r="FT396">
        <v>3</v>
      </c>
      <c r="FU396">
        <v>0</v>
      </c>
      <c r="FV396">
        <v>-32.700000000000003</v>
      </c>
      <c r="FW396">
        <v>33.33</v>
      </c>
      <c r="FX396">
        <v>8.9600000000000009</v>
      </c>
      <c r="FY396">
        <v>0</v>
      </c>
      <c r="FZ396">
        <v>17.899999999999999</v>
      </c>
      <c r="GA396">
        <v>9</v>
      </c>
      <c r="GB396">
        <v>17.899999999999999</v>
      </c>
      <c r="GC396">
        <v>3</v>
      </c>
      <c r="GD396">
        <v>6</v>
      </c>
      <c r="GE396">
        <v>29.9</v>
      </c>
      <c r="GF396">
        <v>3</v>
      </c>
      <c r="GG396">
        <v>3</v>
      </c>
      <c r="GH396">
        <v>0.47</v>
      </c>
      <c r="GI396">
        <v>4.4800000000000004</v>
      </c>
      <c r="GJ396" s="2">
        <f t="shared" si="97"/>
        <v>9.4949494949494936E-2</v>
      </c>
      <c r="GK396">
        <v>0</v>
      </c>
      <c r="GL396">
        <v>0</v>
      </c>
      <c r="GM396">
        <v>3</v>
      </c>
      <c r="GN396">
        <v>0</v>
      </c>
      <c r="GO396">
        <v>0</v>
      </c>
      <c r="GP396">
        <v>5.6</v>
      </c>
      <c r="GQ396">
        <v>39.299999999999997</v>
      </c>
      <c r="GR396">
        <v>0</v>
      </c>
      <c r="GS396">
        <v>22.4</v>
      </c>
      <c r="GT396">
        <v>22.4</v>
      </c>
      <c r="GU396">
        <v>0</v>
      </c>
      <c r="GV396">
        <v>0</v>
      </c>
      <c r="GW396">
        <v>0</v>
      </c>
      <c r="GX396" s="21">
        <v>42.855514999999997</v>
      </c>
      <c r="GY396" s="21">
        <v>3.3047289000000002</v>
      </c>
      <c r="GZ396" s="21">
        <v>8.5091076000000001</v>
      </c>
      <c r="HA396" s="21">
        <v>11.813836500000001</v>
      </c>
      <c r="HB396" s="21">
        <v>0.83947499999999997</v>
      </c>
      <c r="HC396" s="21">
        <v>1.657724</v>
      </c>
      <c r="HD396" s="21">
        <v>-2.0900000000000001E-4</v>
      </c>
      <c r="HE396" s="21">
        <v>27.680703999999999</v>
      </c>
      <c r="HF396" s="21">
        <v>2.4969899999999998</v>
      </c>
    </row>
    <row r="397" spans="1:214" ht="15" x14ac:dyDescent="0.25">
      <c r="A397" s="22">
        <v>9</v>
      </c>
      <c r="B397" t="s">
        <v>1938</v>
      </c>
      <c r="C397" t="s">
        <v>1939</v>
      </c>
      <c r="D397" t="s">
        <v>1940</v>
      </c>
      <c r="F397" t="s">
        <v>310</v>
      </c>
      <c r="I397" s="22" t="s">
        <v>218</v>
      </c>
      <c r="J397">
        <v>20</v>
      </c>
      <c r="K397" s="23" t="s">
        <v>1941</v>
      </c>
      <c r="L397" s="23" t="s">
        <v>732</v>
      </c>
      <c r="M397" s="24" t="s">
        <v>288</v>
      </c>
      <c r="N397" s="24" t="s">
        <v>233</v>
      </c>
      <c r="O397" s="24">
        <v>74</v>
      </c>
      <c r="P397" s="24">
        <v>195</v>
      </c>
      <c r="Q397" s="24" t="s">
        <v>223</v>
      </c>
      <c r="R397" s="24"/>
      <c r="S397" s="22">
        <v>74</v>
      </c>
      <c r="T397" s="22">
        <v>30</v>
      </c>
      <c r="U397" s="22">
        <v>27</v>
      </c>
      <c r="V397" s="22">
        <v>57</v>
      </c>
      <c r="W397" s="22">
        <v>11</v>
      </c>
      <c r="X397" s="22">
        <v>53</v>
      </c>
      <c r="Y397" s="22">
        <v>287</v>
      </c>
      <c r="Z397" s="25">
        <f t="shared" si="84"/>
        <v>0.10452961672473868</v>
      </c>
      <c r="AA397" s="3">
        <v>17.516670000000001</v>
      </c>
      <c r="AB397" s="22">
        <v>173</v>
      </c>
      <c r="AC397" s="22">
        <v>31</v>
      </c>
      <c r="AD397" s="22">
        <v>98</v>
      </c>
      <c r="AE397" s="22">
        <v>18</v>
      </c>
      <c r="AF397" s="22">
        <v>35</v>
      </c>
      <c r="AG397" s="26">
        <f t="shared" si="85"/>
        <v>8.0078159987183799</v>
      </c>
      <c r="AH397" s="26">
        <f t="shared" si="86"/>
        <v>1.4349265662443338</v>
      </c>
      <c r="AI397" s="26">
        <f t="shared" si="87"/>
        <v>4.5362194674820877</v>
      </c>
      <c r="AJ397" s="26">
        <f t="shared" si="88"/>
        <v>0.83318316749670995</v>
      </c>
      <c r="AK397" s="26">
        <f t="shared" si="89"/>
        <v>1.6200783812436026</v>
      </c>
      <c r="AL397" s="5">
        <v>1520</v>
      </c>
      <c r="AM397" s="22">
        <v>15</v>
      </c>
      <c r="AN397" s="22">
        <v>29</v>
      </c>
      <c r="AO397" s="25">
        <f t="shared" si="90"/>
        <v>0.34090909090909088</v>
      </c>
      <c r="AP397" s="22">
        <v>1</v>
      </c>
      <c r="AQ397">
        <v>6.1</v>
      </c>
      <c r="AR397">
        <v>1.7000000000000002</v>
      </c>
      <c r="AS397">
        <v>7.9</v>
      </c>
      <c r="AT397">
        <v>9.8000000000000007</v>
      </c>
      <c r="AU397">
        <v>2.7</v>
      </c>
      <c r="AV397">
        <v>0.30000000000000004</v>
      </c>
      <c r="AW397">
        <v>12.8</v>
      </c>
      <c r="AX397" s="3">
        <f t="shared" si="91"/>
        <v>0.17297297297297298</v>
      </c>
      <c r="AY397" s="4">
        <f t="shared" si="92"/>
        <v>5.0750000000000002</v>
      </c>
      <c r="AZ397" t="s">
        <v>224</v>
      </c>
      <c r="BA397">
        <v>2012</v>
      </c>
      <c r="BB397" s="27">
        <v>2200000</v>
      </c>
      <c r="BC397" s="27">
        <v>3100000</v>
      </c>
      <c r="BD397" s="22">
        <v>24</v>
      </c>
      <c r="BE397" s="22">
        <v>24</v>
      </c>
      <c r="BF397" s="28">
        <f t="shared" si="93"/>
        <v>2.547620450979649</v>
      </c>
      <c r="BG397" s="22">
        <v>13</v>
      </c>
      <c r="BH397" s="22">
        <v>24</v>
      </c>
      <c r="BI397" s="4">
        <v>1130.4666669999999</v>
      </c>
      <c r="BJ397" s="22">
        <v>6</v>
      </c>
      <c r="BK397" s="22">
        <v>3</v>
      </c>
      <c r="BL397" s="28">
        <f t="shared" si="94"/>
        <v>3.3261472128118266</v>
      </c>
      <c r="BM397" s="22">
        <v>2</v>
      </c>
      <c r="BN397" s="22">
        <v>5</v>
      </c>
      <c r="BO397" s="4">
        <v>162.35</v>
      </c>
      <c r="BP397" s="22">
        <v>0</v>
      </c>
      <c r="BQ397" s="22">
        <v>0</v>
      </c>
      <c r="BR397" s="22">
        <v>0</v>
      </c>
      <c r="BS397" s="22">
        <v>0</v>
      </c>
      <c r="BT397" s="4">
        <v>3.45</v>
      </c>
      <c r="BU397" s="22">
        <v>39</v>
      </c>
      <c r="BV397" s="22">
        <v>17</v>
      </c>
      <c r="BW397" s="22">
        <v>18</v>
      </c>
      <c r="BX397" s="22">
        <v>19</v>
      </c>
      <c r="BY397" s="22">
        <v>30</v>
      </c>
      <c r="BZ397" s="22">
        <v>15</v>
      </c>
      <c r="CA397" s="22">
        <v>8</v>
      </c>
      <c r="CB397" s="22">
        <v>13</v>
      </c>
      <c r="CC397" s="4">
        <v>15.33333</v>
      </c>
      <c r="CD397" s="4">
        <v>2.483333333</v>
      </c>
      <c r="CE397" s="4">
        <v>1.6666667E-2</v>
      </c>
      <c r="CF397" s="22">
        <v>1</v>
      </c>
      <c r="CG397" s="22">
        <v>0</v>
      </c>
      <c r="CH397" s="22">
        <v>0</v>
      </c>
      <c r="CI397" s="5">
        <v>35</v>
      </c>
      <c r="CJ397" s="22">
        <v>13</v>
      </c>
      <c r="CK397" s="22">
        <v>9</v>
      </c>
      <c r="CL397" s="22">
        <v>-8</v>
      </c>
      <c r="CM397" s="22">
        <v>23</v>
      </c>
      <c r="CN397" s="22">
        <v>10</v>
      </c>
      <c r="CO397" s="22">
        <v>7</v>
      </c>
      <c r="CP397" s="22">
        <v>16</v>
      </c>
      <c r="CQ397" s="26">
        <v>15.213336999999999</v>
      </c>
      <c r="CR397" s="26">
        <v>1.871429</v>
      </c>
      <c r="CS397" s="26">
        <v>0.08</v>
      </c>
      <c r="CT397" s="22">
        <v>1</v>
      </c>
      <c r="CU397" s="22">
        <v>1</v>
      </c>
      <c r="CV397" s="22">
        <v>1</v>
      </c>
      <c r="CW397" s="22">
        <v>13</v>
      </c>
      <c r="CX397" s="22">
        <v>10</v>
      </c>
      <c r="CY397" s="22">
        <v>11</v>
      </c>
      <c r="CZ397" s="22">
        <v>17</v>
      </c>
      <c r="DA397" s="22">
        <v>17</v>
      </c>
      <c r="DB397" s="22">
        <v>0</v>
      </c>
      <c r="DC397" s="22">
        <v>9</v>
      </c>
      <c r="DD397" s="22">
        <v>1</v>
      </c>
      <c r="DE397" s="22">
        <v>4</v>
      </c>
      <c r="DF397" s="22">
        <v>1</v>
      </c>
      <c r="DG397" s="22">
        <v>0</v>
      </c>
      <c r="DH397" s="22">
        <v>1</v>
      </c>
      <c r="DI397" s="22">
        <v>24</v>
      </c>
      <c r="DJ397" s="22">
        <v>1</v>
      </c>
      <c r="DK397" s="22">
        <v>0</v>
      </c>
      <c r="DL397" s="22">
        <v>0</v>
      </c>
      <c r="DM397" s="22">
        <v>0</v>
      </c>
      <c r="DN397" s="22">
        <v>88</v>
      </c>
      <c r="DO397" s="22">
        <v>24</v>
      </c>
      <c r="DP397" s="22">
        <v>54</v>
      </c>
      <c r="DQ397" s="22">
        <v>1</v>
      </c>
      <c r="DR397" s="22">
        <v>2</v>
      </c>
      <c r="DS397" s="22">
        <v>1</v>
      </c>
      <c r="DT397" s="22">
        <v>1</v>
      </c>
      <c r="DU397">
        <v>14.74</v>
      </c>
      <c r="DV397">
        <v>33.590000000000003</v>
      </c>
      <c r="DW397" s="2">
        <f t="shared" si="95"/>
        <v>0.30498655079660664</v>
      </c>
      <c r="DX397">
        <v>-2.7999999999999997E-2</v>
      </c>
      <c r="DY397">
        <v>-0.7360000000000001</v>
      </c>
      <c r="DZ397">
        <v>3.1139999999999999</v>
      </c>
      <c r="EA397">
        <v>3.0129999999999999</v>
      </c>
      <c r="EB397">
        <v>57</v>
      </c>
      <c r="EC397">
        <v>48</v>
      </c>
      <c r="ED397">
        <v>8.6999999999999993</v>
      </c>
      <c r="EE397">
        <v>6.21</v>
      </c>
      <c r="EF397">
        <v>-2.44</v>
      </c>
      <c r="EG397">
        <v>9.39</v>
      </c>
      <c r="EH397">
        <v>907</v>
      </c>
      <c r="EI397">
        <v>1001</v>
      </c>
      <c r="EJ397">
        <v>3.13</v>
      </c>
      <c r="EK397">
        <v>2.64</v>
      </c>
      <c r="EL397">
        <v>30.2</v>
      </c>
      <c r="EM397">
        <v>25.8</v>
      </c>
      <c r="EN397">
        <v>13.1</v>
      </c>
      <c r="EO397">
        <v>11.7</v>
      </c>
      <c r="EP397">
        <v>13.7</v>
      </c>
      <c r="EQ397">
        <v>13.5</v>
      </c>
      <c r="ER397">
        <v>3.6</v>
      </c>
      <c r="ES397">
        <v>4.0999999999999996</v>
      </c>
      <c r="ET397">
        <v>1</v>
      </c>
      <c r="EU397">
        <v>1.5</v>
      </c>
      <c r="EV397">
        <v>2.27</v>
      </c>
      <c r="EW397">
        <v>2.58</v>
      </c>
      <c r="EX397">
        <v>26.9</v>
      </c>
      <c r="EY397">
        <v>27.1</v>
      </c>
      <c r="EZ397">
        <v>12.3</v>
      </c>
      <c r="FA397">
        <v>12.4</v>
      </c>
      <c r="FB397">
        <v>14.9</v>
      </c>
      <c r="FC397">
        <v>13.1</v>
      </c>
      <c r="FD397">
        <v>3.8</v>
      </c>
      <c r="FE397">
        <v>2.9</v>
      </c>
      <c r="FF397">
        <v>134</v>
      </c>
      <c r="FG397">
        <v>185</v>
      </c>
      <c r="FH397">
        <v>107</v>
      </c>
      <c r="FI397">
        <v>128</v>
      </c>
      <c r="FJ397">
        <v>188</v>
      </c>
      <c r="FK397">
        <v>169</v>
      </c>
      <c r="FL397">
        <v>57.6</v>
      </c>
      <c r="FM397">
        <v>405</v>
      </c>
      <c r="FN397">
        <v>359</v>
      </c>
      <c r="FO397">
        <v>357</v>
      </c>
      <c r="FP397">
        <v>53</v>
      </c>
      <c r="FQ397">
        <v>2.16</v>
      </c>
      <c r="FR397">
        <v>2.62</v>
      </c>
      <c r="FS397" s="2">
        <f t="shared" si="96"/>
        <v>0.45188284518828453</v>
      </c>
      <c r="FT397">
        <v>24</v>
      </c>
      <c r="FU397">
        <v>3</v>
      </c>
      <c r="FV397">
        <v>4.4000000000000004</v>
      </c>
      <c r="FW397">
        <v>17.27</v>
      </c>
      <c r="FX397">
        <v>9.0299999999999994</v>
      </c>
      <c r="FY397">
        <v>1.1299999999999999</v>
      </c>
      <c r="FZ397">
        <v>43.3</v>
      </c>
      <c r="GA397">
        <v>8.6999999999999993</v>
      </c>
      <c r="GB397">
        <v>25.6</v>
      </c>
      <c r="GC397">
        <v>3</v>
      </c>
      <c r="GD397">
        <v>2.2999999999999998</v>
      </c>
      <c r="GE397">
        <v>21.4</v>
      </c>
      <c r="GF397">
        <v>3</v>
      </c>
      <c r="GG397">
        <v>1.1000000000000001</v>
      </c>
      <c r="GH397">
        <v>0.05</v>
      </c>
      <c r="GI397">
        <v>5.52</v>
      </c>
      <c r="GJ397" s="2">
        <f t="shared" si="97"/>
        <v>8.9766606822262139E-3</v>
      </c>
      <c r="GK397">
        <v>0</v>
      </c>
      <c r="GL397">
        <v>1</v>
      </c>
      <c r="GM397">
        <v>-44.1</v>
      </c>
      <c r="GN397">
        <v>0</v>
      </c>
      <c r="GO397">
        <v>16.440000000000001</v>
      </c>
      <c r="GP397">
        <v>0</v>
      </c>
      <c r="GQ397">
        <v>49.3</v>
      </c>
      <c r="GR397">
        <v>16.399999999999999</v>
      </c>
      <c r="GS397">
        <v>16.399999999999999</v>
      </c>
      <c r="GT397">
        <v>65.8</v>
      </c>
      <c r="GU397">
        <v>0</v>
      </c>
      <c r="GV397">
        <v>16.399999999999999</v>
      </c>
      <c r="GW397">
        <v>16.399999999999999</v>
      </c>
      <c r="GX397" s="21">
        <v>76.813407999999995</v>
      </c>
      <c r="GY397" s="21">
        <v>29.709300600000002</v>
      </c>
      <c r="GZ397" s="21">
        <v>30.694362300000002</v>
      </c>
      <c r="HA397" s="21">
        <v>60.403662900000008</v>
      </c>
      <c r="HB397" s="21">
        <v>10.458797000000001</v>
      </c>
      <c r="HC397" s="21">
        <v>2.5687660000000001</v>
      </c>
      <c r="HD397" s="21">
        <v>-4.4739999999999997E-3</v>
      </c>
      <c r="HE397" s="21">
        <v>61.753715999999997</v>
      </c>
      <c r="HF397" s="21">
        <v>13.023088</v>
      </c>
    </row>
    <row r="398" spans="1:214" ht="15" x14ac:dyDescent="0.25">
      <c r="A398" s="22">
        <v>88</v>
      </c>
      <c r="B398" t="s">
        <v>1942</v>
      </c>
      <c r="C398" t="s">
        <v>1939</v>
      </c>
      <c r="D398" t="s">
        <v>1187</v>
      </c>
      <c r="F398" t="s">
        <v>516</v>
      </c>
      <c r="I398" s="22" t="s">
        <v>377</v>
      </c>
      <c r="J398">
        <v>23</v>
      </c>
      <c r="K398" s="23" t="s">
        <v>1943</v>
      </c>
      <c r="L398" s="23" t="s">
        <v>1376</v>
      </c>
      <c r="M398" s="24" t="s">
        <v>561</v>
      </c>
      <c r="N398" s="24" t="s">
        <v>222</v>
      </c>
      <c r="O398" s="24">
        <v>71</v>
      </c>
      <c r="P398" s="24">
        <v>181</v>
      </c>
      <c r="Q398" s="24" t="s">
        <v>223</v>
      </c>
      <c r="R398" s="24"/>
      <c r="S398" s="22">
        <v>82</v>
      </c>
      <c r="T398" s="22">
        <v>23</v>
      </c>
      <c r="U398" s="22">
        <v>43</v>
      </c>
      <c r="V398" s="22">
        <v>66</v>
      </c>
      <c r="W398" s="22">
        <v>7</v>
      </c>
      <c r="X398" s="22">
        <v>40</v>
      </c>
      <c r="Y398" s="22">
        <v>253</v>
      </c>
      <c r="Z398" s="25">
        <f t="shared" si="84"/>
        <v>9.0909090909090912E-2</v>
      </c>
      <c r="AA398" s="3">
        <v>20.183330000000002</v>
      </c>
      <c r="AB398" s="22">
        <v>19</v>
      </c>
      <c r="AC398" s="22">
        <v>27</v>
      </c>
      <c r="AD398" s="22">
        <v>89</v>
      </c>
      <c r="AE398" s="22">
        <v>32</v>
      </c>
      <c r="AF398" s="22">
        <v>77</v>
      </c>
      <c r="AG398" s="26">
        <f t="shared" si="85"/>
        <v>0.68880799275393323</v>
      </c>
      <c r="AH398" s="26">
        <f t="shared" si="86"/>
        <v>0.97883241075558924</v>
      </c>
      <c r="AI398" s="26">
        <f t="shared" si="87"/>
        <v>3.2265216502684235</v>
      </c>
      <c r="AJ398" s="26">
        <f t="shared" si="88"/>
        <v>1.1600976720066243</v>
      </c>
      <c r="AK398" s="26">
        <f t="shared" si="89"/>
        <v>2.7914850232659396</v>
      </c>
      <c r="AL398" s="5">
        <v>2001</v>
      </c>
      <c r="AM398" s="22">
        <v>240</v>
      </c>
      <c r="AN398" s="22">
        <v>329</v>
      </c>
      <c r="AO398" s="25">
        <f t="shared" si="90"/>
        <v>0.421792618629174</v>
      </c>
      <c r="AP398" s="22">
        <v>12</v>
      </c>
      <c r="AQ398">
        <v>5.3</v>
      </c>
      <c r="AR398">
        <v>1.6</v>
      </c>
      <c r="AS398">
        <v>6.9</v>
      </c>
      <c r="AT398">
        <v>9.4</v>
      </c>
      <c r="AU398">
        <v>3.2</v>
      </c>
      <c r="AV398">
        <v>1.6</v>
      </c>
      <c r="AW398">
        <v>14.2</v>
      </c>
      <c r="AX398" s="3">
        <f t="shared" si="91"/>
        <v>0.17317073170731706</v>
      </c>
      <c r="AY398" s="4">
        <f t="shared" si="92"/>
        <v>-3.1250000000000036</v>
      </c>
      <c r="AZ398" t="s">
        <v>243</v>
      </c>
      <c r="BA398">
        <v>2015</v>
      </c>
      <c r="BC398" s="27">
        <v>6300000</v>
      </c>
      <c r="BD398" s="22">
        <v>19</v>
      </c>
      <c r="BE398" s="22">
        <v>35</v>
      </c>
      <c r="BF398" s="28">
        <f t="shared" si="93"/>
        <v>2.3718019106182058</v>
      </c>
      <c r="BG398" s="22">
        <v>218</v>
      </c>
      <c r="BH398" s="22">
        <v>310</v>
      </c>
      <c r="BI398" s="4">
        <v>1366.05</v>
      </c>
      <c r="BJ398" s="22">
        <v>4</v>
      </c>
      <c r="BK398" s="22">
        <v>8</v>
      </c>
      <c r="BL398" s="28">
        <f t="shared" si="94"/>
        <v>2.534318901795142</v>
      </c>
      <c r="BM398" s="22">
        <v>19</v>
      </c>
      <c r="BN398" s="22">
        <v>19</v>
      </c>
      <c r="BO398" s="4">
        <v>284.10000000000002</v>
      </c>
      <c r="BP398" s="22">
        <v>0</v>
      </c>
      <c r="BQ398" s="22">
        <v>0</v>
      </c>
      <c r="BR398" s="22">
        <v>3</v>
      </c>
      <c r="BS398" s="22">
        <v>0</v>
      </c>
      <c r="BT398" s="4">
        <v>6.05</v>
      </c>
      <c r="BU398" s="22">
        <v>41</v>
      </c>
      <c r="BV398" s="22">
        <v>15</v>
      </c>
      <c r="BW398" s="22">
        <v>23</v>
      </c>
      <c r="BX398" s="22">
        <v>12</v>
      </c>
      <c r="BY398" s="22">
        <v>12</v>
      </c>
      <c r="BZ398" s="22">
        <v>6</v>
      </c>
      <c r="CA398" s="22">
        <v>125</v>
      </c>
      <c r="CB398" s="22">
        <v>163</v>
      </c>
      <c r="CC398" s="4">
        <v>16.899999999999999</v>
      </c>
      <c r="CD398" s="4">
        <v>3.5333333329999999</v>
      </c>
      <c r="CE398" s="4">
        <v>3.3333333E-2</v>
      </c>
      <c r="CF398" s="22">
        <v>7</v>
      </c>
      <c r="CG398" s="22">
        <v>3</v>
      </c>
      <c r="CH398" s="22">
        <v>2</v>
      </c>
      <c r="CI398" s="5">
        <v>41</v>
      </c>
      <c r="CJ398" s="22">
        <v>8</v>
      </c>
      <c r="CK398" s="22">
        <v>20</v>
      </c>
      <c r="CL398" s="22">
        <v>-5</v>
      </c>
      <c r="CM398" s="22">
        <v>28</v>
      </c>
      <c r="CN398" s="22">
        <v>12</v>
      </c>
      <c r="CO398" s="22">
        <v>115</v>
      </c>
      <c r="CP398" s="22">
        <v>166</v>
      </c>
      <c r="CQ398" s="26">
        <v>16.418292999999998</v>
      </c>
      <c r="CR398" s="26">
        <v>3.3959350000000001</v>
      </c>
      <c r="CS398" s="26">
        <v>0.114228</v>
      </c>
      <c r="CT398" s="22">
        <v>5</v>
      </c>
      <c r="CU398" s="22">
        <v>3</v>
      </c>
      <c r="CV398" s="22">
        <v>2</v>
      </c>
      <c r="CW398" s="22">
        <v>6</v>
      </c>
      <c r="CX398" s="22">
        <v>11</v>
      </c>
      <c r="CY398" s="22">
        <v>-5</v>
      </c>
      <c r="CZ398" s="22">
        <v>17</v>
      </c>
      <c r="DA398" s="22">
        <v>32</v>
      </c>
      <c r="DB398" s="22">
        <v>12</v>
      </c>
      <c r="DC398" s="22">
        <v>1</v>
      </c>
      <c r="DD398" s="22">
        <v>0</v>
      </c>
      <c r="DE398" s="22">
        <v>5</v>
      </c>
      <c r="DF398" s="22">
        <v>2</v>
      </c>
      <c r="DG398" s="22">
        <v>0</v>
      </c>
      <c r="DH398" s="22">
        <v>0</v>
      </c>
      <c r="DI398" s="22">
        <v>18</v>
      </c>
      <c r="DJ398" s="22">
        <v>0</v>
      </c>
      <c r="DK398" s="22">
        <v>0</v>
      </c>
      <c r="DL398" s="22">
        <v>0</v>
      </c>
      <c r="DM398" s="22">
        <v>0</v>
      </c>
      <c r="DN398" s="22">
        <v>97</v>
      </c>
      <c r="DO398" s="22">
        <v>24</v>
      </c>
      <c r="DP398" s="22">
        <v>66</v>
      </c>
      <c r="DQ398" s="22">
        <v>0</v>
      </c>
      <c r="DR398" s="22">
        <v>12</v>
      </c>
      <c r="DS398" s="22">
        <v>6</v>
      </c>
      <c r="DT398" s="22">
        <v>4</v>
      </c>
      <c r="DU398">
        <v>15.97</v>
      </c>
      <c r="DV398">
        <v>32.950000000000003</v>
      </c>
      <c r="DW398" s="2">
        <f t="shared" si="95"/>
        <v>0.32645134914145546</v>
      </c>
      <c r="DX398">
        <v>0.56500000000000006</v>
      </c>
      <c r="DY398">
        <v>0.36300000000000004</v>
      </c>
      <c r="DZ398">
        <v>2.2759999999999998</v>
      </c>
      <c r="EA398">
        <v>7.5640000000000001</v>
      </c>
      <c r="EB398">
        <v>72</v>
      </c>
      <c r="EC398">
        <v>61</v>
      </c>
      <c r="ED398">
        <v>7.3</v>
      </c>
      <c r="EE398">
        <v>11.09</v>
      </c>
      <c r="EF398">
        <v>3.78</v>
      </c>
      <c r="EG398">
        <v>9.85</v>
      </c>
      <c r="EH398">
        <v>903</v>
      </c>
      <c r="EI398">
        <v>1002</v>
      </c>
      <c r="EJ398">
        <v>3.3</v>
      </c>
      <c r="EK398">
        <v>2.79</v>
      </c>
      <c r="EL398">
        <v>30.2</v>
      </c>
      <c r="EM398">
        <v>26.1</v>
      </c>
      <c r="EN398">
        <v>12</v>
      </c>
      <c r="EO398">
        <v>9.6999999999999993</v>
      </c>
      <c r="EP398">
        <v>11.1</v>
      </c>
      <c r="EQ398">
        <v>15.3</v>
      </c>
      <c r="ER398">
        <v>3.3</v>
      </c>
      <c r="ES398">
        <v>4.4000000000000004</v>
      </c>
      <c r="ET398">
        <v>0.7</v>
      </c>
      <c r="EU398">
        <v>1.3</v>
      </c>
      <c r="EV398">
        <v>2.4700000000000002</v>
      </c>
      <c r="EW398">
        <v>2.44</v>
      </c>
      <c r="EX398">
        <v>27.6</v>
      </c>
      <c r="EY398">
        <v>24.8</v>
      </c>
      <c r="EZ398">
        <v>10.9</v>
      </c>
      <c r="FA398">
        <v>10.199999999999999</v>
      </c>
      <c r="FB398">
        <v>13.1</v>
      </c>
      <c r="FC398">
        <v>13.4</v>
      </c>
      <c r="FD398">
        <v>2.9</v>
      </c>
      <c r="FE398">
        <v>3.1</v>
      </c>
      <c r="FF398">
        <v>239</v>
      </c>
      <c r="FG398">
        <v>240</v>
      </c>
      <c r="FH398">
        <v>114</v>
      </c>
      <c r="FI398">
        <v>129</v>
      </c>
      <c r="FJ398">
        <v>222</v>
      </c>
      <c r="FK398">
        <v>227</v>
      </c>
      <c r="FL398">
        <v>66.3</v>
      </c>
      <c r="FM398">
        <v>467</v>
      </c>
      <c r="FN398">
        <v>398</v>
      </c>
      <c r="FO398">
        <v>433</v>
      </c>
      <c r="FP398">
        <v>54</v>
      </c>
      <c r="FQ398">
        <v>3.32</v>
      </c>
      <c r="FR398">
        <v>2.2799999999999998</v>
      </c>
      <c r="FS398" s="2">
        <f t="shared" si="96"/>
        <v>0.59285714285714286</v>
      </c>
      <c r="FT398">
        <v>20</v>
      </c>
      <c r="FU398">
        <v>2</v>
      </c>
      <c r="FV398">
        <v>23</v>
      </c>
      <c r="FW398">
        <v>9.26</v>
      </c>
      <c r="FX398">
        <v>4.4000000000000004</v>
      </c>
      <c r="FY398">
        <v>0.44</v>
      </c>
      <c r="FZ398">
        <v>43.2</v>
      </c>
      <c r="GA398">
        <v>5.7</v>
      </c>
      <c r="GB398">
        <v>18.5</v>
      </c>
      <c r="GC398">
        <v>1.3</v>
      </c>
      <c r="GD398">
        <v>2.2000000000000002</v>
      </c>
      <c r="GE398">
        <v>28.4</v>
      </c>
      <c r="GF398">
        <v>1.1000000000000001</v>
      </c>
      <c r="GG398">
        <v>1.5</v>
      </c>
      <c r="GH398">
        <v>7.0000000000000007E-2</v>
      </c>
      <c r="GI398">
        <v>4.58</v>
      </c>
      <c r="GJ398" s="2">
        <f t="shared" si="97"/>
        <v>1.5053763440860216E-2</v>
      </c>
      <c r="GK398">
        <v>1</v>
      </c>
      <c r="GL398">
        <v>0</v>
      </c>
      <c r="GM398">
        <v>28.8</v>
      </c>
      <c r="GN398">
        <v>9.92</v>
      </c>
      <c r="GO398">
        <v>0</v>
      </c>
      <c r="GP398">
        <v>9.9</v>
      </c>
      <c r="GQ398">
        <v>59.5</v>
      </c>
      <c r="GR398">
        <v>0</v>
      </c>
      <c r="GS398">
        <v>19.8</v>
      </c>
      <c r="GT398">
        <v>0</v>
      </c>
      <c r="GU398">
        <v>0</v>
      </c>
      <c r="GV398">
        <v>0</v>
      </c>
      <c r="GW398">
        <v>0</v>
      </c>
      <c r="GX398" s="21">
        <v>76.979256000000007</v>
      </c>
      <c r="GY398" s="21">
        <v>24.135983100000001</v>
      </c>
      <c r="GZ398" s="21">
        <v>39.524214600000001</v>
      </c>
      <c r="HA398" s="21">
        <v>63.660197700000005</v>
      </c>
      <c r="HB398" s="21">
        <v>9.9955420000000004</v>
      </c>
      <c r="HC398" s="21">
        <v>3.0427080000000002</v>
      </c>
      <c r="HD398" s="21">
        <v>0.15651100000000001</v>
      </c>
      <c r="HE398" s="21">
        <v>39.768256999999998</v>
      </c>
      <c r="HF398" s="21">
        <v>13.19476</v>
      </c>
    </row>
    <row r="399" spans="1:214" ht="25.5" x14ac:dyDescent="0.25">
      <c r="A399" s="22">
        <v>65</v>
      </c>
      <c r="B399" t="s">
        <v>1944</v>
      </c>
      <c r="C399" t="s">
        <v>1945</v>
      </c>
      <c r="D399" t="s">
        <v>880</v>
      </c>
      <c r="F399" t="s">
        <v>255</v>
      </c>
      <c r="I399" s="22" t="s">
        <v>248</v>
      </c>
      <c r="J399">
        <v>21</v>
      </c>
      <c r="K399" s="23" t="s">
        <v>1946</v>
      </c>
      <c r="L399" s="23" t="s">
        <v>1947</v>
      </c>
      <c r="M399" s="24"/>
      <c r="N399" s="24" t="s">
        <v>258</v>
      </c>
      <c r="O399" s="24">
        <v>72</v>
      </c>
      <c r="P399" s="24">
        <v>180</v>
      </c>
      <c r="Q399" s="24" t="s">
        <v>224</v>
      </c>
      <c r="R399" s="24"/>
      <c r="S399" s="22">
        <v>81</v>
      </c>
      <c r="T399" s="22">
        <v>19</v>
      </c>
      <c r="U399" s="22">
        <v>59</v>
      </c>
      <c r="V399" s="22">
        <v>78</v>
      </c>
      <c r="W399" s="22">
        <v>16</v>
      </c>
      <c r="X399" s="22">
        <v>42</v>
      </c>
      <c r="Y399" s="22">
        <v>261</v>
      </c>
      <c r="Z399" s="25">
        <f t="shared" si="84"/>
        <v>7.2796934865900387E-2</v>
      </c>
      <c r="AA399" s="3">
        <v>25.316669999999998</v>
      </c>
      <c r="AB399" s="22">
        <v>60</v>
      </c>
      <c r="AC399" s="22">
        <v>65</v>
      </c>
      <c r="AD399" s="22">
        <v>111</v>
      </c>
      <c r="AE399" s="22">
        <v>84</v>
      </c>
      <c r="AF399" s="22">
        <v>67</v>
      </c>
      <c r="AG399" s="26">
        <f t="shared" si="85"/>
        <v>1.755540694903573</v>
      </c>
      <c r="AH399" s="26">
        <f t="shared" si="86"/>
        <v>1.9018357528122041</v>
      </c>
      <c r="AI399" s="26">
        <f t="shared" si="87"/>
        <v>3.2477502855716103</v>
      </c>
      <c r="AJ399" s="26">
        <f t="shared" si="88"/>
        <v>2.4577569728650026</v>
      </c>
      <c r="AK399" s="26">
        <f t="shared" si="89"/>
        <v>1.9603537759756566</v>
      </c>
      <c r="AL399" s="5">
        <v>2202</v>
      </c>
      <c r="AM399" s="22">
        <v>0</v>
      </c>
      <c r="AN399" s="22">
        <v>0</v>
      </c>
      <c r="AO399" s="25">
        <f t="shared" si="90"/>
        <v>0</v>
      </c>
      <c r="AP399" s="22">
        <v>0</v>
      </c>
      <c r="AQ399">
        <v>8.6</v>
      </c>
      <c r="AR399">
        <v>4.5</v>
      </c>
      <c r="AS399">
        <v>13.1</v>
      </c>
      <c r="AT399">
        <v>19.2</v>
      </c>
      <c r="AU399">
        <v>2.6</v>
      </c>
      <c r="AV399">
        <v>-0.30000000000000004</v>
      </c>
      <c r="AW399">
        <v>21.5</v>
      </c>
      <c r="AX399" s="3">
        <f t="shared" si="91"/>
        <v>0.26543209876543211</v>
      </c>
      <c r="AY399" s="4">
        <f t="shared" si="92"/>
        <v>19.175000000000001</v>
      </c>
      <c r="AZ399" t="s">
        <v>224</v>
      </c>
      <c r="BA399">
        <v>2012</v>
      </c>
      <c r="BB399" s="27">
        <v>425000</v>
      </c>
      <c r="BC399" s="27">
        <v>1300000</v>
      </c>
      <c r="BD399" s="22">
        <v>16</v>
      </c>
      <c r="BE399" s="22">
        <v>34</v>
      </c>
      <c r="BF399" s="28">
        <f t="shared" si="93"/>
        <v>1.7754806130883463</v>
      </c>
      <c r="BG399" s="22">
        <v>0</v>
      </c>
      <c r="BH399" s="22">
        <v>0</v>
      </c>
      <c r="BI399" s="4">
        <v>1689.6833329999999</v>
      </c>
      <c r="BJ399" s="22">
        <v>3</v>
      </c>
      <c r="BK399" s="22">
        <v>25</v>
      </c>
      <c r="BL399" s="28">
        <f t="shared" si="94"/>
        <v>5.324599862096604</v>
      </c>
      <c r="BM399" s="22">
        <v>0</v>
      </c>
      <c r="BN399" s="22">
        <v>0</v>
      </c>
      <c r="BO399" s="4">
        <v>315.51666669999997</v>
      </c>
      <c r="BP399" s="22">
        <v>0</v>
      </c>
      <c r="BQ399" s="22">
        <v>0</v>
      </c>
      <c r="BR399" s="22">
        <v>0</v>
      </c>
      <c r="BS399" s="22">
        <v>0</v>
      </c>
      <c r="BT399" s="4">
        <v>45.466666670000002</v>
      </c>
      <c r="BU399" s="22">
        <v>41</v>
      </c>
      <c r="BV399" s="22">
        <v>10</v>
      </c>
      <c r="BW399" s="22">
        <v>30</v>
      </c>
      <c r="BX399" s="22">
        <v>7</v>
      </c>
      <c r="BY399" s="22">
        <v>22</v>
      </c>
      <c r="BZ399" s="22">
        <v>11</v>
      </c>
      <c r="CA399" s="22">
        <v>0</v>
      </c>
      <c r="CB399" s="22">
        <v>0</v>
      </c>
      <c r="CC399" s="4">
        <v>21.033329999999999</v>
      </c>
      <c r="CD399" s="4">
        <v>4.0833333329999997</v>
      </c>
      <c r="CE399" s="4">
        <v>0.43333333300000004</v>
      </c>
      <c r="CF399" s="22">
        <v>1</v>
      </c>
      <c r="CG399" s="22">
        <v>0</v>
      </c>
      <c r="CH399" s="22">
        <v>0</v>
      </c>
      <c r="CI399" s="5">
        <v>40</v>
      </c>
      <c r="CJ399" s="22">
        <v>9</v>
      </c>
      <c r="CK399" s="22">
        <v>29</v>
      </c>
      <c r="CL399" s="22">
        <v>9</v>
      </c>
      <c r="CM399" s="22">
        <v>20</v>
      </c>
      <c r="CN399" s="22">
        <v>10</v>
      </c>
      <c r="CO399" s="22">
        <v>0</v>
      </c>
      <c r="CP399" s="22">
        <v>0</v>
      </c>
      <c r="CQ399" s="26">
        <v>20.682919999999999</v>
      </c>
      <c r="CR399" s="26">
        <v>3.7025000000000001</v>
      </c>
      <c r="CS399" s="26">
        <v>0.6925</v>
      </c>
      <c r="CT399" s="22">
        <v>0</v>
      </c>
      <c r="CU399" s="22">
        <v>0</v>
      </c>
      <c r="CV399" s="22">
        <v>0</v>
      </c>
      <c r="CW399" s="22">
        <v>7</v>
      </c>
      <c r="CX399" s="22">
        <v>14</v>
      </c>
      <c r="CY399" s="22">
        <v>-4</v>
      </c>
      <c r="CZ399" s="22">
        <v>12</v>
      </c>
      <c r="DA399" s="22">
        <v>45</v>
      </c>
      <c r="DB399" s="22">
        <v>20</v>
      </c>
      <c r="DC399" s="22">
        <v>5</v>
      </c>
      <c r="DD399" s="22">
        <v>0</v>
      </c>
      <c r="DE399" s="22">
        <v>5</v>
      </c>
      <c r="DF399" s="22">
        <v>0</v>
      </c>
      <c r="DG399" s="22">
        <v>0</v>
      </c>
      <c r="DH399" s="22">
        <v>0</v>
      </c>
      <c r="DI399" s="22">
        <v>21</v>
      </c>
      <c r="DJ399" s="22">
        <v>0</v>
      </c>
      <c r="DK399" s="22">
        <v>0</v>
      </c>
      <c r="DL399" s="22">
        <v>0</v>
      </c>
      <c r="DM399" s="22">
        <v>0</v>
      </c>
      <c r="DN399" s="22">
        <v>135</v>
      </c>
      <c r="DO399" s="22">
        <v>39</v>
      </c>
      <c r="DP399" s="22">
        <v>85</v>
      </c>
      <c r="DQ399" s="22">
        <v>5</v>
      </c>
      <c r="DR399" s="22">
        <v>1</v>
      </c>
      <c r="DS399" s="22">
        <v>0</v>
      </c>
      <c r="DT399" s="22">
        <v>0</v>
      </c>
      <c r="DU399">
        <v>19.86</v>
      </c>
      <c r="DV399">
        <v>27.64</v>
      </c>
      <c r="DW399" s="2">
        <f t="shared" si="95"/>
        <v>0.4181052631578947</v>
      </c>
      <c r="DX399">
        <v>0.65700000000000003</v>
      </c>
      <c r="DY399">
        <v>-0.27</v>
      </c>
      <c r="DZ399">
        <v>0.30100000000000005</v>
      </c>
      <c r="EA399">
        <v>5.78</v>
      </c>
      <c r="EB399">
        <v>90</v>
      </c>
      <c r="EC399">
        <v>68</v>
      </c>
      <c r="ED399">
        <v>11.3</v>
      </c>
      <c r="EE399">
        <v>12.68</v>
      </c>
      <c r="EF399">
        <v>1.37</v>
      </c>
      <c r="EG399">
        <v>9.58</v>
      </c>
      <c r="EH399">
        <v>917</v>
      </c>
      <c r="EI399">
        <v>1013</v>
      </c>
      <c r="EJ399">
        <v>3.36</v>
      </c>
      <c r="EK399">
        <v>2.54</v>
      </c>
      <c r="EL399">
        <v>31.7</v>
      </c>
      <c r="EM399">
        <v>27.9</v>
      </c>
      <c r="EN399">
        <v>13.5</v>
      </c>
      <c r="EO399">
        <v>10.9</v>
      </c>
      <c r="EP399">
        <v>12.3</v>
      </c>
      <c r="EQ399">
        <v>17.8</v>
      </c>
      <c r="ER399">
        <v>3.7</v>
      </c>
      <c r="ES399">
        <v>3.2</v>
      </c>
      <c r="ET399">
        <v>0.60000000000000009</v>
      </c>
      <c r="EU399">
        <v>0.5</v>
      </c>
      <c r="EV399">
        <v>2.2200000000000002</v>
      </c>
      <c r="EW399">
        <v>2.4700000000000002</v>
      </c>
      <c r="EX399">
        <v>27.1</v>
      </c>
      <c r="EY399">
        <v>28.1</v>
      </c>
      <c r="EZ399">
        <v>11.5</v>
      </c>
      <c r="FA399">
        <v>11.6</v>
      </c>
      <c r="FB399">
        <v>13.1</v>
      </c>
      <c r="FC399">
        <v>15.8</v>
      </c>
      <c r="FD399">
        <v>4.3</v>
      </c>
      <c r="FE399">
        <v>3.5</v>
      </c>
      <c r="FF399">
        <v>299</v>
      </c>
      <c r="FG399">
        <v>281</v>
      </c>
      <c r="FH399">
        <v>200</v>
      </c>
      <c r="FI399">
        <v>235</v>
      </c>
      <c r="FJ399">
        <v>318</v>
      </c>
      <c r="FK399">
        <v>304</v>
      </c>
      <c r="FL399">
        <v>57.1</v>
      </c>
      <c r="FM399">
        <v>567</v>
      </c>
      <c r="FN399">
        <v>556</v>
      </c>
      <c r="FO399">
        <v>572</v>
      </c>
      <c r="FP399">
        <v>50.5</v>
      </c>
      <c r="FQ399">
        <v>3.67</v>
      </c>
      <c r="FR399">
        <v>1.48</v>
      </c>
      <c r="FS399" s="2">
        <f t="shared" si="96"/>
        <v>0.71262135922330094</v>
      </c>
      <c r="FT399">
        <v>34</v>
      </c>
      <c r="FU399">
        <v>5</v>
      </c>
      <c r="FV399">
        <v>22.5</v>
      </c>
      <c r="FW399">
        <v>13.44</v>
      </c>
      <c r="FX399">
        <v>6.87</v>
      </c>
      <c r="FY399">
        <v>1.01</v>
      </c>
      <c r="FZ399">
        <v>44.2</v>
      </c>
      <c r="GA399">
        <v>12.3</v>
      </c>
      <c r="GB399">
        <v>23.4</v>
      </c>
      <c r="GC399">
        <v>2</v>
      </c>
      <c r="GD399">
        <v>2.2000000000000002</v>
      </c>
      <c r="GE399">
        <v>31.3</v>
      </c>
      <c r="GF399">
        <v>3</v>
      </c>
      <c r="GG399">
        <v>1.8</v>
      </c>
      <c r="GH399">
        <v>0.56000000000000016</v>
      </c>
      <c r="GI399">
        <v>5.55</v>
      </c>
      <c r="GJ399" s="2">
        <f t="shared" si="97"/>
        <v>9.1653027823240613E-2</v>
      </c>
      <c r="GK399">
        <v>0</v>
      </c>
      <c r="GL399">
        <v>5</v>
      </c>
      <c r="GM399">
        <v>36.299999999999997</v>
      </c>
      <c r="GN399">
        <v>0</v>
      </c>
      <c r="GO399">
        <v>6.6</v>
      </c>
      <c r="GP399">
        <v>11.9</v>
      </c>
      <c r="GQ399">
        <v>34.299999999999997</v>
      </c>
      <c r="GR399">
        <v>5.3</v>
      </c>
      <c r="GS399">
        <v>10.6</v>
      </c>
      <c r="GT399">
        <v>11.9</v>
      </c>
      <c r="GU399">
        <v>4</v>
      </c>
      <c r="GV399">
        <v>1.3</v>
      </c>
      <c r="GW399">
        <v>0</v>
      </c>
      <c r="GX399" s="21">
        <v>80.099213000000006</v>
      </c>
      <c r="GY399" s="21">
        <v>16.7148225</v>
      </c>
      <c r="GZ399" s="21">
        <v>45.035344799999997</v>
      </c>
      <c r="HA399" s="21">
        <v>61.750168200000005</v>
      </c>
      <c r="HB399" s="21">
        <v>13.221871</v>
      </c>
      <c r="HC399" s="21">
        <v>2.9705270000000001</v>
      </c>
      <c r="HD399" s="21">
        <v>-6.6709999999999998E-3</v>
      </c>
      <c r="HE399" s="21">
        <v>52.349812</v>
      </c>
      <c r="HF399" s="21">
        <v>16.185727</v>
      </c>
    </row>
    <row r="400" spans="1:214" ht="15" x14ac:dyDescent="0.25">
      <c r="A400" s="22">
        <v>28</v>
      </c>
      <c r="B400" t="s">
        <v>1948</v>
      </c>
      <c r="C400" t="s">
        <v>1949</v>
      </c>
      <c r="D400" t="s">
        <v>426</v>
      </c>
      <c r="F400" t="s">
        <v>277</v>
      </c>
      <c r="I400" s="22" t="s">
        <v>365</v>
      </c>
      <c r="J400">
        <v>25</v>
      </c>
      <c r="K400" s="23" t="s">
        <v>1950</v>
      </c>
      <c r="L400" s="23" t="s">
        <v>638</v>
      </c>
      <c r="M400" s="24" t="s">
        <v>281</v>
      </c>
      <c r="N400" s="24" t="s">
        <v>233</v>
      </c>
      <c r="O400" s="24">
        <v>76</v>
      </c>
      <c r="P400" s="24">
        <v>232</v>
      </c>
      <c r="Q400" s="24" t="s">
        <v>223</v>
      </c>
      <c r="R400" s="24" t="s">
        <v>234</v>
      </c>
      <c r="S400" s="22">
        <v>24</v>
      </c>
      <c r="T400" s="22">
        <v>2</v>
      </c>
      <c r="U400" s="22">
        <v>0</v>
      </c>
      <c r="V400" s="22">
        <v>2</v>
      </c>
      <c r="W400" s="22">
        <v>-2</v>
      </c>
      <c r="X400" s="22">
        <v>55</v>
      </c>
      <c r="Y400" s="22">
        <v>13</v>
      </c>
      <c r="Z400" s="25">
        <f t="shared" si="84"/>
        <v>0.15384615384615385</v>
      </c>
      <c r="AA400" s="3">
        <v>5.5333300000000003</v>
      </c>
      <c r="AB400" s="22">
        <v>32</v>
      </c>
      <c r="AC400" s="22">
        <v>5</v>
      </c>
      <c r="AD400" s="22">
        <v>3</v>
      </c>
      <c r="AE400" s="22">
        <v>2</v>
      </c>
      <c r="AF400" s="22">
        <v>1</v>
      </c>
      <c r="AG400" s="26">
        <f t="shared" si="85"/>
        <v>14.457840034843393</v>
      </c>
      <c r="AH400" s="26">
        <f t="shared" si="86"/>
        <v>2.2590375054442799</v>
      </c>
      <c r="AI400" s="26">
        <f t="shared" si="87"/>
        <v>1.3554225032665681</v>
      </c>
      <c r="AJ400" s="26">
        <f t="shared" si="88"/>
        <v>0.90361500217771207</v>
      </c>
      <c r="AK400" s="26">
        <f t="shared" si="89"/>
        <v>0.45180750108885603</v>
      </c>
      <c r="AL400" s="5">
        <v>219</v>
      </c>
      <c r="AM400" s="22">
        <v>0</v>
      </c>
      <c r="AN400" s="22">
        <v>0</v>
      </c>
      <c r="AO400" s="25">
        <f t="shared" si="90"/>
        <v>0</v>
      </c>
      <c r="AP400" s="22">
        <v>0</v>
      </c>
      <c r="AQ400">
        <v>0.1</v>
      </c>
      <c r="AR400">
        <v>0.1</v>
      </c>
      <c r="AS400">
        <v>0.2</v>
      </c>
      <c r="AT400">
        <v>-0.4</v>
      </c>
      <c r="AU400">
        <v>0.2</v>
      </c>
      <c r="AV400">
        <v>0</v>
      </c>
      <c r="AW400">
        <v>-0.2</v>
      </c>
      <c r="AX400" s="3">
        <f t="shared" si="91"/>
        <v>-8.3333333333333332E-3</v>
      </c>
      <c r="AY400" s="4">
        <f t="shared" si="92"/>
        <v>-0.16250000000000001</v>
      </c>
      <c r="AZ400" t="s">
        <v>224</v>
      </c>
      <c r="BA400">
        <v>2012</v>
      </c>
      <c r="BC400" s="27">
        <v>512500</v>
      </c>
      <c r="BD400" s="22">
        <v>2</v>
      </c>
      <c r="BE400" s="22">
        <v>0</v>
      </c>
      <c r="BF400" s="28">
        <f t="shared" si="93"/>
        <v>0.90316106349644731</v>
      </c>
      <c r="BG400" s="22">
        <v>0</v>
      </c>
      <c r="BH400" s="22">
        <v>0</v>
      </c>
      <c r="BI400" s="4">
        <v>132.8666667</v>
      </c>
      <c r="BJ400" s="22">
        <v>0</v>
      </c>
      <c r="BK400" s="22">
        <v>0</v>
      </c>
      <c r="BL400" s="28">
        <f t="shared" si="94"/>
        <v>0</v>
      </c>
      <c r="BM400" s="22">
        <v>0</v>
      </c>
      <c r="BN400" s="22">
        <v>0</v>
      </c>
      <c r="BO400" s="4">
        <v>0.233333333</v>
      </c>
      <c r="BP400" s="22">
        <v>0</v>
      </c>
      <c r="BQ400" s="22">
        <v>0</v>
      </c>
      <c r="BR400" s="22">
        <v>0</v>
      </c>
      <c r="BS400" s="22">
        <v>0</v>
      </c>
      <c r="BT400" s="4">
        <v>0</v>
      </c>
      <c r="BU400" s="22">
        <v>12</v>
      </c>
      <c r="BV400" s="22">
        <v>0</v>
      </c>
      <c r="BW400" s="22">
        <v>0</v>
      </c>
      <c r="BX400" s="22">
        <v>-1</v>
      </c>
      <c r="BY400" s="22">
        <v>35</v>
      </c>
      <c r="BZ400" s="22">
        <v>6</v>
      </c>
      <c r="CA400" s="22">
        <v>0</v>
      </c>
      <c r="CB400" s="22">
        <v>0</v>
      </c>
      <c r="CC400" s="4">
        <v>5.3666700000000001</v>
      </c>
      <c r="CD400" s="4">
        <v>0</v>
      </c>
      <c r="CE400" s="4">
        <v>0</v>
      </c>
      <c r="CF400" s="22">
        <v>0</v>
      </c>
      <c r="CG400" s="22">
        <v>0</v>
      </c>
      <c r="CH400" s="22">
        <v>0</v>
      </c>
      <c r="CI400" s="5">
        <v>12</v>
      </c>
      <c r="CJ400" s="22">
        <v>2</v>
      </c>
      <c r="CK400" s="22">
        <v>0</v>
      </c>
      <c r="CL400" s="22">
        <v>-1</v>
      </c>
      <c r="CM400" s="22">
        <v>20</v>
      </c>
      <c r="CN400" s="22">
        <v>6</v>
      </c>
      <c r="CO400" s="22">
        <v>0</v>
      </c>
      <c r="CP400" s="22">
        <v>0</v>
      </c>
      <c r="CQ400" s="26">
        <v>5.705552</v>
      </c>
      <c r="CR400" s="26">
        <v>1.9443999999999999E-2</v>
      </c>
      <c r="CS400" s="26">
        <v>0</v>
      </c>
      <c r="CT400" s="22">
        <v>0</v>
      </c>
      <c r="CU400" s="22">
        <v>0</v>
      </c>
      <c r="CV400" s="22">
        <v>0</v>
      </c>
      <c r="CW400" s="22">
        <v>0</v>
      </c>
      <c r="CX400" s="22">
        <v>0</v>
      </c>
      <c r="CY400" s="22">
        <v>-2</v>
      </c>
      <c r="CZ400" s="22">
        <v>2</v>
      </c>
      <c r="DA400" s="22">
        <v>0</v>
      </c>
      <c r="DB400" s="22">
        <v>0</v>
      </c>
      <c r="DC400" s="22">
        <v>0</v>
      </c>
      <c r="DD400" s="22">
        <v>0</v>
      </c>
      <c r="DE400" s="22">
        <v>0</v>
      </c>
      <c r="DF400" s="22">
        <v>0</v>
      </c>
      <c r="DG400" s="22">
        <v>0</v>
      </c>
      <c r="DH400" s="22">
        <v>0</v>
      </c>
      <c r="DI400" s="22">
        <v>5</v>
      </c>
      <c r="DJ400" s="22">
        <v>7</v>
      </c>
      <c r="DK400" s="22">
        <v>1</v>
      </c>
      <c r="DL400" s="22">
        <v>0</v>
      </c>
      <c r="DM400" s="22">
        <v>0</v>
      </c>
      <c r="DN400" s="22">
        <v>3</v>
      </c>
      <c r="DO400" s="22">
        <v>0</v>
      </c>
      <c r="DP400" s="22">
        <v>5</v>
      </c>
      <c r="DQ400" s="22">
        <v>0</v>
      </c>
      <c r="DR400" s="22">
        <v>0</v>
      </c>
      <c r="DS400" s="22">
        <v>0</v>
      </c>
      <c r="DT400" s="22">
        <v>0</v>
      </c>
      <c r="DU400">
        <v>5.54</v>
      </c>
      <c r="DV400">
        <v>43.54</v>
      </c>
      <c r="DW400" s="2">
        <f t="shared" si="95"/>
        <v>0.11287693561532193</v>
      </c>
      <c r="DX400">
        <v>-0.75800000000000001</v>
      </c>
      <c r="DY400">
        <v>0.36</v>
      </c>
      <c r="DZ400">
        <v>-4.141</v>
      </c>
      <c r="EA400">
        <v>-14.087</v>
      </c>
      <c r="EB400">
        <v>3</v>
      </c>
      <c r="EC400">
        <v>5</v>
      </c>
      <c r="ED400">
        <v>-2</v>
      </c>
      <c r="EE400">
        <v>-16.260000000000002</v>
      </c>
      <c r="EF400">
        <v>-14.24</v>
      </c>
      <c r="EG400">
        <v>5.36</v>
      </c>
      <c r="EH400">
        <v>929</v>
      </c>
      <c r="EI400">
        <v>982</v>
      </c>
      <c r="EJ400">
        <v>1.35</v>
      </c>
      <c r="EK400">
        <v>2.2599999999999998</v>
      </c>
      <c r="EL400">
        <v>23.9</v>
      </c>
      <c r="EM400">
        <v>29.4</v>
      </c>
      <c r="EN400">
        <v>9</v>
      </c>
      <c r="EO400">
        <v>11.3</v>
      </c>
      <c r="EP400">
        <v>16.3</v>
      </c>
      <c r="EQ400">
        <v>8.6</v>
      </c>
      <c r="ER400">
        <v>4.5</v>
      </c>
      <c r="ES400">
        <v>4.0999999999999996</v>
      </c>
      <c r="ET400">
        <v>0.5</v>
      </c>
      <c r="EU400">
        <v>1.4</v>
      </c>
      <c r="EV400">
        <v>1.72</v>
      </c>
      <c r="EW400">
        <v>2.81</v>
      </c>
      <c r="EX400">
        <v>24.5</v>
      </c>
      <c r="EY400">
        <v>29.1</v>
      </c>
      <c r="EZ400">
        <v>10</v>
      </c>
      <c r="FA400">
        <v>13.4</v>
      </c>
      <c r="FB400">
        <v>18.5</v>
      </c>
      <c r="FC400">
        <v>13.4</v>
      </c>
      <c r="FD400">
        <v>3.3</v>
      </c>
      <c r="FE400">
        <v>2.1</v>
      </c>
      <c r="FF400">
        <v>19</v>
      </c>
      <c r="FG400">
        <v>11</v>
      </c>
      <c r="FH400">
        <v>12</v>
      </c>
      <c r="FI400">
        <v>13</v>
      </c>
      <c r="FJ400">
        <v>27</v>
      </c>
      <c r="FK400">
        <v>19</v>
      </c>
      <c r="FL400">
        <v>54.5</v>
      </c>
      <c r="FM400">
        <v>50</v>
      </c>
      <c r="FN400">
        <v>33</v>
      </c>
      <c r="FO400">
        <v>36</v>
      </c>
      <c r="FP400">
        <v>60.2</v>
      </c>
      <c r="FQ400">
        <v>0.01</v>
      </c>
      <c r="FR400">
        <v>4.12</v>
      </c>
      <c r="FS400" s="2">
        <f t="shared" si="96"/>
        <v>2.4213075060532689E-3</v>
      </c>
      <c r="FT400">
        <v>0</v>
      </c>
      <c r="FU400">
        <v>0</v>
      </c>
      <c r="FV400">
        <v>-74</v>
      </c>
      <c r="FW400" t="s">
        <v>266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 s="2">
        <f t="shared" si="97"/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 s="21">
        <v>37.111271000000002</v>
      </c>
      <c r="GY400" s="21">
        <v>4.5766439999999999</v>
      </c>
      <c r="GZ400" s="21">
        <v>4.0038714000000004</v>
      </c>
      <c r="HA400" s="21">
        <v>8.5805153999999995</v>
      </c>
      <c r="HB400" s="21">
        <v>-9.7249000000000002E-2</v>
      </c>
      <c r="HC400" s="21">
        <v>0.60596799999999995</v>
      </c>
      <c r="HD400" s="21">
        <v>2.2560000000000002E-3</v>
      </c>
      <c r="HE400" s="21">
        <v>70.710830999999999</v>
      </c>
      <c r="HF400" s="21">
        <v>0.51097599999999999</v>
      </c>
    </row>
    <row r="401" spans="1:214" ht="15" x14ac:dyDescent="0.25">
      <c r="A401" s="22">
        <v>9</v>
      </c>
      <c r="B401" t="s">
        <v>1951</v>
      </c>
      <c r="C401" t="s">
        <v>1949</v>
      </c>
      <c r="D401" t="s">
        <v>1952</v>
      </c>
      <c r="F401" t="s">
        <v>247</v>
      </c>
      <c r="G401" t="s">
        <v>228</v>
      </c>
      <c r="H401">
        <v>27</v>
      </c>
      <c r="I401" s="22" t="s">
        <v>239</v>
      </c>
      <c r="J401">
        <v>20</v>
      </c>
      <c r="K401" s="23" t="s">
        <v>1953</v>
      </c>
      <c r="L401" s="23" t="s">
        <v>456</v>
      </c>
      <c r="M401" s="24" t="s">
        <v>273</v>
      </c>
      <c r="N401" s="24" t="s">
        <v>233</v>
      </c>
      <c r="O401" s="24">
        <v>75</v>
      </c>
      <c r="P401" s="24">
        <v>214</v>
      </c>
      <c r="Q401" s="24" t="s">
        <v>224</v>
      </c>
      <c r="R401" s="24" t="s">
        <v>234</v>
      </c>
      <c r="S401" s="22">
        <v>44</v>
      </c>
      <c r="T401" s="22">
        <v>4</v>
      </c>
      <c r="U401" s="22">
        <v>6</v>
      </c>
      <c r="V401" s="22">
        <v>10</v>
      </c>
      <c r="W401" s="22">
        <v>-2</v>
      </c>
      <c r="X401" s="22">
        <v>51</v>
      </c>
      <c r="Y401" s="22">
        <v>54</v>
      </c>
      <c r="Z401" s="25">
        <f t="shared" si="84"/>
        <v>7.407407407407407E-2</v>
      </c>
      <c r="AA401" s="3">
        <v>11.283329999999999</v>
      </c>
      <c r="AB401" s="22">
        <v>79</v>
      </c>
      <c r="AC401" s="22">
        <v>2</v>
      </c>
      <c r="AD401" s="22">
        <v>20</v>
      </c>
      <c r="AE401" s="22">
        <v>8</v>
      </c>
      <c r="AF401" s="22">
        <v>10</v>
      </c>
      <c r="AG401" s="26">
        <f t="shared" si="85"/>
        <v>9.5474715998976123</v>
      </c>
      <c r="AH401" s="26">
        <f t="shared" si="86"/>
        <v>0.24170814176955985</v>
      </c>
      <c r="AI401" s="26">
        <f t="shared" si="87"/>
        <v>2.4170814176955981</v>
      </c>
      <c r="AJ401" s="26">
        <f t="shared" si="88"/>
        <v>0.96683256707823939</v>
      </c>
      <c r="AK401" s="26">
        <f t="shared" si="89"/>
        <v>1.2085407088477991</v>
      </c>
      <c r="AL401" s="5">
        <v>658</v>
      </c>
      <c r="AM401" s="22">
        <v>11</v>
      </c>
      <c r="AN401" s="22">
        <v>12</v>
      </c>
      <c r="AO401" s="25">
        <f t="shared" si="90"/>
        <v>0.47826086956521741</v>
      </c>
      <c r="AP401" s="22">
        <v>0.9</v>
      </c>
      <c r="AQ401">
        <v>0.1</v>
      </c>
      <c r="AR401">
        <v>0.4</v>
      </c>
      <c r="AS401">
        <v>0.60000000000000009</v>
      </c>
      <c r="AT401">
        <v>-0.1</v>
      </c>
      <c r="AU401">
        <v>0.5</v>
      </c>
      <c r="AV401">
        <v>0</v>
      </c>
      <c r="AW401">
        <v>0.4</v>
      </c>
      <c r="AX401" s="3">
        <f t="shared" si="91"/>
        <v>9.0909090909090922E-3</v>
      </c>
      <c r="AY401" s="4">
        <f t="shared" si="92"/>
        <v>-0.6349999999999999</v>
      </c>
      <c r="AZ401" t="s">
        <v>224</v>
      </c>
      <c r="BA401">
        <v>2014</v>
      </c>
      <c r="BC401" s="27">
        <v>870000</v>
      </c>
      <c r="BD401" s="22">
        <v>4</v>
      </c>
      <c r="BE401" s="22">
        <v>5</v>
      </c>
      <c r="BF401" s="28">
        <f t="shared" si="93"/>
        <v>1.1407245714284213</v>
      </c>
      <c r="BG401" s="22">
        <v>9</v>
      </c>
      <c r="BH401" s="22">
        <v>8</v>
      </c>
      <c r="BI401" s="4">
        <v>473.3833333</v>
      </c>
      <c r="BJ401" s="22">
        <v>0</v>
      </c>
      <c r="BK401" s="22">
        <v>1</v>
      </c>
      <c r="BL401" s="28">
        <f t="shared" si="94"/>
        <v>2.5568181814549975</v>
      </c>
      <c r="BM401" s="22">
        <v>2</v>
      </c>
      <c r="BN401" s="22">
        <v>4</v>
      </c>
      <c r="BO401" s="4">
        <v>23.466666669999999</v>
      </c>
      <c r="BP401" s="22">
        <v>0</v>
      </c>
      <c r="BQ401" s="22">
        <v>0</v>
      </c>
      <c r="BR401" s="22">
        <v>0</v>
      </c>
      <c r="BS401" s="22">
        <v>0</v>
      </c>
      <c r="BT401" s="4">
        <v>0.116666667</v>
      </c>
      <c r="BU401" s="22">
        <v>29</v>
      </c>
      <c r="BV401" s="22">
        <v>3</v>
      </c>
      <c r="BW401" s="22">
        <v>5</v>
      </c>
      <c r="BX401" s="22">
        <v>-4</v>
      </c>
      <c r="BY401" s="22">
        <v>28</v>
      </c>
      <c r="BZ401" s="22">
        <v>7</v>
      </c>
      <c r="CA401" s="22">
        <v>5</v>
      </c>
      <c r="CB401" s="22">
        <v>6</v>
      </c>
      <c r="CC401" s="4">
        <v>10.616669999999999</v>
      </c>
      <c r="CD401" s="4">
        <v>0.55000000000000004</v>
      </c>
      <c r="CE401" s="4">
        <v>0</v>
      </c>
      <c r="CF401" s="22">
        <v>0</v>
      </c>
      <c r="CG401" s="22">
        <v>0</v>
      </c>
      <c r="CH401" s="22">
        <v>0</v>
      </c>
      <c r="CI401" s="5">
        <v>15</v>
      </c>
      <c r="CJ401" s="22">
        <v>1</v>
      </c>
      <c r="CK401" s="22">
        <v>1</v>
      </c>
      <c r="CL401" s="22">
        <v>2</v>
      </c>
      <c r="CM401" s="22">
        <v>23</v>
      </c>
      <c r="CN401" s="22">
        <v>4</v>
      </c>
      <c r="CO401" s="22">
        <v>6</v>
      </c>
      <c r="CP401" s="22">
        <v>6</v>
      </c>
      <c r="CQ401" s="26">
        <v>11.033327</v>
      </c>
      <c r="CR401" s="26">
        <v>0.50111100000000008</v>
      </c>
      <c r="CS401" s="26">
        <v>7.7780000000000011E-3</v>
      </c>
      <c r="CT401" s="22">
        <v>0</v>
      </c>
      <c r="CU401" s="22">
        <v>0</v>
      </c>
      <c r="CV401" s="22">
        <v>0</v>
      </c>
      <c r="CW401" s="22">
        <v>0</v>
      </c>
      <c r="CX401" s="22">
        <v>1</v>
      </c>
      <c r="CY401" s="22">
        <v>-2</v>
      </c>
      <c r="CZ401" s="22">
        <v>4</v>
      </c>
      <c r="DA401" s="22">
        <v>5</v>
      </c>
      <c r="DB401" s="22">
        <v>0</v>
      </c>
      <c r="DC401" s="22">
        <v>0</v>
      </c>
      <c r="DD401" s="22">
        <v>0</v>
      </c>
      <c r="DE401" s="22">
        <v>0</v>
      </c>
      <c r="DF401" s="22">
        <v>0</v>
      </c>
      <c r="DG401" s="22">
        <v>0</v>
      </c>
      <c r="DH401" s="22">
        <v>1</v>
      </c>
      <c r="DI401" s="22">
        <v>8</v>
      </c>
      <c r="DJ401" s="22">
        <v>3</v>
      </c>
      <c r="DK401" s="22">
        <v>2</v>
      </c>
      <c r="DL401" s="22">
        <v>0</v>
      </c>
      <c r="DM401" s="22">
        <v>0</v>
      </c>
      <c r="DN401" s="22">
        <v>16</v>
      </c>
      <c r="DO401" s="22">
        <v>1</v>
      </c>
      <c r="DP401" s="22">
        <v>17</v>
      </c>
      <c r="DQ401" s="22">
        <v>0</v>
      </c>
      <c r="DR401" s="22">
        <v>0</v>
      </c>
      <c r="DS401" s="22">
        <v>0</v>
      </c>
      <c r="DT401" s="22">
        <v>0</v>
      </c>
      <c r="DU401">
        <v>10.7</v>
      </c>
      <c r="DV401">
        <v>37.56</v>
      </c>
      <c r="DW401" s="2">
        <f t="shared" si="95"/>
        <v>0.22171570658930786</v>
      </c>
      <c r="DX401">
        <v>-0.42500000000000004</v>
      </c>
      <c r="DY401">
        <v>-0.61699999999999999</v>
      </c>
      <c r="DZ401">
        <v>-0.26900000000000002</v>
      </c>
      <c r="EA401">
        <v>4.1000000000000009E-2</v>
      </c>
      <c r="EB401">
        <v>15</v>
      </c>
      <c r="EC401">
        <v>16</v>
      </c>
      <c r="ED401">
        <v>1.8</v>
      </c>
      <c r="EE401">
        <v>2.68</v>
      </c>
      <c r="EF401">
        <v>0.87</v>
      </c>
      <c r="EG401">
        <v>6.82</v>
      </c>
      <c r="EH401">
        <v>929</v>
      </c>
      <c r="EI401">
        <v>997</v>
      </c>
      <c r="EJ401">
        <v>1.91</v>
      </c>
      <c r="EK401">
        <v>2.04</v>
      </c>
      <c r="EL401">
        <v>26.1</v>
      </c>
      <c r="EM401">
        <v>26.6</v>
      </c>
      <c r="EN401">
        <v>10.6</v>
      </c>
      <c r="EO401">
        <v>10.199999999999999</v>
      </c>
      <c r="EP401">
        <v>11.6</v>
      </c>
      <c r="EQ401">
        <v>14.5</v>
      </c>
      <c r="ER401">
        <v>3.3</v>
      </c>
      <c r="ES401">
        <v>3.2</v>
      </c>
      <c r="ET401">
        <v>0.9</v>
      </c>
      <c r="EU401">
        <v>0.8</v>
      </c>
      <c r="EV401">
        <v>2.14</v>
      </c>
      <c r="EW401">
        <v>2.4300000000000002</v>
      </c>
      <c r="EX401">
        <v>26.8</v>
      </c>
      <c r="EY401">
        <v>27.7</v>
      </c>
      <c r="EZ401">
        <v>10.9</v>
      </c>
      <c r="FA401">
        <v>10.199999999999999</v>
      </c>
      <c r="FB401">
        <v>13.4</v>
      </c>
      <c r="FC401">
        <v>14.8</v>
      </c>
      <c r="FD401">
        <v>3.6</v>
      </c>
      <c r="FE401">
        <v>3.4</v>
      </c>
      <c r="FF401">
        <v>57</v>
      </c>
      <c r="FG401">
        <v>75</v>
      </c>
      <c r="FH401">
        <v>69</v>
      </c>
      <c r="FI401">
        <v>49</v>
      </c>
      <c r="FJ401">
        <v>62</v>
      </c>
      <c r="FK401">
        <v>73</v>
      </c>
      <c r="FL401">
        <v>52.8</v>
      </c>
      <c r="FM401">
        <v>165</v>
      </c>
      <c r="FN401">
        <v>156</v>
      </c>
      <c r="FO401">
        <v>129</v>
      </c>
      <c r="FP401">
        <v>51.4</v>
      </c>
      <c r="FQ401">
        <v>0.53</v>
      </c>
      <c r="FR401">
        <v>4.51</v>
      </c>
      <c r="FS401" s="2">
        <f t="shared" si="96"/>
        <v>0.10515873015873016</v>
      </c>
      <c r="FT401">
        <v>1</v>
      </c>
      <c r="FU401">
        <v>1</v>
      </c>
      <c r="FV401">
        <v>-41.3</v>
      </c>
      <c r="FW401">
        <v>7.14</v>
      </c>
      <c r="FX401">
        <v>2.56</v>
      </c>
      <c r="FY401">
        <v>2.56</v>
      </c>
      <c r="FZ401">
        <v>33.200000000000003</v>
      </c>
      <c r="GA401">
        <v>10.199999999999999</v>
      </c>
      <c r="GB401">
        <v>20.5</v>
      </c>
      <c r="GC401">
        <v>5.0999999999999996</v>
      </c>
      <c r="GD401">
        <v>2.6</v>
      </c>
      <c r="GE401">
        <v>15.3</v>
      </c>
      <c r="GF401">
        <v>0</v>
      </c>
      <c r="GG401">
        <v>5.0999999999999996</v>
      </c>
      <c r="GH401">
        <v>0</v>
      </c>
      <c r="GI401">
        <v>5.18</v>
      </c>
      <c r="GJ401" s="2">
        <f t="shared" si="97"/>
        <v>0</v>
      </c>
      <c r="GK401">
        <v>0</v>
      </c>
      <c r="GL401">
        <v>0</v>
      </c>
      <c r="GM401">
        <v>89.7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 s="21">
        <v>49.331775999999998</v>
      </c>
      <c r="GY401" s="21">
        <v>5.2975475999999997</v>
      </c>
      <c r="GZ401" s="21">
        <v>7.9885179000000006</v>
      </c>
      <c r="HA401" s="21">
        <v>13.286065499999999</v>
      </c>
      <c r="HB401" s="21">
        <v>-0.380967</v>
      </c>
      <c r="HC401" s="21">
        <v>0.94084199999999996</v>
      </c>
      <c r="HD401" s="21">
        <v>6.3000000000000003E-4</v>
      </c>
      <c r="HE401" s="21">
        <v>58.387481999999999</v>
      </c>
      <c r="HF401" s="21">
        <v>0.56050500000000003</v>
      </c>
    </row>
    <row r="402" spans="1:214" ht="15" x14ac:dyDescent="0.25">
      <c r="A402" s="22">
        <v>73</v>
      </c>
      <c r="B402" t="s">
        <v>1954</v>
      </c>
      <c r="C402" t="s">
        <v>1955</v>
      </c>
      <c r="D402" t="s">
        <v>1956</v>
      </c>
      <c r="F402" t="s">
        <v>409</v>
      </c>
      <c r="I402" s="22" t="s">
        <v>278</v>
      </c>
      <c r="J402">
        <v>30</v>
      </c>
      <c r="K402" s="23" t="s">
        <v>1957</v>
      </c>
      <c r="L402" s="23" t="s">
        <v>1958</v>
      </c>
      <c r="M402" s="24" t="s">
        <v>288</v>
      </c>
      <c r="N402" s="24" t="s">
        <v>233</v>
      </c>
      <c r="O402" s="24">
        <v>72</v>
      </c>
      <c r="P402" s="24">
        <v>190</v>
      </c>
      <c r="Q402" s="24" t="s">
        <v>223</v>
      </c>
      <c r="R402" s="24"/>
      <c r="S402" s="22">
        <v>5</v>
      </c>
      <c r="T402" s="22">
        <v>0</v>
      </c>
      <c r="U402" s="22">
        <v>0</v>
      </c>
      <c r="V402" s="22">
        <v>0</v>
      </c>
      <c r="W402" s="22">
        <v>0</v>
      </c>
      <c r="X402" s="22">
        <v>10</v>
      </c>
      <c r="Y402" s="22">
        <v>0</v>
      </c>
      <c r="Z402" s="25">
        <f t="shared" si="84"/>
        <v>0</v>
      </c>
      <c r="AA402" s="3">
        <v>7.2333299999999996</v>
      </c>
      <c r="AB402" s="22">
        <v>6</v>
      </c>
      <c r="AC402" s="22">
        <v>1</v>
      </c>
      <c r="AD402" s="22">
        <v>0</v>
      </c>
      <c r="AE402" s="22">
        <v>0</v>
      </c>
      <c r="AF402" s="22">
        <v>1</v>
      </c>
      <c r="AG402" s="26">
        <f t="shared" si="85"/>
        <v>9.9539216377519075</v>
      </c>
      <c r="AH402" s="26">
        <f t="shared" si="86"/>
        <v>1.6589869396253178</v>
      </c>
      <c r="AI402" s="26">
        <f t="shared" si="87"/>
        <v>0</v>
      </c>
      <c r="AJ402" s="26">
        <f t="shared" si="88"/>
        <v>0</v>
      </c>
      <c r="AK402" s="26">
        <f t="shared" si="89"/>
        <v>1.6589869396253178</v>
      </c>
      <c r="AL402" s="5">
        <v>48</v>
      </c>
      <c r="AM402" s="22">
        <v>1</v>
      </c>
      <c r="AN402" s="22">
        <v>1</v>
      </c>
      <c r="AO402" s="25">
        <f t="shared" si="90"/>
        <v>0.5</v>
      </c>
      <c r="AP402" s="22">
        <v>0.7</v>
      </c>
      <c r="AQ402">
        <v>-0.1</v>
      </c>
      <c r="AR402">
        <v>0</v>
      </c>
      <c r="AS402">
        <v>-0.1</v>
      </c>
      <c r="AT402">
        <v>-0.1</v>
      </c>
      <c r="AU402">
        <v>0</v>
      </c>
      <c r="AV402">
        <v>0</v>
      </c>
      <c r="AW402">
        <v>-0.1</v>
      </c>
      <c r="AX402" s="3">
        <f t="shared" si="91"/>
        <v>-0.02</v>
      </c>
      <c r="AY402" s="4">
        <f t="shared" si="92"/>
        <v>-0.62499999999999989</v>
      </c>
      <c r="AZ402" t="s">
        <v>243</v>
      </c>
      <c r="BA402">
        <v>2012</v>
      </c>
      <c r="BC402" s="27">
        <v>700000</v>
      </c>
      <c r="BD402" s="22">
        <v>0</v>
      </c>
      <c r="BE402" s="22">
        <v>0</v>
      </c>
      <c r="BF402" s="28">
        <f t="shared" si="93"/>
        <v>0</v>
      </c>
      <c r="BG402" s="22">
        <v>1</v>
      </c>
      <c r="BH402" s="22">
        <v>1</v>
      </c>
      <c r="BI402" s="4">
        <v>36.183333330000004</v>
      </c>
      <c r="BJ402" s="22">
        <v>0</v>
      </c>
      <c r="BK402" s="22">
        <v>0</v>
      </c>
      <c r="BL402" s="28">
        <f t="shared" si="94"/>
        <v>0</v>
      </c>
      <c r="BM402" s="22">
        <v>0</v>
      </c>
      <c r="BN402" s="22">
        <v>0</v>
      </c>
      <c r="BO402" s="4">
        <v>0</v>
      </c>
      <c r="BP402" s="22">
        <v>0</v>
      </c>
      <c r="BQ402" s="22">
        <v>0</v>
      </c>
      <c r="BR402" s="22">
        <v>0</v>
      </c>
      <c r="BS402" s="22">
        <v>0</v>
      </c>
      <c r="BT402" s="4">
        <v>0</v>
      </c>
      <c r="BU402" s="22">
        <v>3</v>
      </c>
      <c r="BV402" s="22">
        <v>0</v>
      </c>
      <c r="BW402" s="22">
        <v>0</v>
      </c>
      <c r="BX402" s="22">
        <v>0</v>
      </c>
      <c r="BY402" s="22">
        <v>5</v>
      </c>
      <c r="BZ402" s="22">
        <v>1</v>
      </c>
      <c r="CA402" s="22">
        <v>1</v>
      </c>
      <c r="CB402" s="22">
        <v>1</v>
      </c>
      <c r="CC402" s="4">
        <v>7.2333299999999996</v>
      </c>
      <c r="CD402" s="4">
        <v>0</v>
      </c>
      <c r="CE402" s="4">
        <v>0</v>
      </c>
      <c r="CF402" s="22">
        <v>0</v>
      </c>
      <c r="CG402" s="22">
        <v>0</v>
      </c>
      <c r="CH402" s="22">
        <v>0</v>
      </c>
      <c r="CI402" s="5">
        <v>2</v>
      </c>
      <c r="CJ402" s="22">
        <v>0</v>
      </c>
      <c r="CK402" s="22">
        <v>0</v>
      </c>
      <c r="CL402" s="22">
        <v>0</v>
      </c>
      <c r="CM402" s="22">
        <v>5</v>
      </c>
      <c r="CN402" s="22">
        <v>1</v>
      </c>
      <c r="CO402" s="22">
        <v>0</v>
      </c>
      <c r="CP402" s="22">
        <v>0</v>
      </c>
      <c r="CQ402" s="26">
        <v>7.2416720000000003</v>
      </c>
      <c r="CR402" s="26">
        <v>0</v>
      </c>
      <c r="CS402" s="26">
        <v>0</v>
      </c>
      <c r="CT402" s="22">
        <v>0</v>
      </c>
      <c r="CU402" s="22">
        <v>0</v>
      </c>
      <c r="CV402" s="22">
        <v>0</v>
      </c>
      <c r="CW402" s="22">
        <v>0</v>
      </c>
      <c r="CX402" s="22">
        <v>0</v>
      </c>
      <c r="CY402" s="22">
        <v>0</v>
      </c>
      <c r="CZ402" s="22">
        <v>0</v>
      </c>
      <c r="DA402" s="22">
        <v>0</v>
      </c>
      <c r="DB402" s="22">
        <v>0</v>
      </c>
      <c r="DC402" s="22">
        <v>0</v>
      </c>
      <c r="DD402" s="22">
        <v>0</v>
      </c>
      <c r="DE402" s="22">
        <v>0</v>
      </c>
      <c r="DF402" s="22">
        <v>0</v>
      </c>
      <c r="DG402" s="22">
        <v>0</v>
      </c>
      <c r="DH402" s="22">
        <v>0</v>
      </c>
      <c r="DI402" s="22">
        <v>0</v>
      </c>
      <c r="DJ402" s="22">
        <v>2</v>
      </c>
      <c r="DK402" s="22">
        <v>0</v>
      </c>
      <c r="DL402" s="22">
        <v>0</v>
      </c>
      <c r="DM402" s="22">
        <v>0</v>
      </c>
      <c r="DN402" s="22">
        <v>0</v>
      </c>
      <c r="DO402" s="22">
        <v>0</v>
      </c>
      <c r="DP402" s="22">
        <v>0</v>
      </c>
      <c r="DQ402" s="22">
        <v>0</v>
      </c>
      <c r="DR402" s="22">
        <v>0</v>
      </c>
      <c r="DS402" s="22">
        <v>0</v>
      </c>
      <c r="DT402" s="22">
        <v>0</v>
      </c>
      <c r="DU402">
        <v>7.24</v>
      </c>
      <c r="DV402">
        <v>41.94</v>
      </c>
      <c r="DW402" s="2">
        <f t="shared" si="95"/>
        <v>0.14721431476209842</v>
      </c>
      <c r="DX402">
        <v>-2.8580000000000001</v>
      </c>
      <c r="DY402">
        <v>-1.85</v>
      </c>
      <c r="DZ402">
        <v>-2.3919999999999999</v>
      </c>
      <c r="EA402">
        <v>-3.5470000000000002</v>
      </c>
      <c r="EB402">
        <v>0</v>
      </c>
      <c r="EC402">
        <v>0</v>
      </c>
      <c r="ED402">
        <v>-21.5</v>
      </c>
      <c r="EE402">
        <v>-23.22</v>
      </c>
      <c r="EF402">
        <v>-1.72</v>
      </c>
      <c r="EG402">
        <v>0</v>
      </c>
      <c r="EH402">
        <v>1000</v>
      </c>
      <c r="EI402">
        <v>1000</v>
      </c>
      <c r="EJ402">
        <v>0</v>
      </c>
      <c r="EK402">
        <v>0</v>
      </c>
      <c r="EL402">
        <v>11.6</v>
      </c>
      <c r="EM402">
        <v>33.200000000000003</v>
      </c>
      <c r="EN402">
        <v>6.6</v>
      </c>
      <c r="EO402">
        <v>3.3</v>
      </c>
      <c r="EP402">
        <v>19.899999999999999</v>
      </c>
      <c r="EQ402">
        <v>14.9</v>
      </c>
      <c r="ER402">
        <v>1.7000000000000002</v>
      </c>
      <c r="ES402">
        <v>3.3</v>
      </c>
      <c r="ET402">
        <v>0</v>
      </c>
      <c r="EU402">
        <v>1.7000000000000002</v>
      </c>
      <c r="EV402">
        <v>2.58</v>
      </c>
      <c r="EW402">
        <v>2.58</v>
      </c>
      <c r="EX402">
        <v>29.5</v>
      </c>
      <c r="EY402">
        <v>26.6</v>
      </c>
      <c r="EZ402">
        <v>11.4</v>
      </c>
      <c r="FA402">
        <v>14.6</v>
      </c>
      <c r="FB402">
        <v>11.2</v>
      </c>
      <c r="FC402">
        <v>9.6999999999999993</v>
      </c>
      <c r="FD402">
        <v>3.4</v>
      </c>
      <c r="FE402">
        <v>4.5999999999999996</v>
      </c>
      <c r="FF402">
        <v>1</v>
      </c>
      <c r="FG402">
        <v>4</v>
      </c>
      <c r="FH402">
        <v>5</v>
      </c>
      <c r="FI402">
        <v>5</v>
      </c>
      <c r="FJ402">
        <v>7</v>
      </c>
      <c r="FK402">
        <v>7</v>
      </c>
      <c r="FL402">
        <v>33.299999999999997</v>
      </c>
      <c r="FM402">
        <v>13</v>
      </c>
      <c r="FN402">
        <v>8</v>
      </c>
      <c r="FO402">
        <v>8</v>
      </c>
      <c r="FP402">
        <v>61.9</v>
      </c>
      <c r="FQ402">
        <v>0</v>
      </c>
      <c r="FR402">
        <v>0</v>
      </c>
      <c r="FS402" s="2">
        <f t="shared" si="96"/>
        <v>0</v>
      </c>
      <c r="FT402">
        <v>0</v>
      </c>
      <c r="FU402">
        <v>0</v>
      </c>
      <c r="FV402">
        <v>0</v>
      </c>
      <c r="FW402" t="s">
        <v>266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 s="2">
        <f t="shared" si="97"/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 s="21">
        <v>27.520399000000001</v>
      </c>
      <c r="GY402" s="21">
        <v>4.1051384999999998</v>
      </c>
      <c r="GZ402" s="21">
        <v>5.1202746000000001</v>
      </c>
      <c r="HA402" s="21">
        <v>9.225413099999999</v>
      </c>
      <c r="HB402" s="21">
        <v>0.54419200000000001</v>
      </c>
      <c r="HC402" s="21">
        <v>0.53755699999999995</v>
      </c>
      <c r="HD402" s="21">
        <v>-6.3500000000000004E-4</v>
      </c>
      <c r="HE402" s="21">
        <v>34.424328000000003</v>
      </c>
      <c r="HF402" s="21">
        <v>1.081115</v>
      </c>
    </row>
    <row r="403" spans="1:214" ht="15" x14ac:dyDescent="0.25">
      <c r="A403" s="22">
        <v>2</v>
      </c>
      <c r="B403" t="s">
        <v>1959</v>
      </c>
      <c r="C403" t="s">
        <v>353</v>
      </c>
      <c r="D403" t="s">
        <v>1960</v>
      </c>
      <c r="F403" t="s">
        <v>516</v>
      </c>
      <c r="I403" s="22" t="s">
        <v>248</v>
      </c>
      <c r="J403">
        <v>28</v>
      </c>
      <c r="K403" s="23" t="s">
        <v>1961</v>
      </c>
      <c r="L403" s="23" t="s">
        <v>338</v>
      </c>
      <c r="M403" s="24" t="s">
        <v>332</v>
      </c>
      <c r="N403" s="24" t="s">
        <v>233</v>
      </c>
      <c r="O403" s="24">
        <v>73</v>
      </c>
      <c r="P403" s="24">
        <v>200</v>
      </c>
      <c r="Q403" s="24" t="s">
        <v>223</v>
      </c>
      <c r="R403" s="24"/>
      <c r="S403" s="22">
        <v>74</v>
      </c>
      <c r="T403" s="22">
        <v>4</v>
      </c>
      <c r="U403" s="22">
        <v>36</v>
      </c>
      <c r="V403" s="22">
        <v>40</v>
      </c>
      <c r="W403" s="22">
        <v>15</v>
      </c>
      <c r="X403" s="22">
        <v>42</v>
      </c>
      <c r="Y403" s="22">
        <v>162</v>
      </c>
      <c r="Z403" s="25">
        <f t="shared" si="84"/>
        <v>2.4691358024691357E-2</v>
      </c>
      <c r="AA403" s="3">
        <v>26.883330000000001</v>
      </c>
      <c r="AB403" s="22">
        <v>45</v>
      </c>
      <c r="AC403" s="22">
        <v>121</v>
      </c>
      <c r="AD403" s="22">
        <v>90</v>
      </c>
      <c r="AE403" s="22">
        <v>50</v>
      </c>
      <c r="AF403" s="22">
        <v>48</v>
      </c>
      <c r="AG403" s="26">
        <f t="shared" si="85"/>
        <v>1.3572160326301275</v>
      </c>
      <c r="AH403" s="26">
        <f t="shared" si="86"/>
        <v>3.6494031099610096</v>
      </c>
      <c r="AI403" s="26">
        <f t="shared" si="87"/>
        <v>2.7144320652602549</v>
      </c>
      <c r="AJ403" s="26">
        <f t="shared" si="88"/>
        <v>1.508017814033475</v>
      </c>
      <c r="AK403" s="26">
        <f t="shared" si="89"/>
        <v>1.4476971014721358</v>
      </c>
      <c r="AL403" s="5">
        <v>2298</v>
      </c>
      <c r="AM403" s="22">
        <v>0</v>
      </c>
      <c r="AN403" s="22">
        <v>0</v>
      </c>
      <c r="AO403" s="25">
        <f t="shared" si="90"/>
        <v>0</v>
      </c>
      <c r="AP403" s="22">
        <v>0</v>
      </c>
      <c r="AQ403">
        <v>2.6</v>
      </c>
      <c r="AR403">
        <v>4.5</v>
      </c>
      <c r="AS403">
        <v>7.1</v>
      </c>
      <c r="AT403">
        <v>4.5999999999999996</v>
      </c>
      <c r="AU403">
        <v>5.8</v>
      </c>
      <c r="AV403">
        <v>0</v>
      </c>
      <c r="AW403">
        <v>10.4</v>
      </c>
      <c r="AX403" s="3">
        <f t="shared" si="91"/>
        <v>0.14054054054054055</v>
      </c>
      <c r="AY403" s="4">
        <f t="shared" si="92"/>
        <v>-4.6403859999999977</v>
      </c>
      <c r="AZ403" t="s">
        <v>243</v>
      </c>
      <c r="BA403">
        <v>2023</v>
      </c>
      <c r="BC403" s="27">
        <v>5538462</v>
      </c>
      <c r="BD403" s="22">
        <v>3</v>
      </c>
      <c r="BE403" s="22">
        <v>22</v>
      </c>
      <c r="BF403" s="28">
        <f t="shared" si="93"/>
        <v>0.94518951069538437</v>
      </c>
      <c r="BG403" s="22">
        <v>0</v>
      </c>
      <c r="BH403" s="22">
        <v>0</v>
      </c>
      <c r="BI403" s="4">
        <v>1586.9833329999999</v>
      </c>
      <c r="BJ403" s="22">
        <v>1</v>
      </c>
      <c r="BK403" s="22">
        <v>12</v>
      </c>
      <c r="BL403" s="28">
        <f t="shared" si="94"/>
        <v>3.3340457362684339</v>
      </c>
      <c r="BM403" s="22">
        <v>0</v>
      </c>
      <c r="BN403" s="22">
        <v>0</v>
      </c>
      <c r="BO403" s="4">
        <v>233.95</v>
      </c>
      <c r="BP403" s="22">
        <v>0</v>
      </c>
      <c r="BQ403" s="22">
        <v>2</v>
      </c>
      <c r="BR403" s="22">
        <v>0</v>
      </c>
      <c r="BS403" s="22">
        <v>0</v>
      </c>
      <c r="BT403" s="4">
        <v>169.2666667</v>
      </c>
      <c r="BU403" s="22">
        <v>37</v>
      </c>
      <c r="BV403" s="22">
        <v>4</v>
      </c>
      <c r="BW403" s="22">
        <v>15</v>
      </c>
      <c r="BX403" s="22">
        <v>19</v>
      </c>
      <c r="BY403" s="22">
        <v>26</v>
      </c>
      <c r="BZ403" s="22">
        <v>9</v>
      </c>
      <c r="CA403" s="22">
        <v>0</v>
      </c>
      <c r="CB403" s="22">
        <v>0</v>
      </c>
      <c r="CC403" s="4">
        <v>21.55</v>
      </c>
      <c r="CD403" s="4">
        <v>3.15</v>
      </c>
      <c r="CE403" s="4">
        <v>2.1</v>
      </c>
      <c r="CF403" s="22">
        <v>0</v>
      </c>
      <c r="CG403" s="22">
        <v>0</v>
      </c>
      <c r="CH403" s="22">
        <v>0</v>
      </c>
      <c r="CI403" s="5">
        <v>37</v>
      </c>
      <c r="CJ403" s="22">
        <v>0</v>
      </c>
      <c r="CK403" s="22">
        <v>21</v>
      </c>
      <c r="CL403" s="22">
        <v>-4</v>
      </c>
      <c r="CM403" s="22">
        <v>16</v>
      </c>
      <c r="CN403" s="22">
        <v>7</v>
      </c>
      <c r="CO403" s="22">
        <v>0</v>
      </c>
      <c r="CP403" s="22">
        <v>0</v>
      </c>
      <c r="CQ403" s="26">
        <v>21.341441</v>
      </c>
      <c r="CR403" s="26">
        <v>3.1729729999999998</v>
      </c>
      <c r="CS403" s="26">
        <v>2.4747750000000002</v>
      </c>
      <c r="CT403" s="22">
        <v>0</v>
      </c>
      <c r="CU403" s="22">
        <v>0</v>
      </c>
      <c r="CV403" s="22">
        <v>0</v>
      </c>
      <c r="CW403" s="22">
        <v>1</v>
      </c>
      <c r="CX403" s="22">
        <v>14</v>
      </c>
      <c r="CY403" s="22">
        <v>14</v>
      </c>
      <c r="CZ403" s="22">
        <v>3</v>
      </c>
      <c r="DA403" s="22">
        <v>22</v>
      </c>
      <c r="DB403" s="22">
        <v>1</v>
      </c>
      <c r="DC403" s="22">
        <v>1</v>
      </c>
      <c r="DD403" s="22">
        <v>0</v>
      </c>
      <c r="DE403" s="22">
        <v>1</v>
      </c>
      <c r="DF403" s="22">
        <v>0</v>
      </c>
      <c r="DG403" s="22">
        <v>0</v>
      </c>
      <c r="DH403" s="22">
        <v>0</v>
      </c>
      <c r="DI403" s="22">
        <v>16</v>
      </c>
      <c r="DJ403" s="22">
        <v>0</v>
      </c>
      <c r="DK403" s="22">
        <v>1</v>
      </c>
      <c r="DL403" s="22">
        <v>0</v>
      </c>
      <c r="DM403" s="22">
        <v>0</v>
      </c>
      <c r="DN403" s="22">
        <v>114</v>
      </c>
      <c r="DO403" s="22">
        <v>22</v>
      </c>
      <c r="DP403" s="22">
        <v>99</v>
      </c>
      <c r="DQ403" s="22">
        <v>22</v>
      </c>
      <c r="DR403" s="22">
        <v>0</v>
      </c>
      <c r="DS403" s="22">
        <v>0</v>
      </c>
      <c r="DT403" s="22">
        <v>0</v>
      </c>
      <c r="DU403">
        <v>20.56</v>
      </c>
      <c r="DV403">
        <v>28.26</v>
      </c>
      <c r="DW403" s="2">
        <f t="shared" si="95"/>
        <v>0.42113887750921752</v>
      </c>
      <c r="DX403">
        <v>1.321</v>
      </c>
      <c r="DY403">
        <v>1.335</v>
      </c>
      <c r="DZ403">
        <v>1.41</v>
      </c>
      <c r="EA403">
        <v>6.968</v>
      </c>
      <c r="EB403">
        <v>81</v>
      </c>
      <c r="EC403">
        <v>73</v>
      </c>
      <c r="ED403">
        <v>-3.2</v>
      </c>
      <c r="EE403">
        <v>4.0199999999999996</v>
      </c>
      <c r="EF403">
        <v>7.26</v>
      </c>
      <c r="EG403">
        <v>9.9600000000000009</v>
      </c>
      <c r="EH403">
        <v>906</v>
      </c>
      <c r="EI403">
        <v>1006</v>
      </c>
      <c r="EJ403">
        <v>3.19</v>
      </c>
      <c r="EK403">
        <v>2.88</v>
      </c>
      <c r="EL403">
        <v>28.9</v>
      </c>
      <c r="EM403">
        <v>27.8</v>
      </c>
      <c r="EN403">
        <v>12.5</v>
      </c>
      <c r="EO403">
        <v>10.6</v>
      </c>
      <c r="EP403">
        <v>13.1</v>
      </c>
      <c r="EQ403">
        <v>13.8</v>
      </c>
      <c r="ER403">
        <v>3.1</v>
      </c>
      <c r="ES403">
        <v>3.5</v>
      </c>
      <c r="ET403">
        <v>0.5</v>
      </c>
      <c r="EU403">
        <v>0.2</v>
      </c>
      <c r="EV403">
        <v>2.41</v>
      </c>
      <c r="EW403">
        <v>2.27</v>
      </c>
      <c r="EX403">
        <v>27.6</v>
      </c>
      <c r="EY403">
        <v>23.3</v>
      </c>
      <c r="EZ403">
        <v>10.5</v>
      </c>
      <c r="FA403">
        <v>10</v>
      </c>
      <c r="FB403">
        <v>11.7</v>
      </c>
      <c r="FC403">
        <v>14</v>
      </c>
      <c r="FD403">
        <v>3</v>
      </c>
      <c r="FE403">
        <v>3.4</v>
      </c>
      <c r="FF403">
        <v>232</v>
      </c>
      <c r="FG403">
        <v>214</v>
      </c>
      <c r="FH403">
        <v>222</v>
      </c>
      <c r="FI403">
        <v>208</v>
      </c>
      <c r="FJ403">
        <v>253</v>
      </c>
      <c r="FK403">
        <v>280</v>
      </c>
      <c r="FL403">
        <v>50.9</v>
      </c>
      <c r="FM403">
        <v>525</v>
      </c>
      <c r="FN403">
        <v>523</v>
      </c>
      <c r="FO403">
        <v>523</v>
      </c>
      <c r="FP403">
        <v>50.1</v>
      </c>
      <c r="FQ403">
        <v>3.11</v>
      </c>
      <c r="FR403">
        <v>2.4700000000000002</v>
      </c>
      <c r="FS403" s="2">
        <f t="shared" si="96"/>
        <v>0.55734767025089604</v>
      </c>
      <c r="FT403">
        <v>20</v>
      </c>
      <c r="FU403">
        <v>2</v>
      </c>
      <c r="FV403">
        <v>10.5</v>
      </c>
      <c r="FW403">
        <v>10.99</v>
      </c>
      <c r="FX403">
        <v>5.22</v>
      </c>
      <c r="FY403">
        <v>0.52</v>
      </c>
      <c r="FZ403">
        <v>42.3</v>
      </c>
      <c r="GA403">
        <v>5.2</v>
      </c>
      <c r="GB403">
        <v>15.9</v>
      </c>
      <c r="GC403">
        <v>2.1</v>
      </c>
      <c r="GD403">
        <v>2.1</v>
      </c>
      <c r="GE403">
        <v>27.9</v>
      </c>
      <c r="GF403">
        <v>1.6</v>
      </c>
      <c r="GG403">
        <v>0.8</v>
      </c>
      <c r="GH403">
        <v>2.29</v>
      </c>
      <c r="GI403">
        <v>2.4500000000000002</v>
      </c>
      <c r="GJ403" s="2">
        <f t="shared" si="97"/>
        <v>0.4831223628691983</v>
      </c>
      <c r="GK403">
        <v>7</v>
      </c>
      <c r="GL403">
        <v>20</v>
      </c>
      <c r="GM403">
        <v>-3.9</v>
      </c>
      <c r="GN403">
        <v>2.48</v>
      </c>
      <c r="GO403">
        <v>7.08</v>
      </c>
      <c r="GP403">
        <v>8.1</v>
      </c>
      <c r="GQ403">
        <v>50.2</v>
      </c>
      <c r="GR403">
        <v>2.5</v>
      </c>
      <c r="GS403">
        <v>24.4</v>
      </c>
      <c r="GT403">
        <v>24.4</v>
      </c>
      <c r="GU403">
        <v>2.8</v>
      </c>
      <c r="GV403">
        <v>0.7</v>
      </c>
      <c r="GW403">
        <v>2.5</v>
      </c>
      <c r="GX403" s="21">
        <v>72.240043999999997</v>
      </c>
      <c r="GY403" s="21">
        <v>7.1276264999999999</v>
      </c>
      <c r="GZ403" s="21">
        <v>27.567352800000002</v>
      </c>
      <c r="HA403" s="21">
        <v>34.6949793</v>
      </c>
      <c r="HB403" s="21">
        <v>4.7742849999999999</v>
      </c>
      <c r="HC403" s="21">
        <v>4.6557930000000001</v>
      </c>
      <c r="HD403" s="21">
        <v>-3.8930000000000002E-3</v>
      </c>
      <c r="HE403" s="21">
        <v>35.235129999999998</v>
      </c>
      <c r="HF403" s="21">
        <v>9.4261850000000003</v>
      </c>
    </row>
    <row r="404" spans="1:214" ht="15" x14ac:dyDescent="0.25">
      <c r="A404" s="22">
        <v>23</v>
      </c>
      <c r="B404" t="s">
        <v>1962</v>
      </c>
      <c r="C404" t="s">
        <v>1963</v>
      </c>
      <c r="D404" t="s">
        <v>788</v>
      </c>
      <c r="F404" t="s">
        <v>428</v>
      </c>
      <c r="I404" s="22" t="s">
        <v>278</v>
      </c>
      <c r="J404">
        <v>31</v>
      </c>
      <c r="K404" s="23" t="s">
        <v>1964</v>
      </c>
      <c r="L404" s="23" t="s">
        <v>549</v>
      </c>
      <c r="M404" s="24" t="s">
        <v>273</v>
      </c>
      <c r="N404" s="24" t="s">
        <v>233</v>
      </c>
      <c r="O404" s="24">
        <v>72</v>
      </c>
      <c r="P404" s="24">
        <v>198</v>
      </c>
      <c r="Q404" s="24" t="s">
        <v>223</v>
      </c>
      <c r="R404" s="24"/>
      <c r="S404" s="22">
        <v>82</v>
      </c>
      <c r="T404" s="22">
        <v>20</v>
      </c>
      <c r="U404" s="22">
        <v>19</v>
      </c>
      <c r="V404" s="22">
        <v>39</v>
      </c>
      <c r="W404" s="22">
        <v>33</v>
      </c>
      <c r="X404" s="22">
        <v>41</v>
      </c>
      <c r="Y404" s="22">
        <v>122</v>
      </c>
      <c r="Z404" s="25">
        <f t="shared" si="84"/>
        <v>0.16393442622950818</v>
      </c>
      <c r="AA404" s="3">
        <v>14.73333</v>
      </c>
      <c r="AB404" s="22">
        <v>79</v>
      </c>
      <c r="AC404" s="22">
        <v>56</v>
      </c>
      <c r="AD404" s="22">
        <v>41</v>
      </c>
      <c r="AE404" s="22">
        <v>15</v>
      </c>
      <c r="AF404" s="22">
        <v>35</v>
      </c>
      <c r="AG404" s="26">
        <f t="shared" si="85"/>
        <v>3.9234089000097385</v>
      </c>
      <c r="AH404" s="26">
        <f t="shared" si="86"/>
        <v>2.7811506126651309</v>
      </c>
      <c r="AI404" s="26">
        <f t="shared" si="87"/>
        <v>2.0361995557012564</v>
      </c>
      <c r="AJ404" s="26">
        <f t="shared" si="88"/>
        <v>0.74495105696387443</v>
      </c>
      <c r="AK404" s="26">
        <f t="shared" si="89"/>
        <v>1.7382191329157068</v>
      </c>
      <c r="AL404" s="5">
        <v>1702</v>
      </c>
      <c r="AM404" s="22">
        <v>419</v>
      </c>
      <c r="AN404" s="22">
        <v>390</v>
      </c>
      <c r="AO404" s="25">
        <f t="shared" si="90"/>
        <v>0.51792336217552537</v>
      </c>
      <c r="AP404" s="22">
        <v>16.7</v>
      </c>
      <c r="AQ404">
        <v>3.4</v>
      </c>
      <c r="AR404">
        <v>2.2999999999999998</v>
      </c>
      <c r="AS404">
        <v>5.7</v>
      </c>
      <c r="AT404">
        <v>7.3</v>
      </c>
      <c r="AU404">
        <v>5.4</v>
      </c>
      <c r="AV404">
        <v>0</v>
      </c>
      <c r="AW404">
        <v>12.7</v>
      </c>
      <c r="AX404" s="3">
        <f t="shared" si="91"/>
        <v>0.1548780487804878</v>
      </c>
      <c r="AY404" s="4">
        <f t="shared" si="92"/>
        <v>7.8999999999999986</v>
      </c>
      <c r="AZ404" t="s">
        <v>243</v>
      </c>
      <c r="BA404">
        <v>2012</v>
      </c>
      <c r="BC404" s="27">
        <v>2125000</v>
      </c>
      <c r="BD404" s="22">
        <v>17</v>
      </c>
      <c r="BE404" s="22">
        <v>19</v>
      </c>
      <c r="BF404" s="28">
        <f t="shared" si="93"/>
        <v>2.0658653992840037</v>
      </c>
      <c r="BG404" s="22">
        <v>361</v>
      </c>
      <c r="BH404" s="22">
        <v>340</v>
      </c>
      <c r="BI404" s="4">
        <v>1045.5666670000001</v>
      </c>
      <c r="BJ404" s="22">
        <v>1</v>
      </c>
      <c r="BK404" s="22">
        <v>0</v>
      </c>
      <c r="BL404" s="28">
        <f t="shared" si="94"/>
        <v>3.6400404456299373</v>
      </c>
      <c r="BM404" s="22">
        <v>15</v>
      </c>
      <c r="BN404" s="22">
        <v>6</v>
      </c>
      <c r="BO404" s="4">
        <v>16.483333330000001</v>
      </c>
      <c r="BP404" s="22">
        <v>2</v>
      </c>
      <c r="BQ404" s="22">
        <v>0</v>
      </c>
      <c r="BR404" s="22">
        <v>43</v>
      </c>
      <c r="BS404" s="22">
        <v>44</v>
      </c>
      <c r="BT404" s="4">
        <v>146.25</v>
      </c>
      <c r="BU404" s="22">
        <v>41</v>
      </c>
      <c r="BV404" s="22">
        <v>10</v>
      </c>
      <c r="BW404" s="22">
        <v>8</v>
      </c>
      <c r="BX404" s="22">
        <v>21</v>
      </c>
      <c r="BY404" s="22">
        <v>11</v>
      </c>
      <c r="BZ404" s="22">
        <v>4</v>
      </c>
      <c r="CA404" s="22">
        <v>203</v>
      </c>
      <c r="CB404" s="22">
        <v>185</v>
      </c>
      <c r="CC404" s="4">
        <v>12.25</v>
      </c>
      <c r="CD404" s="4">
        <v>0.18333333300000001</v>
      </c>
      <c r="CE404" s="4">
        <v>1.766666667</v>
      </c>
      <c r="CF404" s="22">
        <v>0</v>
      </c>
      <c r="CG404" s="22">
        <v>0</v>
      </c>
      <c r="CH404" s="22">
        <v>0</v>
      </c>
      <c r="CI404" s="5">
        <v>41</v>
      </c>
      <c r="CJ404" s="22">
        <v>10</v>
      </c>
      <c r="CK404" s="22">
        <v>11</v>
      </c>
      <c r="CL404" s="22">
        <v>12</v>
      </c>
      <c r="CM404" s="22">
        <v>30</v>
      </c>
      <c r="CN404" s="22">
        <v>12</v>
      </c>
      <c r="CO404" s="22">
        <v>216</v>
      </c>
      <c r="CP404" s="22">
        <v>205</v>
      </c>
      <c r="CQ404" s="26">
        <v>13.251626</v>
      </c>
      <c r="CR404" s="26">
        <v>0.21869899999999998</v>
      </c>
      <c r="CS404" s="26">
        <v>1.8004070000000001</v>
      </c>
      <c r="CT404" s="22">
        <v>0</v>
      </c>
      <c r="CU404" s="22">
        <v>0</v>
      </c>
      <c r="CV404" s="22">
        <v>0</v>
      </c>
      <c r="CW404" s="22">
        <v>7</v>
      </c>
      <c r="CX404" s="22">
        <v>6</v>
      </c>
      <c r="CY404" s="22">
        <v>10</v>
      </c>
      <c r="CZ404" s="22">
        <v>13</v>
      </c>
      <c r="DA404" s="22">
        <v>13</v>
      </c>
      <c r="DB404" s="22">
        <v>23</v>
      </c>
      <c r="DC404" s="22">
        <v>2</v>
      </c>
      <c r="DD404" s="22">
        <v>0</v>
      </c>
      <c r="DE404" s="22">
        <v>6</v>
      </c>
      <c r="DF404" s="22">
        <v>1</v>
      </c>
      <c r="DG404" s="22">
        <v>0</v>
      </c>
      <c r="DH404" s="22">
        <v>0</v>
      </c>
      <c r="DI404" s="22">
        <v>13</v>
      </c>
      <c r="DJ404" s="22">
        <v>3</v>
      </c>
      <c r="DK404" s="22">
        <v>0</v>
      </c>
      <c r="DL404" s="22">
        <v>0</v>
      </c>
      <c r="DM404" s="22">
        <v>0</v>
      </c>
      <c r="DN404" s="22">
        <v>64</v>
      </c>
      <c r="DO404" s="22">
        <v>2</v>
      </c>
      <c r="DP404" s="22">
        <v>44</v>
      </c>
      <c r="DQ404" s="22">
        <v>15</v>
      </c>
      <c r="DR404" s="22">
        <v>0</v>
      </c>
      <c r="DS404" s="22">
        <v>0</v>
      </c>
      <c r="DT404" s="22">
        <v>0</v>
      </c>
      <c r="DU404">
        <v>12.35</v>
      </c>
      <c r="DV404">
        <v>36.590000000000003</v>
      </c>
      <c r="DW404" s="2">
        <f t="shared" si="95"/>
        <v>0.25234981610134855</v>
      </c>
      <c r="DX404">
        <v>0.38300000000000001</v>
      </c>
      <c r="DY404">
        <v>-0.249</v>
      </c>
      <c r="DZ404">
        <v>-0.64</v>
      </c>
      <c r="EA404">
        <v>6.75</v>
      </c>
      <c r="EB404">
        <v>57</v>
      </c>
      <c r="EC404">
        <v>28</v>
      </c>
      <c r="ED404">
        <v>-7.8</v>
      </c>
      <c r="EE404">
        <v>2.37</v>
      </c>
      <c r="EF404">
        <v>10.14</v>
      </c>
      <c r="EG404">
        <v>11.33</v>
      </c>
      <c r="EH404">
        <v>943</v>
      </c>
      <c r="EI404">
        <v>1056</v>
      </c>
      <c r="EJ404">
        <v>3.38</v>
      </c>
      <c r="EK404">
        <v>1.66</v>
      </c>
      <c r="EL404">
        <v>26.4</v>
      </c>
      <c r="EM404">
        <v>27.5</v>
      </c>
      <c r="EN404">
        <v>11.1</v>
      </c>
      <c r="EO404">
        <v>10.1</v>
      </c>
      <c r="EP404">
        <v>13.7</v>
      </c>
      <c r="EQ404">
        <v>14.4</v>
      </c>
      <c r="ER404">
        <v>2.8</v>
      </c>
      <c r="ES404">
        <v>3.7</v>
      </c>
      <c r="ET404">
        <v>0.7</v>
      </c>
      <c r="EU404">
        <v>0.60000000000000009</v>
      </c>
      <c r="EV404">
        <v>2.88</v>
      </c>
      <c r="EW404">
        <v>2.48</v>
      </c>
      <c r="EX404">
        <v>29.9</v>
      </c>
      <c r="EY404">
        <v>26.6</v>
      </c>
      <c r="EZ404">
        <v>12.6</v>
      </c>
      <c r="FA404">
        <v>9.6999999999999993</v>
      </c>
      <c r="FB404">
        <v>12.8</v>
      </c>
      <c r="FC404">
        <v>16.399999999999999</v>
      </c>
      <c r="FD404">
        <v>3.3</v>
      </c>
      <c r="FE404">
        <v>2.9</v>
      </c>
      <c r="FF404">
        <v>145</v>
      </c>
      <c r="FG404">
        <v>155</v>
      </c>
      <c r="FH404">
        <v>190</v>
      </c>
      <c r="FI404">
        <v>146</v>
      </c>
      <c r="FJ404">
        <v>205</v>
      </c>
      <c r="FK404">
        <v>190</v>
      </c>
      <c r="FL404">
        <v>47.2</v>
      </c>
      <c r="FM404">
        <v>331</v>
      </c>
      <c r="FN404">
        <v>339</v>
      </c>
      <c r="FO404">
        <v>319</v>
      </c>
      <c r="FP404">
        <v>49.4</v>
      </c>
      <c r="FQ404">
        <v>0.2</v>
      </c>
      <c r="FR404">
        <v>4.6900000000000004</v>
      </c>
      <c r="FS404" s="2">
        <f t="shared" si="96"/>
        <v>4.089979550102249E-2</v>
      </c>
      <c r="FT404">
        <v>2</v>
      </c>
      <c r="FU404">
        <v>0</v>
      </c>
      <c r="FV404">
        <v>-8.8000000000000007</v>
      </c>
      <c r="FW404">
        <v>18.18</v>
      </c>
      <c r="FX404">
        <v>7.32</v>
      </c>
      <c r="FY404">
        <v>0</v>
      </c>
      <c r="FZ404">
        <v>32.9</v>
      </c>
      <c r="GA404">
        <v>0</v>
      </c>
      <c r="GB404">
        <v>25.6</v>
      </c>
      <c r="GC404">
        <v>3.7</v>
      </c>
      <c r="GD404">
        <v>14.6</v>
      </c>
      <c r="GE404">
        <v>25.6</v>
      </c>
      <c r="GF404">
        <v>3.7</v>
      </c>
      <c r="GG404">
        <v>7.3</v>
      </c>
      <c r="GH404">
        <v>1.7000000000000002</v>
      </c>
      <c r="GI404">
        <v>3.14</v>
      </c>
      <c r="GJ404" s="2">
        <f t="shared" si="97"/>
        <v>0.35123966942148765</v>
      </c>
      <c r="GK404">
        <v>2</v>
      </c>
      <c r="GL404">
        <v>13</v>
      </c>
      <c r="GM404">
        <v>-4.0999999999999996</v>
      </c>
      <c r="GN404">
        <v>0.86</v>
      </c>
      <c r="GO404">
        <v>5.58</v>
      </c>
      <c r="GP404">
        <v>8.6</v>
      </c>
      <c r="GQ404">
        <v>45.9</v>
      </c>
      <c r="GR404">
        <v>2.6</v>
      </c>
      <c r="GS404">
        <v>15.9</v>
      </c>
      <c r="GT404">
        <v>19.8</v>
      </c>
      <c r="GU404">
        <v>0.9</v>
      </c>
      <c r="GV404">
        <v>1.7000000000000002</v>
      </c>
      <c r="GW404">
        <v>3.4</v>
      </c>
      <c r="GX404" s="21">
        <v>69.615311000000005</v>
      </c>
      <c r="GY404" s="21">
        <v>12.895471800000001</v>
      </c>
      <c r="GZ404" s="21">
        <v>17.282591100000001</v>
      </c>
      <c r="HA404" s="21">
        <v>30.178062899999997</v>
      </c>
      <c r="HB404" s="21">
        <v>3.3028270000000002</v>
      </c>
      <c r="HC404" s="21">
        <v>2.8871380000000002</v>
      </c>
      <c r="HD404" s="21">
        <v>-8.0859999999999994E-3</v>
      </c>
      <c r="HE404" s="21">
        <v>32.144188</v>
      </c>
      <c r="HF404" s="21">
        <v>6.1818799999999996</v>
      </c>
    </row>
    <row r="405" spans="1:214" ht="15" x14ac:dyDescent="0.25">
      <c r="A405" s="22">
        <v>8</v>
      </c>
      <c r="B405" t="s">
        <v>1965</v>
      </c>
      <c r="C405" t="s">
        <v>1966</v>
      </c>
      <c r="D405" t="s">
        <v>697</v>
      </c>
      <c r="F405" t="s">
        <v>409</v>
      </c>
      <c r="I405" s="22" t="s">
        <v>365</v>
      </c>
      <c r="J405">
        <v>25</v>
      </c>
      <c r="K405" s="23" t="s">
        <v>1967</v>
      </c>
      <c r="L405" s="23" t="s">
        <v>1376</v>
      </c>
      <c r="M405" s="24" t="s">
        <v>561</v>
      </c>
      <c r="N405" s="24" t="s">
        <v>222</v>
      </c>
      <c r="O405" s="24">
        <v>70</v>
      </c>
      <c r="P405" s="24">
        <v>176</v>
      </c>
      <c r="Q405" s="24" t="s">
        <v>223</v>
      </c>
      <c r="R405" s="24"/>
      <c r="S405" s="22">
        <v>27</v>
      </c>
      <c r="T405" s="22">
        <v>1</v>
      </c>
      <c r="U405" s="22">
        <v>1</v>
      </c>
      <c r="V405" s="22">
        <v>2</v>
      </c>
      <c r="W405" s="22">
        <v>-11</v>
      </c>
      <c r="X405" s="22">
        <v>4</v>
      </c>
      <c r="Y405" s="22">
        <v>22</v>
      </c>
      <c r="Z405" s="25">
        <f t="shared" si="84"/>
        <v>4.5454545454545456E-2</v>
      </c>
      <c r="AA405" s="3">
        <v>11.133330000000001</v>
      </c>
      <c r="AB405" s="22">
        <v>48</v>
      </c>
      <c r="AC405" s="22">
        <v>11</v>
      </c>
      <c r="AD405" s="22">
        <v>3</v>
      </c>
      <c r="AE405" s="22">
        <v>7</v>
      </c>
      <c r="AF405" s="22">
        <v>9</v>
      </c>
      <c r="AG405" s="26">
        <f t="shared" si="85"/>
        <v>9.58084119186862</v>
      </c>
      <c r="AH405" s="26">
        <f t="shared" si="86"/>
        <v>2.1956094398032251</v>
      </c>
      <c r="AI405" s="26">
        <f t="shared" si="87"/>
        <v>0.59880257449178875</v>
      </c>
      <c r="AJ405" s="26">
        <f t="shared" si="88"/>
        <v>1.397206007147507</v>
      </c>
      <c r="AK405" s="26">
        <f t="shared" si="89"/>
        <v>1.7964077234753661</v>
      </c>
      <c r="AL405" s="5">
        <v>410</v>
      </c>
      <c r="AM405" s="22">
        <v>64</v>
      </c>
      <c r="AN405" s="22">
        <v>77</v>
      </c>
      <c r="AO405" s="25">
        <f t="shared" si="90"/>
        <v>0.45390070921985815</v>
      </c>
      <c r="AP405" s="22">
        <v>9.5</v>
      </c>
      <c r="AQ405">
        <v>-0.5</v>
      </c>
      <c r="AR405">
        <v>-0.1</v>
      </c>
      <c r="AS405">
        <v>-0.60000000000000009</v>
      </c>
      <c r="AT405">
        <v>-1.4</v>
      </c>
      <c r="AU405">
        <v>-0.30000000000000004</v>
      </c>
      <c r="AV405">
        <v>0</v>
      </c>
      <c r="AW405">
        <v>-1.7000000000000002</v>
      </c>
      <c r="AX405" s="3">
        <f t="shared" si="91"/>
        <v>-6.2962962962962971E-2</v>
      </c>
      <c r="AY405" s="4">
        <f t="shared" si="92"/>
        <v>-1.7750000000000001</v>
      </c>
      <c r="AZ405" t="s">
        <v>224</v>
      </c>
      <c r="BA405">
        <v>2012</v>
      </c>
      <c r="BC405" s="27">
        <v>550000</v>
      </c>
      <c r="BD405" s="22">
        <v>1</v>
      </c>
      <c r="BE405" s="22">
        <v>1</v>
      </c>
      <c r="BF405" s="28">
        <f t="shared" si="93"/>
        <v>0.42208934224410832</v>
      </c>
      <c r="BG405" s="22">
        <v>64</v>
      </c>
      <c r="BH405" s="22">
        <v>76</v>
      </c>
      <c r="BI405" s="4">
        <v>284.3</v>
      </c>
      <c r="BJ405" s="22">
        <v>0</v>
      </c>
      <c r="BK405" s="22">
        <v>0</v>
      </c>
      <c r="BL405" s="28">
        <f t="shared" si="94"/>
        <v>0</v>
      </c>
      <c r="BM405" s="22">
        <v>0</v>
      </c>
      <c r="BN405" s="22">
        <v>1</v>
      </c>
      <c r="BO405" s="4">
        <v>11.83333333</v>
      </c>
      <c r="BP405" s="22">
        <v>0</v>
      </c>
      <c r="BQ405" s="22">
        <v>0</v>
      </c>
      <c r="BR405" s="22">
        <v>0</v>
      </c>
      <c r="BS405" s="22">
        <v>0</v>
      </c>
      <c r="BT405" s="4">
        <v>4.4666666670000001</v>
      </c>
      <c r="BU405" s="22">
        <v>12</v>
      </c>
      <c r="BV405" s="22">
        <v>1</v>
      </c>
      <c r="BW405" s="22">
        <v>1</v>
      </c>
      <c r="BX405" s="22">
        <v>-3</v>
      </c>
      <c r="BY405" s="22">
        <v>2</v>
      </c>
      <c r="BZ405" s="22">
        <v>1</v>
      </c>
      <c r="CA405" s="22">
        <v>29</v>
      </c>
      <c r="CB405" s="22">
        <v>33</v>
      </c>
      <c r="CC405" s="4">
        <v>10.616669999999999</v>
      </c>
      <c r="CD405" s="4">
        <v>0.45</v>
      </c>
      <c r="CE405" s="4">
        <v>0.116666667</v>
      </c>
      <c r="CF405" s="22">
        <v>0</v>
      </c>
      <c r="CG405" s="22">
        <v>0</v>
      </c>
      <c r="CH405" s="22">
        <v>0</v>
      </c>
      <c r="CI405" s="5">
        <v>15</v>
      </c>
      <c r="CJ405" s="22">
        <v>0</v>
      </c>
      <c r="CK405" s="22">
        <v>0</v>
      </c>
      <c r="CL405" s="22">
        <v>-8</v>
      </c>
      <c r="CM405" s="22">
        <v>2</v>
      </c>
      <c r="CN405" s="22">
        <v>1</v>
      </c>
      <c r="CO405" s="22">
        <v>35</v>
      </c>
      <c r="CP405" s="22">
        <v>44</v>
      </c>
      <c r="CQ405" s="26">
        <v>10.459997</v>
      </c>
      <c r="CR405" s="26">
        <v>0.42888900000000002</v>
      </c>
      <c r="CS405" s="26">
        <v>0.20444400000000001</v>
      </c>
      <c r="CT405" s="22">
        <v>0</v>
      </c>
      <c r="CU405" s="22">
        <v>0</v>
      </c>
      <c r="CV405" s="22">
        <v>0</v>
      </c>
      <c r="CW405" s="22">
        <v>0</v>
      </c>
      <c r="CX405" s="22">
        <v>0</v>
      </c>
      <c r="CY405" s="22">
        <v>-1</v>
      </c>
      <c r="CZ405" s="22">
        <v>1</v>
      </c>
      <c r="DA405" s="22">
        <v>1</v>
      </c>
      <c r="DB405" s="22">
        <v>-10</v>
      </c>
      <c r="DC405" s="22">
        <v>0</v>
      </c>
      <c r="DD405" s="22">
        <v>0</v>
      </c>
      <c r="DE405" s="22">
        <v>1</v>
      </c>
      <c r="DF405" s="22">
        <v>0</v>
      </c>
      <c r="DG405" s="22">
        <v>0</v>
      </c>
      <c r="DH405" s="22">
        <v>0</v>
      </c>
      <c r="DI405" s="22">
        <v>2</v>
      </c>
      <c r="DJ405" s="22">
        <v>0</v>
      </c>
      <c r="DK405" s="22">
        <v>0</v>
      </c>
      <c r="DL405" s="22">
        <v>0</v>
      </c>
      <c r="DM405" s="22">
        <v>0</v>
      </c>
      <c r="DN405" s="22">
        <v>2</v>
      </c>
      <c r="DO405" s="22">
        <v>0</v>
      </c>
      <c r="DP405" s="22">
        <v>15</v>
      </c>
      <c r="DQ405" s="22">
        <v>2</v>
      </c>
      <c r="DR405" s="22">
        <v>0</v>
      </c>
      <c r="DS405" s="22">
        <v>0</v>
      </c>
      <c r="DT405" s="22">
        <v>0</v>
      </c>
      <c r="DU405">
        <v>10.4</v>
      </c>
      <c r="DV405">
        <v>37.159999999999997</v>
      </c>
      <c r="DW405" s="2">
        <f t="shared" si="95"/>
        <v>0.21867115222876371</v>
      </c>
      <c r="DX405">
        <v>-0.72500000000000009</v>
      </c>
      <c r="DY405">
        <v>-0.7340000000000001</v>
      </c>
      <c r="DZ405">
        <v>-0.22</v>
      </c>
      <c r="EA405">
        <v>-1.8839999999999999</v>
      </c>
      <c r="EB405">
        <v>2</v>
      </c>
      <c r="EC405">
        <v>13</v>
      </c>
      <c r="ED405">
        <v>-6.9</v>
      </c>
      <c r="EE405">
        <v>-8.1199999999999992</v>
      </c>
      <c r="EF405">
        <v>-1.2</v>
      </c>
      <c r="EG405">
        <v>1.79</v>
      </c>
      <c r="EH405">
        <v>906</v>
      </c>
      <c r="EI405">
        <v>924</v>
      </c>
      <c r="EJ405">
        <v>0.43</v>
      </c>
      <c r="EK405">
        <v>2.78</v>
      </c>
      <c r="EL405">
        <v>23.5</v>
      </c>
      <c r="EM405">
        <v>26.7</v>
      </c>
      <c r="EN405">
        <v>8.3000000000000007</v>
      </c>
      <c r="EO405">
        <v>8.8000000000000007</v>
      </c>
      <c r="EP405">
        <v>14.1</v>
      </c>
      <c r="EQ405">
        <v>12</v>
      </c>
      <c r="ER405">
        <v>2.4</v>
      </c>
      <c r="ES405">
        <v>4.0999999999999996</v>
      </c>
      <c r="ET405">
        <v>0.4</v>
      </c>
      <c r="EU405">
        <v>1.3</v>
      </c>
      <c r="EV405">
        <v>2.57</v>
      </c>
      <c r="EW405">
        <v>2.27</v>
      </c>
      <c r="EX405">
        <v>27.6</v>
      </c>
      <c r="EY405">
        <v>28.6</v>
      </c>
      <c r="EZ405">
        <v>11.1</v>
      </c>
      <c r="FA405">
        <v>10.6</v>
      </c>
      <c r="FB405">
        <v>13.5</v>
      </c>
      <c r="FC405">
        <v>12.6</v>
      </c>
      <c r="FD405">
        <v>3.8</v>
      </c>
      <c r="FE405">
        <v>4.2</v>
      </c>
      <c r="FF405">
        <v>19</v>
      </c>
      <c r="FG405">
        <v>35</v>
      </c>
      <c r="FH405">
        <v>26</v>
      </c>
      <c r="FI405">
        <v>29</v>
      </c>
      <c r="FJ405">
        <v>48</v>
      </c>
      <c r="FK405">
        <v>49</v>
      </c>
      <c r="FL405">
        <v>49.5</v>
      </c>
      <c r="FM405">
        <v>80</v>
      </c>
      <c r="FN405">
        <v>86</v>
      </c>
      <c r="FO405">
        <v>77</v>
      </c>
      <c r="FP405">
        <v>48.2</v>
      </c>
      <c r="FQ405">
        <v>0.44</v>
      </c>
      <c r="FR405">
        <v>6.04</v>
      </c>
      <c r="FS405" s="2">
        <f t="shared" si="96"/>
        <v>6.7901234567901231E-2</v>
      </c>
      <c r="FT405">
        <v>0</v>
      </c>
      <c r="FU405">
        <v>0</v>
      </c>
      <c r="FV405">
        <v>15</v>
      </c>
      <c r="FW405">
        <v>0</v>
      </c>
      <c r="FX405">
        <v>0</v>
      </c>
      <c r="FY405">
        <v>0</v>
      </c>
      <c r="FZ405">
        <v>65.900000000000006</v>
      </c>
      <c r="GA405">
        <v>0</v>
      </c>
      <c r="GB405">
        <v>10.1</v>
      </c>
      <c r="GC405">
        <v>0</v>
      </c>
      <c r="GD405">
        <v>0</v>
      </c>
      <c r="GE405">
        <v>20.3</v>
      </c>
      <c r="GF405">
        <v>0</v>
      </c>
      <c r="GG405">
        <v>5.0999999999999996</v>
      </c>
      <c r="GH405">
        <v>0.17</v>
      </c>
      <c r="GI405">
        <v>4.75</v>
      </c>
      <c r="GJ405" s="2">
        <f t="shared" si="97"/>
        <v>3.4552845528455285E-2</v>
      </c>
      <c r="GK405">
        <v>0</v>
      </c>
      <c r="GL405">
        <v>2</v>
      </c>
      <c r="GM405">
        <v>-6.7</v>
      </c>
      <c r="GN405">
        <v>0</v>
      </c>
      <c r="GO405">
        <v>26.87</v>
      </c>
      <c r="GP405">
        <v>0</v>
      </c>
      <c r="GQ405">
        <v>26.9</v>
      </c>
      <c r="GR405">
        <v>0</v>
      </c>
      <c r="GS405">
        <v>26.9</v>
      </c>
      <c r="GT405">
        <v>0</v>
      </c>
      <c r="GU405">
        <v>0</v>
      </c>
      <c r="GV405">
        <v>0</v>
      </c>
      <c r="GW405">
        <v>13.4</v>
      </c>
      <c r="GX405" s="21">
        <v>34.731361</v>
      </c>
      <c r="GY405" s="21">
        <v>3.3795009</v>
      </c>
      <c r="GZ405" s="21">
        <v>4.0482386999999997</v>
      </c>
      <c r="HA405" s="21">
        <v>7.4277395999999998</v>
      </c>
      <c r="HB405" s="21">
        <v>-0.266932</v>
      </c>
      <c r="HC405" s="21">
        <v>0.42580099999999999</v>
      </c>
      <c r="HD405" s="21">
        <v>-3.8219999999999999E-3</v>
      </c>
      <c r="HE405" s="21">
        <v>16.855715</v>
      </c>
      <c r="HF405" s="21">
        <v>0.15504699999999999</v>
      </c>
    </row>
    <row r="406" spans="1:214" ht="15" x14ac:dyDescent="0.25">
      <c r="A406" s="22">
        <v>48</v>
      </c>
      <c r="B406" t="s">
        <v>1968</v>
      </c>
      <c r="C406" t="s">
        <v>1966</v>
      </c>
      <c r="D406" t="s">
        <v>673</v>
      </c>
      <c r="F406" t="s">
        <v>238</v>
      </c>
      <c r="I406" s="22" t="s">
        <v>229</v>
      </c>
      <c r="J406">
        <v>25</v>
      </c>
      <c r="K406" s="23" t="s">
        <v>1969</v>
      </c>
      <c r="L406" s="23" t="s">
        <v>1036</v>
      </c>
      <c r="M406" s="24" t="s">
        <v>273</v>
      </c>
      <c r="N406" s="24" t="s">
        <v>233</v>
      </c>
      <c r="O406" s="24">
        <v>71</v>
      </c>
      <c r="P406" s="24">
        <v>183</v>
      </c>
      <c r="Q406" s="24" t="s">
        <v>224</v>
      </c>
      <c r="R406" s="24"/>
      <c r="S406" s="22">
        <v>60</v>
      </c>
      <c r="T406" s="22">
        <v>11</v>
      </c>
      <c r="U406" s="22">
        <v>22</v>
      </c>
      <c r="V406" s="22">
        <v>33</v>
      </c>
      <c r="W406" s="22">
        <v>10</v>
      </c>
      <c r="X406" s="22">
        <v>29</v>
      </c>
      <c r="Y406" s="22">
        <v>195</v>
      </c>
      <c r="Z406" s="25">
        <f t="shared" si="84"/>
        <v>5.6410256410256411E-2</v>
      </c>
      <c r="AA406" s="3">
        <v>14.366669999999999</v>
      </c>
      <c r="AB406" s="22">
        <v>70</v>
      </c>
      <c r="AC406" s="22">
        <v>10</v>
      </c>
      <c r="AD406" s="22">
        <v>64</v>
      </c>
      <c r="AE406" s="22">
        <v>11</v>
      </c>
      <c r="AF406" s="22">
        <v>19</v>
      </c>
      <c r="AG406" s="26">
        <f t="shared" si="85"/>
        <v>4.8723886606986868</v>
      </c>
      <c r="AH406" s="26">
        <f t="shared" si="86"/>
        <v>0.69605552295695527</v>
      </c>
      <c r="AI406" s="26">
        <f t="shared" si="87"/>
        <v>4.4547553469245136</v>
      </c>
      <c r="AJ406" s="26">
        <f t="shared" si="88"/>
        <v>0.7656610752526507</v>
      </c>
      <c r="AK406" s="26">
        <f t="shared" si="89"/>
        <v>1.322505493618215</v>
      </c>
      <c r="AL406" s="5">
        <v>1082</v>
      </c>
      <c r="AM406" s="22">
        <v>42</v>
      </c>
      <c r="AN406" s="22">
        <v>47</v>
      </c>
      <c r="AO406" s="25">
        <f t="shared" si="90"/>
        <v>0.47191011235955055</v>
      </c>
      <c r="AP406" s="22">
        <v>2.4</v>
      </c>
      <c r="AQ406">
        <v>2.5</v>
      </c>
      <c r="AR406">
        <v>1.3</v>
      </c>
      <c r="AS406">
        <v>3.8</v>
      </c>
      <c r="AT406">
        <v>6.3</v>
      </c>
      <c r="AU406">
        <v>1.7000000000000002</v>
      </c>
      <c r="AV406">
        <v>0</v>
      </c>
      <c r="AW406">
        <v>7.9</v>
      </c>
      <c r="AX406" s="3">
        <f t="shared" si="91"/>
        <v>0.13166666666666668</v>
      </c>
      <c r="AY406" s="4">
        <f t="shared" si="92"/>
        <v>3.4749999999999996</v>
      </c>
      <c r="AZ406" t="s">
        <v>224</v>
      </c>
      <c r="BA406">
        <v>2013</v>
      </c>
      <c r="BC406" s="27">
        <v>2000000</v>
      </c>
      <c r="BD406" s="22">
        <v>11</v>
      </c>
      <c r="BE406" s="22">
        <v>19</v>
      </c>
      <c r="BF406" s="28">
        <f t="shared" si="93"/>
        <v>2.315906849179393</v>
      </c>
      <c r="BG406" s="22">
        <v>29</v>
      </c>
      <c r="BH406" s="22">
        <v>31</v>
      </c>
      <c r="BI406" s="4">
        <v>777.23333330000003</v>
      </c>
      <c r="BJ406" s="22">
        <v>0</v>
      </c>
      <c r="BK406" s="22">
        <v>3</v>
      </c>
      <c r="BL406" s="28">
        <f t="shared" si="94"/>
        <v>2.1403091557669445</v>
      </c>
      <c r="BM406" s="22">
        <v>13</v>
      </c>
      <c r="BN406" s="22">
        <v>15</v>
      </c>
      <c r="BO406" s="4">
        <v>84.1</v>
      </c>
      <c r="BP406" s="22">
        <v>0</v>
      </c>
      <c r="BQ406" s="22">
        <v>0</v>
      </c>
      <c r="BR406" s="22">
        <v>0</v>
      </c>
      <c r="BS406" s="22">
        <v>1</v>
      </c>
      <c r="BT406" s="4">
        <v>0.91666666700000021</v>
      </c>
      <c r="BU406" s="22">
        <v>31</v>
      </c>
      <c r="BV406" s="22">
        <v>7</v>
      </c>
      <c r="BW406" s="22">
        <v>11</v>
      </c>
      <c r="BX406" s="22">
        <v>5</v>
      </c>
      <c r="BY406" s="22">
        <v>11</v>
      </c>
      <c r="BZ406" s="22">
        <v>4</v>
      </c>
      <c r="CA406" s="22">
        <v>17</v>
      </c>
      <c r="CB406" s="22">
        <v>17</v>
      </c>
      <c r="CC406" s="4">
        <v>12.73333</v>
      </c>
      <c r="CD406" s="4">
        <v>1.25</v>
      </c>
      <c r="CE406" s="4">
        <v>0</v>
      </c>
      <c r="CF406" s="22">
        <v>0</v>
      </c>
      <c r="CG406" s="22">
        <v>0</v>
      </c>
      <c r="CH406" s="22">
        <v>0</v>
      </c>
      <c r="CI406" s="5">
        <v>29</v>
      </c>
      <c r="CJ406" s="22">
        <v>4</v>
      </c>
      <c r="CK406" s="22">
        <v>11</v>
      </c>
      <c r="CL406" s="22">
        <v>5</v>
      </c>
      <c r="CM406" s="22">
        <v>18</v>
      </c>
      <c r="CN406" s="22">
        <v>6</v>
      </c>
      <c r="CO406" s="22">
        <v>25</v>
      </c>
      <c r="CP406" s="22">
        <v>30</v>
      </c>
      <c r="CQ406" s="26">
        <v>13.189659000000001</v>
      </c>
      <c r="CR406" s="26">
        <v>1.563793</v>
      </c>
      <c r="CS406" s="26">
        <v>3.1608999999999998E-2</v>
      </c>
      <c r="CT406" s="22">
        <v>0</v>
      </c>
      <c r="CU406" s="22">
        <v>0</v>
      </c>
      <c r="CV406" s="22">
        <v>0</v>
      </c>
      <c r="CW406" s="22">
        <v>3</v>
      </c>
      <c r="CX406" s="22">
        <v>8</v>
      </c>
      <c r="CY406" s="22">
        <v>5</v>
      </c>
      <c r="CZ406" s="22">
        <v>8</v>
      </c>
      <c r="DA406" s="22">
        <v>14</v>
      </c>
      <c r="DB406" s="22">
        <v>5</v>
      </c>
      <c r="DC406" s="22">
        <v>1</v>
      </c>
      <c r="DD406" s="22">
        <v>0</v>
      </c>
      <c r="DE406" s="22">
        <v>1</v>
      </c>
      <c r="DF406" s="22">
        <v>0</v>
      </c>
      <c r="DG406" s="22">
        <v>0</v>
      </c>
      <c r="DH406" s="22">
        <v>0</v>
      </c>
      <c r="DI406" s="22">
        <v>7</v>
      </c>
      <c r="DJ406" s="22">
        <v>3</v>
      </c>
      <c r="DK406" s="22">
        <v>0</v>
      </c>
      <c r="DL406" s="22">
        <v>0</v>
      </c>
      <c r="DM406" s="22">
        <v>0</v>
      </c>
      <c r="DN406" s="22">
        <v>43</v>
      </c>
      <c r="DO406" s="22">
        <v>7</v>
      </c>
      <c r="DP406" s="22">
        <v>26</v>
      </c>
      <c r="DQ406" s="22">
        <v>0</v>
      </c>
      <c r="DR406" s="22">
        <v>0</v>
      </c>
      <c r="DS406" s="22">
        <v>0</v>
      </c>
      <c r="DT406" s="22">
        <v>0</v>
      </c>
      <c r="DU406">
        <v>12.6</v>
      </c>
      <c r="DV406">
        <v>35.229999999999997</v>
      </c>
      <c r="DW406" s="2">
        <f t="shared" si="95"/>
        <v>0.26343299184612168</v>
      </c>
      <c r="DX406">
        <v>0.46100000000000002</v>
      </c>
      <c r="DY406">
        <v>0.03</v>
      </c>
      <c r="DZ406">
        <v>-0.751</v>
      </c>
      <c r="EA406">
        <v>8.9710000000000001</v>
      </c>
      <c r="EB406">
        <v>33</v>
      </c>
      <c r="EC406">
        <v>26</v>
      </c>
      <c r="ED406">
        <v>8.1999999999999993</v>
      </c>
      <c r="EE406">
        <v>17.22</v>
      </c>
      <c r="EF406">
        <v>8.9700000000000006</v>
      </c>
      <c r="EG406">
        <v>7.08</v>
      </c>
      <c r="EH406">
        <v>921</v>
      </c>
      <c r="EI406">
        <v>992</v>
      </c>
      <c r="EJ406">
        <v>2.62</v>
      </c>
      <c r="EK406">
        <v>2.06</v>
      </c>
      <c r="EL406">
        <v>34.4</v>
      </c>
      <c r="EM406">
        <v>24</v>
      </c>
      <c r="EN406">
        <v>12.9</v>
      </c>
      <c r="EO406">
        <v>10.6</v>
      </c>
      <c r="EP406">
        <v>11.2</v>
      </c>
      <c r="EQ406">
        <v>15.1</v>
      </c>
      <c r="ER406">
        <v>3</v>
      </c>
      <c r="ES406">
        <v>2.9</v>
      </c>
      <c r="ET406">
        <v>0.5</v>
      </c>
      <c r="EU406">
        <v>0.60000000000000009</v>
      </c>
      <c r="EV406">
        <v>3.15</v>
      </c>
      <c r="EW406">
        <v>2.81</v>
      </c>
      <c r="EX406">
        <v>29.1</v>
      </c>
      <c r="EY406">
        <v>24</v>
      </c>
      <c r="EZ406">
        <v>12.1</v>
      </c>
      <c r="FA406">
        <v>9.9</v>
      </c>
      <c r="FB406">
        <v>13.8</v>
      </c>
      <c r="FC406">
        <v>15.2</v>
      </c>
      <c r="FD406">
        <v>3.6</v>
      </c>
      <c r="FE406">
        <v>3.8</v>
      </c>
      <c r="FF406">
        <v>115</v>
      </c>
      <c r="FG406">
        <v>117</v>
      </c>
      <c r="FH406">
        <v>104</v>
      </c>
      <c r="FI406">
        <v>68</v>
      </c>
      <c r="FJ406">
        <v>144</v>
      </c>
      <c r="FK406">
        <v>151</v>
      </c>
      <c r="FL406">
        <v>57.4</v>
      </c>
      <c r="FM406">
        <v>281</v>
      </c>
      <c r="FN406">
        <v>255</v>
      </c>
      <c r="FO406">
        <v>236</v>
      </c>
      <c r="FP406">
        <v>52.4</v>
      </c>
      <c r="FQ406">
        <v>1.38</v>
      </c>
      <c r="FR406">
        <v>3.92</v>
      </c>
      <c r="FS406" s="2">
        <f t="shared" si="96"/>
        <v>0.26037735849056604</v>
      </c>
      <c r="FT406">
        <v>5</v>
      </c>
      <c r="FU406">
        <v>0</v>
      </c>
      <c r="FV406">
        <v>-35.1</v>
      </c>
      <c r="FW406">
        <v>9.09</v>
      </c>
      <c r="FX406">
        <v>3.62</v>
      </c>
      <c r="FY406">
        <v>0</v>
      </c>
      <c r="FZ406">
        <v>36.200000000000003</v>
      </c>
      <c r="GA406">
        <v>7.2</v>
      </c>
      <c r="GB406">
        <v>26.1</v>
      </c>
      <c r="GC406">
        <v>3.6</v>
      </c>
      <c r="GD406">
        <v>2.9</v>
      </c>
      <c r="GE406">
        <v>25.3</v>
      </c>
      <c r="GF406">
        <v>2.9</v>
      </c>
      <c r="GG406">
        <v>0.7</v>
      </c>
      <c r="GH406">
        <v>0.02</v>
      </c>
      <c r="GI406">
        <v>5.32</v>
      </c>
      <c r="GJ406" s="2">
        <f t="shared" si="97"/>
        <v>3.7453183520599251E-3</v>
      </c>
      <c r="GK406">
        <v>0</v>
      </c>
      <c r="GL406">
        <v>0</v>
      </c>
      <c r="GM406">
        <v>63.1</v>
      </c>
      <c r="GN406">
        <v>0</v>
      </c>
      <c r="GO406">
        <v>0</v>
      </c>
      <c r="GP406">
        <v>60</v>
      </c>
      <c r="GQ406">
        <v>60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 s="21">
        <v>64.200485</v>
      </c>
      <c r="GY406" s="21">
        <v>18.528529500000001</v>
      </c>
      <c r="GZ406" s="21">
        <v>23.181962400000003</v>
      </c>
      <c r="HA406" s="21">
        <v>41.710492799999997</v>
      </c>
      <c r="HB406" s="21">
        <v>7.0909139999999997</v>
      </c>
      <c r="HC406" s="21">
        <v>2.0037889999999998</v>
      </c>
      <c r="HD406" s="21">
        <v>-2.9256000000000001E-2</v>
      </c>
      <c r="HE406" s="21">
        <v>31.519154</v>
      </c>
      <c r="HF406" s="21">
        <v>9.0654470000000007</v>
      </c>
    </row>
    <row r="407" spans="1:214" ht="15" x14ac:dyDescent="0.25">
      <c r="A407" s="22">
        <v>17</v>
      </c>
      <c r="B407" t="s">
        <v>1970</v>
      </c>
      <c r="C407" t="s">
        <v>1971</v>
      </c>
      <c r="D407" t="s">
        <v>803</v>
      </c>
      <c r="F407" t="s">
        <v>247</v>
      </c>
      <c r="I407" s="22" t="s">
        <v>278</v>
      </c>
      <c r="J407">
        <v>27</v>
      </c>
      <c r="K407" s="23" t="s">
        <v>1972</v>
      </c>
      <c r="L407" s="23" t="s">
        <v>1973</v>
      </c>
      <c r="M407" s="24" t="s">
        <v>221</v>
      </c>
      <c r="N407" s="24" t="s">
        <v>222</v>
      </c>
      <c r="O407" s="24">
        <v>74</v>
      </c>
      <c r="P407" s="24">
        <v>202</v>
      </c>
      <c r="Q407" s="24" t="s">
        <v>224</v>
      </c>
      <c r="R407" s="24"/>
      <c r="S407" s="22">
        <v>77</v>
      </c>
      <c r="T407" s="22">
        <v>22</v>
      </c>
      <c r="U407" s="22">
        <v>27</v>
      </c>
      <c r="V407" s="22">
        <v>49</v>
      </c>
      <c r="W407" s="22">
        <v>11</v>
      </c>
      <c r="X407" s="22">
        <v>56</v>
      </c>
      <c r="Y407" s="22">
        <v>222</v>
      </c>
      <c r="Z407" s="25">
        <f t="shared" si="84"/>
        <v>9.90990990990991E-2</v>
      </c>
      <c r="AA407" s="3">
        <v>20.08333</v>
      </c>
      <c r="AB407" s="22">
        <v>108</v>
      </c>
      <c r="AC407" s="22">
        <v>59</v>
      </c>
      <c r="AD407" s="22">
        <v>95</v>
      </c>
      <c r="AE407" s="22">
        <v>20</v>
      </c>
      <c r="AF407" s="22">
        <v>43</v>
      </c>
      <c r="AG407" s="26">
        <f t="shared" si="85"/>
        <v>4.1903331845786607</v>
      </c>
      <c r="AH407" s="26">
        <f t="shared" si="86"/>
        <v>2.2891634989827869</v>
      </c>
      <c r="AI407" s="26">
        <f t="shared" si="87"/>
        <v>3.685941227175674</v>
      </c>
      <c r="AJ407" s="26">
        <f t="shared" si="88"/>
        <v>0.77598762677382604</v>
      </c>
      <c r="AK407" s="26">
        <f t="shared" si="89"/>
        <v>1.668373397563726</v>
      </c>
      <c r="AL407" s="5">
        <v>1985</v>
      </c>
      <c r="AM407" s="22">
        <v>724</v>
      </c>
      <c r="AN407" s="22">
        <v>627</v>
      </c>
      <c r="AO407" s="25">
        <f t="shared" si="90"/>
        <v>0.535899333826795</v>
      </c>
      <c r="AP407" s="22">
        <v>29.8</v>
      </c>
      <c r="AQ407">
        <v>3.5</v>
      </c>
      <c r="AR407">
        <v>2</v>
      </c>
      <c r="AS407">
        <v>5.5</v>
      </c>
      <c r="AT407">
        <v>6.1</v>
      </c>
      <c r="AU407">
        <v>2.9</v>
      </c>
      <c r="AV407">
        <v>-0.60000000000000009</v>
      </c>
      <c r="AW407">
        <v>8.4</v>
      </c>
      <c r="AX407" s="3">
        <f t="shared" si="91"/>
        <v>0.1090909090909091</v>
      </c>
      <c r="AY407" s="4">
        <f t="shared" si="92"/>
        <v>-5.0249999999999986</v>
      </c>
      <c r="AZ407" t="s">
        <v>243</v>
      </c>
      <c r="BA407">
        <v>2016</v>
      </c>
      <c r="BC407" s="27">
        <v>5000000</v>
      </c>
      <c r="BD407" s="22">
        <v>13</v>
      </c>
      <c r="BE407" s="22">
        <v>15</v>
      </c>
      <c r="BF407" s="28">
        <f t="shared" si="93"/>
        <v>1.4948392450187333</v>
      </c>
      <c r="BG407" s="22">
        <v>550</v>
      </c>
      <c r="BH407" s="22">
        <v>471</v>
      </c>
      <c r="BI407" s="4">
        <v>1123.866667</v>
      </c>
      <c r="BJ407" s="22">
        <v>8</v>
      </c>
      <c r="BK407" s="22">
        <v>11</v>
      </c>
      <c r="BL407" s="28">
        <f t="shared" si="94"/>
        <v>4.2534668236734703</v>
      </c>
      <c r="BM407" s="22">
        <v>88</v>
      </c>
      <c r="BN407" s="22">
        <v>66</v>
      </c>
      <c r="BO407" s="4">
        <v>268.01666669999997</v>
      </c>
      <c r="BP407" s="22">
        <v>1</v>
      </c>
      <c r="BQ407" s="22">
        <v>1</v>
      </c>
      <c r="BR407" s="22">
        <v>86</v>
      </c>
      <c r="BS407" s="22">
        <v>90</v>
      </c>
      <c r="BT407" s="4">
        <v>155.18333329999999</v>
      </c>
      <c r="BU407" s="22">
        <v>40</v>
      </c>
      <c r="BV407" s="22">
        <v>10</v>
      </c>
      <c r="BW407" s="22">
        <v>16</v>
      </c>
      <c r="BX407" s="22">
        <v>5</v>
      </c>
      <c r="BY407" s="22">
        <v>32</v>
      </c>
      <c r="BZ407" s="22">
        <v>15</v>
      </c>
      <c r="CA407" s="22">
        <v>373</v>
      </c>
      <c r="CB407" s="22">
        <v>317</v>
      </c>
      <c r="CC407" s="4">
        <v>14.91667</v>
      </c>
      <c r="CD407" s="4">
        <v>3.2166666670000001</v>
      </c>
      <c r="CE407" s="4">
        <v>1.6</v>
      </c>
      <c r="CF407" s="22">
        <v>3</v>
      </c>
      <c r="CG407" s="22">
        <v>1</v>
      </c>
      <c r="CH407" s="22">
        <v>1</v>
      </c>
      <c r="CI407" s="5">
        <v>37</v>
      </c>
      <c r="CJ407" s="22">
        <v>12</v>
      </c>
      <c r="CK407" s="22">
        <v>11</v>
      </c>
      <c r="CL407" s="22">
        <v>6</v>
      </c>
      <c r="CM407" s="22">
        <v>24</v>
      </c>
      <c r="CN407" s="22">
        <v>12</v>
      </c>
      <c r="CO407" s="22">
        <v>351</v>
      </c>
      <c r="CP407" s="22">
        <v>310</v>
      </c>
      <c r="CQ407" s="26">
        <v>14.248645</v>
      </c>
      <c r="CR407" s="26">
        <v>3.766216</v>
      </c>
      <c r="CS407" s="26">
        <v>2.4644140000000001</v>
      </c>
      <c r="CT407" s="22">
        <v>2</v>
      </c>
      <c r="CU407" s="22">
        <v>0</v>
      </c>
      <c r="CV407" s="22">
        <v>0</v>
      </c>
      <c r="CW407" s="22">
        <v>5</v>
      </c>
      <c r="CX407" s="22">
        <v>11</v>
      </c>
      <c r="CY407" s="22">
        <v>10</v>
      </c>
      <c r="CZ407" s="22">
        <v>17</v>
      </c>
      <c r="DA407" s="22">
        <v>16</v>
      </c>
      <c r="DB407" s="22">
        <v>1</v>
      </c>
      <c r="DC407" s="22">
        <v>7</v>
      </c>
      <c r="DD407" s="22">
        <v>0</v>
      </c>
      <c r="DE407" s="22">
        <v>1</v>
      </c>
      <c r="DF407" s="22">
        <v>2</v>
      </c>
      <c r="DG407" s="22">
        <v>0</v>
      </c>
      <c r="DH407" s="22">
        <v>0</v>
      </c>
      <c r="DI407" s="22">
        <v>27</v>
      </c>
      <c r="DJ407" s="22">
        <v>0</v>
      </c>
      <c r="DK407" s="22">
        <v>0</v>
      </c>
      <c r="DL407" s="22">
        <v>0</v>
      </c>
      <c r="DM407" s="22">
        <v>0</v>
      </c>
      <c r="DN407" s="22">
        <v>86</v>
      </c>
      <c r="DO407" s="22">
        <v>36</v>
      </c>
      <c r="DP407" s="22">
        <v>49</v>
      </c>
      <c r="DQ407" s="22">
        <v>10</v>
      </c>
      <c r="DR407" s="22">
        <v>5</v>
      </c>
      <c r="DS407" s="22">
        <v>1</v>
      </c>
      <c r="DT407" s="22">
        <v>1</v>
      </c>
      <c r="DU407">
        <v>13.83</v>
      </c>
      <c r="DV407">
        <v>33.799999999999997</v>
      </c>
      <c r="DW407" s="2">
        <f t="shared" si="95"/>
        <v>0.29036321646021418</v>
      </c>
      <c r="DX407">
        <v>0.58100000000000007</v>
      </c>
      <c r="DY407">
        <v>-0.31</v>
      </c>
      <c r="DZ407">
        <v>2.9550000000000001</v>
      </c>
      <c r="EA407">
        <v>7.1790000000000003</v>
      </c>
      <c r="EB407">
        <v>45</v>
      </c>
      <c r="EC407">
        <v>36</v>
      </c>
      <c r="ED407">
        <v>11.2</v>
      </c>
      <c r="EE407">
        <v>13.24</v>
      </c>
      <c r="EF407">
        <v>2.0299999999999998</v>
      </c>
      <c r="EG407">
        <v>7.65</v>
      </c>
      <c r="EH407">
        <v>931</v>
      </c>
      <c r="EI407">
        <v>1008</v>
      </c>
      <c r="EJ407">
        <v>2.54</v>
      </c>
      <c r="EK407">
        <v>2.0299999999999998</v>
      </c>
      <c r="EL407">
        <v>30.6</v>
      </c>
      <c r="EM407">
        <v>27.4</v>
      </c>
      <c r="EN407">
        <v>14.1</v>
      </c>
      <c r="EO407">
        <v>8.8000000000000007</v>
      </c>
      <c r="EP407">
        <v>13.2</v>
      </c>
      <c r="EQ407">
        <v>17.399999999999999</v>
      </c>
      <c r="ER407">
        <v>3.9</v>
      </c>
      <c r="ES407">
        <v>4.7</v>
      </c>
      <c r="ET407">
        <v>1</v>
      </c>
      <c r="EU407">
        <v>0.60000000000000009</v>
      </c>
      <c r="EV407">
        <v>2.58</v>
      </c>
      <c r="EW407">
        <v>2.19</v>
      </c>
      <c r="EX407">
        <v>26.2</v>
      </c>
      <c r="EY407">
        <v>28.3</v>
      </c>
      <c r="EZ407">
        <v>10.6</v>
      </c>
      <c r="FA407">
        <v>9.8000000000000007</v>
      </c>
      <c r="FB407">
        <v>12.1</v>
      </c>
      <c r="FC407">
        <v>15</v>
      </c>
      <c r="FD407">
        <v>3.5</v>
      </c>
      <c r="FE407">
        <v>3</v>
      </c>
      <c r="FF407">
        <v>182</v>
      </c>
      <c r="FG407">
        <v>168</v>
      </c>
      <c r="FH407">
        <v>210</v>
      </c>
      <c r="FI407">
        <v>169</v>
      </c>
      <c r="FJ407">
        <v>221</v>
      </c>
      <c r="FK407">
        <v>158</v>
      </c>
      <c r="FL407">
        <v>48</v>
      </c>
      <c r="FM407">
        <v>401</v>
      </c>
      <c r="FN407">
        <v>415</v>
      </c>
      <c r="FO407">
        <v>348</v>
      </c>
      <c r="FP407">
        <v>49.1</v>
      </c>
      <c r="FQ407">
        <v>3.17</v>
      </c>
      <c r="FR407">
        <v>2.0299999999999998</v>
      </c>
      <c r="FS407" s="2">
        <f t="shared" si="96"/>
        <v>0.60961538461538467</v>
      </c>
      <c r="FT407">
        <v>29</v>
      </c>
      <c r="FU407">
        <v>2</v>
      </c>
      <c r="FV407">
        <v>35.200000000000003</v>
      </c>
      <c r="FW407">
        <v>11.93</v>
      </c>
      <c r="FX407">
        <v>7.14</v>
      </c>
      <c r="FY407">
        <v>0.49</v>
      </c>
      <c r="FZ407">
        <v>52.7</v>
      </c>
      <c r="GA407">
        <v>7.6</v>
      </c>
      <c r="GB407">
        <v>28.1</v>
      </c>
      <c r="GC407">
        <v>1</v>
      </c>
      <c r="GD407">
        <v>1.2</v>
      </c>
      <c r="GE407">
        <v>31.7</v>
      </c>
      <c r="GF407">
        <v>3</v>
      </c>
      <c r="GG407">
        <v>3</v>
      </c>
      <c r="GH407">
        <v>1.97</v>
      </c>
      <c r="GI407">
        <v>3.61</v>
      </c>
      <c r="GJ407" s="2">
        <f t="shared" si="97"/>
        <v>0.35304659498207885</v>
      </c>
      <c r="GK407">
        <v>3</v>
      </c>
      <c r="GL407">
        <v>9</v>
      </c>
      <c r="GM407">
        <v>-4.7</v>
      </c>
      <c r="GN407">
        <v>1.19</v>
      </c>
      <c r="GO407">
        <v>3.56</v>
      </c>
      <c r="GP407">
        <v>7.1</v>
      </c>
      <c r="GQ407">
        <v>51.5</v>
      </c>
      <c r="GR407">
        <v>2.4</v>
      </c>
      <c r="GS407">
        <v>15.8</v>
      </c>
      <c r="GT407">
        <v>21.4</v>
      </c>
      <c r="GU407">
        <v>4.8</v>
      </c>
      <c r="GV407">
        <v>2.8</v>
      </c>
      <c r="GW407">
        <v>3.6</v>
      </c>
      <c r="GX407" s="21">
        <v>73.214577000000006</v>
      </c>
      <c r="GY407" s="21">
        <v>22.799109600000001</v>
      </c>
      <c r="GZ407" s="21">
        <v>26.925900300000002</v>
      </c>
      <c r="HA407" s="21">
        <v>49.725009900000003</v>
      </c>
      <c r="HB407" s="21">
        <v>7.1794510000000002</v>
      </c>
      <c r="HC407" s="21">
        <v>2.7784</v>
      </c>
      <c r="HD407" s="21">
        <v>-4.4424999999999999E-2</v>
      </c>
      <c r="HE407" s="21">
        <v>57.767615999999997</v>
      </c>
      <c r="HF407" s="21">
        <v>9.9134259999999994</v>
      </c>
    </row>
    <row r="408" spans="1:214" ht="15" x14ac:dyDescent="0.25">
      <c r="A408" s="22">
        <v>81</v>
      </c>
      <c r="B408" t="s">
        <v>1974</v>
      </c>
      <c r="C408" t="s">
        <v>1975</v>
      </c>
      <c r="D408" t="s">
        <v>1976</v>
      </c>
      <c r="F408" t="s">
        <v>317</v>
      </c>
      <c r="I408" s="22" t="s">
        <v>336</v>
      </c>
      <c r="J408">
        <v>24</v>
      </c>
      <c r="K408" s="23" t="s">
        <v>1977</v>
      </c>
      <c r="L408" s="23" t="s">
        <v>767</v>
      </c>
      <c r="M408" s="24" t="s">
        <v>768</v>
      </c>
      <c r="N408" s="24" t="s">
        <v>222</v>
      </c>
      <c r="O408" s="24">
        <v>72</v>
      </c>
      <c r="P408" s="24">
        <v>202</v>
      </c>
      <c r="Q408" s="24" t="s">
        <v>224</v>
      </c>
      <c r="R408" s="24"/>
      <c r="S408" s="22">
        <v>82</v>
      </c>
      <c r="T408" s="22">
        <v>37</v>
      </c>
      <c r="U408" s="22">
        <v>45</v>
      </c>
      <c r="V408" s="22">
        <v>82</v>
      </c>
      <c r="W408" s="22">
        <v>-10</v>
      </c>
      <c r="X408" s="22">
        <v>20</v>
      </c>
      <c r="Y408" s="22">
        <v>295</v>
      </c>
      <c r="Z408" s="25">
        <f t="shared" si="84"/>
        <v>0.12542372881355932</v>
      </c>
      <c r="AA408" s="3">
        <v>20.05</v>
      </c>
      <c r="AB408" s="22">
        <v>12</v>
      </c>
      <c r="AC408" s="22">
        <v>21</v>
      </c>
      <c r="AD408" s="22">
        <v>96</v>
      </c>
      <c r="AE408" s="22">
        <v>82</v>
      </c>
      <c r="AF408" s="22">
        <v>39</v>
      </c>
      <c r="AG408" s="26">
        <f t="shared" si="85"/>
        <v>0.43792956632808222</v>
      </c>
      <c r="AH408" s="26">
        <f t="shared" si="86"/>
        <v>0.76637674107414377</v>
      </c>
      <c r="AI408" s="26">
        <f t="shared" si="87"/>
        <v>3.5034365306246578</v>
      </c>
      <c r="AJ408" s="26">
        <f t="shared" si="88"/>
        <v>2.992518703241895</v>
      </c>
      <c r="AK408" s="26">
        <f t="shared" si="89"/>
        <v>1.4232710905662671</v>
      </c>
      <c r="AL408" s="5">
        <v>1874</v>
      </c>
      <c r="AM408" s="22">
        <v>9</v>
      </c>
      <c r="AN408" s="22">
        <v>19</v>
      </c>
      <c r="AO408" s="25">
        <f t="shared" si="90"/>
        <v>0.32142857142857145</v>
      </c>
      <c r="AP408" s="22">
        <v>0.60000000000000009</v>
      </c>
      <c r="AQ408">
        <v>8.6999999999999993</v>
      </c>
      <c r="AR408">
        <v>1.2</v>
      </c>
      <c r="AS408">
        <v>9.9</v>
      </c>
      <c r="AT408">
        <v>15.4</v>
      </c>
      <c r="AU408">
        <v>2.2999999999999998</v>
      </c>
      <c r="AV408">
        <v>-1.1000000000000001</v>
      </c>
      <c r="AW408">
        <v>16.600000000000001</v>
      </c>
      <c r="AX408" s="3">
        <f t="shared" si="91"/>
        <v>0.20243902439024392</v>
      </c>
      <c r="AY408" s="4">
        <f t="shared" si="92"/>
        <v>1.9750000000000014</v>
      </c>
      <c r="AZ408" t="s">
        <v>243</v>
      </c>
      <c r="BA408">
        <v>2014</v>
      </c>
      <c r="BC408" s="27">
        <v>5400000</v>
      </c>
      <c r="BD408" s="22">
        <v>27</v>
      </c>
      <c r="BE408" s="22">
        <v>32</v>
      </c>
      <c r="BF408" s="28">
        <f t="shared" si="93"/>
        <v>2.5972120322817314</v>
      </c>
      <c r="BG408" s="22">
        <v>4</v>
      </c>
      <c r="BH408" s="22">
        <v>12</v>
      </c>
      <c r="BI408" s="4">
        <v>1363</v>
      </c>
      <c r="BJ408" s="22">
        <v>10</v>
      </c>
      <c r="BK408" s="22">
        <v>13</v>
      </c>
      <c r="BL408" s="28">
        <f t="shared" si="94"/>
        <v>5.0325168656132595</v>
      </c>
      <c r="BM408" s="22">
        <v>5</v>
      </c>
      <c r="BN408" s="22">
        <v>5</v>
      </c>
      <c r="BO408" s="4">
        <v>274.21666670000002</v>
      </c>
      <c r="BP408" s="22">
        <v>0</v>
      </c>
      <c r="BQ408" s="22">
        <v>0</v>
      </c>
      <c r="BR408" s="22">
        <v>0</v>
      </c>
      <c r="BS408" s="22">
        <v>2</v>
      </c>
      <c r="BT408" s="4">
        <v>7.3</v>
      </c>
      <c r="BU408" s="22">
        <v>41</v>
      </c>
      <c r="BV408" s="22">
        <v>26</v>
      </c>
      <c r="BW408" s="22">
        <v>18</v>
      </c>
      <c r="BX408" s="22">
        <v>3</v>
      </c>
      <c r="BY408" s="22">
        <v>10</v>
      </c>
      <c r="BZ408" s="22">
        <v>5</v>
      </c>
      <c r="CA408" s="22">
        <v>8</v>
      </c>
      <c r="CB408" s="22">
        <v>10</v>
      </c>
      <c r="CC408" s="4">
        <v>16.716670000000001</v>
      </c>
      <c r="CD408" s="4">
        <v>3.55</v>
      </c>
      <c r="CE408" s="4">
        <v>3.3333333E-2</v>
      </c>
      <c r="CF408" s="22">
        <v>4</v>
      </c>
      <c r="CG408" s="22">
        <v>0</v>
      </c>
      <c r="CH408" s="22">
        <v>0</v>
      </c>
      <c r="CI408" s="5">
        <v>41</v>
      </c>
      <c r="CJ408" s="22">
        <v>11</v>
      </c>
      <c r="CK408" s="22">
        <v>27</v>
      </c>
      <c r="CL408" s="22">
        <v>-13</v>
      </c>
      <c r="CM408" s="22">
        <v>10</v>
      </c>
      <c r="CN408" s="22">
        <v>5</v>
      </c>
      <c r="CO408" s="22">
        <v>1</v>
      </c>
      <c r="CP408" s="22">
        <v>9</v>
      </c>
      <c r="CQ408" s="26">
        <v>16.527232000000001</v>
      </c>
      <c r="CR408" s="26">
        <v>3.1382110000000001</v>
      </c>
      <c r="CS408" s="26">
        <v>0.14471500000000001</v>
      </c>
      <c r="CT408" s="22">
        <v>3</v>
      </c>
      <c r="CU408" s="22">
        <v>1</v>
      </c>
      <c r="CV408" s="22">
        <v>1</v>
      </c>
      <c r="CW408" s="22">
        <v>9</v>
      </c>
      <c r="CX408" s="22">
        <v>14</v>
      </c>
      <c r="CY408" s="22">
        <v>-7</v>
      </c>
      <c r="CZ408" s="22">
        <v>28</v>
      </c>
      <c r="DA408" s="22">
        <v>31</v>
      </c>
      <c r="DB408" s="22">
        <v>-3</v>
      </c>
      <c r="DC408" s="22">
        <v>8</v>
      </c>
      <c r="DD408" s="22">
        <v>0</v>
      </c>
      <c r="DE408" s="22">
        <v>6</v>
      </c>
      <c r="DF408" s="22">
        <v>1</v>
      </c>
      <c r="DG408" s="22">
        <v>1</v>
      </c>
      <c r="DH408" s="22">
        <v>1</v>
      </c>
      <c r="DI408" s="22">
        <v>10</v>
      </c>
      <c r="DJ408" s="22">
        <v>0</v>
      </c>
      <c r="DK408" s="22">
        <v>0</v>
      </c>
      <c r="DL408" s="22">
        <v>0</v>
      </c>
      <c r="DM408" s="22">
        <v>0</v>
      </c>
      <c r="DN408" s="22">
        <v>107</v>
      </c>
      <c r="DO408" s="22">
        <v>33</v>
      </c>
      <c r="DP408" s="22">
        <v>84</v>
      </c>
      <c r="DQ408" s="22">
        <v>0</v>
      </c>
      <c r="DR408" s="22">
        <v>7</v>
      </c>
      <c r="DS408" s="22">
        <v>1</v>
      </c>
      <c r="DT408" s="22">
        <v>1</v>
      </c>
      <c r="DU408">
        <v>16.09</v>
      </c>
      <c r="DV408">
        <v>33.08</v>
      </c>
      <c r="DW408" s="2">
        <f t="shared" si="95"/>
        <v>0.32723205206426681</v>
      </c>
      <c r="DX408">
        <v>0.33700000000000002</v>
      </c>
      <c r="DY408">
        <v>0.23300000000000001</v>
      </c>
      <c r="DZ408">
        <v>-0.98600000000000021</v>
      </c>
      <c r="EA408">
        <v>-2.859</v>
      </c>
      <c r="EB408">
        <v>69</v>
      </c>
      <c r="EC408">
        <v>76</v>
      </c>
      <c r="ED408">
        <v>3.2</v>
      </c>
      <c r="EE408">
        <v>-0.27</v>
      </c>
      <c r="EF408">
        <v>-3.45</v>
      </c>
      <c r="EG408">
        <v>9.65</v>
      </c>
      <c r="EH408">
        <v>895</v>
      </c>
      <c r="EI408">
        <v>992</v>
      </c>
      <c r="EJ408">
        <v>3.14</v>
      </c>
      <c r="EK408">
        <v>3.46</v>
      </c>
      <c r="EL408">
        <v>29.4</v>
      </c>
      <c r="EM408">
        <v>29.6</v>
      </c>
      <c r="EN408">
        <v>11.7</v>
      </c>
      <c r="EO408">
        <v>14.1</v>
      </c>
      <c r="EP408">
        <v>14.6</v>
      </c>
      <c r="EQ408">
        <v>17.3</v>
      </c>
      <c r="ER408">
        <v>3</v>
      </c>
      <c r="ES408">
        <v>3.5</v>
      </c>
      <c r="ET408">
        <v>0.30000000000000004</v>
      </c>
      <c r="EU408">
        <v>0.5</v>
      </c>
      <c r="EV408">
        <v>1.99</v>
      </c>
      <c r="EW408">
        <v>2.52</v>
      </c>
      <c r="EX408">
        <v>23.4</v>
      </c>
      <c r="EY408">
        <v>26.1</v>
      </c>
      <c r="EZ408">
        <v>12</v>
      </c>
      <c r="FA408">
        <v>12.4</v>
      </c>
      <c r="FB408">
        <v>15.2</v>
      </c>
      <c r="FC408">
        <v>15.5</v>
      </c>
      <c r="FD408">
        <v>3.1</v>
      </c>
      <c r="FE408">
        <v>3.1</v>
      </c>
      <c r="FF408">
        <v>205</v>
      </c>
      <c r="FG408">
        <v>203</v>
      </c>
      <c r="FH408">
        <v>181</v>
      </c>
      <c r="FI408">
        <v>162</v>
      </c>
      <c r="FJ408">
        <v>190</v>
      </c>
      <c r="FK408">
        <v>220</v>
      </c>
      <c r="FL408">
        <v>54.3</v>
      </c>
      <c r="FM408">
        <v>497</v>
      </c>
      <c r="FN408">
        <v>408</v>
      </c>
      <c r="FO408">
        <v>437</v>
      </c>
      <c r="FP408">
        <v>54.9</v>
      </c>
      <c r="FQ408">
        <v>3.17</v>
      </c>
      <c r="FR408">
        <v>1.9</v>
      </c>
      <c r="FS408" s="2">
        <f t="shared" si="96"/>
        <v>0.62524654832347137</v>
      </c>
      <c r="FT408">
        <v>27</v>
      </c>
      <c r="FU408">
        <v>3</v>
      </c>
      <c r="FV408">
        <v>10.8</v>
      </c>
      <c r="FW408">
        <v>13.64</v>
      </c>
      <c r="FX408">
        <v>6.22</v>
      </c>
      <c r="FY408">
        <v>0.69</v>
      </c>
      <c r="FZ408">
        <v>39.4</v>
      </c>
      <c r="GA408">
        <v>9</v>
      </c>
      <c r="GB408">
        <v>19.8</v>
      </c>
      <c r="GC408">
        <v>2.8</v>
      </c>
      <c r="GD408">
        <v>1.4</v>
      </c>
      <c r="GE408">
        <v>27.7</v>
      </c>
      <c r="GF408">
        <v>2.8</v>
      </c>
      <c r="GG408">
        <v>1.2</v>
      </c>
      <c r="GH408">
        <v>0.08</v>
      </c>
      <c r="GI408">
        <v>4.49</v>
      </c>
      <c r="GJ408" s="2">
        <f t="shared" si="97"/>
        <v>1.7505470459518599E-2</v>
      </c>
      <c r="GK408">
        <v>0</v>
      </c>
      <c r="GL408">
        <v>0</v>
      </c>
      <c r="GM408">
        <v>50.9</v>
      </c>
      <c r="GN408">
        <v>0</v>
      </c>
      <c r="GO408">
        <v>0</v>
      </c>
      <c r="GP408">
        <v>9.3000000000000007</v>
      </c>
      <c r="GQ408">
        <v>18.5</v>
      </c>
      <c r="GR408">
        <v>0</v>
      </c>
      <c r="GS408">
        <v>9.3000000000000007</v>
      </c>
      <c r="GT408">
        <v>27.8</v>
      </c>
      <c r="GU408">
        <v>9.3000000000000007</v>
      </c>
      <c r="GV408">
        <v>9.3000000000000007</v>
      </c>
      <c r="GW408">
        <v>9.3000000000000007</v>
      </c>
      <c r="GX408" s="21">
        <v>78.657805999999994</v>
      </c>
      <c r="GY408" s="21">
        <v>33.523043400000006</v>
      </c>
      <c r="GZ408" s="21">
        <v>38.928223800000005</v>
      </c>
      <c r="HA408" s="21">
        <v>72.451267200000004</v>
      </c>
      <c r="HB408" s="21">
        <v>12.863154</v>
      </c>
      <c r="HC408" s="21">
        <v>2.3300269999999998</v>
      </c>
      <c r="HD408" s="21">
        <v>-0.12965099999999999</v>
      </c>
      <c r="HE408" s="21">
        <v>25.427515</v>
      </c>
      <c r="HF408" s="21">
        <v>15.06353</v>
      </c>
    </row>
    <row r="409" spans="1:214" ht="15" x14ac:dyDescent="0.25">
      <c r="A409" s="22">
        <v>4</v>
      </c>
      <c r="B409" t="s">
        <v>1978</v>
      </c>
      <c r="C409" t="s">
        <v>1979</v>
      </c>
      <c r="D409" t="s">
        <v>1980</v>
      </c>
      <c r="F409" t="s">
        <v>217</v>
      </c>
      <c r="I409" s="22" t="s">
        <v>248</v>
      </c>
      <c r="J409">
        <v>24</v>
      </c>
      <c r="K409" s="23" t="s">
        <v>687</v>
      </c>
      <c r="L409" s="23" t="s">
        <v>1981</v>
      </c>
      <c r="M409" s="24"/>
      <c r="N409" s="24" t="s">
        <v>1184</v>
      </c>
      <c r="O409" s="24">
        <v>75</v>
      </c>
      <c r="P409" s="24">
        <v>216</v>
      </c>
      <c r="Q409" s="24" t="s">
        <v>223</v>
      </c>
      <c r="R409" s="24"/>
      <c r="S409" s="22">
        <v>55</v>
      </c>
      <c r="T409" s="22">
        <v>1</v>
      </c>
      <c r="U409" s="22">
        <v>12</v>
      </c>
      <c r="V409" s="22">
        <v>13</v>
      </c>
      <c r="W409" s="22">
        <v>7</v>
      </c>
      <c r="X409" s="22">
        <v>25</v>
      </c>
      <c r="Y409" s="22">
        <v>69</v>
      </c>
      <c r="Z409" s="25">
        <f t="shared" si="84"/>
        <v>1.4492753623188406E-2</v>
      </c>
      <c r="AA409" s="3">
        <v>14.05</v>
      </c>
      <c r="AB409" s="22">
        <v>61</v>
      </c>
      <c r="AC409" s="22">
        <v>32</v>
      </c>
      <c r="AD409" s="22">
        <v>21</v>
      </c>
      <c r="AE409" s="22">
        <v>19</v>
      </c>
      <c r="AF409" s="22">
        <v>15</v>
      </c>
      <c r="AG409" s="26">
        <f t="shared" si="85"/>
        <v>4.7363312843739891</v>
      </c>
      <c r="AH409" s="26">
        <f t="shared" si="86"/>
        <v>2.4846328049175028</v>
      </c>
      <c r="AI409" s="26">
        <f t="shared" si="87"/>
        <v>1.630540278227111</v>
      </c>
      <c r="AJ409" s="26">
        <f t="shared" si="88"/>
        <v>1.4752507279197671</v>
      </c>
      <c r="AK409" s="26">
        <f t="shared" si="89"/>
        <v>1.1646716273050792</v>
      </c>
      <c r="AL409" s="5">
        <v>1017</v>
      </c>
      <c r="AM409" s="22">
        <v>0</v>
      </c>
      <c r="AN409" s="22">
        <v>0</v>
      </c>
      <c r="AO409" s="25">
        <f t="shared" si="90"/>
        <v>0</v>
      </c>
      <c r="AP409" s="22">
        <v>0</v>
      </c>
      <c r="AQ409">
        <v>0.60000000000000009</v>
      </c>
      <c r="AR409">
        <v>2</v>
      </c>
      <c r="AS409">
        <v>2.7</v>
      </c>
      <c r="AT409">
        <v>1.8</v>
      </c>
      <c r="AU409">
        <v>2.2999999999999998</v>
      </c>
      <c r="AV409">
        <v>0</v>
      </c>
      <c r="AW409">
        <v>4.0999999999999996</v>
      </c>
      <c r="AX409" s="3">
        <f t="shared" si="91"/>
        <v>7.454545454545454E-2</v>
      </c>
      <c r="AY409" s="4">
        <f t="shared" si="92"/>
        <v>3.0250009999999996</v>
      </c>
      <c r="AZ409" t="s">
        <v>224</v>
      </c>
      <c r="BA409">
        <v>2013</v>
      </c>
      <c r="BC409" s="27">
        <v>883333</v>
      </c>
      <c r="BD409" s="22">
        <v>1</v>
      </c>
      <c r="BE409" s="22">
        <v>11</v>
      </c>
      <c r="BF409" s="28">
        <f t="shared" si="93"/>
        <v>0.99502487562189057</v>
      </c>
      <c r="BG409" s="22">
        <v>0</v>
      </c>
      <c r="BH409" s="22">
        <v>0</v>
      </c>
      <c r="BI409" s="4">
        <v>723.6</v>
      </c>
      <c r="BJ409" s="22">
        <v>0</v>
      </c>
      <c r="BK409" s="22">
        <v>1</v>
      </c>
      <c r="BL409" s="28">
        <f t="shared" si="94"/>
        <v>1.741654571843251</v>
      </c>
      <c r="BM409" s="22">
        <v>0</v>
      </c>
      <c r="BN409" s="22">
        <v>0</v>
      </c>
      <c r="BO409" s="4">
        <v>34.450000000000003</v>
      </c>
      <c r="BP409" s="22">
        <v>0</v>
      </c>
      <c r="BQ409" s="22">
        <v>0</v>
      </c>
      <c r="BR409" s="22">
        <v>0</v>
      </c>
      <c r="BS409" s="22">
        <v>0</v>
      </c>
      <c r="BT409" s="4">
        <v>14.9</v>
      </c>
      <c r="BU409" s="22">
        <v>29</v>
      </c>
      <c r="BV409" s="22">
        <v>0</v>
      </c>
      <c r="BW409" s="22">
        <v>7</v>
      </c>
      <c r="BX409" s="22">
        <v>13</v>
      </c>
      <c r="BY409" s="22">
        <v>19</v>
      </c>
      <c r="BZ409" s="22">
        <v>8</v>
      </c>
      <c r="CA409" s="22">
        <v>0</v>
      </c>
      <c r="CB409" s="22">
        <v>0</v>
      </c>
      <c r="CC409" s="4">
        <v>13.7</v>
      </c>
      <c r="CD409" s="4">
        <v>0.55000000000000004</v>
      </c>
      <c r="CE409" s="4">
        <v>0.35</v>
      </c>
      <c r="CF409" s="22">
        <v>0</v>
      </c>
      <c r="CG409" s="22">
        <v>0</v>
      </c>
      <c r="CH409" s="22">
        <v>0</v>
      </c>
      <c r="CI409" s="5">
        <v>26</v>
      </c>
      <c r="CJ409" s="22">
        <v>1</v>
      </c>
      <c r="CK409" s="22">
        <v>5</v>
      </c>
      <c r="CL409" s="22">
        <v>-6</v>
      </c>
      <c r="CM409" s="22">
        <v>6</v>
      </c>
      <c r="CN409" s="22">
        <v>3</v>
      </c>
      <c r="CO409" s="22">
        <v>0</v>
      </c>
      <c r="CP409" s="22">
        <v>0</v>
      </c>
      <c r="CQ409" s="26">
        <v>12.55</v>
      </c>
      <c r="CR409" s="26">
        <v>0.711538</v>
      </c>
      <c r="CS409" s="26">
        <v>0.18269200000000002</v>
      </c>
      <c r="CT409" s="22">
        <v>0</v>
      </c>
      <c r="CU409" s="22">
        <v>0</v>
      </c>
      <c r="CV409" s="22">
        <v>0</v>
      </c>
      <c r="CW409" s="22">
        <v>0</v>
      </c>
      <c r="CX409" s="22">
        <v>3</v>
      </c>
      <c r="CY409" s="22">
        <v>1</v>
      </c>
      <c r="CZ409" s="22">
        <v>1</v>
      </c>
      <c r="DA409" s="22">
        <v>9</v>
      </c>
      <c r="DB409" s="22">
        <v>6</v>
      </c>
      <c r="DC409" s="22">
        <v>1</v>
      </c>
      <c r="DD409" s="22">
        <v>0</v>
      </c>
      <c r="DE409" s="22">
        <v>0</v>
      </c>
      <c r="DF409" s="22">
        <v>0</v>
      </c>
      <c r="DG409" s="22">
        <v>0</v>
      </c>
      <c r="DH409" s="22">
        <v>0</v>
      </c>
      <c r="DI409" s="22">
        <v>10</v>
      </c>
      <c r="DJ409" s="22">
        <v>1</v>
      </c>
      <c r="DK409" s="22">
        <v>0</v>
      </c>
      <c r="DL409" s="22">
        <v>0</v>
      </c>
      <c r="DM409" s="22">
        <v>0</v>
      </c>
      <c r="DN409" s="22">
        <v>30</v>
      </c>
      <c r="DO409" s="22">
        <v>1</v>
      </c>
      <c r="DP409" s="22">
        <v>22</v>
      </c>
      <c r="DQ409" s="22">
        <v>0</v>
      </c>
      <c r="DR409" s="22">
        <v>0</v>
      </c>
      <c r="DS409" s="22">
        <v>0</v>
      </c>
      <c r="DT409" s="22">
        <v>0</v>
      </c>
      <c r="DU409">
        <v>12.96</v>
      </c>
      <c r="DV409">
        <v>34.21</v>
      </c>
      <c r="DW409" s="2">
        <f t="shared" si="95"/>
        <v>0.27475090099639604</v>
      </c>
      <c r="DX409">
        <v>-1.8029999999999999</v>
      </c>
      <c r="DY409">
        <v>-2.3239999999999998</v>
      </c>
      <c r="DZ409">
        <v>-0.83</v>
      </c>
      <c r="EA409">
        <v>9.0609999999999999</v>
      </c>
      <c r="EB409">
        <v>30</v>
      </c>
      <c r="EC409">
        <v>20</v>
      </c>
      <c r="ED409">
        <v>-2.8</v>
      </c>
      <c r="EE409">
        <v>7.83</v>
      </c>
      <c r="EF409">
        <v>10.62</v>
      </c>
      <c r="EG409">
        <v>7.85</v>
      </c>
      <c r="EH409">
        <v>937</v>
      </c>
      <c r="EI409">
        <v>1016</v>
      </c>
      <c r="EJ409">
        <v>2.5299999999999998</v>
      </c>
      <c r="EK409">
        <v>1.6800000000000002</v>
      </c>
      <c r="EL409">
        <v>29.6</v>
      </c>
      <c r="EM409">
        <v>25.1</v>
      </c>
      <c r="EN409">
        <v>10.5</v>
      </c>
      <c r="EO409">
        <v>10</v>
      </c>
      <c r="EP409">
        <v>10.5</v>
      </c>
      <c r="EQ409">
        <v>12.5</v>
      </c>
      <c r="ER409">
        <v>3.1</v>
      </c>
      <c r="ES409">
        <v>4.5</v>
      </c>
      <c r="ET409">
        <v>0.60000000000000009</v>
      </c>
      <c r="EU409">
        <v>0.7</v>
      </c>
      <c r="EV409">
        <v>3.22</v>
      </c>
      <c r="EW409">
        <v>2.1</v>
      </c>
      <c r="EX409">
        <v>29.4</v>
      </c>
      <c r="EY409">
        <v>24.4</v>
      </c>
      <c r="EZ409">
        <v>12.5</v>
      </c>
      <c r="FA409">
        <v>9.4</v>
      </c>
      <c r="FB409">
        <v>11.4</v>
      </c>
      <c r="FC409">
        <v>12.8</v>
      </c>
      <c r="FD409">
        <v>3.6</v>
      </c>
      <c r="FE409">
        <v>4.0999999999999996</v>
      </c>
      <c r="FF409">
        <v>104</v>
      </c>
      <c r="FG409">
        <v>116</v>
      </c>
      <c r="FH409">
        <v>75</v>
      </c>
      <c r="FI409">
        <v>71</v>
      </c>
      <c r="FJ409">
        <v>94</v>
      </c>
      <c r="FK409">
        <v>110</v>
      </c>
      <c r="FL409">
        <v>60.1</v>
      </c>
      <c r="FM409">
        <v>245</v>
      </c>
      <c r="FN409">
        <v>239</v>
      </c>
      <c r="FO409">
        <v>178</v>
      </c>
      <c r="FP409">
        <v>50.6</v>
      </c>
      <c r="FQ409">
        <v>0.63</v>
      </c>
      <c r="FR409">
        <v>5.68</v>
      </c>
      <c r="FS409" s="2">
        <f t="shared" si="96"/>
        <v>9.9841521394611735E-2</v>
      </c>
      <c r="FT409">
        <v>1</v>
      </c>
      <c r="FU409">
        <v>1</v>
      </c>
      <c r="FV409">
        <v>5.8</v>
      </c>
      <c r="FW409">
        <v>3.33</v>
      </c>
      <c r="FX409">
        <v>1.74</v>
      </c>
      <c r="FY409">
        <v>1.74</v>
      </c>
      <c r="FZ409">
        <v>50.5</v>
      </c>
      <c r="GA409">
        <v>5.2</v>
      </c>
      <c r="GB409">
        <v>27.9</v>
      </c>
      <c r="GC409">
        <v>1.7000000000000002</v>
      </c>
      <c r="GD409">
        <v>0</v>
      </c>
      <c r="GE409">
        <v>29.6</v>
      </c>
      <c r="GF409">
        <v>5.2</v>
      </c>
      <c r="GG409">
        <v>0</v>
      </c>
      <c r="GH409">
        <v>0.27</v>
      </c>
      <c r="GI409">
        <v>5.0599999999999996</v>
      </c>
      <c r="GJ409" s="2">
        <f t="shared" si="97"/>
        <v>5.065666041275798E-2</v>
      </c>
      <c r="GK409">
        <v>0</v>
      </c>
      <c r="GL409">
        <v>0</v>
      </c>
      <c r="GM409">
        <v>25.5</v>
      </c>
      <c r="GN409">
        <v>0</v>
      </c>
      <c r="GO409">
        <v>0</v>
      </c>
      <c r="GP409">
        <v>8.1</v>
      </c>
      <c r="GQ409">
        <v>24.2</v>
      </c>
      <c r="GR409">
        <v>0</v>
      </c>
      <c r="GS409">
        <v>4</v>
      </c>
      <c r="GT409">
        <v>36.200000000000003</v>
      </c>
      <c r="GU409">
        <v>0</v>
      </c>
      <c r="GV409">
        <v>0</v>
      </c>
      <c r="GW409">
        <v>4</v>
      </c>
      <c r="GX409" s="21">
        <v>51.175136999999999</v>
      </c>
      <c r="GY409" s="21">
        <v>2.7612359999999998</v>
      </c>
      <c r="GZ409" s="21">
        <v>8.7300422999999991</v>
      </c>
      <c r="HA409" s="21">
        <v>11.491277400000001</v>
      </c>
      <c r="HB409" s="21">
        <v>1.14218</v>
      </c>
      <c r="HC409" s="21">
        <v>1.959381</v>
      </c>
      <c r="HD409" s="21">
        <v>-2.114E-3</v>
      </c>
      <c r="HE409" s="21">
        <v>34.360363</v>
      </c>
      <c r="HF409" s="21">
        <v>3.0994470000000001</v>
      </c>
    </row>
    <row r="410" spans="1:214" ht="15" x14ac:dyDescent="0.25">
      <c r="A410" s="22">
        <v>17</v>
      </c>
      <c r="B410" t="s">
        <v>1982</v>
      </c>
      <c r="C410" t="s">
        <v>1983</v>
      </c>
      <c r="D410" t="s">
        <v>1984</v>
      </c>
      <c r="E410" t="s">
        <v>1985</v>
      </c>
      <c r="F410" t="s">
        <v>285</v>
      </c>
      <c r="I410" s="22" t="s">
        <v>365</v>
      </c>
      <c r="J410">
        <v>27</v>
      </c>
      <c r="K410" s="23" t="s">
        <v>1986</v>
      </c>
      <c r="L410" s="23" t="s">
        <v>950</v>
      </c>
      <c r="M410" s="24" t="s">
        <v>320</v>
      </c>
      <c r="N410" s="24" t="s">
        <v>233</v>
      </c>
      <c r="O410" s="24">
        <v>75</v>
      </c>
      <c r="P410" s="24">
        <v>231</v>
      </c>
      <c r="Q410" s="24" t="s">
        <v>223</v>
      </c>
      <c r="R410" s="24"/>
      <c r="S410" s="22">
        <v>1</v>
      </c>
      <c r="T410" s="22">
        <v>0</v>
      </c>
      <c r="U410" s="22">
        <v>0</v>
      </c>
      <c r="V410" s="22">
        <v>0</v>
      </c>
      <c r="W410" s="22">
        <v>0</v>
      </c>
      <c r="X410" s="22">
        <v>0</v>
      </c>
      <c r="Y410" s="22">
        <v>1</v>
      </c>
      <c r="Z410" s="25">
        <f t="shared" si="84"/>
        <v>0</v>
      </c>
      <c r="AA410" s="3">
        <v>6.9666699999999997</v>
      </c>
      <c r="AB410" s="22">
        <v>2</v>
      </c>
      <c r="AC410" s="22">
        <v>0</v>
      </c>
      <c r="AD410" s="22">
        <v>0</v>
      </c>
      <c r="AE410" s="22">
        <v>0</v>
      </c>
      <c r="AF410" s="22">
        <v>0</v>
      </c>
      <c r="AG410" s="26">
        <f t="shared" si="85"/>
        <v>17.224872141209502</v>
      </c>
      <c r="AH410" s="26">
        <f t="shared" si="86"/>
        <v>0</v>
      </c>
      <c r="AI410" s="26">
        <f t="shared" si="87"/>
        <v>0</v>
      </c>
      <c r="AJ410" s="26">
        <f t="shared" si="88"/>
        <v>0</v>
      </c>
      <c r="AK410" s="26">
        <f t="shared" si="89"/>
        <v>0</v>
      </c>
      <c r="AL410" s="5">
        <v>9</v>
      </c>
      <c r="AM410" s="22">
        <v>0</v>
      </c>
      <c r="AN410" s="22">
        <v>0</v>
      </c>
      <c r="AO410" s="25">
        <f t="shared" si="90"/>
        <v>0</v>
      </c>
      <c r="AP410" s="22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 s="3">
        <f t="shared" si="91"/>
        <v>0</v>
      </c>
      <c r="AY410" s="4">
        <f t="shared" si="92"/>
        <v>-0.33750000000000002</v>
      </c>
      <c r="AZ410" t="s">
        <v>243</v>
      </c>
      <c r="BA410">
        <v>2012</v>
      </c>
      <c r="BC410" s="27">
        <v>637500</v>
      </c>
      <c r="BD410" s="22">
        <v>0</v>
      </c>
      <c r="BE410" s="22">
        <v>0</v>
      </c>
      <c r="BF410" s="28">
        <f t="shared" si="93"/>
        <v>0</v>
      </c>
      <c r="BG410" s="22">
        <v>0</v>
      </c>
      <c r="BH410" s="22">
        <v>0</v>
      </c>
      <c r="BI410" s="4">
        <v>6.9666666670000001</v>
      </c>
      <c r="BJ410" s="22">
        <v>0</v>
      </c>
      <c r="BK410" s="22">
        <v>0</v>
      </c>
      <c r="BL410" s="28">
        <f t="shared" si="94"/>
        <v>0</v>
      </c>
      <c r="BM410" s="22">
        <v>0</v>
      </c>
      <c r="BN410" s="22">
        <v>0</v>
      </c>
      <c r="BO410" s="4">
        <v>0</v>
      </c>
      <c r="BP410" s="22">
        <v>0</v>
      </c>
      <c r="BQ410" s="22">
        <v>0</v>
      </c>
      <c r="BR410" s="22">
        <v>0</v>
      </c>
      <c r="BS410" s="22">
        <v>0</v>
      </c>
      <c r="BT410" s="4">
        <v>0</v>
      </c>
      <c r="BU410" s="22">
        <v>1</v>
      </c>
      <c r="BV410" s="22">
        <v>0</v>
      </c>
      <c r="BW410" s="22">
        <v>0</v>
      </c>
      <c r="BX410" s="22">
        <v>0</v>
      </c>
      <c r="BY410" s="22">
        <v>0</v>
      </c>
      <c r="BZ410" s="22">
        <v>0</v>
      </c>
      <c r="CA410" s="22">
        <v>0</v>
      </c>
      <c r="CB410" s="22">
        <v>0</v>
      </c>
      <c r="CC410" s="4">
        <v>6.9666699999999997</v>
      </c>
      <c r="CD410" s="4">
        <v>0</v>
      </c>
      <c r="CE410" s="4">
        <v>0</v>
      </c>
      <c r="CF410" s="22">
        <v>0</v>
      </c>
      <c r="CG410" s="22">
        <v>0</v>
      </c>
      <c r="CH410" s="22">
        <v>0</v>
      </c>
      <c r="CI410" s="5">
        <v>0</v>
      </c>
      <c r="CJ410" s="22">
        <v>0</v>
      </c>
      <c r="CK410" s="22">
        <v>0</v>
      </c>
      <c r="CL410" s="22">
        <v>0</v>
      </c>
      <c r="CM410" s="22">
        <v>0</v>
      </c>
      <c r="CN410" s="22">
        <v>0</v>
      </c>
      <c r="CO410" s="22">
        <v>0</v>
      </c>
      <c r="CP410" s="22">
        <v>0</v>
      </c>
      <c r="CQ410" s="26">
        <v>0</v>
      </c>
      <c r="CR410" s="26">
        <v>0</v>
      </c>
      <c r="CS410" s="26">
        <v>0</v>
      </c>
      <c r="CT410" s="22">
        <v>0</v>
      </c>
      <c r="CU410" s="22">
        <v>0</v>
      </c>
      <c r="CV410" s="22">
        <v>0</v>
      </c>
      <c r="CW410" s="22">
        <v>0</v>
      </c>
      <c r="CX410" s="22">
        <v>0</v>
      </c>
      <c r="CY410" s="22">
        <v>0</v>
      </c>
      <c r="CZ410" s="22">
        <v>0</v>
      </c>
      <c r="DA410" s="22">
        <v>0</v>
      </c>
      <c r="DB410" s="22">
        <v>0</v>
      </c>
      <c r="DC410" s="22">
        <v>0</v>
      </c>
      <c r="DD410" s="22">
        <v>0</v>
      </c>
      <c r="DE410" s="22">
        <v>0</v>
      </c>
      <c r="DF410" s="22">
        <v>0</v>
      </c>
      <c r="DG410" s="22">
        <v>0</v>
      </c>
      <c r="DH410" s="22">
        <v>0</v>
      </c>
      <c r="DI410" s="22">
        <v>0</v>
      </c>
      <c r="DJ410" s="22">
        <v>0</v>
      </c>
      <c r="DK410" s="22">
        <v>0</v>
      </c>
      <c r="DL410" s="22">
        <v>0</v>
      </c>
      <c r="DM410" s="22">
        <v>0</v>
      </c>
      <c r="DN410" s="22">
        <v>0</v>
      </c>
      <c r="DO410" s="22">
        <v>0</v>
      </c>
      <c r="DP410" s="22">
        <v>0</v>
      </c>
      <c r="DQ410" s="22">
        <v>0</v>
      </c>
      <c r="DR410" s="22">
        <v>0</v>
      </c>
      <c r="DS410" s="22">
        <v>0</v>
      </c>
      <c r="DT410" s="22">
        <v>0</v>
      </c>
      <c r="DU410">
        <v>6.97</v>
      </c>
      <c r="DV410">
        <v>45.22</v>
      </c>
      <c r="DW410" s="2">
        <f t="shared" si="95"/>
        <v>0.13355048859934854</v>
      </c>
      <c r="DX410">
        <v>-0.8590000000000001</v>
      </c>
      <c r="DY410">
        <v>4.7169999999999996</v>
      </c>
      <c r="DZ410">
        <v>-0.182</v>
      </c>
      <c r="EA410">
        <v>-2.302</v>
      </c>
      <c r="EB410">
        <v>0</v>
      </c>
      <c r="EC410">
        <v>0</v>
      </c>
      <c r="ED410">
        <v>-9.3000000000000007</v>
      </c>
      <c r="EE410">
        <v>-17.22</v>
      </c>
      <c r="EF410">
        <v>-7.96</v>
      </c>
      <c r="EG410">
        <v>0</v>
      </c>
      <c r="EH410">
        <v>1000</v>
      </c>
      <c r="EI410">
        <v>1000</v>
      </c>
      <c r="EJ410">
        <v>0</v>
      </c>
      <c r="EK410">
        <v>0</v>
      </c>
      <c r="EL410">
        <v>25.8</v>
      </c>
      <c r="EM410">
        <v>25.8</v>
      </c>
      <c r="EN410">
        <v>0</v>
      </c>
      <c r="EO410">
        <v>8.6</v>
      </c>
      <c r="EP410">
        <v>25.8</v>
      </c>
      <c r="EQ410">
        <v>17.2</v>
      </c>
      <c r="ER410">
        <v>0</v>
      </c>
      <c r="ES410">
        <v>0</v>
      </c>
      <c r="ET410">
        <v>0</v>
      </c>
      <c r="EU410">
        <v>0</v>
      </c>
      <c r="EV410">
        <v>1.33</v>
      </c>
      <c r="EW410">
        <v>1.33</v>
      </c>
      <c r="EX410">
        <v>22.6</v>
      </c>
      <c r="EY410">
        <v>35.799999999999997</v>
      </c>
      <c r="EZ410">
        <v>14.6</v>
      </c>
      <c r="FA410">
        <v>11.9</v>
      </c>
      <c r="FB410">
        <v>9.3000000000000007</v>
      </c>
      <c r="FC410">
        <v>11.9</v>
      </c>
      <c r="FD410">
        <v>1.3</v>
      </c>
      <c r="FE410">
        <v>4</v>
      </c>
      <c r="FF410">
        <v>0</v>
      </c>
      <c r="FG410">
        <v>1</v>
      </c>
      <c r="FH410">
        <v>3</v>
      </c>
      <c r="FI410">
        <v>2</v>
      </c>
      <c r="FJ410">
        <v>1</v>
      </c>
      <c r="FK410">
        <v>0</v>
      </c>
      <c r="FL410">
        <v>16.7</v>
      </c>
      <c r="FM410">
        <v>4</v>
      </c>
      <c r="FN410">
        <v>4</v>
      </c>
      <c r="FO410">
        <v>2</v>
      </c>
      <c r="FP410">
        <v>50</v>
      </c>
      <c r="FQ410">
        <v>0</v>
      </c>
      <c r="FR410">
        <v>0</v>
      </c>
      <c r="FS410" s="2">
        <f t="shared" si="96"/>
        <v>0</v>
      </c>
      <c r="FT410">
        <v>0</v>
      </c>
      <c r="FU410">
        <v>0</v>
      </c>
      <c r="FV410">
        <v>0</v>
      </c>
      <c r="FW410" t="s">
        <v>266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 s="2">
        <f t="shared" si="97"/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 s="21">
        <v>26.715838999999999</v>
      </c>
      <c r="GY410" s="21">
        <v>3.1859541</v>
      </c>
      <c r="GZ410" s="21">
        <v>4.4602937999999996</v>
      </c>
      <c r="HA410" s="21">
        <v>7.6462479000000005</v>
      </c>
      <c r="HB410" s="21">
        <v>0.30112</v>
      </c>
      <c r="HC410" s="21">
        <v>0.48757299999999998</v>
      </c>
      <c r="HD410" s="21">
        <v>3.519E-3</v>
      </c>
      <c r="HE410" s="21">
        <v>30.117816999999999</v>
      </c>
      <c r="HF410" s="21">
        <v>0.79221200000000003</v>
      </c>
    </row>
    <row r="411" spans="1:214" ht="15" x14ac:dyDescent="0.25">
      <c r="A411" s="22">
        <v>74</v>
      </c>
      <c r="B411" t="s">
        <v>1987</v>
      </c>
      <c r="C411" t="s">
        <v>1983</v>
      </c>
      <c r="D411" t="s">
        <v>1988</v>
      </c>
      <c r="F411" t="s">
        <v>736</v>
      </c>
      <c r="I411" s="22" t="s">
        <v>365</v>
      </c>
      <c r="J411">
        <v>22</v>
      </c>
      <c r="K411" s="23" t="s">
        <v>1989</v>
      </c>
      <c r="L411" s="23" t="s">
        <v>1990</v>
      </c>
      <c r="M411" s="24" t="s">
        <v>320</v>
      </c>
      <c r="N411" s="24" t="s">
        <v>233</v>
      </c>
      <c r="O411" s="24">
        <v>75</v>
      </c>
      <c r="P411" s="24">
        <v>234</v>
      </c>
      <c r="Q411" s="24" t="s">
        <v>223</v>
      </c>
      <c r="R411" s="24" t="s">
        <v>234</v>
      </c>
      <c r="S411" s="22">
        <v>27</v>
      </c>
      <c r="T411" s="22">
        <v>5</v>
      </c>
      <c r="U411" s="22">
        <v>9</v>
      </c>
      <c r="V411" s="22">
        <v>14</v>
      </c>
      <c r="W411" s="22">
        <v>3</v>
      </c>
      <c r="X411" s="22">
        <v>10</v>
      </c>
      <c r="Y411" s="22">
        <v>42</v>
      </c>
      <c r="Z411" s="25">
        <f t="shared" si="84"/>
        <v>0.11904761904761904</v>
      </c>
      <c r="AA411" s="3">
        <v>14.633330000000001</v>
      </c>
      <c r="AB411" s="22">
        <v>37</v>
      </c>
      <c r="AC411" s="22">
        <v>5</v>
      </c>
      <c r="AD411" s="22">
        <v>17</v>
      </c>
      <c r="AE411" s="22">
        <v>6</v>
      </c>
      <c r="AF411" s="22">
        <v>6</v>
      </c>
      <c r="AG411" s="26">
        <f t="shared" si="85"/>
        <v>5.6188319556944464</v>
      </c>
      <c r="AH411" s="26">
        <f t="shared" si="86"/>
        <v>0.7593016156343847</v>
      </c>
      <c r="AI411" s="26">
        <f t="shared" si="87"/>
        <v>2.581625493156908</v>
      </c>
      <c r="AJ411" s="26">
        <f t="shared" si="88"/>
        <v>0.91116193876126161</v>
      </c>
      <c r="AK411" s="26">
        <f t="shared" si="89"/>
        <v>0.91116193876126161</v>
      </c>
      <c r="AL411" s="5">
        <v>522</v>
      </c>
      <c r="AM411" s="22">
        <v>2</v>
      </c>
      <c r="AN411" s="22">
        <v>1</v>
      </c>
      <c r="AO411" s="25">
        <f t="shared" si="90"/>
        <v>0.66666666666666663</v>
      </c>
      <c r="AP411" s="22">
        <v>0.2</v>
      </c>
      <c r="AQ411">
        <v>1</v>
      </c>
      <c r="AR411">
        <v>0.7</v>
      </c>
      <c r="AS411">
        <v>1.7000000000000002</v>
      </c>
      <c r="AT411">
        <v>1.1000000000000001</v>
      </c>
      <c r="AU411">
        <v>1.1000000000000001</v>
      </c>
      <c r="AV411">
        <v>0</v>
      </c>
      <c r="AW411">
        <v>2.2000000000000002</v>
      </c>
      <c r="AX411" s="3">
        <f t="shared" si="91"/>
        <v>8.1481481481481488E-2</v>
      </c>
      <c r="AY411" s="4">
        <f t="shared" si="92"/>
        <v>1.9999990000000001</v>
      </c>
      <c r="AZ411" t="s">
        <v>224</v>
      </c>
      <c r="BA411">
        <v>2012</v>
      </c>
      <c r="BB411" s="27">
        <v>15000</v>
      </c>
      <c r="BC411" s="27">
        <v>591667</v>
      </c>
      <c r="BD411" s="22">
        <v>5</v>
      </c>
      <c r="BE411" s="22">
        <v>7</v>
      </c>
      <c r="BF411" s="28">
        <f t="shared" si="93"/>
        <v>2.0818273818129245</v>
      </c>
      <c r="BG411" s="22">
        <v>2</v>
      </c>
      <c r="BH411" s="22">
        <v>1</v>
      </c>
      <c r="BI411" s="4">
        <v>345.85</v>
      </c>
      <c r="BJ411" s="22">
        <v>0</v>
      </c>
      <c r="BK411" s="22">
        <v>2</v>
      </c>
      <c r="BL411" s="28">
        <f t="shared" si="94"/>
        <v>2.4784853698809992</v>
      </c>
      <c r="BM411" s="22">
        <v>0</v>
      </c>
      <c r="BN411" s="22">
        <v>0</v>
      </c>
      <c r="BO411" s="4">
        <v>48.416666669999998</v>
      </c>
      <c r="BP411" s="22">
        <v>0</v>
      </c>
      <c r="BQ411" s="22">
        <v>0</v>
      </c>
      <c r="BR411" s="22">
        <v>0</v>
      </c>
      <c r="BS411" s="22">
        <v>0</v>
      </c>
      <c r="BT411" s="4">
        <v>1</v>
      </c>
      <c r="BU411" s="22">
        <v>11</v>
      </c>
      <c r="BV411" s="22">
        <v>2</v>
      </c>
      <c r="BW411" s="22">
        <v>4</v>
      </c>
      <c r="BX411" s="22">
        <v>-1</v>
      </c>
      <c r="BY411" s="22">
        <v>2</v>
      </c>
      <c r="BZ411" s="22">
        <v>1</v>
      </c>
      <c r="CA411" s="22">
        <v>0</v>
      </c>
      <c r="CB411" s="22">
        <v>1</v>
      </c>
      <c r="CC411" s="4">
        <v>12.3</v>
      </c>
      <c r="CD411" s="4">
        <v>1.9333333330000002</v>
      </c>
      <c r="CE411" s="4">
        <v>1.6666667E-2</v>
      </c>
      <c r="CF411" s="22">
        <v>0</v>
      </c>
      <c r="CG411" s="22">
        <v>0</v>
      </c>
      <c r="CH411" s="22">
        <v>0</v>
      </c>
      <c r="CI411" s="5">
        <v>16</v>
      </c>
      <c r="CJ411" s="22">
        <v>3</v>
      </c>
      <c r="CK411" s="22">
        <v>5</v>
      </c>
      <c r="CL411" s="22">
        <v>4</v>
      </c>
      <c r="CM411" s="22">
        <v>8</v>
      </c>
      <c r="CN411" s="22">
        <v>3</v>
      </c>
      <c r="CO411" s="22">
        <v>2</v>
      </c>
      <c r="CP411" s="22">
        <v>0</v>
      </c>
      <c r="CQ411" s="26">
        <v>13.159375000000001</v>
      </c>
      <c r="CR411" s="26">
        <v>1.6968749999999999</v>
      </c>
      <c r="CS411" s="26">
        <v>5.1041999999999997E-2</v>
      </c>
      <c r="CT411" s="22">
        <v>0</v>
      </c>
      <c r="CU411" s="22">
        <v>0</v>
      </c>
      <c r="CV411" s="22">
        <v>0</v>
      </c>
      <c r="CW411" s="22">
        <v>1</v>
      </c>
      <c r="CX411" s="22">
        <v>5</v>
      </c>
      <c r="CY411" s="22">
        <v>3</v>
      </c>
      <c r="CZ411" s="22">
        <v>4</v>
      </c>
      <c r="DA411" s="22">
        <v>4</v>
      </c>
      <c r="DB411" s="22">
        <v>0</v>
      </c>
      <c r="DC411" s="22">
        <v>1</v>
      </c>
      <c r="DD411" s="22">
        <v>0</v>
      </c>
      <c r="DE411" s="22">
        <v>1</v>
      </c>
      <c r="DF411" s="22">
        <v>0</v>
      </c>
      <c r="DG411" s="22">
        <v>0</v>
      </c>
      <c r="DH411" s="22">
        <v>0</v>
      </c>
      <c r="DI411" s="22">
        <v>4</v>
      </c>
      <c r="DJ411" s="22">
        <v>0</v>
      </c>
      <c r="DK411" s="22">
        <v>0</v>
      </c>
      <c r="DL411" s="22">
        <v>0</v>
      </c>
      <c r="DM411" s="22">
        <v>0</v>
      </c>
      <c r="DN411" s="22">
        <v>21</v>
      </c>
      <c r="DO411" s="22">
        <v>7</v>
      </c>
      <c r="DP411" s="22">
        <v>11</v>
      </c>
      <c r="DQ411" s="22">
        <v>0</v>
      </c>
      <c r="DR411" s="22">
        <v>0</v>
      </c>
      <c r="DS411" s="22">
        <v>0</v>
      </c>
      <c r="DT411" s="22">
        <v>0</v>
      </c>
      <c r="DU411">
        <v>12.66</v>
      </c>
      <c r="DV411">
        <v>35.94</v>
      </c>
      <c r="DW411" s="2">
        <f t="shared" si="95"/>
        <v>0.26049382716049385</v>
      </c>
      <c r="DX411">
        <v>1.06</v>
      </c>
      <c r="DY411">
        <v>-8.2000000000000017E-2</v>
      </c>
      <c r="DZ411">
        <v>-2.8079999999999998</v>
      </c>
      <c r="EA411">
        <v>6.2889999999999997</v>
      </c>
      <c r="EB411">
        <v>14</v>
      </c>
      <c r="EC411">
        <v>9</v>
      </c>
      <c r="ED411">
        <v>-5.4</v>
      </c>
      <c r="EE411">
        <v>12.11</v>
      </c>
      <c r="EF411">
        <v>17.5</v>
      </c>
      <c r="EG411">
        <v>7.57</v>
      </c>
      <c r="EH411">
        <v>938</v>
      </c>
      <c r="EI411">
        <v>1013</v>
      </c>
      <c r="EJ411">
        <v>2.46</v>
      </c>
      <c r="EK411">
        <v>1.58</v>
      </c>
      <c r="EL411">
        <v>30</v>
      </c>
      <c r="EM411">
        <v>23.7</v>
      </c>
      <c r="EN411">
        <v>15.8</v>
      </c>
      <c r="EO411">
        <v>11.9</v>
      </c>
      <c r="EP411">
        <v>11.8</v>
      </c>
      <c r="EQ411">
        <v>12.8</v>
      </c>
      <c r="ER411">
        <v>3.9</v>
      </c>
      <c r="ES411">
        <v>2.5</v>
      </c>
      <c r="ET411">
        <v>0.7</v>
      </c>
      <c r="EU411">
        <v>0</v>
      </c>
      <c r="EV411">
        <v>2.29</v>
      </c>
      <c r="EW411">
        <v>1.86</v>
      </c>
      <c r="EX411">
        <v>28.5</v>
      </c>
      <c r="EY411">
        <v>21.1</v>
      </c>
      <c r="EZ411">
        <v>14</v>
      </c>
      <c r="FA411">
        <v>9.6</v>
      </c>
      <c r="FB411">
        <v>10.9</v>
      </c>
      <c r="FC411">
        <v>16.2</v>
      </c>
      <c r="FD411">
        <v>3.3</v>
      </c>
      <c r="FE411">
        <v>3.8</v>
      </c>
      <c r="FF411">
        <v>48</v>
      </c>
      <c r="FG411">
        <v>48</v>
      </c>
      <c r="FH411">
        <v>57</v>
      </c>
      <c r="FI411">
        <v>48</v>
      </c>
      <c r="FJ411">
        <v>55</v>
      </c>
      <c r="FK411">
        <v>62</v>
      </c>
      <c r="FL411">
        <v>47.8</v>
      </c>
      <c r="FM411">
        <v>101</v>
      </c>
      <c r="FN411">
        <v>114</v>
      </c>
      <c r="FO411">
        <v>88</v>
      </c>
      <c r="FP411">
        <v>47</v>
      </c>
      <c r="FQ411">
        <v>1.79</v>
      </c>
      <c r="FR411">
        <v>2.9</v>
      </c>
      <c r="FS411" s="2">
        <f t="shared" si="96"/>
        <v>0.38166311300639666</v>
      </c>
      <c r="FT411">
        <v>7</v>
      </c>
      <c r="FU411">
        <v>1</v>
      </c>
      <c r="FV411">
        <v>-1.4</v>
      </c>
      <c r="FW411">
        <v>25.93</v>
      </c>
      <c r="FX411">
        <v>8.67</v>
      </c>
      <c r="FY411">
        <v>1.24</v>
      </c>
      <c r="FZ411">
        <v>24.8</v>
      </c>
      <c r="GA411">
        <v>6.2</v>
      </c>
      <c r="GB411">
        <v>33.5</v>
      </c>
      <c r="GC411">
        <v>1.2</v>
      </c>
      <c r="GD411">
        <v>0</v>
      </c>
      <c r="GE411">
        <v>28.5</v>
      </c>
      <c r="GF411">
        <v>2.5</v>
      </c>
      <c r="GG411">
        <v>1.2</v>
      </c>
      <c r="GH411">
        <v>0.04</v>
      </c>
      <c r="GI411">
        <v>5.53</v>
      </c>
      <c r="GJ411" s="2">
        <f t="shared" si="97"/>
        <v>7.1813285457809689E-3</v>
      </c>
      <c r="GK411">
        <v>0</v>
      </c>
      <c r="GL411">
        <v>0</v>
      </c>
      <c r="GM411">
        <v>16.399999999999999</v>
      </c>
      <c r="GN411">
        <v>0</v>
      </c>
      <c r="GO411">
        <v>0</v>
      </c>
      <c r="GP411">
        <v>0</v>
      </c>
      <c r="GQ411">
        <v>60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 s="21">
        <v>49.026806000000001</v>
      </c>
      <c r="GY411" s="21">
        <v>10.866816900000002</v>
      </c>
      <c r="GZ411" s="21">
        <v>12.728841300000001</v>
      </c>
      <c r="HA411" s="21">
        <v>23.595658199999999</v>
      </c>
      <c r="HB411" s="21">
        <v>2.03586</v>
      </c>
      <c r="HC411" s="21">
        <v>1.1141080000000001</v>
      </c>
      <c r="HD411" s="21">
        <v>-5.7000000000000003E-5</v>
      </c>
      <c r="HE411" s="21">
        <v>35.245178000000003</v>
      </c>
      <c r="HF411" s="21">
        <v>3.1499109999999999</v>
      </c>
    </row>
    <row r="412" spans="1:214" ht="15" x14ac:dyDescent="0.25">
      <c r="A412" s="22">
        <v>8</v>
      </c>
      <c r="B412" t="s">
        <v>1991</v>
      </c>
      <c r="C412" t="s">
        <v>1992</v>
      </c>
      <c r="D412" t="s">
        <v>520</v>
      </c>
      <c r="F412" t="s">
        <v>489</v>
      </c>
      <c r="I412" s="22" t="s">
        <v>248</v>
      </c>
      <c r="J412">
        <v>27</v>
      </c>
      <c r="K412" s="23" t="s">
        <v>1993</v>
      </c>
      <c r="L412" s="23" t="s">
        <v>727</v>
      </c>
      <c r="M412" s="24" t="s">
        <v>273</v>
      </c>
      <c r="N412" s="24" t="s">
        <v>233</v>
      </c>
      <c r="O412" s="24">
        <v>73</v>
      </c>
      <c r="P412" s="24">
        <v>200</v>
      </c>
      <c r="Q412" s="24" t="s">
        <v>224</v>
      </c>
      <c r="R412" s="24"/>
      <c r="S412" s="22">
        <v>66</v>
      </c>
      <c r="T412" s="22">
        <v>4</v>
      </c>
      <c r="U412" s="22">
        <v>17</v>
      </c>
      <c r="V412" s="22">
        <v>21</v>
      </c>
      <c r="W412" s="22">
        <v>-8</v>
      </c>
      <c r="X412" s="22">
        <v>4</v>
      </c>
      <c r="Y412" s="22">
        <v>91</v>
      </c>
      <c r="Z412" s="25">
        <f t="shared" si="84"/>
        <v>4.3956043956043959E-2</v>
      </c>
      <c r="AA412" s="3">
        <v>19.933330000000002</v>
      </c>
      <c r="AB412" s="22">
        <v>84</v>
      </c>
      <c r="AC412" s="22">
        <v>151</v>
      </c>
      <c r="AD412" s="22">
        <v>30</v>
      </c>
      <c r="AE412" s="22">
        <v>50</v>
      </c>
      <c r="AF412" s="22">
        <v>25</v>
      </c>
      <c r="AG412" s="26">
        <f t="shared" si="85"/>
        <v>3.8309522976660881</v>
      </c>
      <c r="AH412" s="26">
        <f t="shared" si="86"/>
        <v>6.8865928208045153</v>
      </c>
      <c r="AI412" s="26">
        <f t="shared" si="87"/>
        <v>1.36819724916646</v>
      </c>
      <c r="AJ412" s="26">
        <f t="shared" si="88"/>
        <v>2.2803287486107666</v>
      </c>
      <c r="AK412" s="26">
        <f t="shared" si="89"/>
        <v>1.1401643743053833</v>
      </c>
      <c r="AL412" s="5">
        <v>1690</v>
      </c>
      <c r="AM412" s="22">
        <v>0</v>
      </c>
      <c r="AN412" s="22">
        <v>0</v>
      </c>
      <c r="AO412" s="25">
        <f t="shared" si="90"/>
        <v>0</v>
      </c>
      <c r="AP412" s="22">
        <v>0</v>
      </c>
      <c r="AQ412">
        <v>1.2</v>
      </c>
      <c r="AR412">
        <v>2.1</v>
      </c>
      <c r="AS412">
        <v>3.4</v>
      </c>
      <c r="AT412">
        <v>3.5</v>
      </c>
      <c r="AU412">
        <v>1.9</v>
      </c>
      <c r="AV412">
        <v>0</v>
      </c>
      <c r="AW412">
        <v>5.4</v>
      </c>
      <c r="AX412" s="3">
        <f t="shared" si="91"/>
        <v>8.1818181818181818E-2</v>
      </c>
      <c r="AY412" s="4">
        <f t="shared" si="92"/>
        <v>2.9250000000000007</v>
      </c>
      <c r="AZ412" t="s">
        <v>243</v>
      </c>
      <c r="BA412">
        <v>2013</v>
      </c>
      <c r="BC412" s="27">
        <v>1350000</v>
      </c>
      <c r="BD412" s="22">
        <v>4</v>
      </c>
      <c r="BE412" s="22">
        <v>15</v>
      </c>
      <c r="BF412" s="28">
        <f t="shared" si="93"/>
        <v>0.99524204461128818</v>
      </c>
      <c r="BG412" s="22">
        <v>0</v>
      </c>
      <c r="BH412" s="22">
        <v>0</v>
      </c>
      <c r="BI412" s="4">
        <v>1145.45</v>
      </c>
      <c r="BJ412" s="22">
        <v>0</v>
      </c>
      <c r="BK412" s="22">
        <v>1</v>
      </c>
      <c r="BL412" s="28">
        <f t="shared" si="94"/>
        <v>3.2816773023302961</v>
      </c>
      <c r="BM412" s="22">
        <v>0</v>
      </c>
      <c r="BN412" s="22">
        <v>0</v>
      </c>
      <c r="BO412" s="4">
        <v>18.283333330000001</v>
      </c>
      <c r="BP412" s="22">
        <v>0</v>
      </c>
      <c r="BQ412" s="22">
        <v>1</v>
      </c>
      <c r="BR412" s="22">
        <v>0</v>
      </c>
      <c r="BS412" s="22">
        <v>0</v>
      </c>
      <c r="BT412" s="4">
        <v>152.3833333</v>
      </c>
      <c r="BU412" s="22">
        <v>34</v>
      </c>
      <c r="BV412" s="22">
        <v>3</v>
      </c>
      <c r="BW412" s="22">
        <v>9</v>
      </c>
      <c r="BX412" s="22">
        <v>-6</v>
      </c>
      <c r="BY412" s="22">
        <v>4</v>
      </c>
      <c r="BZ412" s="22">
        <v>2</v>
      </c>
      <c r="CA412" s="22">
        <v>0</v>
      </c>
      <c r="CB412" s="22">
        <v>0</v>
      </c>
      <c r="CC412" s="4">
        <v>17.716670000000001</v>
      </c>
      <c r="CD412" s="4">
        <v>0.26666666700000002</v>
      </c>
      <c r="CE412" s="4">
        <v>2.0666666669999998</v>
      </c>
      <c r="CF412" s="22">
        <v>0</v>
      </c>
      <c r="CG412" s="22">
        <v>0</v>
      </c>
      <c r="CH412" s="22">
        <v>0</v>
      </c>
      <c r="CI412" s="5">
        <v>32</v>
      </c>
      <c r="CJ412" s="22">
        <v>1</v>
      </c>
      <c r="CK412" s="22">
        <v>8</v>
      </c>
      <c r="CL412" s="22">
        <v>-2</v>
      </c>
      <c r="CM412" s="22">
        <v>0</v>
      </c>
      <c r="CN412" s="22">
        <v>0</v>
      </c>
      <c r="CO412" s="22">
        <v>0</v>
      </c>
      <c r="CP412" s="22">
        <v>0</v>
      </c>
      <c r="CQ412" s="26">
        <v>16.971350999999999</v>
      </c>
      <c r="CR412" s="26">
        <v>0.28802100000000008</v>
      </c>
      <c r="CS412" s="26">
        <v>2.5661459999999998</v>
      </c>
      <c r="CT412" s="22">
        <v>0</v>
      </c>
      <c r="CU412" s="22">
        <v>0</v>
      </c>
      <c r="CV412" s="22">
        <v>0</v>
      </c>
      <c r="CW412" s="22">
        <v>2</v>
      </c>
      <c r="CX412" s="22">
        <v>5</v>
      </c>
      <c r="CY412" s="22">
        <v>-3</v>
      </c>
      <c r="CZ412" s="22">
        <v>2</v>
      </c>
      <c r="DA412" s="22">
        <v>12</v>
      </c>
      <c r="DB412" s="22">
        <v>-5</v>
      </c>
      <c r="DC412" s="22">
        <v>0</v>
      </c>
      <c r="DD412" s="22">
        <v>0</v>
      </c>
      <c r="DE412" s="22">
        <v>2</v>
      </c>
      <c r="DF412" s="22">
        <v>0</v>
      </c>
      <c r="DG412" s="22">
        <v>0</v>
      </c>
      <c r="DH412" s="22">
        <v>0</v>
      </c>
      <c r="DI412" s="22">
        <v>2</v>
      </c>
      <c r="DJ412" s="22">
        <v>0</v>
      </c>
      <c r="DK412" s="22">
        <v>0</v>
      </c>
      <c r="DL412" s="22">
        <v>0</v>
      </c>
      <c r="DM412" s="22">
        <v>0</v>
      </c>
      <c r="DN412" s="22">
        <v>39</v>
      </c>
      <c r="DO412" s="22">
        <v>1</v>
      </c>
      <c r="DP412" s="22">
        <v>63</v>
      </c>
      <c r="DQ412" s="22">
        <v>17</v>
      </c>
      <c r="DR412" s="22">
        <v>0</v>
      </c>
      <c r="DS412" s="22">
        <v>0</v>
      </c>
      <c r="DT412" s="22">
        <v>0</v>
      </c>
      <c r="DU412">
        <v>16.87</v>
      </c>
      <c r="DV412">
        <v>32.729999999999997</v>
      </c>
      <c r="DW412" s="2">
        <f t="shared" si="95"/>
        <v>0.34012096774193556</v>
      </c>
      <c r="DX412">
        <v>-0.158</v>
      </c>
      <c r="DY412">
        <v>0.56100000000000017</v>
      </c>
      <c r="DZ412">
        <v>-0.97300000000000009</v>
      </c>
      <c r="EA412">
        <v>-7.819</v>
      </c>
      <c r="EB412">
        <v>36</v>
      </c>
      <c r="EC412">
        <v>43</v>
      </c>
      <c r="ED412">
        <v>-6.7</v>
      </c>
      <c r="EE412">
        <v>-11.96</v>
      </c>
      <c r="EF412">
        <v>-5.25</v>
      </c>
      <c r="EG412">
        <v>7.71</v>
      </c>
      <c r="EH412">
        <v>923</v>
      </c>
      <c r="EI412">
        <v>1000</v>
      </c>
      <c r="EJ412">
        <v>1.94</v>
      </c>
      <c r="EK412">
        <v>2.3199999999999998</v>
      </c>
      <c r="EL412">
        <v>23.2</v>
      </c>
      <c r="EM412">
        <v>27.7</v>
      </c>
      <c r="EN412">
        <v>9</v>
      </c>
      <c r="EO412">
        <v>11.3</v>
      </c>
      <c r="EP412">
        <v>15.8</v>
      </c>
      <c r="EQ412">
        <v>11</v>
      </c>
      <c r="ER412">
        <v>2.4</v>
      </c>
      <c r="ES412">
        <v>2.7</v>
      </c>
      <c r="ET412">
        <v>0</v>
      </c>
      <c r="EU412">
        <v>0.2</v>
      </c>
      <c r="EV412">
        <v>2.78</v>
      </c>
      <c r="EW412">
        <v>2.11</v>
      </c>
      <c r="EX412">
        <v>24.9</v>
      </c>
      <c r="EY412">
        <v>28.8</v>
      </c>
      <c r="EZ412">
        <v>10.5</v>
      </c>
      <c r="FA412">
        <v>10.7</v>
      </c>
      <c r="FB412">
        <v>14</v>
      </c>
      <c r="FC412">
        <v>12.1</v>
      </c>
      <c r="FD412">
        <v>3.4</v>
      </c>
      <c r="FE412">
        <v>3.2</v>
      </c>
      <c r="FF412">
        <v>134</v>
      </c>
      <c r="FG412">
        <v>133</v>
      </c>
      <c r="FH412">
        <v>178</v>
      </c>
      <c r="FI412">
        <v>194</v>
      </c>
      <c r="FJ412">
        <v>189</v>
      </c>
      <c r="FK412">
        <v>183</v>
      </c>
      <c r="FL412">
        <v>41.8</v>
      </c>
      <c r="FM412">
        <v>342</v>
      </c>
      <c r="FN412">
        <v>402</v>
      </c>
      <c r="FO412">
        <v>309</v>
      </c>
      <c r="FP412">
        <v>46</v>
      </c>
      <c r="FQ412">
        <v>0.27</v>
      </c>
      <c r="FR412">
        <v>4.43</v>
      </c>
      <c r="FS412" s="2">
        <f t="shared" si="96"/>
        <v>5.7446808510638311E-2</v>
      </c>
      <c r="FT412">
        <v>1</v>
      </c>
      <c r="FU412">
        <v>1</v>
      </c>
      <c r="FV412">
        <v>-26.4</v>
      </c>
      <c r="FW412">
        <v>12.5</v>
      </c>
      <c r="FX412">
        <v>3.39</v>
      </c>
      <c r="FY412">
        <v>3.39</v>
      </c>
      <c r="FZ412">
        <v>23.8</v>
      </c>
      <c r="GA412">
        <v>17</v>
      </c>
      <c r="GB412">
        <v>6.8</v>
      </c>
      <c r="GC412">
        <v>0</v>
      </c>
      <c r="GD412">
        <v>0</v>
      </c>
      <c r="GE412">
        <v>30.5</v>
      </c>
      <c r="GF412">
        <v>0</v>
      </c>
      <c r="GG412">
        <v>0</v>
      </c>
      <c r="GH412">
        <v>2.16</v>
      </c>
      <c r="GI412">
        <v>2.37</v>
      </c>
      <c r="GJ412" s="2">
        <f t="shared" si="97"/>
        <v>0.47682119205298013</v>
      </c>
      <c r="GK412">
        <v>2</v>
      </c>
      <c r="GL412">
        <v>15</v>
      </c>
      <c r="GM412">
        <v>-10.6</v>
      </c>
      <c r="GN412">
        <v>0.84</v>
      </c>
      <c r="GO412">
        <v>6.32</v>
      </c>
      <c r="GP412">
        <v>4.5999999999999996</v>
      </c>
      <c r="GQ412">
        <v>43</v>
      </c>
      <c r="GR412">
        <v>1.3</v>
      </c>
      <c r="GS412">
        <v>26.1</v>
      </c>
      <c r="GT412">
        <v>37.5</v>
      </c>
      <c r="GU412">
        <v>1.3</v>
      </c>
      <c r="GV412">
        <v>0.4</v>
      </c>
      <c r="GW412">
        <v>3.4</v>
      </c>
      <c r="GX412" s="21">
        <v>63.22636</v>
      </c>
      <c r="GY412" s="21">
        <v>4.6238409000000003</v>
      </c>
      <c r="GZ412" s="21">
        <v>14.857407000000002</v>
      </c>
      <c r="HA412" s="21">
        <v>19.481248799999999</v>
      </c>
      <c r="HB412" s="21">
        <v>2.4772910000000001</v>
      </c>
      <c r="HC412" s="21">
        <v>2.8129499999999998</v>
      </c>
      <c r="HD412" s="21">
        <v>3.97E-4</v>
      </c>
      <c r="HE412" s="21">
        <v>16.926054000000001</v>
      </c>
      <c r="HF412" s="21">
        <v>5.2906380000000004</v>
      </c>
    </row>
    <row r="413" spans="1:214" ht="15" x14ac:dyDescent="0.25">
      <c r="A413" s="22">
        <v>16</v>
      </c>
      <c r="B413" t="s">
        <v>1994</v>
      </c>
      <c r="C413" t="s">
        <v>1995</v>
      </c>
      <c r="D413" t="s">
        <v>1996</v>
      </c>
      <c r="F413" t="s">
        <v>349</v>
      </c>
      <c r="I413" s="22" t="s">
        <v>248</v>
      </c>
      <c r="J413">
        <v>29</v>
      </c>
      <c r="K413" s="23" t="s">
        <v>1997</v>
      </c>
      <c r="L413" s="23" t="s">
        <v>1998</v>
      </c>
      <c r="M413" s="24"/>
      <c r="N413" s="24" t="s">
        <v>1184</v>
      </c>
      <c r="O413" s="24">
        <v>75</v>
      </c>
      <c r="P413" s="24">
        <v>223</v>
      </c>
      <c r="Q413" s="24" t="s">
        <v>223</v>
      </c>
      <c r="R413" s="24"/>
      <c r="S413" s="22">
        <v>65</v>
      </c>
      <c r="T413" s="22">
        <v>3</v>
      </c>
      <c r="U413" s="22">
        <v>10</v>
      </c>
      <c r="V413" s="22">
        <v>13</v>
      </c>
      <c r="W413" s="22">
        <v>13</v>
      </c>
      <c r="X413" s="22">
        <v>54</v>
      </c>
      <c r="Y413" s="22">
        <v>87</v>
      </c>
      <c r="Z413" s="25">
        <f t="shared" si="84"/>
        <v>3.4482758620689655E-2</v>
      </c>
      <c r="AA413" s="3">
        <v>19.350000000000001</v>
      </c>
      <c r="AB413" s="22">
        <v>112</v>
      </c>
      <c r="AC413" s="22">
        <v>150</v>
      </c>
      <c r="AD413" s="22">
        <v>35</v>
      </c>
      <c r="AE413" s="22">
        <v>23</v>
      </c>
      <c r="AF413" s="22">
        <v>13</v>
      </c>
      <c r="AG413" s="26">
        <f t="shared" si="85"/>
        <v>5.3428741800834825</v>
      </c>
      <c r="AH413" s="26">
        <f t="shared" si="86"/>
        <v>7.1556350626118066</v>
      </c>
      <c r="AI413" s="26">
        <f t="shared" si="87"/>
        <v>1.6696481812760882</v>
      </c>
      <c r="AJ413" s="26">
        <f t="shared" si="88"/>
        <v>1.0971973762671439</v>
      </c>
      <c r="AK413" s="26">
        <f t="shared" si="89"/>
        <v>0.62015503875968991</v>
      </c>
      <c r="AL413" s="5">
        <v>1630</v>
      </c>
      <c r="AM413" s="22">
        <v>0</v>
      </c>
      <c r="AN413" s="22">
        <v>0</v>
      </c>
      <c r="AO413" s="25">
        <f t="shared" si="90"/>
        <v>0</v>
      </c>
      <c r="AP413" s="22">
        <v>0</v>
      </c>
      <c r="AQ413">
        <v>0.30000000000000004</v>
      </c>
      <c r="AR413">
        <v>3.8</v>
      </c>
      <c r="AS413">
        <v>4.0999999999999996</v>
      </c>
      <c r="AT413">
        <v>0.1</v>
      </c>
      <c r="AU413">
        <v>4.2</v>
      </c>
      <c r="AV413">
        <v>0</v>
      </c>
      <c r="AW413">
        <v>4.4000000000000004</v>
      </c>
      <c r="AX413" s="3">
        <f t="shared" si="91"/>
        <v>6.7692307692307704E-2</v>
      </c>
      <c r="AY413" s="4">
        <f t="shared" si="92"/>
        <v>-2.95</v>
      </c>
      <c r="AZ413" t="s">
        <v>243</v>
      </c>
      <c r="BA413">
        <v>2014</v>
      </c>
      <c r="BC413" s="27">
        <v>2975000</v>
      </c>
      <c r="BD413" s="22">
        <v>3</v>
      </c>
      <c r="BE413" s="22">
        <v>10</v>
      </c>
      <c r="BF413" s="28">
        <f t="shared" si="93"/>
        <v>0.72512046628503457</v>
      </c>
      <c r="BG413" s="22">
        <v>0</v>
      </c>
      <c r="BH413" s="22">
        <v>0</v>
      </c>
      <c r="BI413" s="4">
        <v>1075.6833329999999</v>
      </c>
      <c r="BJ413" s="22">
        <v>0</v>
      </c>
      <c r="BK413" s="22">
        <v>0</v>
      </c>
      <c r="BL413" s="28">
        <f t="shared" si="94"/>
        <v>0</v>
      </c>
      <c r="BM413" s="22">
        <v>0</v>
      </c>
      <c r="BN413" s="22">
        <v>0</v>
      </c>
      <c r="BO413" s="4">
        <v>3.7166666670000001</v>
      </c>
      <c r="BP413" s="22">
        <v>0</v>
      </c>
      <c r="BQ413" s="22">
        <v>0</v>
      </c>
      <c r="BR413" s="22">
        <v>0</v>
      </c>
      <c r="BS413" s="22">
        <v>0</v>
      </c>
      <c r="BT413" s="4">
        <v>178.9</v>
      </c>
      <c r="BU413" s="22">
        <v>32</v>
      </c>
      <c r="BV413" s="22">
        <v>1</v>
      </c>
      <c r="BW413" s="22">
        <v>4</v>
      </c>
      <c r="BX413" s="22">
        <v>7</v>
      </c>
      <c r="BY413" s="22">
        <v>14</v>
      </c>
      <c r="BZ413" s="22">
        <v>7</v>
      </c>
      <c r="CA413" s="22">
        <v>0</v>
      </c>
      <c r="CB413" s="22">
        <v>0</v>
      </c>
      <c r="CC413" s="4">
        <v>16.716670000000001</v>
      </c>
      <c r="CD413" s="4">
        <v>0.05</v>
      </c>
      <c r="CE413" s="4">
        <v>2.7166666670000001</v>
      </c>
      <c r="CF413" s="22">
        <v>0</v>
      </c>
      <c r="CG413" s="22">
        <v>0</v>
      </c>
      <c r="CH413" s="22">
        <v>0</v>
      </c>
      <c r="CI413" s="5">
        <v>33</v>
      </c>
      <c r="CJ413" s="22">
        <v>2</v>
      </c>
      <c r="CK413" s="22">
        <v>6</v>
      </c>
      <c r="CL413" s="22">
        <v>6</v>
      </c>
      <c r="CM413" s="22">
        <v>40</v>
      </c>
      <c r="CN413" s="22">
        <v>12</v>
      </c>
      <c r="CO413" s="22">
        <v>0</v>
      </c>
      <c r="CP413" s="22">
        <v>0</v>
      </c>
      <c r="CQ413" s="26">
        <v>16.38636</v>
      </c>
      <c r="CR413" s="26">
        <v>6.4141000000000004E-2</v>
      </c>
      <c r="CS413" s="26">
        <v>2.7868689999999998</v>
      </c>
      <c r="CT413" s="22">
        <v>0</v>
      </c>
      <c r="CU413" s="22">
        <v>0</v>
      </c>
      <c r="CV413" s="22">
        <v>0</v>
      </c>
      <c r="CW413" s="22">
        <v>0</v>
      </c>
      <c r="CX413" s="22">
        <v>2</v>
      </c>
      <c r="CY413" s="22">
        <v>-5</v>
      </c>
      <c r="CZ413" s="22">
        <v>3</v>
      </c>
      <c r="DA413" s="22">
        <v>8</v>
      </c>
      <c r="DB413" s="22">
        <v>18</v>
      </c>
      <c r="DC413" s="22">
        <v>0</v>
      </c>
      <c r="DD413" s="22">
        <v>0</v>
      </c>
      <c r="DE413" s="22">
        <v>0</v>
      </c>
      <c r="DF413" s="22">
        <v>0</v>
      </c>
      <c r="DG413" s="22">
        <v>0</v>
      </c>
      <c r="DH413" s="22">
        <v>0</v>
      </c>
      <c r="DI413" s="22">
        <v>17</v>
      </c>
      <c r="DJ413" s="22">
        <v>2</v>
      </c>
      <c r="DK413" s="22">
        <v>1</v>
      </c>
      <c r="DL413" s="22">
        <v>0</v>
      </c>
      <c r="DM413" s="22">
        <v>0</v>
      </c>
      <c r="DN413" s="22">
        <v>54</v>
      </c>
      <c r="DO413" s="22">
        <v>0</v>
      </c>
      <c r="DP413" s="22">
        <v>50</v>
      </c>
      <c r="DQ413" s="22">
        <v>9</v>
      </c>
      <c r="DR413" s="22">
        <v>0</v>
      </c>
      <c r="DS413" s="22">
        <v>0</v>
      </c>
      <c r="DT413" s="22">
        <v>0</v>
      </c>
      <c r="DU413">
        <v>16.03</v>
      </c>
      <c r="DV413">
        <v>33.159999999999997</v>
      </c>
      <c r="DW413" s="2">
        <f t="shared" si="95"/>
        <v>0.32587924374872945</v>
      </c>
      <c r="DX413">
        <v>1.175</v>
      </c>
      <c r="DY413">
        <v>1.6040000000000001</v>
      </c>
      <c r="DZ413">
        <v>2.7000000000000003E-2</v>
      </c>
      <c r="EA413">
        <v>-0.376</v>
      </c>
      <c r="EB413">
        <v>48</v>
      </c>
      <c r="EC413">
        <v>39</v>
      </c>
      <c r="ED413">
        <v>-11.8</v>
      </c>
      <c r="EE413">
        <v>-10.66</v>
      </c>
      <c r="EF413">
        <v>1.17</v>
      </c>
      <c r="EG413">
        <v>9.3000000000000007</v>
      </c>
      <c r="EH413">
        <v>931</v>
      </c>
      <c r="EI413">
        <v>1024</v>
      </c>
      <c r="EJ413">
        <v>2.76</v>
      </c>
      <c r="EK413">
        <v>2.25</v>
      </c>
      <c r="EL413">
        <v>27</v>
      </c>
      <c r="EM413">
        <v>30.4</v>
      </c>
      <c r="EN413">
        <v>12.2</v>
      </c>
      <c r="EO413">
        <v>14.8</v>
      </c>
      <c r="EP413">
        <v>18.2</v>
      </c>
      <c r="EQ413">
        <v>13.1</v>
      </c>
      <c r="ER413">
        <v>3.4</v>
      </c>
      <c r="ES413">
        <v>2.8</v>
      </c>
      <c r="ET413">
        <v>0.7</v>
      </c>
      <c r="EU413">
        <v>0.4</v>
      </c>
      <c r="EV413">
        <v>2.5299999999999998</v>
      </c>
      <c r="EW413">
        <v>2.09</v>
      </c>
      <c r="EX413">
        <v>26.4</v>
      </c>
      <c r="EY413">
        <v>29.6</v>
      </c>
      <c r="EZ413">
        <v>12.7</v>
      </c>
      <c r="FA413">
        <v>12.1</v>
      </c>
      <c r="FB413">
        <v>10.9</v>
      </c>
      <c r="FC413">
        <v>14.3</v>
      </c>
      <c r="FD413">
        <v>3</v>
      </c>
      <c r="FE413">
        <v>3</v>
      </c>
      <c r="FF413">
        <v>145</v>
      </c>
      <c r="FG413">
        <v>145</v>
      </c>
      <c r="FH413">
        <v>186</v>
      </c>
      <c r="FI413">
        <v>173</v>
      </c>
      <c r="FJ413">
        <v>218</v>
      </c>
      <c r="FK413">
        <v>192</v>
      </c>
      <c r="FL413">
        <v>44.7</v>
      </c>
      <c r="FM413">
        <v>325</v>
      </c>
      <c r="FN413">
        <v>374</v>
      </c>
      <c r="FO413">
        <v>345</v>
      </c>
      <c r="FP413">
        <v>46.5</v>
      </c>
      <c r="FQ413">
        <v>0.06</v>
      </c>
      <c r="FR413">
        <v>4.72</v>
      </c>
      <c r="FS413" s="2">
        <f t="shared" si="96"/>
        <v>1.2552301255230127E-2</v>
      </c>
      <c r="FT413">
        <v>0</v>
      </c>
      <c r="FU413">
        <v>0</v>
      </c>
      <c r="FV413">
        <v>-36.6</v>
      </c>
      <c r="FW413">
        <v>0</v>
      </c>
      <c r="FX413">
        <v>0</v>
      </c>
      <c r="FY413">
        <v>0</v>
      </c>
      <c r="FZ413">
        <v>32.6</v>
      </c>
      <c r="GA413">
        <v>16.3</v>
      </c>
      <c r="GB413">
        <v>0</v>
      </c>
      <c r="GC413">
        <v>0</v>
      </c>
      <c r="GD413">
        <v>0</v>
      </c>
      <c r="GE413">
        <v>16.3</v>
      </c>
      <c r="GF413">
        <v>0</v>
      </c>
      <c r="GG413">
        <v>0</v>
      </c>
      <c r="GH413">
        <v>2.65</v>
      </c>
      <c r="GI413">
        <v>2.29</v>
      </c>
      <c r="GJ413" s="2">
        <f t="shared" si="97"/>
        <v>0.53643724696356276</v>
      </c>
      <c r="GK413">
        <v>4</v>
      </c>
      <c r="GL413">
        <v>8</v>
      </c>
      <c r="GM413">
        <v>-18.5</v>
      </c>
      <c r="GN413">
        <v>1.39</v>
      </c>
      <c r="GO413">
        <v>2.79</v>
      </c>
      <c r="GP413">
        <v>5.9</v>
      </c>
      <c r="GQ413">
        <v>52.6</v>
      </c>
      <c r="GR413">
        <v>3.1</v>
      </c>
      <c r="GS413">
        <v>26.5</v>
      </c>
      <c r="GT413">
        <v>31</v>
      </c>
      <c r="GU413">
        <v>2.4</v>
      </c>
      <c r="GV413">
        <v>1.4</v>
      </c>
      <c r="GW413">
        <v>1.7000000000000002</v>
      </c>
      <c r="GX413" s="21">
        <v>59.147796999999997</v>
      </c>
      <c r="GY413" s="21">
        <v>3.4810992000000001</v>
      </c>
      <c r="GZ413" s="21">
        <v>11.448313199999999</v>
      </c>
      <c r="HA413" s="21">
        <v>14.9294133</v>
      </c>
      <c r="HB413" s="21">
        <v>1.163365</v>
      </c>
      <c r="HC413" s="21">
        <v>2.9562369999999998</v>
      </c>
      <c r="HD413" s="21">
        <v>9.0600000000000001E-4</v>
      </c>
      <c r="HE413" s="21">
        <v>43.199328999999999</v>
      </c>
      <c r="HF413" s="21">
        <v>4.1205080000000001</v>
      </c>
    </row>
    <row r="414" spans="1:214" ht="25.5" x14ac:dyDescent="0.25">
      <c r="A414" s="22">
        <v>48</v>
      </c>
      <c r="B414" t="s">
        <v>1999</v>
      </c>
      <c r="C414" t="s">
        <v>2000</v>
      </c>
      <c r="D414" t="s">
        <v>1605</v>
      </c>
      <c r="F414" t="s">
        <v>310</v>
      </c>
      <c r="I414" s="22" t="s">
        <v>365</v>
      </c>
      <c r="J414">
        <v>20</v>
      </c>
      <c r="K414" s="23" t="s">
        <v>2001</v>
      </c>
      <c r="L414" s="23" t="s">
        <v>257</v>
      </c>
      <c r="M414" s="24"/>
      <c r="N414" s="24" t="s">
        <v>258</v>
      </c>
      <c r="O414" s="24">
        <v>75</v>
      </c>
      <c r="P414" s="24">
        <v>205</v>
      </c>
      <c r="Q414" s="24" t="s">
        <v>224</v>
      </c>
      <c r="R414" s="24" t="s">
        <v>234</v>
      </c>
      <c r="S414" s="22">
        <v>6</v>
      </c>
      <c r="T414" s="22">
        <v>0</v>
      </c>
      <c r="U414" s="22">
        <v>0</v>
      </c>
      <c r="V414" s="22">
        <v>0</v>
      </c>
      <c r="W414" s="22">
        <v>-1</v>
      </c>
      <c r="X414" s="22">
        <v>4</v>
      </c>
      <c r="Y414" s="22">
        <v>7</v>
      </c>
      <c r="Z414" s="25">
        <f t="shared" si="84"/>
        <v>0</v>
      </c>
      <c r="AA414" s="3">
        <v>5.4833299999999996</v>
      </c>
      <c r="AB414" s="22">
        <v>1</v>
      </c>
      <c r="AC414" s="22">
        <v>0</v>
      </c>
      <c r="AD414" s="22">
        <v>2</v>
      </c>
      <c r="AE414" s="22">
        <v>0</v>
      </c>
      <c r="AF414" s="22">
        <v>1</v>
      </c>
      <c r="AG414" s="26">
        <f t="shared" si="85"/>
        <v>1.8237093153248118</v>
      </c>
      <c r="AH414" s="26">
        <f t="shared" si="86"/>
        <v>0</v>
      </c>
      <c r="AI414" s="26">
        <f t="shared" si="87"/>
        <v>3.6474186306496237</v>
      </c>
      <c r="AJ414" s="26">
        <f t="shared" si="88"/>
        <v>0</v>
      </c>
      <c r="AK414" s="26">
        <f t="shared" si="89"/>
        <v>1.8237093153248118</v>
      </c>
      <c r="AL414" s="5">
        <v>47</v>
      </c>
      <c r="AM414" s="22">
        <v>0</v>
      </c>
      <c r="AN414" s="22">
        <v>0</v>
      </c>
      <c r="AO414" s="25">
        <f t="shared" si="90"/>
        <v>0</v>
      </c>
      <c r="AP414" s="22">
        <v>0</v>
      </c>
      <c r="AQ414">
        <v>-0.1</v>
      </c>
      <c r="AR414">
        <v>0</v>
      </c>
      <c r="AS414">
        <v>-0.1</v>
      </c>
      <c r="AT414">
        <v>-0.2</v>
      </c>
      <c r="AU414">
        <v>0</v>
      </c>
      <c r="AV414">
        <v>0</v>
      </c>
      <c r="AW414">
        <v>-0.30000000000000004</v>
      </c>
      <c r="AX414" s="3">
        <f t="shared" si="91"/>
        <v>-5.000000000000001E-2</v>
      </c>
      <c r="AY414" s="4">
        <f t="shared" si="92"/>
        <v>-1.335</v>
      </c>
      <c r="AZ414" t="s">
        <v>224</v>
      </c>
      <c r="BA414">
        <v>2014</v>
      </c>
      <c r="BB414" s="27">
        <v>160000</v>
      </c>
      <c r="BC414" s="27">
        <v>870000</v>
      </c>
      <c r="BD414" s="22">
        <v>0</v>
      </c>
      <c r="BE414" s="22">
        <v>0</v>
      </c>
      <c r="BF414" s="28">
        <f t="shared" si="93"/>
        <v>0</v>
      </c>
      <c r="BG414" s="22">
        <v>0</v>
      </c>
      <c r="BH414" s="22">
        <v>0</v>
      </c>
      <c r="BI414" s="4">
        <v>32.983333330000001</v>
      </c>
      <c r="BJ414" s="22">
        <v>0</v>
      </c>
      <c r="BK414" s="22">
        <v>0</v>
      </c>
      <c r="BL414" s="28">
        <f t="shared" si="94"/>
        <v>0</v>
      </c>
      <c r="BM414" s="22">
        <v>0</v>
      </c>
      <c r="BN414" s="22">
        <v>0</v>
      </c>
      <c r="BO414" s="4">
        <v>0</v>
      </c>
      <c r="BP414" s="22">
        <v>0</v>
      </c>
      <c r="BQ414" s="22">
        <v>0</v>
      </c>
      <c r="BR414" s="22">
        <v>0</v>
      </c>
      <c r="BS414" s="22">
        <v>0</v>
      </c>
      <c r="BT414" s="4">
        <v>0</v>
      </c>
      <c r="BU414" s="22">
        <v>6</v>
      </c>
      <c r="BV414" s="22">
        <v>0</v>
      </c>
      <c r="BW414" s="22">
        <v>0</v>
      </c>
      <c r="BX414" s="22">
        <v>-1</v>
      </c>
      <c r="BY414" s="22">
        <v>4</v>
      </c>
      <c r="BZ414" s="22">
        <v>2</v>
      </c>
      <c r="CA414" s="22">
        <v>0</v>
      </c>
      <c r="CB414" s="22">
        <v>0</v>
      </c>
      <c r="CC414" s="4">
        <v>5.4833299999999996</v>
      </c>
      <c r="CD414" s="4">
        <v>0</v>
      </c>
      <c r="CE414" s="4">
        <v>0</v>
      </c>
      <c r="CF414" s="22">
        <v>0</v>
      </c>
      <c r="CG414" s="22">
        <v>0</v>
      </c>
      <c r="CH414" s="22">
        <v>0</v>
      </c>
      <c r="CI414" s="5">
        <v>0</v>
      </c>
      <c r="CJ414" s="22">
        <v>0</v>
      </c>
      <c r="CK414" s="22">
        <v>0</v>
      </c>
      <c r="CL414" s="22">
        <v>0</v>
      </c>
      <c r="CM414" s="22">
        <v>0</v>
      </c>
      <c r="CN414" s="22">
        <v>0</v>
      </c>
      <c r="CO414" s="22">
        <v>0</v>
      </c>
      <c r="CP414" s="22">
        <v>0</v>
      </c>
      <c r="CQ414" s="26">
        <v>0</v>
      </c>
      <c r="CR414" s="26">
        <v>0</v>
      </c>
      <c r="CS414" s="26">
        <v>0</v>
      </c>
      <c r="CT414" s="22">
        <v>0</v>
      </c>
      <c r="CU414" s="22">
        <v>0</v>
      </c>
      <c r="CV414" s="22">
        <v>0</v>
      </c>
      <c r="CW414" s="22">
        <v>0</v>
      </c>
      <c r="CX414" s="22">
        <v>0</v>
      </c>
      <c r="CY414" s="22">
        <v>0</v>
      </c>
      <c r="CZ414" s="22">
        <v>0</v>
      </c>
      <c r="DA414" s="22">
        <v>0</v>
      </c>
      <c r="DB414" s="22">
        <v>-1</v>
      </c>
      <c r="DC414" s="22">
        <v>0</v>
      </c>
      <c r="DD414" s="22">
        <v>0</v>
      </c>
      <c r="DE414" s="22">
        <v>0</v>
      </c>
      <c r="DF414" s="22">
        <v>0</v>
      </c>
      <c r="DG414" s="22">
        <v>0</v>
      </c>
      <c r="DH414" s="22">
        <v>0</v>
      </c>
      <c r="DI414" s="22">
        <v>2</v>
      </c>
      <c r="DJ414" s="22">
        <v>0</v>
      </c>
      <c r="DK414" s="22">
        <v>0</v>
      </c>
      <c r="DL414" s="22">
        <v>0</v>
      </c>
      <c r="DM414" s="22">
        <v>0</v>
      </c>
      <c r="DN414" s="22">
        <v>0</v>
      </c>
      <c r="DO414" s="22">
        <v>0</v>
      </c>
      <c r="DP414" s="22">
        <v>1</v>
      </c>
      <c r="DQ414" s="22">
        <v>0</v>
      </c>
      <c r="DR414" s="22">
        <v>0</v>
      </c>
      <c r="DS414" s="22">
        <v>0</v>
      </c>
      <c r="DT414" s="22">
        <v>0</v>
      </c>
      <c r="DU414">
        <v>5.5</v>
      </c>
      <c r="DV414">
        <v>42.08</v>
      </c>
      <c r="DW414" s="2">
        <f t="shared" si="95"/>
        <v>0.11559478772593527</v>
      </c>
      <c r="DX414">
        <v>-2.4329999999999998</v>
      </c>
      <c r="DY414">
        <v>-3.843</v>
      </c>
      <c r="DZ414">
        <v>-1.8180000000000001</v>
      </c>
      <c r="EA414">
        <v>-2.1280000000000001</v>
      </c>
      <c r="EB414">
        <v>0</v>
      </c>
      <c r="EC414">
        <v>1</v>
      </c>
      <c r="ED414">
        <v>49.7</v>
      </c>
      <c r="EE414">
        <v>36.380000000000003</v>
      </c>
      <c r="EF414">
        <v>-13.31</v>
      </c>
      <c r="EG414">
        <v>0</v>
      </c>
      <c r="EH414">
        <v>909</v>
      </c>
      <c r="EI414">
        <v>909</v>
      </c>
      <c r="EJ414">
        <v>0</v>
      </c>
      <c r="EK414">
        <v>1.82</v>
      </c>
      <c r="EL414">
        <v>41.8</v>
      </c>
      <c r="EM414">
        <v>18.2</v>
      </c>
      <c r="EN414">
        <v>14.6</v>
      </c>
      <c r="EO414">
        <v>7.3</v>
      </c>
      <c r="EP414">
        <v>7.3</v>
      </c>
      <c r="EQ414">
        <v>14.6</v>
      </c>
      <c r="ER414">
        <v>7.3</v>
      </c>
      <c r="ES414">
        <v>5.5</v>
      </c>
      <c r="ET414">
        <v>3.6</v>
      </c>
      <c r="EU414">
        <v>0</v>
      </c>
      <c r="EV414">
        <v>1.66</v>
      </c>
      <c r="EW414">
        <v>0.71</v>
      </c>
      <c r="EX414">
        <v>26.4</v>
      </c>
      <c r="EY414">
        <v>30.9</v>
      </c>
      <c r="EZ414">
        <v>13.3</v>
      </c>
      <c r="FA414">
        <v>16.399999999999999</v>
      </c>
      <c r="FB414">
        <v>18.3</v>
      </c>
      <c r="FC414">
        <v>11.6</v>
      </c>
      <c r="FD414">
        <v>3.1</v>
      </c>
      <c r="FE414">
        <v>2.9</v>
      </c>
      <c r="FF414">
        <v>4</v>
      </c>
      <c r="FG414">
        <v>3</v>
      </c>
      <c r="FH414">
        <v>0</v>
      </c>
      <c r="FI414">
        <v>2</v>
      </c>
      <c r="FJ414">
        <v>5</v>
      </c>
      <c r="FK414">
        <v>6</v>
      </c>
      <c r="FL414">
        <v>77.8</v>
      </c>
      <c r="FM414">
        <v>12</v>
      </c>
      <c r="FN414">
        <v>12</v>
      </c>
      <c r="FO414">
        <v>5</v>
      </c>
      <c r="FP414">
        <v>50</v>
      </c>
      <c r="FQ414">
        <v>0</v>
      </c>
      <c r="FR414">
        <v>0</v>
      </c>
      <c r="FS414" s="2">
        <f t="shared" si="96"/>
        <v>0</v>
      </c>
      <c r="FT414">
        <v>0</v>
      </c>
      <c r="FU414">
        <v>0</v>
      </c>
      <c r="FV414">
        <v>0</v>
      </c>
      <c r="FW414" t="s">
        <v>266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 s="2">
        <f t="shared" si="97"/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 s="21">
        <v>27.965261000000002</v>
      </c>
      <c r="GY414" s="21">
        <v>4.2804054000000002</v>
      </c>
      <c r="GZ414" s="21">
        <v>5.1331815000000001</v>
      </c>
      <c r="HA414" s="21">
        <v>9.4135869000000003</v>
      </c>
      <c r="HB414" s="21">
        <v>0.55959599999999998</v>
      </c>
      <c r="HC414" s="21">
        <v>0.52262200000000003</v>
      </c>
      <c r="HD414" s="21">
        <v>-4.73E-4</v>
      </c>
      <c r="HE414" s="21">
        <v>28.111426999999999</v>
      </c>
      <c r="HF414" s="21">
        <v>1.081745</v>
      </c>
    </row>
    <row r="415" spans="1:214" ht="15" x14ac:dyDescent="0.25">
      <c r="A415" s="22">
        <v>36</v>
      </c>
      <c r="B415" t="s">
        <v>2002</v>
      </c>
      <c r="C415" t="s">
        <v>2003</v>
      </c>
      <c r="D415" t="s">
        <v>2004</v>
      </c>
      <c r="F415" t="s">
        <v>255</v>
      </c>
      <c r="I415" s="22" t="s">
        <v>365</v>
      </c>
      <c r="J415">
        <v>26</v>
      </c>
      <c r="K415" s="23" t="s">
        <v>2005</v>
      </c>
      <c r="L415" s="23" t="s">
        <v>2006</v>
      </c>
      <c r="M415" s="24" t="s">
        <v>281</v>
      </c>
      <c r="N415" s="24" t="s">
        <v>233</v>
      </c>
      <c r="O415" s="24">
        <v>75</v>
      </c>
      <c r="P415" s="24">
        <v>214</v>
      </c>
      <c r="Q415" s="24" t="s">
        <v>223</v>
      </c>
      <c r="R415" s="24"/>
      <c r="S415" s="22">
        <v>15</v>
      </c>
      <c r="T415" s="22">
        <v>0</v>
      </c>
      <c r="U415" s="22">
        <v>2</v>
      </c>
      <c r="V415" s="22">
        <v>2</v>
      </c>
      <c r="W415" s="22">
        <v>0</v>
      </c>
      <c r="X415" s="22">
        <v>2</v>
      </c>
      <c r="Y415" s="22">
        <v>26</v>
      </c>
      <c r="Z415" s="25">
        <f t="shared" si="84"/>
        <v>0</v>
      </c>
      <c r="AA415" s="3">
        <v>11.43333</v>
      </c>
      <c r="AB415" s="22">
        <v>47</v>
      </c>
      <c r="AC415" s="22">
        <v>3</v>
      </c>
      <c r="AD415" s="22">
        <v>13</v>
      </c>
      <c r="AE415" s="22">
        <v>3</v>
      </c>
      <c r="AF415" s="22">
        <v>7</v>
      </c>
      <c r="AG415" s="26">
        <f t="shared" si="85"/>
        <v>16.443153481968945</v>
      </c>
      <c r="AH415" s="26">
        <f t="shared" si="86"/>
        <v>1.0495629882107838</v>
      </c>
      <c r="AI415" s="26">
        <f t="shared" si="87"/>
        <v>4.5481062822467297</v>
      </c>
      <c r="AJ415" s="26">
        <f t="shared" si="88"/>
        <v>1.0495629882107838</v>
      </c>
      <c r="AK415" s="26">
        <f t="shared" si="89"/>
        <v>2.4489803058251622</v>
      </c>
      <c r="AL415" s="5">
        <v>249</v>
      </c>
      <c r="AM415" s="22">
        <v>2</v>
      </c>
      <c r="AN415" s="22">
        <v>1</v>
      </c>
      <c r="AO415" s="25">
        <f t="shared" si="90"/>
        <v>0.66666666666666663</v>
      </c>
      <c r="AP415" s="22">
        <v>0.30000000000000004</v>
      </c>
      <c r="AQ415">
        <v>-0.30000000000000004</v>
      </c>
      <c r="AR415">
        <v>0.1</v>
      </c>
      <c r="AS415">
        <v>-0.1</v>
      </c>
      <c r="AT415">
        <v>-0.5</v>
      </c>
      <c r="AU415">
        <v>0.2</v>
      </c>
      <c r="AV415">
        <v>0</v>
      </c>
      <c r="AW415">
        <v>-0.30000000000000004</v>
      </c>
      <c r="AX415" s="3">
        <f t="shared" si="91"/>
        <v>-2.0000000000000004E-2</v>
      </c>
      <c r="AY415" s="4">
        <f t="shared" si="92"/>
        <v>-0.30000000000000004</v>
      </c>
      <c r="AZ415" t="s">
        <v>224</v>
      </c>
      <c r="BA415">
        <v>2012</v>
      </c>
      <c r="BC415" s="27">
        <v>525000</v>
      </c>
      <c r="BD415" s="22">
        <v>0</v>
      </c>
      <c r="BE415" s="22">
        <v>2</v>
      </c>
      <c r="BF415" s="28">
        <f t="shared" si="93"/>
        <v>0.78184384857896483</v>
      </c>
      <c r="BG415" s="22">
        <v>2</v>
      </c>
      <c r="BH415" s="22">
        <v>0</v>
      </c>
      <c r="BI415" s="4">
        <v>153.4833333</v>
      </c>
      <c r="BJ415" s="22">
        <v>0</v>
      </c>
      <c r="BK415" s="22">
        <v>0</v>
      </c>
      <c r="BL415" s="28">
        <f t="shared" si="94"/>
        <v>0</v>
      </c>
      <c r="BM415" s="22">
        <v>0</v>
      </c>
      <c r="BN415" s="22">
        <v>0</v>
      </c>
      <c r="BO415" s="4">
        <v>0.56666666700000001</v>
      </c>
      <c r="BP415" s="22">
        <v>0</v>
      </c>
      <c r="BQ415" s="22">
        <v>0</v>
      </c>
      <c r="BR415" s="22">
        <v>0</v>
      </c>
      <c r="BS415" s="22">
        <v>1</v>
      </c>
      <c r="BT415" s="4">
        <v>17.600000000000001</v>
      </c>
      <c r="BU415" s="22">
        <v>7</v>
      </c>
      <c r="BV415" s="22">
        <v>0</v>
      </c>
      <c r="BW415" s="22">
        <v>1</v>
      </c>
      <c r="BX415" s="22">
        <v>-1</v>
      </c>
      <c r="BY415" s="22">
        <v>2</v>
      </c>
      <c r="BZ415" s="22">
        <v>1</v>
      </c>
      <c r="CA415" s="22">
        <v>1</v>
      </c>
      <c r="CB415" s="22">
        <v>1</v>
      </c>
      <c r="CC415" s="4">
        <v>10.51667</v>
      </c>
      <c r="CD415" s="4">
        <v>3.3333333E-2</v>
      </c>
      <c r="CE415" s="4">
        <v>1.35</v>
      </c>
      <c r="CF415" s="22">
        <v>0</v>
      </c>
      <c r="CG415" s="22">
        <v>0</v>
      </c>
      <c r="CH415" s="22">
        <v>0</v>
      </c>
      <c r="CI415" s="5">
        <v>8</v>
      </c>
      <c r="CJ415" s="22">
        <v>0</v>
      </c>
      <c r="CK415" s="22">
        <v>1</v>
      </c>
      <c r="CL415" s="22">
        <v>1</v>
      </c>
      <c r="CM415" s="22">
        <v>0</v>
      </c>
      <c r="CN415" s="22">
        <v>0</v>
      </c>
      <c r="CO415" s="22">
        <v>1</v>
      </c>
      <c r="CP415" s="22">
        <v>0</v>
      </c>
      <c r="CQ415" s="26">
        <v>9.9833300000000005</v>
      </c>
      <c r="CR415" s="26">
        <v>4.1667000000000003E-2</v>
      </c>
      <c r="CS415" s="26">
        <v>1.01875</v>
      </c>
      <c r="CT415" s="22">
        <v>0</v>
      </c>
      <c r="CU415" s="22">
        <v>0</v>
      </c>
      <c r="CV415" s="22">
        <v>0</v>
      </c>
      <c r="CW415" s="22">
        <v>0</v>
      </c>
      <c r="CX415" s="22">
        <v>0</v>
      </c>
      <c r="CY415" s="22">
        <v>0</v>
      </c>
      <c r="CZ415" s="22">
        <v>0</v>
      </c>
      <c r="DA415" s="22">
        <v>2</v>
      </c>
      <c r="DB415" s="22">
        <v>0</v>
      </c>
      <c r="DC415" s="22">
        <v>0</v>
      </c>
      <c r="DD415" s="22">
        <v>0</v>
      </c>
      <c r="DE415" s="22">
        <v>0</v>
      </c>
      <c r="DF415" s="22">
        <v>0</v>
      </c>
      <c r="DG415" s="22">
        <v>0</v>
      </c>
      <c r="DH415" s="22">
        <v>0</v>
      </c>
      <c r="DI415" s="22">
        <v>1</v>
      </c>
      <c r="DJ415" s="22">
        <v>0</v>
      </c>
      <c r="DK415" s="22">
        <v>0</v>
      </c>
      <c r="DL415" s="22">
        <v>0</v>
      </c>
      <c r="DM415" s="22">
        <v>0</v>
      </c>
      <c r="DN415" s="22">
        <v>4</v>
      </c>
      <c r="DO415" s="22">
        <v>0</v>
      </c>
      <c r="DP415" s="22">
        <v>5</v>
      </c>
      <c r="DQ415" s="22">
        <v>1</v>
      </c>
      <c r="DR415" s="22">
        <v>0</v>
      </c>
      <c r="DS415" s="22">
        <v>0</v>
      </c>
      <c r="DT415" s="22">
        <v>0</v>
      </c>
      <c r="DU415">
        <v>10.16</v>
      </c>
      <c r="DV415">
        <v>37.340000000000003</v>
      </c>
      <c r="DW415" s="2">
        <f t="shared" si="95"/>
        <v>0.21389473684210528</v>
      </c>
      <c r="DX415">
        <v>-0.41500000000000004</v>
      </c>
      <c r="DY415">
        <v>-2.2890000000000001</v>
      </c>
      <c r="DZ415">
        <v>1.177</v>
      </c>
      <c r="EA415">
        <v>6.3540000000000001</v>
      </c>
      <c r="EB415">
        <v>4</v>
      </c>
      <c r="EC415">
        <v>5</v>
      </c>
      <c r="ED415">
        <v>8.9</v>
      </c>
      <c r="EE415">
        <v>18.5</v>
      </c>
      <c r="EF415">
        <v>9.64</v>
      </c>
      <c r="EG415">
        <v>4.76</v>
      </c>
      <c r="EH415">
        <v>925</v>
      </c>
      <c r="EI415">
        <v>973</v>
      </c>
      <c r="EJ415">
        <v>1.57</v>
      </c>
      <c r="EK415">
        <v>1.97</v>
      </c>
      <c r="EL415">
        <v>31.5</v>
      </c>
      <c r="EM415">
        <v>24.4</v>
      </c>
      <c r="EN415">
        <v>15</v>
      </c>
      <c r="EO415">
        <v>10.6</v>
      </c>
      <c r="EP415">
        <v>10.6</v>
      </c>
      <c r="EQ415">
        <v>18.100000000000001</v>
      </c>
      <c r="ER415">
        <v>3.1</v>
      </c>
      <c r="ES415">
        <v>3.1</v>
      </c>
      <c r="ET415">
        <v>0.4</v>
      </c>
      <c r="EU415">
        <v>0.8</v>
      </c>
      <c r="EV415">
        <v>3.43</v>
      </c>
      <c r="EW415">
        <v>2.79</v>
      </c>
      <c r="EX415">
        <v>30.2</v>
      </c>
      <c r="EY415">
        <v>28.1</v>
      </c>
      <c r="EZ415">
        <v>11.1</v>
      </c>
      <c r="FA415">
        <v>9.1</v>
      </c>
      <c r="FB415">
        <v>12.6</v>
      </c>
      <c r="FC415">
        <v>17.5</v>
      </c>
      <c r="FD415">
        <v>4.2</v>
      </c>
      <c r="FE415">
        <v>3</v>
      </c>
      <c r="FF415">
        <v>18</v>
      </c>
      <c r="FG415">
        <v>20</v>
      </c>
      <c r="FH415">
        <v>14</v>
      </c>
      <c r="FI415">
        <v>22</v>
      </c>
      <c r="FJ415">
        <v>21</v>
      </c>
      <c r="FK415">
        <v>29</v>
      </c>
      <c r="FL415">
        <v>51.4</v>
      </c>
      <c r="FM415">
        <v>53</v>
      </c>
      <c r="FN415">
        <v>55</v>
      </c>
      <c r="FO415">
        <v>49</v>
      </c>
      <c r="FP415">
        <v>49.1</v>
      </c>
      <c r="FQ415">
        <v>0.04</v>
      </c>
      <c r="FR415">
        <v>4.79</v>
      </c>
      <c r="FS415" s="2">
        <f t="shared" si="96"/>
        <v>8.2815734989648039E-3</v>
      </c>
      <c r="FT415">
        <v>0</v>
      </c>
      <c r="FU415">
        <v>0</v>
      </c>
      <c r="FV415">
        <v>-66.8</v>
      </c>
      <c r="FW415" t="s">
        <v>266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1.17</v>
      </c>
      <c r="GI415">
        <v>4.68</v>
      </c>
      <c r="GJ415" s="2">
        <f t="shared" si="97"/>
        <v>0.2</v>
      </c>
      <c r="GK415">
        <v>0</v>
      </c>
      <c r="GL415">
        <v>1</v>
      </c>
      <c r="GM415">
        <v>23.2</v>
      </c>
      <c r="GN415">
        <v>0</v>
      </c>
      <c r="GO415">
        <v>3.41</v>
      </c>
      <c r="GP415">
        <v>6.8</v>
      </c>
      <c r="GQ415">
        <v>34.1</v>
      </c>
      <c r="GR415">
        <v>3.4</v>
      </c>
      <c r="GS415">
        <v>13.6</v>
      </c>
      <c r="GT415">
        <v>3.4</v>
      </c>
      <c r="GU415">
        <v>6.8</v>
      </c>
      <c r="GV415">
        <v>0</v>
      </c>
      <c r="GW415">
        <v>6.8</v>
      </c>
      <c r="GX415" s="21">
        <v>32.941772</v>
      </c>
      <c r="GY415" s="21">
        <v>4.5336131999999996</v>
      </c>
      <c r="GZ415" s="21">
        <v>6.3280035000000003</v>
      </c>
      <c r="HA415" s="21">
        <v>10.861616699999999</v>
      </c>
      <c r="HB415" s="21">
        <v>0.42197499999999999</v>
      </c>
      <c r="HC415" s="21">
        <v>0.76393100000000003</v>
      </c>
      <c r="HD415" s="21">
        <v>-1.0839999999999999E-3</v>
      </c>
      <c r="HE415" s="21">
        <v>23.089569000000001</v>
      </c>
      <c r="HF415" s="21">
        <v>1.184823</v>
      </c>
    </row>
    <row r="416" spans="1:214" ht="15" x14ac:dyDescent="0.25">
      <c r="A416" s="22">
        <v>22</v>
      </c>
      <c r="B416" t="s">
        <v>2007</v>
      </c>
      <c r="C416" t="s">
        <v>2008</v>
      </c>
      <c r="D416" t="s">
        <v>296</v>
      </c>
      <c r="F416" t="s">
        <v>285</v>
      </c>
      <c r="I416" s="22" t="s">
        <v>239</v>
      </c>
      <c r="J416">
        <v>39</v>
      </c>
      <c r="K416" s="23" t="s">
        <v>2009</v>
      </c>
      <c r="L416" s="23" t="s">
        <v>549</v>
      </c>
      <c r="M416" s="24" t="s">
        <v>273</v>
      </c>
      <c r="N416" s="24" t="s">
        <v>233</v>
      </c>
      <c r="O416" s="24">
        <v>75</v>
      </c>
      <c r="P416" s="24">
        <v>229</v>
      </c>
      <c r="Q416" s="24" t="s">
        <v>224</v>
      </c>
      <c r="R416" s="24"/>
      <c r="S416" s="22">
        <v>72</v>
      </c>
      <c r="T416" s="22">
        <v>6</v>
      </c>
      <c r="U416" s="22">
        <v>12</v>
      </c>
      <c r="V416" s="22">
        <v>18</v>
      </c>
      <c r="W416" s="22">
        <v>-15</v>
      </c>
      <c r="X416" s="22">
        <v>32</v>
      </c>
      <c r="Y416" s="22">
        <v>91</v>
      </c>
      <c r="Z416" s="25">
        <f t="shared" si="84"/>
        <v>6.5934065934065936E-2</v>
      </c>
      <c r="AA416" s="3">
        <v>13.93333</v>
      </c>
      <c r="AB416" s="22">
        <v>86</v>
      </c>
      <c r="AC416" s="22">
        <v>45</v>
      </c>
      <c r="AD416" s="22">
        <v>39</v>
      </c>
      <c r="AE416" s="22">
        <v>15</v>
      </c>
      <c r="AF416" s="22">
        <v>25</v>
      </c>
      <c r="AG416" s="26">
        <f t="shared" si="85"/>
        <v>5.1435419003688763</v>
      </c>
      <c r="AH416" s="26">
        <f t="shared" si="86"/>
        <v>2.6913882036813885</v>
      </c>
      <c r="AI416" s="26">
        <f t="shared" si="87"/>
        <v>2.3325364431905364</v>
      </c>
      <c r="AJ416" s="26">
        <f t="shared" si="88"/>
        <v>0.89712940122712947</v>
      </c>
      <c r="AK416" s="26">
        <f t="shared" si="89"/>
        <v>1.4952156687118825</v>
      </c>
      <c r="AL416" s="5">
        <v>1337</v>
      </c>
      <c r="AM416" s="22">
        <v>14</v>
      </c>
      <c r="AN416" s="22">
        <v>13</v>
      </c>
      <c r="AO416" s="25">
        <f t="shared" si="90"/>
        <v>0.51851851851851849</v>
      </c>
      <c r="AP416" s="22">
        <v>0.60000000000000009</v>
      </c>
      <c r="AQ416">
        <v>-0.1</v>
      </c>
      <c r="AR416">
        <v>0.4</v>
      </c>
      <c r="AS416">
        <v>0.30000000000000004</v>
      </c>
      <c r="AT416">
        <v>-0.60000000000000009</v>
      </c>
      <c r="AU416">
        <v>0.30000000000000004</v>
      </c>
      <c r="AV416">
        <v>0</v>
      </c>
      <c r="AW416">
        <v>-0.30000000000000004</v>
      </c>
      <c r="AX416" s="3">
        <f t="shared" si="91"/>
        <v>-4.1666666666666675E-3</v>
      </c>
      <c r="AY416" s="4">
        <f t="shared" si="92"/>
        <v>-4.7250000000000005</v>
      </c>
      <c r="AZ416" t="s">
        <v>243</v>
      </c>
      <c r="BA416">
        <v>2012</v>
      </c>
      <c r="BC416" s="27">
        <v>2000000</v>
      </c>
      <c r="BD416" s="22">
        <v>6</v>
      </c>
      <c r="BE416" s="22">
        <v>8</v>
      </c>
      <c r="BF416" s="28">
        <f t="shared" si="93"/>
        <v>1.0015301154143621</v>
      </c>
      <c r="BG416" s="22">
        <v>11</v>
      </c>
      <c r="BH416" s="22">
        <v>10</v>
      </c>
      <c r="BI416" s="4">
        <v>838.71666670000002</v>
      </c>
      <c r="BJ416" s="22">
        <v>0</v>
      </c>
      <c r="BK416" s="22">
        <v>4</v>
      </c>
      <c r="BL416" s="28">
        <f t="shared" si="94"/>
        <v>2.9173419771913554</v>
      </c>
      <c r="BM416" s="22">
        <v>0</v>
      </c>
      <c r="BN416" s="22">
        <v>2</v>
      </c>
      <c r="BO416" s="4">
        <v>82.266666670000006</v>
      </c>
      <c r="BP416" s="22">
        <v>0</v>
      </c>
      <c r="BQ416" s="22">
        <v>0</v>
      </c>
      <c r="BR416" s="22">
        <v>3</v>
      </c>
      <c r="BS416" s="22">
        <v>1</v>
      </c>
      <c r="BT416" s="4">
        <v>82.866666670000001</v>
      </c>
      <c r="BU416" s="22">
        <v>34</v>
      </c>
      <c r="BV416" s="22">
        <v>0</v>
      </c>
      <c r="BW416" s="22">
        <v>8</v>
      </c>
      <c r="BX416" s="22">
        <v>-8</v>
      </c>
      <c r="BY416" s="22">
        <v>10</v>
      </c>
      <c r="BZ416" s="22">
        <v>5</v>
      </c>
      <c r="CA416" s="22">
        <v>7</v>
      </c>
      <c r="CB416" s="22">
        <v>7</v>
      </c>
      <c r="CC416" s="4">
        <v>11.7</v>
      </c>
      <c r="CD416" s="4">
        <v>1.1000000000000001</v>
      </c>
      <c r="CE416" s="4">
        <v>1.1166666670000001</v>
      </c>
      <c r="CF416" s="22">
        <v>0</v>
      </c>
      <c r="CG416" s="22">
        <v>0</v>
      </c>
      <c r="CH416" s="22">
        <v>0</v>
      </c>
      <c r="CI416" s="5">
        <v>38</v>
      </c>
      <c r="CJ416" s="22">
        <v>6</v>
      </c>
      <c r="CK416" s="22">
        <v>4</v>
      </c>
      <c r="CL416" s="22">
        <v>-7</v>
      </c>
      <c r="CM416" s="22">
        <v>22</v>
      </c>
      <c r="CN416" s="22">
        <v>11</v>
      </c>
      <c r="CO416" s="22">
        <v>7</v>
      </c>
      <c r="CP416" s="22">
        <v>6</v>
      </c>
      <c r="CQ416" s="26">
        <v>11.603070000000001</v>
      </c>
      <c r="CR416" s="26">
        <v>1.1807019999999999</v>
      </c>
      <c r="CS416" s="26">
        <v>1.1815789999999999</v>
      </c>
      <c r="CT416" s="22">
        <v>0</v>
      </c>
      <c r="CU416" s="22">
        <v>0</v>
      </c>
      <c r="CV416" s="22">
        <v>0</v>
      </c>
      <c r="CW416" s="22">
        <v>1</v>
      </c>
      <c r="CX416" s="22">
        <v>5</v>
      </c>
      <c r="CY416" s="22">
        <v>-4</v>
      </c>
      <c r="CZ416" s="22">
        <v>5</v>
      </c>
      <c r="DA416" s="22">
        <v>7</v>
      </c>
      <c r="DB416" s="22">
        <v>-11</v>
      </c>
      <c r="DC416" s="22">
        <v>0</v>
      </c>
      <c r="DD416" s="22">
        <v>0</v>
      </c>
      <c r="DE416" s="22">
        <v>0</v>
      </c>
      <c r="DF416" s="22">
        <v>0</v>
      </c>
      <c r="DG416" s="22">
        <v>1</v>
      </c>
      <c r="DH416" s="22">
        <v>1</v>
      </c>
      <c r="DI416" s="22">
        <v>16</v>
      </c>
      <c r="DJ416" s="22">
        <v>0</v>
      </c>
      <c r="DK416" s="22">
        <v>0</v>
      </c>
      <c r="DL416" s="22">
        <v>0</v>
      </c>
      <c r="DM416" s="22">
        <v>0</v>
      </c>
      <c r="DN416" s="22">
        <v>28</v>
      </c>
      <c r="DO416" s="22">
        <v>7</v>
      </c>
      <c r="DP416" s="22">
        <v>43</v>
      </c>
      <c r="DQ416" s="22">
        <v>7</v>
      </c>
      <c r="DR416" s="22">
        <v>0</v>
      </c>
      <c r="DS416" s="22">
        <v>0</v>
      </c>
      <c r="DT416" s="22">
        <v>0</v>
      </c>
      <c r="DU416">
        <v>11.61</v>
      </c>
      <c r="DV416">
        <v>37.39</v>
      </c>
      <c r="DW416" s="2">
        <f t="shared" si="95"/>
        <v>0.23693877551020406</v>
      </c>
      <c r="DX416">
        <v>0.06</v>
      </c>
      <c r="DY416">
        <v>0.11600000000000001</v>
      </c>
      <c r="DZ416">
        <v>0.441</v>
      </c>
      <c r="EA416">
        <v>-2.173</v>
      </c>
      <c r="EB416">
        <v>20</v>
      </c>
      <c r="EC416">
        <v>33</v>
      </c>
      <c r="ED416">
        <v>-9.3000000000000007</v>
      </c>
      <c r="EE416">
        <v>-11.48</v>
      </c>
      <c r="EF416">
        <v>-2.1800000000000002</v>
      </c>
      <c r="EG416">
        <v>5.99</v>
      </c>
      <c r="EH416">
        <v>923</v>
      </c>
      <c r="EI416">
        <v>982</v>
      </c>
      <c r="EJ416">
        <v>1.44</v>
      </c>
      <c r="EK416">
        <v>2.37</v>
      </c>
      <c r="EL416">
        <v>22.5</v>
      </c>
      <c r="EM416">
        <v>28.2</v>
      </c>
      <c r="EN416">
        <v>10.6</v>
      </c>
      <c r="EO416">
        <v>10.5</v>
      </c>
      <c r="EP416">
        <v>16.399999999999999</v>
      </c>
      <c r="EQ416">
        <v>11.3</v>
      </c>
      <c r="ER416">
        <v>3.5</v>
      </c>
      <c r="ES416">
        <v>3</v>
      </c>
      <c r="ET416">
        <v>1</v>
      </c>
      <c r="EU416">
        <v>0.30000000000000004</v>
      </c>
      <c r="EV416">
        <v>2.52</v>
      </c>
      <c r="EW416">
        <v>2.41</v>
      </c>
      <c r="EX416">
        <v>25.5</v>
      </c>
      <c r="EY416">
        <v>26.7</v>
      </c>
      <c r="EZ416">
        <v>11.4</v>
      </c>
      <c r="FA416">
        <v>11.5</v>
      </c>
      <c r="FB416">
        <v>15.4</v>
      </c>
      <c r="FC416">
        <v>14.4</v>
      </c>
      <c r="FD416">
        <v>3.3</v>
      </c>
      <c r="FE416">
        <v>3.3</v>
      </c>
      <c r="FF416">
        <v>106</v>
      </c>
      <c r="FG416">
        <v>100</v>
      </c>
      <c r="FH416">
        <v>133</v>
      </c>
      <c r="FI416">
        <v>109</v>
      </c>
      <c r="FJ416">
        <v>150</v>
      </c>
      <c r="FK416">
        <v>129</v>
      </c>
      <c r="FL416">
        <v>46</v>
      </c>
      <c r="FM416">
        <v>270</v>
      </c>
      <c r="FN416">
        <v>311</v>
      </c>
      <c r="FO416">
        <v>244</v>
      </c>
      <c r="FP416">
        <v>46.5</v>
      </c>
      <c r="FQ416">
        <v>1.1200000000000001</v>
      </c>
      <c r="FR416">
        <v>3.55</v>
      </c>
      <c r="FS416" s="2">
        <f t="shared" si="96"/>
        <v>0.23982869379014993</v>
      </c>
      <c r="FT416">
        <v>7</v>
      </c>
      <c r="FU416">
        <v>2</v>
      </c>
      <c r="FV416">
        <v>-18.5</v>
      </c>
      <c r="FW416">
        <v>12.5</v>
      </c>
      <c r="FX416">
        <v>5.21</v>
      </c>
      <c r="FY416">
        <v>1.49</v>
      </c>
      <c r="FZ416">
        <v>36.5</v>
      </c>
      <c r="GA416">
        <v>12.7</v>
      </c>
      <c r="GB416">
        <v>18.600000000000001</v>
      </c>
      <c r="GC416">
        <v>3</v>
      </c>
      <c r="GD416">
        <v>2.2000000000000002</v>
      </c>
      <c r="GE416">
        <v>25.3</v>
      </c>
      <c r="GF416">
        <v>0.7</v>
      </c>
      <c r="GG416">
        <v>1.5</v>
      </c>
      <c r="GH416">
        <v>1.1100000000000001</v>
      </c>
      <c r="GI416">
        <v>4.07</v>
      </c>
      <c r="GJ416" s="2">
        <f t="shared" si="97"/>
        <v>0.21428571428571427</v>
      </c>
      <c r="GK416">
        <v>0</v>
      </c>
      <c r="GL416">
        <v>5</v>
      </c>
      <c r="GM416">
        <v>-4.9000000000000004</v>
      </c>
      <c r="GN416">
        <v>0</v>
      </c>
      <c r="GO416">
        <v>3.75</v>
      </c>
      <c r="GP416">
        <v>2.2999999999999998</v>
      </c>
      <c r="GQ416">
        <v>44.3</v>
      </c>
      <c r="GR416">
        <v>0.8</v>
      </c>
      <c r="GS416">
        <v>18</v>
      </c>
      <c r="GT416">
        <v>35.299999999999997</v>
      </c>
      <c r="GU416">
        <v>3</v>
      </c>
      <c r="GV416">
        <v>4.5</v>
      </c>
      <c r="GW416">
        <v>0.8</v>
      </c>
      <c r="GX416" s="21">
        <v>59.687365999999997</v>
      </c>
      <c r="GY416" s="21">
        <v>8.1371573999999995</v>
      </c>
      <c r="GZ416" s="21">
        <v>10.0859895</v>
      </c>
      <c r="HA416" s="21">
        <v>18.2231469</v>
      </c>
      <c r="HB416" s="21">
        <v>0.977769</v>
      </c>
      <c r="HC416" s="21">
        <v>1.303364</v>
      </c>
      <c r="HD416" s="21">
        <v>-2.3900000000000001E-4</v>
      </c>
      <c r="HE416" s="21">
        <v>23.926390000000001</v>
      </c>
      <c r="HF416" s="21">
        <v>2.280894</v>
      </c>
    </row>
    <row r="417" spans="1:214" ht="15" x14ac:dyDescent="0.25">
      <c r="A417" s="22">
        <v>17</v>
      </c>
      <c r="B417" t="s">
        <v>2010</v>
      </c>
      <c r="C417" t="s">
        <v>2011</v>
      </c>
      <c r="D417" t="s">
        <v>2012</v>
      </c>
      <c r="F417" t="s">
        <v>421</v>
      </c>
      <c r="I417" s="22" t="s">
        <v>239</v>
      </c>
      <c r="J417">
        <v>29</v>
      </c>
      <c r="K417" s="23" t="s">
        <v>660</v>
      </c>
      <c r="L417" s="23" t="s">
        <v>732</v>
      </c>
      <c r="M417" s="24" t="s">
        <v>288</v>
      </c>
      <c r="N417" s="24" t="s">
        <v>233</v>
      </c>
      <c r="O417" s="24">
        <v>72</v>
      </c>
      <c r="P417" s="24">
        <v>192</v>
      </c>
      <c r="Q417" s="24" t="s">
        <v>224</v>
      </c>
      <c r="R417" s="24"/>
      <c r="S417" s="22">
        <v>58</v>
      </c>
      <c r="T417" s="22">
        <v>7</v>
      </c>
      <c r="U417" s="22">
        <v>7</v>
      </c>
      <c r="V417" s="22">
        <v>14</v>
      </c>
      <c r="W417" s="22">
        <v>-10</v>
      </c>
      <c r="X417" s="22">
        <v>51</v>
      </c>
      <c r="Y417" s="22">
        <v>65</v>
      </c>
      <c r="Z417" s="25">
        <f t="shared" si="84"/>
        <v>0.1076923076923077</v>
      </c>
      <c r="AA417" s="3">
        <v>11.83333</v>
      </c>
      <c r="AB417" s="22">
        <v>62</v>
      </c>
      <c r="AC417" s="22">
        <v>20</v>
      </c>
      <c r="AD417" s="22">
        <v>19</v>
      </c>
      <c r="AE417" s="22">
        <v>7</v>
      </c>
      <c r="AF417" s="22">
        <v>17</v>
      </c>
      <c r="AG417" s="26">
        <f t="shared" si="85"/>
        <v>5.4201083747755501</v>
      </c>
      <c r="AH417" s="26">
        <f t="shared" si="86"/>
        <v>1.7484220563792099</v>
      </c>
      <c r="AI417" s="26">
        <f t="shared" si="87"/>
        <v>1.6610009535602495</v>
      </c>
      <c r="AJ417" s="26">
        <f t="shared" si="88"/>
        <v>0.61194771973272344</v>
      </c>
      <c r="AK417" s="26">
        <f t="shared" si="89"/>
        <v>1.4861587479223284</v>
      </c>
      <c r="AL417" s="5">
        <v>1019</v>
      </c>
      <c r="AM417" s="22">
        <v>7</v>
      </c>
      <c r="AN417" s="22">
        <v>15</v>
      </c>
      <c r="AO417" s="25">
        <f t="shared" si="90"/>
        <v>0.31818181818181818</v>
      </c>
      <c r="AP417" s="22">
        <v>0.60000000000000009</v>
      </c>
      <c r="AQ417">
        <v>0.4</v>
      </c>
      <c r="AR417">
        <v>0.5</v>
      </c>
      <c r="AS417">
        <v>0.9</v>
      </c>
      <c r="AT417">
        <v>-0.2</v>
      </c>
      <c r="AU417">
        <v>1.4</v>
      </c>
      <c r="AV417">
        <v>0</v>
      </c>
      <c r="AW417">
        <v>1.2</v>
      </c>
      <c r="AX417" s="3">
        <f t="shared" si="91"/>
        <v>2.0689655172413793E-2</v>
      </c>
      <c r="AY417" s="4">
        <f t="shared" si="92"/>
        <v>-0.97499999999999987</v>
      </c>
      <c r="AZ417" t="s">
        <v>243</v>
      </c>
      <c r="BA417">
        <v>2013</v>
      </c>
      <c r="BC417" s="27">
        <v>1250000</v>
      </c>
      <c r="BD417" s="22">
        <v>6</v>
      </c>
      <c r="BE417" s="22">
        <v>6</v>
      </c>
      <c r="BF417" s="28">
        <f t="shared" si="93"/>
        <v>1.2312603316860709</v>
      </c>
      <c r="BG417" s="22">
        <v>5</v>
      </c>
      <c r="BH417" s="22">
        <v>11</v>
      </c>
      <c r="BI417" s="4">
        <v>584.76666669999997</v>
      </c>
      <c r="BJ417" s="22">
        <v>0</v>
      </c>
      <c r="BK417" s="22">
        <v>1</v>
      </c>
      <c r="BL417" s="28">
        <f t="shared" si="94"/>
        <v>2.04894706910062</v>
      </c>
      <c r="BM417" s="22">
        <v>1</v>
      </c>
      <c r="BN417" s="22">
        <v>0</v>
      </c>
      <c r="BO417" s="4">
        <v>29.283333330000001</v>
      </c>
      <c r="BP417" s="22">
        <v>1</v>
      </c>
      <c r="BQ417" s="22">
        <v>0</v>
      </c>
      <c r="BR417" s="22">
        <v>1</v>
      </c>
      <c r="BS417" s="22">
        <v>4</v>
      </c>
      <c r="BT417" s="4">
        <v>73.166666669999998</v>
      </c>
      <c r="BU417" s="22">
        <v>27</v>
      </c>
      <c r="BV417" s="22">
        <v>3</v>
      </c>
      <c r="BW417" s="22">
        <v>5</v>
      </c>
      <c r="BX417" s="22">
        <v>-5</v>
      </c>
      <c r="BY417" s="22">
        <v>31</v>
      </c>
      <c r="BZ417" s="22">
        <v>10</v>
      </c>
      <c r="CA417" s="22">
        <v>5</v>
      </c>
      <c r="CB417" s="22">
        <v>8</v>
      </c>
      <c r="CC417" s="4">
        <v>9.7666699999999995</v>
      </c>
      <c r="CD417" s="4">
        <v>0.31666666700000001</v>
      </c>
      <c r="CE417" s="4">
        <v>1.266666667</v>
      </c>
      <c r="CF417" s="22">
        <v>0</v>
      </c>
      <c r="CG417" s="22">
        <v>0</v>
      </c>
      <c r="CH417" s="22">
        <v>0</v>
      </c>
      <c r="CI417" s="5">
        <v>31</v>
      </c>
      <c r="CJ417" s="22">
        <v>4</v>
      </c>
      <c r="CK417" s="22">
        <v>2</v>
      </c>
      <c r="CL417" s="22">
        <v>-5</v>
      </c>
      <c r="CM417" s="22">
        <v>20</v>
      </c>
      <c r="CN417" s="22">
        <v>4</v>
      </c>
      <c r="CO417" s="22">
        <v>2</v>
      </c>
      <c r="CP417" s="22">
        <v>7</v>
      </c>
      <c r="CQ417" s="26">
        <v>10.356985999999999</v>
      </c>
      <c r="CR417" s="26">
        <v>0.66881699999999999</v>
      </c>
      <c r="CS417" s="26">
        <v>1.2569889999999999</v>
      </c>
      <c r="CT417" s="22">
        <v>0</v>
      </c>
      <c r="CU417" s="22">
        <v>0</v>
      </c>
      <c r="CV417" s="22">
        <v>0</v>
      </c>
      <c r="CW417" s="22">
        <v>1</v>
      </c>
      <c r="CX417" s="22">
        <v>3</v>
      </c>
      <c r="CY417" s="22">
        <v>-4</v>
      </c>
      <c r="CZ417" s="22">
        <v>6</v>
      </c>
      <c r="DA417" s="22">
        <v>4</v>
      </c>
      <c r="DB417" s="22">
        <v>-6</v>
      </c>
      <c r="DC417" s="22">
        <v>3</v>
      </c>
      <c r="DD417" s="22">
        <v>0</v>
      </c>
      <c r="DE417" s="22">
        <v>2</v>
      </c>
      <c r="DF417" s="22">
        <v>0</v>
      </c>
      <c r="DG417" s="22">
        <v>0</v>
      </c>
      <c r="DH417" s="22">
        <v>0</v>
      </c>
      <c r="DI417" s="22">
        <v>13</v>
      </c>
      <c r="DJ417" s="22">
        <v>1</v>
      </c>
      <c r="DK417" s="22">
        <v>2</v>
      </c>
      <c r="DL417" s="22">
        <v>0</v>
      </c>
      <c r="DM417" s="22">
        <v>0</v>
      </c>
      <c r="DN417" s="22">
        <v>20</v>
      </c>
      <c r="DO417" s="22">
        <v>3</v>
      </c>
      <c r="DP417" s="22">
        <v>38</v>
      </c>
      <c r="DQ417" s="22">
        <v>11</v>
      </c>
      <c r="DR417" s="22">
        <v>0</v>
      </c>
      <c r="DS417" s="22">
        <v>0</v>
      </c>
      <c r="DT417" s="22">
        <v>0</v>
      </c>
      <c r="DU417">
        <v>10.02</v>
      </c>
      <c r="DV417">
        <v>38.799999999999997</v>
      </c>
      <c r="DW417" s="2">
        <f t="shared" si="95"/>
        <v>0.20524375256042607</v>
      </c>
      <c r="DX417">
        <v>-0.42700000000000005</v>
      </c>
      <c r="DY417">
        <v>-0.11700000000000001</v>
      </c>
      <c r="DZ417">
        <v>-2.698</v>
      </c>
      <c r="EA417">
        <v>1.22</v>
      </c>
      <c r="EB417">
        <v>15</v>
      </c>
      <c r="EC417">
        <v>26</v>
      </c>
      <c r="ED417">
        <v>-13.3</v>
      </c>
      <c r="EE417">
        <v>-7.64</v>
      </c>
      <c r="EF417">
        <v>5.65</v>
      </c>
      <c r="EG417">
        <v>6.22</v>
      </c>
      <c r="EH417">
        <v>912</v>
      </c>
      <c r="EI417">
        <v>974</v>
      </c>
      <c r="EJ417">
        <v>1.55</v>
      </c>
      <c r="EK417">
        <v>2.68</v>
      </c>
      <c r="EL417">
        <v>23.3</v>
      </c>
      <c r="EM417">
        <v>27.9</v>
      </c>
      <c r="EN417">
        <v>9.9</v>
      </c>
      <c r="EO417">
        <v>12.1</v>
      </c>
      <c r="EP417">
        <v>13.6</v>
      </c>
      <c r="EQ417">
        <v>13.8</v>
      </c>
      <c r="ER417">
        <v>4.3</v>
      </c>
      <c r="ES417">
        <v>3.6</v>
      </c>
      <c r="ET417">
        <v>1</v>
      </c>
      <c r="EU417">
        <v>0.7</v>
      </c>
      <c r="EV417">
        <v>2.3199999999999998</v>
      </c>
      <c r="EW417">
        <v>2.37</v>
      </c>
      <c r="EX417">
        <v>30.4</v>
      </c>
      <c r="EY417">
        <v>27.1</v>
      </c>
      <c r="EZ417">
        <v>11.5</v>
      </c>
      <c r="FA417">
        <v>11.9</v>
      </c>
      <c r="FB417">
        <v>12.6</v>
      </c>
      <c r="FC417">
        <v>15.5</v>
      </c>
      <c r="FD417">
        <v>3.4</v>
      </c>
      <c r="FE417">
        <v>2.8</v>
      </c>
      <c r="FF417">
        <v>78</v>
      </c>
      <c r="FG417">
        <v>73</v>
      </c>
      <c r="FH417">
        <v>61</v>
      </c>
      <c r="FI417">
        <v>67</v>
      </c>
      <c r="FJ417">
        <v>82</v>
      </c>
      <c r="FK417">
        <v>92</v>
      </c>
      <c r="FL417">
        <v>54.1</v>
      </c>
      <c r="FM417">
        <v>187</v>
      </c>
      <c r="FN417">
        <v>183</v>
      </c>
      <c r="FO417">
        <v>191</v>
      </c>
      <c r="FP417">
        <v>50.5</v>
      </c>
      <c r="FQ417">
        <v>0.51</v>
      </c>
      <c r="FR417">
        <v>3.74</v>
      </c>
      <c r="FS417" s="2">
        <f t="shared" si="96"/>
        <v>0.12</v>
      </c>
      <c r="FT417">
        <v>3</v>
      </c>
      <c r="FU417">
        <v>0</v>
      </c>
      <c r="FV417">
        <v>-22.8</v>
      </c>
      <c r="FW417">
        <v>16.670000000000002</v>
      </c>
      <c r="FX417">
        <v>6.14</v>
      </c>
      <c r="FY417">
        <v>0</v>
      </c>
      <c r="FZ417">
        <v>30.7</v>
      </c>
      <c r="GA417">
        <v>4.0999999999999996</v>
      </c>
      <c r="GB417">
        <v>4.0999999999999996</v>
      </c>
      <c r="GC417">
        <v>0</v>
      </c>
      <c r="GD417">
        <v>2</v>
      </c>
      <c r="GE417">
        <v>32.700000000000003</v>
      </c>
      <c r="GF417">
        <v>6.1</v>
      </c>
      <c r="GG417">
        <v>0</v>
      </c>
      <c r="GH417">
        <v>1.26</v>
      </c>
      <c r="GI417">
        <v>4.57</v>
      </c>
      <c r="GJ417" s="2">
        <f t="shared" si="97"/>
        <v>0.21612349914236706</v>
      </c>
      <c r="GK417">
        <v>2</v>
      </c>
      <c r="GL417">
        <v>12</v>
      </c>
      <c r="GM417">
        <v>-13.1</v>
      </c>
      <c r="GN417">
        <v>1.64</v>
      </c>
      <c r="GO417">
        <v>9.83</v>
      </c>
      <c r="GP417">
        <v>5.7</v>
      </c>
      <c r="GQ417">
        <v>40.1</v>
      </c>
      <c r="GR417">
        <v>2.5</v>
      </c>
      <c r="GS417">
        <v>19.7</v>
      </c>
      <c r="GT417">
        <v>22.1</v>
      </c>
      <c r="GU417">
        <v>0</v>
      </c>
      <c r="GV417">
        <v>0</v>
      </c>
      <c r="GW417">
        <v>2.5</v>
      </c>
      <c r="GX417" s="21">
        <v>53.164538999999998</v>
      </c>
      <c r="GY417" s="21">
        <v>6.8755094999999997</v>
      </c>
      <c r="GZ417" s="21">
        <v>7.4995263000000012</v>
      </c>
      <c r="HA417" s="21">
        <v>14.375035800000001</v>
      </c>
      <c r="HB417" s="21">
        <v>0.49570399999999998</v>
      </c>
      <c r="HC417" s="21">
        <v>1.2728010000000001</v>
      </c>
      <c r="HD417" s="21">
        <v>-1.0807000000000001E-2</v>
      </c>
      <c r="HE417" s="21">
        <v>37.081992999999997</v>
      </c>
      <c r="HF417" s="21">
        <v>1.757698</v>
      </c>
    </row>
    <row r="418" spans="1:214" ht="15" x14ac:dyDescent="0.25">
      <c r="A418" s="22">
        <v>9</v>
      </c>
      <c r="B418" t="s">
        <v>2013</v>
      </c>
      <c r="C418" t="s">
        <v>2014</v>
      </c>
      <c r="D418" t="s">
        <v>2015</v>
      </c>
      <c r="F418" t="s">
        <v>277</v>
      </c>
      <c r="I418" s="22" t="s">
        <v>278</v>
      </c>
      <c r="J418">
        <v>28</v>
      </c>
      <c r="K418" s="23" t="s">
        <v>2016</v>
      </c>
      <c r="L418" s="23" t="s">
        <v>2017</v>
      </c>
      <c r="M418" s="24"/>
      <c r="N418" s="24" t="s">
        <v>476</v>
      </c>
      <c r="O418" s="24">
        <v>74</v>
      </c>
      <c r="P418" s="24">
        <v>200</v>
      </c>
      <c r="Q418" s="24" t="s">
        <v>223</v>
      </c>
      <c r="R418" s="24"/>
      <c r="S418" s="22">
        <v>55</v>
      </c>
      <c r="T418" s="22">
        <v>12</v>
      </c>
      <c r="U418" s="22">
        <v>32</v>
      </c>
      <c r="V418" s="22">
        <v>44</v>
      </c>
      <c r="W418" s="22">
        <v>10</v>
      </c>
      <c r="X418" s="22">
        <v>28</v>
      </c>
      <c r="Y418" s="22">
        <v>129</v>
      </c>
      <c r="Z418" s="25">
        <f t="shared" si="84"/>
        <v>9.3023255813953487E-2</v>
      </c>
      <c r="AA418" s="3">
        <v>21.35</v>
      </c>
      <c r="AB418" s="22">
        <v>62</v>
      </c>
      <c r="AC418" s="22">
        <v>21</v>
      </c>
      <c r="AD418" s="22">
        <v>39</v>
      </c>
      <c r="AE418" s="22">
        <v>44</v>
      </c>
      <c r="AF418" s="22">
        <v>47</v>
      </c>
      <c r="AG418" s="26">
        <f t="shared" si="85"/>
        <v>3.1679795614221842</v>
      </c>
      <c r="AH418" s="26">
        <f t="shared" si="86"/>
        <v>1.0730253353204173</v>
      </c>
      <c r="AI418" s="26">
        <f t="shared" si="87"/>
        <v>1.9927613370236323</v>
      </c>
      <c r="AJ418" s="26">
        <f t="shared" si="88"/>
        <v>2.2482435597189694</v>
      </c>
      <c r="AK418" s="26">
        <f t="shared" si="89"/>
        <v>2.4015328933361721</v>
      </c>
      <c r="AL418" s="5">
        <v>1433</v>
      </c>
      <c r="AM418" s="22">
        <v>587</v>
      </c>
      <c r="AN418" s="22">
        <v>536</v>
      </c>
      <c r="AO418" s="25">
        <f t="shared" si="90"/>
        <v>0.52270703472840607</v>
      </c>
      <c r="AP418" s="22">
        <v>34.9</v>
      </c>
      <c r="AQ418">
        <v>3</v>
      </c>
      <c r="AR418">
        <v>2.1</v>
      </c>
      <c r="AS418">
        <v>5.0999999999999996</v>
      </c>
      <c r="AT418">
        <v>5.3</v>
      </c>
      <c r="AU418">
        <v>3.7</v>
      </c>
      <c r="AV418">
        <v>-0.1</v>
      </c>
      <c r="AW418">
        <v>9</v>
      </c>
      <c r="AX418" s="3">
        <f t="shared" si="91"/>
        <v>0.16363636363636364</v>
      </c>
      <c r="AY418" s="4">
        <f t="shared" si="92"/>
        <v>-9.6749999999999972</v>
      </c>
      <c r="AZ418" t="s">
        <v>243</v>
      </c>
      <c r="BA418">
        <v>2018</v>
      </c>
      <c r="BC418" s="27">
        <v>6750000</v>
      </c>
      <c r="BD418" s="22">
        <v>9</v>
      </c>
      <c r="BE418" s="22">
        <v>16</v>
      </c>
      <c r="BF418" s="28">
        <f t="shared" si="93"/>
        <v>1.6947556727876756</v>
      </c>
      <c r="BG418" s="22">
        <v>444</v>
      </c>
      <c r="BH418" s="22">
        <v>393</v>
      </c>
      <c r="BI418" s="4">
        <v>885.08333330000005</v>
      </c>
      <c r="BJ418" s="22">
        <v>2</v>
      </c>
      <c r="BK418" s="22">
        <v>13</v>
      </c>
      <c r="BL418" s="28">
        <f t="shared" si="94"/>
        <v>4.6423658864094968</v>
      </c>
      <c r="BM418" s="22">
        <v>99</v>
      </c>
      <c r="BN418" s="22">
        <v>93</v>
      </c>
      <c r="BO418" s="4">
        <v>193.8666667</v>
      </c>
      <c r="BP418" s="22">
        <v>1</v>
      </c>
      <c r="BQ418" s="22">
        <v>3</v>
      </c>
      <c r="BR418" s="22">
        <v>44</v>
      </c>
      <c r="BS418" s="22">
        <v>50</v>
      </c>
      <c r="BT418" s="4">
        <v>95.3</v>
      </c>
      <c r="BU418" s="22">
        <v>30</v>
      </c>
      <c r="BV418" s="22">
        <v>8</v>
      </c>
      <c r="BW418" s="22">
        <v>18</v>
      </c>
      <c r="BX418" s="22">
        <v>7</v>
      </c>
      <c r="BY418" s="22">
        <v>20</v>
      </c>
      <c r="BZ418" s="22">
        <v>9</v>
      </c>
      <c r="CA418" s="22">
        <v>319</v>
      </c>
      <c r="CB418" s="22">
        <v>265</v>
      </c>
      <c r="CC418" s="4">
        <v>16.7</v>
      </c>
      <c r="CD418" s="4">
        <v>3.35</v>
      </c>
      <c r="CE418" s="4">
        <v>1.8833333329999999</v>
      </c>
      <c r="CF418" s="22">
        <v>7</v>
      </c>
      <c r="CG418" s="22">
        <v>3</v>
      </c>
      <c r="CH418" s="22">
        <v>0</v>
      </c>
      <c r="CI418" s="5">
        <v>25</v>
      </c>
      <c r="CJ418" s="22">
        <v>4</v>
      </c>
      <c r="CK418" s="22">
        <v>14</v>
      </c>
      <c r="CL418" s="22">
        <v>3</v>
      </c>
      <c r="CM418" s="22">
        <v>8</v>
      </c>
      <c r="CN418" s="22">
        <v>4</v>
      </c>
      <c r="CO418" s="22">
        <v>268</v>
      </c>
      <c r="CP418" s="22">
        <v>271</v>
      </c>
      <c r="CQ418" s="26">
        <v>15.363333000000001</v>
      </c>
      <c r="CR418" s="26">
        <v>3.734667</v>
      </c>
      <c r="CS418" s="26">
        <v>1.552</v>
      </c>
      <c r="CT418" s="22">
        <v>5</v>
      </c>
      <c r="CU418" s="22">
        <v>1</v>
      </c>
      <c r="CV418" s="22">
        <v>0</v>
      </c>
      <c r="CW418" s="22">
        <v>1</v>
      </c>
      <c r="CX418" s="22">
        <v>8</v>
      </c>
      <c r="CY418" s="22">
        <v>3</v>
      </c>
      <c r="CZ418" s="22">
        <v>11</v>
      </c>
      <c r="DA418" s="22">
        <v>24</v>
      </c>
      <c r="DB418" s="22">
        <v>7</v>
      </c>
      <c r="DC418" s="22">
        <v>1</v>
      </c>
      <c r="DD418" s="22">
        <v>1</v>
      </c>
      <c r="DE418" s="22">
        <v>2</v>
      </c>
      <c r="DF418" s="22">
        <v>1</v>
      </c>
      <c r="DG418" s="22">
        <v>0</v>
      </c>
      <c r="DH418" s="22">
        <v>0</v>
      </c>
      <c r="DI418" s="22">
        <v>13</v>
      </c>
      <c r="DJ418" s="22">
        <v>0</v>
      </c>
      <c r="DK418" s="22">
        <v>0</v>
      </c>
      <c r="DL418" s="22">
        <v>0</v>
      </c>
      <c r="DM418" s="22">
        <v>0</v>
      </c>
      <c r="DN418" s="22">
        <v>61</v>
      </c>
      <c r="DO418" s="22">
        <v>22</v>
      </c>
      <c r="DP418" s="22">
        <v>41</v>
      </c>
      <c r="DQ418" s="22">
        <v>12</v>
      </c>
      <c r="DR418" s="22">
        <v>12</v>
      </c>
      <c r="DS418" s="22">
        <v>4</v>
      </c>
      <c r="DT418" s="22">
        <v>0</v>
      </c>
      <c r="DU418">
        <v>15.21</v>
      </c>
      <c r="DV418">
        <v>31.96</v>
      </c>
      <c r="DW418" s="2">
        <f t="shared" si="95"/>
        <v>0.32245071019715921</v>
      </c>
      <c r="DX418">
        <v>0.59300000000000008</v>
      </c>
      <c r="DY418">
        <v>1.08</v>
      </c>
      <c r="DZ418">
        <v>3.6389999999999998</v>
      </c>
      <c r="EA418">
        <v>-9.16</v>
      </c>
      <c r="EB418">
        <v>32</v>
      </c>
      <c r="EC418">
        <v>27</v>
      </c>
      <c r="ED418">
        <v>6.1</v>
      </c>
      <c r="EE418">
        <v>-8.17</v>
      </c>
      <c r="EF418">
        <v>-14.23</v>
      </c>
      <c r="EG418">
        <v>8.5299999999999994</v>
      </c>
      <c r="EH418">
        <v>935</v>
      </c>
      <c r="EI418">
        <v>1020</v>
      </c>
      <c r="EJ418">
        <v>2.29</v>
      </c>
      <c r="EK418">
        <v>1.94</v>
      </c>
      <c r="EL418">
        <v>24.6</v>
      </c>
      <c r="EM418">
        <v>27.7</v>
      </c>
      <c r="EN418">
        <v>10.1</v>
      </c>
      <c r="EO418">
        <v>13.6</v>
      </c>
      <c r="EP418">
        <v>14.3</v>
      </c>
      <c r="EQ418">
        <v>12.3</v>
      </c>
      <c r="ER418">
        <v>3.2</v>
      </c>
      <c r="ES418">
        <v>3.7</v>
      </c>
      <c r="ET418">
        <v>0.8</v>
      </c>
      <c r="EU418">
        <v>0.60000000000000009</v>
      </c>
      <c r="EV418">
        <v>1.71</v>
      </c>
      <c r="EW418">
        <v>2.3199999999999998</v>
      </c>
      <c r="EX418">
        <v>22.9</v>
      </c>
      <c r="EY418">
        <v>27.7</v>
      </c>
      <c r="EZ418">
        <v>9.6999999999999993</v>
      </c>
      <c r="FA418">
        <v>13.6</v>
      </c>
      <c r="FB418">
        <v>16.7</v>
      </c>
      <c r="FC418">
        <v>11.8</v>
      </c>
      <c r="FD418">
        <v>4</v>
      </c>
      <c r="FE418">
        <v>3.3</v>
      </c>
      <c r="FF418">
        <v>142</v>
      </c>
      <c r="FG418">
        <v>129</v>
      </c>
      <c r="FH418">
        <v>156</v>
      </c>
      <c r="FI418">
        <v>137</v>
      </c>
      <c r="FJ418">
        <v>162</v>
      </c>
      <c r="FK418">
        <v>132</v>
      </c>
      <c r="FL418">
        <v>48</v>
      </c>
      <c r="FM418">
        <v>308</v>
      </c>
      <c r="FN418">
        <v>311</v>
      </c>
      <c r="FO418">
        <v>238</v>
      </c>
      <c r="FP418">
        <v>49.8</v>
      </c>
      <c r="FQ418">
        <v>3.24</v>
      </c>
      <c r="FR418">
        <v>2.02</v>
      </c>
      <c r="FS418" s="2">
        <f t="shared" si="96"/>
        <v>0.61596958174904948</v>
      </c>
      <c r="FT418">
        <v>18</v>
      </c>
      <c r="FU418">
        <v>1</v>
      </c>
      <c r="FV418">
        <v>40.299999999999997</v>
      </c>
      <c r="FW418">
        <v>10.11</v>
      </c>
      <c r="FX418">
        <v>6.06</v>
      </c>
      <c r="FY418">
        <v>0.34</v>
      </c>
      <c r="FZ418">
        <v>53.9</v>
      </c>
      <c r="GA418">
        <v>7.1</v>
      </c>
      <c r="GB418">
        <v>21.5</v>
      </c>
      <c r="GC418">
        <v>1.3</v>
      </c>
      <c r="GD418">
        <v>1</v>
      </c>
      <c r="GE418">
        <v>24.2</v>
      </c>
      <c r="GF418">
        <v>2.4</v>
      </c>
      <c r="GG418">
        <v>1.7000000000000002</v>
      </c>
      <c r="GH418">
        <v>1.6800000000000002</v>
      </c>
      <c r="GI418">
        <v>4.3</v>
      </c>
      <c r="GJ418" s="2">
        <f t="shared" si="97"/>
        <v>0.28093645484949831</v>
      </c>
      <c r="GK418">
        <v>4</v>
      </c>
      <c r="GL418">
        <v>10</v>
      </c>
      <c r="GM418">
        <v>8.1</v>
      </c>
      <c r="GN418">
        <v>2.59</v>
      </c>
      <c r="GO418">
        <v>6.48</v>
      </c>
      <c r="GP418">
        <v>5.8</v>
      </c>
      <c r="GQ418">
        <v>37.6</v>
      </c>
      <c r="GR418">
        <v>1.9</v>
      </c>
      <c r="GS418">
        <v>22</v>
      </c>
      <c r="GT418">
        <v>23.3</v>
      </c>
      <c r="GU418">
        <v>1.9</v>
      </c>
      <c r="GV418">
        <v>1.3</v>
      </c>
      <c r="GW418">
        <v>1.9</v>
      </c>
      <c r="GX418" s="21">
        <v>63.784312999999997</v>
      </c>
      <c r="GY418" s="21">
        <v>15.0116985</v>
      </c>
      <c r="GZ418" s="21">
        <v>30.109210200000003</v>
      </c>
      <c r="HA418" s="21">
        <v>45.120907799999998</v>
      </c>
      <c r="HB418" s="21">
        <v>5.8972559999999996</v>
      </c>
      <c r="HC418" s="21">
        <v>2.9842719999999998</v>
      </c>
      <c r="HD418" s="21">
        <v>6.5277000000000002E-2</v>
      </c>
      <c r="HE418" s="21">
        <v>36.364204000000001</v>
      </c>
      <c r="HF418" s="21">
        <v>8.9468040000000002</v>
      </c>
    </row>
    <row r="419" spans="1:214" ht="15" x14ac:dyDescent="0.25">
      <c r="A419" s="22">
        <v>11</v>
      </c>
      <c r="B419" t="s">
        <v>2018</v>
      </c>
      <c r="C419" t="s">
        <v>2014</v>
      </c>
      <c r="D419" t="s">
        <v>2019</v>
      </c>
      <c r="F419" t="s">
        <v>444</v>
      </c>
      <c r="I419" s="22" t="s">
        <v>278</v>
      </c>
      <c r="J419">
        <v>37</v>
      </c>
      <c r="K419" s="23" t="s">
        <v>2020</v>
      </c>
      <c r="L419" s="23" t="s">
        <v>2017</v>
      </c>
      <c r="M419" s="24"/>
      <c r="N419" s="24" t="s">
        <v>476</v>
      </c>
      <c r="O419" s="24">
        <v>70</v>
      </c>
      <c r="P419" s="24">
        <v>182</v>
      </c>
      <c r="Q419" s="24" t="s">
        <v>223</v>
      </c>
      <c r="R419" s="24"/>
      <c r="S419" s="22">
        <v>74</v>
      </c>
      <c r="T419" s="22">
        <v>11</v>
      </c>
      <c r="U419" s="22">
        <v>27</v>
      </c>
      <c r="V419" s="22">
        <v>38</v>
      </c>
      <c r="W419" s="22">
        <v>7</v>
      </c>
      <c r="X419" s="22">
        <v>50</v>
      </c>
      <c r="Y419" s="22">
        <v>107</v>
      </c>
      <c r="Z419" s="25">
        <f t="shared" si="84"/>
        <v>0.10280373831775701</v>
      </c>
      <c r="AA419" s="3">
        <v>18.116669999999999</v>
      </c>
      <c r="AB419" s="22">
        <v>56</v>
      </c>
      <c r="AC419" s="22">
        <v>24</v>
      </c>
      <c r="AD419" s="22">
        <v>38</v>
      </c>
      <c r="AE419" s="22">
        <v>40</v>
      </c>
      <c r="AF419" s="22">
        <v>35</v>
      </c>
      <c r="AG419" s="26">
        <f t="shared" si="85"/>
        <v>2.5062776661166435</v>
      </c>
      <c r="AH419" s="26">
        <f t="shared" si="86"/>
        <v>1.0741189997642757</v>
      </c>
      <c r="AI419" s="26">
        <f t="shared" si="87"/>
        <v>1.7006884162934366</v>
      </c>
      <c r="AJ419" s="26">
        <f t="shared" si="88"/>
        <v>1.7901983329404594</v>
      </c>
      <c r="AK419" s="26">
        <f t="shared" si="89"/>
        <v>1.5664235413229022</v>
      </c>
      <c r="AL419" s="5">
        <v>1812</v>
      </c>
      <c r="AM419" s="22">
        <v>646</v>
      </c>
      <c r="AN419" s="22">
        <v>587</v>
      </c>
      <c r="AO419" s="25">
        <f t="shared" si="90"/>
        <v>0.5239253852392538</v>
      </c>
      <c r="AP419" s="22">
        <v>30</v>
      </c>
      <c r="AQ419">
        <v>1.7000000000000002</v>
      </c>
      <c r="AR419">
        <v>1.9</v>
      </c>
      <c r="AS419">
        <v>3.6</v>
      </c>
      <c r="AT419">
        <v>1.3</v>
      </c>
      <c r="AU419">
        <v>4.8</v>
      </c>
      <c r="AV419">
        <v>-0.30000000000000004</v>
      </c>
      <c r="AW419">
        <v>5.9</v>
      </c>
      <c r="AX419" s="3">
        <f t="shared" si="91"/>
        <v>7.9729729729729734E-2</v>
      </c>
      <c r="AY419" s="4">
        <f t="shared" si="92"/>
        <v>-2.5000000000000355E-2</v>
      </c>
      <c r="AZ419" t="s">
        <v>243</v>
      </c>
      <c r="BA419">
        <v>2012</v>
      </c>
      <c r="BC419" s="27">
        <v>2500000</v>
      </c>
      <c r="BD419" s="22">
        <v>11</v>
      </c>
      <c r="BE419" s="22">
        <v>21</v>
      </c>
      <c r="BF419" s="28">
        <f t="shared" si="93"/>
        <v>1.8087895874668436</v>
      </c>
      <c r="BG419" s="22">
        <v>447</v>
      </c>
      <c r="BH419" s="22">
        <v>407</v>
      </c>
      <c r="BI419" s="4">
        <v>1061.4833329999999</v>
      </c>
      <c r="BJ419" s="22">
        <v>0</v>
      </c>
      <c r="BK419" s="22">
        <v>6</v>
      </c>
      <c r="BL419" s="28">
        <f t="shared" si="94"/>
        <v>2.3086789231100213</v>
      </c>
      <c r="BM419" s="22">
        <v>81</v>
      </c>
      <c r="BN419" s="22">
        <v>60</v>
      </c>
      <c r="BO419" s="4">
        <v>155.93333329999999</v>
      </c>
      <c r="BP419" s="22">
        <v>0</v>
      </c>
      <c r="BQ419" s="22">
        <v>0</v>
      </c>
      <c r="BR419" s="22">
        <v>118</v>
      </c>
      <c r="BS419" s="22">
        <v>120</v>
      </c>
      <c r="BT419" s="4">
        <v>123.8833333</v>
      </c>
      <c r="BU419" s="22">
        <v>39</v>
      </c>
      <c r="BV419" s="22">
        <v>8</v>
      </c>
      <c r="BW419" s="22">
        <v>16</v>
      </c>
      <c r="BX419" s="22">
        <v>6</v>
      </c>
      <c r="BY419" s="22">
        <v>38</v>
      </c>
      <c r="BZ419" s="22">
        <v>15</v>
      </c>
      <c r="CA419" s="22">
        <v>345</v>
      </c>
      <c r="CB419" s="22">
        <v>294</v>
      </c>
      <c r="CC419" s="4">
        <v>14.4</v>
      </c>
      <c r="CD419" s="4">
        <v>2.0333333329999999</v>
      </c>
      <c r="CE419" s="4">
        <v>1.75</v>
      </c>
      <c r="CF419" s="22">
        <v>1</v>
      </c>
      <c r="CG419" s="22">
        <v>0</v>
      </c>
      <c r="CH419" s="22">
        <v>0</v>
      </c>
      <c r="CI419" s="5">
        <v>35</v>
      </c>
      <c r="CJ419" s="22">
        <v>3</v>
      </c>
      <c r="CK419" s="22">
        <v>11</v>
      </c>
      <c r="CL419" s="22">
        <v>1</v>
      </c>
      <c r="CM419" s="22">
        <v>12</v>
      </c>
      <c r="CN419" s="22">
        <v>5</v>
      </c>
      <c r="CO419" s="22">
        <v>301</v>
      </c>
      <c r="CP419" s="22">
        <v>293</v>
      </c>
      <c r="CQ419" s="26">
        <v>14.282381000000001</v>
      </c>
      <c r="CR419" s="26">
        <v>2.189524</v>
      </c>
      <c r="CS419" s="26">
        <v>1.5895239999999999</v>
      </c>
      <c r="CT419" s="22">
        <v>3</v>
      </c>
      <c r="CU419" s="22">
        <v>1</v>
      </c>
      <c r="CV419" s="22">
        <v>1</v>
      </c>
      <c r="CW419" s="22">
        <v>4</v>
      </c>
      <c r="CX419" s="22">
        <v>6</v>
      </c>
      <c r="CY419" s="22">
        <v>-1</v>
      </c>
      <c r="CZ419" s="22">
        <v>7</v>
      </c>
      <c r="DA419" s="22">
        <v>21</v>
      </c>
      <c r="DB419" s="22">
        <v>8</v>
      </c>
      <c r="DC419" s="22">
        <v>4</v>
      </c>
      <c r="DD419" s="22">
        <v>0</v>
      </c>
      <c r="DE419" s="22">
        <v>1</v>
      </c>
      <c r="DF419" s="22">
        <v>1</v>
      </c>
      <c r="DG419" s="22">
        <v>0</v>
      </c>
      <c r="DH419" s="22">
        <v>0</v>
      </c>
      <c r="DI419" s="22">
        <v>20</v>
      </c>
      <c r="DJ419" s="22">
        <v>0</v>
      </c>
      <c r="DK419" s="22">
        <v>1</v>
      </c>
      <c r="DL419" s="22">
        <v>0</v>
      </c>
      <c r="DM419" s="22">
        <v>0</v>
      </c>
      <c r="DN419" s="22">
        <v>69</v>
      </c>
      <c r="DO419" s="22">
        <v>14</v>
      </c>
      <c r="DP419" s="22">
        <v>65</v>
      </c>
      <c r="DQ419" s="22">
        <v>17</v>
      </c>
      <c r="DR419" s="22">
        <v>4</v>
      </c>
      <c r="DS419" s="22">
        <v>1</v>
      </c>
      <c r="DT419" s="22">
        <v>1</v>
      </c>
      <c r="DU419">
        <v>13.91</v>
      </c>
      <c r="DV419">
        <v>34.31</v>
      </c>
      <c r="DW419" s="2">
        <f t="shared" si="95"/>
        <v>0.28846951472418086</v>
      </c>
      <c r="DX419">
        <v>0.56600000000000006</v>
      </c>
      <c r="DY419">
        <v>0.443</v>
      </c>
      <c r="DZ419">
        <v>1.179</v>
      </c>
      <c r="EA419">
        <v>-2.0670000000000002</v>
      </c>
      <c r="EB419">
        <v>54</v>
      </c>
      <c r="EC419">
        <v>42</v>
      </c>
      <c r="ED419">
        <v>5</v>
      </c>
      <c r="EE419">
        <v>0.76</v>
      </c>
      <c r="EF419">
        <v>-4.28</v>
      </c>
      <c r="EG419">
        <v>11.16</v>
      </c>
      <c r="EH419">
        <v>913</v>
      </c>
      <c r="EI419">
        <v>1024</v>
      </c>
      <c r="EJ419">
        <v>3.15</v>
      </c>
      <c r="EK419">
        <v>2.4500000000000002</v>
      </c>
      <c r="EL419">
        <v>25.1</v>
      </c>
      <c r="EM419">
        <v>25.5</v>
      </c>
      <c r="EN419">
        <v>12.5</v>
      </c>
      <c r="EO419">
        <v>10.3</v>
      </c>
      <c r="EP419">
        <v>14.1</v>
      </c>
      <c r="EQ419">
        <v>12.4</v>
      </c>
      <c r="ER419">
        <v>3.9</v>
      </c>
      <c r="ES419">
        <v>4.5999999999999996</v>
      </c>
      <c r="ET419">
        <v>0.8</v>
      </c>
      <c r="EU419">
        <v>0.60000000000000009</v>
      </c>
      <c r="EV419">
        <v>1.8</v>
      </c>
      <c r="EW419">
        <v>2.3199999999999998</v>
      </c>
      <c r="EX419">
        <v>24.7</v>
      </c>
      <c r="EY419">
        <v>26.2</v>
      </c>
      <c r="EZ419">
        <v>11.7</v>
      </c>
      <c r="FA419">
        <v>12.9</v>
      </c>
      <c r="FB419">
        <v>14.4</v>
      </c>
      <c r="FC419">
        <v>13.3</v>
      </c>
      <c r="FD419">
        <v>3.4</v>
      </c>
      <c r="FE419">
        <v>2.9</v>
      </c>
      <c r="FF419">
        <v>143</v>
      </c>
      <c r="FG419">
        <v>130</v>
      </c>
      <c r="FH419">
        <v>140</v>
      </c>
      <c r="FI419">
        <v>149</v>
      </c>
      <c r="FJ419">
        <v>219</v>
      </c>
      <c r="FK419">
        <v>192</v>
      </c>
      <c r="FL419">
        <v>48.6</v>
      </c>
      <c r="FM419">
        <v>300</v>
      </c>
      <c r="FN419">
        <v>317</v>
      </c>
      <c r="FO419">
        <v>322</v>
      </c>
      <c r="FP419">
        <v>48.6</v>
      </c>
      <c r="FQ419">
        <v>1.96</v>
      </c>
      <c r="FR419">
        <v>3.21</v>
      </c>
      <c r="FS419" s="2">
        <f t="shared" si="96"/>
        <v>0.379110251450677</v>
      </c>
      <c r="FT419">
        <v>13</v>
      </c>
      <c r="FU419">
        <v>2</v>
      </c>
      <c r="FV419">
        <v>-5.9</v>
      </c>
      <c r="FW419">
        <v>9.6300000000000008</v>
      </c>
      <c r="FX419">
        <v>5.38</v>
      </c>
      <c r="FY419">
        <v>0.83</v>
      </c>
      <c r="FZ419">
        <v>50.5</v>
      </c>
      <c r="GA419">
        <v>6.2</v>
      </c>
      <c r="GB419">
        <v>20.7</v>
      </c>
      <c r="GC419">
        <v>5</v>
      </c>
      <c r="GD419">
        <v>2.5</v>
      </c>
      <c r="GE419">
        <v>26.9</v>
      </c>
      <c r="GF419">
        <v>2.5</v>
      </c>
      <c r="GG419">
        <v>0.8</v>
      </c>
      <c r="GH419">
        <v>1.53</v>
      </c>
      <c r="GI419">
        <v>3.99</v>
      </c>
      <c r="GJ419" s="2">
        <f t="shared" si="97"/>
        <v>0.27717391304347822</v>
      </c>
      <c r="GK419">
        <v>0</v>
      </c>
      <c r="GL419">
        <v>13</v>
      </c>
      <c r="GM419">
        <v>-19.100000000000001</v>
      </c>
      <c r="GN419">
        <v>0</v>
      </c>
      <c r="GO419">
        <v>6.9</v>
      </c>
      <c r="GP419">
        <v>5.3</v>
      </c>
      <c r="GQ419">
        <v>44.6</v>
      </c>
      <c r="GR419">
        <v>3.7</v>
      </c>
      <c r="GS419">
        <v>28.7</v>
      </c>
      <c r="GT419">
        <v>27.6</v>
      </c>
      <c r="GU419">
        <v>0.5</v>
      </c>
      <c r="GV419">
        <v>1.6</v>
      </c>
      <c r="GW419">
        <v>4.2</v>
      </c>
      <c r="GX419" s="21">
        <v>65.478806000000006</v>
      </c>
      <c r="GY419" s="21">
        <v>9.3259107000000014</v>
      </c>
      <c r="GZ419" s="21">
        <v>19.978614</v>
      </c>
      <c r="HA419" s="21">
        <v>29.304524700000002</v>
      </c>
      <c r="HB419" s="21">
        <v>2.0812089999999999</v>
      </c>
      <c r="HC419" s="21">
        <v>2.435816</v>
      </c>
      <c r="HD419" s="21">
        <v>7.3399999999999995E-4</v>
      </c>
      <c r="HE419" s="21">
        <v>34.451973000000002</v>
      </c>
      <c r="HF419" s="21">
        <v>4.5177589999999999</v>
      </c>
    </row>
    <row r="420" spans="1:214" ht="15" x14ac:dyDescent="0.25">
      <c r="A420" s="22">
        <v>8</v>
      </c>
      <c r="B420" t="s">
        <v>2021</v>
      </c>
      <c r="C420" t="s">
        <v>2022</v>
      </c>
      <c r="D420" t="s">
        <v>408</v>
      </c>
      <c r="E420" t="s">
        <v>407</v>
      </c>
      <c r="F420" t="s">
        <v>262</v>
      </c>
      <c r="I420" s="22" t="s">
        <v>278</v>
      </c>
      <c r="J420">
        <v>30</v>
      </c>
      <c r="K420" s="23" t="s">
        <v>2023</v>
      </c>
      <c r="L420" s="23" t="s">
        <v>280</v>
      </c>
      <c r="M420" s="24" t="s">
        <v>281</v>
      </c>
      <c r="N420" s="24" t="s">
        <v>233</v>
      </c>
      <c r="O420" s="24">
        <v>74</v>
      </c>
      <c r="P420" s="24">
        <v>195</v>
      </c>
      <c r="Q420" s="24" t="s">
        <v>224</v>
      </c>
      <c r="R420" s="24"/>
      <c r="S420" s="22">
        <v>13</v>
      </c>
      <c r="T420" s="22">
        <v>0</v>
      </c>
      <c r="U420" s="22">
        <v>1</v>
      </c>
      <c r="V420" s="22">
        <v>1</v>
      </c>
      <c r="W420" s="22">
        <v>-1</v>
      </c>
      <c r="X420" s="22">
        <v>2</v>
      </c>
      <c r="Y420" s="22">
        <v>29</v>
      </c>
      <c r="Z420" s="25">
        <f t="shared" si="84"/>
        <v>0</v>
      </c>
      <c r="AA420" s="3">
        <v>9.85</v>
      </c>
      <c r="AB420" s="22">
        <v>13</v>
      </c>
      <c r="AC420" s="22">
        <v>0</v>
      </c>
      <c r="AD420" s="22">
        <v>8</v>
      </c>
      <c r="AE420" s="22">
        <v>6</v>
      </c>
      <c r="AF420" s="22">
        <v>5</v>
      </c>
      <c r="AG420" s="26">
        <f t="shared" si="85"/>
        <v>6.091370558375635</v>
      </c>
      <c r="AH420" s="26">
        <f t="shared" si="86"/>
        <v>0</v>
      </c>
      <c r="AI420" s="26">
        <f t="shared" si="87"/>
        <v>3.7485357282311602</v>
      </c>
      <c r="AJ420" s="26">
        <f t="shared" si="88"/>
        <v>2.8114017961733704</v>
      </c>
      <c r="AK420" s="26">
        <f t="shared" si="89"/>
        <v>2.3428348301444752</v>
      </c>
      <c r="AL420" s="5">
        <v>192</v>
      </c>
      <c r="AM420" s="22">
        <v>17</v>
      </c>
      <c r="AN420" s="22">
        <v>13</v>
      </c>
      <c r="AO420" s="25">
        <f t="shared" si="90"/>
        <v>0.56666666666666665</v>
      </c>
      <c r="AP420" s="22">
        <v>3.9</v>
      </c>
      <c r="AQ420">
        <v>-0.30000000000000004</v>
      </c>
      <c r="AR420">
        <v>0.1</v>
      </c>
      <c r="AS420">
        <v>-0.1</v>
      </c>
      <c r="AT420">
        <v>-0.60000000000000009</v>
      </c>
      <c r="AU420">
        <v>0.1</v>
      </c>
      <c r="AV420">
        <v>-0.30000000000000004</v>
      </c>
      <c r="AW420">
        <v>-0.8</v>
      </c>
      <c r="AX420" s="3">
        <f t="shared" si="91"/>
        <v>-6.1538461538461542E-2</v>
      </c>
      <c r="AY420" s="4">
        <f t="shared" si="92"/>
        <v>-0.8</v>
      </c>
      <c r="AZ420" t="s">
        <v>243</v>
      </c>
      <c r="BA420">
        <v>2013</v>
      </c>
      <c r="BC420" s="27">
        <v>525000</v>
      </c>
      <c r="BD420" s="22">
        <v>0</v>
      </c>
      <c r="BE420" s="22">
        <v>1</v>
      </c>
      <c r="BF420" s="28">
        <f t="shared" si="93"/>
        <v>0.52196607220530666</v>
      </c>
      <c r="BG420" s="22">
        <v>13</v>
      </c>
      <c r="BH420" s="22">
        <v>13</v>
      </c>
      <c r="BI420" s="4">
        <v>114.95</v>
      </c>
      <c r="BJ420" s="22">
        <v>0</v>
      </c>
      <c r="BK420" s="22">
        <v>0</v>
      </c>
      <c r="BL420" s="28">
        <f t="shared" si="94"/>
        <v>0</v>
      </c>
      <c r="BM420" s="22">
        <v>4</v>
      </c>
      <c r="BN420" s="22">
        <v>0</v>
      </c>
      <c r="BO420" s="4">
        <v>13.15</v>
      </c>
      <c r="BP420" s="22">
        <v>0</v>
      </c>
      <c r="BQ420" s="22">
        <v>0</v>
      </c>
      <c r="BR420" s="22">
        <v>0</v>
      </c>
      <c r="BS420" s="22">
        <v>0</v>
      </c>
      <c r="BT420" s="4">
        <v>0</v>
      </c>
      <c r="BU420" s="22">
        <v>7</v>
      </c>
      <c r="BV420" s="22">
        <v>0</v>
      </c>
      <c r="BW420" s="22">
        <v>1</v>
      </c>
      <c r="BX420" s="22">
        <v>1</v>
      </c>
      <c r="BY420" s="22">
        <v>0</v>
      </c>
      <c r="BZ420" s="22">
        <v>0</v>
      </c>
      <c r="CA420" s="22">
        <v>10</v>
      </c>
      <c r="CB420" s="22">
        <v>8</v>
      </c>
      <c r="CC420" s="4">
        <v>8.5333299999999994</v>
      </c>
      <c r="CD420" s="4">
        <v>1.1499999999999999</v>
      </c>
      <c r="CE420" s="4">
        <v>0</v>
      </c>
      <c r="CF420" s="22">
        <v>0</v>
      </c>
      <c r="CG420" s="22">
        <v>0</v>
      </c>
      <c r="CH420" s="22">
        <v>0</v>
      </c>
      <c r="CI420" s="5">
        <v>6</v>
      </c>
      <c r="CJ420" s="22">
        <v>0</v>
      </c>
      <c r="CK420" s="22">
        <v>0</v>
      </c>
      <c r="CL420" s="22">
        <v>-2</v>
      </c>
      <c r="CM420" s="22">
        <v>2</v>
      </c>
      <c r="CN420" s="22">
        <v>1</v>
      </c>
      <c r="CO420" s="22">
        <v>7</v>
      </c>
      <c r="CP420" s="22">
        <v>5</v>
      </c>
      <c r="CQ420" s="26">
        <v>9.2027819999999991</v>
      </c>
      <c r="CR420" s="26">
        <v>0.85</v>
      </c>
      <c r="CS420" s="26">
        <v>0</v>
      </c>
      <c r="CT420" s="22">
        <v>1</v>
      </c>
      <c r="CU420" s="22">
        <v>0</v>
      </c>
      <c r="CV420" s="22">
        <v>0</v>
      </c>
      <c r="CW420" s="22">
        <v>0</v>
      </c>
      <c r="CX420" s="22">
        <v>1</v>
      </c>
      <c r="CY420" s="22">
        <v>0</v>
      </c>
      <c r="CZ420" s="22">
        <v>0</v>
      </c>
      <c r="DA420" s="22">
        <v>0</v>
      </c>
      <c r="DB420" s="22">
        <v>-1</v>
      </c>
      <c r="DC420" s="22">
        <v>0</v>
      </c>
      <c r="DD420" s="22">
        <v>0</v>
      </c>
      <c r="DE420" s="22">
        <v>0</v>
      </c>
      <c r="DF420" s="22">
        <v>0</v>
      </c>
      <c r="DG420" s="22">
        <v>0</v>
      </c>
      <c r="DH420" s="22">
        <v>0</v>
      </c>
      <c r="DI420" s="22">
        <v>1</v>
      </c>
      <c r="DJ420" s="22">
        <v>0</v>
      </c>
      <c r="DK420" s="22">
        <v>0</v>
      </c>
      <c r="DL420" s="22">
        <v>0</v>
      </c>
      <c r="DM420" s="22">
        <v>0</v>
      </c>
      <c r="DN420" s="22">
        <v>3</v>
      </c>
      <c r="DO420" s="22">
        <v>1</v>
      </c>
      <c r="DP420" s="22">
        <v>3</v>
      </c>
      <c r="DQ420" s="22">
        <v>0</v>
      </c>
      <c r="DR420" s="22">
        <v>1</v>
      </c>
      <c r="DS420" s="22">
        <v>0</v>
      </c>
      <c r="DT420" s="22">
        <v>0</v>
      </c>
      <c r="DU420">
        <v>8.84</v>
      </c>
      <c r="DV420">
        <v>42.23</v>
      </c>
      <c r="DW420" s="2">
        <f t="shared" si="95"/>
        <v>0.17309575093009597</v>
      </c>
      <c r="DX420">
        <v>-1.4430000000000001</v>
      </c>
      <c r="DY420">
        <v>-1.4430000000000001</v>
      </c>
      <c r="DZ420">
        <v>1.8839999999999999</v>
      </c>
      <c r="EA420">
        <v>-5.5460000000000003</v>
      </c>
      <c r="EB420">
        <v>2</v>
      </c>
      <c r="EC420">
        <v>3</v>
      </c>
      <c r="ED420">
        <v>26.4</v>
      </c>
      <c r="EE420">
        <v>4.7</v>
      </c>
      <c r="EF420">
        <v>-21.75</v>
      </c>
      <c r="EG420">
        <v>3.39</v>
      </c>
      <c r="EH420">
        <v>946</v>
      </c>
      <c r="EI420">
        <v>980</v>
      </c>
      <c r="EJ420">
        <v>1.04</v>
      </c>
      <c r="EK420">
        <v>1.57</v>
      </c>
      <c r="EL420">
        <v>29.8</v>
      </c>
      <c r="EM420">
        <v>27.7</v>
      </c>
      <c r="EN420">
        <v>9.9</v>
      </c>
      <c r="EO420">
        <v>9.4</v>
      </c>
      <c r="EP420">
        <v>12</v>
      </c>
      <c r="EQ420">
        <v>14.6</v>
      </c>
      <c r="ER420">
        <v>2.6</v>
      </c>
      <c r="ES420">
        <v>3.1</v>
      </c>
      <c r="ET420">
        <v>0</v>
      </c>
      <c r="EU420">
        <v>0</v>
      </c>
      <c r="EV420">
        <v>2.84</v>
      </c>
      <c r="EW420">
        <v>2.62</v>
      </c>
      <c r="EX420">
        <v>21.4</v>
      </c>
      <c r="EY420">
        <v>31.7</v>
      </c>
      <c r="EZ420">
        <v>8.5</v>
      </c>
      <c r="FA420">
        <v>14.8</v>
      </c>
      <c r="FB420">
        <v>15.2</v>
      </c>
      <c r="FC420">
        <v>9.6999999999999993</v>
      </c>
      <c r="FD420">
        <v>2.2000000000000002</v>
      </c>
      <c r="FE420">
        <v>2.6</v>
      </c>
      <c r="FF420">
        <v>21</v>
      </c>
      <c r="FG420">
        <v>22</v>
      </c>
      <c r="FH420">
        <v>15</v>
      </c>
      <c r="FI420">
        <v>14</v>
      </c>
      <c r="FJ420">
        <v>15</v>
      </c>
      <c r="FK420">
        <v>22</v>
      </c>
      <c r="FL420">
        <v>59.7</v>
      </c>
      <c r="FM420">
        <v>40</v>
      </c>
      <c r="FN420">
        <v>46</v>
      </c>
      <c r="FO420">
        <v>31</v>
      </c>
      <c r="FP420">
        <v>46.5</v>
      </c>
      <c r="FQ420">
        <v>1.01</v>
      </c>
      <c r="FR420">
        <v>3.34</v>
      </c>
      <c r="FS420" s="2">
        <f t="shared" si="96"/>
        <v>0.23218390804597702</v>
      </c>
      <c r="FT420">
        <v>1</v>
      </c>
      <c r="FU420">
        <v>0</v>
      </c>
      <c r="FV420">
        <v>-17.2</v>
      </c>
      <c r="FW420">
        <v>9.09</v>
      </c>
      <c r="FX420">
        <v>4.5599999999999996</v>
      </c>
      <c r="FY420">
        <v>0</v>
      </c>
      <c r="FZ420">
        <v>45.6</v>
      </c>
      <c r="GA420">
        <v>4.5999999999999996</v>
      </c>
      <c r="GB420">
        <v>9.1</v>
      </c>
      <c r="GC420">
        <v>0</v>
      </c>
      <c r="GD420">
        <v>0</v>
      </c>
      <c r="GE420">
        <v>13.7</v>
      </c>
      <c r="GF420">
        <v>0</v>
      </c>
      <c r="GG420">
        <v>0</v>
      </c>
      <c r="GH420">
        <v>0</v>
      </c>
      <c r="GI420">
        <v>0</v>
      </c>
      <c r="GJ420" s="2">
        <f t="shared" si="97"/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 s="21">
        <v>28.657391000000001</v>
      </c>
      <c r="GY420" s="21">
        <v>3.5615133000000001</v>
      </c>
      <c r="GZ420" s="21">
        <v>4.3379316000000001</v>
      </c>
      <c r="HA420" s="21">
        <v>7.8994458000000005</v>
      </c>
      <c r="HB420" s="21">
        <v>0.34430699999999997</v>
      </c>
      <c r="HC420" s="21">
        <v>0.59155899999999995</v>
      </c>
      <c r="HD420" s="21">
        <v>-1.8685E-2</v>
      </c>
      <c r="HE420" s="21">
        <v>18.585232000000001</v>
      </c>
      <c r="HF420" s="21">
        <v>0.91718100000000002</v>
      </c>
    </row>
    <row r="421" spans="1:214" ht="15" x14ac:dyDescent="0.25">
      <c r="A421" s="22">
        <v>8</v>
      </c>
      <c r="B421" t="s">
        <v>2024</v>
      </c>
      <c r="C421" t="s">
        <v>2025</v>
      </c>
      <c r="D421" t="s">
        <v>296</v>
      </c>
      <c r="E421" t="s">
        <v>546</v>
      </c>
      <c r="F421" t="s">
        <v>317</v>
      </c>
      <c r="I421" s="22" t="s">
        <v>248</v>
      </c>
      <c r="J421">
        <v>29</v>
      </c>
      <c r="K421" s="23" t="s">
        <v>2026</v>
      </c>
      <c r="L421" s="23" t="s">
        <v>2027</v>
      </c>
      <c r="M421" s="24" t="s">
        <v>561</v>
      </c>
      <c r="N421" s="24" t="s">
        <v>222</v>
      </c>
      <c r="O421" s="24">
        <v>76</v>
      </c>
      <c r="P421" s="24">
        <v>243</v>
      </c>
      <c r="Q421" s="24" t="s">
        <v>224</v>
      </c>
      <c r="R421" s="24"/>
      <c r="S421" s="22">
        <v>45</v>
      </c>
      <c r="T421" s="22">
        <v>1</v>
      </c>
      <c r="U421" s="22">
        <v>4</v>
      </c>
      <c r="V421" s="22">
        <v>5</v>
      </c>
      <c r="W421" s="22">
        <v>-13</v>
      </c>
      <c r="X421" s="22">
        <v>41</v>
      </c>
      <c r="Y421" s="22">
        <v>34</v>
      </c>
      <c r="Z421" s="25">
        <f t="shared" si="84"/>
        <v>2.9411764705882353E-2</v>
      </c>
      <c r="AA421" s="3">
        <v>16.649999999999999</v>
      </c>
      <c r="AB421" s="22">
        <v>104</v>
      </c>
      <c r="AC421" s="22">
        <v>80</v>
      </c>
      <c r="AD421" s="22">
        <v>17</v>
      </c>
      <c r="AE421" s="22">
        <v>26</v>
      </c>
      <c r="AF421" s="22">
        <v>25</v>
      </c>
      <c r="AG421" s="26">
        <f t="shared" si="85"/>
        <v>8.3283283283283289</v>
      </c>
      <c r="AH421" s="26">
        <f t="shared" si="86"/>
        <v>6.4064064064064077</v>
      </c>
      <c r="AI421" s="26">
        <f t="shared" si="87"/>
        <v>1.3613613613613615</v>
      </c>
      <c r="AJ421" s="26">
        <f t="shared" si="88"/>
        <v>2.0820820820820822</v>
      </c>
      <c r="AK421" s="26">
        <f t="shared" si="89"/>
        <v>2.0020020020020022</v>
      </c>
      <c r="AL421" s="5">
        <v>1128</v>
      </c>
      <c r="AM421" s="22">
        <v>0</v>
      </c>
      <c r="AN421" s="22">
        <v>0</v>
      </c>
      <c r="AO421" s="25">
        <f t="shared" si="90"/>
        <v>0</v>
      </c>
      <c r="AP421" s="22">
        <v>0</v>
      </c>
      <c r="AQ421">
        <v>-0.2</v>
      </c>
      <c r="AR421">
        <v>0.30000000000000004</v>
      </c>
      <c r="AS421">
        <v>0.1</v>
      </c>
      <c r="AT421">
        <v>-1</v>
      </c>
      <c r="AU421">
        <v>0.1</v>
      </c>
      <c r="AV421">
        <v>0</v>
      </c>
      <c r="AW421">
        <v>-0.9</v>
      </c>
      <c r="AX421" s="3">
        <f t="shared" si="91"/>
        <v>-0.02</v>
      </c>
      <c r="AY421" s="4">
        <f t="shared" si="92"/>
        <v>-12.825000000000001</v>
      </c>
      <c r="AZ421" t="s">
        <v>243</v>
      </c>
      <c r="BA421">
        <v>2014</v>
      </c>
      <c r="BC421" s="27">
        <v>4500000</v>
      </c>
      <c r="BD421" s="22">
        <v>1</v>
      </c>
      <c r="BE421" s="22">
        <v>4</v>
      </c>
      <c r="BF421" s="28">
        <f t="shared" si="93"/>
        <v>0.44711610112538547</v>
      </c>
      <c r="BG421" s="22">
        <v>0</v>
      </c>
      <c r="BH421" s="22">
        <v>0</v>
      </c>
      <c r="BI421" s="4">
        <v>670.96666670000002</v>
      </c>
      <c r="BJ421" s="22">
        <v>0</v>
      </c>
      <c r="BK421" s="22">
        <v>0</v>
      </c>
      <c r="BL421" s="28">
        <f t="shared" si="94"/>
        <v>0</v>
      </c>
      <c r="BM421" s="22">
        <v>0</v>
      </c>
      <c r="BN421" s="22">
        <v>0</v>
      </c>
      <c r="BO421" s="4">
        <v>2.516666667</v>
      </c>
      <c r="BP421" s="22">
        <v>0</v>
      </c>
      <c r="BQ421" s="22">
        <v>0</v>
      </c>
      <c r="BR421" s="22">
        <v>0</v>
      </c>
      <c r="BS421" s="22">
        <v>0</v>
      </c>
      <c r="BT421" s="4">
        <v>76.05</v>
      </c>
      <c r="BU421" s="22">
        <v>22</v>
      </c>
      <c r="BV421" s="22">
        <v>1</v>
      </c>
      <c r="BW421" s="22">
        <v>2</v>
      </c>
      <c r="BX421" s="22">
        <v>-8</v>
      </c>
      <c r="BY421" s="22">
        <v>24</v>
      </c>
      <c r="BZ421" s="22">
        <v>8</v>
      </c>
      <c r="CA421" s="22">
        <v>0</v>
      </c>
      <c r="CB421" s="22">
        <v>0</v>
      </c>
      <c r="CC421" s="4">
        <v>15.16667</v>
      </c>
      <c r="CD421" s="4">
        <v>3.3333333E-2</v>
      </c>
      <c r="CE421" s="4">
        <v>1.566666667</v>
      </c>
      <c r="CF421" s="22">
        <v>0</v>
      </c>
      <c r="CG421" s="22">
        <v>0</v>
      </c>
      <c r="CH421" s="22">
        <v>0</v>
      </c>
      <c r="CI421" s="5">
        <v>23</v>
      </c>
      <c r="CJ421" s="22">
        <v>0</v>
      </c>
      <c r="CK421" s="22">
        <v>2</v>
      </c>
      <c r="CL421" s="22">
        <v>-5</v>
      </c>
      <c r="CM421" s="22">
        <v>17</v>
      </c>
      <c r="CN421" s="22">
        <v>6</v>
      </c>
      <c r="CO421" s="22">
        <v>0</v>
      </c>
      <c r="CP421" s="22">
        <v>0</v>
      </c>
      <c r="CQ421" s="26">
        <v>14.665214000000001</v>
      </c>
      <c r="CR421" s="26">
        <v>7.7535999999999994E-2</v>
      </c>
      <c r="CS421" s="26">
        <v>1.807971</v>
      </c>
      <c r="CT421" s="22">
        <v>0</v>
      </c>
      <c r="CU421" s="22">
        <v>0</v>
      </c>
      <c r="CV421" s="22">
        <v>0</v>
      </c>
      <c r="CW421" s="22">
        <v>0</v>
      </c>
      <c r="CX421" s="22">
        <v>0</v>
      </c>
      <c r="CY421" s="22">
        <v>-7</v>
      </c>
      <c r="CZ421" s="22">
        <v>1</v>
      </c>
      <c r="DA421" s="22">
        <v>4</v>
      </c>
      <c r="DB421" s="22">
        <v>-6</v>
      </c>
      <c r="DC421" s="22">
        <v>0</v>
      </c>
      <c r="DD421" s="22">
        <v>0</v>
      </c>
      <c r="DE421" s="22">
        <v>0</v>
      </c>
      <c r="DF421" s="22">
        <v>0</v>
      </c>
      <c r="DG421" s="22">
        <v>0</v>
      </c>
      <c r="DH421" s="22">
        <v>0</v>
      </c>
      <c r="DI421" s="22">
        <v>13</v>
      </c>
      <c r="DJ421" s="22">
        <v>1</v>
      </c>
      <c r="DK421" s="22">
        <v>1</v>
      </c>
      <c r="DL421" s="22">
        <v>0</v>
      </c>
      <c r="DM421" s="22">
        <v>0</v>
      </c>
      <c r="DN421" s="22">
        <v>24</v>
      </c>
      <c r="DO421" s="22">
        <v>0</v>
      </c>
      <c r="DP421" s="22">
        <v>48</v>
      </c>
      <c r="DQ421" s="22">
        <v>11</v>
      </c>
      <c r="DR421" s="22">
        <v>0</v>
      </c>
      <c r="DS421" s="22">
        <v>0</v>
      </c>
      <c r="DT421" s="22">
        <v>0</v>
      </c>
      <c r="DU421">
        <v>14.68</v>
      </c>
      <c r="DV421">
        <v>35.17</v>
      </c>
      <c r="DW421" s="2">
        <f t="shared" si="95"/>
        <v>0.29448345035105317</v>
      </c>
      <c r="DX421">
        <v>4.5999999999999999E-2</v>
      </c>
      <c r="DY421">
        <v>-0.34200000000000008</v>
      </c>
      <c r="DZ421">
        <v>0.68200000000000016</v>
      </c>
      <c r="EA421">
        <v>-1.8759999999999999</v>
      </c>
      <c r="EB421">
        <v>22</v>
      </c>
      <c r="EC421">
        <v>35</v>
      </c>
      <c r="ED421">
        <v>-6.5</v>
      </c>
      <c r="EE421">
        <v>-7.72</v>
      </c>
      <c r="EF421">
        <v>-1.25</v>
      </c>
      <c r="EG421">
        <v>8.6300000000000008</v>
      </c>
      <c r="EH421">
        <v>884</v>
      </c>
      <c r="EI421">
        <v>970</v>
      </c>
      <c r="EJ421">
        <v>2</v>
      </c>
      <c r="EK421">
        <v>3.18</v>
      </c>
      <c r="EL421">
        <v>21.2</v>
      </c>
      <c r="EM421">
        <v>24.3</v>
      </c>
      <c r="EN421">
        <v>10.199999999999999</v>
      </c>
      <c r="EO421">
        <v>11.6</v>
      </c>
      <c r="EP421">
        <v>17</v>
      </c>
      <c r="EQ421">
        <v>15</v>
      </c>
      <c r="ER421">
        <v>3.1</v>
      </c>
      <c r="ES421">
        <v>3.5</v>
      </c>
      <c r="ET421">
        <v>0.8</v>
      </c>
      <c r="EU421">
        <v>0.30000000000000004</v>
      </c>
      <c r="EV421">
        <v>2.2000000000000002</v>
      </c>
      <c r="EW421">
        <v>2.65</v>
      </c>
      <c r="EX421">
        <v>25.9</v>
      </c>
      <c r="EY421">
        <v>27.4</v>
      </c>
      <c r="EZ421">
        <v>11.3</v>
      </c>
      <c r="FA421">
        <v>12.7</v>
      </c>
      <c r="FB421">
        <v>13.8</v>
      </c>
      <c r="FC421">
        <v>16.100000000000001</v>
      </c>
      <c r="FD421">
        <v>2.6</v>
      </c>
      <c r="FE421">
        <v>3.1</v>
      </c>
      <c r="FF421">
        <v>77</v>
      </c>
      <c r="FG421">
        <v>65</v>
      </c>
      <c r="FH421">
        <v>108</v>
      </c>
      <c r="FI421">
        <v>88</v>
      </c>
      <c r="FJ421">
        <v>117</v>
      </c>
      <c r="FK421">
        <v>111</v>
      </c>
      <c r="FL421">
        <v>42</v>
      </c>
      <c r="FM421">
        <v>220</v>
      </c>
      <c r="FN421">
        <v>214</v>
      </c>
      <c r="FO421">
        <v>224</v>
      </c>
      <c r="FP421">
        <v>50.7</v>
      </c>
      <c r="FQ421">
        <v>0.06</v>
      </c>
      <c r="FR421">
        <v>4.96</v>
      </c>
      <c r="FS421" s="2">
        <f t="shared" si="96"/>
        <v>1.1952191235059761E-2</v>
      </c>
      <c r="FT421">
        <v>0</v>
      </c>
      <c r="FU421">
        <v>0</v>
      </c>
      <c r="FV421">
        <v>-48.4</v>
      </c>
      <c r="FW421">
        <v>0</v>
      </c>
      <c r="FX421">
        <v>0</v>
      </c>
      <c r="FY421">
        <v>0</v>
      </c>
      <c r="FZ421">
        <v>23.8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1.62</v>
      </c>
      <c r="GI421">
        <v>2.5299999999999998</v>
      </c>
      <c r="GJ421" s="2">
        <f t="shared" si="97"/>
        <v>0.39036144578313253</v>
      </c>
      <c r="GK421">
        <v>1</v>
      </c>
      <c r="GL421">
        <v>9</v>
      </c>
      <c r="GM421">
        <v>-2.5</v>
      </c>
      <c r="GN421">
        <v>0.82</v>
      </c>
      <c r="GO421">
        <v>7.41</v>
      </c>
      <c r="GP421">
        <v>5.8</v>
      </c>
      <c r="GQ421">
        <v>38.700000000000003</v>
      </c>
      <c r="GR421">
        <v>4.0999999999999996</v>
      </c>
      <c r="GS421">
        <v>26.4</v>
      </c>
      <c r="GT421">
        <v>29.7</v>
      </c>
      <c r="GU421">
        <v>0.8</v>
      </c>
      <c r="GV421">
        <v>1.6</v>
      </c>
      <c r="GW421">
        <v>3.3</v>
      </c>
      <c r="GX421" s="21">
        <v>49.760348999999998</v>
      </c>
      <c r="GY421" s="21">
        <v>1.3716531000000001</v>
      </c>
      <c r="GZ421" s="21">
        <v>5.4129645000000002</v>
      </c>
      <c r="HA421" s="21">
        <v>6.7846176000000007</v>
      </c>
      <c r="HB421" s="21">
        <v>-0.42847099999999999</v>
      </c>
      <c r="HC421" s="21">
        <v>1.420812</v>
      </c>
      <c r="HD421" s="21">
        <v>-4.5690000000000001E-3</v>
      </c>
      <c r="HE421" s="21">
        <v>48.527557000000002</v>
      </c>
      <c r="HF421" s="21">
        <v>0.98777300000000001</v>
      </c>
    </row>
    <row r="422" spans="1:214" ht="15" x14ac:dyDescent="0.25">
      <c r="A422" s="22">
        <v>28</v>
      </c>
      <c r="B422" t="s">
        <v>2028</v>
      </c>
      <c r="C422" t="s">
        <v>2029</v>
      </c>
      <c r="D422" t="s">
        <v>2030</v>
      </c>
      <c r="F422" t="s">
        <v>255</v>
      </c>
      <c r="I422" s="22" t="s">
        <v>278</v>
      </c>
      <c r="J422">
        <v>30</v>
      </c>
      <c r="K422" s="23" t="s">
        <v>2031</v>
      </c>
      <c r="L422" s="23" t="s">
        <v>2032</v>
      </c>
      <c r="M422" s="24" t="s">
        <v>273</v>
      </c>
      <c r="N422" s="24" t="s">
        <v>233</v>
      </c>
      <c r="O422" s="24">
        <v>72</v>
      </c>
      <c r="P422" s="24">
        <v>209</v>
      </c>
      <c r="Q422" s="24" t="s">
        <v>223</v>
      </c>
      <c r="R422" s="24"/>
      <c r="S422" s="22">
        <v>55</v>
      </c>
      <c r="T422" s="22">
        <v>3</v>
      </c>
      <c r="U422" s="22">
        <v>2</v>
      </c>
      <c r="V422" s="22">
        <v>5</v>
      </c>
      <c r="W422" s="22">
        <v>-4</v>
      </c>
      <c r="X422" s="22">
        <v>193</v>
      </c>
      <c r="Y422" s="22">
        <v>34</v>
      </c>
      <c r="Z422" s="25">
        <f t="shared" si="84"/>
        <v>8.8235294117647065E-2</v>
      </c>
      <c r="AA422" s="3">
        <v>7.8333300000000001</v>
      </c>
      <c r="AB422" s="22">
        <v>54</v>
      </c>
      <c r="AC422" s="22">
        <v>18</v>
      </c>
      <c r="AD422" s="22">
        <v>11</v>
      </c>
      <c r="AE422" s="22">
        <v>14</v>
      </c>
      <c r="AF422" s="22">
        <v>7</v>
      </c>
      <c r="AG422" s="26">
        <f t="shared" si="85"/>
        <v>7.5203126778893417</v>
      </c>
      <c r="AH422" s="26">
        <f t="shared" si="86"/>
        <v>2.5067708926297803</v>
      </c>
      <c r="AI422" s="26">
        <f t="shared" si="87"/>
        <v>1.5319155454959767</v>
      </c>
      <c r="AJ422" s="26">
        <f t="shared" si="88"/>
        <v>1.949710694267607</v>
      </c>
      <c r="AK422" s="26">
        <f t="shared" si="89"/>
        <v>0.97485534713380351</v>
      </c>
      <c r="AL422" s="5">
        <v>731</v>
      </c>
      <c r="AM422" s="22">
        <v>232</v>
      </c>
      <c r="AN422" s="22">
        <v>162</v>
      </c>
      <c r="AO422" s="25">
        <f t="shared" si="90"/>
        <v>0.58883248730964466</v>
      </c>
      <c r="AP422" s="22">
        <v>11.9</v>
      </c>
      <c r="AQ422">
        <v>-0.30000000000000004</v>
      </c>
      <c r="AR422">
        <v>0.2</v>
      </c>
      <c r="AS422">
        <v>-0.2</v>
      </c>
      <c r="AT422">
        <v>-0.9</v>
      </c>
      <c r="AU422">
        <v>0.2</v>
      </c>
      <c r="AV422">
        <v>0</v>
      </c>
      <c r="AW422">
        <v>-0.7</v>
      </c>
      <c r="AX422" s="3">
        <f t="shared" si="91"/>
        <v>-1.2727272727272726E-2</v>
      </c>
      <c r="AY422" s="4">
        <f t="shared" si="92"/>
        <v>-1.2249999999999999</v>
      </c>
      <c r="AZ422" t="s">
        <v>243</v>
      </c>
      <c r="BA422">
        <v>2012</v>
      </c>
      <c r="BC422" s="27">
        <v>700000</v>
      </c>
      <c r="BD422" s="22">
        <v>2</v>
      </c>
      <c r="BE422" s="22">
        <v>2</v>
      </c>
      <c r="BF422" s="28">
        <f t="shared" si="93"/>
        <v>0.63784549958913495</v>
      </c>
      <c r="BG422" s="22">
        <v>170</v>
      </c>
      <c r="BH422" s="22">
        <v>103</v>
      </c>
      <c r="BI422" s="4">
        <v>376.26666669999997</v>
      </c>
      <c r="BJ422" s="22">
        <v>1</v>
      </c>
      <c r="BK422" s="22">
        <v>0</v>
      </c>
      <c r="BL422" s="28">
        <f t="shared" si="94"/>
        <v>6.9632495161716346</v>
      </c>
      <c r="BM422" s="22">
        <v>7</v>
      </c>
      <c r="BN422" s="22">
        <v>7</v>
      </c>
      <c r="BO422" s="4">
        <v>8.6166666670000005</v>
      </c>
      <c r="BP422" s="22">
        <v>0</v>
      </c>
      <c r="BQ422" s="22">
        <v>0</v>
      </c>
      <c r="BR422" s="22">
        <v>55</v>
      </c>
      <c r="BS422" s="22">
        <v>52</v>
      </c>
      <c r="BT422" s="4">
        <v>46.6</v>
      </c>
      <c r="BU422" s="22">
        <v>23</v>
      </c>
      <c r="BV422" s="22">
        <v>1</v>
      </c>
      <c r="BW422" s="22">
        <v>2</v>
      </c>
      <c r="BX422" s="22">
        <v>-3</v>
      </c>
      <c r="BY422" s="22">
        <v>56</v>
      </c>
      <c r="BZ422" s="22">
        <v>15</v>
      </c>
      <c r="CA422" s="22">
        <v>98</v>
      </c>
      <c r="CB422" s="22">
        <v>57</v>
      </c>
      <c r="CC422" s="4">
        <v>6.9166699999999999</v>
      </c>
      <c r="CD422" s="4">
        <v>0.21666666700000001</v>
      </c>
      <c r="CE422" s="4">
        <v>0.88333333300000005</v>
      </c>
      <c r="CF422" s="22">
        <v>0</v>
      </c>
      <c r="CG422" s="22">
        <v>0</v>
      </c>
      <c r="CH422" s="22">
        <v>0</v>
      </c>
      <c r="CI422" s="5">
        <v>32</v>
      </c>
      <c r="CJ422" s="22">
        <v>2</v>
      </c>
      <c r="CK422" s="22">
        <v>0</v>
      </c>
      <c r="CL422" s="22">
        <v>-1</v>
      </c>
      <c r="CM422" s="22">
        <v>137</v>
      </c>
      <c r="CN422" s="22">
        <v>23</v>
      </c>
      <c r="CO422" s="22">
        <v>134</v>
      </c>
      <c r="CP422" s="22">
        <v>105</v>
      </c>
      <c r="CQ422" s="26">
        <v>6.7869770000000003</v>
      </c>
      <c r="CR422" s="26">
        <v>0.11354199999999999</v>
      </c>
      <c r="CS422" s="26">
        <v>0.82135400000000003</v>
      </c>
      <c r="CT422" s="22">
        <v>0</v>
      </c>
      <c r="CU422" s="22">
        <v>0</v>
      </c>
      <c r="CV422" s="22">
        <v>0</v>
      </c>
      <c r="CW422" s="22">
        <v>0</v>
      </c>
      <c r="CX422" s="22">
        <v>0</v>
      </c>
      <c r="CY422" s="22">
        <v>-4</v>
      </c>
      <c r="CZ422" s="22">
        <v>3</v>
      </c>
      <c r="DA422" s="22">
        <v>2</v>
      </c>
      <c r="DB422" s="22">
        <v>0</v>
      </c>
      <c r="DC422" s="22">
        <v>1</v>
      </c>
      <c r="DD422" s="22">
        <v>0</v>
      </c>
      <c r="DE422" s="22">
        <v>1</v>
      </c>
      <c r="DF422" s="22">
        <v>0</v>
      </c>
      <c r="DG422" s="22">
        <v>0</v>
      </c>
      <c r="DH422" s="22">
        <v>0</v>
      </c>
      <c r="DI422" s="22">
        <v>19</v>
      </c>
      <c r="DJ422" s="22">
        <v>19</v>
      </c>
      <c r="DK422" s="22">
        <v>5</v>
      </c>
      <c r="DL422" s="22">
        <v>1</v>
      </c>
      <c r="DM422" s="22">
        <v>0</v>
      </c>
      <c r="DN422" s="22">
        <v>9</v>
      </c>
      <c r="DO422" s="22">
        <v>1</v>
      </c>
      <c r="DP422" s="22">
        <v>17</v>
      </c>
      <c r="DQ422" s="22">
        <v>5</v>
      </c>
      <c r="DR422" s="22">
        <v>0</v>
      </c>
      <c r="DS422" s="22">
        <v>0</v>
      </c>
      <c r="DT422" s="22">
        <v>0</v>
      </c>
      <c r="DU422">
        <v>6.83</v>
      </c>
      <c r="DV422">
        <v>40.770000000000003</v>
      </c>
      <c r="DW422" s="2">
        <f t="shared" si="95"/>
        <v>0.14348739495798318</v>
      </c>
      <c r="DX422">
        <v>-0.755</v>
      </c>
      <c r="DY422">
        <v>-1.28</v>
      </c>
      <c r="DZ422">
        <v>-1.2549999999999999</v>
      </c>
      <c r="EA422">
        <v>3.6890000000000001</v>
      </c>
      <c r="EB422">
        <v>7</v>
      </c>
      <c r="EC422">
        <v>12</v>
      </c>
      <c r="ED422">
        <v>-14.4</v>
      </c>
      <c r="EE422">
        <v>-7.19</v>
      </c>
      <c r="EF422">
        <v>7.17</v>
      </c>
      <c r="EG422">
        <v>4.2699999999999996</v>
      </c>
      <c r="EH422">
        <v>937</v>
      </c>
      <c r="EI422">
        <v>979</v>
      </c>
      <c r="EJ422">
        <v>1.1200000000000001</v>
      </c>
      <c r="EK422">
        <v>1.92</v>
      </c>
      <c r="EL422">
        <v>25.1</v>
      </c>
      <c r="EM422">
        <v>28.3</v>
      </c>
      <c r="EN422">
        <v>10.4</v>
      </c>
      <c r="EO422">
        <v>12.6</v>
      </c>
      <c r="EP422">
        <v>13.3</v>
      </c>
      <c r="EQ422">
        <v>12.3</v>
      </c>
      <c r="ER422">
        <v>6.4</v>
      </c>
      <c r="ES422">
        <v>5</v>
      </c>
      <c r="ET422">
        <v>2.7</v>
      </c>
      <c r="EU422">
        <v>1</v>
      </c>
      <c r="EV422">
        <v>2.92</v>
      </c>
      <c r="EW422">
        <v>2.6</v>
      </c>
      <c r="EX422">
        <v>29.7</v>
      </c>
      <c r="EY422">
        <v>27.7</v>
      </c>
      <c r="EZ422">
        <v>12.9</v>
      </c>
      <c r="FA422">
        <v>11.6</v>
      </c>
      <c r="FB422">
        <v>13.4</v>
      </c>
      <c r="FC422">
        <v>17</v>
      </c>
      <c r="FD422">
        <v>3.7</v>
      </c>
      <c r="FE422">
        <v>3.1</v>
      </c>
      <c r="FF422">
        <v>71</v>
      </c>
      <c r="FG422">
        <v>63</v>
      </c>
      <c r="FH422">
        <v>83</v>
      </c>
      <c r="FI422">
        <v>57</v>
      </c>
      <c r="FJ422">
        <v>69</v>
      </c>
      <c r="FK422">
        <v>50</v>
      </c>
      <c r="FL422">
        <v>48.9</v>
      </c>
      <c r="FM422">
        <v>127</v>
      </c>
      <c r="FN422">
        <v>150</v>
      </c>
      <c r="FO422">
        <v>119</v>
      </c>
      <c r="FP422">
        <v>45.8</v>
      </c>
      <c r="FQ422">
        <v>0.16</v>
      </c>
      <c r="FR422">
        <v>4.9000000000000004</v>
      </c>
      <c r="FS422" s="2">
        <f t="shared" si="96"/>
        <v>3.1620553359683792E-2</v>
      </c>
      <c r="FT422">
        <v>2</v>
      </c>
      <c r="FU422">
        <v>0</v>
      </c>
      <c r="FV422">
        <v>-7.2</v>
      </c>
      <c r="FW422">
        <v>25</v>
      </c>
      <c r="FX422">
        <v>13.93</v>
      </c>
      <c r="FY422">
        <v>0</v>
      </c>
      <c r="FZ422">
        <v>41.8</v>
      </c>
      <c r="GA422">
        <v>27.9</v>
      </c>
      <c r="GB422">
        <v>20.9</v>
      </c>
      <c r="GC422">
        <v>0</v>
      </c>
      <c r="GD422">
        <v>0</v>
      </c>
      <c r="GE422">
        <v>27.9</v>
      </c>
      <c r="GF422">
        <v>7</v>
      </c>
      <c r="GG422">
        <v>0</v>
      </c>
      <c r="GH422">
        <v>0.81</v>
      </c>
      <c r="GI422">
        <v>5.46</v>
      </c>
      <c r="GJ422" s="2">
        <f t="shared" si="97"/>
        <v>0.12918660287081341</v>
      </c>
      <c r="GK422">
        <v>0</v>
      </c>
      <c r="GL422">
        <v>4</v>
      </c>
      <c r="GM422">
        <v>-37.4</v>
      </c>
      <c r="GN422">
        <v>0</v>
      </c>
      <c r="GO422">
        <v>5.37</v>
      </c>
      <c r="GP422">
        <v>6.7</v>
      </c>
      <c r="GQ422">
        <v>65.8</v>
      </c>
      <c r="GR422">
        <v>2.7</v>
      </c>
      <c r="GS422">
        <v>24.2</v>
      </c>
      <c r="GT422">
        <v>24.2</v>
      </c>
      <c r="GU422">
        <v>0</v>
      </c>
      <c r="GV422">
        <v>1.3</v>
      </c>
      <c r="GW422">
        <v>1.3</v>
      </c>
      <c r="GX422" s="21">
        <v>54.635021000000002</v>
      </c>
      <c r="GY422" s="21">
        <v>2.3923152000000001</v>
      </c>
      <c r="GZ422" s="21">
        <v>3.2015906999999997</v>
      </c>
      <c r="HA422" s="21">
        <v>5.5939059000000002</v>
      </c>
      <c r="HB422" s="21">
        <v>-1.5052639999999999</v>
      </c>
      <c r="HC422" s="21">
        <v>1.0150729999999999</v>
      </c>
      <c r="HD422" s="21">
        <v>-4.6639999999999997E-3</v>
      </c>
      <c r="HE422" s="21">
        <v>172.15417500000001</v>
      </c>
      <c r="HF422" s="21">
        <v>-0.49485600000000002</v>
      </c>
    </row>
    <row r="423" spans="1:214" ht="15" x14ac:dyDescent="0.25">
      <c r="A423" s="22">
        <v>82</v>
      </c>
      <c r="B423" t="s">
        <v>2033</v>
      </c>
      <c r="C423" t="s">
        <v>2034</v>
      </c>
      <c r="D423" t="s">
        <v>1365</v>
      </c>
      <c r="F423" t="s">
        <v>409</v>
      </c>
      <c r="I423" s="22" t="s">
        <v>239</v>
      </c>
      <c r="J423">
        <v>29</v>
      </c>
      <c r="K423" s="23" t="s">
        <v>2035</v>
      </c>
      <c r="L423" s="23" t="s">
        <v>2036</v>
      </c>
      <c r="M423" s="24"/>
      <c r="N423" s="24" t="s">
        <v>866</v>
      </c>
      <c r="O423" s="24">
        <v>75</v>
      </c>
      <c r="P423" s="24">
        <v>203</v>
      </c>
      <c r="Q423" s="24" t="s">
        <v>223</v>
      </c>
      <c r="R423" s="24"/>
      <c r="S423" s="22">
        <v>80</v>
      </c>
      <c r="T423" s="22">
        <v>10</v>
      </c>
      <c r="U423" s="22">
        <v>22</v>
      </c>
      <c r="V423" s="22">
        <v>32</v>
      </c>
      <c r="W423" s="22">
        <v>-8</v>
      </c>
      <c r="X423" s="22">
        <v>32</v>
      </c>
      <c r="Y423" s="22">
        <v>143</v>
      </c>
      <c r="Z423" s="25">
        <f t="shared" si="84"/>
        <v>6.9930069930069935E-2</v>
      </c>
      <c r="AA423" s="3">
        <v>17.266670000000001</v>
      </c>
      <c r="AB423" s="22">
        <v>45</v>
      </c>
      <c r="AC423" s="22">
        <v>35</v>
      </c>
      <c r="AD423" s="22">
        <v>69</v>
      </c>
      <c r="AE423" s="22">
        <v>27</v>
      </c>
      <c r="AF423" s="22">
        <v>60</v>
      </c>
      <c r="AG423" s="26">
        <f t="shared" si="85"/>
        <v>1.9546328272909599</v>
      </c>
      <c r="AH423" s="26">
        <f t="shared" si="86"/>
        <v>1.5202699767818577</v>
      </c>
      <c r="AI423" s="26">
        <f t="shared" si="87"/>
        <v>2.9971036685128052</v>
      </c>
      <c r="AJ423" s="26">
        <f t="shared" si="88"/>
        <v>1.1727796963745758</v>
      </c>
      <c r="AK423" s="26">
        <f t="shared" si="89"/>
        <v>2.606177103054613</v>
      </c>
      <c r="AL423" s="5">
        <v>1953</v>
      </c>
      <c r="AM423" s="22">
        <v>140</v>
      </c>
      <c r="AN423" s="22">
        <v>126</v>
      </c>
      <c r="AO423" s="25">
        <f t="shared" si="90"/>
        <v>0.52631578947368418</v>
      </c>
      <c r="AP423" s="22">
        <v>5.9</v>
      </c>
      <c r="AQ423">
        <v>0.8</v>
      </c>
      <c r="AR423">
        <v>1.3</v>
      </c>
      <c r="AS423">
        <v>2.1</v>
      </c>
      <c r="AT423">
        <v>-0.1</v>
      </c>
      <c r="AU423">
        <v>2.8</v>
      </c>
      <c r="AV423">
        <v>-0.60000000000000009</v>
      </c>
      <c r="AW423">
        <v>2.2000000000000002</v>
      </c>
      <c r="AX423" s="3">
        <f t="shared" si="91"/>
        <v>2.7500000000000004E-2</v>
      </c>
      <c r="AY423" s="4">
        <f t="shared" si="92"/>
        <v>-5.2250000000000005</v>
      </c>
      <c r="AZ423" t="s">
        <v>243</v>
      </c>
      <c r="BA423">
        <v>2015</v>
      </c>
      <c r="BC423" s="27">
        <v>3000000</v>
      </c>
      <c r="BD423" s="22">
        <v>8</v>
      </c>
      <c r="BE423" s="22">
        <v>16</v>
      </c>
      <c r="BF423" s="28">
        <f t="shared" si="93"/>
        <v>1.3711456361794725</v>
      </c>
      <c r="BG423" s="22">
        <v>86</v>
      </c>
      <c r="BH423" s="22">
        <v>85</v>
      </c>
      <c r="BI423" s="4">
        <v>1050.2166669999999</v>
      </c>
      <c r="BJ423" s="22">
        <v>2</v>
      </c>
      <c r="BK423" s="22">
        <v>6</v>
      </c>
      <c r="BL423" s="28">
        <f t="shared" si="94"/>
        <v>2.8097560981092209</v>
      </c>
      <c r="BM423" s="22">
        <v>27</v>
      </c>
      <c r="BN423" s="22">
        <v>23</v>
      </c>
      <c r="BO423" s="4">
        <v>170.83333329999999</v>
      </c>
      <c r="BP423" s="22">
        <v>0</v>
      </c>
      <c r="BQ423" s="22">
        <v>0</v>
      </c>
      <c r="BR423" s="22">
        <v>27</v>
      </c>
      <c r="BS423" s="22">
        <v>18</v>
      </c>
      <c r="BT423" s="4">
        <v>160.56666670000001</v>
      </c>
      <c r="BU423" s="22">
        <v>40</v>
      </c>
      <c r="BV423" s="22">
        <v>4</v>
      </c>
      <c r="BW423" s="22">
        <v>13</v>
      </c>
      <c r="BX423" s="22">
        <v>-2</v>
      </c>
      <c r="BY423" s="22">
        <v>20</v>
      </c>
      <c r="BZ423" s="22">
        <v>6</v>
      </c>
      <c r="CA423" s="22">
        <v>82</v>
      </c>
      <c r="CB423" s="22">
        <v>65</v>
      </c>
      <c r="CC423" s="4">
        <v>13.23333</v>
      </c>
      <c r="CD423" s="4">
        <v>2.15</v>
      </c>
      <c r="CE423" s="4">
        <v>2</v>
      </c>
      <c r="CF423" s="22">
        <v>1</v>
      </c>
      <c r="CG423" s="22">
        <v>0</v>
      </c>
      <c r="CH423" s="22">
        <v>0</v>
      </c>
      <c r="CI423" s="5">
        <v>40</v>
      </c>
      <c r="CJ423" s="22">
        <v>6</v>
      </c>
      <c r="CK423" s="22">
        <v>9</v>
      </c>
      <c r="CL423" s="22">
        <v>-6</v>
      </c>
      <c r="CM423" s="22">
        <v>12</v>
      </c>
      <c r="CN423" s="22">
        <v>5</v>
      </c>
      <c r="CO423" s="22">
        <v>58</v>
      </c>
      <c r="CP423" s="22">
        <v>61</v>
      </c>
      <c r="CQ423" s="26">
        <v>13.022087000000001</v>
      </c>
      <c r="CR423" s="26">
        <v>2.1208330000000002</v>
      </c>
      <c r="CS423" s="26">
        <v>2.014167</v>
      </c>
      <c r="CT423" s="22">
        <v>1</v>
      </c>
      <c r="CU423" s="22">
        <v>0</v>
      </c>
      <c r="CV423" s="22">
        <v>0</v>
      </c>
      <c r="CW423" s="22">
        <v>3</v>
      </c>
      <c r="CX423" s="22">
        <v>5</v>
      </c>
      <c r="CY423" s="22">
        <v>-1</v>
      </c>
      <c r="CZ423" s="22">
        <v>7</v>
      </c>
      <c r="DA423" s="22">
        <v>17</v>
      </c>
      <c r="DB423" s="22">
        <v>-7</v>
      </c>
      <c r="DC423" s="22">
        <v>2</v>
      </c>
      <c r="DD423" s="22">
        <v>0</v>
      </c>
      <c r="DE423" s="22">
        <v>2</v>
      </c>
      <c r="DF423" s="22">
        <v>0</v>
      </c>
      <c r="DG423" s="22">
        <v>0</v>
      </c>
      <c r="DH423" s="22">
        <v>1</v>
      </c>
      <c r="DI423" s="22">
        <v>11</v>
      </c>
      <c r="DJ423" s="22">
        <v>0</v>
      </c>
      <c r="DK423" s="22">
        <v>0</v>
      </c>
      <c r="DL423" s="22">
        <v>0</v>
      </c>
      <c r="DM423" s="22">
        <v>1</v>
      </c>
      <c r="DN423" s="22">
        <v>55</v>
      </c>
      <c r="DO423" s="22">
        <v>15</v>
      </c>
      <c r="DP423" s="22">
        <v>68</v>
      </c>
      <c r="DQ423" s="22">
        <v>20</v>
      </c>
      <c r="DR423" s="22">
        <v>2</v>
      </c>
      <c r="DS423" s="22">
        <v>0</v>
      </c>
      <c r="DT423" s="22">
        <v>0</v>
      </c>
      <c r="DU423">
        <v>12.65</v>
      </c>
      <c r="DV423">
        <v>36.229999999999997</v>
      </c>
      <c r="DW423" s="2">
        <f t="shared" si="95"/>
        <v>0.25879705400982</v>
      </c>
      <c r="DX423">
        <v>0.59600000000000009</v>
      </c>
      <c r="DY423">
        <v>8.2000000000000017E-2</v>
      </c>
      <c r="DZ423">
        <v>0.877</v>
      </c>
      <c r="EA423">
        <v>-0.78600000000000003</v>
      </c>
      <c r="EB423">
        <v>39</v>
      </c>
      <c r="EC423">
        <v>40</v>
      </c>
      <c r="ED423">
        <v>-1.7000000000000002</v>
      </c>
      <c r="EE423">
        <v>-2.14</v>
      </c>
      <c r="EF423">
        <v>-0.48</v>
      </c>
      <c r="EG423">
        <v>8.3000000000000007</v>
      </c>
      <c r="EH423">
        <v>922</v>
      </c>
      <c r="EI423">
        <v>1005</v>
      </c>
      <c r="EJ423">
        <v>2.31</v>
      </c>
      <c r="EK423">
        <v>2.37</v>
      </c>
      <c r="EL423">
        <v>25.6</v>
      </c>
      <c r="EM423">
        <v>28.2</v>
      </c>
      <c r="EN423">
        <v>11.6</v>
      </c>
      <c r="EO423">
        <v>11.4</v>
      </c>
      <c r="EP423">
        <v>13.4</v>
      </c>
      <c r="EQ423">
        <v>13.8</v>
      </c>
      <c r="ER423">
        <v>2.9</v>
      </c>
      <c r="ES423">
        <v>4.3</v>
      </c>
      <c r="ET423">
        <v>0.5</v>
      </c>
      <c r="EU423">
        <v>1.1000000000000001</v>
      </c>
      <c r="EV423">
        <v>1.97</v>
      </c>
      <c r="EW423">
        <v>2.2200000000000002</v>
      </c>
      <c r="EX423">
        <v>27.1</v>
      </c>
      <c r="EY423">
        <v>27.2</v>
      </c>
      <c r="EZ423">
        <v>10.4</v>
      </c>
      <c r="FA423">
        <v>10.1</v>
      </c>
      <c r="FB423">
        <v>13.2</v>
      </c>
      <c r="FC423">
        <v>12.8</v>
      </c>
      <c r="FD423">
        <v>3</v>
      </c>
      <c r="FE423">
        <v>3.5</v>
      </c>
      <c r="FF423">
        <v>133</v>
      </c>
      <c r="FG423">
        <v>130</v>
      </c>
      <c r="FH423">
        <v>165</v>
      </c>
      <c r="FI423">
        <v>149</v>
      </c>
      <c r="FJ423">
        <v>175</v>
      </c>
      <c r="FK423">
        <v>163</v>
      </c>
      <c r="FL423">
        <v>45.6</v>
      </c>
      <c r="FM423">
        <v>325</v>
      </c>
      <c r="FN423">
        <v>360</v>
      </c>
      <c r="FO423">
        <v>350</v>
      </c>
      <c r="FP423">
        <v>47.4</v>
      </c>
      <c r="FQ423">
        <v>2.11</v>
      </c>
      <c r="FR423">
        <v>3.52</v>
      </c>
      <c r="FS423" s="2">
        <f t="shared" si="96"/>
        <v>0.37477797513321492</v>
      </c>
      <c r="FT423">
        <v>14</v>
      </c>
      <c r="FU423">
        <v>2</v>
      </c>
      <c r="FV423">
        <v>7.8</v>
      </c>
      <c r="FW423">
        <v>10.69</v>
      </c>
      <c r="FX423">
        <v>4.9800000000000004</v>
      </c>
      <c r="FY423">
        <v>0.71</v>
      </c>
      <c r="FZ423">
        <v>41.6</v>
      </c>
      <c r="GA423">
        <v>4.3</v>
      </c>
      <c r="GB423">
        <v>23.5</v>
      </c>
      <c r="GC423">
        <v>2.1</v>
      </c>
      <c r="GD423">
        <v>1.8</v>
      </c>
      <c r="GE423">
        <v>24.9</v>
      </c>
      <c r="GF423">
        <v>0.7</v>
      </c>
      <c r="GG423">
        <v>0.7</v>
      </c>
      <c r="GH423">
        <v>1.97</v>
      </c>
      <c r="GI423">
        <v>2.58</v>
      </c>
      <c r="GJ423" s="2">
        <f t="shared" si="97"/>
        <v>0.43296703296703298</v>
      </c>
      <c r="GK423">
        <v>0</v>
      </c>
      <c r="GL423">
        <v>20</v>
      </c>
      <c r="GM423">
        <v>-8.8000000000000007</v>
      </c>
      <c r="GN423">
        <v>0</v>
      </c>
      <c r="GO423">
        <v>7.62</v>
      </c>
      <c r="GP423">
        <v>9.1</v>
      </c>
      <c r="GQ423">
        <v>49.9</v>
      </c>
      <c r="GR423">
        <v>1.9</v>
      </c>
      <c r="GS423">
        <v>22.1</v>
      </c>
      <c r="GT423">
        <v>19.399999999999999</v>
      </c>
      <c r="GU423">
        <v>1.5</v>
      </c>
      <c r="GV423">
        <v>0.8</v>
      </c>
      <c r="GW423">
        <v>1.5</v>
      </c>
      <c r="GX423" s="21">
        <v>67.809737999999996</v>
      </c>
      <c r="GY423" s="21">
        <v>11.276704799999999</v>
      </c>
      <c r="GZ423" s="21">
        <v>17.650854900000002</v>
      </c>
      <c r="HA423" s="21">
        <v>28.9275588</v>
      </c>
      <c r="HB423" s="21">
        <v>1.8628720000000001</v>
      </c>
      <c r="HC423" s="21">
        <v>1.9416230000000001</v>
      </c>
      <c r="HD423" s="21">
        <v>-1.4420000000000001E-2</v>
      </c>
      <c r="HE423" s="21">
        <v>32.313465000000001</v>
      </c>
      <c r="HF423" s="21">
        <v>3.790076</v>
      </c>
    </row>
    <row r="424" spans="1:214" ht="15" x14ac:dyDescent="0.25">
      <c r="A424" s="22">
        <v>11</v>
      </c>
      <c r="B424" t="s">
        <v>2037</v>
      </c>
      <c r="C424" t="s">
        <v>2038</v>
      </c>
      <c r="D424" t="s">
        <v>2039</v>
      </c>
      <c r="F424" t="s">
        <v>736</v>
      </c>
      <c r="I424" s="22" t="s">
        <v>278</v>
      </c>
      <c r="J424">
        <v>24</v>
      </c>
      <c r="K424" s="23" t="s">
        <v>2040</v>
      </c>
      <c r="L424" s="23" t="s">
        <v>2041</v>
      </c>
      <c r="M424" s="24"/>
      <c r="N424" s="24" t="s">
        <v>2042</v>
      </c>
      <c r="O424" s="24">
        <v>75</v>
      </c>
      <c r="P424" s="24">
        <v>225</v>
      </c>
      <c r="Q424" s="24" t="s">
        <v>223</v>
      </c>
      <c r="R424" s="24"/>
      <c r="S424" s="22">
        <v>82</v>
      </c>
      <c r="T424" s="22">
        <v>25</v>
      </c>
      <c r="U424" s="22">
        <v>51</v>
      </c>
      <c r="V424" s="22">
        <v>76</v>
      </c>
      <c r="W424" s="22">
        <v>12</v>
      </c>
      <c r="X424" s="22">
        <v>20</v>
      </c>
      <c r="Y424" s="22">
        <v>230</v>
      </c>
      <c r="Z424" s="25">
        <f t="shared" si="84"/>
        <v>0.10869565217391304</v>
      </c>
      <c r="AA424" s="3">
        <v>21.33333</v>
      </c>
      <c r="AB424" s="22">
        <v>72</v>
      </c>
      <c r="AC424" s="22">
        <v>53</v>
      </c>
      <c r="AD424" s="22">
        <v>103</v>
      </c>
      <c r="AE424" s="22">
        <v>56</v>
      </c>
      <c r="AF424" s="22">
        <v>76</v>
      </c>
      <c r="AG424" s="26">
        <f t="shared" si="85"/>
        <v>2.4695125809832921</v>
      </c>
      <c r="AH424" s="26">
        <f t="shared" si="86"/>
        <v>1.8178356498904789</v>
      </c>
      <c r="AI424" s="26">
        <f t="shared" si="87"/>
        <v>3.5327749422399872</v>
      </c>
      <c r="AJ424" s="26">
        <f t="shared" si="88"/>
        <v>1.9207320074314496</v>
      </c>
      <c r="AK424" s="26">
        <f t="shared" si="89"/>
        <v>2.6067077243712529</v>
      </c>
      <c r="AL424" s="5">
        <v>2059</v>
      </c>
      <c r="AM424" s="22">
        <v>763</v>
      </c>
      <c r="AN424" s="22">
        <v>655</v>
      </c>
      <c r="AO424" s="25">
        <f t="shared" si="90"/>
        <v>0.53808180535966155</v>
      </c>
      <c r="AP424" s="22">
        <v>30.5</v>
      </c>
      <c r="AQ424">
        <v>6.4</v>
      </c>
      <c r="AR424">
        <v>3.1</v>
      </c>
      <c r="AS424">
        <v>9.5</v>
      </c>
      <c r="AT424">
        <v>9.3000000000000007</v>
      </c>
      <c r="AU424">
        <v>6.9</v>
      </c>
      <c r="AV424">
        <v>-1.7000000000000002</v>
      </c>
      <c r="AW424">
        <v>14.6</v>
      </c>
      <c r="AX424" s="3">
        <f t="shared" si="91"/>
        <v>0.17804878048780487</v>
      </c>
      <c r="AY424" s="4">
        <f t="shared" si="92"/>
        <v>-4.2250000000000032</v>
      </c>
      <c r="AZ424" t="s">
        <v>243</v>
      </c>
      <c r="BA424">
        <v>2016</v>
      </c>
      <c r="BC424" s="27">
        <v>6800000</v>
      </c>
      <c r="BD424" s="22">
        <v>15</v>
      </c>
      <c r="BE424" s="22">
        <v>31</v>
      </c>
      <c r="BF424" s="28">
        <f t="shared" si="93"/>
        <v>2.1439113430144454</v>
      </c>
      <c r="BG424" s="22">
        <v>556</v>
      </c>
      <c r="BH424" s="22">
        <v>470</v>
      </c>
      <c r="BI424" s="4">
        <v>1287.366667</v>
      </c>
      <c r="BJ424" s="22">
        <v>8</v>
      </c>
      <c r="BK424" s="22">
        <v>18</v>
      </c>
      <c r="BL424" s="28">
        <f t="shared" si="94"/>
        <v>5.60210677452692</v>
      </c>
      <c r="BM424" s="22">
        <v>126</v>
      </c>
      <c r="BN424" s="22">
        <v>102</v>
      </c>
      <c r="BO424" s="4">
        <v>278.46666670000002</v>
      </c>
      <c r="BP424" s="22">
        <v>2</v>
      </c>
      <c r="BQ424" s="22">
        <v>2</v>
      </c>
      <c r="BR424" s="22">
        <v>81</v>
      </c>
      <c r="BS424" s="22">
        <v>83</v>
      </c>
      <c r="BT424" s="4">
        <v>183.95</v>
      </c>
      <c r="BU424" s="22">
        <v>41</v>
      </c>
      <c r="BV424" s="22">
        <v>13</v>
      </c>
      <c r="BW424" s="22">
        <v>23</v>
      </c>
      <c r="BX424" s="22">
        <v>12</v>
      </c>
      <c r="BY424" s="22">
        <v>14</v>
      </c>
      <c r="BZ424" s="22">
        <v>7</v>
      </c>
      <c r="CA424" s="22">
        <v>366</v>
      </c>
      <c r="CB424" s="22">
        <v>337</v>
      </c>
      <c r="CC424" s="4">
        <v>15.25</v>
      </c>
      <c r="CD424" s="4">
        <v>3.55</v>
      </c>
      <c r="CE424" s="4">
        <v>2.3666666670000001</v>
      </c>
      <c r="CF424" s="22">
        <v>5</v>
      </c>
      <c r="CG424" s="22">
        <v>1</v>
      </c>
      <c r="CH424" s="22">
        <v>0</v>
      </c>
      <c r="CI424" s="5">
        <v>41</v>
      </c>
      <c r="CJ424" s="22">
        <v>12</v>
      </c>
      <c r="CK424" s="22">
        <v>28</v>
      </c>
      <c r="CL424" s="22">
        <v>0</v>
      </c>
      <c r="CM424" s="22">
        <v>6</v>
      </c>
      <c r="CN424" s="22">
        <v>3</v>
      </c>
      <c r="CO424" s="22">
        <v>397</v>
      </c>
      <c r="CP424" s="22">
        <v>318</v>
      </c>
      <c r="CQ424" s="26">
        <v>16.149187000000001</v>
      </c>
      <c r="CR424" s="26">
        <v>3.24187</v>
      </c>
      <c r="CS424" s="26">
        <v>2.1199189999999999</v>
      </c>
      <c r="CT424" s="22">
        <v>4</v>
      </c>
      <c r="CU424" s="22">
        <v>0</v>
      </c>
      <c r="CV424" s="22">
        <v>0</v>
      </c>
      <c r="CW424" s="22">
        <v>7</v>
      </c>
      <c r="CX424" s="22">
        <v>21</v>
      </c>
      <c r="CY424" s="22">
        <v>5</v>
      </c>
      <c r="CZ424" s="22">
        <v>18</v>
      </c>
      <c r="DA424" s="22">
        <v>30</v>
      </c>
      <c r="DB424" s="22">
        <v>7</v>
      </c>
      <c r="DC424" s="22">
        <v>6</v>
      </c>
      <c r="DD424" s="22">
        <v>0</v>
      </c>
      <c r="DE424" s="22">
        <v>2</v>
      </c>
      <c r="DF424" s="22">
        <v>1</v>
      </c>
      <c r="DG424" s="22">
        <v>0</v>
      </c>
      <c r="DH424" s="22">
        <v>1</v>
      </c>
      <c r="DI424" s="22">
        <v>10</v>
      </c>
      <c r="DJ424" s="22">
        <v>0</v>
      </c>
      <c r="DK424" s="22">
        <v>0</v>
      </c>
      <c r="DL424" s="22">
        <v>0</v>
      </c>
      <c r="DM424" s="22">
        <v>0</v>
      </c>
      <c r="DN424" s="22">
        <v>101</v>
      </c>
      <c r="DO424" s="22">
        <v>33</v>
      </c>
      <c r="DP424" s="22">
        <v>70</v>
      </c>
      <c r="DQ424" s="22">
        <v>14</v>
      </c>
      <c r="DR424" s="22">
        <v>9</v>
      </c>
      <c r="DS424" s="22">
        <v>1</v>
      </c>
      <c r="DT424" s="22">
        <v>0</v>
      </c>
      <c r="DU424">
        <v>14.94</v>
      </c>
      <c r="DV424">
        <v>32.07</v>
      </c>
      <c r="DW424" s="2">
        <f t="shared" si="95"/>
        <v>0.31780472239948948</v>
      </c>
      <c r="DX424">
        <v>1.175</v>
      </c>
      <c r="DY424">
        <v>0.438</v>
      </c>
      <c r="DZ424">
        <v>3.399</v>
      </c>
      <c r="EA424">
        <v>11.618</v>
      </c>
      <c r="EB424">
        <v>62</v>
      </c>
      <c r="EC424">
        <v>49</v>
      </c>
      <c r="ED424">
        <v>13.8</v>
      </c>
      <c r="EE424">
        <v>19.350000000000001</v>
      </c>
      <c r="EF424">
        <v>5.5</v>
      </c>
      <c r="EG424">
        <v>8.49</v>
      </c>
      <c r="EH424">
        <v>909</v>
      </c>
      <c r="EI424">
        <v>994</v>
      </c>
      <c r="EJ424">
        <v>3.04</v>
      </c>
      <c r="EK424">
        <v>2.4</v>
      </c>
      <c r="EL424">
        <v>32.700000000000003</v>
      </c>
      <c r="EM424">
        <v>24</v>
      </c>
      <c r="EN424">
        <v>14.9</v>
      </c>
      <c r="EO424">
        <v>11.8</v>
      </c>
      <c r="EP424">
        <v>11.8</v>
      </c>
      <c r="EQ424">
        <v>18.600000000000001</v>
      </c>
      <c r="ER424">
        <v>3.4</v>
      </c>
      <c r="ES424">
        <v>4.9000000000000004</v>
      </c>
      <c r="ET424">
        <v>0.30000000000000004</v>
      </c>
      <c r="EU424">
        <v>0.9</v>
      </c>
      <c r="EV424">
        <v>1.46</v>
      </c>
      <c r="EW424">
        <v>1.64</v>
      </c>
      <c r="EX424">
        <v>26.8</v>
      </c>
      <c r="EY424">
        <v>24.6</v>
      </c>
      <c r="EZ424">
        <v>12.5</v>
      </c>
      <c r="FA424">
        <v>12</v>
      </c>
      <c r="FB424">
        <v>11.3</v>
      </c>
      <c r="FC424">
        <v>14.3</v>
      </c>
      <c r="FD424">
        <v>4</v>
      </c>
      <c r="FE424">
        <v>3.2</v>
      </c>
      <c r="FF424">
        <v>181</v>
      </c>
      <c r="FG424">
        <v>170</v>
      </c>
      <c r="FH424">
        <v>173</v>
      </c>
      <c r="FI424">
        <v>159</v>
      </c>
      <c r="FJ424">
        <v>229</v>
      </c>
      <c r="FK424">
        <v>193</v>
      </c>
      <c r="FL424">
        <v>51.4</v>
      </c>
      <c r="FM424">
        <v>464</v>
      </c>
      <c r="FN424">
        <v>445</v>
      </c>
      <c r="FO424">
        <v>395</v>
      </c>
      <c r="FP424">
        <v>51</v>
      </c>
      <c r="FQ424">
        <v>3.05</v>
      </c>
      <c r="FR424">
        <v>2.4700000000000002</v>
      </c>
      <c r="FS424" s="2">
        <f t="shared" si="96"/>
        <v>0.55253623188405798</v>
      </c>
      <c r="FT424">
        <v>22</v>
      </c>
      <c r="FU424">
        <v>2</v>
      </c>
      <c r="FV424">
        <v>1.7000000000000002</v>
      </c>
      <c r="FW424">
        <v>11.83</v>
      </c>
      <c r="FX424">
        <v>5.27</v>
      </c>
      <c r="FY424">
        <v>0.48</v>
      </c>
      <c r="FZ424">
        <v>39.299999999999997</v>
      </c>
      <c r="GA424">
        <v>7.2</v>
      </c>
      <c r="GB424">
        <v>26.6</v>
      </c>
      <c r="GC424">
        <v>2.6</v>
      </c>
      <c r="GD424">
        <v>1.9</v>
      </c>
      <c r="GE424">
        <v>26.6</v>
      </c>
      <c r="GF424">
        <v>1.9</v>
      </c>
      <c r="GG424">
        <v>2.9</v>
      </c>
      <c r="GH424">
        <v>2.14</v>
      </c>
      <c r="GI424">
        <v>3.82</v>
      </c>
      <c r="GJ424" s="2">
        <f t="shared" si="97"/>
        <v>0.3590604026845638</v>
      </c>
      <c r="GK424">
        <v>6</v>
      </c>
      <c r="GL424">
        <v>15</v>
      </c>
      <c r="GM424">
        <v>8.3000000000000007</v>
      </c>
      <c r="GN424">
        <v>2.0499999999999998</v>
      </c>
      <c r="GO424">
        <v>5.12</v>
      </c>
      <c r="GP424">
        <v>8.1999999999999993</v>
      </c>
      <c r="GQ424">
        <v>44.7</v>
      </c>
      <c r="GR424">
        <v>1.4</v>
      </c>
      <c r="GS424">
        <v>19.100000000000001</v>
      </c>
      <c r="GT424">
        <v>20.8</v>
      </c>
      <c r="GU424">
        <v>1.4</v>
      </c>
      <c r="GV424">
        <v>1</v>
      </c>
      <c r="GW424">
        <v>2.4</v>
      </c>
      <c r="GX424" s="21">
        <v>82</v>
      </c>
      <c r="GY424" s="21">
        <v>27.978814800000002</v>
      </c>
      <c r="GZ424" s="21">
        <v>45.003827700000002</v>
      </c>
      <c r="HA424" s="21">
        <v>72.982642499999997</v>
      </c>
      <c r="HB424" s="21">
        <v>11.197208</v>
      </c>
      <c r="HC424" s="21">
        <v>5.2673370000000004</v>
      </c>
      <c r="HD424" s="21">
        <v>-5.6486000000000001E-2</v>
      </c>
      <c r="HE424" s="21">
        <v>30.079996000000001</v>
      </c>
      <c r="HF424" s="21">
        <v>16.408059999999999</v>
      </c>
    </row>
    <row r="425" spans="1:214" ht="15" x14ac:dyDescent="0.25">
      <c r="A425" s="22">
        <v>28</v>
      </c>
      <c r="B425" t="s">
        <v>2043</v>
      </c>
      <c r="C425" t="s">
        <v>2044</v>
      </c>
      <c r="D425" t="s">
        <v>2045</v>
      </c>
      <c r="F425" t="s">
        <v>349</v>
      </c>
      <c r="I425" s="22" t="s">
        <v>365</v>
      </c>
      <c r="J425">
        <v>25</v>
      </c>
      <c r="K425" s="23" t="s">
        <v>2046</v>
      </c>
      <c r="L425" s="23" t="s">
        <v>2017</v>
      </c>
      <c r="M425" s="24"/>
      <c r="N425" s="24" t="s">
        <v>476</v>
      </c>
      <c r="O425" s="24">
        <v>73</v>
      </c>
      <c r="P425" s="24">
        <v>200</v>
      </c>
      <c r="Q425" s="24" t="s">
        <v>223</v>
      </c>
      <c r="R425" s="24"/>
      <c r="S425" s="22">
        <v>82</v>
      </c>
      <c r="T425" s="22">
        <v>17</v>
      </c>
      <c r="U425" s="22">
        <v>20</v>
      </c>
      <c r="V425" s="22">
        <v>37</v>
      </c>
      <c r="W425" s="22">
        <v>3</v>
      </c>
      <c r="X425" s="22">
        <v>14</v>
      </c>
      <c r="Y425" s="22">
        <v>146</v>
      </c>
      <c r="Z425" s="25">
        <f t="shared" si="84"/>
        <v>0.11643835616438356</v>
      </c>
      <c r="AA425" s="3">
        <v>17.133330000000001</v>
      </c>
      <c r="AB425" s="22">
        <v>91</v>
      </c>
      <c r="AC425" s="22">
        <v>43</v>
      </c>
      <c r="AD425" s="22">
        <v>70</v>
      </c>
      <c r="AE425" s="22">
        <v>24</v>
      </c>
      <c r="AF425" s="22">
        <v>24</v>
      </c>
      <c r="AG425" s="26">
        <f t="shared" si="85"/>
        <v>3.8863061561096721</v>
      </c>
      <c r="AH425" s="26">
        <f t="shared" si="86"/>
        <v>1.8363864254144606</v>
      </c>
      <c r="AI425" s="26">
        <f t="shared" si="87"/>
        <v>2.9894662739305171</v>
      </c>
      <c r="AJ425" s="26">
        <f t="shared" si="88"/>
        <v>1.024959865347606</v>
      </c>
      <c r="AK425" s="26">
        <f t="shared" si="89"/>
        <v>1.024959865347606</v>
      </c>
      <c r="AL425" s="5">
        <v>1767</v>
      </c>
      <c r="AM425" s="22">
        <v>23</v>
      </c>
      <c r="AN425" s="22">
        <v>64</v>
      </c>
      <c r="AO425" s="25">
        <f t="shared" si="90"/>
        <v>0.26436781609195403</v>
      </c>
      <c r="AP425" s="22">
        <v>1.8</v>
      </c>
      <c r="AQ425">
        <v>2</v>
      </c>
      <c r="AR425">
        <v>1.6</v>
      </c>
      <c r="AS425">
        <v>3.7</v>
      </c>
      <c r="AT425">
        <v>3.3</v>
      </c>
      <c r="AU425">
        <v>4.2</v>
      </c>
      <c r="AV425">
        <v>-0.60000000000000009</v>
      </c>
      <c r="AW425">
        <v>7</v>
      </c>
      <c r="AX425" s="3">
        <f t="shared" si="91"/>
        <v>8.5365853658536592E-2</v>
      </c>
      <c r="AY425" s="4">
        <f t="shared" si="92"/>
        <v>3.1750000000000003</v>
      </c>
      <c r="AZ425" t="s">
        <v>224</v>
      </c>
      <c r="BA425">
        <v>2013</v>
      </c>
      <c r="BC425" s="27">
        <v>1800000</v>
      </c>
      <c r="BD425" s="22">
        <v>14</v>
      </c>
      <c r="BE425" s="22">
        <v>18</v>
      </c>
      <c r="BF425" s="28">
        <f t="shared" si="93"/>
        <v>1.6959882228033827</v>
      </c>
      <c r="BG425" s="22">
        <v>18</v>
      </c>
      <c r="BH425" s="22">
        <v>44</v>
      </c>
      <c r="BI425" s="4">
        <v>1132.083333</v>
      </c>
      <c r="BJ425" s="22">
        <v>0</v>
      </c>
      <c r="BK425" s="22">
        <v>2</v>
      </c>
      <c r="BL425" s="28">
        <f t="shared" si="94"/>
        <v>2.0247469065227928</v>
      </c>
      <c r="BM425" s="22">
        <v>3</v>
      </c>
      <c r="BN425" s="22">
        <v>7</v>
      </c>
      <c r="BO425" s="4">
        <v>59.266666669999999</v>
      </c>
      <c r="BP425" s="22">
        <v>3</v>
      </c>
      <c r="BQ425" s="22">
        <v>0</v>
      </c>
      <c r="BR425" s="22">
        <v>2</v>
      </c>
      <c r="BS425" s="22">
        <v>13</v>
      </c>
      <c r="BT425" s="4">
        <v>213.95</v>
      </c>
      <c r="BU425" s="22">
        <v>41</v>
      </c>
      <c r="BV425" s="22">
        <v>8</v>
      </c>
      <c r="BW425" s="22">
        <v>11</v>
      </c>
      <c r="BX425" s="22">
        <v>5</v>
      </c>
      <c r="BY425" s="22">
        <v>10</v>
      </c>
      <c r="BZ425" s="22">
        <v>5</v>
      </c>
      <c r="CA425" s="22">
        <v>10</v>
      </c>
      <c r="CB425" s="22">
        <v>21</v>
      </c>
      <c r="CC425" s="4">
        <v>14</v>
      </c>
      <c r="CD425" s="4">
        <v>0.6666666670000001</v>
      </c>
      <c r="CE425" s="4">
        <v>2.5</v>
      </c>
      <c r="CF425" s="22">
        <v>1</v>
      </c>
      <c r="CG425" s="22">
        <v>0</v>
      </c>
      <c r="CH425" s="22">
        <v>0</v>
      </c>
      <c r="CI425" s="5">
        <v>41</v>
      </c>
      <c r="CJ425" s="22">
        <v>9</v>
      </c>
      <c r="CK425" s="22">
        <v>9</v>
      </c>
      <c r="CL425" s="22">
        <v>-2</v>
      </c>
      <c r="CM425" s="22">
        <v>4</v>
      </c>
      <c r="CN425" s="22">
        <v>2</v>
      </c>
      <c r="CO425" s="22">
        <v>13</v>
      </c>
      <c r="CP425" s="22">
        <v>43</v>
      </c>
      <c r="CQ425" s="26">
        <v>13.611789</v>
      </c>
      <c r="CR425" s="26">
        <v>0.77886200000000005</v>
      </c>
      <c r="CS425" s="26">
        <v>2.7182930000000001</v>
      </c>
      <c r="CT425" s="22">
        <v>1</v>
      </c>
      <c r="CU425" s="22">
        <v>0</v>
      </c>
      <c r="CV425" s="22">
        <v>0</v>
      </c>
      <c r="CW425" s="22">
        <v>5</v>
      </c>
      <c r="CX425" s="22">
        <v>7</v>
      </c>
      <c r="CY425" s="22">
        <v>-2</v>
      </c>
      <c r="CZ425" s="22">
        <v>12</v>
      </c>
      <c r="DA425" s="22">
        <v>13</v>
      </c>
      <c r="DB425" s="22">
        <v>5</v>
      </c>
      <c r="DC425" s="22">
        <v>1</v>
      </c>
      <c r="DD425" s="22">
        <v>0</v>
      </c>
      <c r="DE425" s="22">
        <v>3</v>
      </c>
      <c r="DF425" s="22">
        <v>0</v>
      </c>
      <c r="DG425" s="22">
        <v>1</v>
      </c>
      <c r="DH425" s="22">
        <v>1</v>
      </c>
      <c r="DI425" s="22">
        <v>7</v>
      </c>
      <c r="DJ425" s="22">
        <v>0</v>
      </c>
      <c r="DK425" s="22">
        <v>0</v>
      </c>
      <c r="DL425" s="22">
        <v>0</v>
      </c>
      <c r="DM425" s="22">
        <v>0</v>
      </c>
      <c r="DN425" s="22">
        <v>55</v>
      </c>
      <c r="DO425" s="22">
        <v>6</v>
      </c>
      <c r="DP425" s="22">
        <v>65</v>
      </c>
      <c r="DQ425" s="22">
        <v>19</v>
      </c>
      <c r="DR425" s="22">
        <v>2</v>
      </c>
      <c r="DS425" s="22">
        <v>0</v>
      </c>
      <c r="DT425" s="22">
        <v>0</v>
      </c>
      <c r="DU425">
        <v>13.34</v>
      </c>
      <c r="DV425">
        <v>35.64</v>
      </c>
      <c r="DW425" s="2">
        <f t="shared" si="95"/>
        <v>0.27235606369946913</v>
      </c>
      <c r="DX425">
        <v>0.61699999999999999</v>
      </c>
      <c r="DY425">
        <v>0.79700000000000004</v>
      </c>
      <c r="DZ425">
        <v>-1.482</v>
      </c>
      <c r="EA425">
        <v>-1.5649999999999999</v>
      </c>
      <c r="EB425">
        <v>44</v>
      </c>
      <c r="EC425">
        <v>42</v>
      </c>
      <c r="ED425">
        <v>-12.5</v>
      </c>
      <c r="EE425">
        <v>-9.49</v>
      </c>
      <c r="EF425">
        <v>2.98</v>
      </c>
      <c r="EG425">
        <v>8.4499999999999993</v>
      </c>
      <c r="EH425">
        <v>935</v>
      </c>
      <c r="EI425">
        <v>1019</v>
      </c>
      <c r="EJ425">
        <v>2.41</v>
      </c>
      <c r="EK425">
        <v>2.2999999999999998</v>
      </c>
      <c r="EL425">
        <v>26.2</v>
      </c>
      <c r="EM425">
        <v>33.1</v>
      </c>
      <c r="EN425">
        <v>12.2</v>
      </c>
      <c r="EO425">
        <v>14.1</v>
      </c>
      <c r="EP425">
        <v>14.3</v>
      </c>
      <c r="EQ425">
        <v>13.5</v>
      </c>
      <c r="ER425">
        <v>3.1</v>
      </c>
      <c r="ES425">
        <v>3.2</v>
      </c>
      <c r="ET425">
        <v>0.30000000000000004</v>
      </c>
      <c r="EU425">
        <v>0.7</v>
      </c>
      <c r="EV425">
        <v>2.5</v>
      </c>
      <c r="EW425">
        <v>2.14</v>
      </c>
      <c r="EX425">
        <v>27.7</v>
      </c>
      <c r="EY425">
        <v>27.5</v>
      </c>
      <c r="EZ425">
        <v>12.2</v>
      </c>
      <c r="FA425">
        <v>12</v>
      </c>
      <c r="FB425">
        <v>12.4</v>
      </c>
      <c r="FC425">
        <v>14.5</v>
      </c>
      <c r="FD425">
        <v>3.3</v>
      </c>
      <c r="FE425">
        <v>3</v>
      </c>
      <c r="FF425">
        <v>133</v>
      </c>
      <c r="FG425">
        <v>126</v>
      </c>
      <c r="FH425">
        <v>187</v>
      </c>
      <c r="FI425">
        <v>149</v>
      </c>
      <c r="FJ425">
        <v>209</v>
      </c>
      <c r="FK425">
        <v>183</v>
      </c>
      <c r="FL425">
        <v>43.5</v>
      </c>
      <c r="FM425">
        <v>344</v>
      </c>
      <c r="FN425">
        <v>391</v>
      </c>
      <c r="FO425">
        <v>332</v>
      </c>
      <c r="FP425">
        <v>46.8</v>
      </c>
      <c r="FQ425">
        <v>0.72</v>
      </c>
      <c r="FR425">
        <v>4.2300000000000004</v>
      </c>
      <c r="FS425" s="2">
        <f t="shared" si="96"/>
        <v>0.14545454545454545</v>
      </c>
      <c r="FT425">
        <v>6</v>
      </c>
      <c r="FU425">
        <v>2</v>
      </c>
      <c r="FV425">
        <v>-17.399999999999999</v>
      </c>
      <c r="FW425">
        <v>17.649999999999999</v>
      </c>
      <c r="FX425">
        <v>6.08</v>
      </c>
      <c r="FY425">
        <v>2.0299999999999998</v>
      </c>
      <c r="FZ425">
        <v>28.4</v>
      </c>
      <c r="GA425">
        <v>8.1</v>
      </c>
      <c r="GB425">
        <v>16.2</v>
      </c>
      <c r="GC425">
        <v>3</v>
      </c>
      <c r="GD425">
        <v>4.0999999999999996</v>
      </c>
      <c r="GE425">
        <v>20.3</v>
      </c>
      <c r="GF425">
        <v>2</v>
      </c>
      <c r="GG425">
        <v>2</v>
      </c>
      <c r="GH425">
        <v>2.59</v>
      </c>
      <c r="GI425">
        <v>2.29</v>
      </c>
      <c r="GJ425" s="2">
        <f t="shared" si="97"/>
        <v>0.53073770491803274</v>
      </c>
      <c r="GK425">
        <v>3</v>
      </c>
      <c r="GL425">
        <v>19</v>
      </c>
      <c r="GM425">
        <v>-29.1</v>
      </c>
      <c r="GN425">
        <v>0.85</v>
      </c>
      <c r="GO425">
        <v>5.36</v>
      </c>
      <c r="GP425">
        <v>4.8</v>
      </c>
      <c r="GQ425">
        <v>51.9</v>
      </c>
      <c r="GR425">
        <v>2.2999999999999998</v>
      </c>
      <c r="GS425">
        <v>26.8</v>
      </c>
      <c r="GT425">
        <v>30.7</v>
      </c>
      <c r="GU425">
        <v>2.5</v>
      </c>
      <c r="GV425">
        <v>2</v>
      </c>
      <c r="GW425">
        <v>2.8</v>
      </c>
      <c r="GX425" s="21">
        <v>72.050606000000002</v>
      </c>
      <c r="GY425" s="21">
        <v>14.409611099999999</v>
      </c>
      <c r="GZ425" s="21">
        <v>17.777257200000001</v>
      </c>
      <c r="HA425" s="21">
        <v>32.1868683</v>
      </c>
      <c r="HB425" s="21">
        <v>2.8330329999999999</v>
      </c>
      <c r="HC425" s="21">
        <v>2.5839829999999999</v>
      </c>
      <c r="HD425" s="21">
        <v>-7.0713999999999999E-2</v>
      </c>
      <c r="HE425" s="21">
        <v>17.877348000000001</v>
      </c>
      <c r="HF425" s="21">
        <v>5.3463019999999997</v>
      </c>
    </row>
    <row r="426" spans="1:214" ht="15" x14ac:dyDescent="0.25">
      <c r="A426" s="22">
        <v>46</v>
      </c>
      <c r="B426" t="s">
        <v>2047</v>
      </c>
      <c r="C426" t="s">
        <v>2048</v>
      </c>
      <c r="D426" t="s">
        <v>2049</v>
      </c>
      <c r="F426" t="s">
        <v>489</v>
      </c>
      <c r="G426" t="s">
        <v>547</v>
      </c>
      <c r="H426">
        <v>53</v>
      </c>
      <c r="I426" s="22" t="s">
        <v>581</v>
      </c>
      <c r="J426">
        <v>26</v>
      </c>
      <c r="K426" s="23" t="s">
        <v>2050</v>
      </c>
      <c r="L426" s="23" t="s">
        <v>2051</v>
      </c>
      <c r="M426" s="24"/>
      <c r="N426" s="24" t="s">
        <v>2052</v>
      </c>
      <c r="O426" s="24">
        <v>72</v>
      </c>
      <c r="P426" s="24">
        <v>214</v>
      </c>
      <c r="Q426" s="24" t="s">
        <v>223</v>
      </c>
      <c r="R426" s="24"/>
      <c r="S426" s="22">
        <v>72</v>
      </c>
      <c r="T426" s="22">
        <v>16</v>
      </c>
      <c r="U426" s="22">
        <v>20</v>
      </c>
      <c r="V426" s="22">
        <v>36</v>
      </c>
      <c r="W426" s="22">
        <v>-1</v>
      </c>
      <c r="X426" s="22">
        <v>26</v>
      </c>
      <c r="Y426" s="22">
        <v>122</v>
      </c>
      <c r="Z426" s="25">
        <f t="shared" si="84"/>
        <v>0.13114754098360656</v>
      </c>
      <c r="AA426" s="3">
        <v>15.1</v>
      </c>
      <c r="AB426" s="22">
        <v>112</v>
      </c>
      <c r="AC426" s="22">
        <v>9</v>
      </c>
      <c r="AD426" s="22">
        <v>44</v>
      </c>
      <c r="AE426" s="22">
        <v>37</v>
      </c>
      <c r="AF426" s="22">
        <v>23</v>
      </c>
      <c r="AG426" s="26">
        <f t="shared" si="85"/>
        <v>6.1810154525386309</v>
      </c>
      <c r="AH426" s="26">
        <f t="shared" si="86"/>
        <v>0.49668874172185423</v>
      </c>
      <c r="AI426" s="26">
        <f t="shared" si="87"/>
        <v>2.4282560706401766</v>
      </c>
      <c r="AJ426" s="26">
        <f t="shared" si="88"/>
        <v>2.0419426048565121</v>
      </c>
      <c r="AK426" s="26">
        <f t="shared" si="89"/>
        <v>1.2693156732891833</v>
      </c>
      <c r="AL426" s="5">
        <v>1410</v>
      </c>
      <c r="AM426" s="22">
        <v>3</v>
      </c>
      <c r="AN426" s="22">
        <v>14</v>
      </c>
      <c r="AO426" s="25">
        <f t="shared" si="90"/>
        <v>0.17647058823529413</v>
      </c>
      <c r="AP426" s="22">
        <v>0.4</v>
      </c>
      <c r="AQ426">
        <v>2.8</v>
      </c>
      <c r="AR426">
        <v>1.2</v>
      </c>
      <c r="AS426">
        <v>4.0999999999999996</v>
      </c>
      <c r="AT426">
        <v>3.9</v>
      </c>
      <c r="AU426">
        <v>1.2</v>
      </c>
      <c r="AV426">
        <v>-0.30000000000000004</v>
      </c>
      <c r="AW426">
        <v>4.9000000000000004</v>
      </c>
      <c r="AX426" s="3">
        <f t="shared" si="91"/>
        <v>6.8055555555555564E-2</v>
      </c>
      <c r="AY426" s="4">
        <f t="shared" si="92"/>
        <v>-3.2750000000000004</v>
      </c>
      <c r="AZ426" t="s">
        <v>243</v>
      </c>
      <c r="BA426">
        <v>2012</v>
      </c>
      <c r="BC426" s="27">
        <v>3250000</v>
      </c>
      <c r="BD426" s="22">
        <v>11</v>
      </c>
      <c r="BE426" s="22">
        <v>19</v>
      </c>
      <c r="BF426" s="28">
        <f t="shared" si="93"/>
        <v>1.8697413524462447</v>
      </c>
      <c r="BG426" s="22">
        <v>3</v>
      </c>
      <c r="BH426" s="22">
        <v>12</v>
      </c>
      <c r="BI426" s="4">
        <v>962.7</v>
      </c>
      <c r="BJ426" s="22">
        <v>5</v>
      </c>
      <c r="BK426" s="22">
        <v>1</v>
      </c>
      <c r="BL426" s="28">
        <f t="shared" si="94"/>
        <v>2.9004968435878888</v>
      </c>
      <c r="BM426" s="22">
        <v>0</v>
      </c>
      <c r="BN426" s="22">
        <v>2</v>
      </c>
      <c r="BO426" s="4">
        <v>124.1166667</v>
      </c>
      <c r="BP426" s="22">
        <v>0</v>
      </c>
      <c r="BQ426" s="22">
        <v>0</v>
      </c>
      <c r="BR426" s="22">
        <v>0</v>
      </c>
      <c r="BS426" s="22">
        <v>0</v>
      </c>
      <c r="BT426" s="4">
        <v>1.516666667</v>
      </c>
      <c r="BU426" s="22">
        <v>36</v>
      </c>
      <c r="BV426" s="22">
        <v>7</v>
      </c>
      <c r="BW426" s="22">
        <v>13</v>
      </c>
      <c r="BX426" s="22">
        <v>1</v>
      </c>
      <c r="BY426" s="22">
        <v>16</v>
      </c>
      <c r="BZ426" s="22">
        <v>8</v>
      </c>
      <c r="CA426" s="22">
        <v>3</v>
      </c>
      <c r="CB426" s="22">
        <v>9</v>
      </c>
      <c r="CC426" s="4">
        <v>13.68333</v>
      </c>
      <c r="CD426" s="4">
        <v>1.8833333329999999</v>
      </c>
      <c r="CE426" s="4">
        <v>0</v>
      </c>
      <c r="CF426" s="22">
        <v>0</v>
      </c>
      <c r="CG426" s="22">
        <v>0</v>
      </c>
      <c r="CH426" s="22">
        <v>0</v>
      </c>
      <c r="CI426" s="5">
        <v>36</v>
      </c>
      <c r="CJ426" s="22">
        <v>9</v>
      </c>
      <c r="CK426" s="22">
        <v>7</v>
      </c>
      <c r="CL426" s="22">
        <v>-2</v>
      </c>
      <c r="CM426" s="22">
        <v>10</v>
      </c>
      <c r="CN426" s="22">
        <v>5</v>
      </c>
      <c r="CO426" s="22">
        <v>0</v>
      </c>
      <c r="CP426" s="22">
        <v>5</v>
      </c>
      <c r="CQ426" s="26">
        <v>13.058337</v>
      </c>
      <c r="CR426" s="26">
        <v>1.564352</v>
      </c>
      <c r="CS426" s="26">
        <v>4.2130000000000001E-2</v>
      </c>
      <c r="CT426" s="22">
        <v>2</v>
      </c>
      <c r="CU426" s="22">
        <v>1</v>
      </c>
      <c r="CV426" s="22">
        <v>1</v>
      </c>
      <c r="CW426" s="22">
        <v>5</v>
      </c>
      <c r="CX426" s="22">
        <v>6</v>
      </c>
      <c r="CY426" s="22">
        <v>6</v>
      </c>
      <c r="CZ426" s="22">
        <v>11</v>
      </c>
      <c r="DA426" s="22">
        <v>14</v>
      </c>
      <c r="DB426" s="22">
        <v>-7</v>
      </c>
      <c r="DC426" s="22">
        <v>4</v>
      </c>
      <c r="DD426" s="22">
        <v>0</v>
      </c>
      <c r="DE426" s="22">
        <v>5</v>
      </c>
      <c r="DF426" s="22">
        <v>0</v>
      </c>
      <c r="DG426" s="22">
        <v>0</v>
      </c>
      <c r="DH426" s="22">
        <v>0</v>
      </c>
      <c r="DI426" s="22">
        <v>13</v>
      </c>
      <c r="DJ426" s="22">
        <v>0</v>
      </c>
      <c r="DK426" s="22">
        <v>0</v>
      </c>
      <c r="DL426" s="22">
        <v>0</v>
      </c>
      <c r="DM426" s="22">
        <v>0</v>
      </c>
      <c r="DN426" s="22">
        <v>55</v>
      </c>
      <c r="DO426" s="22">
        <v>11</v>
      </c>
      <c r="DP426" s="22">
        <v>45</v>
      </c>
      <c r="DQ426" s="22">
        <v>0</v>
      </c>
      <c r="DR426" s="22">
        <v>2</v>
      </c>
      <c r="DS426" s="22">
        <v>1</v>
      </c>
      <c r="DT426" s="22">
        <v>1</v>
      </c>
      <c r="DU426">
        <v>13.2</v>
      </c>
      <c r="DV426">
        <v>34.590000000000003</v>
      </c>
      <c r="DW426" s="2">
        <f t="shared" si="95"/>
        <v>0.27620841180163208</v>
      </c>
      <c r="DX426">
        <v>0.377</v>
      </c>
      <c r="DY426">
        <v>2.0019999999999998</v>
      </c>
      <c r="DZ426">
        <v>-0.34900000000000003</v>
      </c>
      <c r="EA426">
        <v>-4.758</v>
      </c>
      <c r="EB426">
        <v>44</v>
      </c>
      <c r="EC426">
        <v>42</v>
      </c>
      <c r="ED426">
        <v>-0.60000000000000009</v>
      </c>
      <c r="EE426">
        <v>-3.66</v>
      </c>
      <c r="EF426">
        <v>-3.04</v>
      </c>
      <c r="EG426">
        <v>9.61</v>
      </c>
      <c r="EH426">
        <v>912</v>
      </c>
      <c r="EI426">
        <v>1008</v>
      </c>
      <c r="EJ426">
        <v>2.78</v>
      </c>
      <c r="EK426">
        <v>2.65</v>
      </c>
      <c r="EL426">
        <v>26.1</v>
      </c>
      <c r="EM426">
        <v>27.4</v>
      </c>
      <c r="EN426">
        <v>10.199999999999999</v>
      </c>
      <c r="EO426">
        <v>11.2</v>
      </c>
      <c r="EP426">
        <v>16.600000000000001</v>
      </c>
      <c r="EQ426">
        <v>15.1</v>
      </c>
      <c r="ER426">
        <v>4</v>
      </c>
      <c r="ES426">
        <v>2.7</v>
      </c>
      <c r="ET426">
        <v>0.8</v>
      </c>
      <c r="EU426">
        <v>0.7</v>
      </c>
      <c r="EV426">
        <v>2.4300000000000002</v>
      </c>
      <c r="EW426">
        <v>2.58</v>
      </c>
      <c r="EX426">
        <v>25.3</v>
      </c>
      <c r="EY426">
        <v>26.1</v>
      </c>
      <c r="EZ426">
        <v>10.1</v>
      </c>
      <c r="FA426">
        <v>11.3</v>
      </c>
      <c r="FB426">
        <v>15.5</v>
      </c>
      <c r="FC426">
        <v>14.6</v>
      </c>
      <c r="FD426">
        <v>3.7</v>
      </c>
      <c r="FE426">
        <v>3.9</v>
      </c>
      <c r="FF426">
        <v>108</v>
      </c>
      <c r="FG426">
        <v>147</v>
      </c>
      <c r="FH426">
        <v>106</v>
      </c>
      <c r="FI426">
        <v>116</v>
      </c>
      <c r="FJ426">
        <v>148</v>
      </c>
      <c r="FK426">
        <v>181</v>
      </c>
      <c r="FL426">
        <v>53.5</v>
      </c>
      <c r="FM426">
        <v>350</v>
      </c>
      <c r="FN426">
        <v>308</v>
      </c>
      <c r="FO426">
        <v>304</v>
      </c>
      <c r="FP426">
        <v>53.2</v>
      </c>
      <c r="FQ426">
        <v>1.71</v>
      </c>
      <c r="FR426">
        <v>3.56</v>
      </c>
      <c r="FS426" s="2">
        <f t="shared" si="96"/>
        <v>0.32447817836812148</v>
      </c>
      <c r="FT426">
        <v>10</v>
      </c>
      <c r="FU426">
        <v>3</v>
      </c>
      <c r="FV426">
        <v>-18</v>
      </c>
      <c r="FW426">
        <v>12.2</v>
      </c>
      <c r="FX426">
        <v>4.88</v>
      </c>
      <c r="FY426">
        <v>1.47</v>
      </c>
      <c r="FZ426">
        <v>35.200000000000003</v>
      </c>
      <c r="GA426">
        <v>10.7</v>
      </c>
      <c r="GB426">
        <v>16.100000000000001</v>
      </c>
      <c r="GC426">
        <v>2</v>
      </c>
      <c r="GD426">
        <v>3.4</v>
      </c>
      <c r="GE426">
        <v>17.600000000000001</v>
      </c>
      <c r="GF426">
        <v>2</v>
      </c>
      <c r="GG426">
        <v>2.9</v>
      </c>
      <c r="GH426">
        <v>0.02</v>
      </c>
      <c r="GI426">
        <v>5.6</v>
      </c>
      <c r="GJ426" s="2">
        <f t="shared" si="97"/>
        <v>3.5587188612099651E-3</v>
      </c>
      <c r="GK426">
        <v>0</v>
      </c>
      <c r="GL426">
        <v>0</v>
      </c>
      <c r="GM426">
        <v>38.1</v>
      </c>
      <c r="GN426">
        <v>0</v>
      </c>
      <c r="GO426">
        <v>0</v>
      </c>
      <c r="GP426">
        <v>0</v>
      </c>
      <c r="GQ426">
        <v>39.6</v>
      </c>
      <c r="GR426">
        <v>0</v>
      </c>
      <c r="GS426">
        <v>79.099999999999994</v>
      </c>
      <c r="GT426">
        <v>0</v>
      </c>
      <c r="GU426">
        <v>79.099999999999994</v>
      </c>
      <c r="GV426">
        <v>0</v>
      </c>
      <c r="GW426">
        <v>0</v>
      </c>
      <c r="GX426" s="21">
        <v>65.791320999999996</v>
      </c>
      <c r="GY426" s="21">
        <v>14.690090700000001</v>
      </c>
      <c r="GZ426" s="21">
        <v>19.2848085</v>
      </c>
      <c r="HA426" s="21">
        <v>33.9748983</v>
      </c>
      <c r="HB426" s="21">
        <v>3.831248</v>
      </c>
      <c r="HC426" s="21">
        <v>1.516052</v>
      </c>
      <c r="HD426" s="21">
        <v>-4.6251E-2</v>
      </c>
      <c r="HE426" s="21">
        <v>28.059441</v>
      </c>
      <c r="HF426" s="21">
        <v>5.30105</v>
      </c>
    </row>
    <row r="427" spans="1:214" ht="15" x14ac:dyDescent="0.25">
      <c r="A427" s="22">
        <v>74</v>
      </c>
      <c r="B427" t="s">
        <v>2053</v>
      </c>
      <c r="C427" t="s">
        <v>2048</v>
      </c>
      <c r="D427" t="s">
        <v>1545</v>
      </c>
      <c r="F427" t="s">
        <v>489</v>
      </c>
      <c r="I427" s="22" t="s">
        <v>581</v>
      </c>
      <c r="J427">
        <v>24</v>
      </c>
      <c r="K427" s="23" t="s">
        <v>2054</v>
      </c>
      <c r="L427" s="23" t="s">
        <v>2051</v>
      </c>
      <c r="M427" s="24"/>
      <c r="N427" s="24" t="s">
        <v>2052</v>
      </c>
      <c r="O427" s="24">
        <v>72</v>
      </c>
      <c r="P427" s="24">
        <v>195</v>
      </c>
      <c r="Q427" s="24" t="s">
        <v>223</v>
      </c>
      <c r="R427" s="24"/>
      <c r="S427" s="22">
        <v>75</v>
      </c>
      <c r="T427" s="22">
        <v>17</v>
      </c>
      <c r="U427" s="22">
        <v>26</v>
      </c>
      <c r="V427" s="22">
        <v>43</v>
      </c>
      <c r="W427" s="22">
        <v>8</v>
      </c>
      <c r="X427" s="22">
        <v>34</v>
      </c>
      <c r="Y427" s="22">
        <v>97</v>
      </c>
      <c r="Z427" s="25">
        <f t="shared" si="84"/>
        <v>0.17525773195876287</v>
      </c>
      <c r="AA427" s="3">
        <v>16.466670000000001</v>
      </c>
      <c r="AB427" s="22">
        <v>44</v>
      </c>
      <c r="AC427" s="22">
        <v>27</v>
      </c>
      <c r="AD427" s="22">
        <v>40</v>
      </c>
      <c r="AE427" s="22">
        <v>30</v>
      </c>
      <c r="AF427" s="22">
        <v>31</v>
      </c>
      <c r="AG427" s="26">
        <f t="shared" si="85"/>
        <v>2.1376513891393949</v>
      </c>
      <c r="AH427" s="26">
        <f t="shared" si="86"/>
        <v>1.3117406251537194</v>
      </c>
      <c r="AI427" s="26">
        <f t="shared" si="87"/>
        <v>1.9433194446721773</v>
      </c>
      <c r="AJ427" s="26">
        <f t="shared" si="88"/>
        <v>1.4574895835041328</v>
      </c>
      <c r="AK427" s="26">
        <f t="shared" si="89"/>
        <v>1.5060725696209374</v>
      </c>
      <c r="AL427" s="5">
        <v>1772</v>
      </c>
      <c r="AM427" s="22">
        <v>0</v>
      </c>
      <c r="AN427" s="22">
        <v>6</v>
      </c>
      <c r="AO427" s="25">
        <f t="shared" si="90"/>
        <v>0</v>
      </c>
      <c r="AP427" s="22">
        <v>0.1</v>
      </c>
      <c r="AQ427">
        <v>3.2</v>
      </c>
      <c r="AR427">
        <v>1.7000000000000002</v>
      </c>
      <c r="AS427">
        <v>4.9000000000000004</v>
      </c>
      <c r="AT427">
        <v>6.3</v>
      </c>
      <c r="AU427">
        <v>3.1</v>
      </c>
      <c r="AV427">
        <v>-0.60000000000000009</v>
      </c>
      <c r="AW427">
        <v>8.9</v>
      </c>
      <c r="AX427" s="3">
        <f t="shared" si="91"/>
        <v>0.11866666666666667</v>
      </c>
      <c r="AY427" s="4">
        <f t="shared" si="92"/>
        <v>2.9749999999999996</v>
      </c>
      <c r="AZ427" t="s">
        <v>224</v>
      </c>
      <c r="BA427">
        <v>2012</v>
      </c>
      <c r="BC427" s="27">
        <v>2500000</v>
      </c>
      <c r="BD427" s="22">
        <v>15</v>
      </c>
      <c r="BE427" s="22">
        <v>18</v>
      </c>
      <c r="BF427" s="28">
        <f t="shared" si="93"/>
        <v>1.8502943650126158</v>
      </c>
      <c r="BG427" s="22">
        <v>0</v>
      </c>
      <c r="BH427" s="22">
        <v>2</v>
      </c>
      <c r="BI427" s="4">
        <v>1070.0999999999999</v>
      </c>
      <c r="BJ427" s="22">
        <v>1</v>
      </c>
      <c r="BK427" s="22">
        <v>8</v>
      </c>
      <c r="BL427" s="28">
        <f t="shared" si="94"/>
        <v>5.615251299632054</v>
      </c>
      <c r="BM427" s="22">
        <v>0</v>
      </c>
      <c r="BN427" s="22">
        <v>3</v>
      </c>
      <c r="BO427" s="4">
        <v>96.166666669999998</v>
      </c>
      <c r="BP427" s="22">
        <v>1</v>
      </c>
      <c r="BQ427" s="22">
        <v>0</v>
      </c>
      <c r="BR427" s="22">
        <v>0</v>
      </c>
      <c r="BS427" s="22">
        <v>1</v>
      </c>
      <c r="BT427" s="4">
        <v>68.866666670000001</v>
      </c>
      <c r="BU427" s="22">
        <v>39</v>
      </c>
      <c r="BV427" s="22">
        <v>12</v>
      </c>
      <c r="BW427" s="22">
        <v>16</v>
      </c>
      <c r="BX427" s="22">
        <v>10</v>
      </c>
      <c r="BY427" s="22">
        <v>18</v>
      </c>
      <c r="BZ427" s="22">
        <v>9</v>
      </c>
      <c r="CA427" s="22">
        <v>0</v>
      </c>
      <c r="CB427" s="22">
        <v>2</v>
      </c>
      <c r="CC427" s="4">
        <v>14.366669999999999</v>
      </c>
      <c r="CD427" s="4">
        <v>1.2</v>
      </c>
      <c r="CE427" s="4">
        <v>0.76666666699999986</v>
      </c>
      <c r="CF427" s="22">
        <v>1</v>
      </c>
      <c r="CG427" s="22">
        <v>0</v>
      </c>
      <c r="CH427" s="22">
        <v>0</v>
      </c>
      <c r="CI427" s="5">
        <v>36</v>
      </c>
      <c r="CJ427" s="22">
        <v>5</v>
      </c>
      <c r="CK427" s="22">
        <v>10</v>
      </c>
      <c r="CL427" s="22">
        <v>-2</v>
      </c>
      <c r="CM427" s="22">
        <v>16</v>
      </c>
      <c r="CN427" s="22">
        <v>8</v>
      </c>
      <c r="CO427" s="22">
        <v>0</v>
      </c>
      <c r="CP427" s="22">
        <v>4</v>
      </c>
      <c r="CQ427" s="26">
        <v>14.161108</v>
      </c>
      <c r="CR427" s="26">
        <v>1.3712960000000001</v>
      </c>
      <c r="CS427" s="26">
        <v>1.0824069999999999</v>
      </c>
      <c r="CT427" s="22">
        <v>1</v>
      </c>
      <c r="CU427" s="22">
        <v>0</v>
      </c>
      <c r="CV427" s="22">
        <v>0</v>
      </c>
      <c r="CW427" s="22">
        <v>3</v>
      </c>
      <c r="CX427" s="22">
        <v>10</v>
      </c>
      <c r="CY427" s="22">
        <v>1</v>
      </c>
      <c r="CZ427" s="22">
        <v>14</v>
      </c>
      <c r="DA427" s="22">
        <v>16</v>
      </c>
      <c r="DB427" s="22">
        <v>7</v>
      </c>
      <c r="DC427" s="22">
        <v>3</v>
      </c>
      <c r="DD427" s="22">
        <v>0</v>
      </c>
      <c r="DE427" s="22">
        <v>3</v>
      </c>
      <c r="DF427" s="22">
        <v>2</v>
      </c>
      <c r="DG427" s="22">
        <v>0</v>
      </c>
      <c r="DH427" s="22">
        <v>1</v>
      </c>
      <c r="DI427" s="22">
        <v>17</v>
      </c>
      <c r="DJ427" s="22">
        <v>0</v>
      </c>
      <c r="DK427" s="22">
        <v>0</v>
      </c>
      <c r="DL427" s="22">
        <v>0</v>
      </c>
      <c r="DM427" s="22">
        <v>0</v>
      </c>
      <c r="DN427" s="22">
        <v>61</v>
      </c>
      <c r="DO427" s="22">
        <v>13</v>
      </c>
      <c r="DP427" s="22">
        <v>48</v>
      </c>
      <c r="DQ427" s="22">
        <v>8</v>
      </c>
      <c r="DR427" s="22">
        <v>2</v>
      </c>
      <c r="DS427" s="22">
        <v>0</v>
      </c>
      <c r="DT427" s="22">
        <v>0</v>
      </c>
      <c r="DU427">
        <v>13.79</v>
      </c>
      <c r="DV427">
        <v>36</v>
      </c>
      <c r="DW427" s="2">
        <f t="shared" si="95"/>
        <v>0.27696324563165292</v>
      </c>
      <c r="DX427">
        <v>1.383</v>
      </c>
      <c r="DY427">
        <v>1.9259999999999999</v>
      </c>
      <c r="DZ427">
        <v>-0.56500000000000006</v>
      </c>
      <c r="EA427">
        <v>-7.4020000000000001</v>
      </c>
      <c r="EB427">
        <v>47</v>
      </c>
      <c r="EC427">
        <v>40</v>
      </c>
      <c r="ED427">
        <v>-2</v>
      </c>
      <c r="EE427">
        <v>-8.59</v>
      </c>
      <c r="EF427">
        <v>-6.56</v>
      </c>
      <c r="EG427">
        <v>10.49</v>
      </c>
      <c r="EH427">
        <v>923</v>
      </c>
      <c r="EI427">
        <v>1028</v>
      </c>
      <c r="EJ427">
        <v>2.73</v>
      </c>
      <c r="EK427">
        <v>2.3199999999999998</v>
      </c>
      <c r="EL427">
        <v>23.3</v>
      </c>
      <c r="EM427">
        <v>27.7</v>
      </c>
      <c r="EN427">
        <v>9.4</v>
      </c>
      <c r="EO427">
        <v>11.3</v>
      </c>
      <c r="EP427">
        <v>15.3</v>
      </c>
      <c r="EQ427">
        <v>12.6</v>
      </c>
      <c r="ER427">
        <v>3.7</v>
      </c>
      <c r="ES427">
        <v>2.4</v>
      </c>
      <c r="ET427">
        <v>0.7</v>
      </c>
      <c r="EU427">
        <v>0.5</v>
      </c>
      <c r="EV427">
        <v>2.29</v>
      </c>
      <c r="EW427">
        <v>2.2400000000000002</v>
      </c>
      <c r="EX427">
        <v>25.4</v>
      </c>
      <c r="EY427">
        <v>28.3</v>
      </c>
      <c r="EZ427">
        <v>10.1</v>
      </c>
      <c r="FA427">
        <v>11.3</v>
      </c>
      <c r="FB427">
        <v>14.2</v>
      </c>
      <c r="FC427">
        <v>11.6</v>
      </c>
      <c r="FD427">
        <v>2.8</v>
      </c>
      <c r="FE427">
        <v>3.2</v>
      </c>
      <c r="FF427">
        <v>152</v>
      </c>
      <c r="FG427">
        <v>159</v>
      </c>
      <c r="FH427">
        <v>154</v>
      </c>
      <c r="FI427">
        <v>169</v>
      </c>
      <c r="FJ427">
        <v>208</v>
      </c>
      <c r="FK427">
        <v>218</v>
      </c>
      <c r="FL427">
        <v>49.1</v>
      </c>
      <c r="FM427">
        <v>384</v>
      </c>
      <c r="FN427">
        <v>403</v>
      </c>
      <c r="FO427">
        <v>326</v>
      </c>
      <c r="FP427">
        <v>48.8</v>
      </c>
      <c r="FQ427">
        <v>1.28</v>
      </c>
      <c r="FR427">
        <v>3.48</v>
      </c>
      <c r="FS427" s="2">
        <f t="shared" si="96"/>
        <v>0.26890756302521013</v>
      </c>
      <c r="FT427">
        <v>13</v>
      </c>
      <c r="FU427">
        <v>0</v>
      </c>
      <c r="FV427">
        <v>-17.399999999999999</v>
      </c>
      <c r="FW427">
        <v>22.03</v>
      </c>
      <c r="FX427">
        <v>8.11</v>
      </c>
      <c r="FY427">
        <v>0</v>
      </c>
      <c r="FZ427">
        <v>28.7</v>
      </c>
      <c r="GA427">
        <v>6.9</v>
      </c>
      <c r="GB427">
        <v>12.5</v>
      </c>
      <c r="GC427">
        <v>0.60000000000000009</v>
      </c>
      <c r="GD427">
        <v>1.9</v>
      </c>
      <c r="GE427">
        <v>15.6</v>
      </c>
      <c r="GF427">
        <v>3.1</v>
      </c>
      <c r="GG427">
        <v>1.9</v>
      </c>
      <c r="GH427">
        <v>0.92</v>
      </c>
      <c r="GI427">
        <v>3.56</v>
      </c>
      <c r="GJ427" s="2">
        <f t="shared" si="97"/>
        <v>0.20535714285714285</v>
      </c>
      <c r="GK427">
        <v>1</v>
      </c>
      <c r="GL427">
        <v>8</v>
      </c>
      <c r="GM427">
        <v>16.2</v>
      </c>
      <c r="GN427">
        <v>0.87</v>
      </c>
      <c r="GO427">
        <v>6.97</v>
      </c>
      <c r="GP427">
        <v>3.5</v>
      </c>
      <c r="GQ427">
        <v>38.299999999999997</v>
      </c>
      <c r="GR427">
        <v>0.9</v>
      </c>
      <c r="GS427">
        <v>24.4</v>
      </c>
      <c r="GT427">
        <v>22.7</v>
      </c>
      <c r="GU427">
        <v>3.5</v>
      </c>
      <c r="GV427">
        <v>1.7000000000000002</v>
      </c>
      <c r="GW427">
        <v>3.5</v>
      </c>
      <c r="GX427" s="21">
        <v>68.546927999999994</v>
      </c>
      <c r="GY427" s="21">
        <v>15.120148500000001</v>
      </c>
      <c r="GZ427" s="21">
        <v>22.839760800000001</v>
      </c>
      <c r="HA427" s="21">
        <v>37.959909300000007</v>
      </c>
      <c r="HB427" s="21">
        <v>4.4459289999999996</v>
      </c>
      <c r="HC427" s="21">
        <v>2.086652</v>
      </c>
      <c r="HD427" s="21">
        <v>-3.6387000000000003E-2</v>
      </c>
      <c r="HE427" s="21">
        <v>29.853020000000001</v>
      </c>
      <c r="HF427" s="21">
        <v>6.496194</v>
      </c>
    </row>
    <row r="428" spans="1:214" ht="15" x14ac:dyDescent="0.25">
      <c r="A428" s="22">
        <v>16</v>
      </c>
      <c r="B428" t="s">
        <v>2055</v>
      </c>
      <c r="C428" t="s">
        <v>2056</v>
      </c>
      <c r="D428" t="s">
        <v>1478</v>
      </c>
      <c r="F428" t="s">
        <v>262</v>
      </c>
      <c r="I428" s="22" t="s">
        <v>239</v>
      </c>
      <c r="J428">
        <v>32</v>
      </c>
      <c r="K428" s="23" t="s">
        <v>2057</v>
      </c>
      <c r="L428" s="23" t="s">
        <v>661</v>
      </c>
      <c r="M428" s="24" t="s">
        <v>273</v>
      </c>
      <c r="N428" s="24" t="s">
        <v>233</v>
      </c>
      <c r="O428" s="24">
        <v>72</v>
      </c>
      <c r="P428" s="24">
        <v>197</v>
      </c>
      <c r="Q428" s="24" t="s">
        <v>224</v>
      </c>
      <c r="R428" s="24"/>
      <c r="S428" s="22">
        <v>81</v>
      </c>
      <c r="T428" s="22">
        <v>4</v>
      </c>
      <c r="U428" s="22">
        <v>8</v>
      </c>
      <c r="V428" s="22">
        <v>12</v>
      </c>
      <c r="W428" s="22">
        <v>-15</v>
      </c>
      <c r="X428" s="22">
        <v>57</v>
      </c>
      <c r="Y428" s="22">
        <v>91</v>
      </c>
      <c r="Z428" s="25">
        <f t="shared" si="84"/>
        <v>4.3956043956043959E-2</v>
      </c>
      <c r="AA428" s="3">
        <v>12.31667</v>
      </c>
      <c r="AB428" s="22">
        <v>124</v>
      </c>
      <c r="AC428" s="22">
        <v>48</v>
      </c>
      <c r="AD428" s="22">
        <v>20</v>
      </c>
      <c r="AE428" s="22">
        <v>23</v>
      </c>
      <c r="AF428" s="22">
        <v>29</v>
      </c>
      <c r="AG428" s="26">
        <f t="shared" si="85"/>
        <v>7.457523165908631</v>
      </c>
      <c r="AH428" s="26">
        <f t="shared" si="86"/>
        <v>2.8867831609968895</v>
      </c>
      <c r="AI428" s="26">
        <f t="shared" si="87"/>
        <v>1.2028263170820372</v>
      </c>
      <c r="AJ428" s="26">
        <f t="shared" si="88"/>
        <v>1.3832502646443428</v>
      </c>
      <c r="AK428" s="26">
        <f t="shared" si="89"/>
        <v>1.744098159768954</v>
      </c>
      <c r="AL428" s="5">
        <v>1347</v>
      </c>
      <c r="AM428" s="22">
        <v>25</v>
      </c>
      <c r="AN428" s="22">
        <v>59</v>
      </c>
      <c r="AO428" s="25">
        <f t="shared" si="90"/>
        <v>0.29761904761904762</v>
      </c>
      <c r="AP428" s="22">
        <v>1.7000000000000002</v>
      </c>
      <c r="AQ428">
        <v>-1</v>
      </c>
      <c r="AR428">
        <v>0.60000000000000009</v>
      </c>
      <c r="AS428">
        <v>-0.4</v>
      </c>
      <c r="AT428">
        <v>-3.3</v>
      </c>
      <c r="AU428">
        <v>1.8</v>
      </c>
      <c r="AV428">
        <v>0</v>
      </c>
      <c r="AW428">
        <v>-1.5</v>
      </c>
      <c r="AX428" s="3">
        <f t="shared" si="91"/>
        <v>-1.8518518518518517E-2</v>
      </c>
      <c r="AY428" s="4">
        <f t="shared" si="92"/>
        <v>-2.675001</v>
      </c>
      <c r="AZ428" t="s">
        <v>243</v>
      </c>
      <c r="BA428">
        <v>2012</v>
      </c>
      <c r="BC428" s="27">
        <v>916667</v>
      </c>
      <c r="BD428" s="22">
        <v>2</v>
      </c>
      <c r="BE428" s="22">
        <v>8</v>
      </c>
      <c r="BF428" s="28">
        <f t="shared" si="93"/>
        <v>0.68825756124772464</v>
      </c>
      <c r="BG428" s="22">
        <v>17</v>
      </c>
      <c r="BH428" s="22">
        <v>40</v>
      </c>
      <c r="BI428" s="4">
        <v>871.76666669999997</v>
      </c>
      <c r="BJ428" s="22">
        <v>1</v>
      </c>
      <c r="BK428" s="22">
        <v>0</v>
      </c>
      <c r="BL428" s="28">
        <f t="shared" si="94"/>
        <v>6.9632495161716346</v>
      </c>
      <c r="BM428" s="22">
        <v>0</v>
      </c>
      <c r="BN428" s="22">
        <v>1</v>
      </c>
      <c r="BO428" s="4">
        <v>8.6166666670000005</v>
      </c>
      <c r="BP428" s="22">
        <v>1</v>
      </c>
      <c r="BQ428" s="22">
        <v>0</v>
      </c>
      <c r="BR428" s="22">
        <v>8</v>
      </c>
      <c r="BS428" s="22">
        <v>18</v>
      </c>
      <c r="BT428" s="4">
        <v>117.8166667</v>
      </c>
      <c r="BU428" s="22">
        <v>40</v>
      </c>
      <c r="BV428" s="22">
        <v>4</v>
      </c>
      <c r="BW428" s="22">
        <v>2</v>
      </c>
      <c r="BX428" s="22">
        <v>-6</v>
      </c>
      <c r="BY428" s="22">
        <v>24</v>
      </c>
      <c r="BZ428" s="22">
        <v>9</v>
      </c>
      <c r="CA428" s="22">
        <v>17</v>
      </c>
      <c r="CB428" s="22">
        <v>31</v>
      </c>
      <c r="CC428" s="4">
        <v>10.9</v>
      </c>
      <c r="CD428" s="4">
        <v>0.15</v>
      </c>
      <c r="CE428" s="4">
        <v>1.566666667</v>
      </c>
      <c r="CF428" s="22">
        <v>0</v>
      </c>
      <c r="CG428" s="22">
        <v>0</v>
      </c>
      <c r="CH428" s="22">
        <v>0</v>
      </c>
      <c r="CI428" s="5">
        <v>41</v>
      </c>
      <c r="CJ428" s="22">
        <v>0</v>
      </c>
      <c r="CK428" s="22">
        <v>6</v>
      </c>
      <c r="CL428" s="22">
        <v>-9</v>
      </c>
      <c r="CM428" s="22">
        <v>33</v>
      </c>
      <c r="CN428" s="22">
        <v>12</v>
      </c>
      <c r="CO428" s="22">
        <v>8</v>
      </c>
      <c r="CP428" s="22">
        <v>28</v>
      </c>
      <c r="CQ428" s="26">
        <v>10.628455000000001</v>
      </c>
      <c r="CR428" s="26">
        <v>6.3821000000000003E-2</v>
      </c>
      <c r="CS428" s="26">
        <v>1.3451219999999999</v>
      </c>
      <c r="CT428" s="22">
        <v>0</v>
      </c>
      <c r="CU428" s="22">
        <v>0</v>
      </c>
      <c r="CV428" s="22">
        <v>0</v>
      </c>
      <c r="CW428" s="22">
        <v>1</v>
      </c>
      <c r="CX428" s="22">
        <v>4</v>
      </c>
      <c r="CY428" s="22">
        <v>-5</v>
      </c>
      <c r="CZ428" s="22">
        <v>3</v>
      </c>
      <c r="DA428" s="22">
        <v>4</v>
      </c>
      <c r="DB428" s="22">
        <v>-10</v>
      </c>
      <c r="DC428" s="22">
        <v>2</v>
      </c>
      <c r="DD428" s="22">
        <v>0</v>
      </c>
      <c r="DE428" s="22">
        <v>1</v>
      </c>
      <c r="DF428" s="22">
        <v>0</v>
      </c>
      <c r="DG428" s="22">
        <v>0</v>
      </c>
      <c r="DH428" s="22">
        <v>0</v>
      </c>
      <c r="DI428" s="22">
        <v>16</v>
      </c>
      <c r="DJ428" s="22">
        <v>5</v>
      </c>
      <c r="DK428" s="22">
        <v>0</v>
      </c>
      <c r="DL428" s="22">
        <v>0</v>
      </c>
      <c r="DM428" s="22">
        <v>0</v>
      </c>
      <c r="DN428" s="22">
        <v>23</v>
      </c>
      <c r="DO428" s="22">
        <v>1</v>
      </c>
      <c r="DP428" s="22">
        <v>48</v>
      </c>
      <c r="DQ428" s="22">
        <v>11</v>
      </c>
      <c r="DR428" s="22">
        <v>0</v>
      </c>
      <c r="DS428" s="22">
        <v>0</v>
      </c>
      <c r="DT428" s="22">
        <v>0</v>
      </c>
      <c r="DU428">
        <v>10.75</v>
      </c>
      <c r="DV428">
        <v>37.82</v>
      </c>
      <c r="DW428" s="2">
        <f t="shared" si="95"/>
        <v>0.22133003911879762</v>
      </c>
      <c r="DX428">
        <v>-1.173</v>
      </c>
      <c r="DY428">
        <v>-0.56900000000000006</v>
      </c>
      <c r="DZ428">
        <v>1.2470000000000001</v>
      </c>
      <c r="EA428">
        <v>-4.6079999999999997</v>
      </c>
      <c r="EB428">
        <v>21</v>
      </c>
      <c r="EC428">
        <v>37</v>
      </c>
      <c r="ED428">
        <v>2</v>
      </c>
      <c r="EE428">
        <v>-4.6100000000000003</v>
      </c>
      <c r="EF428">
        <v>-6.58</v>
      </c>
      <c r="EG428">
        <v>5.36</v>
      </c>
      <c r="EH428">
        <v>916</v>
      </c>
      <c r="EI428">
        <v>969</v>
      </c>
      <c r="EJ428">
        <v>1.45</v>
      </c>
      <c r="EK428">
        <v>2.5499999999999998</v>
      </c>
      <c r="EL428">
        <v>25.6</v>
      </c>
      <c r="EM428">
        <v>27.8</v>
      </c>
      <c r="EN428">
        <v>10.199999999999999</v>
      </c>
      <c r="EO428">
        <v>12.7</v>
      </c>
      <c r="EP428">
        <v>12.7</v>
      </c>
      <c r="EQ428">
        <v>13.9</v>
      </c>
      <c r="ER428">
        <v>3.2</v>
      </c>
      <c r="ES428">
        <v>2.9</v>
      </c>
      <c r="ET428">
        <v>0.8</v>
      </c>
      <c r="EU428">
        <v>0.60000000000000009</v>
      </c>
      <c r="EV428">
        <v>2.31</v>
      </c>
      <c r="EW428">
        <v>2.41</v>
      </c>
      <c r="EX428">
        <v>24.6</v>
      </c>
      <c r="EY428">
        <v>28.2</v>
      </c>
      <c r="EZ428">
        <v>9.9</v>
      </c>
      <c r="FA428">
        <v>11.8</v>
      </c>
      <c r="FB428">
        <v>14.2</v>
      </c>
      <c r="FC428">
        <v>13.3</v>
      </c>
      <c r="FD428">
        <v>3.3</v>
      </c>
      <c r="FE428">
        <v>3.2</v>
      </c>
      <c r="FF428">
        <v>107</v>
      </c>
      <c r="FG428">
        <v>104</v>
      </c>
      <c r="FH428">
        <v>117</v>
      </c>
      <c r="FI428">
        <v>145</v>
      </c>
      <c r="FJ428">
        <v>117</v>
      </c>
      <c r="FK428">
        <v>157</v>
      </c>
      <c r="FL428">
        <v>44.6</v>
      </c>
      <c r="FM428">
        <v>301</v>
      </c>
      <c r="FN428">
        <v>299</v>
      </c>
      <c r="FO428">
        <v>257</v>
      </c>
      <c r="FP428">
        <v>50.2</v>
      </c>
      <c r="FQ428">
        <v>0.11</v>
      </c>
      <c r="FR428">
        <v>5.07</v>
      </c>
      <c r="FS428" s="2">
        <f t="shared" si="96"/>
        <v>2.1235521235521235E-2</v>
      </c>
      <c r="FT428">
        <v>1</v>
      </c>
      <c r="FU428">
        <v>0</v>
      </c>
      <c r="FV428">
        <v>10.199999999999999</v>
      </c>
      <c r="FW428">
        <v>12.5</v>
      </c>
      <c r="FX428">
        <v>6.96</v>
      </c>
      <c r="FY428">
        <v>0</v>
      </c>
      <c r="FZ428">
        <v>48.7</v>
      </c>
      <c r="GA428">
        <v>0</v>
      </c>
      <c r="GB428">
        <v>20.9</v>
      </c>
      <c r="GC428">
        <v>13.9</v>
      </c>
      <c r="GD428">
        <v>7</v>
      </c>
      <c r="GE428">
        <v>27.9</v>
      </c>
      <c r="GF428">
        <v>0</v>
      </c>
      <c r="GG428">
        <v>0</v>
      </c>
      <c r="GH428">
        <v>1.45</v>
      </c>
      <c r="GI428">
        <v>3.44</v>
      </c>
      <c r="GJ428" s="2">
        <f t="shared" si="97"/>
        <v>0.29652351738241312</v>
      </c>
      <c r="GK428">
        <v>1</v>
      </c>
      <c r="GL428">
        <v>11</v>
      </c>
      <c r="GM428">
        <v>-5.3</v>
      </c>
      <c r="GN428">
        <v>0.51</v>
      </c>
      <c r="GO428">
        <v>5.6</v>
      </c>
      <c r="GP428">
        <v>6.1</v>
      </c>
      <c r="GQ428">
        <v>42.8</v>
      </c>
      <c r="GR428">
        <v>1.5</v>
      </c>
      <c r="GS428">
        <v>20.9</v>
      </c>
      <c r="GT428">
        <v>27.5</v>
      </c>
      <c r="GU428">
        <v>1.5</v>
      </c>
      <c r="GV428">
        <v>1.5</v>
      </c>
      <c r="GW428">
        <v>2</v>
      </c>
      <c r="GX428" s="21">
        <v>60.876632999999998</v>
      </c>
      <c r="GY428" s="21">
        <v>4.4657811000000001</v>
      </c>
      <c r="GZ428" s="21">
        <v>6.3647847000000004</v>
      </c>
      <c r="HA428" s="21">
        <v>10.8305658</v>
      </c>
      <c r="HB428" s="21">
        <v>-1.0188520000000001</v>
      </c>
      <c r="HC428" s="21">
        <v>1.6550499999999999</v>
      </c>
      <c r="HD428" s="21">
        <v>-4.7260000000000002E-3</v>
      </c>
      <c r="HE428" s="21">
        <v>42.886046999999998</v>
      </c>
      <c r="HF428" s="21">
        <v>0.63147200000000003</v>
      </c>
    </row>
    <row r="429" spans="1:214" ht="15" x14ac:dyDescent="0.25">
      <c r="A429" s="22">
        <v>17</v>
      </c>
      <c r="B429" t="s">
        <v>2058</v>
      </c>
      <c r="C429" t="s">
        <v>2059</v>
      </c>
      <c r="D429" t="s">
        <v>2060</v>
      </c>
      <c r="F429" t="s">
        <v>501</v>
      </c>
      <c r="I429" s="22" t="s">
        <v>581</v>
      </c>
      <c r="J429">
        <v>28</v>
      </c>
      <c r="K429" s="23" t="s">
        <v>2061</v>
      </c>
      <c r="L429" s="23" t="s">
        <v>2062</v>
      </c>
      <c r="M429" s="24"/>
      <c r="N429" s="24" t="s">
        <v>306</v>
      </c>
      <c r="O429" s="24">
        <v>75</v>
      </c>
      <c r="P429" s="24">
        <v>230</v>
      </c>
      <c r="Q429" s="24" t="s">
        <v>224</v>
      </c>
      <c r="R429" s="24"/>
      <c r="S429" s="22">
        <v>77</v>
      </c>
      <c r="T429" s="22">
        <v>37</v>
      </c>
      <c r="U429" s="22">
        <v>46</v>
      </c>
      <c r="V429" s="22">
        <v>83</v>
      </c>
      <c r="W429" s="22">
        <v>-9</v>
      </c>
      <c r="X429" s="22">
        <v>33</v>
      </c>
      <c r="Y429" s="22">
        <v>310</v>
      </c>
      <c r="Z429" s="25">
        <f t="shared" si="84"/>
        <v>0.11935483870967742</v>
      </c>
      <c r="AA429" s="3">
        <v>24.433330000000002</v>
      </c>
      <c r="AB429" s="22">
        <v>27</v>
      </c>
      <c r="AC429" s="22">
        <v>18</v>
      </c>
      <c r="AD429" s="22">
        <v>115</v>
      </c>
      <c r="AE429" s="22">
        <v>120</v>
      </c>
      <c r="AF429" s="22">
        <v>42</v>
      </c>
      <c r="AG429" s="26">
        <f t="shared" si="85"/>
        <v>0.86107628550676629</v>
      </c>
      <c r="AH429" s="26">
        <f t="shared" si="86"/>
        <v>0.57405085700451086</v>
      </c>
      <c r="AI429" s="26">
        <f t="shared" si="87"/>
        <v>3.6675471419732637</v>
      </c>
      <c r="AJ429" s="26">
        <f t="shared" si="88"/>
        <v>3.8270057133634054</v>
      </c>
      <c r="AK429" s="26">
        <f t="shared" si="89"/>
        <v>1.3394519996771919</v>
      </c>
      <c r="AL429" s="5">
        <v>1927</v>
      </c>
      <c r="AM429" s="22">
        <v>13</v>
      </c>
      <c r="AN429" s="22">
        <v>24</v>
      </c>
      <c r="AO429" s="25">
        <f t="shared" si="90"/>
        <v>0.35135135135135137</v>
      </c>
      <c r="AP429" s="22">
        <v>0.8</v>
      </c>
      <c r="AQ429">
        <v>8.1999999999999993</v>
      </c>
      <c r="AR429">
        <v>2.2999999999999998</v>
      </c>
      <c r="AS429">
        <v>10.5</v>
      </c>
      <c r="AT429">
        <v>15.1</v>
      </c>
      <c r="AU429">
        <v>2.6</v>
      </c>
      <c r="AV429">
        <v>5.2</v>
      </c>
      <c r="AW429">
        <v>22.8</v>
      </c>
      <c r="AX429" s="3">
        <f t="shared" si="91"/>
        <v>0.29610389610389609</v>
      </c>
      <c r="AY429" s="4">
        <f t="shared" si="92"/>
        <v>4.374998999999999</v>
      </c>
      <c r="AZ429" t="s">
        <v>243</v>
      </c>
      <c r="BA429">
        <v>2025</v>
      </c>
      <c r="BC429" s="27">
        <v>6666667</v>
      </c>
      <c r="BD429" s="22">
        <v>24</v>
      </c>
      <c r="BE429" s="22">
        <v>25</v>
      </c>
      <c r="BF429" s="28">
        <f t="shared" si="93"/>
        <v>2.0795755968169765</v>
      </c>
      <c r="BG429" s="22">
        <v>9</v>
      </c>
      <c r="BH429" s="22">
        <v>11</v>
      </c>
      <c r="BI429" s="4">
        <v>1413.75</v>
      </c>
      <c r="BJ429" s="22">
        <v>10</v>
      </c>
      <c r="BK429" s="22">
        <v>19</v>
      </c>
      <c r="BL429" s="28">
        <f t="shared" si="94"/>
        <v>4.5894144544214361</v>
      </c>
      <c r="BM429" s="22">
        <v>4</v>
      </c>
      <c r="BN429" s="22">
        <v>11</v>
      </c>
      <c r="BO429" s="4">
        <v>379.1333333</v>
      </c>
      <c r="BP429" s="22">
        <v>3</v>
      </c>
      <c r="BQ429" s="22">
        <v>2</v>
      </c>
      <c r="BR429" s="22">
        <v>0</v>
      </c>
      <c r="BS429" s="22">
        <v>2</v>
      </c>
      <c r="BT429" s="4">
        <v>88.8</v>
      </c>
      <c r="BU429" s="22">
        <v>38</v>
      </c>
      <c r="BV429" s="22">
        <v>20</v>
      </c>
      <c r="BW429" s="22">
        <v>24</v>
      </c>
      <c r="BX429" s="22">
        <v>-1</v>
      </c>
      <c r="BY429" s="22">
        <v>10</v>
      </c>
      <c r="BZ429" s="22">
        <v>5</v>
      </c>
      <c r="CA429" s="22">
        <v>7</v>
      </c>
      <c r="CB429" s="22">
        <v>12</v>
      </c>
      <c r="CC429" s="4">
        <v>18.8</v>
      </c>
      <c r="CD429" s="4">
        <v>4.9666666670000001</v>
      </c>
      <c r="CE429" s="4">
        <v>1.066666667</v>
      </c>
      <c r="CF429" s="22">
        <v>12</v>
      </c>
      <c r="CG429" s="22">
        <v>9</v>
      </c>
      <c r="CH429" s="22">
        <v>5</v>
      </c>
      <c r="CI429" s="5">
        <v>39</v>
      </c>
      <c r="CJ429" s="22">
        <v>17</v>
      </c>
      <c r="CK429" s="22">
        <v>22</v>
      </c>
      <c r="CL429" s="22">
        <v>-8</v>
      </c>
      <c r="CM429" s="22">
        <v>23</v>
      </c>
      <c r="CN429" s="22">
        <v>10</v>
      </c>
      <c r="CO429" s="22">
        <v>6</v>
      </c>
      <c r="CP429" s="22">
        <v>12</v>
      </c>
      <c r="CQ429" s="26">
        <v>17.932051000000001</v>
      </c>
      <c r="CR429" s="26">
        <v>4.8820509999999997</v>
      </c>
      <c r="CS429" s="26">
        <v>1.2376069999999999</v>
      </c>
      <c r="CT429" s="22">
        <v>2</v>
      </c>
      <c r="CU429" s="22">
        <v>2</v>
      </c>
      <c r="CV429" s="22">
        <v>2</v>
      </c>
      <c r="CW429" s="22">
        <v>12</v>
      </c>
      <c r="CX429" s="22">
        <v>18</v>
      </c>
      <c r="CY429" s="22">
        <v>3</v>
      </c>
      <c r="CZ429" s="22">
        <v>25</v>
      </c>
      <c r="DA429" s="22">
        <v>28</v>
      </c>
      <c r="DB429" s="22">
        <v>-12</v>
      </c>
      <c r="DC429" s="22">
        <v>11</v>
      </c>
      <c r="DD429" s="22">
        <v>0</v>
      </c>
      <c r="DE429" s="22">
        <v>5</v>
      </c>
      <c r="DF429" s="22">
        <v>4</v>
      </c>
      <c r="DG429" s="22">
        <v>1</v>
      </c>
      <c r="DH429" s="22">
        <v>1</v>
      </c>
      <c r="DI429" s="22">
        <v>14</v>
      </c>
      <c r="DJ429" s="22">
        <v>1</v>
      </c>
      <c r="DK429" s="22">
        <v>0</v>
      </c>
      <c r="DL429" s="22">
        <v>0</v>
      </c>
      <c r="DM429" s="22">
        <v>0</v>
      </c>
      <c r="DN429" s="22">
        <v>108</v>
      </c>
      <c r="DO429" s="22">
        <v>43</v>
      </c>
      <c r="DP429" s="22">
        <v>78</v>
      </c>
      <c r="DQ429" s="22">
        <v>4</v>
      </c>
      <c r="DR429" s="22">
        <v>14</v>
      </c>
      <c r="DS429" s="22">
        <v>11</v>
      </c>
      <c r="DT429" s="22">
        <v>7</v>
      </c>
      <c r="DU429">
        <v>17.55</v>
      </c>
      <c r="DV429">
        <v>31.34</v>
      </c>
      <c r="DW429" s="2">
        <f t="shared" si="95"/>
        <v>0.35896911433831052</v>
      </c>
      <c r="DX429">
        <v>0.53300000000000003</v>
      </c>
      <c r="DY429">
        <v>0.185</v>
      </c>
      <c r="DZ429">
        <v>0.69500000000000006</v>
      </c>
      <c r="EA429">
        <v>0.39700000000000002</v>
      </c>
      <c r="EB429">
        <v>55</v>
      </c>
      <c r="EC429">
        <v>64</v>
      </c>
      <c r="ED429">
        <v>4.0999999999999996</v>
      </c>
      <c r="EE429">
        <v>3.02</v>
      </c>
      <c r="EF429">
        <v>-1.04</v>
      </c>
      <c r="EG429">
        <v>8.6300000000000008</v>
      </c>
      <c r="EH429">
        <v>895</v>
      </c>
      <c r="EI429">
        <v>982</v>
      </c>
      <c r="EJ429">
        <v>2.44</v>
      </c>
      <c r="EK429">
        <v>2.84</v>
      </c>
      <c r="EL429">
        <v>25.8</v>
      </c>
      <c r="EM429">
        <v>24.3</v>
      </c>
      <c r="EN429">
        <v>10.3</v>
      </c>
      <c r="EO429">
        <v>9.1</v>
      </c>
      <c r="EP429">
        <v>11.4</v>
      </c>
      <c r="EQ429">
        <v>11.9</v>
      </c>
      <c r="ER429">
        <v>3</v>
      </c>
      <c r="ES429">
        <v>4.0999999999999996</v>
      </c>
      <c r="ET429">
        <v>0.4</v>
      </c>
      <c r="EU429">
        <v>0.5</v>
      </c>
      <c r="EV429">
        <v>2.04</v>
      </c>
      <c r="EW429">
        <v>2.09</v>
      </c>
      <c r="EX429">
        <v>22.8</v>
      </c>
      <c r="EY429">
        <v>23.5</v>
      </c>
      <c r="EZ429">
        <v>8.1999999999999993</v>
      </c>
      <c r="FA429">
        <v>8.3000000000000007</v>
      </c>
      <c r="FB429">
        <v>11</v>
      </c>
      <c r="FC429">
        <v>10.8</v>
      </c>
      <c r="FD429">
        <v>3.4</v>
      </c>
      <c r="FE429">
        <v>2.8</v>
      </c>
      <c r="FF429">
        <v>167</v>
      </c>
      <c r="FG429">
        <v>209</v>
      </c>
      <c r="FH429">
        <v>154</v>
      </c>
      <c r="FI429">
        <v>139</v>
      </c>
      <c r="FJ429">
        <v>182</v>
      </c>
      <c r="FK429">
        <v>248</v>
      </c>
      <c r="FL429">
        <v>56.2</v>
      </c>
      <c r="FM429">
        <v>453</v>
      </c>
      <c r="FN429">
        <v>403</v>
      </c>
      <c r="FO429">
        <v>424</v>
      </c>
      <c r="FP429">
        <v>52.9</v>
      </c>
      <c r="FQ429">
        <v>4.72</v>
      </c>
      <c r="FR429">
        <v>0.29000000000000004</v>
      </c>
      <c r="FS429" s="2">
        <f t="shared" si="96"/>
        <v>0.94211576846307388</v>
      </c>
      <c r="FT429">
        <v>37</v>
      </c>
      <c r="FU429">
        <v>8</v>
      </c>
      <c r="FV429">
        <v>52.1</v>
      </c>
      <c r="FW429">
        <v>13.12</v>
      </c>
      <c r="FX429">
        <v>6.11</v>
      </c>
      <c r="FY429">
        <v>1.32</v>
      </c>
      <c r="FZ429">
        <v>40.5</v>
      </c>
      <c r="GA429">
        <v>8.1</v>
      </c>
      <c r="GB429">
        <v>16.899999999999999</v>
      </c>
      <c r="GC429">
        <v>2</v>
      </c>
      <c r="GD429">
        <v>2.6</v>
      </c>
      <c r="GE429">
        <v>21.5</v>
      </c>
      <c r="GF429">
        <v>1.7000000000000002</v>
      </c>
      <c r="GG429">
        <v>1.7000000000000002</v>
      </c>
      <c r="GH429">
        <v>1.1499999999999999</v>
      </c>
      <c r="GI429">
        <v>3.96</v>
      </c>
      <c r="GJ429" s="2">
        <f t="shared" si="97"/>
        <v>0.22504892367906068</v>
      </c>
      <c r="GK429">
        <v>5</v>
      </c>
      <c r="GL429">
        <v>4</v>
      </c>
      <c r="GM429">
        <v>33.6</v>
      </c>
      <c r="GN429">
        <v>3.39</v>
      </c>
      <c r="GO429">
        <v>2.71</v>
      </c>
      <c r="GP429">
        <v>14.9</v>
      </c>
      <c r="GQ429">
        <v>35.9</v>
      </c>
      <c r="GR429">
        <v>5.4</v>
      </c>
      <c r="GS429">
        <v>11.5</v>
      </c>
      <c r="GT429">
        <v>14.2</v>
      </c>
      <c r="GU429">
        <v>4.0999999999999996</v>
      </c>
      <c r="GV429">
        <v>0.7</v>
      </c>
      <c r="GW429">
        <v>1.4</v>
      </c>
      <c r="GX429" s="21">
        <v>74.061286999999993</v>
      </c>
      <c r="GY429" s="21">
        <v>28.225629900000001</v>
      </c>
      <c r="GZ429" s="21">
        <v>36.845367300000007</v>
      </c>
      <c r="HA429" s="21">
        <v>65.070996300000004</v>
      </c>
      <c r="HB429" s="21">
        <v>10.509084</v>
      </c>
      <c r="HC429" s="21">
        <v>2.0549580000000001</v>
      </c>
      <c r="HD429" s="21">
        <v>0.26044</v>
      </c>
      <c r="HE429" s="21">
        <v>29.630634000000001</v>
      </c>
      <c r="HF429" s="21">
        <v>12.824482</v>
      </c>
    </row>
    <row r="430" spans="1:214" ht="15" x14ac:dyDescent="0.25">
      <c r="A430" s="22">
        <v>46</v>
      </c>
      <c r="B430" t="s">
        <v>2063</v>
      </c>
      <c r="C430" t="s">
        <v>2064</v>
      </c>
      <c r="D430" t="s">
        <v>376</v>
      </c>
      <c r="F430" t="s">
        <v>428</v>
      </c>
      <c r="I430" s="22" t="s">
        <v>278</v>
      </c>
      <c r="J430">
        <v>25</v>
      </c>
      <c r="K430" s="23" t="s">
        <v>2065</v>
      </c>
      <c r="L430" s="23" t="s">
        <v>2066</v>
      </c>
      <c r="M430" s="24"/>
      <c r="N430" s="24" t="s">
        <v>1184</v>
      </c>
      <c r="O430" s="24">
        <v>72</v>
      </c>
      <c r="P430" s="24">
        <v>188</v>
      </c>
      <c r="Q430" s="24" t="s">
        <v>224</v>
      </c>
      <c r="R430" s="24"/>
      <c r="S430" s="22">
        <v>79</v>
      </c>
      <c r="T430" s="22">
        <v>23</v>
      </c>
      <c r="U430" s="22">
        <v>39</v>
      </c>
      <c r="V430" s="22">
        <v>62</v>
      </c>
      <c r="W430" s="22">
        <v>-5</v>
      </c>
      <c r="X430" s="22">
        <v>36</v>
      </c>
      <c r="Y430" s="22">
        <v>145</v>
      </c>
      <c r="Z430" s="25">
        <f t="shared" si="84"/>
        <v>0.15862068965517243</v>
      </c>
      <c r="AA430" s="3">
        <v>18.41667</v>
      </c>
      <c r="AB430" s="22">
        <v>69</v>
      </c>
      <c r="AC430" s="22">
        <v>46</v>
      </c>
      <c r="AD430" s="22">
        <v>57</v>
      </c>
      <c r="AE430" s="22">
        <v>34</v>
      </c>
      <c r="AF430" s="22">
        <v>43</v>
      </c>
      <c r="AG430" s="26">
        <f t="shared" si="85"/>
        <v>2.8455232835870565</v>
      </c>
      <c r="AH430" s="26">
        <f t="shared" si="86"/>
        <v>1.8970155223913712</v>
      </c>
      <c r="AI430" s="26">
        <f t="shared" si="87"/>
        <v>2.3506496690501772</v>
      </c>
      <c r="AJ430" s="26">
        <f t="shared" si="88"/>
        <v>1.4021419078544917</v>
      </c>
      <c r="AK430" s="26">
        <f t="shared" si="89"/>
        <v>1.7732971187571511</v>
      </c>
      <c r="AL430" s="5">
        <v>1701</v>
      </c>
      <c r="AM430" s="22">
        <v>544</v>
      </c>
      <c r="AN430" s="22">
        <v>501</v>
      </c>
      <c r="AO430" s="25">
        <f t="shared" si="90"/>
        <v>0.5205741626794258</v>
      </c>
      <c r="AP430" s="22">
        <v>22.5</v>
      </c>
      <c r="AQ430">
        <v>5.7</v>
      </c>
      <c r="AR430">
        <v>0.9</v>
      </c>
      <c r="AS430">
        <v>6.6</v>
      </c>
      <c r="AT430">
        <v>9.5</v>
      </c>
      <c r="AU430">
        <v>0.7</v>
      </c>
      <c r="AV430">
        <v>1.3</v>
      </c>
      <c r="AW430">
        <v>11.6</v>
      </c>
      <c r="AX430" s="3">
        <f t="shared" si="91"/>
        <v>0.14683544303797469</v>
      </c>
      <c r="AY430" s="4">
        <f t="shared" si="92"/>
        <v>1.9249999999999989</v>
      </c>
      <c r="AZ430" t="s">
        <v>243</v>
      </c>
      <c r="BA430">
        <v>2015</v>
      </c>
      <c r="BC430" s="27">
        <v>3750000</v>
      </c>
      <c r="BD430" s="22">
        <v>21</v>
      </c>
      <c r="BE430" s="22">
        <v>30</v>
      </c>
      <c r="BF430" s="28">
        <f t="shared" si="93"/>
        <v>2.5382254534414725</v>
      </c>
      <c r="BG430" s="22">
        <v>437</v>
      </c>
      <c r="BH430" s="22">
        <v>416</v>
      </c>
      <c r="BI430" s="4">
        <v>1205.5666670000001</v>
      </c>
      <c r="BJ430" s="22">
        <v>2</v>
      </c>
      <c r="BK430" s="22">
        <v>9</v>
      </c>
      <c r="BL430" s="28">
        <f t="shared" si="94"/>
        <v>3.4235324636333586</v>
      </c>
      <c r="BM430" s="22">
        <v>89</v>
      </c>
      <c r="BN430" s="22">
        <v>72</v>
      </c>
      <c r="BO430" s="4">
        <v>192.78333330000001</v>
      </c>
      <c r="BP430" s="22">
        <v>0</v>
      </c>
      <c r="BQ430" s="22">
        <v>0</v>
      </c>
      <c r="BR430" s="22">
        <v>18</v>
      </c>
      <c r="BS430" s="22">
        <v>13</v>
      </c>
      <c r="BT430" s="4">
        <v>57.083333330000002</v>
      </c>
      <c r="BU430" s="22">
        <v>40</v>
      </c>
      <c r="BV430" s="22">
        <v>11</v>
      </c>
      <c r="BW430" s="22">
        <v>21</v>
      </c>
      <c r="BX430" s="22">
        <v>-1</v>
      </c>
      <c r="BY430" s="22">
        <v>18</v>
      </c>
      <c r="BZ430" s="22">
        <v>9</v>
      </c>
      <c r="CA430" s="22">
        <v>298</v>
      </c>
      <c r="CB430" s="22">
        <v>227</v>
      </c>
      <c r="CC430" s="4">
        <v>14.83333</v>
      </c>
      <c r="CD430" s="4">
        <v>2.7</v>
      </c>
      <c r="CE430" s="4">
        <v>0.8</v>
      </c>
      <c r="CF430" s="22">
        <v>5</v>
      </c>
      <c r="CG430" s="22">
        <v>2</v>
      </c>
      <c r="CH430" s="22">
        <v>1</v>
      </c>
      <c r="CI430" s="5">
        <v>39</v>
      </c>
      <c r="CJ430" s="22">
        <v>12</v>
      </c>
      <c r="CK430" s="22">
        <v>18</v>
      </c>
      <c r="CL430" s="22">
        <v>-4</v>
      </c>
      <c r="CM430" s="22">
        <v>18</v>
      </c>
      <c r="CN430" s="22">
        <v>9</v>
      </c>
      <c r="CO430" s="22">
        <v>246</v>
      </c>
      <c r="CP430" s="22">
        <v>274</v>
      </c>
      <c r="CQ430" s="26">
        <v>15.698294000000001</v>
      </c>
      <c r="CR430" s="26">
        <v>2.1739320000000002</v>
      </c>
      <c r="CS430" s="26">
        <v>0.64316200000000001</v>
      </c>
      <c r="CT430" s="22">
        <v>5</v>
      </c>
      <c r="CU430" s="22">
        <v>3</v>
      </c>
      <c r="CV430" s="22">
        <v>1</v>
      </c>
      <c r="CW430" s="22">
        <v>6</v>
      </c>
      <c r="CX430" s="22">
        <v>12</v>
      </c>
      <c r="CY430" s="22">
        <v>3</v>
      </c>
      <c r="CZ430" s="22">
        <v>17</v>
      </c>
      <c r="DA430" s="22">
        <v>27</v>
      </c>
      <c r="DB430" s="22">
        <v>-8</v>
      </c>
      <c r="DC430" s="22">
        <v>4</v>
      </c>
      <c r="DD430" s="22">
        <v>1</v>
      </c>
      <c r="DE430" s="22">
        <v>2</v>
      </c>
      <c r="DF430" s="22">
        <v>1</v>
      </c>
      <c r="DG430" s="22">
        <v>0</v>
      </c>
      <c r="DH430" s="22">
        <v>0</v>
      </c>
      <c r="DI430" s="22">
        <v>18</v>
      </c>
      <c r="DJ430" s="22">
        <v>0</v>
      </c>
      <c r="DK430" s="22">
        <v>0</v>
      </c>
      <c r="DL430" s="22">
        <v>0</v>
      </c>
      <c r="DM430" s="22">
        <v>0</v>
      </c>
      <c r="DN430" s="22">
        <v>88</v>
      </c>
      <c r="DO430" s="22">
        <v>25</v>
      </c>
      <c r="DP430" s="22">
        <v>74</v>
      </c>
      <c r="DQ430" s="22">
        <v>6</v>
      </c>
      <c r="DR430" s="22">
        <v>10</v>
      </c>
      <c r="DS430" s="22">
        <v>5</v>
      </c>
      <c r="DT430" s="22">
        <v>2</v>
      </c>
      <c r="DU430">
        <v>14.71</v>
      </c>
      <c r="DV430">
        <v>34.39</v>
      </c>
      <c r="DW430" s="2">
        <f t="shared" si="95"/>
        <v>0.2995926680244399</v>
      </c>
      <c r="DX430">
        <v>0.33800000000000002</v>
      </c>
      <c r="DY430">
        <v>-0.27600000000000002</v>
      </c>
      <c r="DZ430">
        <v>3.8610000000000002</v>
      </c>
      <c r="EA430">
        <v>10.343</v>
      </c>
      <c r="EB430">
        <v>59</v>
      </c>
      <c r="EC430">
        <v>65</v>
      </c>
      <c r="ED430">
        <v>1.3</v>
      </c>
      <c r="EE430">
        <v>9.24</v>
      </c>
      <c r="EF430">
        <v>7.91</v>
      </c>
      <c r="EG430">
        <v>9.56</v>
      </c>
      <c r="EH430">
        <v>887</v>
      </c>
      <c r="EI430">
        <v>982</v>
      </c>
      <c r="EJ430">
        <v>3.05</v>
      </c>
      <c r="EK430">
        <v>3.36</v>
      </c>
      <c r="EL430">
        <v>28.8</v>
      </c>
      <c r="EM430">
        <v>26.3</v>
      </c>
      <c r="EN430">
        <v>12.1</v>
      </c>
      <c r="EO430">
        <v>10.7</v>
      </c>
      <c r="EP430">
        <v>12.8</v>
      </c>
      <c r="EQ430">
        <v>18.399999999999999</v>
      </c>
      <c r="ER430">
        <v>4</v>
      </c>
      <c r="ES430">
        <v>2.5</v>
      </c>
      <c r="ET430">
        <v>0.7</v>
      </c>
      <c r="EU430">
        <v>0.5</v>
      </c>
      <c r="EV430">
        <v>3.07</v>
      </c>
      <c r="EW430">
        <v>1.79</v>
      </c>
      <c r="EX430">
        <v>29.1</v>
      </c>
      <c r="EY430">
        <v>27.2</v>
      </c>
      <c r="EZ430">
        <v>12.1</v>
      </c>
      <c r="FA430">
        <v>9.4</v>
      </c>
      <c r="FB430">
        <v>12.9</v>
      </c>
      <c r="FC430">
        <v>14.8</v>
      </c>
      <c r="FD430">
        <v>2.7</v>
      </c>
      <c r="FE430">
        <v>3.3</v>
      </c>
      <c r="FF430">
        <v>169</v>
      </c>
      <c r="FG430">
        <v>174</v>
      </c>
      <c r="FH430">
        <v>171</v>
      </c>
      <c r="FI430">
        <v>125</v>
      </c>
      <c r="FJ430">
        <v>171</v>
      </c>
      <c r="FK430">
        <v>194</v>
      </c>
      <c r="FL430">
        <v>53.7</v>
      </c>
      <c r="FM430">
        <v>390</v>
      </c>
      <c r="FN430">
        <v>376</v>
      </c>
      <c r="FO430">
        <v>373</v>
      </c>
      <c r="FP430">
        <v>50.9</v>
      </c>
      <c r="FQ430">
        <v>2.31</v>
      </c>
      <c r="FR430">
        <v>2.5</v>
      </c>
      <c r="FS430" s="2">
        <f t="shared" si="96"/>
        <v>0.48024948024948022</v>
      </c>
      <c r="FT430">
        <v>24</v>
      </c>
      <c r="FU430">
        <v>1</v>
      </c>
      <c r="FV430">
        <v>10.5</v>
      </c>
      <c r="FW430">
        <v>16.22</v>
      </c>
      <c r="FX430">
        <v>7.91</v>
      </c>
      <c r="FY430">
        <v>0.33</v>
      </c>
      <c r="FZ430">
        <v>40.799999999999997</v>
      </c>
      <c r="GA430">
        <v>9.6</v>
      </c>
      <c r="GB430">
        <v>19.399999999999999</v>
      </c>
      <c r="GC430">
        <v>2.2999999999999998</v>
      </c>
      <c r="GD430">
        <v>2</v>
      </c>
      <c r="GE430">
        <v>31.6</v>
      </c>
      <c r="GF430">
        <v>2</v>
      </c>
      <c r="GG430">
        <v>1</v>
      </c>
      <c r="GH430">
        <v>0.73</v>
      </c>
      <c r="GI430">
        <v>4.07</v>
      </c>
      <c r="GJ430" s="2">
        <f t="shared" si="97"/>
        <v>0.15208333333333332</v>
      </c>
      <c r="GK430">
        <v>0</v>
      </c>
      <c r="GL430">
        <v>6</v>
      </c>
      <c r="GM430">
        <v>4.8</v>
      </c>
      <c r="GN430">
        <v>0</v>
      </c>
      <c r="GO430">
        <v>6.22</v>
      </c>
      <c r="GP430">
        <v>9.3000000000000007</v>
      </c>
      <c r="GQ430">
        <v>38.299999999999997</v>
      </c>
      <c r="GR430">
        <v>1</v>
      </c>
      <c r="GS430">
        <v>18.600000000000001</v>
      </c>
      <c r="GT430">
        <v>15.5</v>
      </c>
      <c r="GU430">
        <v>1</v>
      </c>
      <c r="GV430">
        <v>5.2</v>
      </c>
      <c r="GW430">
        <v>8.3000000000000007</v>
      </c>
      <c r="GX430" s="21">
        <v>71.441947999999996</v>
      </c>
      <c r="GY430" s="21">
        <v>19.880867700000003</v>
      </c>
      <c r="GZ430" s="21">
        <v>35.824338900000001</v>
      </c>
      <c r="HA430" s="21">
        <v>55.705206600000004</v>
      </c>
      <c r="HB430" s="21">
        <v>8.317437</v>
      </c>
      <c r="HC430" s="21">
        <v>1.716005</v>
      </c>
      <c r="HD430" s="21">
        <v>0.114041</v>
      </c>
      <c r="HE430" s="21">
        <v>33.144367000000003</v>
      </c>
      <c r="HF430" s="21">
        <v>10.147484</v>
      </c>
    </row>
    <row r="431" spans="1:214" ht="25.5" x14ac:dyDescent="0.25">
      <c r="A431" s="22">
        <v>55</v>
      </c>
      <c r="B431" t="s">
        <v>2067</v>
      </c>
      <c r="C431" t="s">
        <v>2068</v>
      </c>
      <c r="D431" t="s">
        <v>1617</v>
      </c>
      <c r="F431" t="s">
        <v>217</v>
      </c>
      <c r="I431" s="22" t="s">
        <v>248</v>
      </c>
      <c r="J431">
        <v>30</v>
      </c>
      <c r="K431" s="23" t="s">
        <v>2069</v>
      </c>
      <c r="L431" s="23" t="s">
        <v>1275</v>
      </c>
      <c r="M431" s="24"/>
      <c r="N431" s="24" t="s">
        <v>258</v>
      </c>
      <c r="O431" s="24">
        <v>72</v>
      </c>
      <c r="P431" s="24">
        <v>190</v>
      </c>
      <c r="Q431" s="24" t="s">
        <v>223</v>
      </c>
      <c r="R431" s="24"/>
      <c r="S431" s="22">
        <v>82</v>
      </c>
      <c r="T431" s="22">
        <v>15</v>
      </c>
      <c r="U431" s="22">
        <v>21</v>
      </c>
      <c r="V431" s="22">
        <v>36</v>
      </c>
      <c r="W431" s="22">
        <v>-2</v>
      </c>
      <c r="X431" s="22">
        <v>38</v>
      </c>
      <c r="Y431" s="22">
        <v>141</v>
      </c>
      <c r="Z431" s="25">
        <f t="shared" si="84"/>
        <v>0.10638297872340426</v>
      </c>
      <c r="AA431" s="3">
        <v>22.85</v>
      </c>
      <c r="AB431" s="22">
        <v>133</v>
      </c>
      <c r="AC431" s="22">
        <v>177</v>
      </c>
      <c r="AD431" s="22">
        <v>49</v>
      </c>
      <c r="AE431" s="22">
        <v>31</v>
      </c>
      <c r="AF431" s="22">
        <v>21</v>
      </c>
      <c r="AG431" s="26">
        <f t="shared" si="85"/>
        <v>4.2589528739926346</v>
      </c>
      <c r="AH431" s="26">
        <f t="shared" si="86"/>
        <v>5.6679297646368152</v>
      </c>
      <c r="AI431" s="26">
        <f t="shared" si="87"/>
        <v>1.569087900944655</v>
      </c>
      <c r="AJ431" s="26">
        <f t="shared" si="88"/>
        <v>0.99268826386294495</v>
      </c>
      <c r="AK431" s="26">
        <f t="shared" si="89"/>
        <v>0.672466243261995</v>
      </c>
      <c r="AL431" s="5">
        <v>2323</v>
      </c>
      <c r="AM431" s="22">
        <v>0</v>
      </c>
      <c r="AN431" s="22">
        <v>0</v>
      </c>
      <c r="AO431" s="25">
        <f t="shared" si="90"/>
        <v>0</v>
      </c>
      <c r="AP431" s="22">
        <v>0</v>
      </c>
      <c r="AQ431">
        <v>3.6</v>
      </c>
      <c r="AR431">
        <v>3.3</v>
      </c>
      <c r="AS431">
        <v>6.8</v>
      </c>
      <c r="AT431">
        <v>6.2</v>
      </c>
      <c r="AU431">
        <v>3.7</v>
      </c>
      <c r="AV431">
        <v>0</v>
      </c>
      <c r="AW431">
        <v>9.9</v>
      </c>
      <c r="AX431" s="3">
        <f t="shared" si="91"/>
        <v>0.12073170731707318</v>
      </c>
      <c r="AY431" s="4">
        <f t="shared" si="92"/>
        <v>2.4749999999999996</v>
      </c>
      <c r="AZ431" t="s">
        <v>243</v>
      </c>
      <c r="BA431">
        <v>2019</v>
      </c>
      <c r="BC431" s="27">
        <v>3000000</v>
      </c>
      <c r="BD431" s="22">
        <v>8</v>
      </c>
      <c r="BE431" s="22">
        <v>13</v>
      </c>
      <c r="BF431" s="28">
        <f t="shared" si="93"/>
        <v>0.88834574959734303</v>
      </c>
      <c r="BG431" s="22">
        <v>0</v>
      </c>
      <c r="BH431" s="22">
        <v>0</v>
      </c>
      <c r="BI431" s="4">
        <v>1418.366667</v>
      </c>
      <c r="BJ431" s="22">
        <v>7</v>
      </c>
      <c r="BK431" s="22">
        <v>7</v>
      </c>
      <c r="BL431" s="28">
        <f t="shared" si="94"/>
        <v>3.8158691707776904</v>
      </c>
      <c r="BM431" s="22">
        <v>0</v>
      </c>
      <c r="BN431" s="22">
        <v>0</v>
      </c>
      <c r="BO431" s="4">
        <v>220.1333333</v>
      </c>
      <c r="BP431" s="22">
        <v>0</v>
      </c>
      <c r="BQ431" s="22">
        <v>1</v>
      </c>
      <c r="BR431" s="22">
        <v>0</v>
      </c>
      <c r="BS431" s="22">
        <v>0</v>
      </c>
      <c r="BT431" s="4">
        <v>236.4833333</v>
      </c>
      <c r="BU431" s="22">
        <v>41</v>
      </c>
      <c r="BV431" s="22">
        <v>9</v>
      </c>
      <c r="BW431" s="22">
        <v>15</v>
      </c>
      <c r="BX431" s="22">
        <v>15</v>
      </c>
      <c r="BY431" s="22">
        <v>16</v>
      </c>
      <c r="BZ431" s="22">
        <v>8</v>
      </c>
      <c r="CA431" s="22">
        <v>0</v>
      </c>
      <c r="CB431" s="22">
        <v>0</v>
      </c>
      <c r="CC431" s="4">
        <v>16.816669999999998</v>
      </c>
      <c r="CD431" s="4">
        <v>2.6333333329999999</v>
      </c>
      <c r="CE431" s="4">
        <v>3.1166666670000001</v>
      </c>
      <c r="CF431" s="22">
        <v>0</v>
      </c>
      <c r="CG431" s="22">
        <v>0</v>
      </c>
      <c r="CH431" s="22">
        <v>0</v>
      </c>
      <c r="CI431" s="5">
        <v>41</v>
      </c>
      <c r="CJ431" s="22">
        <v>6</v>
      </c>
      <c r="CK431" s="22">
        <v>6</v>
      </c>
      <c r="CL431" s="22">
        <v>-17</v>
      </c>
      <c r="CM431" s="22">
        <v>22</v>
      </c>
      <c r="CN431" s="22">
        <v>11</v>
      </c>
      <c r="CO431" s="22">
        <v>0</v>
      </c>
      <c r="CP431" s="22">
        <v>0</v>
      </c>
      <c r="CQ431" s="26">
        <v>17.777639000000001</v>
      </c>
      <c r="CR431" s="26">
        <v>2.7357719999999999</v>
      </c>
      <c r="CS431" s="26">
        <v>2.6512199999999999</v>
      </c>
      <c r="CT431" s="22">
        <v>0</v>
      </c>
      <c r="CU431" s="22">
        <v>0</v>
      </c>
      <c r="CV431" s="22">
        <v>0</v>
      </c>
      <c r="CW431" s="22">
        <v>6</v>
      </c>
      <c r="CX431" s="22">
        <v>7</v>
      </c>
      <c r="CY431" s="22">
        <v>-7</v>
      </c>
      <c r="CZ431" s="22">
        <v>9</v>
      </c>
      <c r="DA431" s="22">
        <v>14</v>
      </c>
      <c r="DB431" s="22">
        <v>5</v>
      </c>
      <c r="DC431" s="22">
        <v>3</v>
      </c>
      <c r="DD431" s="22">
        <v>0</v>
      </c>
      <c r="DE431" s="22">
        <v>4</v>
      </c>
      <c r="DF431" s="22">
        <v>0</v>
      </c>
      <c r="DG431" s="22">
        <v>0</v>
      </c>
      <c r="DH431" s="22">
        <v>0</v>
      </c>
      <c r="DI431" s="22">
        <v>19</v>
      </c>
      <c r="DJ431" s="22">
        <v>0</v>
      </c>
      <c r="DK431" s="22">
        <v>0</v>
      </c>
      <c r="DL431" s="22">
        <v>0</v>
      </c>
      <c r="DM431" s="22">
        <v>0</v>
      </c>
      <c r="DN431" s="22">
        <v>87</v>
      </c>
      <c r="DO431" s="22">
        <v>25</v>
      </c>
      <c r="DP431" s="22">
        <v>90</v>
      </c>
      <c r="DQ431" s="22">
        <v>26</v>
      </c>
      <c r="DR431" s="22">
        <v>0</v>
      </c>
      <c r="DS431" s="22">
        <v>0</v>
      </c>
      <c r="DT431" s="22">
        <v>0</v>
      </c>
      <c r="DU431">
        <v>16.53</v>
      </c>
      <c r="DV431">
        <v>31.31</v>
      </c>
      <c r="DW431" s="2">
        <f t="shared" si="95"/>
        <v>0.34552675585284282</v>
      </c>
      <c r="DX431">
        <v>0.70200000000000007</v>
      </c>
      <c r="DY431">
        <v>0.26900000000000002</v>
      </c>
      <c r="DZ431">
        <v>-0.63600000000000001</v>
      </c>
      <c r="EA431">
        <v>9.3879999999999999</v>
      </c>
      <c r="EB431">
        <v>60</v>
      </c>
      <c r="EC431">
        <v>55</v>
      </c>
      <c r="ED431">
        <v>-6.6</v>
      </c>
      <c r="EE431">
        <v>5.58</v>
      </c>
      <c r="EF431">
        <v>12.2</v>
      </c>
      <c r="EG431">
        <v>8.98</v>
      </c>
      <c r="EH431">
        <v>907</v>
      </c>
      <c r="EI431">
        <v>996</v>
      </c>
      <c r="EJ431">
        <v>2.66</v>
      </c>
      <c r="EK431">
        <v>2.4300000000000002</v>
      </c>
      <c r="EL431">
        <v>26.9</v>
      </c>
      <c r="EM431">
        <v>23.6</v>
      </c>
      <c r="EN431">
        <v>11</v>
      </c>
      <c r="EO431">
        <v>9.6999999999999993</v>
      </c>
      <c r="EP431">
        <v>12</v>
      </c>
      <c r="EQ431">
        <v>12.7</v>
      </c>
      <c r="ER431">
        <v>2.9</v>
      </c>
      <c r="ES431">
        <v>3.8</v>
      </c>
      <c r="ET431">
        <v>0.8</v>
      </c>
      <c r="EU431">
        <v>0.5</v>
      </c>
      <c r="EV431">
        <v>2.94</v>
      </c>
      <c r="EW431">
        <v>1.78</v>
      </c>
      <c r="EX431">
        <v>30</v>
      </c>
      <c r="EY431">
        <v>24.6</v>
      </c>
      <c r="EZ431">
        <v>11.9</v>
      </c>
      <c r="FA431">
        <v>9.5</v>
      </c>
      <c r="FB431">
        <v>10.8</v>
      </c>
      <c r="FC431">
        <v>14.1</v>
      </c>
      <c r="FD431">
        <v>3.7</v>
      </c>
      <c r="FE431">
        <v>3.8</v>
      </c>
      <c r="FF431">
        <v>194</v>
      </c>
      <c r="FG431">
        <v>227</v>
      </c>
      <c r="FH431">
        <v>188</v>
      </c>
      <c r="FI431">
        <v>164</v>
      </c>
      <c r="FJ431">
        <v>229</v>
      </c>
      <c r="FK431">
        <v>229</v>
      </c>
      <c r="FL431">
        <v>54.5</v>
      </c>
      <c r="FM431">
        <v>426</v>
      </c>
      <c r="FN431">
        <v>419</v>
      </c>
      <c r="FO431">
        <v>401</v>
      </c>
      <c r="FP431">
        <v>50.4</v>
      </c>
      <c r="FQ431">
        <v>2.54</v>
      </c>
      <c r="FR431">
        <v>3.2</v>
      </c>
      <c r="FS431" s="2">
        <f t="shared" si="96"/>
        <v>0.4425087108013937</v>
      </c>
      <c r="FT431">
        <v>23</v>
      </c>
      <c r="FU431">
        <v>6</v>
      </c>
      <c r="FV431">
        <v>-6.6</v>
      </c>
      <c r="FW431">
        <v>13.61</v>
      </c>
      <c r="FX431">
        <v>6.63</v>
      </c>
      <c r="FY431">
        <v>1.73</v>
      </c>
      <c r="FZ431">
        <v>42.1</v>
      </c>
      <c r="GA431">
        <v>6.6</v>
      </c>
      <c r="GB431">
        <v>23.1</v>
      </c>
      <c r="GC431">
        <v>2.2999999999999998</v>
      </c>
      <c r="GD431">
        <v>1.7000000000000002</v>
      </c>
      <c r="GE431">
        <v>26.8</v>
      </c>
      <c r="GF431">
        <v>2.9</v>
      </c>
      <c r="GG431">
        <v>1.7000000000000002</v>
      </c>
      <c r="GH431">
        <v>2.78</v>
      </c>
      <c r="GI431">
        <v>2.5499999999999998</v>
      </c>
      <c r="GJ431" s="2">
        <f t="shared" si="97"/>
        <v>0.52157598499061908</v>
      </c>
      <c r="GK431">
        <v>1</v>
      </c>
      <c r="GL431">
        <v>24</v>
      </c>
      <c r="GM431">
        <v>-6</v>
      </c>
      <c r="GN431">
        <v>0.26</v>
      </c>
      <c r="GO431">
        <v>6.32</v>
      </c>
      <c r="GP431">
        <v>7.1</v>
      </c>
      <c r="GQ431">
        <v>40</v>
      </c>
      <c r="GR431">
        <v>1.8</v>
      </c>
      <c r="GS431">
        <v>20.3</v>
      </c>
      <c r="GT431">
        <v>29.5</v>
      </c>
      <c r="GU431">
        <v>1.8</v>
      </c>
      <c r="GV431">
        <v>1.1000000000000001</v>
      </c>
      <c r="GW431">
        <v>2.4</v>
      </c>
      <c r="GX431" s="21">
        <v>68.420188999999993</v>
      </c>
      <c r="GY431" s="21">
        <v>8.0886698999999993</v>
      </c>
      <c r="GZ431" s="21">
        <v>22.469169600000001</v>
      </c>
      <c r="HA431" s="21">
        <v>30.5578404</v>
      </c>
      <c r="HB431" s="21">
        <v>5.0362369999999999</v>
      </c>
      <c r="HC431" s="21">
        <v>3.2662049999999998</v>
      </c>
      <c r="HD431" s="21">
        <v>-9.5779999999999997E-3</v>
      </c>
      <c r="HE431" s="21">
        <v>33.762383</v>
      </c>
      <c r="HF431" s="21">
        <v>8.2928639999999998</v>
      </c>
    </row>
    <row r="432" spans="1:214" ht="15" x14ac:dyDescent="0.25">
      <c r="A432" s="22">
        <v>47</v>
      </c>
      <c r="B432" t="s">
        <v>2070</v>
      </c>
      <c r="C432" t="s">
        <v>2071</v>
      </c>
      <c r="D432" t="s">
        <v>2072</v>
      </c>
      <c r="F432" t="s">
        <v>428</v>
      </c>
      <c r="I432" s="22" t="s">
        <v>248</v>
      </c>
      <c r="J432">
        <v>21</v>
      </c>
      <c r="K432" s="23" t="s">
        <v>2073</v>
      </c>
      <c r="L432" s="23" t="s">
        <v>1973</v>
      </c>
      <c r="M432" s="24" t="s">
        <v>221</v>
      </c>
      <c r="N432" s="24" t="s">
        <v>222</v>
      </c>
      <c r="O432" s="24">
        <v>69</v>
      </c>
      <c r="P432" s="24">
        <v>180</v>
      </c>
      <c r="Q432" s="24" t="s">
        <v>223</v>
      </c>
      <c r="R432" s="24" t="s">
        <v>234</v>
      </c>
      <c r="S432" s="22">
        <v>2</v>
      </c>
      <c r="T432" s="22">
        <v>0</v>
      </c>
      <c r="U432" s="22">
        <v>1</v>
      </c>
      <c r="V432" s="22">
        <v>1</v>
      </c>
      <c r="W432" s="22">
        <v>0</v>
      </c>
      <c r="X432" s="22">
        <v>0</v>
      </c>
      <c r="Y432" s="22">
        <v>3</v>
      </c>
      <c r="Z432" s="25">
        <f t="shared" si="84"/>
        <v>0</v>
      </c>
      <c r="AA432" s="3">
        <v>17.116669999999999</v>
      </c>
      <c r="AB432" s="22">
        <v>0</v>
      </c>
      <c r="AC432" s="22">
        <v>4</v>
      </c>
      <c r="AD432" s="22">
        <v>3</v>
      </c>
      <c r="AE432" s="22">
        <v>0</v>
      </c>
      <c r="AF432" s="22">
        <v>0</v>
      </c>
      <c r="AG432" s="26">
        <f t="shared" si="85"/>
        <v>0</v>
      </c>
      <c r="AH432" s="26">
        <f t="shared" si="86"/>
        <v>7.0107094428998167</v>
      </c>
      <c r="AI432" s="26">
        <f t="shared" si="87"/>
        <v>5.2580320821748625</v>
      </c>
      <c r="AJ432" s="26">
        <f t="shared" si="88"/>
        <v>0</v>
      </c>
      <c r="AK432" s="26">
        <f t="shared" si="89"/>
        <v>0</v>
      </c>
      <c r="AL432" s="5">
        <v>40</v>
      </c>
      <c r="AM432" s="22">
        <v>0</v>
      </c>
      <c r="AN432" s="22">
        <v>0</v>
      </c>
      <c r="AO432" s="25">
        <f t="shared" si="90"/>
        <v>0</v>
      </c>
      <c r="AP432" s="22">
        <v>0</v>
      </c>
      <c r="AQ432">
        <v>0.1</v>
      </c>
      <c r="AR432">
        <v>0.1</v>
      </c>
      <c r="AS432">
        <v>0.1</v>
      </c>
      <c r="AT432">
        <v>0.2</v>
      </c>
      <c r="AU432">
        <v>0</v>
      </c>
      <c r="AV432">
        <v>0</v>
      </c>
      <c r="AW432">
        <v>0.2</v>
      </c>
      <c r="AX432" s="3">
        <f t="shared" si="91"/>
        <v>0.1</v>
      </c>
      <c r="AY432" s="4">
        <f t="shared" si="92"/>
        <v>-3.3124989999999999</v>
      </c>
      <c r="AZ432" t="s">
        <v>224</v>
      </c>
      <c r="BA432">
        <v>2014</v>
      </c>
      <c r="BB432" s="27">
        <v>637500</v>
      </c>
      <c r="BC432" s="27">
        <v>1695833</v>
      </c>
      <c r="BD432" s="22">
        <v>0</v>
      </c>
      <c r="BE432" s="22">
        <v>1</v>
      </c>
      <c r="BF432" s="28">
        <f t="shared" si="93"/>
        <v>1.9148936172249889</v>
      </c>
      <c r="BG432" s="22">
        <v>0</v>
      </c>
      <c r="BH432" s="22">
        <v>0</v>
      </c>
      <c r="BI432" s="4">
        <v>31.333333329999999</v>
      </c>
      <c r="BJ432" s="22">
        <v>0</v>
      </c>
      <c r="BK432" s="22">
        <v>0</v>
      </c>
      <c r="BL432" s="28">
        <f t="shared" si="94"/>
        <v>0</v>
      </c>
      <c r="BM432" s="22">
        <v>0</v>
      </c>
      <c r="BN432" s="22">
        <v>0</v>
      </c>
      <c r="BO432" s="4">
        <v>2.15</v>
      </c>
      <c r="BP432" s="22">
        <v>0</v>
      </c>
      <c r="BQ432" s="22">
        <v>0</v>
      </c>
      <c r="BR432" s="22">
        <v>0</v>
      </c>
      <c r="BS432" s="22">
        <v>0</v>
      </c>
      <c r="BT432" s="4">
        <v>0.76666666699999986</v>
      </c>
      <c r="BU432" s="22">
        <v>1</v>
      </c>
      <c r="BV432" s="22">
        <v>0</v>
      </c>
      <c r="BW432" s="22">
        <v>0</v>
      </c>
      <c r="BX432" s="22">
        <v>0</v>
      </c>
      <c r="BY432" s="22">
        <v>0</v>
      </c>
      <c r="BZ432" s="22">
        <v>0</v>
      </c>
      <c r="CA432" s="22">
        <v>0</v>
      </c>
      <c r="CB432" s="22">
        <v>0</v>
      </c>
      <c r="CC432" s="4">
        <v>18.3</v>
      </c>
      <c r="CD432" s="4">
        <v>0</v>
      </c>
      <c r="CE432" s="4">
        <v>0</v>
      </c>
      <c r="CF432" s="22">
        <v>0</v>
      </c>
      <c r="CG432" s="22">
        <v>0</v>
      </c>
      <c r="CH432" s="22">
        <v>0</v>
      </c>
      <c r="CI432" s="5">
        <v>1</v>
      </c>
      <c r="CJ432" s="22">
        <v>0</v>
      </c>
      <c r="CK432" s="22">
        <v>1</v>
      </c>
      <c r="CL432" s="22">
        <v>0</v>
      </c>
      <c r="CM432" s="22">
        <v>0</v>
      </c>
      <c r="CN432" s="22">
        <v>0</v>
      </c>
      <c r="CO432" s="22">
        <v>0</v>
      </c>
      <c r="CP432" s="22">
        <v>0</v>
      </c>
      <c r="CQ432" s="26">
        <v>13.033333000000001</v>
      </c>
      <c r="CR432" s="26">
        <v>2.15</v>
      </c>
      <c r="CS432" s="26">
        <v>0.7666670000000001</v>
      </c>
      <c r="CT432" s="22">
        <v>0</v>
      </c>
      <c r="CU432" s="22">
        <v>0</v>
      </c>
      <c r="CV432" s="22">
        <v>0</v>
      </c>
      <c r="CW432" s="22">
        <v>0</v>
      </c>
      <c r="CX432" s="22">
        <v>1</v>
      </c>
      <c r="CY432" s="22">
        <v>0</v>
      </c>
      <c r="CZ432" s="22">
        <v>0</v>
      </c>
      <c r="DA432" s="22">
        <v>0</v>
      </c>
      <c r="DB432" s="22">
        <v>0</v>
      </c>
      <c r="DC432" s="22">
        <v>0</v>
      </c>
      <c r="DD432" s="22">
        <v>0</v>
      </c>
      <c r="DE432" s="22">
        <v>0</v>
      </c>
      <c r="DF432" s="22">
        <v>0</v>
      </c>
      <c r="DG432" s="22">
        <v>0</v>
      </c>
      <c r="DH432" s="22">
        <v>0</v>
      </c>
      <c r="DI432" s="22">
        <v>0</v>
      </c>
      <c r="DJ432" s="22">
        <v>0</v>
      </c>
      <c r="DK432" s="22">
        <v>0</v>
      </c>
      <c r="DL432" s="22">
        <v>0</v>
      </c>
      <c r="DM432" s="22">
        <v>0</v>
      </c>
      <c r="DN432" s="22">
        <v>2</v>
      </c>
      <c r="DO432" s="22">
        <v>0</v>
      </c>
      <c r="DP432" s="22">
        <v>2</v>
      </c>
      <c r="DQ432" s="22">
        <v>0</v>
      </c>
      <c r="DR432" s="22">
        <v>0</v>
      </c>
      <c r="DS432" s="22">
        <v>0</v>
      </c>
      <c r="DT432" s="22">
        <v>0</v>
      </c>
      <c r="DU432">
        <v>14.99</v>
      </c>
      <c r="DV432">
        <v>34.36</v>
      </c>
      <c r="DW432" s="2">
        <f t="shared" si="95"/>
        <v>0.3037487335359676</v>
      </c>
      <c r="DX432">
        <v>-1.4450000000000001</v>
      </c>
      <c r="DY432">
        <v>6.9370000000000003</v>
      </c>
      <c r="DZ432">
        <v>-4.202</v>
      </c>
      <c r="EA432">
        <v>4.1120000000000001</v>
      </c>
      <c r="EB432">
        <v>2</v>
      </c>
      <c r="EC432">
        <v>2</v>
      </c>
      <c r="ED432">
        <v>14.2</v>
      </c>
      <c r="EE432">
        <v>2</v>
      </c>
      <c r="EF432">
        <v>-12.22</v>
      </c>
      <c r="EG432">
        <v>13.33</v>
      </c>
      <c r="EH432">
        <v>889</v>
      </c>
      <c r="EI432">
        <v>1022</v>
      </c>
      <c r="EJ432">
        <v>4</v>
      </c>
      <c r="EK432">
        <v>4</v>
      </c>
      <c r="EL432">
        <v>26</v>
      </c>
      <c r="EM432">
        <v>32</v>
      </c>
      <c r="EN432">
        <v>12</v>
      </c>
      <c r="EO432">
        <v>8</v>
      </c>
      <c r="EP432">
        <v>10</v>
      </c>
      <c r="EQ432">
        <v>14</v>
      </c>
      <c r="ER432">
        <v>0</v>
      </c>
      <c r="ES432">
        <v>4</v>
      </c>
      <c r="ET432">
        <v>0</v>
      </c>
      <c r="EU432">
        <v>0</v>
      </c>
      <c r="EV432">
        <v>3.49</v>
      </c>
      <c r="EW432">
        <v>0.87</v>
      </c>
      <c r="EX432">
        <v>24.4</v>
      </c>
      <c r="EY432">
        <v>29.7</v>
      </c>
      <c r="EZ432">
        <v>6.1</v>
      </c>
      <c r="FA432">
        <v>16.600000000000001</v>
      </c>
      <c r="FB432">
        <v>14.8</v>
      </c>
      <c r="FC432">
        <v>15.7</v>
      </c>
      <c r="FD432">
        <v>5.2</v>
      </c>
      <c r="FE432">
        <v>0.9</v>
      </c>
      <c r="FF432">
        <v>2</v>
      </c>
      <c r="FG432">
        <v>4</v>
      </c>
      <c r="FH432">
        <v>2</v>
      </c>
      <c r="FI432">
        <v>8</v>
      </c>
      <c r="FJ432">
        <v>9</v>
      </c>
      <c r="FK432">
        <v>4</v>
      </c>
      <c r="FL432">
        <v>37.5</v>
      </c>
      <c r="FM432">
        <v>2</v>
      </c>
      <c r="FN432">
        <v>12</v>
      </c>
      <c r="FO432">
        <v>9</v>
      </c>
      <c r="FP432">
        <v>14.3</v>
      </c>
      <c r="FQ432">
        <v>1.07</v>
      </c>
      <c r="FR432">
        <v>2.4300000000000002</v>
      </c>
      <c r="FS432" s="2">
        <f t="shared" si="96"/>
        <v>0.30571428571428572</v>
      </c>
      <c r="FT432">
        <v>0</v>
      </c>
      <c r="FU432">
        <v>0</v>
      </c>
      <c r="FV432">
        <v>-52.6</v>
      </c>
      <c r="FW432">
        <v>0</v>
      </c>
      <c r="FX432">
        <v>0</v>
      </c>
      <c r="FY432">
        <v>0</v>
      </c>
      <c r="FZ432">
        <v>27.9</v>
      </c>
      <c r="GA432">
        <v>55.8</v>
      </c>
      <c r="GB432">
        <v>27.9</v>
      </c>
      <c r="GC432">
        <v>27.9</v>
      </c>
      <c r="GD432">
        <v>27.9</v>
      </c>
      <c r="GE432">
        <v>27.9</v>
      </c>
      <c r="GF432">
        <v>0</v>
      </c>
      <c r="GG432">
        <v>0</v>
      </c>
      <c r="GH432">
        <v>0.38</v>
      </c>
      <c r="GI432">
        <v>4.41</v>
      </c>
      <c r="GJ432" s="2">
        <f t="shared" si="97"/>
        <v>7.9331941544885182E-2</v>
      </c>
      <c r="GK432">
        <v>0</v>
      </c>
      <c r="GL432">
        <v>0</v>
      </c>
      <c r="GM432">
        <v>-132.69999999999999</v>
      </c>
      <c r="GN432">
        <v>0</v>
      </c>
      <c r="GO432">
        <v>0</v>
      </c>
      <c r="GP432">
        <v>0</v>
      </c>
      <c r="GQ432">
        <v>156.5</v>
      </c>
      <c r="GR432">
        <v>0</v>
      </c>
      <c r="GS432">
        <v>78.3</v>
      </c>
      <c r="GT432">
        <v>0</v>
      </c>
      <c r="GU432">
        <v>0</v>
      </c>
      <c r="GV432">
        <v>0</v>
      </c>
      <c r="GW432">
        <v>0</v>
      </c>
      <c r="GX432" s="21">
        <v>25.526337000000002</v>
      </c>
      <c r="GY432" s="21">
        <v>1.7754156000000001</v>
      </c>
      <c r="GZ432" s="21">
        <v>5.2666244999999998</v>
      </c>
      <c r="HA432" s="21">
        <v>7.0420401000000004</v>
      </c>
      <c r="HB432" s="21">
        <v>0.59189499999999995</v>
      </c>
      <c r="HC432" s="21">
        <v>0.85591099999999998</v>
      </c>
      <c r="HD432" s="21">
        <v>-1.6699999999999999E-4</v>
      </c>
      <c r="HE432" s="21">
        <v>26.855186</v>
      </c>
      <c r="HF432" s="21">
        <v>1.4476389999999999</v>
      </c>
    </row>
    <row r="433" spans="1:214" ht="25.5" x14ac:dyDescent="0.25">
      <c r="A433" s="22">
        <v>16</v>
      </c>
      <c r="B433" t="s">
        <v>2074</v>
      </c>
      <c r="C433" t="s">
        <v>2075</v>
      </c>
      <c r="D433" t="s">
        <v>1374</v>
      </c>
      <c r="F433" t="s">
        <v>516</v>
      </c>
      <c r="I433" s="22" t="s">
        <v>278</v>
      </c>
      <c r="J433">
        <v>21</v>
      </c>
      <c r="K433" s="23" t="s">
        <v>2076</v>
      </c>
      <c r="L433" s="23" t="s">
        <v>1275</v>
      </c>
      <c r="M433" s="24"/>
      <c r="N433" s="24" t="s">
        <v>258</v>
      </c>
      <c r="O433" s="24">
        <v>72</v>
      </c>
      <c r="P433" s="24">
        <v>181</v>
      </c>
      <c r="Q433" s="24" t="s">
        <v>223</v>
      </c>
      <c r="R433" s="24" t="s">
        <v>234</v>
      </c>
      <c r="S433" s="22">
        <v>71</v>
      </c>
      <c r="T433" s="22">
        <v>9</v>
      </c>
      <c r="U433" s="22">
        <v>17</v>
      </c>
      <c r="V433" s="22">
        <v>26</v>
      </c>
      <c r="W433" s="22">
        <v>11</v>
      </c>
      <c r="X433" s="22">
        <v>22</v>
      </c>
      <c r="Y433" s="22">
        <v>89</v>
      </c>
      <c r="Z433" s="25">
        <f t="shared" si="84"/>
        <v>0.10112359550561797</v>
      </c>
      <c r="AA433" s="3">
        <v>15.383330000000001</v>
      </c>
      <c r="AB433" s="22">
        <v>26</v>
      </c>
      <c r="AC433" s="22">
        <v>36</v>
      </c>
      <c r="AD433" s="22">
        <v>23</v>
      </c>
      <c r="AE433" s="22">
        <v>22</v>
      </c>
      <c r="AF433" s="22">
        <v>25</v>
      </c>
      <c r="AG433" s="26">
        <f t="shared" si="85"/>
        <v>1.4282883475759471</v>
      </c>
      <c r="AH433" s="26">
        <f t="shared" si="86"/>
        <v>1.9776300197205421</v>
      </c>
      <c r="AI433" s="26">
        <f t="shared" si="87"/>
        <v>1.2634858459325686</v>
      </c>
      <c r="AJ433" s="26">
        <f t="shared" si="88"/>
        <v>1.2085516787181092</v>
      </c>
      <c r="AK433" s="26">
        <f t="shared" si="89"/>
        <v>1.3733541803614875</v>
      </c>
      <c r="AL433" s="5">
        <v>1552</v>
      </c>
      <c r="AM433" s="22">
        <v>284</v>
      </c>
      <c r="AN433" s="22">
        <v>335</v>
      </c>
      <c r="AO433" s="25">
        <f t="shared" si="90"/>
        <v>0.45880452342487882</v>
      </c>
      <c r="AP433" s="22">
        <v>15</v>
      </c>
      <c r="AQ433">
        <v>0.8</v>
      </c>
      <c r="AR433">
        <v>1.4</v>
      </c>
      <c r="AS433">
        <v>2.2000000000000002</v>
      </c>
      <c r="AT433">
        <v>1.8</v>
      </c>
      <c r="AU433">
        <v>3</v>
      </c>
      <c r="AV433">
        <v>-0.30000000000000004</v>
      </c>
      <c r="AW433">
        <v>4.5999999999999996</v>
      </c>
      <c r="AX433" s="3">
        <f t="shared" si="91"/>
        <v>6.4788732394366194E-2</v>
      </c>
      <c r="AY433" s="4">
        <f t="shared" si="92"/>
        <v>3.4749999999999996</v>
      </c>
      <c r="AZ433" t="s">
        <v>224</v>
      </c>
      <c r="BA433">
        <v>2013</v>
      </c>
      <c r="BB433" s="27">
        <v>185000</v>
      </c>
      <c r="BC433" s="27">
        <v>900000</v>
      </c>
      <c r="BD433" s="22">
        <v>9</v>
      </c>
      <c r="BE433" s="22">
        <v>14</v>
      </c>
      <c r="BF433" s="28">
        <f t="shared" si="93"/>
        <v>1.541210632119723</v>
      </c>
      <c r="BG433" s="22">
        <v>235</v>
      </c>
      <c r="BH433" s="22">
        <v>279</v>
      </c>
      <c r="BI433" s="4">
        <v>895.4</v>
      </c>
      <c r="BJ433" s="22">
        <v>0</v>
      </c>
      <c r="BK433" s="22">
        <v>3</v>
      </c>
      <c r="BL433" s="28">
        <f t="shared" si="94"/>
        <v>1.7509727626459144</v>
      </c>
      <c r="BM433" s="22">
        <v>29</v>
      </c>
      <c r="BN433" s="22">
        <v>32</v>
      </c>
      <c r="BO433" s="4">
        <v>102.8</v>
      </c>
      <c r="BP433" s="22">
        <v>0</v>
      </c>
      <c r="BQ433" s="22">
        <v>0</v>
      </c>
      <c r="BR433" s="22">
        <v>20</v>
      </c>
      <c r="BS433" s="22">
        <v>24</v>
      </c>
      <c r="BT433" s="4">
        <v>95.166666669999998</v>
      </c>
      <c r="BU433" s="22">
        <v>32</v>
      </c>
      <c r="BV433" s="22">
        <v>6</v>
      </c>
      <c r="BW433" s="22">
        <v>6</v>
      </c>
      <c r="BX433" s="22">
        <v>9</v>
      </c>
      <c r="BY433" s="22">
        <v>10</v>
      </c>
      <c r="BZ433" s="22">
        <v>5</v>
      </c>
      <c r="CA433" s="22">
        <v>123</v>
      </c>
      <c r="CB433" s="22">
        <v>144</v>
      </c>
      <c r="CC433" s="4">
        <v>12.65</v>
      </c>
      <c r="CD433" s="4">
        <v>1.3333333329999999</v>
      </c>
      <c r="CE433" s="4">
        <v>1.4166666670000001</v>
      </c>
      <c r="CF433" s="22">
        <v>1</v>
      </c>
      <c r="CG433" s="22">
        <v>0</v>
      </c>
      <c r="CH433" s="22">
        <v>0</v>
      </c>
      <c r="CI433" s="5">
        <v>39</v>
      </c>
      <c r="CJ433" s="22">
        <v>3</v>
      </c>
      <c r="CK433" s="22">
        <v>11</v>
      </c>
      <c r="CL433" s="22">
        <v>2</v>
      </c>
      <c r="CM433" s="22">
        <v>12</v>
      </c>
      <c r="CN433" s="22">
        <v>6</v>
      </c>
      <c r="CO433" s="22">
        <v>161</v>
      </c>
      <c r="CP433" s="22">
        <v>191</v>
      </c>
      <c r="CQ433" s="26">
        <v>12.579487</v>
      </c>
      <c r="CR433" s="26">
        <v>1.5418799999999999</v>
      </c>
      <c r="CS433" s="26">
        <v>1.2777780000000001</v>
      </c>
      <c r="CT433" s="22">
        <v>0</v>
      </c>
      <c r="CU433" s="22">
        <v>0</v>
      </c>
      <c r="CV433" s="22">
        <v>0</v>
      </c>
      <c r="CW433" s="22">
        <v>3</v>
      </c>
      <c r="CX433" s="22">
        <v>5</v>
      </c>
      <c r="CY433" s="22">
        <v>6</v>
      </c>
      <c r="CZ433" s="22">
        <v>6</v>
      </c>
      <c r="DA433" s="22">
        <v>12</v>
      </c>
      <c r="DB433" s="22">
        <v>5</v>
      </c>
      <c r="DC433" s="22">
        <v>1</v>
      </c>
      <c r="DD433" s="22">
        <v>0</v>
      </c>
      <c r="DE433" s="22">
        <v>1</v>
      </c>
      <c r="DF433" s="22">
        <v>0</v>
      </c>
      <c r="DG433" s="22">
        <v>0</v>
      </c>
      <c r="DH433" s="22">
        <v>0</v>
      </c>
      <c r="DI433" s="22">
        <v>11</v>
      </c>
      <c r="DJ433" s="22">
        <v>0</v>
      </c>
      <c r="DK433" s="22">
        <v>0</v>
      </c>
      <c r="DL433" s="22">
        <v>0</v>
      </c>
      <c r="DM433" s="22">
        <v>0</v>
      </c>
      <c r="DN433" s="22">
        <v>47</v>
      </c>
      <c r="DO433" s="22">
        <v>7</v>
      </c>
      <c r="DP433" s="22">
        <v>41</v>
      </c>
      <c r="DQ433" s="22">
        <v>12</v>
      </c>
      <c r="DR433" s="22">
        <v>1</v>
      </c>
      <c r="DS433" s="22">
        <v>0</v>
      </c>
      <c r="DT433" s="22">
        <v>0</v>
      </c>
      <c r="DU433">
        <v>12.33</v>
      </c>
      <c r="DV433">
        <v>36.630000000000003</v>
      </c>
      <c r="DW433" s="2">
        <f t="shared" si="95"/>
        <v>0.25183823529411764</v>
      </c>
      <c r="DX433">
        <v>0.43</v>
      </c>
      <c r="DY433">
        <v>-2.1000000000000001E-2</v>
      </c>
      <c r="DZ433">
        <v>0.7340000000000001</v>
      </c>
      <c r="EA433">
        <v>6.3550000000000004</v>
      </c>
      <c r="EB433">
        <v>40</v>
      </c>
      <c r="EC433">
        <v>29</v>
      </c>
      <c r="ED433">
        <v>1.4</v>
      </c>
      <c r="EE433">
        <v>6.92</v>
      </c>
      <c r="EF433">
        <v>5.54</v>
      </c>
      <c r="EG433">
        <v>8.5500000000000007</v>
      </c>
      <c r="EH433">
        <v>925</v>
      </c>
      <c r="EI433">
        <v>1010</v>
      </c>
      <c r="EJ433">
        <v>2.74</v>
      </c>
      <c r="EK433">
        <v>1.99</v>
      </c>
      <c r="EL433">
        <v>29.3</v>
      </c>
      <c r="EM433">
        <v>24.5</v>
      </c>
      <c r="EN433">
        <v>11.5</v>
      </c>
      <c r="EO433">
        <v>9.6999999999999993</v>
      </c>
      <c r="EP433">
        <v>12.6</v>
      </c>
      <c r="EQ433">
        <v>12.1</v>
      </c>
      <c r="ER433">
        <v>2.5</v>
      </c>
      <c r="ES433">
        <v>2.7</v>
      </c>
      <c r="ET433">
        <v>0.60000000000000009</v>
      </c>
      <c r="EU433">
        <v>0.8</v>
      </c>
      <c r="EV433">
        <v>2.77</v>
      </c>
      <c r="EW433">
        <v>2.7</v>
      </c>
      <c r="EX433">
        <v>28</v>
      </c>
      <c r="EY433">
        <v>25</v>
      </c>
      <c r="EZ433">
        <v>11.1</v>
      </c>
      <c r="FA433">
        <v>10.3</v>
      </c>
      <c r="FB433">
        <v>12.5</v>
      </c>
      <c r="FC433">
        <v>14.1</v>
      </c>
      <c r="FD433">
        <v>3.3</v>
      </c>
      <c r="FE433">
        <v>3.7</v>
      </c>
      <c r="FF433">
        <v>112</v>
      </c>
      <c r="FG433">
        <v>131</v>
      </c>
      <c r="FH433">
        <v>146</v>
      </c>
      <c r="FI433">
        <v>157</v>
      </c>
      <c r="FJ433">
        <v>126</v>
      </c>
      <c r="FK433">
        <v>163</v>
      </c>
      <c r="FL433">
        <v>44.5</v>
      </c>
      <c r="FM433">
        <v>304</v>
      </c>
      <c r="FN433">
        <v>282</v>
      </c>
      <c r="FO433">
        <v>272</v>
      </c>
      <c r="FP433">
        <v>51.9</v>
      </c>
      <c r="FQ433">
        <v>1.45</v>
      </c>
      <c r="FR433">
        <v>4.0599999999999996</v>
      </c>
      <c r="FS433" s="2">
        <f t="shared" si="96"/>
        <v>0.26315789473684209</v>
      </c>
      <c r="FT433">
        <v>7</v>
      </c>
      <c r="FU433">
        <v>0</v>
      </c>
      <c r="FV433">
        <v>-13.8</v>
      </c>
      <c r="FW433">
        <v>9.59</v>
      </c>
      <c r="FX433">
        <v>4.09</v>
      </c>
      <c r="FY433">
        <v>0</v>
      </c>
      <c r="FZ433">
        <v>38.5</v>
      </c>
      <c r="GA433">
        <v>4.7</v>
      </c>
      <c r="GB433">
        <v>11.7</v>
      </c>
      <c r="GC433">
        <v>2.2999999999999998</v>
      </c>
      <c r="GD433">
        <v>3.5</v>
      </c>
      <c r="GE433">
        <v>21</v>
      </c>
      <c r="GF433">
        <v>1.8</v>
      </c>
      <c r="GG433">
        <v>1.2</v>
      </c>
      <c r="GH433">
        <v>1.34</v>
      </c>
      <c r="GI433">
        <v>3.31</v>
      </c>
      <c r="GJ433" s="2">
        <f t="shared" si="97"/>
        <v>0.28817204301075267</v>
      </c>
      <c r="GK433">
        <v>0</v>
      </c>
      <c r="GL433">
        <v>11</v>
      </c>
      <c r="GM433">
        <v>-14.5</v>
      </c>
      <c r="GN433">
        <v>0</v>
      </c>
      <c r="GO433">
        <v>6.95</v>
      </c>
      <c r="GP433">
        <v>3.8</v>
      </c>
      <c r="GQ433">
        <v>53</v>
      </c>
      <c r="GR433">
        <v>0</v>
      </c>
      <c r="GS433">
        <v>21.5</v>
      </c>
      <c r="GT433">
        <v>22.7</v>
      </c>
      <c r="GU433">
        <v>0.60000000000000009</v>
      </c>
      <c r="GV433">
        <v>0</v>
      </c>
      <c r="GW433">
        <v>0.60000000000000009</v>
      </c>
      <c r="GX433" s="21">
        <v>67.340980999999999</v>
      </c>
      <c r="GY433" s="21">
        <v>10.363231799999999</v>
      </c>
      <c r="GZ433" s="21">
        <v>16.489799100000003</v>
      </c>
      <c r="HA433" s="21">
        <v>26.85303</v>
      </c>
      <c r="HB433" s="21">
        <v>1.3819840000000001</v>
      </c>
      <c r="HC433" s="21">
        <v>2.1604950000000001</v>
      </c>
      <c r="HD433" s="21">
        <v>5.5129999999999997E-3</v>
      </c>
      <c r="HE433" s="21">
        <v>23.867819000000001</v>
      </c>
      <c r="HF433" s="21">
        <v>3.5479919999999998</v>
      </c>
    </row>
    <row r="434" spans="1:214" ht="15" x14ac:dyDescent="0.25">
      <c r="A434" s="22">
        <v>17</v>
      </c>
      <c r="B434" t="s">
        <v>2077</v>
      </c>
      <c r="C434" t="s">
        <v>2078</v>
      </c>
      <c r="D434" t="s">
        <v>2079</v>
      </c>
      <c r="F434" t="s">
        <v>255</v>
      </c>
      <c r="I434" s="22" t="s">
        <v>248</v>
      </c>
      <c r="J434">
        <v>35</v>
      </c>
      <c r="K434" s="23" t="s">
        <v>2080</v>
      </c>
      <c r="L434" s="23" t="s">
        <v>2081</v>
      </c>
      <c r="M434" s="24"/>
      <c r="N434" s="24" t="s">
        <v>1184</v>
      </c>
      <c r="O434" s="24">
        <v>76</v>
      </c>
      <c r="P434" s="24">
        <v>225</v>
      </c>
      <c r="Q434" s="24" t="s">
        <v>223</v>
      </c>
      <c r="R434" s="24"/>
      <c r="S434" s="22">
        <v>73</v>
      </c>
      <c r="T434" s="22">
        <v>6</v>
      </c>
      <c r="U434" s="22">
        <v>26</v>
      </c>
      <c r="V434" s="22">
        <v>32</v>
      </c>
      <c r="W434" s="22">
        <v>26</v>
      </c>
      <c r="X434" s="22">
        <v>26</v>
      </c>
      <c r="Y434" s="22">
        <v>78</v>
      </c>
      <c r="Z434" s="25">
        <f t="shared" si="84"/>
        <v>7.6923076923076927E-2</v>
      </c>
      <c r="AA434" s="3">
        <v>23.6</v>
      </c>
      <c r="AB434" s="22">
        <v>53</v>
      </c>
      <c r="AC434" s="22">
        <v>149</v>
      </c>
      <c r="AD434" s="22">
        <v>37</v>
      </c>
      <c r="AE434" s="22">
        <v>66</v>
      </c>
      <c r="AF434" s="22">
        <v>23</v>
      </c>
      <c r="AG434" s="26">
        <f t="shared" si="85"/>
        <v>1.8458323659159506</v>
      </c>
      <c r="AH434" s="26">
        <f t="shared" si="86"/>
        <v>5.1892268400278612</v>
      </c>
      <c r="AI434" s="26">
        <f t="shared" si="87"/>
        <v>1.2885999535639654</v>
      </c>
      <c r="AJ434" s="26">
        <f t="shared" si="88"/>
        <v>2.2985837009519385</v>
      </c>
      <c r="AK434" s="26">
        <f t="shared" si="89"/>
        <v>0.80102159275597862</v>
      </c>
      <c r="AL434" s="5">
        <v>2115</v>
      </c>
      <c r="AM434" s="22">
        <v>0</v>
      </c>
      <c r="AN434" s="22">
        <v>0</v>
      </c>
      <c r="AO434" s="25">
        <f t="shared" si="90"/>
        <v>0</v>
      </c>
      <c r="AP434" s="22">
        <v>0</v>
      </c>
      <c r="AQ434">
        <v>2.2999999999999998</v>
      </c>
      <c r="AR434">
        <v>4.9000000000000004</v>
      </c>
      <c r="AS434">
        <v>7.1</v>
      </c>
      <c r="AT434">
        <v>4.0999999999999996</v>
      </c>
      <c r="AU434">
        <v>5.0999999999999996</v>
      </c>
      <c r="AV434">
        <v>0</v>
      </c>
      <c r="AW434">
        <v>9.1999999999999993</v>
      </c>
      <c r="AX434" s="3">
        <f t="shared" si="91"/>
        <v>0.12602739726027395</v>
      </c>
      <c r="AY434" s="4">
        <f t="shared" si="92"/>
        <v>-0.32499999999999929</v>
      </c>
      <c r="AZ434" t="s">
        <v>243</v>
      </c>
      <c r="BA434">
        <v>2012</v>
      </c>
      <c r="BC434" s="27">
        <v>3700000</v>
      </c>
      <c r="BD434" s="22">
        <v>3</v>
      </c>
      <c r="BE434" s="22">
        <v>16</v>
      </c>
      <c r="BF434" s="28">
        <f t="shared" si="93"/>
        <v>0.85582373034045278</v>
      </c>
      <c r="BG434" s="22">
        <v>0</v>
      </c>
      <c r="BH434" s="22">
        <v>0</v>
      </c>
      <c r="BI434" s="4">
        <v>1332.05</v>
      </c>
      <c r="BJ434" s="22">
        <v>3</v>
      </c>
      <c r="BK434" s="22">
        <v>8</v>
      </c>
      <c r="BL434" s="28">
        <f t="shared" si="94"/>
        <v>4.5695822766142591</v>
      </c>
      <c r="BM434" s="22">
        <v>0</v>
      </c>
      <c r="BN434" s="22">
        <v>0</v>
      </c>
      <c r="BO434" s="4">
        <v>144.43333329999999</v>
      </c>
      <c r="BP434" s="22">
        <v>0</v>
      </c>
      <c r="BQ434" s="22">
        <v>2</v>
      </c>
      <c r="BR434" s="22">
        <v>0</v>
      </c>
      <c r="BS434" s="22">
        <v>0</v>
      </c>
      <c r="BT434" s="4">
        <v>247.31666670000001</v>
      </c>
      <c r="BU434" s="22">
        <v>36</v>
      </c>
      <c r="BV434" s="22">
        <v>3</v>
      </c>
      <c r="BW434" s="22">
        <v>10</v>
      </c>
      <c r="BX434" s="22">
        <v>12</v>
      </c>
      <c r="BY434" s="22">
        <v>8</v>
      </c>
      <c r="BZ434" s="22">
        <v>4</v>
      </c>
      <c r="CA434" s="22">
        <v>0</v>
      </c>
      <c r="CB434" s="22">
        <v>0</v>
      </c>
      <c r="CC434" s="4">
        <v>18.566669999999998</v>
      </c>
      <c r="CD434" s="4">
        <v>1.733333333</v>
      </c>
      <c r="CE434" s="4">
        <v>3.2166666670000001</v>
      </c>
      <c r="CF434" s="22">
        <v>0</v>
      </c>
      <c r="CG434" s="22">
        <v>0</v>
      </c>
      <c r="CH434" s="22">
        <v>0</v>
      </c>
      <c r="CI434" s="5">
        <v>37</v>
      </c>
      <c r="CJ434" s="22">
        <v>3</v>
      </c>
      <c r="CK434" s="22">
        <v>16</v>
      </c>
      <c r="CL434" s="22">
        <v>14</v>
      </c>
      <c r="CM434" s="22">
        <v>18</v>
      </c>
      <c r="CN434" s="22">
        <v>9</v>
      </c>
      <c r="CO434" s="22">
        <v>0</v>
      </c>
      <c r="CP434" s="22">
        <v>0</v>
      </c>
      <c r="CQ434" s="26">
        <v>17.936482999999999</v>
      </c>
      <c r="CR434" s="26">
        <v>2.217117</v>
      </c>
      <c r="CS434" s="26">
        <v>3.5545049999999998</v>
      </c>
      <c r="CT434" s="22">
        <v>0</v>
      </c>
      <c r="CU434" s="22">
        <v>0</v>
      </c>
      <c r="CV434" s="22">
        <v>0</v>
      </c>
      <c r="CW434" s="22">
        <v>1</v>
      </c>
      <c r="CX434" s="22">
        <v>9</v>
      </c>
      <c r="CY434" s="22">
        <v>5</v>
      </c>
      <c r="CZ434" s="22">
        <v>5</v>
      </c>
      <c r="DA434" s="22">
        <v>17</v>
      </c>
      <c r="DB434" s="22">
        <v>21</v>
      </c>
      <c r="DC434" s="22">
        <v>1</v>
      </c>
      <c r="DD434" s="22">
        <v>1</v>
      </c>
      <c r="DE434" s="22">
        <v>2</v>
      </c>
      <c r="DF434" s="22">
        <v>0</v>
      </c>
      <c r="DG434" s="22">
        <v>0</v>
      </c>
      <c r="DH434" s="22">
        <v>0</v>
      </c>
      <c r="DI434" s="22">
        <v>13</v>
      </c>
      <c r="DJ434" s="22">
        <v>0</v>
      </c>
      <c r="DK434" s="22">
        <v>0</v>
      </c>
      <c r="DL434" s="22">
        <v>0</v>
      </c>
      <c r="DM434" s="22">
        <v>0</v>
      </c>
      <c r="DN434" s="22">
        <v>101</v>
      </c>
      <c r="DO434" s="22">
        <v>19</v>
      </c>
      <c r="DP434" s="22">
        <v>78</v>
      </c>
      <c r="DQ434" s="22">
        <v>22</v>
      </c>
      <c r="DR434" s="22">
        <v>0</v>
      </c>
      <c r="DS434" s="22">
        <v>0</v>
      </c>
      <c r="DT434" s="22">
        <v>0</v>
      </c>
      <c r="DU434">
        <v>17.440000000000001</v>
      </c>
      <c r="DV434">
        <v>30.14</v>
      </c>
      <c r="DW434" s="2">
        <f t="shared" si="95"/>
        <v>0.36654056326187479</v>
      </c>
      <c r="DX434">
        <v>0.80700000000000005</v>
      </c>
      <c r="DY434">
        <v>-0.29700000000000004</v>
      </c>
      <c r="DZ434">
        <v>3.3050000000000002</v>
      </c>
      <c r="EA434">
        <v>7.6349999999999998</v>
      </c>
      <c r="EB434">
        <v>72</v>
      </c>
      <c r="EC434">
        <v>52</v>
      </c>
      <c r="ED434">
        <v>-1.6</v>
      </c>
      <c r="EE434">
        <v>5.18</v>
      </c>
      <c r="EF434">
        <v>6.73</v>
      </c>
      <c r="EG434">
        <v>10.4</v>
      </c>
      <c r="EH434">
        <v>923</v>
      </c>
      <c r="EI434">
        <v>1027</v>
      </c>
      <c r="EJ434">
        <v>3.39</v>
      </c>
      <c r="EK434">
        <v>2.4500000000000002</v>
      </c>
      <c r="EL434">
        <v>29.2</v>
      </c>
      <c r="EM434">
        <v>29.3</v>
      </c>
      <c r="EN434">
        <v>13</v>
      </c>
      <c r="EO434">
        <v>11.2</v>
      </c>
      <c r="EP434">
        <v>14.3</v>
      </c>
      <c r="EQ434">
        <v>16.899999999999999</v>
      </c>
      <c r="ER434">
        <v>3.4</v>
      </c>
      <c r="ES434">
        <v>3.1</v>
      </c>
      <c r="ET434">
        <v>0.5</v>
      </c>
      <c r="EU434">
        <v>0.1</v>
      </c>
      <c r="EV434">
        <v>2.2599999999999998</v>
      </c>
      <c r="EW434">
        <v>2.4</v>
      </c>
      <c r="EX434">
        <v>28.6</v>
      </c>
      <c r="EY434">
        <v>27.2</v>
      </c>
      <c r="EZ434">
        <v>12.3</v>
      </c>
      <c r="FA434">
        <v>11.3</v>
      </c>
      <c r="FB434">
        <v>12.1</v>
      </c>
      <c r="FC434">
        <v>16.600000000000001</v>
      </c>
      <c r="FD434">
        <v>4.4000000000000004</v>
      </c>
      <c r="FE434">
        <v>3.4</v>
      </c>
      <c r="FF434">
        <v>248</v>
      </c>
      <c r="FG434">
        <v>231</v>
      </c>
      <c r="FH434">
        <v>165</v>
      </c>
      <c r="FI434">
        <v>194</v>
      </c>
      <c r="FJ434">
        <v>277</v>
      </c>
      <c r="FK434">
        <v>262</v>
      </c>
      <c r="FL434">
        <v>57.2</v>
      </c>
      <c r="FM434">
        <v>415</v>
      </c>
      <c r="FN434">
        <v>446</v>
      </c>
      <c r="FO434">
        <v>440</v>
      </c>
      <c r="FP434">
        <v>48.2</v>
      </c>
      <c r="FQ434">
        <v>1.97</v>
      </c>
      <c r="FR434">
        <v>3.02</v>
      </c>
      <c r="FS434" s="2">
        <f t="shared" si="96"/>
        <v>0.39478957915831658</v>
      </c>
      <c r="FT434">
        <v>21</v>
      </c>
      <c r="FU434">
        <v>1</v>
      </c>
      <c r="FV434">
        <v>-21</v>
      </c>
      <c r="FW434">
        <v>23.33</v>
      </c>
      <c r="FX434">
        <v>8.76</v>
      </c>
      <c r="FY434">
        <v>0.42</v>
      </c>
      <c r="FZ434">
        <v>28.8</v>
      </c>
      <c r="GA434">
        <v>13.3</v>
      </c>
      <c r="GB434">
        <v>23.4</v>
      </c>
      <c r="GC434">
        <v>2.1</v>
      </c>
      <c r="GD434">
        <v>3.3</v>
      </c>
      <c r="GE434">
        <v>25</v>
      </c>
      <c r="GF434">
        <v>2.9</v>
      </c>
      <c r="GG434">
        <v>1.7000000000000002</v>
      </c>
      <c r="GH434">
        <v>3.29</v>
      </c>
      <c r="GI434">
        <v>2.9</v>
      </c>
      <c r="GJ434" s="2">
        <f t="shared" si="97"/>
        <v>0.53150242326332797</v>
      </c>
      <c r="GK434">
        <v>6</v>
      </c>
      <c r="GL434">
        <v>18</v>
      </c>
      <c r="GM434">
        <v>-10.3</v>
      </c>
      <c r="GN434">
        <v>1.5</v>
      </c>
      <c r="GO434">
        <v>4.49</v>
      </c>
      <c r="GP434">
        <v>9.1999999999999993</v>
      </c>
      <c r="GQ434">
        <v>51.4</v>
      </c>
      <c r="GR434">
        <v>3.5</v>
      </c>
      <c r="GS434">
        <v>20</v>
      </c>
      <c r="GT434">
        <v>19</v>
      </c>
      <c r="GU434">
        <v>1.7000000000000002</v>
      </c>
      <c r="GV434">
        <v>1</v>
      </c>
      <c r="GW434">
        <v>2</v>
      </c>
      <c r="GX434" s="21">
        <v>60.457256000000001</v>
      </c>
      <c r="GY434" s="21">
        <v>3.6271701000000003</v>
      </c>
      <c r="GZ434" s="21">
        <v>16.651988100000001</v>
      </c>
      <c r="HA434" s="21">
        <v>20.279157300000001</v>
      </c>
      <c r="HB434" s="21">
        <v>2.0040689999999999</v>
      </c>
      <c r="HC434" s="21">
        <v>3.3410410000000001</v>
      </c>
      <c r="HD434" s="21">
        <v>-3.3660000000000001E-3</v>
      </c>
      <c r="HE434" s="21">
        <v>21.709267000000001</v>
      </c>
      <c r="HF434" s="21">
        <v>5.3417440000000003</v>
      </c>
    </row>
    <row r="435" spans="1:214" ht="15" x14ac:dyDescent="0.25">
      <c r="A435" s="22">
        <v>33</v>
      </c>
      <c r="B435" t="s">
        <v>2082</v>
      </c>
      <c r="C435" t="s">
        <v>2083</v>
      </c>
      <c r="D435" t="s">
        <v>1365</v>
      </c>
      <c r="F435" t="s">
        <v>342</v>
      </c>
      <c r="I435" s="22" t="s">
        <v>239</v>
      </c>
      <c r="J435">
        <v>21</v>
      </c>
      <c r="K435" s="23" t="s">
        <v>2084</v>
      </c>
      <c r="L435" s="23" t="s">
        <v>2085</v>
      </c>
      <c r="M435" s="24"/>
      <c r="N435" s="24" t="s">
        <v>1184</v>
      </c>
      <c r="O435" s="24">
        <v>74</v>
      </c>
      <c r="P435" s="24">
        <v>212</v>
      </c>
      <c r="Q435" s="24" t="s">
        <v>224</v>
      </c>
      <c r="R435" s="24" t="s">
        <v>234</v>
      </c>
      <c r="S435" s="22">
        <v>8</v>
      </c>
      <c r="T435" s="22">
        <v>1</v>
      </c>
      <c r="U435" s="22">
        <v>1</v>
      </c>
      <c r="V435" s="22">
        <v>2</v>
      </c>
      <c r="W435" s="22">
        <v>-3</v>
      </c>
      <c r="X435" s="22">
        <v>6</v>
      </c>
      <c r="Y435" s="22">
        <v>8</v>
      </c>
      <c r="Z435" s="25">
        <f t="shared" si="84"/>
        <v>0.125</v>
      </c>
      <c r="AA435" s="3">
        <v>13.283329999999999</v>
      </c>
      <c r="AB435" s="22">
        <v>6</v>
      </c>
      <c r="AC435" s="22">
        <v>5</v>
      </c>
      <c r="AD435" s="22">
        <v>4</v>
      </c>
      <c r="AE435" s="22">
        <v>4</v>
      </c>
      <c r="AF435" s="22">
        <v>0</v>
      </c>
      <c r="AG435" s="26">
        <f t="shared" si="85"/>
        <v>3.3877047397000606</v>
      </c>
      <c r="AH435" s="26">
        <f t="shared" si="86"/>
        <v>2.8230872830833835</v>
      </c>
      <c r="AI435" s="26">
        <f t="shared" si="87"/>
        <v>2.2584698264667069</v>
      </c>
      <c r="AJ435" s="26">
        <f t="shared" si="88"/>
        <v>2.2584698264667069</v>
      </c>
      <c r="AK435" s="26">
        <f t="shared" si="89"/>
        <v>0</v>
      </c>
      <c r="AL435" s="5">
        <v>155</v>
      </c>
      <c r="AM435" s="22">
        <v>0</v>
      </c>
      <c r="AN435" s="22">
        <v>0</v>
      </c>
      <c r="AO435" s="25">
        <f t="shared" si="90"/>
        <v>0</v>
      </c>
      <c r="AP435" s="22">
        <v>0</v>
      </c>
      <c r="AQ435">
        <v>0</v>
      </c>
      <c r="AR435">
        <v>0</v>
      </c>
      <c r="AS435">
        <v>0</v>
      </c>
      <c r="AT435">
        <v>-0.1</v>
      </c>
      <c r="AU435">
        <v>0</v>
      </c>
      <c r="AV435">
        <v>0</v>
      </c>
      <c r="AW435">
        <v>-0.1</v>
      </c>
      <c r="AX435" s="3">
        <f t="shared" si="91"/>
        <v>-1.2500000000000001E-2</v>
      </c>
      <c r="AY435" s="4">
        <f t="shared" si="92"/>
        <v>-0.87499899999999997</v>
      </c>
      <c r="AZ435" t="s">
        <v>224</v>
      </c>
      <c r="BA435">
        <v>2013</v>
      </c>
      <c r="BB435" s="27">
        <v>130000</v>
      </c>
      <c r="BC435" s="27">
        <v>783333</v>
      </c>
      <c r="BD435" s="22">
        <v>1</v>
      </c>
      <c r="BE435" s="22">
        <v>1</v>
      </c>
      <c r="BF435" s="28">
        <f t="shared" si="93"/>
        <v>1.275465013331283</v>
      </c>
      <c r="BG435" s="22">
        <v>0</v>
      </c>
      <c r="BH435" s="22">
        <v>0</v>
      </c>
      <c r="BI435" s="4">
        <v>94.083333330000002</v>
      </c>
      <c r="BJ435" s="22">
        <v>0</v>
      </c>
      <c r="BK435" s="22">
        <v>0</v>
      </c>
      <c r="BL435" s="28">
        <f t="shared" si="94"/>
        <v>0</v>
      </c>
      <c r="BM435" s="22">
        <v>0</v>
      </c>
      <c r="BN435" s="22">
        <v>0</v>
      </c>
      <c r="BO435" s="4">
        <v>12.28333333</v>
      </c>
      <c r="BP435" s="22">
        <v>0</v>
      </c>
      <c r="BQ435" s="22">
        <v>0</v>
      </c>
      <c r="BR435" s="22">
        <v>0</v>
      </c>
      <c r="BS435" s="22">
        <v>0</v>
      </c>
      <c r="BT435" s="4">
        <v>0</v>
      </c>
      <c r="BU435" s="22">
        <v>4</v>
      </c>
      <c r="BV435" s="22">
        <v>1</v>
      </c>
      <c r="BW435" s="22">
        <v>1</v>
      </c>
      <c r="BX435" s="22">
        <v>0</v>
      </c>
      <c r="BY435" s="22">
        <v>2</v>
      </c>
      <c r="BZ435" s="22">
        <v>1</v>
      </c>
      <c r="CA435" s="22">
        <v>0</v>
      </c>
      <c r="CB435" s="22">
        <v>0</v>
      </c>
      <c r="CC435" s="4">
        <v>12.41667</v>
      </c>
      <c r="CD435" s="4">
        <v>1.1666666670000001</v>
      </c>
      <c r="CE435" s="4">
        <v>0</v>
      </c>
      <c r="CF435" s="22">
        <v>0</v>
      </c>
      <c r="CG435" s="22">
        <v>0</v>
      </c>
      <c r="CH435" s="22">
        <v>0</v>
      </c>
      <c r="CI435" s="5">
        <v>4</v>
      </c>
      <c r="CJ435" s="22">
        <v>0</v>
      </c>
      <c r="CK435" s="22">
        <v>0</v>
      </c>
      <c r="CL435" s="22">
        <v>-3</v>
      </c>
      <c r="CM435" s="22">
        <v>4</v>
      </c>
      <c r="CN435" s="22">
        <v>2</v>
      </c>
      <c r="CO435" s="22">
        <v>0</v>
      </c>
      <c r="CP435" s="22">
        <v>0</v>
      </c>
      <c r="CQ435" s="26">
        <v>11.104163</v>
      </c>
      <c r="CR435" s="26">
        <v>1.9041669999999999</v>
      </c>
      <c r="CS435" s="26">
        <v>0</v>
      </c>
      <c r="CT435" s="22">
        <v>0</v>
      </c>
      <c r="CU435" s="22">
        <v>0</v>
      </c>
      <c r="CV435" s="22">
        <v>0</v>
      </c>
      <c r="CW435" s="22">
        <v>0</v>
      </c>
      <c r="CX435" s="22">
        <v>0</v>
      </c>
      <c r="CY435" s="22">
        <v>-2</v>
      </c>
      <c r="CZ435" s="22">
        <v>1</v>
      </c>
      <c r="DA435" s="22">
        <v>1</v>
      </c>
      <c r="DB435" s="22">
        <v>-1</v>
      </c>
      <c r="DC435" s="22">
        <v>0</v>
      </c>
      <c r="DD435" s="22">
        <v>0</v>
      </c>
      <c r="DE435" s="22">
        <v>0</v>
      </c>
      <c r="DF435" s="22">
        <v>0</v>
      </c>
      <c r="DG435" s="22">
        <v>0</v>
      </c>
      <c r="DH435" s="22">
        <v>0</v>
      </c>
      <c r="DI435" s="22">
        <v>3</v>
      </c>
      <c r="DJ435" s="22">
        <v>0</v>
      </c>
      <c r="DK435" s="22">
        <v>0</v>
      </c>
      <c r="DL435" s="22">
        <v>0</v>
      </c>
      <c r="DM435" s="22">
        <v>0</v>
      </c>
      <c r="DN435" s="22">
        <v>3</v>
      </c>
      <c r="DO435" s="22">
        <v>0</v>
      </c>
      <c r="DP435" s="22">
        <v>6</v>
      </c>
      <c r="DQ435" s="22">
        <v>0</v>
      </c>
      <c r="DR435" s="22">
        <v>0</v>
      </c>
      <c r="DS435" s="22">
        <v>0</v>
      </c>
      <c r="DT435" s="22">
        <v>0</v>
      </c>
      <c r="DU435">
        <v>11.68</v>
      </c>
      <c r="DV435">
        <v>36.450000000000003</v>
      </c>
      <c r="DW435" s="2">
        <f t="shared" si="95"/>
        <v>0.24267608560149592</v>
      </c>
      <c r="DX435">
        <v>-0.71200000000000008</v>
      </c>
      <c r="DY435">
        <v>-1.446</v>
      </c>
      <c r="DZ435">
        <v>0.33900000000000002</v>
      </c>
      <c r="EA435">
        <v>-3.266</v>
      </c>
      <c r="EB435">
        <v>3</v>
      </c>
      <c r="EC435">
        <v>6</v>
      </c>
      <c r="ED435">
        <v>-16.5</v>
      </c>
      <c r="EE435">
        <v>-11.55</v>
      </c>
      <c r="EF435">
        <v>4.9400000000000004</v>
      </c>
      <c r="EG435">
        <v>7.5</v>
      </c>
      <c r="EH435">
        <v>875</v>
      </c>
      <c r="EI435">
        <v>950</v>
      </c>
      <c r="EJ435">
        <v>1.9300000000000002</v>
      </c>
      <c r="EK435">
        <v>3.85</v>
      </c>
      <c r="EL435">
        <v>23.8</v>
      </c>
      <c r="EM435">
        <v>27</v>
      </c>
      <c r="EN435">
        <v>9.6</v>
      </c>
      <c r="EO435">
        <v>9.6</v>
      </c>
      <c r="EP435">
        <v>19.3</v>
      </c>
      <c r="EQ435">
        <v>12.8</v>
      </c>
      <c r="ER435">
        <v>4.5</v>
      </c>
      <c r="ES435">
        <v>2.6</v>
      </c>
      <c r="ET435">
        <v>1.3</v>
      </c>
      <c r="EU435">
        <v>0.60000000000000009</v>
      </c>
      <c r="EV435">
        <v>2.2599999999999998</v>
      </c>
      <c r="EW435">
        <v>2.68</v>
      </c>
      <c r="EX435">
        <v>27.8</v>
      </c>
      <c r="EY435">
        <v>24.5</v>
      </c>
      <c r="EZ435">
        <v>9.1</v>
      </c>
      <c r="FA435">
        <v>8</v>
      </c>
      <c r="FB435">
        <v>11.9</v>
      </c>
      <c r="FC435">
        <v>13</v>
      </c>
      <c r="FD435">
        <v>3.5</v>
      </c>
      <c r="FE435">
        <v>3.1</v>
      </c>
      <c r="FF435">
        <v>14</v>
      </c>
      <c r="FG435">
        <v>11</v>
      </c>
      <c r="FH435">
        <v>22</v>
      </c>
      <c r="FI435">
        <v>8</v>
      </c>
      <c r="FJ435">
        <v>19</v>
      </c>
      <c r="FK435">
        <v>8</v>
      </c>
      <c r="FL435">
        <v>45.5</v>
      </c>
      <c r="FM435">
        <v>35</v>
      </c>
      <c r="FN435">
        <v>36</v>
      </c>
      <c r="FO435">
        <v>27</v>
      </c>
      <c r="FP435">
        <v>49.3</v>
      </c>
      <c r="FQ435">
        <v>1.61</v>
      </c>
      <c r="FR435">
        <v>3.43</v>
      </c>
      <c r="FS435" s="2">
        <f t="shared" si="96"/>
        <v>0.31944444444444448</v>
      </c>
      <c r="FT435">
        <v>0</v>
      </c>
      <c r="FU435">
        <v>0</v>
      </c>
      <c r="FV435">
        <v>-21.9</v>
      </c>
      <c r="FW435">
        <v>0</v>
      </c>
      <c r="FX435">
        <v>0</v>
      </c>
      <c r="FY435">
        <v>0</v>
      </c>
      <c r="FZ435">
        <v>18.600000000000001</v>
      </c>
      <c r="GA435">
        <v>0</v>
      </c>
      <c r="GB435">
        <v>27.9</v>
      </c>
      <c r="GC435">
        <v>0</v>
      </c>
      <c r="GD435">
        <v>0</v>
      </c>
      <c r="GE435">
        <v>27.9</v>
      </c>
      <c r="GF435">
        <v>0</v>
      </c>
      <c r="GG435">
        <v>0</v>
      </c>
      <c r="GH435">
        <v>0</v>
      </c>
      <c r="GI435">
        <v>0</v>
      </c>
      <c r="GJ435" s="2">
        <f t="shared" si="97"/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 s="21">
        <v>29.830608000000002</v>
      </c>
      <c r="GY435" s="21">
        <v>5.0166144000000008</v>
      </c>
      <c r="GZ435" s="21">
        <v>6.5955717000000007</v>
      </c>
      <c r="HA435" s="21">
        <v>11.612186100000001</v>
      </c>
      <c r="HB435" s="21">
        <v>0.76771800000000001</v>
      </c>
      <c r="HC435" s="21">
        <v>0.53745799999999999</v>
      </c>
      <c r="HD435" s="21">
        <v>1.3370000000000001E-3</v>
      </c>
      <c r="HE435" s="21">
        <v>29.096654999999998</v>
      </c>
      <c r="HF435" s="21">
        <v>1.306513</v>
      </c>
    </row>
    <row r="436" spans="1:214" ht="15" x14ac:dyDescent="0.25">
      <c r="A436" s="22">
        <v>13</v>
      </c>
      <c r="B436" t="s">
        <v>2086</v>
      </c>
      <c r="C436" t="s">
        <v>2087</v>
      </c>
      <c r="D436" t="s">
        <v>1063</v>
      </c>
      <c r="F436" t="s">
        <v>623</v>
      </c>
      <c r="G436" t="s">
        <v>297</v>
      </c>
      <c r="H436">
        <v>52</v>
      </c>
      <c r="I436" s="22" t="s">
        <v>248</v>
      </c>
      <c r="J436">
        <v>34</v>
      </c>
      <c r="K436" s="23" t="s">
        <v>2088</v>
      </c>
      <c r="L436" s="23" t="s">
        <v>2089</v>
      </c>
      <c r="M436" s="24"/>
      <c r="N436" s="24" t="s">
        <v>1184</v>
      </c>
      <c r="O436" s="24">
        <v>76</v>
      </c>
      <c r="P436" s="24">
        <v>258</v>
      </c>
      <c r="Q436" s="24" t="s">
        <v>224</v>
      </c>
      <c r="R436" s="24"/>
      <c r="S436" s="22">
        <v>69</v>
      </c>
      <c r="T436" s="22">
        <v>3</v>
      </c>
      <c r="U436" s="22">
        <v>12</v>
      </c>
      <c r="V436" s="22">
        <v>15</v>
      </c>
      <c r="W436" s="22">
        <v>-2</v>
      </c>
      <c r="X436" s="22">
        <v>74</v>
      </c>
      <c r="Y436" s="22">
        <v>75</v>
      </c>
      <c r="Z436" s="25">
        <f t="shared" si="84"/>
        <v>0.04</v>
      </c>
      <c r="AA436" s="3">
        <v>19.266670000000001</v>
      </c>
      <c r="AB436" s="22">
        <v>130</v>
      </c>
      <c r="AC436" s="22">
        <v>119</v>
      </c>
      <c r="AD436" s="22">
        <v>31</v>
      </c>
      <c r="AE436" s="22">
        <v>26</v>
      </c>
      <c r="AF436" s="22">
        <v>18</v>
      </c>
      <c r="AG436" s="26">
        <f t="shared" si="85"/>
        <v>5.8673075451476331</v>
      </c>
      <c r="AH436" s="26">
        <f t="shared" si="86"/>
        <v>5.3708430605582187</v>
      </c>
      <c r="AI436" s="26">
        <f t="shared" si="87"/>
        <v>1.3991271838428971</v>
      </c>
      <c r="AJ436" s="26">
        <f t="shared" si="88"/>
        <v>1.1734615090295266</v>
      </c>
      <c r="AK436" s="26">
        <f t="shared" si="89"/>
        <v>0.81239642932813383</v>
      </c>
      <c r="AL436" s="5">
        <v>1771</v>
      </c>
      <c r="AM436" s="22">
        <v>0</v>
      </c>
      <c r="AN436" s="22">
        <v>0</v>
      </c>
      <c r="AO436" s="25">
        <f t="shared" si="90"/>
        <v>0</v>
      </c>
      <c r="AP436" s="22">
        <v>0</v>
      </c>
      <c r="AQ436">
        <v>0.5</v>
      </c>
      <c r="AR436">
        <v>1.9</v>
      </c>
      <c r="AS436">
        <v>2.2999999999999998</v>
      </c>
      <c r="AT436">
        <v>0.30000000000000004</v>
      </c>
      <c r="AU436">
        <v>2.5</v>
      </c>
      <c r="AV436">
        <v>0</v>
      </c>
      <c r="AW436">
        <v>2.8</v>
      </c>
      <c r="AX436" s="3">
        <f t="shared" si="91"/>
        <v>4.0579710144927533E-2</v>
      </c>
      <c r="AY436" s="4">
        <f t="shared" si="92"/>
        <v>-7.1750000000000016</v>
      </c>
      <c r="AZ436" t="s">
        <v>243</v>
      </c>
      <c r="BA436">
        <v>2012</v>
      </c>
      <c r="BC436" s="27">
        <v>3850000</v>
      </c>
      <c r="BD436" s="22">
        <v>3</v>
      </c>
      <c r="BE436" s="22">
        <v>12</v>
      </c>
      <c r="BF436" s="28">
        <f t="shared" si="93"/>
        <v>0.79395418566943443</v>
      </c>
      <c r="BG436" s="22">
        <v>0</v>
      </c>
      <c r="BH436" s="22">
        <v>0</v>
      </c>
      <c r="BI436" s="4">
        <v>1133.5666670000001</v>
      </c>
      <c r="BJ436" s="22">
        <v>0</v>
      </c>
      <c r="BK436" s="22">
        <v>0</v>
      </c>
      <c r="BL436" s="28">
        <f t="shared" si="94"/>
        <v>0</v>
      </c>
      <c r="BM436" s="22">
        <v>0</v>
      </c>
      <c r="BN436" s="22">
        <v>0</v>
      </c>
      <c r="BO436" s="4">
        <v>77.383333329999999</v>
      </c>
      <c r="BP436" s="22">
        <v>0</v>
      </c>
      <c r="BQ436" s="22">
        <v>0</v>
      </c>
      <c r="BR436" s="22">
        <v>0</v>
      </c>
      <c r="BS436" s="22">
        <v>0</v>
      </c>
      <c r="BT436" s="4">
        <v>118.7666667</v>
      </c>
      <c r="BU436" s="22">
        <v>35</v>
      </c>
      <c r="BV436" s="22">
        <v>1</v>
      </c>
      <c r="BW436" s="22">
        <v>8</v>
      </c>
      <c r="BX436" s="22">
        <v>3</v>
      </c>
      <c r="BY436" s="22">
        <v>52</v>
      </c>
      <c r="BZ436" s="22">
        <v>18</v>
      </c>
      <c r="CA436" s="22">
        <v>0</v>
      </c>
      <c r="CB436" s="22">
        <v>0</v>
      </c>
      <c r="CC436" s="4">
        <v>16.16667</v>
      </c>
      <c r="CD436" s="4">
        <v>0.96666666700000003</v>
      </c>
      <c r="CE436" s="4">
        <v>1.8</v>
      </c>
      <c r="CF436" s="22">
        <v>0</v>
      </c>
      <c r="CG436" s="22">
        <v>0</v>
      </c>
      <c r="CH436" s="22">
        <v>0</v>
      </c>
      <c r="CI436" s="5">
        <v>34</v>
      </c>
      <c r="CJ436" s="22">
        <v>2</v>
      </c>
      <c r="CK436" s="22">
        <v>4</v>
      </c>
      <c r="CL436" s="22">
        <v>-5</v>
      </c>
      <c r="CM436" s="22">
        <v>22</v>
      </c>
      <c r="CN436" s="22">
        <v>10</v>
      </c>
      <c r="CO436" s="22">
        <v>0</v>
      </c>
      <c r="CP436" s="22">
        <v>0</v>
      </c>
      <c r="CQ436" s="26">
        <v>16.698035999999998</v>
      </c>
      <c r="CR436" s="26">
        <v>1.2808820000000001</v>
      </c>
      <c r="CS436" s="26">
        <v>1.640196</v>
      </c>
      <c r="CT436" s="22">
        <v>0</v>
      </c>
      <c r="CU436" s="22">
        <v>0</v>
      </c>
      <c r="CV436" s="22">
        <v>0</v>
      </c>
      <c r="CW436" s="22">
        <v>0</v>
      </c>
      <c r="CX436" s="22">
        <v>2</v>
      </c>
      <c r="CY436" s="22">
        <v>-6</v>
      </c>
      <c r="CZ436" s="22">
        <v>3</v>
      </c>
      <c r="DA436" s="22">
        <v>10</v>
      </c>
      <c r="DB436" s="22">
        <v>4</v>
      </c>
      <c r="DC436" s="22">
        <v>2</v>
      </c>
      <c r="DD436" s="22">
        <v>0</v>
      </c>
      <c r="DE436" s="22">
        <v>1</v>
      </c>
      <c r="DF436" s="22">
        <v>0</v>
      </c>
      <c r="DG436" s="22">
        <v>0</v>
      </c>
      <c r="DH436" s="22">
        <v>0</v>
      </c>
      <c r="DI436" s="22">
        <v>26</v>
      </c>
      <c r="DJ436" s="22">
        <v>2</v>
      </c>
      <c r="DK436" s="22">
        <v>1</v>
      </c>
      <c r="DL436" s="22">
        <v>0</v>
      </c>
      <c r="DM436" s="22">
        <v>0</v>
      </c>
      <c r="DN436" s="22">
        <v>60</v>
      </c>
      <c r="DO436" s="22">
        <v>5</v>
      </c>
      <c r="DP436" s="22">
        <v>70</v>
      </c>
      <c r="DQ436" s="22">
        <v>13</v>
      </c>
      <c r="DR436" s="22">
        <v>0</v>
      </c>
      <c r="DS436" s="22">
        <v>0</v>
      </c>
      <c r="DT436" s="22">
        <v>0</v>
      </c>
      <c r="DU436">
        <v>16.02</v>
      </c>
      <c r="DV436">
        <v>32.21</v>
      </c>
      <c r="DW436" s="2">
        <f t="shared" si="95"/>
        <v>0.33215840763010573</v>
      </c>
      <c r="DX436">
        <v>0.47</v>
      </c>
      <c r="DY436">
        <v>0.10400000000000001</v>
      </c>
      <c r="DZ436">
        <v>9.0999999999999998E-2</v>
      </c>
      <c r="EA436">
        <v>-3.1349999999999998</v>
      </c>
      <c r="EB436">
        <v>50</v>
      </c>
      <c r="EC436">
        <v>55</v>
      </c>
      <c r="ED436">
        <v>-7</v>
      </c>
      <c r="EE436">
        <v>-5.0999999999999996</v>
      </c>
      <c r="EF436">
        <v>1.86</v>
      </c>
      <c r="EG436">
        <v>9.6300000000000008</v>
      </c>
      <c r="EH436">
        <v>900</v>
      </c>
      <c r="EI436">
        <v>997</v>
      </c>
      <c r="EJ436">
        <v>2.71</v>
      </c>
      <c r="EK436">
        <v>2.99</v>
      </c>
      <c r="EL436">
        <v>25.5</v>
      </c>
      <c r="EM436">
        <v>26.9</v>
      </c>
      <c r="EN436">
        <v>10.4</v>
      </c>
      <c r="EO436">
        <v>11.6</v>
      </c>
      <c r="EP436">
        <v>16.2</v>
      </c>
      <c r="EQ436">
        <v>14.1</v>
      </c>
      <c r="ER436">
        <v>3.4</v>
      </c>
      <c r="ES436">
        <v>3.6</v>
      </c>
      <c r="ET436">
        <v>1.1000000000000001</v>
      </c>
      <c r="EU436">
        <v>0.4</v>
      </c>
      <c r="EV436">
        <v>2.78</v>
      </c>
      <c r="EW436">
        <v>2.48</v>
      </c>
      <c r="EX436">
        <v>26.3</v>
      </c>
      <c r="EY436">
        <v>24.8</v>
      </c>
      <c r="EZ436">
        <v>11.6</v>
      </c>
      <c r="FA436">
        <v>11.8</v>
      </c>
      <c r="FB436">
        <v>14</v>
      </c>
      <c r="FC436">
        <v>14.3</v>
      </c>
      <c r="FD436">
        <v>3.5</v>
      </c>
      <c r="FE436">
        <v>3.3</v>
      </c>
      <c r="FF436">
        <v>121</v>
      </c>
      <c r="FG436">
        <v>154</v>
      </c>
      <c r="FH436">
        <v>148</v>
      </c>
      <c r="FI436">
        <v>167</v>
      </c>
      <c r="FJ436">
        <v>195</v>
      </c>
      <c r="FK436">
        <v>206</v>
      </c>
      <c r="FL436">
        <v>46.6</v>
      </c>
      <c r="FM436">
        <v>338</v>
      </c>
      <c r="FN436">
        <v>386</v>
      </c>
      <c r="FO436">
        <v>386</v>
      </c>
      <c r="FP436">
        <v>46.7</v>
      </c>
      <c r="FQ436">
        <v>1.1200000000000001</v>
      </c>
      <c r="FR436">
        <v>4.05</v>
      </c>
      <c r="FS436" s="2">
        <f t="shared" si="96"/>
        <v>0.21663442940038688</v>
      </c>
      <c r="FT436">
        <v>5</v>
      </c>
      <c r="FU436">
        <v>2</v>
      </c>
      <c r="FV436">
        <v>-34.4</v>
      </c>
      <c r="FW436">
        <v>10.199999999999999</v>
      </c>
      <c r="FX436">
        <v>3.88</v>
      </c>
      <c r="FY436">
        <v>1.55</v>
      </c>
      <c r="FZ436">
        <v>34.1</v>
      </c>
      <c r="GA436">
        <v>11.6</v>
      </c>
      <c r="GB436">
        <v>15.5</v>
      </c>
      <c r="GC436">
        <v>6.2</v>
      </c>
      <c r="GD436">
        <v>6.2</v>
      </c>
      <c r="GE436">
        <v>16.3</v>
      </c>
      <c r="GF436">
        <v>2.2999999999999998</v>
      </c>
      <c r="GG436">
        <v>0.8</v>
      </c>
      <c r="GH436">
        <v>1.7000000000000002</v>
      </c>
      <c r="GI436">
        <v>3.53</v>
      </c>
      <c r="GJ436" s="2">
        <f t="shared" si="97"/>
        <v>0.32504780114722753</v>
      </c>
      <c r="GK436">
        <v>1</v>
      </c>
      <c r="GL436">
        <v>13</v>
      </c>
      <c r="GM436">
        <v>-16.399999999999999</v>
      </c>
      <c r="GN436">
        <v>0.51</v>
      </c>
      <c r="GO436">
        <v>6.66</v>
      </c>
      <c r="GP436">
        <v>7.7</v>
      </c>
      <c r="GQ436">
        <v>49.7</v>
      </c>
      <c r="GR436">
        <v>1.5</v>
      </c>
      <c r="GS436">
        <v>28.7</v>
      </c>
      <c r="GT436">
        <v>23.6</v>
      </c>
      <c r="GU436">
        <v>0.5</v>
      </c>
      <c r="GV436">
        <v>2.1</v>
      </c>
      <c r="GW436">
        <v>2.6</v>
      </c>
      <c r="GX436" s="21">
        <v>57.441383000000002</v>
      </c>
      <c r="GY436" s="21">
        <v>2.1693177000000001</v>
      </c>
      <c r="GZ436" s="21">
        <v>9.9590148000000003</v>
      </c>
      <c r="HA436" s="21">
        <v>12.128332500000001</v>
      </c>
      <c r="HB436" s="21">
        <v>0.44377899999999998</v>
      </c>
      <c r="HC436" s="21">
        <v>2.2794189999999999</v>
      </c>
      <c r="HD436" s="21">
        <v>-5.2480000000000001E-3</v>
      </c>
      <c r="HE436" s="21">
        <v>50.861834999999999</v>
      </c>
      <c r="HF436" s="21">
        <v>2.7179489999999999</v>
      </c>
    </row>
    <row r="437" spans="1:214" ht="15" x14ac:dyDescent="0.25">
      <c r="A437" s="22">
        <v>44</v>
      </c>
      <c r="B437" t="s">
        <v>2090</v>
      </c>
      <c r="C437" t="s">
        <v>2091</v>
      </c>
      <c r="D437" t="s">
        <v>2092</v>
      </c>
      <c r="F437" t="s">
        <v>310</v>
      </c>
      <c r="I437" s="22" t="s">
        <v>248</v>
      </c>
      <c r="J437">
        <v>23</v>
      </c>
      <c r="K437" s="23" t="s">
        <v>2093</v>
      </c>
      <c r="L437" s="23" t="s">
        <v>1070</v>
      </c>
      <c r="M437" s="24"/>
      <c r="N437" s="24" t="s">
        <v>1071</v>
      </c>
      <c r="O437" s="24">
        <v>74</v>
      </c>
      <c r="P437" s="24">
        <v>215</v>
      </c>
      <c r="Q437" s="24" t="s">
        <v>223</v>
      </c>
      <c r="R437" s="24" t="s">
        <v>234</v>
      </c>
      <c r="S437" s="22">
        <v>9</v>
      </c>
      <c r="T437" s="22">
        <v>0</v>
      </c>
      <c r="U437" s="22">
        <v>0</v>
      </c>
      <c r="V437" s="22">
        <v>0</v>
      </c>
      <c r="W437" s="22">
        <v>3</v>
      </c>
      <c r="X437" s="22">
        <v>4</v>
      </c>
      <c r="Y437" s="22">
        <v>8</v>
      </c>
      <c r="Z437" s="25">
        <f t="shared" si="84"/>
        <v>0</v>
      </c>
      <c r="AA437" s="3">
        <v>10.866669999999999</v>
      </c>
      <c r="AB437" s="22">
        <v>13</v>
      </c>
      <c r="AC437" s="22">
        <v>8</v>
      </c>
      <c r="AD437" s="22">
        <v>3</v>
      </c>
      <c r="AE437" s="22">
        <v>3</v>
      </c>
      <c r="AF437" s="22">
        <v>0</v>
      </c>
      <c r="AG437" s="26">
        <f t="shared" si="85"/>
        <v>7.9754576762399774</v>
      </c>
      <c r="AH437" s="26">
        <f t="shared" si="86"/>
        <v>4.9079739546092167</v>
      </c>
      <c r="AI437" s="26">
        <f t="shared" si="87"/>
        <v>1.8404902329784563</v>
      </c>
      <c r="AJ437" s="26">
        <f t="shared" si="88"/>
        <v>1.8404902329784563</v>
      </c>
      <c r="AK437" s="26">
        <f t="shared" si="89"/>
        <v>0</v>
      </c>
      <c r="AL437" s="5">
        <v>126</v>
      </c>
      <c r="AM437" s="22">
        <v>0</v>
      </c>
      <c r="AN437" s="22">
        <v>0</v>
      </c>
      <c r="AO437" s="25">
        <f t="shared" si="90"/>
        <v>0</v>
      </c>
      <c r="AP437" s="22">
        <v>0</v>
      </c>
      <c r="AQ437">
        <v>-0.1</v>
      </c>
      <c r="AR437">
        <v>0.4</v>
      </c>
      <c r="AS437">
        <v>0.30000000000000004</v>
      </c>
      <c r="AT437">
        <v>-0.4</v>
      </c>
      <c r="AU437">
        <v>0.60000000000000009</v>
      </c>
      <c r="AV437">
        <v>0</v>
      </c>
      <c r="AW437">
        <v>0.2</v>
      </c>
      <c r="AX437" s="3">
        <f t="shared" si="91"/>
        <v>2.2222222222222223E-2</v>
      </c>
      <c r="AY437" s="4">
        <f t="shared" si="92"/>
        <v>4.9999999999999989E-2</v>
      </c>
      <c r="AZ437" t="s">
        <v>224</v>
      </c>
      <c r="BA437">
        <v>2012</v>
      </c>
      <c r="BC437" s="27">
        <v>575000</v>
      </c>
      <c r="BD437" s="22">
        <v>0</v>
      </c>
      <c r="BE437" s="22">
        <v>0</v>
      </c>
      <c r="BF437" s="28">
        <f t="shared" si="93"/>
        <v>0</v>
      </c>
      <c r="BG437" s="22">
        <v>0</v>
      </c>
      <c r="BH437" s="22">
        <v>0</v>
      </c>
      <c r="BI437" s="4">
        <v>97.733333329999994</v>
      </c>
      <c r="BJ437" s="22">
        <v>0</v>
      </c>
      <c r="BK437" s="22">
        <v>0</v>
      </c>
      <c r="BL437" s="28">
        <f t="shared" si="94"/>
        <v>0</v>
      </c>
      <c r="BM437" s="22">
        <v>0</v>
      </c>
      <c r="BN437" s="22">
        <v>0</v>
      </c>
      <c r="BO437" s="4">
        <v>0</v>
      </c>
      <c r="BP437" s="22">
        <v>0</v>
      </c>
      <c r="BQ437" s="22">
        <v>0</v>
      </c>
      <c r="BR437" s="22">
        <v>0</v>
      </c>
      <c r="BS437" s="22">
        <v>0</v>
      </c>
      <c r="BT437" s="4">
        <v>0.1</v>
      </c>
      <c r="BU437" s="22">
        <v>7</v>
      </c>
      <c r="BV437" s="22">
        <v>0</v>
      </c>
      <c r="BW437" s="22">
        <v>0</v>
      </c>
      <c r="BX437" s="22">
        <v>3</v>
      </c>
      <c r="BY437" s="22">
        <v>4</v>
      </c>
      <c r="BZ437" s="22">
        <v>2</v>
      </c>
      <c r="CA437" s="22">
        <v>0</v>
      </c>
      <c r="CB437" s="22">
        <v>0</v>
      </c>
      <c r="CC437" s="4">
        <v>11.06667</v>
      </c>
      <c r="CD437" s="4">
        <v>0</v>
      </c>
      <c r="CE437" s="4">
        <v>0</v>
      </c>
      <c r="CF437" s="22">
        <v>0</v>
      </c>
      <c r="CG437" s="22">
        <v>0</v>
      </c>
      <c r="CH437" s="22">
        <v>0</v>
      </c>
      <c r="CI437" s="5">
        <v>2</v>
      </c>
      <c r="CJ437" s="22">
        <v>0</v>
      </c>
      <c r="CK437" s="22">
        <v>0</v>
      </c>
      <c r="CL437" s="22">
        <v>0</v>
      </c>
      <c r="CM437" s="22">
        <v>0</v>
      </c>
      <c r="CN437" s="22">
        <v>0</v>
      </c>
      <c r="CO437" s="22">
        <v>0</v>
      </c>
      <c r="CP437" s="22">
        <v>0</v>
      </c>
      <c r="CQ437" s="26">
        <v>10.133322</v>
      </c>
      <c r="CR437" s="26">
        <v>0</v>
      </c>
      <c r="CS437" s="26">
        <v>0.05</v>
      </c>
      <c r="CT437" s="22">
        <v>0</v>
      </c>
      <c r="CU437" s="22">
        <v>0</v>
      </c>
      <c r="CV437" s="22">
        <v>0</v>
      </c>
      <c r="CW437" s="22">
        <v>0</v>
      </c>
      <c r="CX437" s="22">
        <v>0</v>
      </c>
      <c r="CY437" s="22">
        <v>2</v>
      </c>
      <c r="CZ437" s="22">
        <v>0</v>
      </c>
      <c r="DA437" s="22">
        <v>0</v>
      </c>
      <c r="DB437" s="22">
        <v>1</v>
      </c>
      <c r="DC437" s="22">
        <v>0</v>
      </c>
      <c r="DD437" s="22">
        <v>0</v>
      </c>
      <c r="DE437" s="22">
        <v>0</v>
      </c>
      <c r="DF437" s="22">
        <v>0</v>
      </c>
      <c r="DG437" s="22">
        <v>0</v>
      </c>
      <c r="DH437" s="22">
        <v>0</v>
      </c>
      <c r="DI437" s="22">
        <v>2</v>
      </c>
      <c r="DJ437" s="22">
        <v>0</v>
      </c>
      <c r="DK437" s="22">
        <v>0</v>
      </c>
      <c r="DL437" s="22">
        <v>0</v>
      </c>
      <c r="DM437" s="22">
        <v>0</v>
      </c>
      <c r="DN437" s="22">
        <v>5</v>
      </c>
      <c r="DO437" s="22">
        <v>0</v>
      </c>
      <c r="DP437" s="22">
        <v>2</v>
      </c>
      <c r="DQ437" s="22">
        <v>0</v>
      </c>
      <c r="DR437" s="22">
        <v>0</v>
      </c>
      <c r="DS437" s="22">
        <v>0</v>
      </c>
      <c r="DT437" s="22">
        <v>0</v>
      </c>
      <c r="DU437">
        <v>10.71</v>
      </c>
      <c r="DV437">
        <v>34.19</v>
      </c>
      <c r="DW437" s="2">
        <f t="shared" si="95"/>
        <v>0.2385300668151448</v>
      </c>
      <c r="DX437">
        <v>-1.998</v>
      </c>
      <c r="DY437">
        <v>-0.749</v>
      </c>
      <c r="DZ437">
        <v>0.35900000000000004</v>
      </c>
      <c r="EA437">
        <v>-9.9000000000000005E-2</v>
      </c>
      <c r="EB437">
        <v>4</v>
      </c>
      <c r="EC437">
        <v>2</v>
      </c>
      <c r="ED437">
        <v>-19.3</v>
      </c>
      <c r="EE437">
        <v>-16.18</v>
      </c>
      <c r="EF437">
        <v>3.12</v>
      </c>
      <c r="EG437">
        <v>8.51</v>
      </c>
      <c r="EH437">
        <v>953</v>
      </c>
      <c r="EI437">
        <v>1039</v>
      </c>
      <c r="EJ437">
        <v>2.4900000000000002</v>
      </c>
      <c r="EK437">
        <v>1.24</v>
      </c>
      <c r="EL437">
        <v>26.8</v>
      </c>
      <c r="EM437">
        <v>25.5</v>
      </c>
      <c r="EN437">
        <v>9.3000000000000007</v>
      </c>
      <c r="EO437">
        <v>21.2</v>
      </c>
      <c r="EP437">
        <v>13.7</v>
      </c>
      <c r="EQ437">
        <v>6.8</v>
      </c>
      <c r="ER437">
        <v>3.7</v>
      </c>
      <c r="ES437">
        <v>3.1</v>
      </c>
      <c r="ET437">
        <v>1.2</v>
      </c>
      <c r="EU437">
        <v>1.9</v>
      </c>
      <c r="EV437">
        <v>3.12</v>
      </c>
      <c r="EW437">
        <v>2.5299999999999998</v>
      </c>
      <c r="EX437">
        <v>33.9</v>
      </c>
      <c r="EY437">
        <v>28.3</v>
      </c>
      <c r="EZ437">
        <v>12.7</v>
      </c>
      <c r="FA437">
        <v>13.8</v>
      </c>
      <c r="FB437">
        <v>12.7</v>
      </c>
      <c r="FC437">
        <v>10.7</v>
      </c>
      <c r="FD437">
        <v>5.8</v>
      </c>
      <c r="FE437">
        <v>4.0999999999999996</v>
      </c>
      <c r="FF437">
        <v>12</v>
      </c>
      <c r="FG437">
        <v>21</v>
      </c>
      <c r="FH437">
        <v>10</v>
      </c>
      <c r="FI437">
        <v>12</v>
      </c>
      <c r="FJ437">
        <v>19</v>
      </c>
      <c r="FK437">
        <v>15</v>
      </c>
      <c r="FL437">
        <v>60</v>
      </c>
      <c r="FM437">
        <v>32</v>
      </c>
      <c r="FN437">
        <v>29</v>
      </c>
      <c r="FO437">
        <v>15</v>
      </c>
      <c r="FP437">
        <v>52.5</v>
      </c>
      <c r="FQ437">
        <v>0</v>
      </c>
      <c r="FR437">
        <v>0</v>
      </c>
      <c r="FS437" s="2">
        <f t="shared" si="96"/>
        <v>0</v>
      </c>
      <c r="FT437">
        <v>0</v>
      </c>
      <c r="FU437">
        <v>0</v>
      </c>
      <c r="FV437">
        <v>0</v>
      </c>
      <c r="FW437" t="s">
        <v>266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0.01</v>
      </c>
      <c r="GI437">
        <v>7.49</v>
      </c>
      <c r="GJ437" s="2">
        <f t="shared" si="97"/>
        <v>1.3333333333333333E-3</v>
      </c>
      <c r="GK437">
        <v>0</v>
      </c>
      <c r="GL437">
        <v>0</v>
      </c>
      <c r="GM437">
        <v>91.7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 s="21">
        <v>27.531873999999998</v>
      </c>
      <c r="GY437" s="21">
        <v>1.2570336</v>
      </c>
      <c r="GZ437" s="21">
        <v>3.8019537000000003</v>
      </c>
      <c r="HA437" s="21">
        <v>5.0589864000000002</v>
      </c>
      <c r="HB437" s="21">
        <v>7.6216999999999993E-2</v>
      </c>
      <c r="HC437" s="21">
        <v>1.0905400000000001</v>
      </c>
      <c r="HD437" s="21">
        <v>6.1899999999999998E-4</v>
      </c>
      <c r="HE437" s="21">
        <v>27.082643999999998</v>
      </c>
      <c r="HF437" s="21">
        <v>1.1673750000000001</v>
      </c>
    </row>
    <row r="438" spans="1:214" ht="15" x14ac:dyDescent="0.25">
      <c r="A438" s="22">
        <v>41</v>
      </c>
      <c r="B438" t="s">
        <v>2094</v>
      </c>
      <c r="C438" t="s">
        <v>2095</v>
      </c>
      <c r="D438" t="s">
        <v>2096</v>
      </c>
      <c r="F438" t="s">
        <v>317</v>
      </c>
      <c r="I438" s="22" t="s">
        <v>581</v>
      </c>
      <c r="J438">
        <v>25</v>
      </c>
      <c r="K438" s="23" t="s">
        <v>2097</v>
      </c>
      <c r="L438" s="23" t="s">
        <v>2098</v>
      </c>
      <c r="M438" s="24"/>
      <c r="N438" s="24" t="s">
        <v>306</v>
      </c>
      <c r="O438" s="24">
        <v>73</v>
      </c>
      <c r="P438" s="24">
        <v>225</v>
      </c>
      <c r="Q438" s="24" t="s">
        <v>223</v>
      </c>
      <c r="R438" s="24"/>
      <c r="S438" s="22">
        <v>70</v>
      </c>
      <c r="T438" s="22">
        <v>7</v>
      </c>
      <c r="U438" s="22">
        <v>21</v>
      </c>
      <c r="V438" s="22">
        <v>28</v>
      </c>
      <c r="W438" s="22">
        <v>2</v>
      </c>
      <c r="X438" s="22">
        <v>6</v>
      </c>
      <c r="Y438" s="22">
        <v>107</v>
      </c>
      <c r="Z438" s="25">
        <f t="shared" si="84"/>
        <v>6.5420560747663545E-2</v>
      </c>
      <c r="AA438" s="3">
        <v>15.216670000000001</v>
      </c>
      <c r="AB438" s="22">
        <v>97</v>
      </c>
      <c r="AC438" s="22">
        <v>43</v>
      </c>
      <c r="AD438" s="22">
        <v>78</v>
      </c>
      <c r="AE438" s="22">
        <v>23</v>
      </c>
      <c r="AF438" s="22">
        <v>34</v>
      </c>
      <c r="AG438" s="26">
        <f t="shared" si="85"/>
        <v>5.4639324597863492</v>
      </c>
      <c r="AH438" s="26">
        <f t="shared" si="86"/>
        <v>2.4221556265032271</v>
      </c>
      <c r="AI438" s="26">
        <f t="shared" si="87"/>
        <v>4.393677648075621</v>
      </c>
      <c r="AJ438" s="26">
        <f t="shared" si="88"/>
        <v>1.2955716141761449</v>
      </c>
      <c r="AK438" s="26">
        <f t="shared" si="89"/>
        <v>1.91519282095604</v>
      </c>
      <c r="AL438" s="5">
        <v>1458</v>
      </c>
      <c r="AM438" s="22">
        <v>32</v>
      </c>
      <c r="AN438" s="22">
        <v>46</v>
      </c>
      <c r="AO438" s="25">
        <f t="shared" si="90"/>
        <v>0.41025641025641024</v>
      </c>
      <c r="AP438" s="22">
        <v>1.9</v>
      </c>
      <c r="AQ438">
        <v>0.9</v>
      </c>
      <c r="AR438">
        <v>1.1000000000000001</v>
      </c>
      <c r="AS438">
        <v>2</v>
      </c>
      <c r="AT438">
        <v>1.5</v>
      </c>
      <c r="AU438">
        <v>2.4</v>
      </c>
      <c r="AV438">
        <v>-0.30000000000000004</v>
      </c>
      <c r="AW438">
        <v>3.7</v>
      </c>
      <c r="AX438" s="3">
        <f t="shared" si="91"/>
        <v>5.2857142857142859E-2</v>
      </c>
      <c r="AY438" s="4">
        <f t="shared" si="92"/>
        <v>-1.7749999999999995</v>
      </c>
      <c r="AZ438" t="s">
        <v>224</v>
      </c>
      <c r="BA438">
        <v>2012</v>
      </c>
      <c r="BC438" s="27">
        <v>2350000</v>
      </c>
      <c r="BD438" s="22">
        <v>6</v>
      </c>
      <c r="BE438" s="22">
        <v>16</v>
      </c>
      <c r="BF438" s="28">
        <f t="shared" si="93"/>
        <v>1.4348865860364841</v>
      </c>
      <c r="BG438" s="22">
        <v>28</v>
      </c>
      <c r="BH438" s="22">
        <v>40</v>
      </c>
      <c r="BI438" s="4">
        <v>919.93333329999996</v>
      </c>
      <c r="BJ438" s="22">
        <v>1</v>
      </c>
      <c r="BK438" s="22">
        <v>4</v>
      </c>
      <c r="BL438" s="28">
        <f t="shared" si="94"/>
        <v>4.965517241105351</v>
      </c>
      <c r="BM438" s="22">
        <v>3</v>
      </c>
      <c r="BN438" s="22">
        <v>2</v>
      </c>
      <c r="BO438" s="4">
        <v>60.416666669999998</v>
      </c>
      <c r="BP438" s="22">
        <v>0</v>
      </c>
      <c r="BQ438" s="22">
        <v>1</v>
      </c>
      <c r="BR438" s="22">
        <v>1</v>
      </c>
      <c r="BS438" s="22">
        <v>4</v>
      </c>
      <c r="BT438" s="4">
        <v>85.366666670000001</v>
      </c>
      <c r="BU438" s="22">
        <v>35</v>
      </c>
      <c r="BV438" s="22">
        <v>3</v>
      </c>
      <c r="BW438" s="22">
        <v>10</v>
      </c>
      <c r="BX438" s="22">
        <v>-6</v>
      </c>
      <c r="BY438" s="22">
        <v>4</v>
      </c>
      <c r="BZ438" s="22">
        <v>2</v>
      </c>
      <c r="CA438" s="22">
        <v>14</v>
      </c>
      <c r="CB438" s="22">
        <v>21</v>
      </c>
      <c r="CC438" s="4">
        <v>13.35</v>
      </c>
      <c r="CD438" s="4">
        <v>1</v>
      </c>
      <c r="CE438" s="4">
        <v>1.1166666670000001</v>
      </c>
      <c r="CF438" s="22">
        <v>1</v>
      </c>
      <c r="CG438" s="22">
        <v>0</v>
      </c>
      <c r="CH438" s="22">
        <v>0</v>
      </c>
      <c r="CI438" s="5">
        <v>35</v>
      </c>
      <c r="CJ438" s="22">
        <v>4</v>
      </c>
      <c r="CK438" s="22">
        <v>11</v>
      </c>
      <c r="CL438" s="22">
        <v>8</v>
      </c>
      <c r="CM438" s="22">
        <v>2</v>
      </c>
      <c r="CN438" s="22">
        <v>1</v>
      </c>
      <c r="CO438" s="22">
        <v>18</v>
      </c>
      <c r="CP438" s="22">
        <v>25</v>
      </c>
      <c r="CQ438" s="26">
        <v>12.933809999999999</v>
      </c>
      <c r="CR438" s="26">
        <v>0.72619000000000011</v>
      </c>
      <c r="CS438" s="26">
        <v>1.322381</v>
      </c>
      <c r="CT438" s="22">
        <v>0</v>
      </c>
      <c r="CU438" s="22">
        <v>0</v>
      </c>
      <c r="CV438" s="22">
        <v>0</v>
      </c>
      <c r="CW438" s="22">
        <v>3</v>
      </c>
      <c r="CX438" s="22">
        <v>5</v>
      </c>
      <c r="CY438" s="22">
        <v>-1</v>
      </c>
      <c r="CZ438" s="22">
        <v>4</v>
      </c>
      <c r="DA438" s="22">
        <v>16</v>
      </c>
      <c r="DB438" s="22">
        <v>3</v>
      </c>
      <c r="DC438" s="22">
        <v>1</v>
      </c>
      <c r="DD438" s="22">
        <v>0</v>
      </c>
      <c r="DE438" s="22">
        <v>1</v>
      </c>
      <c r="DF438" s="22">
        <v>0</v>
      </c>
      <c r="DG438" s="22">
        <v>1</v>
      </c>
      <c r="DH438" s="22">
        <v>1</v>
      </c>
      <c r="DI438" s="22">
        <v>3</v>
      </c>
      <c r="DJ438" s="22">
        <v>0</v>
      </c>
      <c r="DK438" s="22">
        <v>0</v>
      </c>
      <c r="DL438" s="22">
        <v>0</v>
      </c>
      <c r="DM438" s="22">
        <v>0</v>
      </c>
      <c r="DN438" s="22">
        <v>48</v>
      </c>
      <c r="DO438" s="22">
        <v>8</v>
      </c>
      <c r="DP438" s="22">
        <v>47</v>
      </c>
      <c r="DQ438" s="22">
        <v>9</v>
      </c>
      <c r="DR438" s="22">
        <v>1</v>
      </c>
      <c r="DS438" s="22">
        <v>0</v>
      </c>
      <c r="DT438" s="22">
        <v>0</v>
      </c>
      <c r="DU438">
        <v>12.88</v>
      </c>
      <c r="DV438">
        <v>36.11</v>
      </c>
      <c r="DW438" s="2">
        <f t="shared" si="95"/>
        <v>0.26291079812206575</v>
      </c>
      <c r="DX438">
        <v>0.89200000000000002</v>
      </c>
      <c r="DY438">
        <v>0.85600000000000009</v>
      </c>
      <c r="DZ438">
        <v>3.274</v>
      </c>
      <c r="EA438">
        <v>5.0999999999999997E-2</v>
      </c>
      <c r="EB438">
        <v>38</v>
      </c>
      <c r="EC438">
        <v>38</v>
      </c>
      <c r="ED438">
        <v>4.5999999999999996</v>
      </c>
      <c r="EE438">
        <v>2.4</v>
      </c>
      <c r="EF438">
        <v>-2.23</v>
      </c>
      <c r="EG438">
        <v>9.11</v>
      </c>
      <c r="EH438">
        <v>914</v>
      </c>
      <c r="EI438">
        <v>1005</v>
      </c>
      <c r="EJ438">
        <v>2.5299999999999998</v>
      </c>
      <c r="EK438">
        <v>2.5299999999999998</v>
      </c>
      <c r="EL438">
        <v>25.2</v>
      </c>
      <c r="EM438">
        <v>26.9</v>
      </c>
      <c r="EN438">
        <v>14</v>
      </c>
      <c r="EO438">
        <v>12.6</v>
      </c>
      <c r="EP438">
        <v>15</v>
      </c>
      <c r="EQ438">
        <v>17.7</v>
      </c>
      <c r="ER438">
        <v>2.9</v>
      </c>
      <c r="ES438">
        <v>4.2</v>
      </c>
      <c r="ET438">
        <v>0.2</v>
      </c>
      <c r="EU438">
        <v>0.5</v>
      </c>
      <c r="EV438">
        <v>2.37</v>
      </c>
      <c r="EW438">
        <v>2.78</v>
      </c>
      <c r="EX438">
        <v>26.3</v>
      </c>
      <c r="EY438">
        <v>27.2</v>
      </c>
      <c r="EZ438">
        <v>11.8</v>
      </c>
      <c r="FA438">
        <v>13.1</v>
      </c>
      <c r="FB438">
        <v>15.7</v>
      </c>
      <c r="FC438">
        <v>16.100000000000001</v>
      </c>
      <c r="FD438">
        <v>3.1</v>
      </c>
      <c r="FE438">
        <v>3.1</v>
      </c>
      <c r="FF438">
        <v>136</v>
      </c>
      <c r="FG438">
        <v>121</v>
      </c>
      <c r="FH438">
        <v>102</v>
      </c>
      <c r="FI438">
        <v>123</v>
      </c>
      <c r="FJ438">
        <v>193</v>
      </c>
      <c r="FK438">
        <v>188</v>
      </c>
      <c r="FL438">
        <v>53.3</v>
      </c>
      <c r="FM438">
        <v>291</v>
      </c>
      <c r="FN438">
        <v>325</v>
      </c>
      <c r="FO438">
        <v>283</v>
      </c>
      <c r="FP438">
        <v>47.2</v>
      </c>
      <c r="FQ438">
        <v>0.85</v>
      </c>
      <c r="FR438">
        <v>4.38</v>
      </c>
      <c r="FS438" s="2">
        <f t="shared" si="96"/>
        <v>0.16252390057361377</v>
      </c>
      <c r="FT438">
        <v>8</v>
      </c>
      <c r="FU438">
        <v>1</v>
      </c>
      <c r="FV438">
        <v>-26.4</v>
      </c>
      <c r="FW438">
        <v>18.600000000000001</v>
      </c>
      <c r="FX438">
        <v>8.06</v>
      </c>
      <c r="FY438">
        <v>1.01</v>
      </c>
      <c r="FZ438">
        <v>35.299999999999997</v>
      </c>
      <c r="GA438">
        <v>17.100000000000001</v>
      </c>
      <c r="GB438">
        <v>15.1</v>
      </c>
      <c r="GC438">
        <v>3</v>
      </c>
      <c r="GD438">
        <v>0</v>
      </c>
      <c r="GE438">
        <v>18.100000000000001</v>
      </c>
      <c r="GF438">
        <v>2</v>
      </c>
      <c r="GG438">
        <v>2</v>
      </c>
      <c r="GH438">
        <v>1.22</v>
      </c>
      <c r="GI438">
        <v>3.36</v>
      </c>
      <c r="GJ438" s="2">
        <f t="shared" si="97"/>
        <v>0.26637554585152839</v>
      </c>
      <c r="GK438">
        <v>1</v>
      </c>
      <c r="GL438">
        <v>9</v>
      </c>
      <c r="GM438">
        <v>14</v>
      </c>
      <c r="GN438">
        <v>0.7</v>
      </c>
      <c r="GO438">
        <v>6.32</v>
      </c>
      <c r="GP438">
        <v>11.2</v>
      </c>
      <c r="GQ438">
        <v>39.299999999999997</v>
      </c>
      <c r="GR438">
        <v>3.5</v>
      </c>
      <c r="GS438">
        <v>22.5</v>
      </c>
      <c r="GT438">
        <v>25.3</v>
      </c>
      <c r="GU438">
        <v>2.1</v>
      </c>
      <c r="GV438">
        <v>0.7</v>
      </c>
      <c r="GW438">
        <v>2.1</v>
      </c>
      <c r="GX438" s="21">
        <v>66.892548000000005</v>
      </c>
      <c r="GY438" s="21">
        <v>13.950806399999999</v>
      </c>
      <c r="GZ438" s="21">
        <v>20.881758600000001</v>
      </c>
      <c r="HA438" s="21">
        <v>34.832565000000002</v>
      </c>
      <c r="HB438" s="21">
        <v>4.098897</v>
      </c>
      <c r="HC438" s="21">
        <v>2.4907119999999998</v>
      </c>
      <c r="HD438" s="21">
        <v>-4.7759999999999997E-2</v>
      </c>
      <c r="HE438" s="21">
        <v>14.421488999999999</v>
      </c>
      <c r="HF438" s="21">
        <v>6.5418479999999999</v>
      </c>
    </row>
    <row r="439" spans="1:214" ht="15" x14ac:dyDescent="0.25">
      <c r="A439" s="22">
        <v>7</v>
      </c>
      <c r="B439" t="s">
        <v>2099</v>
      </c>
      <c r="C439" t="s">
        <v>2100</v>
      </c>
      <c r="D439" t="s">
        <v>2101</v>
      </c>
      <c r="F439" t="s">
        <v>409</v>
      </c>
      <c r="I439" s="22" t="s">
        <v>248</v>
      </c>
      <c r="J439">
        <v>21</v>
      </c>
      <c r="K439" s="23" t="s">
        <v>2102</v>
      </c>
      <c r="L439" s="23" t="s">
        <v>2103</v>
      </c>
      <c r="M439" s="24"/>
      <c r="N439" s="24" t="s">
        <v>306</v>
      </c>
      <c r="O439" s="24">
        <v>73</v>
      </c>
      <c r="P439" s="24">
        <v>205</v>
      </c>
      <c r="Q439" s="24" t="s">
        <v>223</v>
      </c>
      <c r="R439" s="24"/>
      <c r="S439" s="22">
        <v>58</v>
      </c>
      <c r="T439" s="22">
        <v>4</v>
      </c>
      <c r="U439" s="22">
        <v>24</v>
      </c>
      <c r="V439" s="22">
        <v>28</v>
      </c>
      <c r="W439" s="22">
        <v>-5</v>
      </c>
      <c r="X439" s="22">
        <v>36</v>
      </c>
      <c r="Y439" s="22">
        <v>104</v>
      </c>
      <c r="Z439" s="25">
        <f t="shared" si="84"/>
        <v>3.8461538461538464E-2</v>
      </c>
      <c r="AA439" s="3">
        <v>21.85</v>
      </c>
      <c r="AB439" s="22">
        <v>104</v>
      </c>
      <c r="AC439" s="22">
        <v>74</v>
      </c>
      <c r="AD439" s="22">
        <v>61</v>
      </c>
      <c r="AE439" s="22">
        <v>44</v>
      </c>
      <c r="AF439" s="22">
        <v>25</v>
      </c>
      <c r="AG439" s="26">
        <f t="shared" si="85"/>
        <v>4.923853862542412</v>
      </c>
      <c r="AH439" s="26">
        <f t="shared" si="86"/>
        <v>3.5035114021936393</v>
      </c>
      <c r="AI439" s="26">
        <f t="shared" si="87"/>
        <v>2.8880296693758378</v>
      </c>
      <c r="AJ439" s="26">
        <f t="shared" si="88"/>
        <v>2.0831689418448671</v>
      </c>
      <c r="AK439" s="26">
        <f t="shared" si="89"/>
        <v>1.1836187169573107</v>
      </c>
      <c r="AL439" s="5">
        <v>1588</v>
      </c>
      <c r="AM439" s="22">
        <v>0</v>
      </c>
      <c r="AN439" s="22">
        <v>0</v>
      </c>
      <c r="AO439" s="25">
        <f t="shared" si="90"/>
        <v>0</v>
      </c>
      <c r="AP439" s="22">
        <v>0</v>
      </c>
      <c r="AQ439">
        <v>2.1</v>
      </c>
      <c r="AR439">
        <v>2.6</v>
      </c>
      <c r="AS439">
        <v>4.7</v>
      </c>
      <c r="AT439">
        <v>3.8</v>
      </c>
      <c r="AU439">
        <v>2.7</v>
      </c>
      <c r="AV439">
        <v>0.5</v>
      </c>
      <c r="AW439">
        <v>7.1</v>
      </c>
      <c r="AX439" s="3">
        <f t="shared" si="91"/>
        <v>0.12241379310344827</v>
      </c>
      <c r="AY439" s="4">
        <f t="shared" si="92"/>
        <v>4.6999999999999993</v>
      </c>
      <c r="AZ439" t="s">
        <v>224</v>
      </c>
      <c r="BA439">
        <v>2012</v>
      </c>
      <c r="BB439" s="27">
        <v>425000</v>
      </c>
      <c r="BC439" s="27">
        <v>1325000</v>
      </c>
      <c r="BD439" s="22">
        <v>2</v>
      </c>
      <c r="BE439" s="22">
        <v>16</v>
      </c>
      <c r="BF439" s="28">
        <f t="shared" si="93"/>
        <v>1.0363688705498515</v>
      </c>
      <c r="BG439" s="22">
        <v>0</v>
      </c>
      <c r="BH439" s="22">
        <v>0</v>
      </c>
      <c r="BI439" s="4">
        <v>1042.0999999999999</v>
      </c>
      <c r="BJ439" s="22">
        <v>2</v>
      </c>
      <c r="BK439" s="22">
        <v>8</v>
      </c>
      <c r="BL439" s="28">
        <f t="shared" si="94"/>
        <v>3.6348949911884301</v>
      </c>
      <c r="BM439" s="22">
        <v>0</v>
      </c>
      <c r="BN439" s="22">
        <v>0</v>
      </c>
      <c r="BO439" s="4">
        <v>165.06666670000001</v>
      </c>
      <c r="BP439" s="22">
        <v>0</v>
      </c>
      <c r="BQ439" s="22">
        <v>0</v>
      </c>
      <c r="BR439" s="22">
        <v>0</v>
      </c>
      <c r="BS439" s="22">
        <v>0</v>
      </c>
      <c r="BT439" s="4">
        <v>60.466666670000002</v>
      </c>
      <c r="BU439" s="22">
        <v>26</v>
      </c>
      <c r="BV439" s="22">
        <v>2</v>
      </c>
      <c r="BW439" s="22">
        <v>11</v>
      </c>
      <c r="BX439" s="22">
        <v>0</v>
      </c>
      <c r="BY439" s="22">
        <v>14</v>
      </c>
      <c r="BZ439" s="22">
        <v>7</v>
      </c>
      <c r="CA439" s="22">
        <v>0</v>
      </c>
      <c r="CB439" s="22">
        <v>0</v>
      </c>
      <c r="CC439" s="4">
        <v>18.83333</v>
      </c>
      <c r="CD439" s="4">
        <v>2.5</v>
      </c>
      <c r="CE439" s="4">
        <v>0.95</v>
      </c>
      <c r="CF439" s="22">
        <v>4</v>
      </c>
      <c r="CG439" s="22">
        <v>2</v>
      </c>
      <c r="CH439" s="22">
        <v>1</v>
      </c>
      <c r="CI439" s="5">
        <v>32</v>
      </c>
      <c r="CJ439" s="22">
        <v>2</v>
      </c>
      <c r="CK439" s="22">
        <v>13</v>
      </c>
      <c r="CL439" s="22">
        <v>-5</v>
      </c>
      <c r="CM439" s="22">
        <v>22</v>
      </c>
      <c r="CN439" s="22">
        <v>11</v>
      </c>
      <c r="CO439" s="22">
        <v>0</v>
      </c>
      <c r="CP439" s="22">
        <v>0</v>
      </c>
      <c r="CQ439" s="26">
        <v>17.263544</v>
      </c>
      <c r="CR439" s="26">
        <v>3.1270829999999998</v>
      </c>
      <c r="CS439" s="26">
        <v>1.1177079999999999</v>
      </c>
      <c r="CT439" s="22">
        <v>0</v>
      </c>
      <c r="CU439" s="22">
        <v>0</v>
      </c>
      <c r="CV439" s="22">
        <v>0</v>
      </c>
      <c r="CW439" s="22">
        <v>1</v>
      </c>
      <c r="CX439" s="22">
        <v>10</v>
      </c>
      <c r="CY439" s="22">
        <v>-2</v>
      </c>
      <c r="CZ439" s="22">
        <v>3</v>
      </c>
      <c r="DA439" s="22">
        <v>14</v>
      </c>
      <c r="DB439" s="22">
        <v>-3</v>
      </c>
      <c r="DC439" s="22">
        <v>1</v>
      </c>
      <c r="DD439" s="22">
        <v>0</v>
      </c>
      <c r="DE439" s="22">
        <v>1</v>
      </c>
      <c r="DF439" s="22">
        <v>0</v>
      </c>
      <c r="DG439" s="22">
        <v>0</v>
      </c>
      <c r="DH439" s="22">
        <v>0</v>
      </c>
      <c r="DI439" s="22">
        <v>18</v>
      </c>
      <c r="DJ439" s="22">
        <v>0</v>
      </c>
      <c r="DK439" s="22">
        <v>0</v>
      </c>
      <c r="DL439" s="22">
        <v>0</v>
      </c>
      <c r="DM439" s="22">
        <v>0</v>
      </c>
      <c r="DN439" s="22">
        <v>61</v>
      </c>
      <c r="DO439" s="22">
        <v>20</v>
      </c>
      <c r="DP439" s="22">
        <v>54</v>
      </c>
      <c r="DQ439" s="22">
        <v>8</v>
      </c>
      <c r="DR439" s="22">
        <v>4</v>
      </c>
      <c r="DS439" s="22">
        <v>2</v>
      </c>
      <c r="DT439" s="22">
        <v>1</v>
      </c>
      <c r="DU439">
        <v>17.059999999999999</v>
      </c>
      <c r="DV439">
        <v>31.46</v>
      </c>
      <c r="DW439" s="2">
        <f t="shared" si="95"/>
        <v>0.35160758450123658</v>
      </c>
      <c r="DX439">
        <v>0.46400000000000002</v>
      </c>
      <c r="DY439">
        <v>0.16600000000000001</v>
      </c>
      <c r="DZ439">
        <v>-0.98700000000000021</v>
      </c>
      <c r="EA439">
        <v>-1.9649999999999999</v>
      </c>
      <c r="EB439">
        <v>39</v>
      </c>
      <c r="EC439">
        <v>40</v>
      </c>
      <c r="ED439">
        <v>-3.2</v>
      </c>
      <c r="EE439">
        <v>-4.43</v>
      </c>
      <c r="EF439">
        <v>-1.25</v>
      </c>
      <c r="EG439">
        <v>8.8800000000000008</v>
      </c>
      <c r="EH439">
        <v>921</v>
      </c>
      <c r="EI439">
        <v>1010</v>
      </c>
      <c r="EJ439">
        <v>2.36</v>
      </c>
      <c r="EK439">
        <v>2.42</v>
      </c>
      <c r="EL439">
        <v>24.2</v>
      </c>
      <c r="EM439">
        <v>28.3</v>
      </c>
      <c r="EN439">
        <v>11.8</v>
      </c>
      <c r="EO439">
        <v>11</v>
      </c>
      <c r="EP439">
        <v>13.5</v>
      </c>
      <c r="EQ439">
        <v>12.3</v>
      </c>
      <c r="ER439">
        <v>2.8</v>
      </c>
      <c r="ES439">
        <v>3.6</v>
      </c>
      <c r="ET439">
        <v>0.8</v>
      </c>
      <c r="EU439">
        <v>0.5</v>
      </c>
      <c r="EV439">
        <v>1.84</v>
      </c>
      <c r="EW439">
        <v>2.2400000000000002</v>
      </c>
      <c r="EX439">
        <v>26.7</v>
      </c>
      <c r="EY439">
        <v>28.2</v>
      </c>
      <c r="EZ439">
        <v>10.3</v>
      </c>
      <c r="FA439">
        <v>9.9</v>
      </c>
      <c r="FB439">
        <v>12.9</v>
      </c>
      <c r="FC439">
        <v>13.2</v>
      </c>
      <c r="FD439">
        <v>3.3</v>
      </c>
      <c r="FE439">
        <v>4</v>
      </c>
      <c r="FF439">
        <v>131</v>
      </c>
      <c r="FG439">
        <v>118</v>
      </c>
      <c r="FH439">
        <v>155</v>
      </c>
      <c r="FI439">
        <v>139</v>
      </c>
      <c r="FJ439">
        <v>169</v>
      </c>
      <c r="FK439">
        <v>163</v>
      </c>
      <c r="FL439">
        <v>45.9</v>
      </c>
      <c r="FM439">
        <v>304</v>
      </c>
      <c r="FN439">
        <v>343</v>
      </c>
      <c r="FO439">
        <v>317</v>
      </c>
      <c r="FP439">
        <v>47</v>
      </c>
      <c r="FQ439">
        <v>2.82</v>
      </c>
      <c r="FR439">
        <v>2.91</v>
      </c>
      <c r="FS439" s="2">
        <f t="shared" si="96"/>
        <v>0.49214659685863865</v>
      </c>
      <c r="FT439">
        <v>20</v>
      </c>
      <c r="FU439">
        <v>2</v>
      </c>
      <c r="FV439">
        <v>-4</v>
      </c>
      <c r="FW439">
        <v>15.04</v>
      </c>
      <c r="FX439">
        <v>7.33</v>
      </c>
      <c r="FY439">
        <v>0.73</v>
      </c>
      <c r="FZ439">
        <v>41.4</v>
      </c>
      <c r="GA439">
        <v>6.2</v>
      </c>
      <c r="GB439">
        <v>16.5</v>
      </c>
      <c r="GC439">
        <v>1.1000000000000001</v>
      </c>
      <c r="GD439">
        <v>0.7</v>
      </c>
      <c r="GE439">
        <v>22.7</v>
      </c>
      <c r="GF439">
        <v>1.8</v>
      </c>
      <c r="GG439">
        <v>2.6</v>
      </c>
      <c r="GH439">
        <v>1.04</v>
      </c>
      <c r="GI439">
        <v>3.66</v>
      </c>
      <c r="GJ439" s="2">
        <f t="shared" si="97"/>
        <v>0.22127659574468084</v>
      </c>
      <c r="GK439">
        <v>1</v>
      </c>
      <c r="GL439">
        <v>8</v>
      </c>
      <c r="GM439">
        <v>22.4</v>
      </c>
      <c r="GN439">
        <v>0.99</v>
      </c>
      <c r="GO439">
        <v>7.94</v>
      </c>
      <c r="GP439">
        <v>11.9</v>
      </c>
      <c r="GQ439">
        <v>42.7</v>
      </c>
      <c r="GR439">
        <v>1</v>
      </c>
      <c r="GS439">
        <v>16.899999999999999</v>
      </c>
      <c r="GT439">
        <v>13.9</v>
      </c>
      <c r="GU439">
        <v>4</v>
      </c>
      <c r="GV439">
        <v>2</v>
      </c>
      <c r="GW439">
        <v>2</v>
      </c>
      <c r="GX439" s="21">
        <v>61.706432</v>
      </c>
      <c r="GY439" s="21">
        <v>5.4988965000000007</v>
      </c>
      <c r="GZ439" s="21">
        <v>20.042305199999998</v>
      </c>
      <c r="HA439" s="21">
        <v>25.541201700000002</v>
      </c>
      <c r="HB439" s="21">
        <v>3.2246899999999998</v>
      </c>
      <c r="HC439" s="21">
        <v>2.967946</v>
      </c>
      <c r="HD439" s="21">
        <v>8.5360000000000002E-3</v>
      </c>
      <c r="HE439" s="21">
        <v>39.330359999999999</v>
      </c>
      <c r="HF439" s="21">
        <v>6.2011719999999997</v>
      </c>
    </row>
    <row r="440" spans="1:214" ht="15" x14ac:dyDescent="0.25">
      <c r="A440" s="22">
        <v>36</v>
      </c>
      <c r="B440" t="s">
        <v>2104</v>
      </c>
      <c r="C440" t="s">
        <v>2105</v>
      </c>
      <c r="D440" t="s">
        <v>1365</v>
      </c>
      <c r="F440" t="s">
        <v>285</v>
      </c>
      <c r="I440" s="22" t="s">
        <v>248</v>
      </c>
      <c r="J440">
        <v>22</v>
      </c>
      <c r="K440" s="23" t="s">
        <v>2106</v>
      </c>
      <c r="L440" s="23" t="s">
        <v>2107</v>
      </c>
      <c r="M440" s="24"/>
      <c r="N440" s="24" t="s">
        <v>1184</v>
      </c>
      <c r="O440" s="24">
        <v>74</v>
      </c>
      <c r="P440" s="24">
        <v>201</v>
      </c>
      <c r="Q440" s="24" t="s">
        <v>223</v>
      </c>
      <c r="R440" s="24" t="s">
        <v>234</v>
      </c>
      <c r="S440" s="22">
        <v>5</v>
      </c>
      <c r="T440" s="22">
        <v>0</v>
      </c>
      <c r="U440" s="22">
        <v>0</v>
      </c>
      <c r="V440" s="22">
        <v>0</v>
      </c>
      <c r="W440" s="22">
        <v>0</v>
      </c>
      <c r="X440" s="22">
        <v>2</v>
      </c>
      <c r="Y440" s="22">
        <v>2</v>
      </c>
      <c r="Z440" s="25">
        <f t="shared" si="84"/>
        <v>0</v>
      </c>
      <c r="AA440" s="3">
        <v>9.75</v>
      </c>
      <c r="AB440" s="22">
        <v>3</v>
      </c>
      <c r="AC440" s="22">
        <v>4</v>
      </c>
      <c r="AD440" s="22">
        <v>0</v>
      </c>
      <c r="AE440" s="22">
        <v>2</v>
      </c>
      <c r="AF440" s="22">
        <v>1</v>
      </c>
      <c r="AG440" s="26">
        <f t="shared" si="85"/>
        <v>3.6923076923076925</v>
      </c>
      <c r="AH440" s="26">
        <f t="shared" si="86"/>
        <v>4.9230769230769234</v>
      </c>
      <c r="AI440" s="26">
        <f t="shared" si="87"/>
        <v>0</v>
      </c>
      <c r="AJ440" s="26">
        <f t="shared" si="88"/>
        <v>2.4615384615384617</v>
      </c>
      <c r="AK440" s="26">
        <f t="shared" si="89"/>
        <v>1.2307692307692308</v>
      </c>
      <c r="AL440" s="5">
        <v>67</v>
      </c>
      <c r="AM440" s="22">
        <v>0</v>
      </c>
      <c r="AN440" s="22">
        <v>0</v>
      </c>
      <c r="AO440" s="25">
        <f t="shared" si="90"/>
        <v>0</v>
      </c>
      <c r="AP440" s="22">
        <v>0</v>
      </c>
      <c r="AQ440">
        <v>-0.1</v>
      </c>
      <c r="AR440">
        <v>0.1</v>
      </c>
      <c r="AS440">
        <v>0</v>
      </c>
      <c r="AT440">
        <v>-0.1</v>
      </c>
      <c r="AU440">
        <v>0</v>
      </c>
      <c r="AV440">
        <v>0</v>
      </c>
      <c r="AW440">
        <v>-0.1</v>
      </c>
      <c r="AX440" s="3">
        <f t="shared" si="91"/>
        <v>-0.02</v>
      </c>
      <c r="AY440" s="4">
        <f t="shared" si="92"/>
        <v>-0.97499799999999992</v>
      </c>
      <c r="AZ440" t="s">
        <v>224</v>
      </c>
      <c r="BA440">
        <v>2013</v>
      </c>
      <c r="BB440" s="27">
        <v>262500</v>
      </c>
      <c r="BC440" s="27">
        <v>816666</v>
      </c>
      <c r="BD440" s="22">
        <v>0</v>
      </c>
      <c r="BE440" s="22">
        <v>0</v>
      </c>
      <c r="BF440" s="28">
        <f t="shared" si="93"/>
        <v>0</v>
      </c>
      <c r="BG440" s="22">
        <v>0</v>
      </c>
      <c r="BH440" s="22">
        <v>0</v>
      </c>
      <c r="BI440" s="4">
        <v>48.133333329999999</v>
      </c>
      <c r="BJ440" s="22">
        <v>0</v>
      </c>
      <c r="BK440" s="22">
        <v>0</v>
      </c>
      <c r="BL440" s="28">
        <f t="shared" si="94"/>
        <v>0</v>
      </c>
      <c r="BM440" s="22">
        <v>0</v>
      </c>
      <c r="BN440" s="22">
        <v>0</v>
      </c>
      <c r="BO440" s="4">
        <v>0.31666666700000001</v>
      </c>
      <c r="BP440" s="22">
        <v>0</v>
      </c>
      <c r="BQ440" s="22">
        <v>0</v>
      </c>
      <c r="BR440" s="22">
        <v>0</v>
      </c>
      <c r="BS440" s="22">
        <v>0</v>
      </c>
      <c r="BT440" s="4">
        <v>0.30000000000000004</v>
      </c>
      <c r="BU440" s="22">
        <v>4</v>
      </c>
      <c r="BV440" s="22">
        <v>0</v>
      </c>
      <c r="BW440" s="22">
        <v>0</v>
      </c>
      <c r="BX440" s="22">
        <v>0</v>
      </c>
      <c r="BY440" s="22">
        <v>2</v>
      </c>
      <c r="BZ440" s="22">
        <v>1</v>
      </c>
      <c r="CA440" s="22">
        <v>0</v>
      </c>
      <c r="CB440" s="22">
        <v>0</v>
      </c>
      <c r="CC440" s="4">
        <v>9.5666700000000002</v>
      </c>
      <c r="CD440" s="4">
        <v>0</v>
      </c>
      <c r="CE440" s="4">
        <v>6.6666666999999999E-2</v>
      </c>
      <c r="CF440" s="22">
        <v>0</v>
      </c>
      <c r="CG440" s="22">
        <v>0</v>
      </c>
      <c r="CH440" s="22">
        <v>0</v>
      </c>
      <c r="CI440" s="5">
        <v>1</v>
      </c>
      <c r="CJ440" s="22">
        <v>0</v>
      </c>
      <c r="CK440" s="22">
        <v>0</v>
      </c>
      <c r="CL440" s="22">
        <v>0</v>
      </c>
      <c r="CM440" s="22">
        <v>0</v>
      </c>
      <c r="CN440" s="22">
        <v>0</v>
      </c>
      <c r="CO440" s="22">
        <v>0</v>
      </c>
      <c r="CP440" s="22">
        <v>0</v>
      </c>
      <c r="CQ440" s="26">
        <v>9.8666529999999995</v>
      </c>
      <c r="CR440" s="26">
        <v>0.31666700000000003</v>
      </c>
      <c r="CS440" s="26">
        <v>3.3333000000000002E-2</v>
      </c>
      <c r="CT440" s="22">
        <v>0</v>
      </c>
      <c r="CU440" s="22">
        <v>0</v>
      </c>
      <c r="CV440" s="22">
        <v>0</v>
      </c>
      <c r="CW440" s="22">
        <v>0</v>
      </c>
      <c r="CX440" s="22">
        <v>0</v>
      </c>
      <c r="CY440" s="22">
        <v>0</v>
      </c>
      <c r="CZ440" s="22">
        <v>0</v>
      </c>
      <c r="DA440" s="22">
        <v>0</v>
      </c>
      <c r="DB440" s="22">
        <v>0</v>
      </c>
      <c r="DC440" s="22">
        <v>0</v>
      </c>
      <c r="DD440" s="22">
        <v>0</v>
      </c>
      <c r="DE440" s="22">
        <v>0</v>
      </c>
      <c r="DF440" s="22">
        <v>0</v>
      </c>
      <c r="DG440" s="22">
        <v>0</v>
      </c>
      <c r="DH440" s="22">
        <v>0</v>
      </c>
      <c r="DI440" s="22">
        <v>1</v>
      </c>
      <c r="DJ440" s="22">
        <v>0</v>
      </c>
      <c r="DK440" s="22">
        <v>0</v>
      </c>
      <c r="DL440" s="22">
        <v>0</v>
      </c>
      <c r="DM440" s="22">
        <v>0</v>
      </c>
      <c r="DN440" s="22">
        <v>0</v>
      </c>
      <c r="DO440" s="22">
        <v>0</v>
      </c>
      <c r="DP440" s="22">
        <v>0</v>
      </c>
      <c r="DQ440" s="22">
        <v>0</v>
      </c>
      <c r="DR440" s="22">
        <v>0</v>
      </c>
      <c r="DS440" s="22">
        <v>0</v>
      </c>
      <c r="DT440" s="22">
        <v>0</v>
      </c>
      <c r="DU440">
        <v>9.6300000000000008</v>
      </c>
      <c r="DV440">
        <v>39.71</v>
      </c>
      <c r="DW440" s="2">
        <f t="shared" si="95"/>
        <v>0.19517632752330766</v>
      </c>
      <c r="DX440">
        <v>-1.839</v>
      </c>
      <c r="DY440">
        <v>-2.5499999999999998</v>
      </c>
      <c r="DZ440">
        <v>2.0699999999999998</v>
      </c>
      <c r="EA440">
        <v>-1.9369999999999998</v>
      </c>
      <c r="EB440">
        <v>0</v>
      </c>
      <c r="EC440">
        <v>0</v>
      </c>
      <c r="ED440">
        <v>-2.6</v>
      </c>
      <c r="EE440">
        <v>-26.18</v>
      </c>
      <c r="EF440">
        <v>-23.57</v>
      </c>
      <c r="EG440">
        <v>0</v>
      </c>
      <c r="EH440">
        <v>1000</v>
      </c>
      <c r="EI440">
        <v>1000</v>
      </c>
      <c r="EJ440">
        <v>0</v>
      </c>
      <c r="EK440">
        <v>0</v>
      </c>
      <c r="EL440">
        <v>16.2</v>
      </c>
      <c r="EM440">
        <v>28.7</v>
      </c>
      <c r="EN440">
        <v>6.2</v>
      </c>
      <c r="EO440">
        <v>12.5</v>
      </c>
      <c r="EP440">
        <v>23.7</v>
      </c>
      <c r="EQ440">
        <v>16.2</v>
      </c>
      <c r="ER440">
        <v>3.7</v>
      </c>
      <c r="ES440">
        <v>5</v>
      </c>
      <c r="ET440">
        <v>1.2</v>
      </c>
      <c r="EU440">
        <v>0</v>
      </c>
      <c r="EV440">
        <v>1.51</v>
      </c>
      <c r="EW440">
        <v>0.91</v>
      </c>
      <c r="EX440">
        <v>21.8</v>
      </c>
      <c r="EY440">
        <v>34.799999999999997</v>
      </c>
      <c r="EZ440">
        <v>9.4</v>
      </c>
      <c r="FA440">
        <v>14.5</v>
      </c>
      <c r="FB440">
        <v>18.100000000000001</v>
      </c>
      <c r="FC440">
        <v>12.1</v>
      </c>
      <c r="FD440">
        <v>3.9</v>
      </c>
      <c r="FE440">
        <v>2.7</v>
      </c>
      <c r="FF440">
        <v>3</v>
      </c>
      <c r="FG440">
        <v>7</v>
      </c>
      <c r="FH440">
        <v>5</v>
      </c>
      <c r="FI440">
        <v>5</v>
      </c>
      <c r="FJ440">
        <v>9</v>
      </c>
      <c r="FK440">
        <v>12</v>
      </c>
      <c r="FL440">
        <v>50</v>
      </c>
      <c r="FM440">
        <v>21</v>
      </c>
      <c r="FN440">
        <v>10</v>
      </c>
      <c r="FO440">
        <v>14</v>
      </c>
      <c r="FP440">
        <v>67.7</v>
      </c>
      <c r="FQ440">
        <v>0.06</v>
      </c>
      <c r="FR440">
        <v>4.6399999999999997</v>
      </c>
      <c r="FS440" s="2">
        <f t="shared" si="96"/>
        <v>1.2765957446808512E-2</v>
      </c>
      <c r="FT440">
        <v>0</v>
      </c>
      <c r="FU440">
        <v>0</v>
      </c>
      <c r="FV440">
        <v>-51.8</v>
      </c>
      <c r="FW440" t="s">
        <v>266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0.06</v>
      </c>
      <c r="GI440">
        <v>5.9</v>
      </c>
      <c r="GJ440" s="2">
        <f t="shared" si="97"/>
        <v>1.0067114093959731E-2</v>
      </c>
      <c r="GK440">
        <v>0</v>
      </c>
      <c r="GL440">
        <v>0</v>
      </c>
      <c r="GM440">
        <v>73.2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 s="21">
        <v>26.630725999999999</v>
      </c>
      <c r="GY440" s="21">
        <v>1.5721596</v>
      </c>
      <c r="GZ440" s="21">
        <v>4.3255332000000006</v>
      </c>
      <c r="HA440" s="21">
        <v>5.8976927999999997</v>
      </c>
      <c r="HB440" s="21">
        <v>0.314751</v>
      </c>
      <c r="HC440" s="21">
        <v>0.83685200000000004</v>
      </c>
      <c r="HD440" s="21">
        <v>-1.1900000000000001E-4</v>
      </c>
      <c r="HE440" s="21">
        <v>27.509104000000001</v>
      </c>
      <c r="HF440" s="21">
        <v>1.151484</v>
      </c>
    </row>
    <row r="441" spans="1:214" ht="15" x14ac:dyDescent="0.25">
      <c r="A441" s="22">
        <v>14</v>
      </c>
      <c r="B441" t="s">
        <v>2108</v>
      </c>
      <c r="C441" t="s">
        <v>2109</v>
      </c>
      <c r="D441" t="s">
        <v>788</v>
      </c>
      <c r="F441" t="s">
        <v>238</v>
      </c>
      <c r="I441" s="22" t="s">
        <v>365</v>
      </c>
      <c r="J441">
        <v>32</v>
      </c>
      <c r="K441" s="23" t="s">
        <v>2110</v>
      </c>
      <c r="L441" s="23" t="s">
        <v>675</v>
      </c>
      <c r="M441" s="24" t="s">
        <v>320</v>
      </c>
      <c r="N441" s="24" t="s">
        <v>233</v>
      </c>
      <c r="O441" s="24">
        <v>72</v>
      </c>
      <c r="P441" s="24">
        <v>193</v>
      </c>
      <c r="Q441" s="24" t="s">
        <v>223</v>
      </c>
      <c r="R441" s="24"/>
      <c r="S441" s="22">
        <v>82</v>
      </c>
      <c r="T441" s="22">
        <v>26</v>
      </c>
      <c r="U441" s="22">
        <v>35</v>
      </c>
      <c r="V441" s="22">
        <v>61</v>
      </c>
      <c r="W441" s="22">
        <v>16</v>
      </c>
      <c r="X441" s="22">
        <v>49</v>
      </c>
      <c r="Y441" s="22">
        <v>230</v>
      </c>
      <c r="Z441" s="25">
        <f t="shared" si="84"/>
        <v>0.11304347826086956</v>
      </c>
      <c r="AA441" s="3">
        <v>18.3</v>
      </c>
      <c r="AB441" s="22">
        <v>180</v>
      </c>
      <c r="AC441" s="22">
        <v>28</v>
      </c>
      <c r="AD441" s="22">
        <v>98</v>
      </c>
      <c r="AE441" s="22">
        <v>30</v>
      </c>
      <c r="AF441" s="22">
        <v>28</v>
      </c>
      <c r="AG441" s="26">
        <f t="shared" si="85"/>
        <v>7.1971211515393829</v>
      </c>
      <c r="AH441" s="26">
        <f t="shared" si="86"/>
        <v>1.1195521791283487</v>
      </c>
      <c r="AI441" s="26">
        <f t="shared" si="87"/>
        <v>3.9184326269492198</v>
      </c>
      <c r="AJ441" s="26">
        <f t="shared" si="88"/>
        <v>1.1995201919232306</v>
      </c>
      <c r="AK441" s="26">
        <f t="shared" si="89"/>
        <v>1.1195521791283487</v>
      </c>
      <c r="AL441" s="5">
        <v>1712</v>
      </c>
      <c r="AM441" s="22">
        <v>20</v>
      </c>
      <c r="AN441" s="22">
        <v>18</v>
      </c>
      <c r="AO441" s="25">
        <f t="shared" si="90"/>
        <v>0.52631578947368418</v>
      </c>
      <c r="AP441" s="22">
        <v>0.7</v>
      </c>
      <c r="AQ441">
        <v>5.5</v>
      </c>
      <c r="AR441">
        <v>2.1</v>
      </c>
      <c r="AS441">
        <v>7.6</v>
      </c>
      <c r="AT441">
        <v>8.6</v>
      </c>
      <c r="AU441">
        <v>2.2999999999999998</v>
      </c>
      <c r="AV441">
        <v>1.6</v>
      </c>
      <c r="AW441">
        <v>12.5</v>
      </c>
      <c r="AX441" s="3">
        <f t="shared" si="91"/>
        <v>0.1524390243902439</v>
      </c>
      <c r="AY441" s="4">
        <f t="shared" si="92"/>
        <v>2.8999999999999986</v>
      </c>
      <c r="AZ441" t="s">
        <v>243</v>
      </c>
      <c r="BA441">
        <v>2014</v>
      </c>
      <c r="BC441" s="27">
        <v>3725000</v>
      </c>
      <c r="BD441" s="22">
        <v>20</v>
      </c>
      <c r="BE441" s="22">
        <v>23</v>
      </c>
      <c r="BF441" s="28">
        <f t="shared" si="93"/>
        <v>2.146988253185667</v>
      </c>
      <c r="BG441" s="22">
        <v>11</v>
      </c>
      <c r="BH441" s="22">
        <v>13</v>
      </c>
      <c r="BI441" s="4">
        <v>1201.6833329999999</v>
      </c>
      <c r="BJ441" s="22">
        <v>6</v>
      </c>
      <c r="BK441" s="22">
        <v>12</v>
      </c>
      <c r="BL441" s="28">
        <f t="shared" si="94"/>
        <v>3.7381021051354941</v>
      </c>
      <c r="BM441" s="22">
        <v>9</v>
      </c>
      <c r="BN441" s="22">
        <v>5</v>
      </c>
      <c r="BO441" s="4">
        <v>288.91666670000001</v>
      </c>
      <c r="BP441" s="22">
        <v>0</v>
      </c>
      <c r="BQ441" s="22">
        <v>0</v>
      </c>
      <c r="BR441" s="22">
        <v>0</v>
      </c>
      <c r="BS441" s="22">
        <v>0</v>
      </c>
      <c r="BT441" s="4">
        <v>11.2</v>
      </c>
      <c r="BU441" s="22">
        <v>41</v>
      </c>
      <c r="BV441" s="22">
        <v>15</v>
      </c>
      <c r="BW441" s="22">
        <v>20</v>
      </c>
      <c r="BX441" s="22">
        <v>17</v>
      </c>
      <c r="BY441" s="22">
        <v>29</v>
      </c>
      <c r="BZ441" s="22">
        <v>13</v>
      </c>
      <c r="CA441" s="22">
        <v>10</v>
      </c>
      <c r="CB441" s="22">
        <v>5</v>
      </c>
      <c r="CC441" s="4">
        <v>15.06667</v>
      </c>
      <c r="CD441" s="4">
        <v>3.55</v>
      </c>
      <c r="CE441" s="4">
        <v>6.6666666999999999E-2</v>
      </c>
      <c r="CF441" s="22">
        <v>2</v>
      </c>
      <c r="CG441" s="22">
        <v>0</v>
      </c>
      <c r="CH441" s="22">
        <v>0</v>
      </c>
      <c r="CI441" s="5">
        <v>41</v>
      </c>
      <c r="CJ441" s="22">
        <v>11</v>
      </c>
      <c r="CK441" s="22">
        <v>15</v>
      </c>
      <c r="CL441" s="22">
        <v>-1</v>
      </c>
      <c r="CM441" s="22">
        <v>20</v>
      </c>
      <c r="CN441" s="22">
        <v>10</v>
      </c>
      <c r="CO441" s="22">
        <v>10</v>
      </c>
      <c r="CP441" s="22">
        <v>13</v>
      </c>
      <c r="CQ441" s="26">
        <v>14.24268</v>
      </c>
      <c r="CR441" s="26">
        <v>3.4967480000000002</v>
      </c>
      <c r="CS441" s="26">
        <v>0.20650400000000002</v>
      </c>
      <c r="CT441" s="22">
        <v>4</v>
      </c>
      <c r="CU441" s="22">
        <v>4</v>
      </c>
      <c r="CV441" s="22">
        <v>2</v>
      </c>
      <c r="CW441" s="22">
        <v>9</v>
      </c>
      <c r="CX441" s="22">
        <v>12</v>
      </c>
      <c r="CY441" s="22">
        <v>3</v>
      </c>
      <c r="CZ441" s="22">
        <v>17</v>
      </c>
      <c r="DA441" s="22">
        <v>23</v>
      </c>
      <c r="DB441" s="22">
        <v>13</v>
      </c>
      <c r="DC441" s="22">
        <v>7</v>
      </c>
      <c r="DD441" s="22">
        <v>0</v>
      </c>
      <c r="DE441" s="22">
        <v>3</v>
      </c>
      <c r="DF441" s="22">
        <v>0</v>
      </c>
      <c r="DG441" s="22">
        <v>0</v>
      </c>
      <c r="DH441" s="22">
        <v>1</v>
      </c>
      <c r="DI441" s="22">
        <v>22</v>
      </c>
      <c r="DJ441" s="22">
        <v>1</v>
      </c>
      <c r="DK441" s="22">
        <v>0</v>
      </c>
      <c r="DL441" s="22">
        <v>0</v>
      </c>
      <c r="DM441" s="22">
        <v>0</v>
      </c>
      <c r="DN441" s="22">
        <v>117</v>
      </c>
      <c r="DO441" s="22">
        <v>42</v>
      </c>
      <c r="DP441" s="22">
        <v>60</v>
      </c>
      <c r="DQ441" s="22">
        <v>1</v>
      </c>
      <c r="DR441" s="22">
        <v>6</v>
      </c>
      <c r="DS441" s="22">
        <v>4</v>
      </c>
      <c r="DT441" s="22">
        <v>2</v>
      </c>
      <c r="DU441">
        <v>14.19</v>
      </c>
      <c r="DV441">
        <v>33.58</v>
      </c>
      <c r="DW441" s="2">
        <f t="shared" si="95"/>
        <v>0.29704835670923174</v>
      </c>
      <c r="DX441">
        <v>0.46700000000000003</v>
      </c>
      <c r="DY441">
        <v>-0.505</v>
      </c>
      <c r="DZ441">
        <v>3.4119999999999999</v>
      </c>
      <c r="EA441">
        <v>12.083</v>
      </c>
      <c r="EB441">
        <v>76</v>
      </c>
      <c r="EC441">
        <v>49</v>
      </c>
      <c r="ED441">
        <v>14.7</v>
      </c>
      <c r="EE441">
        <v>20.21</v>
      </c>
      <c r="EF441">
        <v>5.49</v>
      </c>
      <c r="EG441">
        <v>10.130000000000001</v>
      </c>
      <c r="EH441">
        <v>901</v>
      </c>
      <c r="EI441">
        <v>1002</v>
      </c>
      <c r="EJ441">
        <v>3.92</v>
      </c>
      <c r="EK441">
        <v>2.5299999999999998</v>
      </c>
      <c r="EL441">
        <v>34.799999999999997</v>
      </c>
      <c r="EM441">
        <v>23</v>
      </c>
      <c r="EN441">
        <v>13.4</v>
      </c>
      <c r="EO441">
        <v>10.1</v>
      </c>
      <c r="EP441">
        <v>13.5</v>
      </c>
      <c r="EQ441">
        <v>17.2</v>
      </c>
      <c r="ER441">
        <v>3.7</v>
      </c>
      <c r="ES441">
        <v>4.3</v>
      </c>
      <c r="ET441">
        <v>0.5</v>
      </c>
      <c r="EU441">
        <v>0.7</v>
      </c>
      <c r="EV441">
        <v>2.59</v>
      </c>
      <c r="EW441">
        <v>2.57</v>
      </c>
      <c r="EX441">
        <v>27.8</v>
      </c>
      <c r="EY441">
        <v>25.1</v>
      </c>
      <c r="EZ441">
        <v>12</v>
      </c>
      <c r="FA441">
        <v>10.6</v>
      </c>
      <c r="FB441">
        <v>12.7</v>
      </c>
      <c r="FC441">
        <v>14.1</v>
      </c>
      <c r="FD441">
        <v>3.4</v>
      </c>
      <c r="FE441">
        <v>3.2</v>
      </c>
      <c r="FF441">
        <v>203</v>
      </c>
      <c r="FG441">
        <v>214</v>
      </c>
      <c r="FH441">
        <v>137</v>
      </c>
      <c r="FI441">
        <v>118</v>
      </c>
      <c r="FJ441">
        <v>205</v>
      </c>
      <c r="FK441">
        <v>215</v>
      </c>
      <c r="FL441">
        <v>62.1</v>
      </c>
      <c r="FM441">
        <v>426</v>
      </c>
      <c r="FN441">
        <v>387</v>
      </c>
      <c r="FO441">
        <v>431</v>
      </c>
      <c r="FP441">
        <v>52.4</v>
      </c>
      <c r="FQ441">
        <v>3.28</v>
      </c>
      <c r="FR441">
        <v>2.1</v>
      </c>
      <c r="FS441" s="2">
        <f t="shared" si="96"/>
        <v>0.60966542750929364</v>
      </c>
      <c r="FT441">
        <v>36</v>
      </c>
      <c r="FU441">
        <v>9</v>
      </c>
      <c r="FV441">
        <v>30.4</v>
      </c>
      <c r="FW441">
        <v>12.24</v>
      </c>
      <c r="FX441">
        <v>8.0299999999999994</v>
      </c>
      <c r="FY441">
        <v>2.0099999999999998</v>
      </c>
      <c r="FZ441">
        <v>57.6</v>
      </c>
      <c r="GA441">
        <v>11.6</v>
      </c>
      <c r="GB441">
        <v>31.9</v>
      </c>
      <c r="GC441">
        <v>2</v>
      </c>
      <c r="GD441">
        <v>2.7</v>
      </c>
      <c r="GE441">
        <v>32.1</v>
      </c>
      <c r="GF441">
        <v>3.1</v>
      </c>
      <c r="GG441">
        <v>1.6</v>
      </c>
      <c r="GH441">
        <v>0.14000000000000001</v>
      </c>
      <c r="GI441">
        <v>5.23</v>
      </c>
      <c r="GJ441" s="2">
        <f t="shared" si="97"/>
        <v>2.6070763500931099E-2</v>
      </c>
      <c r="GK441">
        <v>0</v>
      </c>
      <c r="GL441">
        <v>1</v>
      </c>
      <c r="GM441">
        <v>17.600000000000001</v>
      </c>
      <c r="GN441">
        <v>0</v>
      </c>
      <c r="GO441">
        <v>5.32</v>
      </c>
      <c r="GP441">
        <v>10.6</v>
      </c>
      <c r="GQ441">
        <v>53.2</v>
      </c>
      <c r="GR441">
        <v>5.3</v>
      </c>
      <c r="GS441">
        <v>5.3</v>
      </c>
      <c r="GT441">
        <v>5.3</v>
      </c>
      <c r="GU441">
        <v>5.3</v>
      </c>
      <c r="GV441">
        <v>0</v>
      </c>
      <c r="GW441">
        <v>5.3</v>
      </c>
      <c r="GX441" s="21">
        <v>71.540488999999994</v>
      </c>
      <c r="GY441" s="21">
        <v>19.893933000000001</v>
      </c>
      <c r="GZ441" s="21">
        <v>27.733164300000002</v>
      </c>
      <c r="HA441" s="21">
        <v>47.627097299999996</v>
      </c>
      <c r="HB441" s="21">
        <v>6.4555559999999996</v>
      </c>
      <c r="HC441" s="21">
        <v>1.988434</v>
      </c>
      <c r="HD441" s="21">
        <v>7.9243999999999995E-2</v>
      </c>
      <c r="HE441" s="21">
        <v>42.808880000000002</v>
      </c>
      <c r="HF441" s="21">
        <v>8.5232340000000004</v>
      </c>
    </row>
    <row r="442" spans="1:214" ht="15" x14ac:dyDescent="0.25">
      <c r="A442" s="22">
        <v>64</v>
      </c>
      <c r="B442" t="s">
        <v>2111</v>
      </c>
      <c r="C442" t="s">
        <v>2112</v>
      </c>
      <c r="D442" t="s">
        <v>1726</v>
      </c>
      <c r="F442" t="s">
        <v>416</v>
      </c>
      <c r="I442" s="22" t="s">
        <v>278</v>
      </c>
      <c r="J442">
        <v>22</v>
      </c>
      <c r="K442" s="23" t="s">
        <v>2113</v>
      </c>
      <c r="L442" s="23" t="s">
        <v>2114</v>
      </c>
      <c r="M442" s="24"/>
      <c r="N442" s="24" t="s">
        <v>866</v>
      </c>
      <c r="O442" s="24">
        <v>72</v>
      </c>
      <c r="P442" s="24">
        <v>190</v>
      </c>
      <c r="Q442" s="24" t="s">
        <v>223</v>
      </c>
      <c r="R442" s="24" t="s">
        <v>234</v>
      </c>
      <c r="S442" s="22">
        <v>1</v>
      </c>
      <c r="T442" s="22">
        <v>0</v>
      </c>
      <c r="U442" s="22">
        <v>0</v>
      </c>
      <c r="V442" s="22">
        <v>0</v>
      </c>
      <c r="W442" s="22">
        <v>0</v>
      </c>
      <c r="X442" s="22">
        <v>0</v>
      </c>
      <c r="Y442" s="22">
        <v>1</v>
      </c>
      <c r="Z442" s="25">
        <f t="shared" si="84"/>
        <v>0</v>
      </c>
      <c r="AA442" s="3">
        <v>5.5166700000000004</v>
      </c>
      <c r="AB442" s="22">
        <v>0</v>
      </c>
      <c r="AC442" s="22">
        <v>0</v>
      </c>
      <c r="AD442" s="22">
        <v>0</v>
      </c>
      <c r="AE442" s="22">
        <v>1</v>
      </c>
      <c r="AF442" s="22">
        <v>2</v>
      </c>
      <c r="AG442" s="26">
        <f t="shared" si="85"/>
        <v>0</v>
      </c>
      <c r="AH442" s="26">
        <f t="shared" si="86"/>
        <v>0</v>
      </c>
      <c r="AI442" s="26">
        <f t="shared" si="87"/>
        <v>0</v>
      </c>
      <c r="AJ442" s="26">
        <f t="shared" si="88"/>
        <v>10.876126358836036</v>
      </c>
      <c r="AK442" s="26">
        <f t="shared" si="89"/>
        <v>21.752252717672071</v>
      </c>
      <c r="AL442" s="5">
        <v>6</v>
      </c>
      <c r="AM442" s="22">
        <v>0</v>
      </c>
      <c r="AN442" s="22">
        <v>1</v>
      </c>
      <c r="AO442" s="25">
        <f t="shared" si="90"/>
        <v>0</v>
      </c>
      <c r="AP442" s="22">
        <v>2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 s="3">
        <f t="shared" si="91"/>
        <v>0</v>
      </c>
      <c r="AY442" s="4">
        <f t="shared" si="92"/>
        <v>-0.11499899999999999</v>
      </c>
      <c r="AZ442" t="s">
        <v>224</v>
      </c>
      <c r="BA442">
        <v>2012</v>
      </c>
      <c r="BC442" s="27">
        <v>563333</v>
      </c>
      <c r="BD442" s="22">
        <v>0</v>
      </c>
      <c r="BE442" s="22">
        <v>0</v>
      </c>
      <c r="BF442" s="28">
        <f t="shared" si="93"/>
        <v>0</v>
      </c>
      <c r="BG442" s="22">
        <v>0</v>
      </c>
      <c r="BH442" s="22">
        <v>1</v>
      </c>
      <c r="BI442" s="4">
        <v>5.516666667</v>
      </c>
      <c r="BJ442" s="22">
        <v>0</v>
      </c>
      <c r="BK442" s="22">
        <v>0</v>
      </c>
      <c r="BL442" s="28">
        <f t="shared" si="94"/>
        <v>0</v>
      </c>
      <c r="BM442" s="22">
        <v>0</v>
      </c>
      <c r="BN442" s="22">
        <v>0</v>
      </c>
      <c r="BO442" s="4">
        <v>0</v>
      </c>
      <c r="BP442" s="22">
        <v>0</v>
      </c>
      <c r="BQ442" s="22">
        <v>0</v>
      </c>
      <c r="BR442" s="22">
        <v>0</v>
      </c>
      <c r="BS442" s="22">
        <v>0</v>
      </c>
      <c r="BT442" s="4">
        <v>0</v>
      </c>
      <c r="BU442" s="22">
        <v>1</v>
      </c>
      <c r="BV442" s="22">
        <v>0</v>
      </c>
      <c r="BW442" s="22">
        <v>0</v>
      </c>
      <c r="BX442" s="22">
        <v>0</v>
      </c>
      <c r="BY442" s="22">
        <v>0</v>
      </c>
      <c r="BZ442" s="22">
        <v>0</v>
      </c>
      <c r="CA442" s="22">
        <v>0</v>
      </c>
      <c r="CB442" s="22">
        <v>1</v>
      </c>
      <c r="CC442" s="4">
        <v>5.5166700000000004</v>
      </c>
      <c r="CD442" s="4">
        <v>0</v>
      </c>
      <c r="CE442" s="4">
        <v>0</v>
      </c>
      <c r="CF442" s="22">
        <v>0</v>
      </c>
      <c r="CG442" s="22">
        <v>0</v>
      </c>
      <c r="CH442" s="22">
        <v>0</v>
      </c>
      <c r="CI442" s="5">
        <v>0</v>
      </c>
      <c r="CJ442" s="22">
        <v>0</v>
      </c>
      <c r="CK442" s="22">
        <v>0</v>
      </c>
      <c r="CL442" s="22">
        <v>0</v>
      </c>
      <c r="CM442" s="22">
        <v>0</v>
      </c>
      <c r="CN442" s="22">
        <v>0</v>
      </c>
      <c r="CO442" s="22">
        <v>0</v>
      </c>
      <c r="CP442" s="22">
        <v>0</v>
      </c>
      <c r="CQ442" s="26">
        <v>0</v>
      </c>
      <c r="CR442" s="26">
        <v>0</v>
      </c>
      <c r="CS442" s="26">
        <v>0</v>
      </c>
      <c r="CT442" s="22">
        <v>0</v>
      </c>
      <c r="CU442" s="22">
        <v>0</v>
      </c>
      <c r="CV442" s="22">
        <v>0</v>
      </c>
      <c r="CW442" s="22">
        <v>0</v>
      </c>
      <c r="CX442" s="22">
        <v>0</v>
      </c>
      <c r="CY442" s="22">
        <v>0</v>
      </c>
      <c r="CZ442" s="22">
        <v>0</v>
      </c>
      <c r="DA442" s="22">
        <v>0</v>
      </c>
      <c r="DB442" s="22">
        <v>0</v>
      </c>
      <c r="DC442" s="22">
        <v>0</v>
      </c>
      <c r="DD442" s="22">
        <v>0</v>
      </c>
      <c r="DE442" s="22">
        <v>0</v>
      </c>
      <c r="DF442" s="22">
        <v>0</v>
      </c>
      <c r="DG442" s="22">
        <v>0</v>
      </c>
      <c r="DH442" s="22">
        <v>0</v>
      </c>
      <c r="DI442" s="22">
        <v>0</v>
      </c>
      <c r="DJ442" s="22">
        <v>0</v>
      </c>
      <c r="DK442" s="22">
        <v>0</v>
      </c>
      <c r="DL442" s="22">
        <v>0</v>
      </c>
      <c r="DM442" s="22">
        <v>0</v>
      </c>
      <c r="DN442" s="22">
        <v>0</v>
      </c>
      <c r="DO442" s="22">
        <v>0</v>
      </c>
      <c r="DP442" s="22">
        <v>0</v>
      </c>
      <c r="DQ442" s="22">
        <v>0</v>
      </c>
      <c r="DR442" s="22">
        <v>0</v>
      </c>
      <c r="DS442" s="22">
        <v>0</v>
      </c>
      <c r="DT442" s="22">
        <v>0</v>
      </c>
      <c r="DU442">
        <v>5.52</v>
      </c>
      <c r="DV442">
        <v>44.95</v>
      </c>
      <c r="DW442" s="2">
        <f t="shared" si="95"/>
        <v>0.1093719041014464</v>
      </c>
      <c r="DX442">
        <v>-4.7560000000000002</v>
      </c>
      <c r="DY442">
        <v>-4.1929999999999996</v>
      </c>
      <c r="DZ442">
        <v>-3.7549999999999999</v>
      </c>
      <c r="EA442">
        <v>-8.4990000000000006</v>
      </c>
      <c r="EB442">
        <v>0</v>
      </c>
      <c r="EC442">
        <v>0</v>
      </c>
      <c r="ED442">
        <v>9.9</v>
      </c>
      <c r="EE442">
        <v>32.630000000000003</v>
      </c>
      <c r="EF442">
        <v>22.69</v>
      </c>
      <c r="EG442">
        <v>0</v>
      </c>
      <c r="EH442" t="s">
        <v>266</v>
      </c>
      <c r="EI442" t="s">
        <v>266</v>
      </c>
      <c r="EJ442">
        <v>0</v>
      </c>
      <c r="EK442">
        <v>0</v>
      </c>
      <c r="EL442">
        <v>10.9</v>
      </c>
      <c r="EM442">
        <v>0</v>
      </c>
      <c r="EN442">
        <v>10.9</v>
      </c>
      <c r="EO442">
        <v>0</v>
      </c>
      <c r="EP442">
        <v>0</v>
      </c>
      <c r="EQ442">
        <v>10.9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25.4</v>
      </c>
      <c r="EY442">
        <v>26.7</v>
      </c>
      <c r="EZ442">
        <v>18.7</v>
      </c>
      <c r="FA442">
        <v>12</v>
      </c>
      <c r="FB442">
        <v>12</v>
      </c>
      <c r="FC442">
        <v>29.4</v>
      </c>
      <c r="FD442">
        <v>1.3</v>
      </c>
      <c r="FE442">
        <v>6.7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1</v>
      </c>
      <c r="FL442" t="s">
        <v>266</v>
      </c>
      <c r="FM442">
        <v>0</v>
      </c>
      <c r="FN442">
        <v>0</v>
      </c>
      <c r="FO442">
        <v>0</v>
      </c>
      <c r="FP442" t="s">
        <v>266</v>
      </c>
      <c r="FQ442">
        <v>0</v>
      </c>
      <c r="FR442">
        <v>0</v>
      </c>
      <c r="FS442" s="2">
        <f t="shared" si="96"/>
        <v>0</v>
      </c>
      <c r="FT442">
        <v>0</v>
      </c>
      <c r="FU442">
        <v>0</v>
      </c>
      <c r="FV442">
        <v>0</v>
      </c>
      <c r="FW442" t="s">
        <v>266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 s="2">
        <f t="shared" si="97"/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 s="21">
        <v>25.827110000000001</v>
      </c>
      <c r="GY442" s="21">
        <v>4.4267139000000002</v>
      </c>
      <c r="GZ442" s="21">
        <v>5.5192698</v>
      </c>
      <c r="HA442" s="21">
        <v>9.9459836999999993</v>
      </c>
      <c r="HB442" s="21">
        <v>0.78635699999999997</v>
      </c>
      <c r="HC442" s="21">
        <v>0.52954900000000005</v>
      </c>
      <c r="HD442" s="21">
        <v>-1.116E-3</v>
      </c>
      <c r="HE442" s="21">
        <v>26.757245999999999</v>
      </c>
      <c r="HF442" s="21">
        <v>1.3147899999999999</v>
      </c>
    </row>
    <row r="443" spans="1:214" ht="15" x14ac:dyDescent="0.25">
      <c r="A443" s="22">
        <v>2</v>
      </c>
      <c r="B443" t="s">
        <v>2115</v>
      </c>
      <c r="C443" t="s">
        <v>2116</v>
      </c>
      <c r="D443" t="s">
        <v>1690</v>
      </c>
      <c r="F443" t="s">
        <v>489</v>
      </c>
      <c r="I443" s="22" t="s">
        <v>248</v>
      </c>
      <c r="J443">
        <v>24</v>
      </c>
      <c r="K443" s="23" t="s">
        <v>2117</v>
      </c>
      <c r="L443" s="23" t="s">
        <v>2118</v>
      </c>
      <c r="M443" s="24"/>
      <c r="N443" s="24" t="s">
        <v>476</v>
      </c>
      <c r="O443" s="24">
        <v>73</v>
      </c>
      <c r="P443" s="24">
        <v>215</v>
      </c>
      <c r="Q443" s="24" t="s">
        <v>224</v>
      </c>
      <c r="R443" s="24" t="s">
        <v>234</v>
      </c>
      <c r="S443" s="22">
        <v>9</v>
      </c>
      <c r="T443" s="22">
        <v>0</v>
      </c>
      <c r="U443" s="22">
        <v>0</v>
      </c>
      <c r="V443" s="22">
        <v>0</v>
      </c>
      <c r="W443" s="22">
        <v>-1</v>
      </c>
      <c r="X443" s="22">
        <v>8</v>
      </c>
      <c r="Y443" s="22">
        <v>4</v>
      </c>
      <c r="Z443" s="25">
        <f t="shared" si="84"/>
        <v>0</v>
      </c>
      <c r="AA443" s="3">
        <v>11.58333</v>
      </c>
      <c r="AB443" s="22">
        <v>7</v>
      </c>
      <c r="AC443" s="22">
        <v>7</v>
      </c>
      <c r="AD443" s="22">
        <v>1</v>
      </c>
      <c r="AE443" s="22">
        <v>6</v>
      </c>
      <c r="AF443" s="22">
        <v>0</v>
      </c>
      <c r="AG443" s="26">
        <f t="shared" si="85"/>
        <v>4.0287781377778815</v>
      </c>
      <c r="AH443" s="26">
        <f t="shared" si="86"/>
        <v>4.0287781377778815</v>
      </c>
      <c r="AI443" s="26">
        <f t="shared" si="87"/>
        <v>0.57553973396826874</v>
      </c>
      <c r="AJ443" s="26">
        <f t="shared" si="88"/>
        <v>3.4532384038096122</v>
      </c>
      <c r="AK443" s="26">
        <f t="shared" si="89"/>
        <v>0</v>
      </c>
      <c r="AL443" s="5">
        <v>164</v>
      </c>
      <c r="AM443" s="22">
        <v>0</v>
      </c>
      <c r="AN443" s="22">
        <v>0</v>
      </c>
      <c r="AO443" s="25">
        <f t="shared" si="90"/>
        <v>0</v>
      </c>
      <c r="AP443" s="22">
        <v>0</v>
      </c>
      <c r="AQ443">
        <v>-0.1</v>
      </c>
      <c r="AR443">
        <v>0.1</v>
      </c>
      <c r="AS443">
        <v>0</v>
      </c>
      <c r="AT443">
        <v>-0.30000000000000004</v>
      </c>
      <c r="AU443">
        <v>0</v>
      </c>
      <c r="AV443">
        <v>0</v>
      </c>
      <c r="AW443">
        <v>-0.30000000000000004</v>
      </c>
      <c r="AX443" s="3">
        <f t="shared" si="91"/>
        <v>-3.333333333333334E-2</v>
      </c>
      <c r="AY443" s="4">
        <f t="shared" si="92"/>
        <v>-0.75</v>
      </c>
      <c r="AZ443" t="s">
        <v>224</v>
      </c>
      <c r="BA443">
        <v>2012</v>
      </c>
      <c r="BC443" s="27">
        <v>675000</v>
      </c>
      <c r="BD443" s="22">
        <v>0</v>
      </c>
      <c r="BE443" s="22">
        <v>0</v>
      </c>
      <c r="BF443" s="28">
        <f t="shared" si="93"/>
        <v>0</v>
      </c>
      <c r="BG443" s="22">
        <v>0</v>
      </c>
      <c r="BH443" s="22">
        <v>0</v>
      </c>
      <c r="BI443" s="4">
        <v>98.716666669999995</v>
      </c>
      <c r="BJ443" s="22">
        <v>0</v>
      </c>
      <c r="BK443" s="22">
        <v>0</v>
      </c>
      <c r="BL443" s="28">
        <f t="shared" si="94"/>
        <v>0</v>
      </c>
      <c r="BM443" s="22">
        <v>0</v>
      </c>
      <c r="BN443" s="22">
        <v>0</v>
      </c>
      <c r="BO443" s="4">
        <v>0.366666667</v>
      </c>
      <c r="BP443" s="22">
        <v>0</v>
      </c>
      <c r="BQ443" s="22">
        <v>0</v>
      </c>
      <c r="BR443" s="22">
        <v>0</v>
      </c>
      <c r="BS443" s="22">
        <v>0</v>
      </c>
      <c r="BT443" s="4">
        <v>5.2166666670000001</v>
      </c>
      <c r="BU443" s="22">
        <v>2</v>
      </c>
      <c r="BV443" s="22">
        <v>0</v>
      </c>
      <c r="BW443" s="22">
        <v>0</v>
      </c>
      <c r="BX443" s="22">
        <v>-1</v>
      </c>
      <c r="BY443" s="22">
        <v>0</v>
      </c>
      <c r="BZ443" s="22">
        <v>0</v>
      </c>
      <c r="CA443" s="22">
        <v>0</v>
      </c>
      <c r="CB443" s="22">
        <v>0</v>
      </c>
      <c r="CC443" s="4">
        <v>11.31667</v>
      </c>
      <c r="CD443" s="4">
        <v>0</v>
      </c>
      <c r="CE443" s="4">
        <v>0.30000000000000004</v>
      </c>
      <c r="CF443" s="22">
        <v>0</v>
      </c>
      <c r="CG443" s="22">
        <v>0</v>
      </c>
      <c r="CH443" s="22">
        <v>0</v>
      </c>
      <c r="CI443" s="5">
        <v>7</v>
      </c>
      <c r="CJ443" s="22">
        <v>0</v>
      </c>
      <c r="CK443" s="22">
        <v>0</v>
      </c>
      <c r="CL443" s="22">
        <v>0</v>
      </c>
      <c r="CM443" s="22">
        <v>8</v>
      </c>
      <c r="CN443" s="22">
        <v>4</v>
      </c>
      <c r="CO443" s="22">
        <v>0</v>
      </c>
      <c r="CP443" s="22">
        <v>0</v>
      </c>
      <c r="CQ443" s="26">
        <v>10.869047</v>
      </c>
      <c r="CR443" s="26">
        <v>5.2380999999999997E-2</v>
      </c>
      <c r="CS443" s="26">
        <v>0.659524</v>
      </c>
      <c r="CT443" s="22">
        <v>0</v>
      </c>
      <c r="CU443" s="22">
        <v>0</v>
      </c>
      <c r="CV443" s="22">
        <v>0</v>
      </c>
      <c r="CW443" s="22">
        <v>0</v>
      </c>
      <c r="CX443" s="22">
        <v>0</v>
      </c>
      <c r="CY443" s="22">
        <v>-1</v>
      </c>
      <c r="CZ443" s="22">
        <v>0</v>
      </c>
      <c r="DA443" s="22">
        <v>0</v>
      </c>
      <c r="DB443" s="22">
        <v>0</v>
      </c>
      <c r="DC443" s="22">
        <v>0</v>
      </c>
      <c r="DD443" s="22">
        <v>0</v>
      </c>
      <c r="DE443" s="22">
        <v>0</v>
      </c>
      <c r="DF443" s="22">
        <v>0</v>
      </c>
      <c r="DG443" s="22">
        <v>0</v>
      </c>
      <c r="DH443" s="22">
        <v>0</v>
      </c>
      <c r="DI443" s="22">
        <v>4</v>
      </c>
      <c r="DJ443" s="22">
        <v>0</v>
      </c>
      <c r="DK443" s="22">
        <v>0</v>
      </c>
      <c r="DL443" s="22">
        <v>0</v>
      </c>
      <c r="DM443" s="22">
        <v>0</v>
      </c>
      <c r="DN443" s="22">
        <v>2</v>
      </c>
      <c r="DO443" s="22">
        <v>0</v>
      </c>
      <c r="DP443" s="22">
        <v>4</v>
      </c>
      <c r="DQ443" s="22">
        <v>1</v>
      </c>
      <c r="DR443" s="22">
        <v>0</v>
      </c>
      <c r="DS443" s="22">
        <v>0</v>
      </c>
      <c r="DT443" s="22">
        <v>0</v>
      </c>
      <c r="DU443">
        <v>10.71</v>
      </c>
      <c r="DV443">
        <v>34.04</v>
      </c>
      <c r="DW443" s="2">
        <f t="shared" si="95"/>
        <v>0.23932960893854752</v>
      </c>
      <c r="DX443">
        <v>-1.464</v>
      </c>
      <c r="DY443">
        <v>3.7999999999999999E-2</v>
      </c>
      <c r="DZ443">
        <v>0.436</v>
      </c>
      <c r="EA443">
        <v>-7.9489999999999998</v>
      </c>
      <c r="EB443">
        <v>2</v>
      </c>
      <c r="EC443">
        <v>3</v>
      </c>
      <c r="ED443">
        <v>-15.8</v>
      </c>
      <c r="EE443">
        <v>-31.11</v>
      </c>
      <c r="EF443">
        <v>-15.28</v>
      </c>
      <c r="EG443">
        <v>6.06</v>
      </c>
      <c r="EH443">
        <v>953</v>
      </c>
      <c r="EI443">
        <v>1014</v>
      </c>
      <c r="EJ443">
        <v>1.24</v>
      </c>
      <c r="EK443">
        <v>1.87</v>
      </c>
      <c r="EL443">
        <v>19.3</v>
      </c>
      <c r="EM443">
        <v>38</v>
      </c>
      <c r="EN443">
        <v>7.5</v>
      </c>
      <c r="EO443">
        <v>12.4</v>
      </c>
      <c r="EP443">
        <v>20.5</v>
      </c>
      <c r="EQ443">
        <v>13.7</v>
      </c>
      <c r="ER443">
        <v>8.1</v>
      </c>
      <c r="ES443">
        <v>5</v>
      </c>
      <c r="ET443">
        <v>2.5</v>
      </c>
      <c r="EU443">
        <v>0.60000000000000009</v>
      </c>
      <c r="EV443">
        <v>2.15</v>
      </c>
      <c r="EW443">
        <v>3.13</v>
      </c>
      <c r="EX443">
        <v>21.9</v>
      </c>
      <c r="EY443">
        <v>29.2</v>
      </c>
      <c r="EZ443">
        <v>10</v>
      </c>
      <c r="FA443">
        <v>14.1</v>
      </c>
      <c r="FB443">
        <v>13.7</v>
      </c>
      <c r="FC443">
        <v>10.8</v>
      </c>
      <c r="FD443">
        <v>5.3</v>
      </c>
      <c r="FE443">
        <v>3.5</v>
      </c>
      <c r="FF443">
        <v>12</v>
      </c>
      <c r="FG443">
        <v>9</v>
      </c>
      <c r="FH443">
        <v>14</v>
      </c>
      <c r="FI443">
        <v>14</v>
      </c>
      <c r="FJ443">
        <v>16</v>
      </c>
      <c r="FK443">
        <v>6</v>
      </c>
      <c r="FL443">
        <v>42.9</v>
      </c>
      <c r="FM443">
        <v>58</v>
      </c>
      <c r="FN443">
        <v>35</v>
      </c>
      <c r="FO443">
        <v>25</v>
      </c>
      <c r="FP443">
        <v>62.4</v>
      </c>
      <c r="FQ443">
        <v>0.04</v>
      </c>
      <c r="FR443">
        <v>6.09</v>
      </c>
      <c r="FS443" s="2">
        <f t="shared" si="96"/>
        <v>6.5252854812398045E-3</v>
      </c>
      <c r="FT443">
        <v>0</v>
      </c>
      <c r="FU443">
        <v>0</v>
      </c>
      <c r="FV443">
        <v>-234.8</v>
      </c>
      <c r="FW443" t="s">
        <v>266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163.6</v>
      </c>
      <c r="GD443">
        <v>0</v>
      </c>
      <c r="GE443">
        <v>0</v>
      </c>
      <c r="GF443">
        <v>0</v>
      </c>
      <c r="GG443">
        <v>0</v>
      </c>
      <c r="GH443">
        <v>0.51</v>
      </c>
      <c r="GI443">
        <v>6.85</v>
      </c>
      <c r="GJ443" s="2">
        <f t="shared" si="97"/>
        <v>6.9293478260869568E-2</v>
      </c>
      <c r="GK443">
        <v>0</v>
      </c>
      <c r="GL443">
        <v>0</v>
      </c>
      <c r="GM443">
        <v>67.599999999999994</v>
      </c>
      <c r="GN443">
        <v>0</v>
      </c>
      <c r="GO443">
        <v>0</v>
      </c>
      <c r="GP443">
        <v>0</v>
      </c>
      <c r="GQ443">
        <v>26.3</v>
      </c>
      <c r="GR443">
        <v>0</v>
      </c>
      <c r="GS443">
        <v>0</v>
      </c>
      <c r="GT443">
        <v>26.3</v>
      </c>
      <c r="GU443">
        <v>13.1</v>
      </c>
      <c r="GV443">
        <v>0</v>
      </c>
      <c r="GW443">
        <v>0</v>
      </c>
      <c r="GX443" s="21">
        <v>26.834986000000001</v>
      </c>
      <c r="GY443" s="21">
        <v>1.1679093</v>
      </c>
      <c r="GZ443" s="21">
        <v>3.5130249</v>
      </c>
      <c r="HA443" s="21">
        <v>4.6809341999999994</v>
      </c>
      <c r="HB443" s="21">
        <v>6.4587000000000006E-2</v>
      </c>
      <c r="HC443" s="21">
        <v>0.82527899999999998</v>
      </c>
      <c r="HD443" s="21">
        <v>1.44E-4</v>
      </c>
      <c r="HE443" s="21">
        <v>28.868872</v>
      </c>
      <c r="HF443" s="21">
        <v>0.89000999999999997</v>
      </c>
    </row>
    <row r="444" spans="1:214" ht="15" x14ac:dyDescent="0.25">
      <c r="A444" s="22">
        <v>76</v>
      </c>
      <c r="B444" t="s">
        <v>2119</v>
      </c>
      <c r="C444" t="s">
        <v>2120</v>
      </c>
      <c r="D444" t="s">
        <v>2121</v>
      </c>
      <c r="F444" t="s">
        <v>297</v>
      </c>
      <c r="I444" s="22" t="s">
        <v>365</v>
      </c>
      <c r="J444">
        <v>25</v>
      </c>
      <c r="K444" s="23" t="s">
        <v>2122</v>
      </c>
      <c r="L444" s="23" t="s">
        <v>2123</v>
      </c>
      <c r="M444" s="24" t="s">
        <v>447</v>
      </c>
      <c r="N444" s="24" t="s">
        <v>233</v>
      </c>
      <c r="O444" s="24">
        <v>74</v>
      </c>
      <c r="P444" s="24">
        <v>218</v>
      </c>
      <c r="Q444" s="24" t="s">
        <v>223</v>
      </c>
      <c r="R444" s="24" t="s">
        <v>234</v>
      </c>
      <c r="S444" s="22">
        <v>14</v>
      </c>
      <c r="T444" s="22">
        <v>0</v>
      </c>
      <c r="U444" s="22">
        <v>2</v>
      </c>
      <c r="V444" s="22">
        <v>2</v>
      </c>
      <c r="W444" s="22">
        <v>-2</v>
      </c>
      <c r="X444" s="22">
        <v>15</v>
      </c>
      <c r="Y444" s="22">
        <v>5</v>
      </c>
      <c r="Z444" s="25">
        <f t="shared" si="84"/>
        <v>0</v>
      </c>
      <c r="AA444" s="3">
        <v>5.9</v>
      </c>
      <c r="AB444" s="22">
        <v>36</v>
      </c>
      <c r="AC444" s="22">
        <v>5</v>
      </c>
      <c r="AD444" s="22">
        <v>7</v>
      </c>
      <c r="AE444" s="22">
        <v>2</v>
      </c>
      <c r="AF444" s="22">
        <v>4</v>
      </c>
      <c r="AG444" s="26">
        <f t="shared" si="85"/>
        <v>26.150121065375298</v>
      </c>
      <c r="AH444" s="26">
        <f t="shared" si="86"/>
        <v>3.6319612590799029</v>
      </c>
      <c r="AI444" s="26">
        <f t="shared" si="87"/>
        <v>5.0847457627118642</v>
      </c>
      <c r="AJ444" s="26">
        <f t="shared" si="88"/>
        <v>1.4527845036319611</v>
      </c>
      <c r="AK444" s="26">
        <f t="shared" si="89"/>
        <v>2.9055690072639222</v>
      </c>
      <c r="AL444" s="5">
        <v>116</v>
      </c>
      <c r="AM444" s="22">
        <v>3</v>
      </c>
      <c r="AN444" s="22">
        <v>2</v>
      </c>
      <c r="AO444" s="25">
        <f t="shared" si="90"/>
        <v>0.6</v>
      </c>
      <c r="AP444" s="22">
        <v>0.5</v>
      </c>
      <c r="AQ444">
        <v>0</v>
      </c>
      <c r="AR444">
        <v>0</v>
      </c>
      <c r="AS444">
        <v>0</v>
      </c>
      <c r="AT444">
        <v>-0.1</v>
      </c>
      <c r="AU444">
        <v>0</v>
      </c>
      <c r="AV444">
        <v>0</v>
      </c>
      <c r="AW444">
        <v>-0.1</v>
      </c>
      <c r="AX444" s="3">
        <f t="shared" si="91"/>
        <v>-7.1428571428571435E-3</v>
      </c>
      <c r="AY444" s="4">
        <f t="shared" si="92"/>
        <v>-0.1</v>
      </c>
      <c r="AZ444" t="s">
        <v>243</v>
      </c>
      <c r="BA444">
        <v>2013</v>
      </c>
      <c r="BC444" s="27">
        <v>525000</v>
      </c>
      <c r="BD444" s="22">
        <v>0</v>
      </c>
      <c r="BE444" s="22">
        <v>2</v>
      </c>
      <c r="BF444" s="28">
        <f t="shared" si="93"/>
        <v>1.4527845036319613</v>
      </c>
      <c r="BG444" s="22">
        <v>3</v>
      </c>
      <c r="BH444" s="22">
        <v>2</v>
      </c>
      <c r="BI444" s="4">
        <v>82.6</v>
      </c>
      <c r="BJ444" s="22">
        <v>0</v>
      </c>
      <c r="BK444" s="22">
        <v>0</v>
      </c>
      <c r="BL444" s="28">
        <f t="shared" si="94"/>
        <v>0</v>
      </c>
      <c r="BM444" s="22">
        <v>0</v>
      </c>
      <c r="BN444" s="22">
        <v>0</v>
      </c>
      <c r="BO444" s="4">
        <v>0</v>
      </c>
      <c r="BP444" s="22">
        <v>0</v>
      </c>
      <c r="BQ444" s="22">
        <v>0</v>
      </c>
      <c r="BR444" s="22">
        <v>0</v>
      </c>
      <c r="BS444" s="22">
        <v>0</v>
      </c>
      <c r="BT444" s="4">
        <v>0</v>
      </c>
      <c r="BU444" s="22">
        <v>8</v>
      </c>
      <c r="BV444" s="22">
        <v>0</v>
      </c>
      <c r="BW444" s="22">
        <v>1</v>
      </c>
      <c r="BX444" s="22">
        <v>0</v>
      </c>
      <c r="BY444" s="22">
        <v>10</v>
      </c>
      <c r="BZ444" s="22">
        <v>2</v>
      </c>
      <c r="CA444" s="22">
        <v>1</v>
      </c>
      <c r="CB444" s="22">
        <v>0</v>
      </c>
      <c r="CC444" s="4">
        <v>5.7</v>
      </c>
      <c r="CD444" s="4">
        <v>0</v>
      </c>
      <c r="CE444" s="4">
        <v>0</v>
      </c>
      <c r="CF444" s="22">
        <v>0</v>
      </c>
      <c r="CG444" s="22">
        <v>0</v>
      </c>
      <c r="CH444" s="22">
        <v>0</v>
      </c>
      <c r="CI444" s="5">
        <v>6</v>
      </c>
      <c r="CJ444" s="22">
        <v>0</v>
      </c>
      <c r="CK444" s="22">
        <v>1</v>
      </c>
      <c r="CL444" s="22">
        <v>-2</v>
      </c>
      <c r="CM444" s="22">
        <v>5</v>
      </c>
      <c r="CN444" s="22">
        <v>1</v>
      </c>
      <c r="CO444" s="22">
        <v>2</v>
      </c>
      <c r="CP444" s="22">
        <v>2</v>
      </c>
      <c r="CQ444" s="26">
        <v>6.1666670000000003</v>
      </c>
      <c r="CR444" s="26">
        <v>0</v>
      </c>
      <c r="CS444" s="26">
        <v>0</v>
      </c>
      <c r="CT444" s="22">
        <v>0</v>
      </c>
      <c r="CU444" s="22">
        <v>0</v>
      </c>
      <c r="CV444" s="22">
        <v>0</v>
      </c>
      <c r="CW444" s="22">
        <v>0</v>
      </c>
      <c r="CX444" s="22">
        <v>0</v>
      </c>
      <c r="CY444" s="22">
        <v>0</v>
      </c>
      <c r="CZ444" s="22">
        <v>0</v>
      </c>
      <c r="DA444" s="22">
        <v>2</v>
      </c>
      <c r="DB444" s="22">
        <v>-2</v>
      </c>
      <c r="DC444" s="22">
        <v>0</v>
      </c>
      <c r="DD444" s="22">
        <v>0</v>
      </c>
      <c r="DE444" s="22">
        <v>0</v>
      </c>
      <c r="DF444" s="22">
        <v>0</v>
      </c>
      <c r="DG444" s="22">
        <v>0</v>
      </c>
      <c r="DH444" s="22">
        <v>0</v>
      </c>
      <c r="DI444" s="22">
        <v>0</v>
      </c>
      <c r="DJ444" s="22">
        <v>3</v>
      </c>
      <c r="DK444" s="22">
        <v>0</v>
      </c>
      <c r="DL444" s="22">
        <v>0</v>
      </c>
      <c r="DM444" s="22">
        <v>0</v>
      </c>
      <c r="DN444" s="22">
        <v>2</v>
      </c>
      <c r="DO444" s="22">
        <v>0</v>
      </c>
      <c r="DP444" s="22">
        <v>4</v>
      </c>
      <c r="DQ444" s="22">
        <v>0</v>
      </c>
      <c r="DR444" s="22">
        <v>0</v>
      </c>
      <c r="DS444" s="22">
        <v>0</v>
      </c>
      <c r="DT444" s="22">
        <v>0</v>
      </c>
      <c r="DU444">
        <v>5.9</v>
      </c>
      <c r="DV444">
        <v>42.63</v>
      </c>
      <c r="DW444" s="2">
        <f t="shared" si="95"/>
        <v>0.12157428394807336</v>
      </c>
      <c r="DX444">
        <v>-0.20400000000000001</v>
      </c>
      <c r="DY444">
        <v>-1.22</v>
      </c>
      <c r="DZ444">
        <v>-0.371</v>
      </c>
      <c r="EA444">
        <v>-6.8259999999999996</v>
      </c>
      <c r="EB444">
        <v>2</v>
      </c>
      <c r="EC444">
        <v>4</v>
      </c>
      <c r="ED444">
        <v>19.100000000000001</v>
      </c>
      <c r="EE444">
        <v>3.63</v>
      </c>
      <c r="EF444">
        <v>-15.48</v>
      </c>
      <c r="EG444">
        <v>6.06</v>
      </c>
      <c r="EH444">
        <v>826</v>
      </c>
      <c r="EI444">
        <v>887</v>
      </c>
      <c r="EJ444">
        <v>1.45</v>
      </c>
      <c r="EK444">
        <v>2.91</v>
      </c>
      <c r="EL444">
        <v>22.5</v>
      </c>
      <c r="EM444">
        <v>13.8</v>
      </c>
      <c r="EN444">
        <v>13.1</v>
      </c>
      <c r="EO444">
        <v>8</v>
      </c>
      <c r="EP444">
        <v>21.1</v>
      </c>
      <c r="EQ444">
        <v>12.3</v>
      </c>
      <c r="ER444">
        <v>4.4000000000000004</v>
      </c>
      <c r="ES444">
        <v>1.5</v>
      </c>
      <c r="ET444">
        <v>0</v>
      </c>
      <c r="EU444">
        <v>1.5</v>
      </c>
      <c r="EV444">
        <v>3.22</v>
      </c>
      <c r="EW444">
        <v>2.71</v>
      </c>
      <c r="EX444">
        <v>21.4</v>
      </c>
      <c r="EY444">
        <v>28.7</v>
      </c>
      <c r="EZ444">
        <v>9.9</v>
      </c>
      <c r="FA444">
        <v>12.8</v>
      </c>
      <c r="FB444">
        <v>17.8</v>
      </c>
      <c r="FC444">
        <v>12</v>
      </c>
      <c r="FD444">
        <v>3.8</v>
      </c>
      <c r="FE444">
        <v>3.3</v>
      </c>
      <c r="FF444">
        <v>5</v>
      </c>
      <c r="FG444">
        <v>6</v>
      </c>
      <c r="FH444">
        <v>9</v>
      </c>
      <c r="FI444">
        <v>9</v>
      </c>
      <c r="FJ444">
        <v>16</v>
      </c>
      <c r="FK444">
        <v>18</v>
      </c>
      <c r="FL444">
        <v>37.9</v>
      </c>
      <c r="FM444">
        <v>26</v>
      </c>
      <c r="FN444">
        <v>28</v>
      </c>
      <c r="FO444">
        <v>30</v>
      </c>
      <c r="FP444">
        <v>48.1</v>
      </c>
      <c r="FQ444">
        <v>0</v>
      </c>
      <c r="FR444">
        <v>0</v>
      </c>
      <c r="FS444" s="2">
        <f t="shared" si="96"/>
        <v>0</v>
      </c>
      <c r="FT444">
        <v>0</v>
      </c>
      <c r="FU444">
        <v>0</v>
      </c>
      <c r="FV444">
        <v>0</v>
      </c>
      <c r="FW444" t="s">
        <v>266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 s="2">
        <f t="shared" si="97"/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 s="21">
        <v>31.537089999999999</v>
      </c>
      <c r="GY444" s="21">
        <v>3.8926611000000002</v>
      </c>
      <c r="GZ444" s="21">
        <v>6.1866243000000001</v>
      </c>
      <c r="HA444" s="21">
        <v>10.0792854</v>
      </c>
      <c r="HB444" s="21">
        <v>0.48599100000000001</v>
      </c>
      <c r="HC444" s="21">
        <v>0.53762600000000005</v>
      </c>
      <c r="HD444" s="21">
        <v>-9.4499999999999998E-4</v>
      </c>
      <c r="HE444" s="21">
        <v>35.318260000000002</v>
      </c>
      <c r="HF444" s="21">
        <v>1.0226710000000001</v>
      </c>
    </row>
    <row r="445" spans="1:214" ht="15" x14ac:dyDescent="0.25">
      <c r="A445" s="22">
        <v>16</v>
      </c>
      <c r="B445" t="s">
        <v>2124</v>
      </c>
      <c r="C445" t="s">
        <v>2125</v>
      </c>
      <c r="D445" t="s">
        <v>246</v>
      </c>
      <c r="F445" t="s">
        <v>310</v>
      </c>
      <c r="I445" s="22" t="s">
        <v>365</v>
      </c>
      <c r="J445">
        <v>26</v>
      </c>
      <c r="K445" s="23" t="s">
        <v>2126</v>
      </c>
      <c r="L445" s="23" t="s">
        <v>2127</v>
      </c>
      <c r="M445" s="24" t="s">
        <v>288</v>
      </c>
      <c r="N445" s="24" t="s">
        <v>233</v>
      </c>
      <c r="O445" s="24">
        <v>75</v>
      </c>
      <c r="P445" s="24">
        <v>205</v>
      </c>
      <c r="Q445" s="24" t="s">
        <v>223</v>
      </c>
      <c r="R445" s="24"/>
      <c r="S445" s="22">
        <v>82</v>
      </c>
      <c r="T445" s="22">
        <v>28</v>
      </c>
      <c r="U445" s="22">
        <v>22</v>
      </c>
      <c r="V445" s="22">
        <v>50</v>
      </c>
      <c r="W445" s="22">
        <v>-8</v>
      </c>
      <c r="X445" s="22">
        <v>64</v>
      </c>
      <c r="Y445" s="22">
        <v>265</v>
      </c>
      <c r="Z445" s="25">
        <f t="shared" si="84"/>
        <v>0.10566037735849057</v>
      </c>
      <c r="AA445" s="3">
        <v>19.55</v>
      </c>
      <c r="AB445" s="22">
        <v>76</v>
      </c>
      <c r="AC445" s="22">
        <v>25</v>
      </c>
      <c r="AD445" s="22">
        <v>86</v>
      </c>
      <c r="AE445" s="22">
        <v>43</v>
      </c>
      <c r="AF445" s="22">
        <v>40</v>
      </c>
      <c r="AG445" s="26">
        <f t="shared" si="85"/>
        <v>2.8444888029442952</v>
      </c>
      <c r="AH445" s="26">
        <f t="shared" si="86"/>
        <v>0.93568710623167606</v>
      </c>
      <c r="AI445" s="26">
        <f t="shared" si="87"/>
        <v>3.2187636454369657</v>
      </c>
      <c r="AJ445" s="26">
        <f t="shared" si="88"/>
        <v>1.6093818227184828</v>
      </c>
      <c r="AK445" s="26">
        <f t="shared" si="89"/>
        <v>1.4970993699706818</v>
      </c>
      <c r="AL445" s="5">
        <v>1919</v>
      </c>
      <c r="AM445" s="22">
        <v>32</v>
      </c>
      <c r="AN445" s="22">
        <v>27</v>
      </c>
      <c r="AO445" s="25">
        <f t="shared" si="90"/>
        <v>0.5423728813559322</v>
      </c>
      <c r="AP445" s="22">
        <v>1.2</v>
      </c>
      <c r="AQ445">
        <v>4.2</v>
      </c>
      <c r="AR445">
        <v>1.2</v>
      </c>
      <c r="AS445">
        <v>5.4</v>
      </c>
      <c r="AT445">
        <v>6.7</v>
      </c>
      <c r="AU445">
        <v>1.7000000000000002</v>
      </c>
      <c r="AV445">
        <v>0</v>
      </c>
      <c r="AW445">
        <v>8.4</v>
      </c>
      <c r="AX445" s="3">
        <f t="shared" si="91"/>
        <v>0.10243902439024391</v>
      </c>
      <c r="AY445" s="4">
        <f t="shared" si="92"/>
        <v>-3.2249999999999996</v>
      </c>
      <c r="AZ445" t="s">
        <v>243</v>
      </c>
      <c r="BA445">
        <v>2016</v>
      </c>
      <c r="BC445" s="27">
        <v>4400000</v>
      </c>
      <c r="BD445" s="22">
        <v>24</v>
      </c>
      <c r="BE445" s="22">
        <v>14</v>
      </c>
      <c r="BF445" s="28">
        <f t="shared" si="93"/>
        <v>1.8041543026706233</v>
      </c>
      <c r="BG445" s="22">
        <v>24</v>
      </c>
      <c r="BH445" s="22">
        <v>21</v>
      </c>
      <c r="BI445" s="4">
        <v>1263.75</v>
      </c>
      <c r="BJ445" s="22">
        <v>4</v>
      </c>
      <c r="BK445" s="22">
        <v>8</v>
      </c>
      <c r="BL445" s="28">
        <f t="shared" si="94"/>
        <v>3.3589923023093076</v>
      </c>
      <c r="BM445" s="22">
        <v>4</v>
      </c>
      <c r="BN445" s="22">
        <v>4</v>
      </c>
      <c r="BO445" s="4">
        <v>214.35</v>
      </c>
      <c r="BP445" s="22">
        <v>0</v>
      </c>
      <c r="BQ445" s="22">
        <v>0</v>
      </c>
      <c r="BR445" s="22">
        <v>4</v>
      </c>
      <c r="BS445" s="22">
        <v>2</v>
      </c>
      <c r="BT445" s="4">
        <v>126.3</v>
      </c>
      <c r="BU445" s="22">
        <v>41</v>
      </c>
      <c r="BV445" s="22">
        <v>18</v>
      </c>
      <c r="BW445" s="22">
        <v>11</v>
      </c>
      <c r="BX445" s="22">
        <v>4</v>
      </c>
      <c r="BY445" s="22">
        <v>16</v>
      </c>
      <c r="BZ445" s="22">
        <v>7</v>
      </c>
      <c r="CA445" s="22">
        <v>20</v>
      </c>
      <c r="CB445" s="22">
        <v>13</v>
      </c>
      <c r="CC445" s="4">
        <v>15.18333</v>
      </c>
      <c r="CD445" s="4">
        <v>2.7166666670000001</v>
      </c>
      <c r="CE445" s="4">
        <v>1.516666667</v>
      </c>
      <c r="CF445" s="22">
        <v>2</v>
      </c>
      <c r="CG445" s="22">
        <v>0</v>
      </c>
      <c r="CH445" s="22">
        <v>0</v>
      </c>
      <c r="CI445" s="5">
        <v>41</v>
      </c>
      <c r="CJ445" s="22">
        <v>10</v>
      </c>
      <c r="CK445" s="22">
        <v>11</v>
      </c>
      <c r="CL445" s="22">
        <v>-12</v>
      </c>
      <c r="CM445" s="22">
        <v>48</v>
      </c>
      <c r="CN445" s="22">
        <v>16</v>
      </c>
      <c r="CO445" s="22">
        <v>12</v>
      </c>
      <c r="CP445" s="22">
        <v>14</v>
      </c>
      <c r="CQ445" s="26">
        <v>15.639841000000001</v>
      </c>
      <c r="CR445" s="26">
        <v>2.5113819999999998</v>
      </c>
      <c r="CS445" s="26">
        <v>1.5638209999999999</v>
      </c>
      <c r="CT445" s="22">
        <v>1</v>
      </c>
      <c r="CU445" s="22">
        <v>1</v>
      </c>
      <c r="CV445" s="22">
        <v>1</v>
      </c>
      <c r="CW445" s="22">
        <v>10</v>
      </c>
      <c r="CX445" s="22">
        <v>10</v>
      </c>
      <c r="CY445" s="22">
        <v>3</v>
      </c>
      <c r="CZ445" s="22">
        <v>18</v>
      </c>
      <c r="DA445" s="22">
        <v>12</v>
      </c>
      <c r="DB445" s="22">
        <v>-11</v>
      </c>
      <c r="DC445" s="22">
        <v>7</v>
      </c>
      <c r="DD445" s="22">
        <v>2</v>
      </c>
      <c r="DE445" s="22">
        <v>6</v>
      </c>
      <c r="DF445" s="22">
        <v>0</v>
      </c>
      <c r="DG445" s="22">
        <v>0</v>
      </c>
      <c r="DH445" s="22">
        <v>0</v>
      </c>
      <c r="DI445" s="22">
        <v>21</v>
      </c>
      <c r="DJ445" s="22">
        <v>2</v>
      </c>
      <c r="DK445" s="22">
        <v>1</v>
      </c>
      <c r="DL445" s="22">
        <v>0</v>
      </c>
      <c r="DM445" s="22">
        <v>0</v>
      </c>
      <c r="DN445" s="22">
        <v>77</v>
      </c>
      <c r="DO445" s="22">
        <v>20</v>
      </c>
      <c r="DP445" s="22">
        <v>75</v>
      </c>
      <c r="DQ445" s="22">
        <v>10</v>
      </c>
      <c r="DR445" s="22">
        <v>3</v>
      </c>
      <c r="DS445" s="22">
        <v>1</v>
      </c>
      <c r="DT445" s="22">
        <v>1</v>
      </c>
      <c r="DU445">
        <v>14.88</v>
      </c>
      <c r="DV445">
        <v>33.54</v>
      </c>
      <c r="DW445" s="2">
        <f t="shared" si="95"/>
        <v>0.30731102850061959</v>
      </c>
      <c r="DX445">
        <v>0.48700000000000004</v>
      </c>
      <c r="DY445">
        <v>-0.44800000000000001</v>
      </c>
      <c r="DZ445">
        <v>6.1429999999999998</v>
      </c>
      <c r="EA445">
        <v>5.0389999999999997</v>
      </c>
      <c r="EB445">
        <v>53</v>
      </c>
      <c r="EC445">
        <v>60</v>
      </c>
      <c r="ED445">
        <v>17.100000000000001</v>
      </c>
      <c r="EE445">
        <v>12.74</v>
      </c>
      <c r="EF445">
        <v>-4.3600000000000003</v>
      </c>
      <c r="EG445">
        <v>7.55</v>
      </c>
      <c r="EH445">
        <v>897</v>
      </c>
      <c r="EI445">
        <v>972</v>
      </c>
      <c r="EJ445">
        <v>2.61</v>
      </c>
      <c r="EK445">
        <v>2.95</v>
      </c>
      <c r="EL445">
        <v>31.9</v>
      </c>
      <c r="EM445">
        <v>25.6</v>
      </c>
      <c r="EN445">
        <v>14.9</v>
      </c>
      <c r="EO445">
        <v>11.5</v>
      </c>
      <c r="EP445">
        <v>12.6</v>
      </c>
      <c r="EQ445">
        <v>16</v>
      </c>
      <c r="ER445">
        <v>3.6</v>
      </c>
      <c r="ES445">
        <v>3.5</v>
      </c>
      <c r="ET445">
        <v>0.9</v>
      </c>
      <c r="EU445">
        <v>0.8</v>
      </c>
      <c r="EV445">
        <v>2.31</v>
      </c>
      <c r="EW445">
        <v>2.33</v>
      </c>
      <c r="EX445">
        <v>25.8</v>
      </c>
      <c r="EY445">
        <v>26.9</v>
      </c>
      <c r="EZ445">
        <v>11.8</v>
      </c>
      <c r="FA445">
        <v>12.2</v>
      </c>
      <c r="FB445">
        <v>15.3</v>
      </c>
      <c r="FC445">
        <v>12.4</v>
      </c>
      <c r="FD445">
        <v>3.7</v>
      </c>
      <c r="FE445">
        <v>3.1</v>
      </c>
      <c r="FF445">
        <v>210</v>
      </c>
      <c r="FG445">
        <v>237</v>
      </c>
      <c r="FH445">
        <v>154</v>
      </c>
      <c r="FI445">
        <v>172</v>
      </c>
      <c r="FJ445">
        <v>217</v>
      </c>
      <c r="FK445">
        <v>222</v>
      </c>
      <c r="FL445">
        <v>57.8</v>
      </c>
      <c r="FM445">
        <v>485</v>
      </c>
      <c r="FN445">
        <v>360</v>
      </c>
      <c r="FO445">
        <v>399</v>
      </c>
      <c r="FP445">
        <v>57.4</v>
      </c>
      <c r="FQ445">
        <v>2.4500000000000002</v>
      </c>
      <c r="FR445">
        <v>2.38</v>
      </c>
      <c r="FS445" s="2">
        <f t="shared" si="96"/>
        <v>0.50724637681159424</v>
      </c>
      <c r="FT445">
        <v>18</v>
      </c>
      <c r="FU445">
        <v>4</v>
      </c>
      <c r="FV445">
        <v>3.8</v>
      </c>
      <c r="FW445">
        <v>12.16</v>
      </c>
      <c r="FX445">
        <v>5.37</v>
      </c>
      <c r="FY445">
        <v>1.19</v>
      </c>
      <c r="FZ445">
        <v>38.799999999999997</v>
      </c>
      <c r="GA445">
        <v>6.6</v>
      </c>
      <c r="GB445">
        <v>23.9</v>
      </c>
      <c r="GC445">
        <v>3.6</v>
      </c>
      <c r="GD445">
        <v>0.60000000000000009</v>
      </c>
      <c r="GE445">
        <v>25.1</v>
      </c>
      <c r="GF445">
        <v>3</v>
      </c>
      <c r="GG445">
        <v>2.7</v>
      </c>
      <c r="GH445">
        <v>1.52</v>
      </c>
      <c r="GI445">
        <v>3.98</v>
      </c>
      <c r="GJ445" s="2">
        <f t="shared" si="97"/>
        <v>0.27636363636363637</v>
      </c>
      <c r="GK445">
        <v>0</v>
      </c>
      <c r="GL445">
        <v>11</v>
      </c>
      <c r="GM445">
        <v>28.9</v>
      </c>
      <c r="GN445">
        <v>0</v>
      </c>
      <c r="GO445">
        <v>5.31</v>
      </c>
      <c r="GP445">
        <v>12.6</v>
      </c>
      <c r="GQ445">
        <v>40.1</v>
      </c>
      <c r="GR445">
        <v>4.8</v>
      </c>
      <c r="GS445">
        <v>17.899999999999999</v>
      </c>
      <c r="GT445">
        <v>21.2</v>
      </c>
      <c r="GU445">
        <v>2.4</v>
      </c>
      <c r="GV445">
        <v>2.9</v>
      </c>
      <c r="GW445">
        <v>1.9</v>
      </c>
      <c r="GX445" s="21">
        <v>75.249701999999999</v>
      </c>
      <c r="GY445" s="21">
        <v>24.470890199999999</v>
      </c>
      <c r="GZ445" s="21">
        <v>24.583134600000001</v>
      </c>
      <c r="HA445" s="21">
        <v>49.054025699999997</v>
      </c>
      <c r="HB445" s="21">
        <v>7.0946930000000004</v>
      </c>
      <c r="HC445" s="21">
        <v>2.0439919999999998</v>
      </c>
      <c r="HD445" s="21">
        <v>-6.5170000000000002E-3</v>
      </c>
      <c r="HE445" s="21">
        <v>50.960915</v>
      </c>
      <c r="HF445" s="21">
        <v>9.1321680000000001</v>
      </c>
    </row>
    <row r="446" spans="1:214" ht="15" x14ac:dyDescent="0.25">
      <c r="A446" s="22">
        <v>21</v>
      </c>
      <c r="B446" t="s">
        <v>2128</v>
      </c>
      <c r="C446" t="s">
        <v>2129</v>
      </c>
      <c r="D446" t="s">
        <v>2130</v>
      </c>
      <c r="F446" t="s">
        <v>285</v>
      </c>
      <c r="I446" s="22" t="s">
        <v>278</v>
      </c>
      <c r="J446">
        <v>28</v>
      </c>
      <c r="K446" s="23" t="s">
        <v>2131</v>
      </c>
      <c r="L446" s="23" t="s">
        <v>2132</v>
      </c>
      <c r="M446" s="24" t="s">
        <v>320</v>
      </c>
      <c r="N446" s="24" t="s">
        <v>233</v>
      </c>
      <c r="O446" s="24">
        <v>74</v>
      </c>
      <c r="P446" s="24">
        <v>210</v>
      </c>
      <c r="Q446" s="24" t="s">
        <v>223</v>
      </c>
      <c r="R446" s="24"/>
      <c r="S446" s="22">
        <v>82</v>
      </c>
      <c r="T446" s="22">
        <v>16</v>
      </c>
      <c r="U446" s="22">
        <v>25</v>
      </c>
      <c r="V446" s="22">
        <v>41</v>
      </c>
      <c r="W446" s="22">
        <v>-8</v>
      </c>
      <c r="X446" s="22">
        <v>34</v>
      </c>
      <c r="Y446" s="22">
        <v>191</v>
      </c>
      <c r="Z446" s="25">
        <f t="shared" si="84"/>
        <v>8.3769633507853408E-2</v>
      </c>
      <c r="AA446" s="3">
        <v>18.483329999999999</v>
      </c>
      <c r="AB446" s="22">
        <v>120</v>
      </c>
      <c r="AC446" s="22">
        <v>92</v>
      </c>
      <c r="AD446" s="22">
        <v>55</v>
      </c>
      <c r="AE446" s="22">
        <v>31</v>
      </c>
      <c r="AF446" s="22">
        <v>52</v>
      </c>
      <c r="AG446" s="26">
        <f t="shared" si="85"/>
        <v>4.7504902011044816</v>
      </c>
      <c r="AH446" s="26">
        <f t="shared" si="86"/>
        <v>3.6420424875134358</v>
      </c>
      <c r="AI446" s="26">
        <f t="shared" si="87"/>
        <v>2.177308008839554</v>
      </c>
      <c r="AJ446" s="26">
        <f t="shared" si="88"/>
        <v>1.2272099686186577</v>
      </c>
      <c r="AK446" s="26">
        <f t="shared" si="89"/>
        <v>2.0585457538119418</v>
      </c>
      <c r="AL446" s="5">
        <v>2040</v>
      </c>
      <c r="AM446" s="22">
        <v>664</v>
      </c>
      <c r="AN446" s="22">
        <v>730</v>
      </c>
      <c r="AO446" s="25">
        <f t="shared" si="90"/>
        <v>0.47632711621233859</v>
      </c>
      <c r="AP446" s="22">
        <v>29.2</v>
      </c>
      <c r="AQ446">
        <v>2.2000000000000002</v>
      </c>
      <c r="AR446">
        <v>1.3</v>
      </c>
      <c r="AS446">
        <v>3.5</v>
      </c>
      <c r="AT446">
        <v>3.7</v>
      </c>
      <c r="AU446">
        <v>3.2</v>
      </c>
      <c r="AV446">
        <v>0.5</v>
      </c>
      <c r="AW446">
        <v>7.5</v>
      </c>
      <c r="AX446" s="3">
        <f t="shared" si="91"/>
        <v>9.1463414634146339E-2</v>
      </c>
      <c r="AY446" s="4">
        <f t="shared" si="92"/>
        <v>-4.4250000000000007</v>
      </c>
      <c r="AZ446" t="s">
        <v>243</v>
      </c>
      <c r="BA446">
        <v>2017</v>
      </c>
      <c r="BC446" s="27">
        <v>4500000</v>
      </c>
      <c r="BD446" s="22">
        <v>10</v>
      </c>
      <c r="BE446" s="22">
        <v>21</v>
      </c>
      <c r="BF446" s="28">
        <f t="shared" si="93"/>
        <v>1.6413695728909281</v>
      </c>
      <c r="BG446" s="22">
        <v>509</v>
      </c>
      <c r="BH446" s="22">
        <v>556</v>
      </c>
      <c r="BI446" s="4">
        <v>1133.2</v>
      </c>
      <c r="BJ446" s="22">
        <v>5</v>
      </c>
      <c r="BK446" s="22">
        <v>4</v>
      </c>
      <c r="BL446" s="28">
        <f t="shared" si="94"/>
        <v>2.9936246887172917</v>
      </c>
      <c r="BM446" s="22">
        <v>55</v>
      </c>
      <c r="BN446" s="22">
        <v>65</v>
      </c>
      <c r="BO446" s="4">
        <v>180.3833333</v>
      </c>
      <c r="BP446" s="22">
        <v>1</v>
      </c>
      <c r="BQ446" s="22">
        <v>0</v>
      </c>
      <c r="BR446" s="22">
        <v>100</v>
      </c>
      <c r="BS446" s="22">
        <v>109</v>
      </c>
      <c r="BT446" s="4">
        <v>202.93333329999999</v>
      </c>
      <c r="BU446" s="22">
        <v>41</v>
      </c>
      <c r="BV446" s="22">
        <v>7</v>
      </c>
      <c r="BW446" s="22">
        <v>16</v>
      </c>
      <c r="BX446" s="22">
        <v>4</v>
      </c>
      <c r="BY446" s="22">
        <v>15</v>
      </c>
      <c r="BZ446" s="22">
        <v>6</v>
      </c>
      <c r="CA446" s="22">
        <v>306</v>
      </c>
      <c r="CB446" s="22">
        <v>321</v>
      </c>
      <c r="CC446" s="4">
        <v>13.783329999999999</v>
      </c>
      <c r="CD446" s="4">
        <v>2.266666667</v>
      </c>
      <c r="CE446" s="4">
        <v>2.266666667</v>
      </c>
      <c r="CF446" s="22">
        <v>0</v>
      </c>
      <c r="CG446" s="22">
        <v>0</v>
      </c>
      <c r="CH446" s="22">
        <v>0</v>
      </c>
      <c r="CI446" s="5">
        <v>41</v>
      </c>
      <c r="CJ446" s="22">
        <v>9</v>
      </c>
      <c r="CK446" s="22">
        <v>9</v>
      </c>
      <c r="CL446" s="22">
        <v>-12</v>
      </c>
      <c r="CM446" s="22">
        <v>19</v>
      </c>
      <c r="CN446" s="22">
        <v>8</v>
      </c>
      <c r="CO446" s="22">
        <v>358</v>
      </c>
      <c r="CP446" s="22">
        <v>409</v>
      </c>
      <c r="CQ446" s="26">
        <v>13.855694</v>
      </c>
      <c r="CR446" s="26">
        <v>2.132927</v>
      </c>
      <c r="CS446" s="26">
        <v>2.6829269999999998</v>
      </c>
      <c r="CT446" s="22">
        <v>1</v>
      </c>
      <c r="CU446" s="22">
        <v>1</v>
      </c>
      <c r="CV446" s="22">
        <v>1</v>
      </c>
      <c r="CW446" s="22">
        <v>7</v>
      </c>
      <c r="CX446" s="22">
        <v>9</v>
      </c>
      <c r="CY446" s="22">
        <v>7</v>
      </c>
      <c r="CZ446" s="22">
        <v>9</v>
      </c>
      <c r="DA446" s="22">
        <v>16</v>
      </c>
      <c r="DB446" s="22">
        <v>-15</v>
      </c>
      <c r="DC446" s="22">
        <v>1</v>
      </c>
      <c r="DD446" s="22">
        <v>1</v>
      </c>
      <c r="DE446" s="22">
        <v>5</v>
      </c>
      <c r="DF446" s="22">
        <v>0</v>
      </c>
      <c r="DG446" s="22">
        <v>0</v>
      </c>
      <c r="DH446" s="22">
        <v>0</v>
      </c>
      <c r="DI446" s="22">
        <v>12</v>
      </c>
      <c r="DJ446" s="22">
        <v>2</v>
      </c>
      <c r="DK446" s="22">
        <v>0</v>
      </c>
      <c r="DL446" s="22">
        <v>0</v>
      </c>
      <c r="DM446" s="22">
        <v>0</v>
      </c>
      <c r="DN446" s="22">
        <v>61</v>
      </c>
      <c r="DO446" s="22">
        <v>15</v>
      </c>
      <c r="DP446" s="22">
        <v>82</v>
      </c>
      <c r="DQ446" s="22">
        <v>28</v>
      </c>
      <c r="DR446" s="22">
        <v>1</v>
      </c>
      <c r="DS446" s="22">
        <v>1</v>
      </c>
      <c r="DT446" s="22">
        <v>1</v>
      </c>
      <c r="DU446">
        <v>13.28</v>
      </c>
      <c r="DV446">
        <v>35.729999999999997</v>
      </c>
      <c r="DW446" s="2">
        <f t="shared" si="95"/>
        <v>0.27096510916139566</v>
      </c>
      <c r="DX446">
        <v>1.2789999999999999</v>
      </c>
      <c r="DY446">
        <v>0.72900000000000009</v>
      </c>
      <c r="DZ446">
        <v>-0.92700000000000005</v>
      </c>
      <c r="EA446">
        <v>-3.2559999999999998</v>
      </c>
      <c r="EB446">
        <v>41</v>
      </c>
      <c r="EC446">
        <v>46</v>
      </c>
      <c r="ED446">
        <v>-6.7</v>
      </c>
      <c r="EE446">
        <v>-7.49</v>
      </c>
      <c r="EF446">
        <v>-0.84</v>
      </c>
      <c r="EG446">
        <v>7.98</v>
      </c>
      <c r="EH446">
        <v>918</v>
      </c>
      <c r="EI446">
        <v>998</v>
      </c>
      <c r="EJ446">
        <v>2.2599999999999998</v>
      </c>
      <c r="EK446">
        <v>2.5299999999999998</v>
      </c>
      <c r="EL446">
        <v>26.1</v>
      </c>
      <c r="EM446">
        <v>28.3</v>
      </c>
      <c r="EN446">
        <v>10.3</v>
      </c>
      <c r="EO446">
        <v>12.5</v>
      </c>
      <c r="EP446">
        <v>16.2</v>
      </c>
      <c r="EQ446">
        <v>13.4</v>
      </c>
      <c r="ER446">
        <v>3.3</v>
      </c>
      <c r="ES446">
        <v>3.1</v>
      </c>
      <c r="ET446">
        <v>0.30000000000000004</v>
      </c>
      <c r="EU446">
        <v>0.60000000000000009</v>
      </c>
      <c r="EV446">
        <v>2.36</v>
      </c>
      <c r="EW446">
        <v>2.25</v>
      </c>
      <c r="EX446">
        <v>25.3</v>
      </c>
      <c r="EY446">
        <v>26.4</v>
      </c>
      <c r="EZ446">
        <v>11.4</v>
      </c>
      <c r="FA446">
        <v>10.6</v>
      </c>
      <c r="FB446">
        <v>15.2</v>
      </c>
      <c r="FC446">
        <v>14.6</v>
      </c>
      <c r="FD446">
        <v>3.4</v>
      </c>
      <c r="FE446">
        <v>3.3</v>
      </c>
      <c r="FF446">
        <v>149</v>
      </c>
      <c r="FG446">
        <v>164</v>
      </c>
      <c r="FH446">
        <v>197</v>
      </c>
      <c r="FI446">
        <v>216</v>
      </c>
      <c r="FJ446">
        <v>235</v>
      </c>
      <c r="FK446">
        <v>244</v>
      </c>
      <c r="FL446">
        <v>43.1</v>
      </c>
      <c r="FM446">
        <v>358</v>
      </c>
      <c r="FN446">
        <v>431</v>
      </c>
      <c r="FO446">
        <v>383</v>
      </c>
      <c r="FP446">
        <v>45.4</v>
      </c>
      <c r="FQ446">
        <v>2.09</v>
      </c>
      <c r="FR446">
        <v>2.63</v>
      </c>
      <c r="FS446" s="2">
        <f t="shared" si="96"/>
        <v>0.44279661016949151</v>
      </c>
      <c r="FT446">
        <v>13</v>
      </c>
      <c r="FU446">
        <v>5</v>
      </c>
      <c r="FV446">
        <v>3</v>
      </c>
      <c r="FW446">
        <v>9.2200000000000006</v>
      </c>
      <c r="FX446">
        <v>4.5599999999999996</v>
      </c>
      <c r="FY446">
        <v>1.75</v>
      </c>
      <c r="FZ446">
        <v>44.9</v>
      </c>
      <c r="GA446">
        <v>7.7</v>
      </c>
      <c r="GB446">
        <v>18.600000000000001</v>
      </c>
      <c r="GC446">
        <v>2.8</v>
      </c>
      <c r="GD446">
        <v>1.1000000000000001</v>
      </c>
      <c r="GE446">
        <v>25.3</v>
      </c>
      <c r="GF446">
        <v>2.5</v>
      </c>
      <c r="GG446">
        <v>1.4</v>
      </c>
      <c r="GH446">
        <v>2.35</v>
      </c>
      <c r="GI446">
        <v>2.82</v>
      </c>
      <c r="GJ446" s="2">
        <f t="shared" si="97"/>
        <v>0.45454545454545459</v>
      </c>
      <c r="GK446">
        <v>1</v>
      </c>
      <c r="GL446">
        <v>26</v>
      </c>
      <c r="GM446">
        <v>-12.1</v>
      </c>
      <c r="GN446">
        <v>0.31</v>
      </c>
      <c r="GO446">
        <v>8.08</v>
      </c>
      <c r="GP446">
        <v>5.9</v>
      </c>
      <c r="GQ446">
        <v>42</v>
      </c>
      <c r="GR446">
        <v>3.1</v>
      </c>
      <c r="GS446">
        <v>23.6</v>
      </c>
      <c r="GT446">
        <v>32.9</v>
      </c>
      <c r="GU446">
        <v>1.2</v>
      </c>
      <c r="GV446">
        <v>0.9</v>
      </c>
      <c r="GW446">
        <v>1.9</v>
      </c>
      <c r="GX446" s="21">
        <v>70.960578999999996</v>
      </c>
      <c r="GY446" s="21">
        <v>15.034733100000002</v>
      </c>
      <c r="GZ446" s="21">
        <v>23.8072959</v>
      </c>
      <c r="HA446" s="21">
        <v>38.842028999999997</v>
      </c>
      <c r="HB446" s="21">
        <v>4.302549</v>
      </c>
      <c r="HC446" s="21">
        <v>2.7588560000000002</v>
      </c>
      <c r="HD446" s="21">
        <v>3.8018000000000003E-2</v>
      </c>
      <c r="HE446" s="21">
        <v>30.447092000000001</v>
      </c>
      <c r="HF446" s="21">
        <v>7.0994229999999998</v>
      </c>
    </row>
    <row r="447" spans="1:214" ht="25.5" x14ac:dyDescent="0.25">
      <c r="A447" s="22">
        <v>57</v>
      </c>
      <c r="B447" t="s">
        <v>2133</v>
      </c>
      <c r="C447" t="s">
        <v>2134</v>
      </c>
      <c r="D447" t="s">
        <v>370</v>
      </c>
      <c r="F447" t="s">
        <v>416</v>
      </c>
      <c r="I447" s="22" t="s">
        <v>229</v>
      </c>
      <c r="J447">
        <v>20</v>
      </c>
      <c r="K447" s="23" t="s">
        <v>2135</v>
      </c>
      <c r="L447" s="23" t="s">
        <v>2136</v>
      </c>
      <c r="M447" s="24"/>
      <c r="N447" s="24" t="s">
        <v>258</v>
      </c>
      <c r="O447" s="24">
        <v>72</v>
      </c>
      <c r="P447" s="24">
        <v>194</v>
      </c>
      <c r="Q447" s="24" t="s">
        <v>223</v>
      </c>
      <c r="R447" s="24" t="s">
        <v>234</v>
      </c>
      <c r="S447" s="22">
        <v>56</v>
      </c>
      <c r="T447" s="22">
        <v>2</v>
      </c>
      <c r="U447" s="22">
        <v>4</v>
      </c>
      <c r="V447" s="22">
        <v>6</v>
      </c>
      <c r="W447" s="22">
        <v>-8</v>
      </c>
      <c r="X447" s="22">
        <v>12</v>
      </c>
      <c r="Y447" s="22">
        <v>54</v>
      </c>
      <c r="Z447" s="25">
        <f t="shared" si="84"/>
        <v>3.7037037037037035E-2</v>
      </c>
      <c r="AA447" s="3">
        <v>10.6</v>
      </c>
      <c r="AB447" s="22">
        <v>32</v>
      </c>
      <c r="AC447" s="22">
        <v>12</v>
      </c>
      <c r="AD447" s="22">
        <v>14</v>
      </c>
      <c r="AE447" s="22">
        <v>14</v>
      </c>
      <c r="AF447" s="22">
        <v>15</v>
      </c>
      <c r="AG447" s="26">
        <f t="shared" si="85"/>
        <v>3.2345013477088944</v>
      </c>
      <c r="AH447" s="26">
        <f t="shared" si="86"/>
        <v>1.2129380053908354</v>
      </c>
      <c r="AI447" s="26">
        <f t="shared" si="87"/>
        <v>1.4150943396226414</v>
      </c>
      <c r="AJ447" s="26">
        <f t="shared" si="88"/>
        <v>1.4150943396226414</v>
      </c>
      <c r="AK447" s="26">
        <f t="shared" si="89"/>
        <v>1.5161725067385445</v>
      </c>
      <c r="AL447" s="5">
        <v>860</v>
      </c>
      <c r="AM447" s="22">
        <v>149</v>
      </c>
      <c r="AN447" s="22">
        <v>195</v>
      </c>
      <c r="AO447" s="25">
        <f t="shared" si="90"/>
        <v>0.43313953488372092</v>
      </c>
      <c r="AP447" s="22">
        <v>11</v>
      </c>
      <c r="AQ447">
        <v>-0.8</v>
      </c>
      <c r="AR447">
        <v>0.4</v>
      </c>
      <c r="AS447">
        <v>-0.4</v>
      </c>
      <c r="AT447">
        <v>-2.5</v>
      </c>
      <c r="AU447">
        <v>1.4</v>
      </c>
      <c r="AV447">
        <v>-0.60000000000000009</v>
      </c>
      <c r="AW447">
        <v>-1.7000000000000002</v>
      </c>
      <c r="AX447" s="3">
        <f t="shared" si="91"/>
        <v>-3.035714285714286E-2</v>
      </c>
      <c r="AY447" s="4">
        <f t="shared" si="92"/>
        <v>-2.8250000000000002</v>
      </c>
      <c r="AZ447" t="s">
        <v>224</v>
      </c>
      <c r="BA447">
        <v>2014</v>
      </c>
      <c r="BB447" s="27">
        <v>60000</v>
      </c>
      <c r="BC447" s="27">
        <v>900000</v>
      </c>
      <c r="BD447" s="22">
        <v>1</v>
      </c>
      <c r="BE447" s="22">
        <v>4</v>
      </c>
      <c r="BF447" s="28">
        <f t="shared" si="93"/>
        <v>0.60216780409474102</v>
      </c>
      <c r="BG447" s="22">
        <v>136</v>
      </c>
      <c r="BH447" s="22">
        <v>161</v>
      </c>
      <c r="BI447" s="4">
        <v>498.2</v>
      </c>
      <c r="BJ447" s="22">
        <v>0</v>
      </c>
      <c r="BK447" s="22">
        <v>0</v>
      </c>
      <c r="BL447" s="28">
        <f t="shared" si="94"/>
        <v>0</v>
      </c>
      <c r="BM447" s="22">
        <v>1</v>
      </c>
      <c r="BN447" s="22">
        <v>2</v>
      </c>
      <c r="BO447" s="4">
        <v>5.7833333329999999</v>
      </c>
      <c r="BP447" s="22">
        <v>1</v>
      </c>
      <c r="BQ447" s="22">
        <v>0</v>
      </c>
      <c r="BR447" s="22">
        <v>12</v>
      </c>
      <c r="BS447" s="22">
        <v>32</v>
      </c>
      <c r="BT447" s="4">
        <v>90.416666669999998</v>
      </c>
      <c r="BU447" s="22">
        <v>27</v>
      </c>
      <c r="BV447" s="22">
        <v>1</v>
      </c>
      <c r="BW447" s="22">
        <v>1</v>
      </c>
      <c r="BX447" s="22">
        <v>1</v>
      </c>
      <c r="BY447" s="22">
        <v>8</v>
      </c>
      <c r="BZ447" s="22">
        <v>4</v>
      </c>
      <c r="CA447" s="22">
        <v>93</v>
      </c>
      <c r="CB447" s="22">
        <v>102</v>
      </c>
      <c r="CC447" s="4">
        <v>9.0833300000000001</v>
      </c>
      <c r="CD447" s="4">
        <v>0.05</v>
      </c>
      <c r="CE447" s="4">
        <v>1.6</v>
      </c>
      <c r="CF447" s="22">
        <v>1</v>
      </c>
      <c r="CG447" s="22">
        <v>0</v>
      </c>
      <c r="CH447" s="22">
        <v>0</v>
      </c>
      <c r="CI447" s="5">
        <v>29</v>
      </c>
      <c r="CJ447" s="22">
        <v>1</v>
      </c>
      <c r="CK447" s="22">
        <v>3</v>
      </c>
      <c r="CL447" s="22">
        <v>-9</v>
      </c>
      <c r="CM447" s="22">
        <v>4</v>
      </c>
      <c r="CN447" s="22">
        <v>2</v>
      </c>
      <c r="CO447" s="22">
        <v>56</v>
      </c>
      <c r="CP447" s="22">
        <v>93</v>
      </c>
      <c r="CQ447" s="26">
        <v>8.7224170000000001</v>
      </c>
      <c r="CR447" s="26">
        <v>0.15287400000000001</v>
      </c>
      <c r="CS447" s="26">
        <v>1.628161</v>
      </c>
      <c r="CT447" s="22">
        <v>1</v>
      </c>
      <c r="CU447" s="22">
        <v>0</v>
      </c>
      <c r="CV447" s="22">
        <v>0</v>
      </c>
      <c r="CW447" s="22">
        <v>0</v>
      </c>
      <c r="CX447" s="22">
        <v>0</v>
      </c>
      <c r="CY447" s="22">
        <v>-2</v>
      </c>
      <c r="CZ447" s="22">
        <v>2</v>
      </c>
      <c r="DA447" s="22">
        <v>4</v>
      </c>
      <c r="DB447" s="22">
        <v>-6</v>
      </c>
      <c r="DC447" s="22">
        <v>1</v>
      </c>
      <c r="DD447" s="22">
        <v>0</v>
      </c>
      <c r="DE447" s="22">
        <v>0</v>
      </c>
      <c r="DF447" s="22">
        <v>0</v>
      </c>
      <c r="DG447" s="22">
        <v>0</v>
      </c>
      <c r="DH447" s="22">
        <v>0</v>
      </c>
      <c r="DI447" s="22">
        <v>6</v>
      </c>
      <c r="DJ447" s="22">
        <v>0</v>
      </c>
      <c r="DK447" s="22">
        <v>0</v>
      </c>
      <c r="DL447" s="22">
        <v>0</v>
      </c>
      <c r="DM447" s="22">
        <v>0</v>
      </c>
      <c r="DN447" s="22">
        <v>14</v>
      </c>
      <c r="DO447" s="22">
        <v>1</v>
      </c>
      <c r="DP447" s="22">
        <v>33</v>
      </c>
      <c r="DQ447" s="22">
        <v>12</v>
      </c>
      <c r="DR447" s="22">
        <v>2</v>
      </c>
      <c r="DS447" s="22">
        <v>0</v>
      </c>
      <c r="DT447" s="22">
        <v>0</v>
      </c>
      <c r="DU447">
        <v>8.69</v>
      </c>
      <c r="DV447">
        <v>38.299999999999997</v>
      </c>
      <c r="DW447" s="2">
        <f t="shared" si="95"/>
        <v>0.18493296446052351</v>
      </c>
      <c r="DX447">
        <v>-0.98800000000000021</v>
      </c>
      <c r="DY447">
        <v>-0.30200000000000005</v>
      </c>
      <c r="DZ447">
        <v>-2.5310000000000001</v>
      </c>
      <c r="EA447">
        <v>-8.2439999999999998</v>
      </c>
      <c r="EB447">
        <v>10</v>
      </c>
      <c r="EC447">
        <v>18</v>
      </c>
      <c r="ED447">
        <v>-11.3</v>
      </c>
      <c r="EE447">
        <v>-15.17</v>
      </c>
      <c r="EF447">
        <v>-3.89</v>
      </c>
      <c r="EG447">
        <v>5.13</v>
      </c>
      <c r="EH447">
        <v>924</v>
      </c>
      <c r="EI447">
        <v>975</v>
      </c>
      <c r="EJ447">
        <v>1.23</v>
      </c>
      <c r="EK447">
        <v>2.2200000000000002</v>
      </c>
      <c r="EL447">
        <v>22.8</v>
      </c>
      <c r="EM447">
        <v>26.9</v>
      </c>
      <c r="EN447">
        <v>7.9</v>
      </c>
      <c r="EO447">
        <v>12.1</v>
      </c>
      <c r="EP447">
        <v>17.5</v>
      </c>
      <c r="EQ447">
        <v>11.6</v>
      </c>
      <c r="ER447">
        <v>5.0999999999999996</v>
      </c>
      <c r="ES447">
        <v>3.2</v>
      </c>
      <c r="ET447">
        <v>0.5</v>
      </c>
      <c r="EU447">
        <v>0.60000000000000009</v>
      </c>
      <c r="EV447">
        <v>2.38</v>
      </c>
      <c r="EW447">
        <v>2.69</v>
      </c>
      <c r="EX447">
        <v>24.7</v>
      </c>
      <c r="EY447">
        <v>28.3</v>
      </c>
      <c r="EZ447">
        <v>12</v>
      </c>
      <c r="FA447">
        <v>11.2</v>
      </c>
      <c r="FB447">
        <v>14.4</v>
      </c>
      <c r="FC447">
        <v>13.7</v>
      </c>
      <c r="FD447">
        <v>3.5</v>
      </c>
      <c r="FE447">
        <v>3.6</v>
      </c>
      <c r="FF447">
        <v>55</v>
      </c>
      <c r="FG447">
        <v>76</v>
      </c>
      <c r="FH447">
        <v>57</v>
      </c>
      <c r="FI447">
        <v>63</v>
      </c>
      <c r="FJ447">
        <v>80</v>
      </c>
      <c r="FK447">
        <v>86</v>
      </c>
      <c r="FL447">
        <v>52.2</v>
      </c>
      <c r="FM447">
        <v>146</v>
      </c>
      <c r="FN447">
        <v>178</v>
      </c>
      <c r="FO447">
        <v>136</v>
      </c>
      <c r="FP447">
        <v>45.1</v>
      </c>
      <c r="FQ447">
        <v>0.1</v>
      </c>
      <c r="FR447">
        <v>5.67</v>
      </c>
      <c r="FS447" s="2">
        <f t="shared" si="96"/>
        <v>1.7331022530329292E-2</v>
      </c>
      <c r="FT447">
        <v>1</v>
      </c>
      <c r="FU447">
        <v>1</v>
      </c>
      <c r="FV447">
        <v>-52.2</v>
      </c>
      <c r="FW447">
        <v>25</v>
      </c>
      <c r="FX447">
        <v>10.37</v>
      </c>
      <c r="FY447">
        <v>10.37</v>
      </c>
      <c r="FZ447">
        <v>31.1</v>
      </c>
      <c r="GA447">
        <v>0</v>
      </c>
      <c r="GB447">
        <v>20.7</v>
      </c>
      <c r="GC447">
        <v>10.4</v>
      </c>
      <c r="GD447">
        <v>20.7</v>
      </c>
      <c r="GE447">
        <v>0</v>
      </c>
      <c r="GF447">
        <v>0</v>
      </c>
      <c r="GG447">
        <v>0</v>
      </c>
      <c r="GH447">
        <v>1.59</v>
      </c>
      <c r="GI447">
        <v>4.29</v>
      </c>
      <c r="GJ447" s="2">
        <f t="shared" si="97"/>
        <v>0.27040816326530615</v>
      </c>
      <c r="GK447">
        <v>3</v>
      </c>
      <c r="GL447">
        <v>11</v>
      </c>
      <c r="GM447">
        <v>0.60000000000000009</v>
      </c>
      <c r="GN447">
        <v>2.02</v>
      </c>
      <c r="GO447">
        <v>7.39</v>
      </c>
      <c r="GP447">
        <v>2.7</v>
      </c>
      <c r="GQ447">
        <v>36.9</v>
      </c>
      <c r="GR447">
        <v>0.7</v>
      </c>
      <c r="GS447">
        <v>26.2</v>
      </c>
      <c r="GT447">
        <v>17.5</v>
      </c>
      <c r="GU447">
        <v>1.3</v>
      </c>
      <c r="GV447">
        <v>1.3</v>
      </c>
      <c r="GW447">
        <v>4.7</v>
      </c>
      <c r="GX447" s="21">
        <v>54.518078000000003</v>
      </c>
      <c r="GY447" s="21">
        <v>4.6678167000000004</v>
      </c>
      <c r="GZ447" s="21">
        <v>5.8337190000000003</v>
      </c>
      <c r="HA447" s="21">
        <v>10.501535700000002</v>
      </c>
      <c r="HB447" s="21">
        <v>-1.5665990000000001</v>
      </c>
      <c r="HC447" s="21">
        <v>1.5023070000000001</v>
      </c>
      <c r="HD447" s="21">
        <v>1.7842E-2</v>
      </c>
      <c r="HE447" s="21">
        <v>18.183976999999999</v>
      </c>
      <c r="HF447" s="21">
        <v>-4.6449999999999998E-2</v>
      </c>
    </row>
    <row r="448" spans="1:214" ht="25.5" x14ac:dyDescent="0.25">
      <c r="A448" s="22">
        <v>92</v>
      </c>
      <c r="B448" t="s">
        <v>2137</v>
      </c>
      <c r="C448" t="s">
        <v>2138</v>
      </c>
      <c r="D448" t="s">
        <v>628</v>
      </c>
      <c r="F448" t="s">
        <v>421</v>
      </c>
      <c r="I448" s="22" t="s">
        <v>365</v>
      </c>
      <c r="J448">
        <v>19</v>
      </c>
      <c r="K448" s="23" t="s">
        <v>2139</v>
      </c>
      <c r="L448" s="23" t="s">
        <v>1275</v>
      </c>
      <c r="M448" s="24"/>
      <c r="N448" s="24" t="s">
        <v>258</v>
      </c>
      <c r="O448" s="24">
        <v>73</v>
      </c>
      <c r="P448" s="24">
        <v>204</v>
      </c>
      <c r="Q448" s="24" t="s">
        <v>223</v>
      </c>
      <c r="R448" s="24" t="s">
        <v>234</v>
      </c>
      <c r="S448" s="22">
        <v>82</v>
      </c>
      <c r="T448" s="22">
        <v>22</v>
      </c>
      <c r="U448" s="22">
        <v>30</v>
      </c>
      <c r="V448" s="22">
        <v>52</v>
      </c>
      <c r="W448" s="22">
        <v>20</v>
      </c>
      <c r="X448" s="22">
        <v>51</v>
      </c>
      <c r="Y448" s="22">
        <v>270</v>
      </c>
      <c r="Z448" s="25">
        <f t="shared" si="84"/>
        <v>8.1481481481481488E-2</v>
      </c>
      <c r="AA448" s="3">
        <v>18.600000000000001</v>
      </c>
      <c r="AB448" s="22">
        <v>219</v>
      </c>
      <c r="AC448" s="22">
        <v>58</v>
      </c>
      <c r="AD448" s="22">
        <v>66</v>
      </c>
      <c r="AE448" s="22">
        <v>35</v>
      </c>
      <c r="AF448" s="22">
        <v>58</v>
      </c>
      <c r="AG448" s="26">
        <f t="shared" si="85"/>
        <v>8.6152635719905586</v>
      </c>
      <c r="AH448" s="26">
        <f t="shared" si="86"/>
        <v>2.2816679779701019</v>
      </c>
      <c r="AI448" s="26">
        <f t="shared" si="87"/>
        <v>2.5963808025177029</v>
      </c>
      <c r="AJ448" s="26">
        <f t="shared" si="88"/>
        <v>1.3768686073957512</v>
      </c>
      <c r="AK448" s="26">
        <f t="shared" si="89"/>
        <v>2.2816679779701019</v>
      </c>
      <c r="AL448" s="5">
        <v>1996</v>
      </c>
      <c r="AM448" s="22">
        <v>8</v>
      </c>
      <c r="AN448" s="22">
        <v>28</v>
      </c>
      <c r="AO448" s="25">
        <f t="shared" si="90"/>
        <v>0.22222222222222221</v>
      </c>
      <c r="AP448" s="22">
        <v>0.7</v>
      </c>
      <c r="AQ448">
        <v>4</v>
      </c>
      <c r="AR448">
        <v>2.8</v>
      </c>
      <c r="AS448">
        <v>6.8</v>
      </c>
      <c r="AT448">
        <v>7</v>
      </c>
      <c r="AU448">
        <v>5.9</v>
      </c>
      <c r="AV448">
        <v>0.30000000000000004</v>
      </c>
      <c r="AW448">
        <v>13.2</v>
      </c>
      <c r="AX448" s="3">
        <f t="shared" si="91"/>
        <v>0.16097560975609757</v>
      </c>
      <c r="AY448" s="4">
        <f t="shared" si="92"/>
        <v>4.0500000000000007</v>
      </c>
      <c r="AZ448" t="s">
        <v>224</v>
      </c>
      <c r="BA448">
        <v>2014</v>
      </c>
      <c r="BB448" s="27">
        <v>2650000</v>
      </c>
      <c r="BC448" s="27">
        <v>3575000</v>
      </c>
      <c r="BD448" s="22">
        <v>16</v>
      </c>
      <c r="BE448" s="22">
        <v>22</v>
      </c>
      <c r="BF448" s="28">
        <f t="shared" si="93"/>
        <v>1.8393030009680544</v>
      </c>
      <c r="BG448" s="22">
        <v>3</v>
      </c>
      <c r="BH448" s="22">
        <v>21</v>
      </c>
      <c r="BI448" s="4">
        <v>1239.5999999999999</v>
      </c>
      <c r="BJ448" s="22">
        <v>6</v>
      </c>
      <c r="BK448" s="22">
        <v>6</v>
      </c>
      <c r="BL448" s="28">
        <f t="shared" si="94"/>
        <v>4.0793201133144477</v>
      </c>
      <c r="BM448" s="22">
        <v>1</v>
      </c>
      <c r="BN448" s="22">
        <v>2</v>
      </c>
      <c r="BO448" s="4">
        <v>176.5</v>
      </c>
      <c r="BP448" s="22">
        <v>0</v>
      </c>
      <c r="BQ448" s="22">
        <v>2</v>
      </c>
      <c r="BR448" s="22">
        <v>4</v>
      </c>
      <c r="BS448" s="22">
        <v>5</v>
      </c>
      <c r="BT448" s="4">
        <v>110.08333330000001</v>
      </c>
      <c r="BU448" s="22">
        <v>41</v>
      </c>
      <c r="BV448" s="22">
        <v>6</v>
      </c>
      <c r="BW448" s="22">
        <v>17</v>
      </c>
      <c r="BX448" s="22">
        <v>11</v>
      </c>
      <c r="BY448" s="22">
        <v>33</v>
      </c>
      <c r="BZ448" s="22">
        <v>14</v>
      </c>
      <c r="CA448" s="22">
        <v>5</v>
      </c>
      <c r="CB448" s="22">
        <v>14</v>
      </c>
      <c r="CC448" s="4">
        <v>15.35</v>
      </c>
      <c r="CD448" s="4">
        <v>2.25</v>
      </c>
      <c r="CE448" s="4">
        <v>1.1499999999999999</v>
      </c>
      <c r="CF448" s="22">
        <v>2</v>
      </c>
      <c r="CG448" s="22">
        <v>1</v>
      </c>
      <c r="CH448" s="22">
        <v>1</v>
      </c>
      <c r="CI448" s="5">
        <v>41</v>
      </c>
      <c r="CJ448" s="22">
        <v>16</v>
      </c>
      <c r="CK448" s="22">
        <v>13</v>
      </c>
      <c r="CL448" s="22">
        <v>9</v>
      </c>
      <c r="CM448" s="22">
        <v>18</v>
      </c>
      <c r="CN448" s="22">
        <v>9</v>
      </c>
      <c r="CO448" s="22">
        <v>3</v>
      </c>
      <c r="CP448" s="22">
        <v>14</v>
      </c>
      <c r="CQ448" s="26">
        <v>14.884145999999999</v>
      </c>
      <c r="CR448" s="26">
        <v>2.054878</v>
      </c>
      <c r="CS448" s="26">
        <v>1.534959</v>
      </c>
      <c r="CT448" s="22">
        <v>0</v>
      </c>
      <c r="CU448" s="22">
        <v>0</v>
      </c>
      <c r="CV448" s="22">
        <v>0</v>
      </c>
      <c r="CW448" s="22">
        <v>4</v>
      </c>
      <c r="CX448" s="22">
        <v>7</v>
      </c>
      <c r="CY448" s="22">
        <v>5</v>
      </c>
      <c r="CZ448" s="22">
        <v>18</v>
      </c>
      <c r="DA448" s="22">
        <v>23</v>
      </c>
      <c r="DB448" s="22">
        <v>15</v>
      </c>
      <c r="DC448" s="22">
        <v>2</v>
      </c>
      <c r="DD448" s="22">
        <v>1</v>
      </c>
      <c r="DE448" s="22">
        <v>5</v>
      </c>
      <c r="DF448" s="22">
        <v>0</v>
      </c>
      <c r="DG448" s="22">
        <v>0</v>
      </c>
      <c r="DH448" s="22">
        <v>0</v>
      </c>
      <c r="DI448" s="22">
        <v>22</v>
      </c>
      <c r="DJ448" s="22">
        <v>1</v>
      </c>
      <c r="DK448" s="22">
        <v>0</v>
      </c>
      <c r="DL448" s="22">
        <v>0</v>
      </c>
      <c r="DM448" s="22">
        <v>0</v>
      </c>
      <c r="DN448" s="22">
        <v>81</v>
      </c>
      <c r="DO448" s="22">
        <v>19</v>
      </c>
      <c r="DP448" s="22">
        <v>58</v>
      </c>
      <c r="DQ448" s="22">
        <v>16</v>
      </c>
      <c r="DR448" s="22">
        <v>2</v>
      </c>
      <c r="DS448" s="22">
        <v>1</v>
      </c>
      <c r="DT448" s="22">
        <v>1</v>
      </c>
      <c r="DU448">
        <v>14.69</v>
      </c>
      <c r="DV448">
        <v>34.299999999999997</v>
      </c>
      <c r="DW448" s="2">
        <f t="shared" si="95"/>
        <v>0.29985711369667284</v>
      </c>
      <c r="DX448">
        <v>0.91100000000000003</v>
      </c>
      <c r="DY448">
        <v>0.29500000000000004</v>
      </c>
      <c r="DZ448">
        <v>2.9020000000000001</v>
      </c>
      <c r="EA448">
        <v>5.16</v>
      </c>
      <c r="EB448">
        <v>55</v>
      </c>
      <c r="EC448">
        <v>39</v>
      </c>
      <c r="ED448">
        <v>15</v>
      </c>
      <c r="EE448">
        <v>13.79</v>
      </c>
      <c r="EF448">
        <v>-1.19</v>
      </c>
      <c r="EG448">
        <v>7.65</v>
      </c>
      <c r="EH448">
        <v>928</v>
      </c>
      <c r="EI448">
        <v>1004</v>
      </c>
      <c r="EJ448">
        <v>2.74</v>
      </c>
      <c r="EK448">
        <v>1.94</v>
      </c>
      <c r="EL448">
        <v>33.1</v>
      </c>
      <c r="EM448">
        <v>24.9</v>
      </c>
      <c r="EN448">
        <v>11.9</v>
      </c>
      <c r="EO448">
        <v>11</v>
      </c>
      <c r="EP448">
        <v>12.1</v>
      </c>
      <c r="EQ448">
        <v>15.9</v>
      </c>
      <c r="ER448">
        <v>3.3</v>
      </c>
      <c r="ES448">
        <v>2.6</v>
      </c>
      <c r="ET448">
        <v>0.7</v>
      </c>
      <c r="EU448">
        <v>0.4</v>
      </c>
      <c r="EV448">
        <v>1.86</v>
      </c>
      <c r="EW448">
        <v>2.54</v>
      </c>
      <c r="EX448">
        <v>27.1</v>
      </c>
      <c r="EY448">
        <v>28</v>
      </c>
      <c r="EZ448">
        <v>10.6</v>
      </c>
      <c r="FA448">
        <v>11.8</v>
      </c>
      <c r="FB448">
        <v>13.2</v>
      </c>
      <c r="FC448">
        <v>14.8</v>
      </c>
      <c r="FD448">
        <v>3.6</v>
      </c>
      <c r="FE448">
        <v>3.1</v>
      </c>
      <c r="FF448">
        <v>200</v>
      </c>
      <c r="FG448">
        <v>191</v>
      </c>
      <c r="FH448">
        <v>162</v>
      </c>
      <c r="FI448">
        <v>161</v>
      </c>
      <c r="FJ448">
        <v>232</v>
      </c>
      <c r="FK448">
        <v>224</v>
      </c>
      <c r="FL448">
        <v>54.8</v>
      </c>
      <c r="FM448">
        <v>414</v>
      </c>
      <c r="FN448">
        <v>388</v>
      </c>
      <c r="FO448">
        <v>384</v>
      </c>
      <c r="FP448">
        <v>51.6</v>
      </c>
      <c r="FQ448">
        <v>2.14</v>
      </c>
      <c r="FR448">
        <v>2.2200000000000002</v>
      </c>
      <c r="FS448" s="2">
        <f t="shared" si="96"/>
        <v>0.49082568807339449</v>
      </c>
      <c r="FT448">
        <v>19</v>
      </c>
      <c r="FU448">
        <v>2</v>
      </c>
      <c r="FV448">
        <v>-3.6</v>
      </c>
      <c r="FW448">
        <v>11.8</v>
      </c>
      <c r="FX448">
        <v>6.51</v>
      </c>
      <c r="FY448">
        <v>0.68</v>
      </c>
      <c r="FZ448">
        <v>48.6</v>
      </c>
      <c r="GA448">
        <v>7.5</v>
      </c>
      <c r="GB448">
        <v>13.4</v>
      </c>
      <c r="GC448">
        <v>2.4</v>
      </c>
      <c r="GD448">
        <v>1.4</v>
      </c>
      <c r="GE448">
        <v>25.3</v>
      </c>
      <c r="GF448">
        <v>3.4</v>
      </c>
      <c r="GG448">
        <v>0.7</v>
      </c>
      <c r="GH448">
        <v>1.34</v>
      </c>
      <c r="GI448">
        <v>4.33</v>
      </c>
      <c r="GJ448" s="2">
        <f t="shared" si="97"/>
        <v>0.23633156966490301</v>
      </c>
      <c r="GK448">
        <v>2</v>
      </c>
      <c r="GL448">
        <v>16</v>
      </c>
      <c r="GM448">
        <v>-3</v>
      </c>
      <c r="GN448">
        <v>1.0900000000000001</v>
      </c>
      <c r="GO448">
        <v>8.73</v>
      </c>
      <c r="GP448">
        <v>11.5</v>
      </c>
      <c r="GQ448">
        <v>40.4</v>
      </c>
      <c r="GR448">
        <v>3.3</v>
      </c>
      <c r="GS448">
        <v>18.600000000000001</v>
      </c>
      <c r="GT448">
        <v>22.4</v>
      </c>
      <c r="GU448">
        <v>0.5</v>
      </c>
      <c r="GV448">
        <v>1.6</v>
      </c>
      <c r="GW448">
        <v>0</v>
      </c>
      <c r="GX448" s="21">
        <v>82</v>
      </c>
      <c r="GY448" s="21">
        <v>27.284886</v>
      </c>
      <c r="GZ448" s="21">
        <v>33.713010000000004</v>
      </c>
      <c r="HA448" s="21">
        <v>60.997896000000004</v>
      </c>
      <c r="HB448" s="21">
        <v>9.3939609999999991</v>
      </c>
      <c r="HC448" s="21">
        <v>4.6106660000000002</v>
      </c>
      <c r="HD448" s="21">
        <v>-9.0559999999999998E-3</v>
      </c>
      <c r="HE448" s="21">
        <v>55.238185999999999</v>
      </c>
      <c r="HF448" s="21">
        <v>13.995571</v>
      </c>
    </row>
    <row r="449" spans="1:214" ht="15" x14ac:dyDescent="0.25">
      <c r="A449" s="22">
        <v>15</v>
      </c>
      <c r="B449" t="s">
        <v>2140</v>
      </c>
      <c r="C449" t="s">
        <v>2141</v>
      </c>
      <c r="D449" t="s">
        <v>467</v>
      </c>
      <c r="F449" t="s">
        <v>324</v>
      </c>
      <c r="I449" s="22" t="s">
        <v>239</v>
      </c>
      <c r="J449">
        <v>36</v>
      </c>
      <c r="K449" s="23" t="s">
        <v>2142</v>
      </c>
      <c r="L449" s="23" t="s">
        <v>2143</v>
      </c>
      <c r="M449" s="24" t="s">
        <v>251</v>
      </c>
      <c r="N449" s="24" t="s">
        <v>222</v>
      </c>
      <c r="O449" s="24">
        <v>73</v>
      </c>
      <c r="P449" s="24">
        <v>202</v>
      </c>
      <c r="Q449" s="24" t="s">
        <v>224</v>
      </c>
      <c r="R449" s="24"/>
      <c r="S449" s="22">
        <v>70</v>
      </c>
      <c r="T449" s="22">
        <v>6</v>
      </c>
      <c r="U449" s="22">
        <v>18</v>
      </c>
      <c r="V449" s="22">
        <v>24</v>
      </c>
      <c r="W449" s="22">
        <v>7</v>
      </c>
      <c r="X449" s="22">
        <v>32</v>
      </c>
      <c r="Y449" s="22">
        <v>127</v>
      </c>
      <c r="Z449" s="25">
        <f t="shared" si="84"/>
        <v>4.7244094488188976E-2</v>
      </c>
      <c r="AA449" s="3">
        <v>14.6</v>
      </c>
      <c r="AB449" s="22">
        <v>70</v>
      </c>
      <c r="AC449" s="22">
        <v>19</v>
      </c>
      <c r="AD449" s="22">
        <v>29</v>
      </c>
      <c r="AE449" s="22">
        <v>10</v>
      </c>
      <c r="AF449" s="22">
        <v>15</v>
      </c>
      <c r="AG449" s="26">
        <f t="shared" si="85"/>
        <v>4.10958904109589</v>
      </c>
      <c r="AH449" s="26">
        <f t="shared" si="86"/>
        <v>1.1154598825831701</v>
      </c>
      <c r="AI449" s="26">
        <f t="shared" si="87"/>
        <v>1.7025440313111546</v>
      </c>
      <c r="AJ449" s="26">
        <f t="shared" si="88"/>
        <v>0.58708414872798431</v>
      </c>
      <c r="AK449" s="26">
        <f t="shared" si="89"/>
        <v>0.88062622309197647</v>
      </c>
      <c r="AL449" s="5">
        <v>1550</v>
      </c>
      <c r="AM449" s="22">
        <v>10</v>
      </c>
      <c r="AN449" s="22">
        <v>17</v>
      </c>
      <c r="AO449" s="25">
        <f t="shared" si="90"/>
        <v>0.37037037037037035</v>
      </c>
      <c r="AP449" s="22">
        <v>0.60000000000000009</v>
      </c>
      <c r="AQ449">
        <v>0.5</v>
      </c>
      <c r="AR449">
        <v>1.7000000000000002</v>
      </c>
      <c r="AS449">
        <v>2.1</v>
      </c>
      <c r="AT449">
        <v>0.7</v>
      </c>
      <c r="AU449">
        <v>3.1</v>
      </c>
      <c r="AV449">
        <v>-0.8</v>
      </c>
      <c r="AW449">
        <v>3</v>
      </c>
      <c r="AX449" s="3">
        <f t="shared" si="91"/>
        <v>4.2857142857142858E-2</v>
      </c>
      <c r="AY449" s="4">
        <f t="shared" si="92"/>
        <v>-3.6750000000000007</v>
      </c>
      <c r="AZ449" t="s">
        <v>243</v>
      </c>
      <c r="BA449">
        <v>2012</v>
      </c>
      <c r="BB449" s="27">
        <v>250000</v>
      </c>
      <c r="BC449" s="27">
        <v>2750000</v>
      </c>
      <c r="BD449" s="22">
        <v>6</v>
      </c>
      <c r="BE449" s="22">
        <v>18</v>
      </c>
      <c r="BF449" s="28">
        <f t="shared" si="93"/>
        <v>1.6263529411152431</v>
      </c>
      <c r="BG449" s="22">
        <v>8</v>
      </c>
      <c r="BH449" s="22">
        <v>14</v>
      </c>
      <c r="BI449" s="4">
        <v>885.41666669999995</v>
      </c>
      <c r="BJ449" s="22">
        <v>0</v>
      </c>
      <c r="BK449" s="22">
        <v>0</v>
      </c>
      <c r="BL449" s="28">
        <f t="shared" si="94"/>
        <v>0</v>
      </c>
      <c r="BM449" s="22">
        <v>0</v>
      </c>
      <c r="BN449" s="22">
        <v>2</v>
      </c>
      <c r="BO449" s="4">
        <v>61.5</v>
      </c>
      <c r="BP449" s="22">
        <v>0</v>
      </c>
      <c r="BQ449" s="22">
        <v>0</v>
      </c>
      <c r="BR449" s="22">
        <v>2</v>
      </c>
      <c r="BS449" s="22">
        <v>1</v>
      </c>
      <c r="BT449" s="4">
        <v>76.150000000000006</v>
      </c>
      <c r="BU449" s="22">
        <v>36</v>
      </c>
      <c r="BV449" s="22">
        <v>3</v>
      </c>
      <c r="BW449" s="22">
        <v>14</v>
      </c>
      <c r="BX449" s="22">
        <v>8</v>
      </c>
      <c r="BY449" s="22">
        <v>16</v>
      </c>
      <c r="BZ449" s="22">
        <v>8</v>
      </c>
      <c r="CA449" s="22">
        <v>6</v>
      </c>
      <c r="CB449" s="22">
        <v>11</v>
      </c>
      <c r="CC449" s="4">
        <v>12.58333</v>
      </c>
      <c r="CD449" s="4">
        <v>0.85</v>
      </c>
      <c r="CE449" s="4">
        <v>1.233333333</v>
      </c>
      <c r="CF449" s="22">
        <v>1</v>
      </c>
      <c r="CG449" s="22">
        <v>0</v>
      </c>
      <c r="CH449" s="22">
        <v>0</v>
      </c>
      <c r="CI449" s="5">
        <v>34</v>
      </c>
      <c r="CJ449" s="22">
        <v>3</v>
      </c>
      <c r="CK449" s="22">
        <v>4</v>
      </c>
      <c r="CL449" s="22">
        <v>-1</v>
      </c>
      <c r="CM449" s="22">
        <v>16</v>
      </c>
      <c r="CN449" s="22">
        <v>8</v>
      </c>
      <c r="CO449" s="22">
        <v>4</v>
      </c>
      <c r="CP449" s="22">
        <v>6</v>
      </c>
      <c r="CQ449" s="26">
        <v>12.718140999999999</v>
      </c>
      <c r="CR449" s="26">
        <v>0.90882400000000008</v>
      </c>
      <c r="CS449" s="26">
        <v>0.93382400000000021</v>
      </c>
      <c r="CT449" s="22">
        <v>2</v>
      </c>
      <c r="CU449" s="22">
        <v>0</v>
      </c>
      <c r="CV449" s="22">
        <v>0</v>
      </c>
      <c r="CW449" s="22">
        <v>2</v>
      </c>
      <c r="CX449" s="22">
        <v>3</v>
      </c>
      <c r="CY449" s="22">
        <v>3</v>
      </c>
      <c r="CZ449" s="22">
        <v>4</v>
      </c>
      <c r="DA449" s="22">
        <v>15</v>
      </c>
      <c r="DB449" s="22">
        <v>4</v>
      </c>
      <c r="DC449" s="22">
        <v>2</v>
      </c>
      <c r="DD449" s="22">
        <v>0</v>
      </c>
      <c r="DE449" s="22">
        <v>3</v>
      </c>
      <c r="DF449" s="22">
        <v>0</v>
      </c>
      <c r="DG449" s="22">
        <v>0</v>
      </c>
      <c r="DH449" s="22">
        <v>0</v>
      </c>
      <c r="DI449" s="22">
        <v>16</v>
      </c>
      <c r="DJ449" s="22">
        <v>0</v>
      </c>
      <c r="DK449" s="22">
        <v>0</v>
      </c>
      <c r="DL449" s="22">
        <v>0</v>
      </c>
      <c r="DM449" s="22">
        <v>0</v>
      </c>
      <c r="DN449" s="22">
        <v>34</v>
      </c>
      <c r="DO449" s="22">
        <v>1</v>
      </c>
      <c r="DP449" s="22">
        <v>30</v>
      </c>
      <c r="DQ449" s="22">
        <v>4</v>
      </c>
      <c r="DR449" s="22">
        <v>3</v>
      </c>
      <c r="DS449" s="22">
        <v>0</v>
      </c>
      <c r="DT449" s="22">
        <v>0</v>
      </c>
      <c r="DU449">
        <v>12.59</v>
      </c>
      <c r="DV449">
        <v>34.659999999999997</v>
      </c>
      <c r="DW449" s="2">
        <f t="shared" si="95"/>
        <v>0.26645502645502644</v>
      </c>
      <c r="DX449">
        <v>1.0999999999999999E-2</v>
      </c>
      <c r="DY449">
        <v>-0.43100000000000005</v>
      </c>
      <c r="DZ449">
        <v>1.1599999999999999</v>
      </c>
      <c r="EA449">
        <v>7.0919999999999996</v>
      </c>
      <c r="EB449">
        <v>33</v>
      </c>
      <c r="EC449">
        <v>25</v>
      </c>
      <c r="ED449">
        <v>7.6</v>
      </c>
      <c r="EE449">
        <v>13</v>
      </c>
      <c r="EF449">
        <v>5.42</v>
      </c>
      <c r="EG449">
        <v>6.75</v>
      </c>
      <c r="EH449">
        <v>929</v>
      </c>
      <c r="EI449">
        <v>997</v>
      </c>
      <c r="EJ449">
        <v>2.25</v>
      </c>
      <c r="EK449">
        <v>1.7000000000000002</v>
      </c>
      <c r="EL449">
        <v>31</v>
      </c>
      <c r="EM449">
        <v>22.3</v>
      </c>
      <c r="EN449">
        <v>12.3</v>
      </c>
      <c r="EO449">
        <v>9.9</v>
      </c>
      <c r="EP449">
        <v>13.3</v>
      </c>
      <c r="EQ449">
        <v>14.6</v>
      </c>
      <c r="ER449">
        <v>4.4000000000000004</v>
      </c>
      <c r="ES449">
        <v>2.5</v>
      </c>
      <c r="ET449">
        <v>0.7</v>
      </c>
      <c r="EU449">
        <v>0.2</v>
      </c>
      <c r="EV449">
        <v>2.25</v>
      </c>
      <c r="EW449">
        <v>1.51</v>
      </c>
      <c r="EX449">
        <v>27.6</v>
      </c>
      <c r="EY449">
        <v>25.2</v>
      </c>
      <c r="EZ449">
        <v>13</v>
      </c>
      <c r="FA449">
        <v>10.4</v>
      </c>
      <c r="FB449">
        <v>13.5</v>
      </c>
      <c r="FC449">
        <v>13.2</v>
      </c>
      <c r="FD449">
        <v>3.6</v>
      </c>
      <c r="FE449">
        <v>4</v>
      </c>
      <c r="FF449">
        <v>136</v>
      </c>
      <c r="FG449">
        <v>131</v>
      </c>
      <c r="FH449">
        <v>115</v>
      </c>
      <c r="FI449">
        <v>100</v>
      </c>
      <c r="FJ449">
        <v>159</v>
      </c>
      <c r="FK449">
        <v>173</v>
      </c>
      <c r="FL449">
        <v>55.4</v>
      </c>
      <c r="FM449">
        <v>318</v>
      </c>
      <c r="FN449">
        <v>288</v>
      </c>
      <c r="FO449">
        <v>275</v>
      </c>
      <c r="FP449">
        <v>52.5</v>
      </c>
      <c r="FQ449">
        <v>0.88</v>
      </c>
      <c r="FR449">
        <v>4.24</v>
      </c>
      <c r="FS449" s="2">
        <f t="shared" si="96"/>
        <v>0.171875</v>
      </c>
      <c r="FT449">
        <v>1</v>
      </c>
      <c r="FU449">
        <v>0</v>
      </c>
      <c r="FV449">
        <v>-10.1</v>
      </c>
      <c r="FW449">
        <v>2.04</v>
      </c>
      <c r="FX449">
        <v>0.98</v>
      </c>
      <c r="FY449">
        <v>0</v>
      </c>
      <c r="FZ449">
        <v>46.9</v>
      </c>
      <c r="GA449">
        <v>9.8000000000000007</v>
      </c>
      <c r="GB449">
        <v>18.600000000000001</v>
      </c>
      <c r="GC449">
        <v>3.9</v>
      </c>
      <c r="GD449">
        <v>1</v>
      </c>
      <c r="GE449">
        <v>30.3</v>
      </c>
      <c r="GF449">
        <v>2.9</v>
      </c>
      <c r="GG449">
        <v>0</v>
      </c>
      <c r="GH449">
        <v>1.0900000000000001</v>
      </c>
      <c r="GI449">
        <v>4.75</v>
      </c>
      <c r="GJ449" s="2">
        <f t="shared" si="97"/>
        <v>0.18664383561643838</v>
      </c>
      <c r="GK449">
        <v>0</v>
      </c>
      <c r="GL449">
        <v>5</v>
      </c>
      <c r="GM449">
        <v>-2.2000000000000002</v>
      </c>
      <c r="GN449">
        <v>0</v>
      </c>
      <c r="GO449">
        <v>3.95</v>
      </c>
      <c r="GP449">
        <v>4.7</v>
      </c>
      <c r="GQ449">
        <v>34.799999999999997</v>
      </c>
      <c r="GR449">
        <v>1.6</v>
      </c>
      <c r="GS449">
        <v>26.9</v>
      </c>
      <c r="GT449">
        <v>24.5</v>
      </c>
      <c r="GU449">
        <v>3.2</v>
      </c>
      <c r="GV449">
        <v>0.8</v>
      </c>
      <c r="GW449">
        <v>1.6</v>
      </c>
      <c r="GX449" s="21">
        <v>60.292743999999999</v>
      </c>
      <c r="GY449" s="21">
        <v>6.8297544000000006</v>
      </c>
      <c r="GZ449" s="21">
        <v>13.303008</v>
      </c>
      <c r="HA449" s="21">
        <v>20.132762400000001</v>
      </c>
      <c r="HB449" s="21">
        <v>0.74451699999999998</v>
      </c>
      <c r="HC449" s="21">
        <v>2.0243120000000001</v>
      </c>
      <c r="HD449" s="21">
        <v>-8.1440000000000002E-3</v>
      </c>
      <c r="HE449" s="21">
        <v>29.914031999999999</v>
      </c>
      <c r="HF449" s="21">
        <v>2.7606839999999999</v>
      </c>
    </row>
    <row r="450" spans="1:214" ht="15" x14ac:dyDescent="0.25">
      <c r="A450" s="22">
        <v>22</v>
      </c>
      <c r="B450" t="s">
        <v>2144</v>
      </c>
      <c r="C450" t="s">
        <v>2145</v>
      </c>
      <c r="D450" t="s">
        <v>2146</v>
      </c>
      <c r="F450" t="s">
        <v>349</v>
      </c>
      <c r="I450" s="22" t="s">
        <v>278</v>
      </c>
      <c r="J450">
        <v>35</v>
      </c>
      <c r="K450" s="23" t="s">
        <v>2147</v>
      </c>
      <c r="L450" s="23" t="s">
        <v>638</v>
      </c>
      <c r="M450" s="24" t="s">
        <v>281</v>
      </c>
      <c r="N450" s="24" t="s">
        <v>233</v>
      </c>
      <c r="O450" s="24">
        <v>70</v>
      </c>
      <c r="P450" s="24">
        <v>181</v>
      </c>
      <c r="Q450" s="24" t="s">
        <v>223</v>
      </c>
      <c r="R450" s="24"/>
      <c r="S450" s="22">
        <v>73</v>
      </c>
      <c r="T450" s="22">
        <v>11</v>
      </c>
      <c r="U450" s="22">
        <v>19</v>
      </c>
      <c r="V450" s="22">
        <v>30</v>
      </c>
      <c r="W450" s="22">
        <v>-4</v>
      </c>
      <c r="X450" s="22">
        <v>14</v>
      </c>
      <c r="Y450" s="22">
        <v>112</v>
      </c>
      <c r="Z450" s="25">
        <f t="shared" ref="Z450:Z513" si="98">T450/MAX(1,Y450)</f>
        <v>9.8214285714285712E-2</v>
      </c>
      <c r="AA450" s="3">
        <v>15.75</v>
      </c>
      <c r="AB450" s="22">
        <v>87</v>
      </c>
      <c r="AC450" s="22">
        <v>50</v>
      </c>
      <c r="AD450" s="22">
        <v>54</v>
      </c>
      <c r="AE450" s="22">
        <v>21</v>
      </c>
      <c r="AF450" s="22">
        <v>34</v>
      </c>
      <c r="AG450" s="26">
        <f t="shared" ref="AG450:AG513" si="99">AB450/(S450*AA450)*60</f>
        <v>4.5401174168297453</v>
      </c>
      <c r="AH450" s="26">
        <f t="shared" ref="AH450:AH513" si="100">AC450/(S450*AA450)*60</f>
        <v>2.6092628832354858</v>
      </c>
      <c r="AI450" s="26">
        <f t="shared" ref="AI450:AI513" si="101">AD450/(S450*AA450)*60</f>
        <v>2.8180039138943247</v>
      </c>
      <c r="AJ450" s="26">
        <f t="shared" ref="AJ450:AJ513" si="102">AE450/(S450*AA450)*60</f>
        <v>1.095890410958904</v>
      </c>
      <c r="AK450" s="26">
        <f t="shared" ref="AK450:AK513" si="103">AF450/(S450*AA450)*60</f>
        <v>1.7742987606001304</v>
      </c>
      <c r="AL450" s="5">
        <v>1447</v>
      </c>
      <c r="AM450" s="22">
        <v>440</v>
      </c>
      <c r="AN450" s="22">
        <v>551</v>
      </c>
      <c r="AO450" s="25">
        <f t="shared" ref="AO450:AO513" si="104">AM450/MAX(1,(AM450+AN450))</f>
        <v>0.44399596367305749</v>
      </c>
      <c r="AP450" s="22">
        <v>24.2</v>
      </c>
      <c r="AQ450">
        <v>1.3</v>
      </c>
      <c r="AR450">
        <v>1.1000000000000001</v>
      </c>
      <c r="AS450">
        <v>2.4</v>
      </c>
      <c r="AT450">
        <v>1.5</v>
      </c>
      <c r="AU450">
        <v>1.3</v>
      </c>
      <c r="AV450">
        <v>-0.30000000000000004</v>
      </c>
      <c r="AW450">
        <v>2.5</v>
      </c>
      <c r="AX450" s="3">
        <f t="shared" ref="AX450:AX513" si="105">AW450/S450</f>
        <v>3.4246575342465752E-2</v>
      </c>
      <c r="AY450" s="4">
        <f t="shared" ref="AY450:AY513" si="106">AW450-(BC450-525000)/1000000*3</f>
        <v>-9.4250000000000007</v>
      </c>
      <c r="AZ450" t="s">
        <v>243</v>
      </c>
      <c r="BA450">
        <v>2012</v>
      </c>
      <c r="BC450" s="27">
        <v>4500000</v>
      </c>
      <c r="BD450" s="22">
        <v>10</v>
      </c>
      <c r="BE450" s="22">
        <v>16</v>
      </c>
      <c r="BF450" s="28">
        <f t="shared" ref="BF450:BF513" si="107">(BD450+BE450)/BI450*60</f>
        <v>1.6046356140510067</v>
      </c>
      <c r="BG450" s="22">
        <v>362</v>
      </c>
      <c r="BH450" s="22">
        <v>469</v>
      </c>
      <c r="BI450" s="4">
        <v>972.18333329999996</v>
      </c>
      <c r="BJ450" s="22">
        <v>1</v>
      </c>
      <c r="BK450" s="22">
        <v>2</v>
      </c>
      <c r="BL450" s="28">
        <f t="shared" ref="BL450:BL513" si="108">(BJ450+BK450)/MAX(1,BO450)*60</f>
        <v>1.6785825308295252</v>
      </c>
      <c r="BM450" s="22">
        <v>56</v>
      </c>
      <c r="BN450" s="22">
        <v>50</v>
      </c>
      <c r="BO450" s="4">
        <v>107.2333333</v>
      </c>
      <c r="BP450" s="22">
        <v>0</v>
      </c>
      <c r="BQ450" s="22">
        <v>1</v>
      </c>
      <c r="BR450" s="22">
        <v>22</v>
      </c>
      <c r="BS450" s="22">
        <v>32</v>
      </c>
      <c r="BT450" s="4">
        <v>70.400000000000006</v>
      </c>
      <c r="BU450" s="22">
        <v>37</v>
      </c>
      <c r="BV450" s="22">
        <v>5</v>
      </c>
      <c r="BW450" s="22">
        <v>11</v>
      </c>
      <c r="BX450" s="22">
        <v>7</v>
      </c>
      <c r="BY450" s="22">
        <v>2</v>
      </c>
      <c r="BZ450" s="22">
        <v>1</v>
      </c>
      <c r="CA450" s="22">
        <v>224</v>
      </c>
      <c r="CB450" s="22">
        <v>273</v>
      </c>
      <c r="CC450" s="4">
        <v>13</v>
      </c>
      <c r="CD450" s="4">
        <v>1.316666667</v>
      </c>
      <c r="CE450" s="4">
        <v>0.85</v>
      </c>
      <c r="CF450" s="22">
        <v>1</v>
      </c>
      <c r="CG450" s="22">
        <v>0</v>
      </c>
      <c r="CH450" s="22">
        <v>0</v>
      </c>
      <c r="CI450" s="5">
        <v>36</v>
      </c>
      <c r="CJ450" s="22">
        <v>6</v>
      </c>
      <c r="CK450" s="22">
        <v>8</v>
      </c>
      <c r="CL450" s="22">
        <v>-11</v>
      </c>
      <c r="CM450" s="22">
        <v>12</v>
      </c>
      <c r="CN450" s="22">
        <v>6</v>
      </c>
      <c r="CO450" s="22">
        <v>216</v>
      </c>
      <c r="CP450" s="22">
        <v>278</v>
      </c>
      <c r="CQ450" s="26">
        <v>13.643981</v>
      </c>
      <c r="CR450" s="26">
        <v>1.6254630000000001</v>
      </c>
      <c r="CS450" s="26">
        <v>1.081944</v>
      </c>
      <c r="CT450" s="22">
        <v>0</v>
      </c>
      <c r="CU450" s="22">
        <v>0</v>
      </c>
      <c r="CV450" s="22">
        <v>0</v>
      </c>
      <c r="CW450" s="22">
        <v>4</v>
      </c>
      <c r="CX450" s="22">
        <v>8</v>
      </c>
      <c r="CY450" s="22">
        <v>-6</v>
      </c>
      <c r="CZ450" s="22">
        <v>7</v>
      </c>
      <c r="DA450" s="22">
        <v>11</v>
      </c>
      <c r="DB450" s="22">
        <v>2</v>
      </c>
      <c r="DC450" s="22">
        <v>5</v>
      </c>
      <c r="DD450" s="22">
        <v>1</v>
      </c>
      <c r="DE450" s="22">
        <v>1</v>
      </c>
      <c r="DF450" s="22">
        <v>0</v>
      </c>
      <c r="DG450" s="22">
        <v>0</v>
      </c>
      <c r="DH450" s="22">
        <v>0</v>
      </c>
      <c r="DI450" s="22">
        <v>7</v>
      </c>
      <c r="DJ450" s="22">
        <v>0</v>
      </c>
      <c r="DK450" s="22">
        <v>0</v>
      </c>
      <c r="DL450" s="22">
        <v>0</v>
      </c>
      <c r="DM450" s="22">
        <v>0</v>
      </c>
      <c r="DN450" s="22">
        <v>45</v>
      </c>
      <c r="DO450" s="22">
        <v>3</v>
      </c>
      <c r="DP450" s="22">
        <v>49</v>
      </c>
      <c r="DQ450" s="22">
        <v>3</v>
      </c>
      <c r="DR450" s="22">
        <v>1</v>
      </c>
      <c r="DS450" s="22">
        <v>0</v>
      </c>
      <c r="DT450" s="22">
        <v>0</v>
      </c>
      <c r="DU450">
        <v>12.81</v>
      </c>
      <c r="DV450">
        <v>36.19</v>
      </c>
      <c r="DW450" s="2">
        <f t="shared" ref="DW450:DW513" si="109">DU450/MAX(0.01,(DU450+DV450))</f>
        <v>0.26142857142857145</v>
      </c>
      <c r="DX450">
        <v>0.40400000000000003</v>
      </c>
      <c r="DY450">
        <v>0.68700000000000017</v>
      </c>
      <c r="DZ450">
        <v>0.90100000000000002</v>
      </c>
      <c r="EA450">
        <v>0.19400000000000001</v>
      </c>
      <c r="EB450">
        <v>39</v>
      </c>
      <c r="EC450">
        <v>41</v>
      </c>
      <c r="ED450">
        <v>5.8</v>
      </c>
      <c r="EE450">
        <v>3.66</v>
      </c>
      <c r="EF450">
        <v>-2.16</v>
      </c>
      <c r="EG450">
        <v>8.65</v>
      </c>
      <c r="EH450">
        <v>901</v>
      </c>
      <c r="EI450">
        <v>988</v>
      </c>
      <c r="EJ450">
        <v>2.5</v>
      </c>
      <c r="EK450">
        <v>2.63</v>
      </c>
      <c r="EL450">
        <v>26.4</v>
      </c>
      <c r="EM450">
        <v>24.1</v>
      </c>
      <c r="EN450">
        <v>13.1</v>
      </c>
      <c r="EO450">
        <v>11.9</v>
      </c>
      <c r="EP450">
        <v>12.3</v>
      </c>
      <c r="EQ450">
        <v>12.6</v>
      </c>
      <c r="ER450">
        <v>2.5</v>
      </c>
      <c r="ES450">
        <v>2.9</v>
      </c>
      <c r="ET450">
        <v>0.30000000000000004</v>
      </c>
      <c r="EU450">
        <v>0.30000000000000004</v>
      </c>
      <c r="EV450">
        <v>2.5</v>
      </c>
      <c r="EW450">
        <v>1.91</v>
      </c>
      <c r="EX450">
        <v>27.4</v>
      </c>
      <c r="EY450">
        <v>30.6</v>
      </c>
      <c r="EZ450">
        <v>11.7</v>
      </c>
      <c r="FA450">
        <v>12.9</v>
      </c>
      <c r="FB450">
        <v>12.9</v>
      </c>
      <c r="FC450">
        <v>14.6</v>
      </c>
      <c r="FD450">
        <v>3.5</v>
      </c>
      <c r="FE450">
        <v>3</v>
      </c>
      <c r="FF450">
        <v>118</v>
      </c>
      <c r="FG450">
        <v>155</v>
      </c>
      <c r="FH450">
        <v>110</v>
      </c>
      <c r="FI450">
        <v>125</v>
      </c>
      <c r="FJ450">
        <v>147</v>
      </c>
      <c r="FK450">
        <v>190</v>
      </c>
      <c r="FL450">
        <v>53.7</v>
      </c>
      <c r="FM450">
        <v>311</v>
      </c>
      <c r="FN450">
        <v>288</v>
      </c>
      <c r="FO450">
        <v>295</v>
      </c>
      <c r="FP450">
        <v>51.9</v>
      </c>
      <c r="FQ450">
        <v>1.46</v>
      </c>
      <c r="FR450">
        <v>3.42</v>
      </c>
      <c r="FS450" s="2">
        <f t="shared" ref="FS450:FS513" si="110">FQ450/MAX(0.01,(FQ450+FR450))</f>
        <v>0.29918032786885246</v>
      </c>
      <c r="FT450">
        <v>4</v>
      </c>
      <c r="FU450">
        <v>2</v>
      </c>
      <c r="FV450">
        <v>-2</v>
      </c>
      <c r="FW450">
        <v>5.8</v>
      </c>
      <c r="FX450">
        <v>2.2599999999999998</v>
      </c>
      <c r="FY450">
        <v>1.1299999999999999</v>
      </c>
      <c r="FZ450">
        <v>36.700000000000003</v>
      </c>
      <c r="GA450">
        <v>8.5</v>
      </c>
      <c r="GB450">
        <v>19.2</v>
      </c>
      <c r="GC450">
        <v>2.8</v>
      </c>
      <c r="GD450">
        <v>0.60000000000000009</v>
      </c>
      <c r="GE450">
        <v>24.8</v>
      </c>
      <c r="GF450">
        <v>1.7000000000000002</v>
      </c>
      <c r="GG450">
        <v>2.8</v>
      </c>
      <c r="GH450">
        <v>0.96</v>
      </c>
      <c r="GI450">
        <v>3.95</v>
      </c>
      <c r="GJ450" s="2">
        <f t="shared" ref="GJ450:GJ513" si="111">GH450/MAX(0.01,(GH450+GI450))</f>
        <v>0.1955193482688391</v>
      </c>
      <c r="GK450">
        <v>1</v>
      </c>
      <c r="GL450">
        <v>3</v>
      </c>
      <c r="GM450">
        <v>24.2</v>
      </c>
      <c r="GN450">
        <v>0.85</v>
      </c>
      <c r="GO450">
        <v>2.56</v>
      </c>
      <c r="GP450">
        <v>10.199999999999999</v>
      </c>
      <c r="GQ450">
        <v>35.799999999999997</v>
      </c>
      <c r="GR450">
        <v>1.7000000000000002</v>
      </c>
      <c r="GS450">
        <v>26.4</v>
      </c>
      <c r="GT450">
        <v>22.2</v>
      </c>
      <c r="GU450">
        <v>5.0999999999999996</v>
      </c>
      <c r="GV450">
        <v>0</v>
      </c>
      <c r="GW450">
        <v>1.7000000000000002</v>
      </c>
      <c r="GX450" s="21">
        <v>60.698860000000003</v>
      </c>
      <c r="GY450" s="21">
        <v>8.3870064000000006</v>
      </c>
      <c r="GZ450" s="21">
        <v>15.6964212</v>
      </c>
      <c r="HA450" s="21">
        <v>24.0834276</v>
      </c>
      <c r="HB450" s="21">
        <v>1.616995</v>
      </c>
      <c r="HC450" s="21">
        <v>1.3408720000000001</v>
      </c>
      <c r="HD450" s="21">
        <v>-2.2279999999999999E-3</v>
      </c>
      <c r="HE450" s="21">
        <v>12.244114</v>
      </c>
      <c r="HF450" s="21">
        <v>2.9556390000000001</v>
      </c>
    </row>
    <row r="451" spans="1:214" ht="15" x14ac:dyDescent="0.25">
      <c r="A451" s="22">
        <v>40</v>
      </c>
      <c r="B451" t="s">
        <v>2148</v>
      </c>
      <c r="C451" t="s">
        <v>2149</v>
      </c>
      <c r="D451" t="s">
        <v>2150</v>
      </c>
      <c r="F451" t="s">
        <v>247</v>
      </c>
      <c r="I451" s="22" t="s">
        <v>278</v>
      </c>
      <c r="J451">
        <v>26</v>
      </c>
      <c r="K451" s="23" t="s">
        <v>2151</v>
      </c>
      <c r="L451" s="23" t="s">
        <v>2152</v>
      </c>
      <c r="M451" s="24" t="s">
        <v>447</v>
      </c>
      <c r="N451" s="24" t="s">
        <v>233</v>
      </c>
      <c r="O451" s="24">
        <v>74</v>
      </c>
      <c r="P451" s="24">
        <v>207</v>
      </c>
      <c r="Q451" s="24" t="s">
        <v>224</v>
      </c>
      <c r="R451" s="24"/>
      <c r="S451" s="22">
        <v>82</v>
      </c>
      <c r="T451" s="22">
        <v>9</v>
      </c>
      <c r="U451" s="22">
        <v>10</v>
      </c>
      <c r="V451" s="22">
        <v>19</v>
      </c>
      <c r="W451" s="22">
        <v>-3</v>
      </c>
      <c r="X451" s="22">
        <v>130</v>
      </c>
      <c r="Y451" s="22">
        <v>103</v>
      </c>
      <c r="Z451" s="25">
        <f t="shared" si="98"/>
        <v>8.7378640776699032E-2</v>
      </c>
      <c r="AA451" s="3">
        <v>11.216670000000001</v>
      </c>
      <c r="AB451" s="22">
        <v>244</v>
      </c>
      <c r="AC451" s="22">
        <v>24</v>
      </c>
      <c r="AD451" s="22">
        <v>30</v>
      </c>
      <c r="AE451" s="22">
        <v>9</v>
      </c>
      <c r="AF451" s="22">
        <v>17</v>
      </c>
      <c r="AG451" s="26">
        <f t="shared" si="99"/>
        <v>15.917075688760891</v>
      </c>
      <c r="AH451" s="26">
        <f t="shared" si="100"/>
        <v>1.5656140021732026</v>
      </c>
      <c r="AI451" s="26">
        <f t="shared" si="101"/>
        <v>1.9570175027165033</v>
      </c>
      <c r="AJ451" s="26">
        <f t="shared" si="102"/>
        <v>0.58710525081495102</v>
      </c>
      <c r="AK451" s="26">
        <f t="shared" si="103"/>
        <v>1.1089765848726851</v>
      </c>
      <c r="AL451" s="5">
        <v>1445</v>
      </c>
      <c r="AM451" s="22">
        <v>251</v>
      </c>
      <c r="AN451" s="22">
        <v>231</v>
      </c>
      <c r="AO451" s="25">
        <f t="shared" si="104"/>
        <v>0.52074688796680502</v>
      </c>
      <c r="AP451" s="22">
        <v>9.9</v>
      </c>
      <c r="AQ451">
        <v>0.5</v>
      </c>
      <c r="AR451">
        <v>0.8</v>
      </c>
      <c r="AS451">
        <v>1.3</v>
      </c>
      <c r="AT451">
        <v>0.8</v>
      </c>
      <c r="AU451">
        <v>1.8</v>
      </c>
      <c r="AV451">
        <v>0.30000000000000004</v>
      </c>
      <c r="AW451">
        <v>2.8</v>
      </c>
      <c r="AX451" s="3">
        <f t="shared" si="105"/>
        <v>3.414634146341463E-2</v>
      </c>
      <c r="AY451" s="4">
        <f t="shared" si="106"/>
        <v>1.375</v>
      </c>
      <c r="AZ451" t="s">
        <v>243</v>
      </c>
      <c r="BA451">
        <v>2013</v>
      </c>
      <c r="BC451" s="27">
        <v>1000000</v>
      </c>
      <c r="BD451" s="22">
        <v>9</v>
      </c>
      <c r="BE451" s="22">
        <v>10</v>
      </c>
      <c r="BF451" s="28">
        <f t="shared" si="107"/>
        <v>1.3879588482376575</v>
      </c>
      <c r="BG451" s="22">
        <v>218</v>
      </c>
      <c r="BH451" s="22">
        <v>207</v>
      </c>
      <c r="BI451" s="4">
        <v>821.35</v>
      </c>
      <c r="BJ451" s="22">
        <v>0</v>
      </c>
      <c r="BK451" s="22">
        <v>0</v>
      </c>
      <c r="BL451" s="28">
        <f t="shared" si="108"/>
        <v>0</v>
      </c>
      <c r="BM451" s="22">
        <v>3</v>
      </c>
      <c r="BN451" s="22">
        <v>2</v>
      </c>
      <c r="BO451" s="4">
        <v>6.1833333330000002</v>
      </c>
      <c r="BP451" s="22">
        <v>0</v>
      </c>
      <c r="BQ451" s="22">
        <v>0</v>
      </c>
      <c r="BR451" s="22">
        <v>30</v>
      </c>
      <c r="BS451" s="22">
        <v>22</v>
      </c>
      <c r="BT451" s="4">
        <v>93</v>
      </c>
      <c r="BU451" s="22">
        <v>41</v>
      </c>
      <c r="BV451" s="22">
        <v>6</v>
      </c>
      <c r="BW451" s="22">
        <v>8</v>
      </c>
      <c r="BX451" s="22">
        <v>5</v>
      </c>
      <c r="BY451" s="22">
        <v>45</v>
      </c>
      <c r="BZ451" s="22">
        <v>10</v>
      </c>
      <c r="CA451" s="22">
        <v>130</v>
      </c>
      <c r="CB451" s="22">
        <v>109</v>
      </c>
      <c r="CC451" s="4">
        <v>10.41667</v>
      </c>
      <c r="CD451" s="4">
        <v>6.6666666999999999E-2</v>
      </c>
      <c r="CE451" s="4">
        <v>0.73333333300000003</v>
      </c>
      <c r="CF451" s="22">
        <v>1</v>
      </c>
      <c r="CG451" s="22">
        <v>1</v>
      </c>
      <c r="CH451" s="22">
        <v>0</v>
      </c>
      <c r="CI451" s="5">
        <v>41</v>
      </c>
      <c r="CJ451" s="22">
        <v>3</v>
      </c>
      <c r="CK451" s="22">
        <v>2</v>
      </c>
      <c r="CL451" s="22">
        <v>-8</v>
      </c>
      <c r="CM451" s="22">
        <v>85</v>
      </c>
      <c r="CN451" s="22">
        <v>13</v>
      </c>
      <c r="CO451" s="22">
        <v>121</v>
      </c>
      <c r="CP451" s="22">
        <v>122</v>
      </c>
      <c r="CQ451" s="26">
        <v>9.6162569999999992</v>
      </c>
      <c r="CR451" s="26">
        <v>8.4145999999999999E-2</v>
      </c>
      <c r="CS451" s="26">
        <v>1.534959</v>
      </c>
      <c r="CT451" s="22">
        <v>1</v>
      </c>
      <c r="CU451" s="22">
        <v>0</v>
      </c>
      <c r="CV451" s="22">
        <v>0</v>
      </c>
      <c r="CW451" s="22">
        <v>2</v>
      </c>
      <c r="CX451" s="22">
        <v>1</v>
      </c>
      <c r="CY451" s="22">
        <v>-4</v>
      </c>
      <c r="CZ451" s="22">
        <v>7</v>
      </c>
      <c r="DA451" s="22">
        <v>9</v>
      </c>
      <c r="DB451" s="22">
        <v>1</v>
      </c>
      <c r="DC451" s="22">
        <v>2</v>
      </c>
      <c r="DD451" s="22">
        <v>0</v>
      </c>
      <c r="DE451" s="22">
        <v>0</v>
      </c>
      <c r="DF451" s="22">
        <v>0</v>
      </c>
      <c r="DG451" s="22">
        <v>0</v>
      </c>
      <c r="DH451" s="22">
        <v>0</v>
      </c>
      <c r="DI451" s="22">
        <v>15</v>
      </c>
      <c r="DJ451" s="22">
        <v>8</v>
      </c>
      <c r="DK451" s="22">
        <v>5</v>
      </c>
      <c r="DL451" s="22">
        <v>1</v>
      </c>
      <c r="DM451" s="22">
        <v>0</v>
      </c>
      <c r="DN451" s="22">
        <v>26</v>
      </c>
      <c r="DO451" s="22">
        <v>0</v>
      </c>
      <c r="DP451" s="22">
        <v>37</v>
      </c>
      <c r="DQ451" s="22">
        <v>8</v>
      </c>
      <c r="DR451" s="22">
        <v>2</v>
      </c>
      <c r="DS451" s="22">
        <v>1</v>
      </c>
      <c r="DT451" s="22">
        <v>0</v>
      </c>
      <c r="DU451">
        <v>9.9700000000000006</v>
      </c>
      <c r="DV451">
        <v>37.47</v>
      </c>
      <c r="DW451" s="2">
        <f t="shared" si="109"/>
        <v>0.21016020236087693</v>
      </c>
      <c r="DX451">
        <v>-1.7999999999999999E-2</v>
      </c>
      <c r="DY451">
        <v>-0.98500000000000021</v>
      </c>
      <c r="DZ451">
        <v>-6.2050000000000001</v>
      </c>
      <c r="EA451">
        <v>0.15</v>
      </c>
      <c r="EB451">
        <v>26</v>
      </c>
      <c r="EC451">
        <v>29</v>
      </c>
      <c r="ED451">
        <v>-20.7</v>
      </c>
      <c r="EE451">
        <v>-10.79</v>
      </c>
      <c r="EF451">
        <v>9.92</v>
      </c>
      <c r="EG451">
        <v>7.69</v>
      </c>
      <c r="EH451">
        <v>932</v>
      </c>
      <c r="EI451">
        <v>1009</v>
      </c>
      <c r="EJ451">
        <v>1.91</v>
      </c>
      <c r="EK451">
        <v>2.13</v>
      </c>
      <c r="EL451">
        <v>22.9</v>
      </c>
      <c r="EM451">
        <v>29.1</v>
      </c>
      <c r="EN451">
        <v>8.5</v>
      </c>
      <c r="EO451">
        <v>11.6</v>
      </c>
      <c r="EP451">
        <v>13.3</v>
      </c>
      <c r="EQ451">
        <v>12</v>
      </c>
      <c r="ER451">
        <v>3.5</v>
      </c>
      <c r="ES451">
        <v>3.7</v>
      </c>
      <c r="ET451">
        <v>0.8</v>
      </c>
      <c r="EU451">
        <v>1.1000000000000001</v>
      </c>
      <c r="EV451">
        <v>2.73</v>
      </c>
      <c r="EW451">
        <v>2.15</v>
      </c>
      <c r="EX451">
        <v>28.7</v>
      </c>
      <c r="EY451">
        <v>27.6</v>
      </c>
      <c r="EZ451">
        <v>12.4</v>
      </c>
      <c r="FA451">
        <v>8.9</v>
      </c>
      <c r="FB451">
        <v>12.1</v>
      </c>
      <c r="FC451">
        <v>16.7</v>
      </c>
      <c r="FD451">
        <v>3.7</v>
      </c>
      <c r="FE451">
        <v>3.6</v>
      </c>
      <c r="FF451">
        <v>58</v>
      </c>
      <c r="FG451">
        <v>53</v>
      </c>
      <c r="FH451">
        <v>215</v>
      </c>
      <c r="FI451">
        <v>174</v>
      </c>
      <c r="FJ451">
        <v>120</v>
      </c>
      <c r="FK451">
        <v>124</v>
      </c>
      <c r="FL451">
        <v>22.2</v>
      </c>
      <c r="FM451">
        <v>246</v>
      </c>
      <c r="FN451">
        <v>291</v>
      </c>
      <c r="FO451">
        <v>268</v>
      </c>
      <c r="FP451">
        <v>45.8</v>
      </c>
      <c r="FQ451">
        <v>7.0000000000000007E-2</v>
      </c>
      <c r="FR451">
        <v>5.2</v>
      </c>
      <c r="FS451" s="2">
        <f t="shared" si="110"/>
        <v>1.3282732447817837E-2</v>
      </c>
      <c r="FT451">
        <v>0</v>
      </c>
      <c r="FU451">
        <v>0</v>
      </c>
      <c r="FV451">
        <v>-97.6</v>
      </c>
      <c r="FW451" t="s">
        <v>266</v>
      </c>
      <c r="FX451">
        <v>0</v>
      </c>
      <c r="FY451">
        <v>0</v>
      </c>
      <c r="FZ451">
        <v>0</v>
      </c>
      <c r="GA451">
        <v>9.9</v>
      </c>
      <c r="GB451">
        <v>0</v>
      </c>
      <c r="GC451">
        <v>0</v>
      </c>
      <c r="GD451">
        <v>0</v>
      </c>
      <c r="GE451">
        <v>9.9</v>
      </c>
      <c r="GF451">
        <v>0</v>
      </c>
      <c r="GG451">
        <v>0</v>
      </c>
      <c r="GH451">
        <v>1.1299999999999999</v>
      </c>
      <c r="GI451">
        <v>4.59</v>
      </c>
      <c r="GJ451" s="2">
        <f t="shared" si="111"/>
        <v>0.19755244755244755</v>
      </c>
      <c r="GK451">
        <v>0</v>
      </c>
      <c r="GL451">
        <v>8</v>
      </c>
      <c r="GM451">
        <v>11</v>
      </c>
      <c r="GN451">
        <v>0</v>
      </c>
      <c r="GO451">
        <v>5.19</v>
      </c>
      <c r="GP451">
        <v>11.7</v>
      </c>
      <c r="GQ451">
        <v>41.5</v>
      </c>
      <c r="GR451">
        <v>0.60000000000000009</v>
      </c>
      <c r="GS451">
        <v>13.6</v>
      </c>
      <c r="GT451">
        <v>20.100000000000001</v>
      </c>
      <c r="GU451">
        <v>1.9</v>
      </c>
      <c r="GV451">
        <v>0.60000000000000009</v>
      </c>
      <c r="GW451">
        <v>1.3</v>
      </c>
      <c r="GX451" s="21">
        <v>64.311440000000005</v>
      </c>
      <c r="GY451" s="21">
        <v>6.8174937</v>
      </c>
      <c r="GZ451" s="21">
        <v>7.6520042999999998</v>
      </c>
      <c r="HA451" s="21">
        <v>14.4694971</v>
      </c>
      <c r="HB451" s="21">
        <v>-0.36138900000000002</v>
      </c>
      <c r="HC451" s="21">
        <v>1.465873</v>
      </c>
      <c r="HD451" s="21">
        <v>4.8069999999999996E-3</v>
      </c>
      <c r="HE451" s="21">
        <v>100.48851000000001</v>
      </c>
      <c r="HF451" s="21">
        <v>1.1092919999999999</v>
      </c>
    </row>
    <row r="452" spans="1:214" ht="15" x14ac:dyDescent="0.25">
      <c r="A452" s="22">
        <v>59</v>
      </c>
      <c r="B452" t="s">
        <v>2153</v>
      </c>
      <c r="C452" t="s">
        <v>2154</v>
      </c>
      <c r="D452" t="s">
        <v>2155</v>
      </c>
      <c r="F452" t="s">
        <v>270</v>
      </c>
      <c r="I452" s="22" t="s">
        <v>336</v>
      </c>
      <c r="J452">
        <v>29</v>
      </c>
      <c r="K452" s="23" t="s">
        <v>2156</v>
      </c>
      <c r="L452" s="23" t="s">
        <v>1401</v>
      </c>
      <c r="M452" s="24" t="s">
        <v>221</v>
      </c>
      <c r="N452" s="24" t="s">
        <v>222</v>
      </c>
      <c r="O452" s="24">
        <v>70</v>
      </c>
      <c r="P452" s="24">
        <v>181</v>
      </c>
      <c r="Q452" s="24" t="s">
        <v>224</v>
      </c>
      <c r="R452" s="24"/>
      <c r="S452" s="22">
        <v>67</v>
      </c>
      <c r="T452" s="22">
        <v>19</v>
      </c>
      <c r="U452" s="22">
        <v>13</v>
      </c>
      <c r="V452" s="22">
        <v>32</v>
      </c>
      <c r="W452" s="22">
        <v>-15</v>
      </c>
      <c r="X452" s="22">
        <v>48</v>
      </c>
      <c r="Y452" s="22">
        <v>199</v>
      </c>
      <c r="Z452" s="25">
        <f t="shared" si="98"/>
        <v>9.5477386934673364E-2</v>
      </c>
      <c r="AA452" s="3">
        <v>16.75</v>
      </c>
      <c r="AB452" s="22">
        <v>131</v>
      </c>
      <c r="AC452" s="22">
        <v>15</v>
      </c>
      <c r="AD452" s="22">
        <v>64</v>
      </c>
      <c r="AE452" s="22">
        <v>19</v>
      </c>
      <c r="AF452" s="22">
        <v>26</v>
      </c>
      <c r="AG452" s="26">
        <f t="shared" si="99"/>
        <v>7.0037870349743816</v>
      </c>
      <c r="AH452" s="26">
        <f t="shared" si="100"/>
        <v>0.80196034751615064</v>
      </c>
      <c r="AI452" s="26">
        <f t="shared" si="101"/>
        <v>3.4216974827355759</v>
      </c>
      <c r="AJ452" s="26">
        <f t="shared" si="102"/>
        <v>1.0158164401871239</v>
      </c>
      <c r="AK452" s="26">
        <f t="shared" si="103"/>
        <v>1.3900646023613277</v>
      </c>
      <c r="AL452" s="5">
        <v>1554</v>
      </c>
      <c r="AM452" s="22">
        <v>18</v>
      </c>
      <c r="AN452" s="22">
        <v>25</v>
      </c>
      <c r="AO452" s="25">
        <f t="shared" si="104"/>
        <v>0.41860465116279072</v>
      </c>
      <c r="AP452" s="22">
        <v>1</v>
      </c>
      <c r="AQ452">
        <v>2.8</v>
      </c>
      <c r="AR452">
        <v>0.60000000000000009</v>
      </c>
      <c r="AS452">
        <v>3.4</v>
      </c>
      <c r="AT452">
        <v>3.3</v>
      </c>
      <c r="AU452">
        <v>0.9</v>
      </c>
      <c r="AV452">
        <v>-0.60000000000000009</v>
      </c>
      <c r="AW452">
        <v>3.7</v>
      </c>
      <c r="AX452" s="3">
        <f t="shared" si="105"/>
        <v>5.5223880597014927E-2</v>
      </c>
      <c r="AY452" s="4">
        <f t="shared" si="106"/>
        <v>0.17499999999999982</v>
      </c>
      <c r="AZ452" t="s">
        <v>243</v>
      </c>
      <c r="BA452">
        <v>2013</v>
      </c>
      <c r="BC452" s="27">
        <v>1700000</v>
      </c>
      <c r="BD452" s="22">
        <v>15</v>
      </c>
      <c r="BE452" s="22">
        <v>9</v>
      </c>
      <c r="BF452" s="28">
        <f t="shared" si="107"/>
        <v>1.5249929397936675</v>
      </c>
      <c r="BG452" s="22">
        <v>12</v>
      </c>
      <c r="BH452" s="22">
        <v>18</v>
      </c>
      <c r="BI452" s="4">
        <v>944.26666669999997</v>
      </c>
      <c r="BJ452" s="22">
        <v>3</v>
      </c>
      <c r="BK452" s="22">
        <v>4</v>
      </c>
      <c r="BL452" s="28">
        <f t="shared" si="108"/>
        <v>3.178607468006712</v>
      </c>
      <c r="BM452" s="22">
        <v>5</v>
      </c>
      <c r="BN452" s="22">
        <v>6</v>
      </c>
      <c r="BO452" s="4">
        <v>132.1333333</v>
      </c>
      <c r="BP452" s="22">
        <v>1</v>
      </c>
      <c r="BQ452" s="22">
        <v>0</v>
      </c>
      <c r="BR452" s="22">
        <v>1</v>
      </c>
      <c r="BS452" s="22">
        <v>1</v>
      </c>
      <c r="BT452" s="4">
        <v>46.85</v>
      </c>
      <c r="BU452" s="22">
        <v>31</v>
      </c>
      <c r="BV452" s="22">
        <v>8</v>
      </c>
      <c r="BW452" s="22">
        <v>3</v>
      </c>
      <c r="BX452" s="22">
        <v>-13</v>
      </c>
      <c r="BY452" s="22">
        <v>22</v>
      </c>
      <c r="BZ452" s="22">
        <v>10</v>
      </c>
      <c r="CA452" s="22">
        <v>15</v>
      </c>
      <c r="CB452" s="22">
        <v>13</v>
      </c>
      <c r="CC452" s="4">
        <v>14.1</v>
      </c>
      <c r="CD452" s="4">
        <v>2.1833333330000002</v>
      </c>
      <c r="CE452" s="4">
        <v>0.8</v>
      </c>
      <c r="CF452" s="22">
        <v>2</v>
      </c>
      <c r="CG452" s="22">
        <v>0</v>
      </c>
      <c r="CH452" s="22">
        <v>0</v>
      </c>
      <c r="CI452" s="5">
        <v>36</v>
      </c>
      <c r="CJ452" s="22">
        <v>11</v>
      </c>
      <c r="CK452" s="22">
        <v>10</v>
      </c>
      <c r="CL452" s="22">
        <v>-2</v>
      </c>
      <c r="CM452" s="22">
        <v>26</v>
      </c>
      <c r="CN452" s="22">
        <v>13</v>
      </c>
      <c r="CO452" s="22">
        <v>3</v>
      </c>
      <c r="CP452" s="22">
        <v>12</v>
      </c>
      <c r="CQ452" s="26">
        <v>14.087963</v>
      </c>
      <c r="CR452" s="26">
        <v>1.7902779999999998</v>
      </c>
      <c r="CS452" s="26">
        <v>0.61250000000000004</v>
      </c>
      <c r="CT452" s="22">
        <v>0</v>
      </c>
      <c r="CU452" s="22">
        <v>0</v>
      </c>
      <c r="CV452" s="22">
        <v>0</v>
      </c>
      <c r="CW452" s="22">
        <v>6</v>
      </c>
      <c r="CX452" s="22">
        <v>3</v>
      </c>
      <c r="CY452" s="22">
        <v>0</v>
      </c>
      <c r="CZ452" s="22">
        <v>13</v>
      </c>
      <c r="DA452" s="22">
        <v>10</v>
      </c>
      <c r="DB452" s="22">
        <v>-15</v>
      </c>
      <c r="DC452" s="22">
        <v>1</v>
      </c>
      <c r="DD452" s="22">
        <v>0</v>
      </c>
      <c r="DE452" s="22">
        <v>5</v>
      </c>
      <c r="DF452" s="22">
        <v>2</v>
      </c>
      <c r="DG452" s="22">
        <v>0</v>
      </c>
      <c r="DH452" s="22">
        <v>0</v>
      </c>
      <c r="DI452" s="22">
        <v>23</v>
      </c>
      <c r="DJ452" s="22">
        <v>0</v>
      </c>
      <c r="DK452" s="22">
        <v>0</v>
      </c>
      <c r="DL452" s="22">
        <v>0</v>
      </c>
      <c r="DM452" s="22">
        <v>0</v>
      </c>
      <c r="DN452" s="22">
        <v>52</v>
      </c>
      <c r="DO452" s="22">
        <v>16</v>
      </c>
      <c r="DP452" s="22">
        <v>59</v>
      </c>
      <c r="DQ452" s="22">
        <v>8</v>
      </c>
      <c r="DR452" s="22">
        <v>2</v>
      </c>
      <c r="DS452" s="22">
        <v>0</v>
      </c>
      <c r="DT452" s="22">
        <v>0</v>
      </c>
      <c r="DU452">
        <v>13.75</v>
      </c>
      <c r="DV452">
        <v>34.11</v>
      </c>
      <c r="DW452" s="2">
        <f t="shared" si="109"/>
        <v>0.28729628081905556</v>
      </c>
      <c r="DX452">
        <v>0.81200000000000006</v>
      </c>
      <c r="DY452">
        <v>0.19900000000000001</v>
      </c>
      <c r="DZ452">
        <v>0.91900000000000004</v>
      </c>
      <c r="EA452">
        <v>-3.617</v>
      </c>
      <c r="EB452">
        <v>33</v>
      </c>
      <c r="EC452">
        <v>47</v>
      </c>
      <c r="ED452">
        <v>6.3</v>
      </c>
      <c r="EE452">
        <v>0.33</v>
      </c>
      <c r="EF452">
        <v>-5.93</v>
      </c>
      <c r="EG452">
        <v>6.55</v>
      </c>
      <c r="EH452">
        <v>905</v>
      </c>
      <c r="EI452">
        <v>971</v>
      </c>
      <c r="EJ452">
        <v>2.15</v>
      </c>
      <c r="EK452">
        <v>3.06</v>
      </c>
      <c r="EL452">
        <v>30.7</v>
      </c>
      <c r="EM452">
        <v>29.3</v>
      </c>
      <c r="EN452">
        <v>12.4</v>
      </c>
      <c r="EO452">
        <v>13.1</v>
      </c>
      <c r="EP452">
        <v>15.8</v>
      </c>
      <c r="EQ452">
        <v>16.3</v>
      </c>
      <c r="ER452">
        <v>3.8</v>
      </c>
      <c r="ES452">
        <v>3.3</v>
      </c>
      <c r="ET452">
        <v>1.1000000000000001</v>
      </c>
      <c r="EU452">
        <v>0.7</v>
      </c>
      <c r="EV452">
        <v>2.1800000000000002</v>
      </c>
      <c r="EW452">
        <v>2.65</v>
      </c>
      <c r="EX452">
        <v>25</v>
      </c>
      <c r="EY452">
        <v>29</v>
      </c>
      <c r="EZ452">
        <v>12.1</v>
      </c>
      <c r="FA452">
        <v>12.4</v>
      </c>
      <c r="FB452">
        <v>15</v>
      </c>
      <c r="FC452">
        <v>13.9</v>
      </c>
      <c r="FD452">
        <v>3.2</v>
      </c>
      <c r="FE452">
        <v>3.9</v>
      </c>
      <c r="FF452">
        <v>131</v>
      </c>
      <c r="FG452">
        <v>115</v>
      </c>
      <c r="FH452">
        <v>151</v>
      </c>
      <c r="FI452">
        <v>150</v>
      </c>
      <c r="FJ452">
        <v>168</v>
      </c>
      <c r="FK452">
        <v>118</v>
      </c>
      <c r="FL452">
        <v>45</v>
      </c>
      <c r="FM452">
        <v>344</v>
      </c>
      <c r="FN452">
        <v>334</v>
      </c>
      <c r="FO452">
        <v>279</v>
      </c>
      <c r="FP452">
        <v>50.7</v>
      </c>
      <c r="FQ452">
        <v>1.89</v>
      </c>
      <c r="FR452">
        <v>3.72</v>
      </c>
      <c r="FS452" s="2">
        <f t="shared" si="110"/>
        <v>0.33689839572192509</v>
      </c>
      <c r="FT452">
        <v>15</v>
      </c>
      <c r="FU452">
        <v>2</v>
      </c>
      <c r="FV452">
        <v>-5.2</v>
      </c>
      <c r="FW452">
        <v>14.85</v>
      </c>
      <c r="FX452">
        <v>7.09</v>
      </c>
      <c r="FY452">
        <v>0.95</v>
      </c>
      <c r="FZ452">
        <v>40.700000000000003</v>
      </c>
      <c r="GA452">
        <v>15.1</v>
      </c>
      <c r="GB452">
        <v>20.3</v>
      </c>
      <c r="GC452">
        <v>2.8</v>
      </c>
      <c r="GD452">
        <v>0.9</v>
      </c>
      <c r="GE452">
        <v>27.9</v>
      </c>
      <c r="GF452">
        <v>3.3</v>
      </c>
      <c r="GG452">
        <v>1.9</v>
      </c>
      <c r="GH452">
        <v>0.7</v>
      </c>
      <c r="GI452">
        <v>4.05</v>
      </c>
      <c r="GJ452" s="2">
        <f t="shared" si="111"/>
        <v>0.14736842105263157</v>
      </c>
      <c r="GK452">
        <v>1</v>
      </c>
      <c r="GL452">
        <v>8</v>
      </c>
      <c r="GM452">
        <v>3.1</v>
      </c>
      <c r="GN452">
        <v>1.28</v>
      </c>
      <c r="GO452">
        <v>10.210000000000001</v>
      </c>
      <c r="GP452">
        <v>16.600000000000001</v>
      </c>
      <c r="GQ452">
        <v>48.5</v>
      </c>
      <c r="GR452">
        <v>3.8</v>
      </c>
      <c r="GS452">
        <v>29.4</v>
      </c>
      <c r="GT452">
        <v>20.399999999999999</v>
      </c>
      <c r="GU452">
        <v>2.6</v>
      </c>
      <c r="GV452">
        <v>0</v>
      </c>
      <c r="GW452">
        <v>6.4</v>
      </c>
      <c r="GX452" s="21">
        <v>65.531814999999995</v>
      </c>
      <c r="GY452" s="21">
        <v>16.531451999999998</v>
      </c>
      <c r="GZ452" s="21">
        <v>15.471697499999999</v>
      </c>
      <c r="HA452" s="21">
        <v>32.003149499999999</v>
      </c>
      <c r="HB452" s="21">
        <v>3.8731270000000002</v>
      </c>
      <c r="HC452" s="21">
        <v>1.347926</v>
      </c>
      <c r="HD452" s="21">
        <v>-4.7336999999999997E-2</v>
      </c>
      <c r="HE452" s="21">
        <v>44.684258</v>
      </c>
      <c r="HF452" s="21">
        <v>5.1737149999999996</v>
      </c>
    </row>
    <row r="453" spans="1:214" ht="15" x14ac:dyDescent="0.25">
      <c r="A453" s="22">
        <v>36</v>
      </c>
      <c r="B453" t="s">
        <v>2157</v>
      </c>
      <c r="C453" t="s">
        <v>2158</v>
      </c>
      <c r="D453" t="s">
        <v>2159</v>
      </c>
      <c r="F453" t="s">
        <v>410</v>
      </c>
      <c r="I453" s="22" t="s">
        <v>248</v>
      </c>
      <c r="J453">
        <v>22</v>
      </c>
      <c r="K453" s="23" t="s">
        <v>2160</v>
      </c>
      <c r="L453" s="23" t="s">
        <v>2161</v>
      </c>
      <c r="M453" s="24"/>
      <c r="N453" s="24" t="s">
        <v>555</v>
      </c>
      <c r="O453" s="24">
        <v>72</v>
      </c>
      <c r="P453" s="24">
        <v>190</v>
      </c>
      <c r="Q453" s="24" t="s">
        <v>224</v>
      </c>
      <c r="R453" s="24" t="s">
        <v>234</v>
      </c>
      <c r="S453" s="22">
        <v>55</v>
      </c>
      <c r="T453" s="22">
        <v>3</v>
      </c>
      <c r="U453" s="22">
        <v>8</v>
      </c>
      <c r="V453" s="22">
        <v>11</v>
      </c>
      <c r="W453" s="22">
        <v>11</v>
      </c>
      <c r="X453" s="22">
        <v>16</v>
      </c>
      <c r="Y453" s="22">
        <v>69</v>
      </c>
      <c r="Z453" s="25">
        <f t="shared" si="98"/>
        <v>4.3478260869565216E-2</v>
      </c>
      <c r="AA453" s="3">
        <v>17.95</v>
      </c>
      <c r="AB453" s="22">
        <v>89</v>
      </c>
      <c r="AC453" s="22">
        <v>73</v>
      </c>
      <c r="AD453" s="22">
        <v>32</v>
      </c>
      <c r="AE453" s="22">
        <v>32</v>
      </c>
      <c r="AF453" s="22">
        <v>10</v>
      </c>
      <c r="AG453" s="26">
        <f t="shared" si="99"/>
        <v>5.4089642947581664</v>
      </c>
      <c r="AH453" s="26">
        <f t="shared" si="100"/>
        <v>4.436566219296024</v>
      </c>
      <c r="AI453" s="26">
        <f t="shared" si="101"/>
        <v>1.9447961509242844</v>
      </c>
      <c r="AJ453" s="26">
        <f t="shared" si="102"/>
        <v>1.9447961509242844</v>
      </c>
      <c r="AK453" s="26">
        <f t="shared" si="103"/>
        <v>0.60774879716383889</v>
      </c>
      <c r="AL453" s="5">
        <v>1295</v>
      </c>
      <c r="AM453" s="22">
        <v>0</v>
      </c>
      <c r="AN453" s="22">
        <v>0</v>
      </c>
      <c r="AO453" s="25">
        <f t="shared" si="104"/>
        <v>0</v>
      </c>
      <c r="AP453" s="22">
        <v>0</v>
      </c>
      <c r="AQ453">
        <v>0.4</v>
      </c>
      <c r="AR453">
        <v>3</v>
      </c>
      <c r="AS453">
        <v>3.3</v>
      </c>
      <c r="AT453">
        <v>0.1</v>
      </c>
      <c r="AU453">
        <v>3.1</v>
      </c>
      <c r="AV453">
        <v>0</v>
      </c>
      <c r="AW453">
        <v>3.1</v>
      </c>
      <c r="AX453" s="3">
        <f t="shared" si="105"/>
        <v>5.6363636363636366E-2</v>
      </c>
      <c r="AY453" s="4">
        <f t="shared" si="106"/>
        <v>2.125</v>
      </c>
      <c r="AZ453" t="s">
        <v>224</v>
      </c>
      <c r="BA453">
        <v>2012</v>
      </c>
      <c r="BB453" s="27">
        <v>165000</v>
      </c>
      <c r="BC453" s="27">
        <v>850000</v>
      </c>
      <c r="BD453" s="22">
        <v>2</v>
      </c>
      <c r="BE453" s="22">
        <v>8</v>
      </c>
      <c r="BF453" s="28">
        <f t="shared" si="107"/>
        <v>0.67218104073521001</v>
      </c>
      <c r="BG453" s="22">
        <v>0</v>
      </c>
      <c r="BH453" s="22">
        <v>0</v>
      </c>
      <c r="BI453" s="4">
        <v>892.6166667</v>
      </c>
      <c r="BJ453" s="22">
        <v>1</v>
      </c>
      <c r="BK453" s="22">
        <v>0</v>
      </c>
      <c r="BL453" s="28">
        <f t="shared" si="108"/>
        <v>0.85388994303349652</v>
      </c>
      <c r="BM453" s="22">
        <v>0</v>
      </c>
      <c r="BN453" s="22">
        <v>0</v>
      </c>
      <c r="BO453" s="4">
        <v>70.266666670000006</v>
      </c>
      <c r="BP453" s="22">
        <v>0</v>
      </c>
      <c r="BQ453" s="22">
        <v>0</v>
      </c>
      <c r="BR453" s="22">
        <v>0</v>
      </c>
      <c r="BS453" s="22">
        <v>0</v>
      </c>
      <c r="BT453" s="4">
        <v>24.666666670000001</v>
      </c>
      <c r="BU453" s="22">
        <v>27</v>
      </c>
      <c r="BV453" s="22">
        <v>1</v>
      </c>
      <c r="BW453" s="22">
        <v>3</v>
      </c>
      <c r="BX453" s="22">
        <v>7</v>
      </c>
      <c r="BY453" s="22">
        <v>4</v>
      </c>
      <c r="BZ453" s="22">
        <v>2</v>
      </c>
      <c r="CA453" s="22">
        <v>0</v>
      </c>
      <c r="CB453" s="22">
        <v>0</v>
      </c>
      <c r="CC453" s="4">
        <v>16.616669999999999</v>
      </c>
      <c r="CD453" s="4">
        <v>1.4666666669999999</v>
      </c>
      <c r="CE453" s="4">
        <v>0.4</v>
      </c>
      <c r="CF453" s="22">
        <v>0</v>
      </c>
      <c r="CG453" s="22">
        <v>0</v>
      </c>
      <c r="CH453" s="22">
        <v>0</v>
      </c>
      <c r="CI453" s="5">
        <v>28</v>
      </c>
      <c r="CJ453" s="22">
        <v>2</v>
      </c>
      <c r="CK453" s="22">
        <v>5</v>
      </c>
      <c r="CL453" s="22">
        <v>4</v>
      </c>
      <c r="CM453" s="22">
        <v>12</v>
      </c>
      <c r="CN453" s="22">
        <v>6</v>
      </c>
      <c r="CO453" s="22">
        <v>0</v>
      </c>
      <c r="CP453" s="22">
        <v>0</v>
      </c>
      <c r="CQ453" s="26">
        <v>15.855949000000001</v>
      </c>
      <c r="CR453" s="26">
        <v>1.0952379999999999</v>
      </c>
      <c r="CS453" s="26">
        <v>0.49523800000000001</v>
      </c>
      <c r="CT453" s="22">
        <v>0</v>
      </c>
      <c r="CU453" s="22">
        <v>0</v>
      </c>
      <c r="CV453" s="22">
        <v>0</v>
      </c>
      <c r="CW453" s="22">
        <v>0</v>
      </c>
      <c r="CX453" s="22">
        <v>4</v>
      </c>
      <c r="CY453" s="22">
        <v>-5</v>
      </c>
      <c r="CZ453" s="22">
        <v>3</v>
      </c>
      <c r="DA453" s="22">
        <v>4</v>
      </c>
      <c r="DB453" s="22">
        <v>16</v>
      </c>
      <c r="DC453" s="22">
        <v>0</v>
      </c>
      <c r="DD453" s="22">
        <v>0</v>
      </c>
      <c r="DE453" s="22">
        <v>0</v>
      </c>
      <c r="DF453" s="22">
        <v>0</v>
      </c>
      <c r="DG453" s="22">
        <v>0</v>
      </c>
      <c r="DH453" s="22">
        <v>0</v>
      </c>
      <c r="DI453" s="22">
        <v>8</v>
      </c>
      <c r="DJ453" s="22">
        <v>0</v>
      </c>
      <c r="DK453" s="22">
        <v>0</v>
      </c>
      <c r="DL453" s="22">
        <v>0</v>
      </c>
      <c r="DM453" s="22">
        <v>0</v>
      </c>
      <c r="DN453" s="22">
        <v>46</v>
      </c>
      <c r="DO453" s="22">
        <v>2</v>
      </c>
      <c r="DP453" s="22">
        <v>36</v>
      </c>
      <c r="DQ453" s="22">
        <v>3</v>
      </c>
      <c r="DR453" s="22">
        <v>0</v>
      </c>
      <c r="DS453" s="22">
        <v>0</v>
      </c>
      <c r="DT453" s="22">
        <v>0</v>
      </c>
      <c r="DU453">
        <v>15.61</v>
      </c>
      <c r="DV453">
        <v>32.76</v>
      </c>
      <c r="DW453" s="2">
        <f t="shared" si="109"/>
        <v>0.3227206946454414</v>
      </c>
      <c r="DX453">
        <v>-0.318</v>
      </c>
      <c r="DY453">
        <v>-0.59300000000000008</v>
      </c>
      <c r="DZ453">
        <v>2.7080000000000002</v>
      </c>
      <c r="EA453">
        <v>1.2030000000000001</v>
      </c>
      <c r="EB453">
        <v>40</v>
      </c>
      <c r="EC453">
        <v>32</v>
      </c>
      <c r="ED453">
        <v>0</v>
      </c>
      <c r="EE453">
        <v>1.54</v>
      </c>
      <c r="EF453">
        <v>1.57</v>
      </c>
      <c r="EG453">
        <v>9.64</v>
      </c>
      <c r="EH453">
        <v>923</v>
      </c>
      <c r="EI453">
        <v>1020</v>
      </c>
      <c r="EJ453">
        <v>2.8</v>
      </c>
      <c r="EK453">
        <v>2.2400000000000002</v>
      </c>
      <c r="EL453">
        <v>26.2</v>
      </c>
      <c r="EM453">
        <v>26.9</v>
      </c>
      <c r="EN453">
        <v>12</v>
      </c>
      <c r="EO453">
        <v>13.1</v>
      </c>
      <c r="EP453">
        <v>15</v>
      </c>
      <c r="EQ453">
        <v>17.7</v>
      </c>
      <c r="ER453">
        <v>2.7</v>
      </c>
      <c r="ES453">
        <v>3.8</v>
      </c>
      <c r="ET453">
        <v>0.4</v>
      </c>
      <c r="EU453">
        <v>0.4</v>
      </c>
      <c r="EV453">
        <v>2.16</v>
      </c>
      <c r="EW453">
        <v>2.5</v>
      </c>
      <c r="EX453">
        <v>27</v>
      </c>
      <c r="EY453">
        <v>26.4</v>
      </c>
      <c r="EZ453">
        <v>11.9</v>
      </c>
      <c r="FA453">
        <v>11</v>
      </c>
      <c r="FB453">
        <v>14.6</v>
      </c>
      <c r="FC453">
        <v>14.9</v>
      </c>
      <c r="FD453">
        <v>3.7</v>
      </c>
      <c r="FE453">
        <v>2.7</v>
      </c>
      <c r="FF453">
        <v>113</v>
      </c>
      <c r="FG453">
        <v>139</v>
      </c>
      <c r="FH453">
        <v>118</v>
      </c>
      <c r="FI453">
        <v>126</v>
      </c>
      <c r="FJ453">
        <v>118</v>
      </c>
      <c r="FK453">
        <v>144</v>
      </c>
      <c r="FL453">
        <v>50.8</v>
      </c>
      <c r="FM453">
        <v>318</v>
      </c>
      <c r="FN453">
        <v>279</v>
      </c>
      <c r="FO453">
        <v>265</v>
      </c>
      <c r="FP453">
        <v>53.3</v>
      </c>
      <c r="FQ453">
        <v>1.28</v>
      </c>
      <c r="FR453">
        <v>3.49</v>
      </c>
      <c r="FS453" s="2">
        <f t="shared" si="110"/>
        <v>0.26834381551362679</v>
      </c>
      <c r="FT453">
        <v>2</v>
      </c>
      <c r="FU453">
        <v>1</v>
      </c>
      <c r="FV453">
        <v>-7.5</v>
      </c>
      <c r="FW453">
        <v>5.56</v>
      </c>
      <c r="FX453">
        <v>1.71</v>
      </c>
      <c r="FY453">
        <v>0.85</v>
      </c>
      <c r="FZ453">
        <v>29</v>
      </c>
      <c r="GA453">
        <v>8.5</v>
      </c>
      <c r="GB453">
        <v>19.600000000000001</v>
      </c>
      <c r="GC453">
        <v>3.4</v>
      </c>
      <c r="GD453">
        <v>0.9</v>
      </c>
      <c r="GE453">
        <v>20.5</v>
      </c>
      <c r="GF453">
        <v>3.4</v>
      </c>
      <c r="GG453">
        <v>0</v>
      </c>
      <c r="GH453">
        <v>0.41</v>
      </c>
      <c r="GI453">
        <v>5.12</v>
      </c>
      <c r="GJ453" s="2">
        <f t="shared" si="111"/>
        <v>7.4141048824593117E-2</v>
      </c>
      <c r="GK453">
        <v>0</v>
      </c>
      <c r="GL453">
        <v>2</v>
      </c>
      <c r="GM453">
        <v>41.2</v>
      </c>
      <c r="GN453">
        <v>0</v>
      </c>
      <c r="GO453">
        <v>5.28</v>
      </c>
      <c r="GP453">
        <v>10.6</v>
      </c>
      <c r="GQ453">
        <v>34.299999999999997</v>
      </c>
      <c r="GR453">
        <v>13.2</v>
      </c>
      <c r="GS453">
        <v>13.2</v>
      </c>
      <c r="GT453">
        <v>18.5</v>
      </c>
      <c r="GU453">
        <v>2.6</v>
      </c>
      <c r="GV453">
        <v>0</v>
      </c>
      <c r="GW453">
        <v>0</v>
      </c>
      <c r="GX453" s="21">
        <v>54.121143000000004</v>
      </c>
      <c r="GY453" s="21">
        <v>3.0784095000000002</v>
      </c>
      <c r="GZ453" s="21">
        <v>9.8478495000000006</v>
      </c>
      <c r="HA453" s="21">
        <v>12.926259</v>
      </c>
      <c r="HB453" s="21">
        <v>0.73555499999999996</v>
      </c>
      <c r="HC453" s="21">
        <v>2.9336639999999998</v>
      </c>
      <c r="HD453" s="21">
        <v>-2.9169999999999999E-3</v>
      </c>
      <c r="HE453" s="21">
        <v>25.154143999999999</v>
      </c>
      <c r="HF453" s="21">
        <v>3.6663019999999999</v>
      </c>
    </row>
    <row r="454" spans="1:214" ht="25.5" x14ac:dyDescent="0.25">
      <c r="A454" s="22">
        <v>5</v>
      </c>
      <c r="B454" t="s">
        <v>2162</v>
      </c>
      <c r="C454" t="s">
        <v>2163</v>
      </c>
      <c r="D454" t="s">
        <v>226</v>
      </c>
      <c r="F454" t="s">
        <v>501</v>
      </c>
      <c r="I454" s="22" t="s">
        <v>248</v>
      </c>
      <c r="J454">
        <v>19</v>
      </c>
      <c r="K454" s="23" t="s">
        <v>2164</v>
      </c>
      <c r="L454" s="23" t="s">
        <v>2165</v>
      </c>
      <c r="M454" s="24"/>
      <c r="N454" s="24" t="s">
        <v>258</v>
      </c>
      <c r="O454" s="24">
        <v>75</v>
      </c>
      <c r="P454" s="24">
        <v>200</v>
      </c>
      <c r="Q454" s="24" t="s">
        <v>224</v>
      </c>
      <c r="R454" s="24" t="s">
        <v>234</v>
      </c>
      <c r="S454" s="22">
        <v>65</v>
      </c>
      <c r="T454" s="22">
        <v>2</v>
      </c>
      <c r="U454" s="22">
        <v>16</v>
      </c>
      <c r="V454" s="22">
        <v>18</v>
      </c>
      <c r="W454" s="22">
        <v>-7</v>
      </c>
      <c r="X454" s="22">
        <v>20</v>
      </c>
      <c r="Y454" s="22">
        <v>68</v>
      </c>
      <c r="Z454" s="25">
        <f t="shared" si="98"/>
        <v>2.9411764705882353E-2</v>
      </c>
      <c r="AA454" s="3">
        <v>20.616669999999999</v>
      </c>
      <c r="AB454" s="22">
        <v>94</v>
      </c>
      <c r="AC454" s="22">
        <v>67</v>
      </c>
      <c r="AD454" s="22">
        <v>25</v>
      </c>
      <c r="AE454" s="22">
        <v>44</v>
      </c>
      <c r="AF454" s="22">
        <v>12</v>
      </c>
      <c r="AG454" s="26">
        <f t="shared" si="99"/>
        <v>4.208692808743157</v>
      </c>
      <c r="AH454" s="26">
        <f t="shared" si="100"/>
        <v>2.9998129594233136</v>
      </c>
      <c r="AI454" s="26">
        <f t="shared" si="101"/>
        <v>1.1193331938146693</v>
      </c>
      <c r="AJ454" s="26">
        <f t="shared" si="102"/>
        <v>1.9700264211138179</v>
      </c>
      <c r="AK454" s="26">
        <f t="shared" si="103"/>
        <v>0.53727993303104127</v>
      </c>
      <c r="AL454" s="5">
        <v>1505</v>
      </c>
      <c r="AM454" s="22">
        <v>0</v>
      </c>
      <c r="AN454" s="22">
        <v>0</v>
      </c>
      <c r="AO454" s="25">
        <f t="shared" si="104"/>
        <v>0</v>
      </c>
      <c r="AP454" s="22">
        <v>0</v>
      </c>
      <c r="AQ454">
        <v>0.7</v>
      </c>
      <c r="AR454">
        <v>2.8</v>
      </c>
      <c r="AS454">
        <v>3.4</v>
      </c>
      <c r="AT454">
        <v>0.7</v>
      </c>
      <c r="AU454">
        <v>2.5</v>
      </c>
      <c r="AV454">
        <v>0</v>
      </c>
      <c r="AW454">
        <v>3.3</v>
      </c>
      <c r="AX454" s="3">
        <f t="shared" si="105"/>
        <v>5.0769230769230768E-2</v>
      </c>
      <c r="AY454" s="4">
        <f t="shared" si="106"/>
        <v>2.0999999999999996</v>
      </c>
      <c r="AZ454" t="s">
        <v>224</v>
      </c>
      <c r="BA454">
        <v>2014</v>
      </c>
      <c r="BC454" s="27">
        <v>925000</v>
      </c>
      <c r="BD454" s="22">
        <v>2</v>
      </c>
      <c r="BE454" s="22">
        <v>11</v>
      </c>
      <c r="BF454" s="28">
        <f t="shared" si="107"/>
        <v>0.64732081090837346</v>
      </c>
      <c r="BG454" s="22">
        <v>0</v>
      </c>
      <c r="BH454" s="22">
        <v>0</v>
      </c>
      <c r="BI454" s="4">
        <v>1204.9666669999999</v>
      </c>
      <c r="BJ454" s="22">
        <v>0</v>
      </c>
      <c r="BK454" s="22">
        <v>4</v>
      </c>
      <c r="BL454" s="28">
        <f t="shared" si="108"/>
        <v>2.2482435597189694</v>
      </c>
      <c r="BM454" s="22">
        <v>0</v>
      </c>
      <c r="BN454" s="22">
        <v>0</v>
      </c>
      <c r="BO454" s="4">
        <v>106.75</v>
      </c>
      <c r="BP454" s="22">
        <v>0</v>
      </c>
      <c r="BQ454" s="22">
        <v>1</v>
      </c>
      <c r="BR454" s="22">
        <v>0</v>
      </c>
      <c r="BS454" s="22">
        <v>0</v>
      </c>
      <c r="BT454" s="4">
        <v>28.616666670000001</v>
      </c>
      <c r="BU454" s="22">
        <v>32</v>
      </c>
      <c r="BV454" s="22">
        <v>2</v>
      </c>
      <c r="BW454" s="22">
        <v>9</v>
      </c>
      <c r="BX454" s="22">
        <v>-2</v>
      </c>
      <c r="BY454" s="22">
        <v>8</v>
      </c>
      <c r="BZ454" s="22">
        <v>4</v>
      </c>
      <c r="CA454" s="22">
        <v>0</v>
      </c>
      <c r="CB454" s="22">
        <v>0</v>
      </c>
      <c r="CC454" s="4">
        <v>18.616669999999999</v>
      </c>
      <c r="CD454" s="4">
        <v>1.55</v>
      </c>
      <c r="CE454" s="4">
        <v>0.383333333</v>
      </c>
      <c r="CF454" s="22">
        <v>0</v>
      </c>
      <c r="CG454" s="22">
        <v>0</v>
      </c>
      <c r="CH454" s="22">
        <v>0</v>
      </c>
      <c r="CI454" s="5">
        <v>33</v>
      </c>
      <c r="CJ454" s="22">
        <v>0</v>
      </c>
      <c r="CK454" s="22">
        <v>7</v>
      </c>
      <c r="CL454" s="22">
        <v>-5</v>
      </c>
      <c r="CM454" s="22">
        <v>12</v>
      </c>
      <c r="CN454" s="22">
        <v>6</v>
      </c>
      <c r="CO454" s="22">
        <v>0</v>
      </c>
      <c r="CP454" s="22">
        <v>0</v>
      </c>
      <c r="CQ454" s="26">
        <v>18.461613</v>
      </c>
      <c r="CR454" s="26">
        <v>1.7318180000000001</v>
      </c>
      <c r="CS454" s="26">
        <v>0.49545500000000003</v>
      </c>
      <c r="CT454" s="22">
        <v>0</v>
      </c>
      <c r="CU454" s="22">
        <v>0</v>
      </c>
      <c r="CV454" s="22">
        <v>0</v>
      </c>
      <c r="CW454" s="22">
        <v>1</v>
      </c>
      <c r="CX454" s="22">
        <v>3</v>
      </c>
      <c r="CY454" s="22">
        <v>-2</v>
      </c>
      <c r="CZ454" s="22">
        <v>1</v>
      </c>
      <c r="DA454" s="22">
        <v>13</v>
      </c>
      <c r="DB454" s="22">
        <v>-5</v>
      </c>
      <c r="DC454" s="22">
        <v>1</v>
      </c>
      <c r="DD454" s="22">
        <v>0</v>
      </c>
      <c r="DE454" s="22">
        <v>0</v>
      </c>
      <c r="DF454" s="22">
        <v>0</v>
      </c>
      <c r="DG454" s="22">
        <v>0</v>
      </c>
      <c r="DH454" s="22">
        <v>0</v>
      </c>
      <c r="DI454" s="22">
        <v>10</v>
      </c>
      <c r="DJ454" s="22">
        <v>0</v>
      </c>
      <c r="DK454" s="22">
        <v>0</v>
      </c>
      <c r="DL454" s="22">
        <v>0</v>
      </c>
      <c r="DM454" s="22">
        <v>0</v>
      </c>
      <c r="DN454" s="22">
        <v>55</v>
      </c>
      <c r="DO454" s="22">
        <v>8</v>
      </c>
      <c r="DP454" s="22">
        <v>55</v>
      </c>
      <c r="DQ454" s="22">
        <v>1</v>
      </c>
      <c r="DR454" s="22">
        <v>0</v>
      </c>
      <c r="DS454" s="22">
        <v>0</v>
      </c>
      <c r="DT454" s="22">
        <v>0</v>
      </c>
      <c r="DU454">
        <v>17.87</v>
      </c>
      <c r="DV454">
        <v>30.48</v>
      </c>
      <c r="DW454" s="2">
        <f t="shared" si="109"/>
        <v>0.36959669079627716</v>
      </c>
      <c r="DX454">
        <v>3.4000000000000002E-2</v>
      </c>
      <c r="DY454">
        <v>-0.1</v>
      </c>
      <c r="DZ454">
        <v>-3.2000000000000001E-2</v>
      </c>
      <c r="EA454">
        <v>-3.6999999999999998E-2</v>
      </c>
      <c r="EB454">
        <v>43</v>
      </c>
      <c r="EC454">
        <v>48</v>
      </c>
      <c r="ED454">
        <v>0.5</v>
      </c>
      <c r="EE454">
        <v>1.65</v>
      </c>
      <c r="EF454">
        <v>1.18</v>
      </c>
      <c r="EG454">
        <v>8.41</v>
      </c>
      <c r="EH454">
        <v>908</v>
      </c>
      <c r="EI454">
        <v>992</v>
      </c>
      <c r="EJ454">
        <v>2.2200000000000002</v>
      </c>
      <c r="EK454">
        <v>2.48</v>
      </c>
      <c r="EL454">
        <v>24.2</v>
      </c>
      <c r="EM454">
        <v>24.5</v>
      </c>
      <c r="EN454">
        <v>8.4</v>
      </c>
      <c r="EO454">
        <v>8.6</v>
      </c>
      <c r="EP454">
        <v>9.3000000000000007</v>
      </c>
      <c r="EQ454">
        <v>11.8</v>
      </c>
      <c r="ER454">
        <v>3.2</v>
      </c>
      <c r="ES454">
        <v>3.5</v>
      </c>
      <c r="ET454">
        <v>0.5</v>
      </c>
      <c r="EU454">
        <v>0.30000000000000004</v>
      </c>
      <c r="EV454">
        <v>2.09</v>
      </c>
      <c r="EW454">
        <v>2.48</v>
      </c>
      <c r="EX454">
        <v>24.6</v>
      </c>
      <c r="EY454">
        <v>23</v>
      </c>
      <c r="EZ454">
        <v>9.1</v>
      </c>
      <c r="FA454">
        <v>8.3000000000000007</v>
      </c>
      <c r="FB454">
        <v>11.2</v>
      </c>
      <c r="FC454">
        <v>10.4</v>
      </c>
      <c r="FD454">
        <v>3.4</v>
      </c>
      <c r="FE454">
        <v>3.4</v>
      </c>
      <c r="FF454">
        <v>127</v>
      </c>
      <c r="FG454">
        <v>157</v>
      </c>
      <c r="FH454">
        <v>131</v>
      </c>
      <c r="FI454">
        <v>130</v>
      </c>
      <c r="FJ454">
        <v>154</v>
      </c>
      <c r="FK454">
        <v>196</v>
      </c>
      <c r="FL454">
        <v>52.1</v>
      </c>
      <c r="FM454">
        <v>363</v>
      </c>
      <c r="FN454">
        <v>336</v>
      </c>
      <c r="FO454">
        <v>328</v>
      </c>
      <c r="FP454">
        <v>51.9</v>
      </c>
      <c r="FQ454">
        <v>1.62</v>
      </c>
      <c r="FR454">
        <v>3.74</v>
      </c>
      <c r="FS454" s="2">
        <f t="shared" si="110"/>
        <v>0.30223880597014924</v>
      </c>
      <c r="FT454">
        <v>7</v>
      </c>
      <c r="FU454">
        <v>4</v>
      </c>
      <c r="FV454">
        <v>-4.5</v>
      </c>
      <c r="FW454">
        <v>9.4600000000000009</v>
      </c>
      <c r="FX454">
        <v>4</v>
      </c>
      <c r="FY454">
        <v>2.29</v>
      </c>
      <c r="FZ454">
        <v>38.299999999999997</v>
      </c>
      <c r="GA454">
        <v>9.1</v>
      </c>
      <c r="GB454">
        <v>16.600000000000001</v>
      </c>
      <c r="GC454">
        <v>3.4</v>
      </c>
      <c r="GD454">
        <v>1.1000000000000001</v>
      </c>
      <c r="GE454">
        <v>22.3</v>
      </c>
      <c r="GF454">
        <v>2.2999999999999998</v>
      </c>
      <c r="GG454">
        <v>1.7000000000000002</v>
      </c>
      <c r="GH454">
        <v>0.43</v>
      </c>
      <c r="GI454">
        <v>4.8600000000000003</v>
      </c>
      <c r="GJ454" s="2">
        <f t="shared" si="111"/>
        <v>8.1285444234404536E-2</v>
      </c>
      <c r="GK454">
        <v>2</v>
      </c>
      <c r="GL454">
        <v>1</v>
      </c>
      <c r="GM454">
        <v>13.3</v>
      </c>
      <c r="GN454">
        <v>4.26</v>
      </c>
      <c r="GO454">
        <v>2.13</v>
      </c>
      <c r="GP454">
        <v>8.5</v>
      </c>
      <c r="GQ454">
        <v>34.1</v>
      </c>
      <c r="GR454">
        <v>2.1</v>
      </c>
      <c r="GS454">
        <v>10.7</v>
      </c>
      <c r="GT454">
        <v>23.4</v>
      </c>
      <c r="GU454">
        <v>6.4</v>
      </c>
      <c r="GV454">
        <v>0</v>
      </c>
      <c r="GW454">
        <v>4.3</v>
      </c>
      <c r="GX454" s="21">
        <v>64.457306000000003</v>
      </c>
      <c r="GY454" s="21">
        <v>4.0774778999999999</v>
      </c>
      <c r="GZ454" s="21">
        <v>15.475896000000002</v>
      </c>
      <c r="HA454" s="21">
        <v>19.5533739</v>
      </c>
      <c r="HB454" s="21">
        <v>1.2266030000000001</v>
      </c>
      <c r="HC454" s="21">
        <v>3.1239379999999999</v>
      </c>
      <c r="HD454" s="21">
        <v>2.4899999999999998E-4</v>
      </c>
      <c r="HE454" s="21">
        <v>27.909196999999999</v>
      </c>
      <c r="HF454" s="21">
        <v>4.3507889999999998</v>
      </c>
    </row>
    <row r="455" spans="1:214" ht="15" x14ac:dyDescent="0.25">
      <c r="A455" s="22">
        <v>48</v>
      </c>
      <c r="B455" t="s">
        <v>2166</v>
      </c>
      <c r="C455" t="s">
        <v>2167</v>
      </c>
      <c r="D455" t="s">
        <v>1087</v>
      </c>
      <c r="F455" t="s">
        <v>277</v>
      </c>
      <c r="I455" s="22" t="s">
        <v>581</v>
      </c>
      <c r="J455">
        <v>24</v>
      </c>
      <c r="K455" s="23" t="s">
        <v>2168</v>
      </c>
      <c r="L455" s="23" t="s">
        <v>2169</v>
      </c>
      <c r="M455" s="24" t="s">
        <v>447</v>
      </c>
      <c r="N455" s="24" t="s">
        <v>233</v>
      </c>
      <c r="O455" s="24">
        <v>74</v>
      </c>
      <c r="P455" s="24">
        <v>230</v>
      </c>
      <c r="Q455" s="24" t="s">
        <v>223</v>
      </c>
      <c r="R455" s="24"/>
      <c r="S455" s="22">
        <v>16</v>
      </c>
      <c r="T455" s="22">
        <v>5</v>
      </c>
      <c r="U455" s="22">
        <v>4</v>
      </c>
      <c r="V455" s="22">
        <v>9</v>
      </c>
      <c r="W455" s="22">
        <v>6</v>
      </c>
      <c r="X455" s="22">
        <v>20</v>
      </c>
      <c r="Y455" s="22">
        <v>36</v>
      </c>
      <c r="Z455" s="25">
        <f t="shared" si="98"/>
        <v>0.1388888888888889</v>
      </c>
      <c r="AA455" s="3">
        <v>15.18333</v>
      </c>
      <c r="AB455" s="22">
        <v>37</v>
      </c>
      <c r="AC455" s="22">
        <v>3</v>
      </c>
      <c r="AD455" s="22">
        <v>16</v>
      </c>
      <c r="AE455" s="22">
        <v>6</v>
      </c>
      <c r="AF455" s="22">
        <v>12</v>
      </c>
      <c r="AG455" s="26">
        <f t="shared" si="99"/>
        <v>9.1383115561606054</v>
      </c>
      <c r="AH455" s="26">
        <f t="shared" si="100"/>
        <v>0.74094418022923825</v>
      </c>
      <c r="AI455" s="26">
        <f t="shared" si="101"/>
        <v>3.9517022945559379</v>
      </c>
      <c r="AJ455" s="26">
        <f t="shared" si="102"/>
        <v>1.4818883604584765</v>
      </c>
      <c r="AK455" s="26">
        <f t="shared" si="103"/>
        <v>2.963776720916953</v>
      </c>
      <c r="AL455" s="5">
        <v>316</v>
      </c>
      <c r="AM455" s="22">
        <v>2</v>
      </c>
      <c r="AN455" s="22">
        <v>2</v>
      </c>
      <c r="AO455" s="25">
        <f t="shared" si="104"/>
        <v>0.5</v>
      </c>
      <c r="AP455" s="22">
        <v>0.4</v>
      </c>
      <c r="AQ455">
        <v>0.9</v>
      </c>
      <c r="AR455">
        <v>0.60000000000000009</v>
      </c>
      <c r="AS455">
        <v>1.5</v>
      </c>
      <c r="AT455">
        <v>1.5</v>
      </c>
      <c r="AU455">
        <v>1</v>
      </c>
      <c r="AV455">
        <v>0</v>
      </c>
      <c r="AW455">
        <v>2.5</v>
      </c>
      <c r="AX455" s="3">
        <f t="shared" si="105"/>
        <v>0.15625</v>
      </c>
      <c r="AY455" s="4">
        <f t="shared" si="106"/>
        <v>-3.4250000000000007</v>
      </c>
      <c r="AZ455" t="s">
        <v>224</v>
      </c>
      <c r="BA455">
        <v>2012</v>
      </c>
      <c r="BC455" s="27">
        <v>2500000</v>
      </c>
      <c r="BD455" s="22">
        <v>4</v>
      </c>
      <c r="BE455" s="22">
        <v>4</v>
      </c>
      <c r="BF455" s="28">
        <f t="shared" si="107"/>
        <v>2.3742786475887421</v>
      </c>
      <c r="BG455" s="22">
        <v>1</v>
      </c>
      <c r="BH455" s="22">
        <v>2</v>
      </c>
      <c r="BI455" s="4">
        <v>202.16666670000001</v>
      </c>
      <c r="BJ455" s="22">
        <v>1</v>
      </c>
      <c r="BK455" s="22">
        <v>0</v>
      </c>
      <c r="BL455" s="28">
        <f t="shared" si="108"/>
        <v>1.4675907053785235</v>
      </c>
      <c r="BM455" s="22">
        <v>1</v>
      </c>
      <c r="BN455" s="22">
        <v>0</v>
      </c>
      <c r="BO455" s="4">
        <v>40.883333329999999</v>
      </c>
      <c r="BP455" s="22">
        <v>0</v>
      </c>
      <c r="BQ455" s="22">
        <v>0</v>
      </c>
      <c r="BR455" s="22">
        <v>0</v>
      </c>
      <c r="BS455" s="22">
        <v>0</v>
      </c>
      <c r="BT455" s="4">
        <v>0</v>
      </c>
      <c r="BU455" s="22">
        <v>9</v>
      </c>
      <c r="BV455" s="22">
        <v>3</v>
      </c>
      <c r="BW455" s="22">
        <v>3</v>
      </c>
      <c r="BX455" s="22">
        <v>4</v>
      </c>
      <c r="BY455" s="22">
        <v>14</v>
      </c>
      <c r="BZ455" s="22">
        <v>7</v>
      </c>
      <c r="CA455" s="22">
        <v>1</v>
      </c>
      <c r="CB455" s="22">
        <v>1</v>
      </c>
      <c r="CC455" s="4">
        <v>12.98333</v>
      </c>
      <c r="CD455" s="4">
        <v>2.266666667</v>
      </c>
      <c r="CE455" s="4">
        <v>0</v>
      </c>
      <c r="CF455" s="22">
        <v>0</v>
      </c>
      <c r="CG455" s="22">
        <v>0</v>
      </c>
      <c r="CH455" s="22">
        <v>0</v>
      </c>
      <c r="CI455" s="5">
        <v>7</v>
      </c>
      <c r="CJ455" s="22">
        <v>2</v>
      </c>
      <c r="CK455" s="22">
        <v>1</v>
      </c>
      <c r="CL455" s="22">
        <v>2</v>
      </c>
      <c r="CM455" s="22">
        <v>6</v>
      </c>
      <c r="CN455" s="22">
        <v>3</v>
      </c>
      <c r="CO455" s="22">
        <v>1</v>
      </c>
      <c r="CP455" s="22">
        <v>1</v>
      </c>
      <c r="CQ455" s="26">
        <v>12.1881</v>
      </c>
      <c r="CR455" s="26">
        <v>2.9261900000000001</v>
      </c>
      <c r="CS455" s="26">
        <v>0</v>
      </c>
      <c r="CT455" s="22">
        <v>0</v>
      </c>
      <c r="CU455" s="22">
        <v>0</v>
      </c>
      <c r="CV455" s="22">
        <v>0</v>
      </c>
      <c r="CW455" s="22">
        <v>2</v>
      </c>
      <c r="CX455" s="22">
        <v>1</v>
      </c>
      <c r="CY455" s="22">
        <v>2</v>
      </c>
      <c r="CZ455" s="22">
        <v>3</v>
      </c>
      <c r="DA455" s="22">
        <v>3</v>
      </c>
      <c r="DB455" s="22">
        <v>4</v>
      </c>
      <c r="DC455" s="22">
        <v>1</v>
      </c>
      <c r="DD455" s="22">
        <v>0</v>
      </c>
      <c r="DE455" s="22">
        <v>1</v>
      </c>
      <c r="DF455" s="22">
        <v>1</v>
      </c>
      <c r="DG455" s="22">
        <v>0</v>
      </c>
      <c r="DH455" s="22">
        <v>0</v>
      </c>
      <c r="DI455" s="22">
        <v>10</v>
      </c>
      <c r="DJ455" s="22">
        <v>0</v>
      </c>
      <c r="DK455" s="22">
        <v>0</v>
      </c>
      <c r="DL455" s="22">
        <v>0</v>
      </c>
      <c r="DM455" s="22">
        <v>0</v>
      </c>
      <c r="DN455" s="22">
        <v>14</v>
      </c>
      <c r="DO455" s="22">
        <v>4</v>
      </c>
      <c r="DP455" s="22">
        <v>4</v>
      </c>
      <c r="DQ455" s="22">
        <v>0</v>
      </c>
      <c r="DR455" s="22">
        <v>0</v>
      </c>
      <c r="DS455" s="22">
        <v>0</v>
      </c>
      <c r="DT455" s="22">
        <v>0</v>
      </c>
      <c r="DU455">
        <v>12.26</v>
      </c>
      <c r="DV455">
        <v>33.979999999999997</v>
      </c>
      <c r="DW455" s="2">
        <f t="shared" si="109"/>
        <v>0.26513840830449831</v>
      </c>
      <c r="DX455">
        <v>0.376</v>
      </c>
      <c r="DY455">
        <v>2.6949999999999998</v>
      </c>
      <c r="DZ455">
        <v>3.9710000000000001</v>
      </c>
      <c r="EA455">
        <v>-8.8529999999999998</v>
      </c>
      <c r="EB455">
        <v>10</v>
      </c>
      <c r="EC455">
        <v>4</v>
      </c>
      <c r="ED455">
        <v>-4.7</v>
      </c>
      <c r="EE455">
        <v>-15.29</v>
      </c>
      <c r="EF455">
        <v>-10.59</v>
      </c>
      <c r="EG455">
        <v>10.64</v>
      </c>
      <c r="EH455">
        <v>966</v>
      </c>
      <c r="EI455">
        <v>1072</v>
      </c>
      <c r="EJ455">
        <v>3.06</v>
      </c>
      <c r="EK455">
        <v>1.22</v>
      </c>
      <c r="EL455">
        <v>25.7</v>
      </c>
      <c r="EM455">
        <v>34.6</v>
      </c>
      <c r="EN455">
        <v>8.3000000000000007</v>
      </c>
      <c r="EO455">
        <v>16.2</v>
      </c>
      <c r="EP455">
        <v>13.2</v>
      </c>
      <c r="EQ455">
        <v>12.8</v>
      </c>
      <c r="ER455">
        <v>4.5999999999999996</v>
      </c>
      <c r="ES455">
        <v>4.3</v>
      </c>
      <c r="ET455">
        <v>1.8</v>
      </c>
      <c r="EU455">
        <v>0.9</v>
      </c>
      <c r="EV455">
        <v>1.54</v>
      </c>
      <c r="EW455">
        <v>1.66</v>
      </c>
      <c r="EX455">
        <v>23.3</v>
      </c>
      <c r="EY455">
        <v>25.7</v>
      </c>
      <c r="EZ455">
        <v>10.6</v>
      </c>
      <c r="FA455">
        <v>12.5</v>
      </c>
      <c r="FB455">
        <v>16.7</v>
      </c>
      <c r="FC455">
        <v>10.5</v>
      </c>
      <c r="FD455">
        <v>3.2</v>
      </c>
      <c r="FE455">
        <v>3.6</v>
      </c>
      <c r="FF455">
        <v>17</v>
      </c>
      <c r="FG455">
        <v>28</v>
      </c>
      <c r="FH455">
        <v>26</v>
      </c>
      <c r="FI455">
        <v>41</v>
      </c>
      <c r="FJ455">
        <v>42</v>
      </c>
      <c r="FK455">
        <v>29</v>
      </c>
      <c r="FL455">
        <v>40.200000000000003</v>
      </c>
      <c r="FM455">
        <v>75</v>
      </c>
      <c r="FN455">
        <v>75</v>
      </c>
      <c r="FO455">
        <v>62</v>
      </c>
      <c r="FP455">
        <v>50</v>
      </c>
      <c r="FQ455">
        <v>2.5299999999999998</v>
      </c>
      <c r="FR455">
        <v>3.32</v>
      </c>
      <c r="FS455" s="2">
        <f t="shared" si="110"/>
        <v>0.4324786324786325</v>
      </c>
      <c r="FT455">
        <v>3</v>
      </c>
      <c r="FU455">
        <v>0</v>
      </c>
      <c r="FV455">
        <v>-1.1000000000000001</v>
      </c>
      <c r="FW455">
        <v>9.3800000000000008</v>
      </c>
      <c r="FX455">
        <v>4.45</v>
      </c>
      <c r="FY455">
        <v>0</v>
      </c>
      <c r="FZ455">
        <v>43.1</v>
      </c>
      <c r="GA455">
        <v>1.5</v>
      </c>
      <c r="GB455">
        <v>16.3</v>
      </c>
      <c r="GC455">
        <v>4.5</v>
      </c>
      <c r="GD455">
        <v>1.5</v>
      </c>
      <c r="GE455">
        <v>23.8</v>
      </c>
      <c r="GF455">
        <v>5.9</v>
      </c>
      <c r="GG455">
        <v>3</v>
      </c>
      <c r="GH455">
        <v>0.03</v>
      </c>
      <c r="GI455">
        <v>6.13</v>
      </c>
      <c r="GJ455" s="2">
        <f t="shared" si="111"/>
        <v>4.87012987012987E-3</v>
      </c>
      <c r="GK455">
        <v>0</v>
      </c>
      <c r="GL455">
        <v>0</v>
      </c>
      <c r="GM455">
        <v>343.4</v>
      </c>
      <c r="GN455">
        <v>0</v>
      </c>
      <c r="GO455">
        <v>0</v>
      </c>
      <c r="GP455">
        <v>257.10000000000002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 s="21">
        <v>33.507080000000002</v>
      </c>
      <c r="GY455" s="21">
        <v>7.0543062000000001</v>
      </c>
      <c r="GZ455" s="21">
        <v>7.826044500000001</v>
      </c>
      <c r="HA455" s="21">
        <v>14.880350699999999</v>
      </c>
      <c r="HB455" s="21">
        <v>1.6579809999999999</v>
      </c>
      <c r="HC455" s="21">
        <v>1.0608379999999999</v>
      </c>
      <c r="HD455" s="21">
        <v>-1.3749999999999999E-3</v>
      </c>
      <c r="HE455" s="21">
        <v>34.853324999999998</v>
      </c>
      <c r="HF455" s="21">
        <v>2.717444</v>
      </c>
    </row>
    <row r="456" spans="1:214" ht="15" x14ac:dyDescent="0.25">
      <c r="A456" s="22">
        <v>23</v>
      </c>
      <c r="B456" t="s">
        <v>2170</v>
      </c>
      <c r="C456" t="s">
        <v>2171</v>
      </c>
      <c r="D456" t="s">
        <v>761</v>
      </c>
      <c r="F456" t="s">
        <v>342</v>
      </c>
      <c r="I456" s="22" t="s">
        <v>248</v>
      </c>
      <c r="J456">
        <v>29</v>
      </c>
      <c r="K456" s="23" t="s">
        <v>2172</v>
      </c>
      <c r="L456" s="23" t="s">
        <v>2173</v>
      </c>
      <c r="M456" s="24" t="s">
        <v>746</v>
      </c>
      <c r="N456" s="24" t="s">
        <v>222</v>
      </c>
      <c r="O456" s="24">
        <v>69</v>
      </c>
      <c r="P456" s="24">
        <v>195</v>
      </c>
      <c r="Q456" s="24" t="s">
        <v>223</v>
      </c>
      <c r="R456" s="24"/>
      <c r="S456" s="22">
        <v>30</v>
      </c>
      <c r="T456" s="22">
        <v>1</v>
      </c>
      <c r="U456" s="22">
        <v>3</v>
      </c>
      <c r="V456" s="22">
        <v>4</v>
      </c>
      <c r="W456" s="22">
        <v>-1</v>
      </c>
      <c r="X456" s="22">
        <v>14</v>
      </c>
      <c r="Y456" s="22">
        <v>36</v>
      </c>
      <c r="Z456" s="25">
        <f t="shared" si="98"/>
        <v>2.7777777777777776E-2</v>
      </c>
      <c r="AA456" s="3">
        <v>16.466670000000001</v>
      </c>
      <c r="AB456" s="22">
        <v>21</v>
      </c>
      <c r="AC456" s="22">
        <v>21</v>
      </c>
      <c r="AD456" s="22">
        <v>15</v>
      </c>
      <c r="AE456" s="22">
        <v>9</v>
      </c>
      <c r="AF456" s="22">
        <v>7</v>
      </c>
      <c r="AG456" s="26">
        <f t="shared" si="99"/>
        <v>2.5506067711322324</v>
      </c>
      <c r="AH456" s="26">
        <f t="shared" si="100"/>
        <v>2.5506067711322324</v>
      </c>
      <c r="AI456" s="26">
        <f t="shared" si="101"/>
        <v>1.821861979380166</v>
      </c>
      <c r="AJ456" s="26">
        <f t="shared" si="102"/>
        <v>1.0931171876280996</v>
      </c>
      <c r="AK456" s="26">
        <f t="shared" si="103"/>
        <v>0.85020225704407748</v>
      </c>
      <c r="AL456" s="5">
        <v>629</v>
      </c>
      <c r="AM456" s="22">
        <v>0</v>
      </c>
      <c r="AN456" s="22">
        <v>0</v>
      </c>
      <c r="AO456" s="25">
        <f t="shared" si="104"/>
        <v>0</v>
      </c>
      <c r="AP456" s="22">
        <v>0</v>
      </c>
      <c r="AQ456">
        <v>0</v>
      </c>
      <c r="AR456">
        <v>1</v>
      </c>
      <c r="AS456">
        <v>1</v>
      </c>
      <c r="AT456">
        <v>-0.5</v>
      </c>
      <c r="AU456">
        <v>1.8</v>
      </c>
      <c r="AV456">
        <v>0</v>
      </c>
      <c r="AW456">
        <v>1.2</v>
      </c>
      <c r="AX456" s="3">
        <f t="shared" si="105"/>
        <v>0.04</v>
      </c>
      <c r="AY456" s="4">
        <f t="shared" si="106"/>
        <v>0.67500000000000004</v>
      </c>
      <c r="AZ456" t="s">
        <v>243</v>
      </c>
      <c r="BA456">
        <v>2012</v>
      </c>
      <c r="BC456" s="27">
        <v>700000</v>
      </c>
      <c r="BD456" s="22">
        <v>1</v>
      </c>
      <c r="BE456" s="22">
        <v>3</v>
      </c>
      <c r="BF456" s="28">
        <f t="shared" si="107"/>
        <v>0.53535578853446353</v>
      </c>
      <c r="BG456" s="22">
        <v>0</v>
      </c>
      <c r="BH456" s="22">
        <v>0</v>
      </c>
      <c r="BI456" s="4">
        <v>448.3</v>
      </c>
      <c r="BJ456" s="22">
        <v>0</v>
      </c>
      <c r="BK456" s="22">
        <v>0</v>
      </c>
      <c r="BL456" s="28">
        <f t="shared" si="108"/>
        <v>0</v>
      </c>
      <c r="BM456" s="22">
        <v>0</v>
      </c>
      <c r="BN456" s="22">
        <v>0</v>
      </c>
      <c r="BO456" s="4">
        <v>25.666666670000001</v>
      </c>
      <c r="BP456" s="22">
        <v>0</v>
      </c>
      <c r="BQ456" s="22">
        <v>0</v>
      </c>
      <c r="BR456" s="22">
        <v>0</v>
      </c>
      <c r="BS456" s="22">
        <v>0</v>
      </c>
      <c r="BT456" s="4">
        <v>20.333333329999999</v>
      </c>
      <c r="BU456" s="22">
        <v>13</v>
      </c>
      <c r="BV456" s="22">
        <v>0</v>
      </c>
      <c r="BW456" s="22">
        <v>1</v>
      </c>
      <c r="BX456" s="22">
        <v>2</v>
      </c>
      <c r="BY456" s="22">
        <v>8</v>
      </c>
      <c r="BZ456" s="22">
        <v>4</v>
      </c>
      <c r="CA456" s="22">
        <v>0</v>
      </c>
      <c r="CB456" s="22">
        <v>0</v>
      </c>
      <c r="CC456" s="4">
        <v>15.26667</v>
      </c>
      <c r="CD456" s="4">
        <v>0.45</v>
      </c>
      <c r="CE456" s="4">
        <v>0.30000000000000004</v>
      </c>
      <c r="CF456" s="22">
        <v>0</v>
      </c>
      <c r="CG456" s="22">
        <v>0</v>
      </c>
      <c r="CH456" s="22">
        <v>0</v>
      </c>
      <c r="CI456" s="5">
        <v>17</v>
      </c>
      <c r="CJ456" s="22">
        <v>1</v>
      </c>
      <c r="CK456" s="22">
        <v>2</v>
      </c>
      <c r="CL456" s="22">
        <v>-3</v>
      </c>
      <c r="CM456" s="22">
        <v>6</v>
      </c>
      <c r="CN456" s="22">
        <v>3</v>
      </c>
      <c r="CO456" s="22">
        <v>0</v>
      </c>
      <c r="CP456" s="22">
        <v>0</v>
      </c>
      <c r="CQ456" s="26">
        <v>14.696076</v>
      </c>
      <c r="CR456" s="26">
        <v>1.165686</v>
      </c>
      <c r="CS456" s="26">
        <v>0.96666700000000005</v>
      </c>
      <c r="CT456" s="22">
        <v>0</v>
      </c>
      <c r="CU456" s="22">
        <v>0</v>
      </c>
      <c r="CV456" s="22">
        <v>0</v>
      </c>
      <c r="CW456" s="22">
        <v>0</v>
      </c>
      <c r="CX456" s="22">
        <v>2</v>
      </c>
      <c r="CY456" s="22">
        <v>2</v>
      </c>
      <c r="CZ456" s="22">
        <v>1</v>
      </c>
      <c r="DA456" s="22">
        <v>1</v>
      </c>
      <c r="DB456" s="22">
        <v>-3</v>
      </c>
      <c r="DC456" s="22">
        <v>0</v>
      </c>
      <c r="DD456" s="22">
        <v>0</v>
      </c>
      <c r="DE456" s="22">
        <v>0</v>
      </c>
      <c r="DF456" s="22">
        <v>0</v>
      </c>
      <c r="DG456" s="22">
        <v>0</v>
      </c>
      <c r="DH456" s="22">
        <v>0</v>
      </c>
      <c r="DI456" s="22">
        <v>7</v>
      </c>
      <c r="DJ456" s="22">
        <v>0</v>
      </c>
      <c r="DK456" s="22">
        <v>0</v>
      </c>
      <c r="DL456" s="22">
        <v>0</v>
      </c>
      <c r="DM456" s="22">
        <v>0</v>
      </c>
      <c r="DN456" s="22">
        <v>22</v>
      </c>
      <c r="DO456" s="22">
        <v>0</v>
      </c>
      <c r="DP456" s="22">
        <v>28</v>
      </c>
      <c r="DQ456" s="22">
        <v>5</v>
      </c>
      <c r="DR456" s="22">
        <v>0</v>
      </c>
      <c r="DS456" s="22">
        <v>0</v>
      </c>
      <c r="DT456" s="22">
        <v>0</v>
      </c>
      <c r="DU456">
        <v>14.73</v>
      </c>
      <c r="DV456">
        <v>32.380000000000003</v>
      </c>
      <c r="DW456" s="2">
        <f t="shared" si="109"/>
        <v>0.3126724686902993</v>
      </c>
      <c r="DX456">
        <v>7.5999999999999998E-2</v>
      </c>
      <c r="DY456">
        <v>1.9969999999999999</v>
      </c>
      <c r="DZ456">
        <v>0.54500000000000004</v>
      </c>
      <c r="EA456">
        <v>-5.0359999999999996</v>
      </c>
      <c r="EB456">
        <v>22</v>
      </c>
      <c r="EC456">
        <v>23</v>
      </c>
      <c r="ED456">
        <v>6.9</v>
      </c>
      <c r="EE456">
        <v>-7.06</v>
      </c>
      <c r="EF456">
        <v>-13.96</v>
      </c>
      <c r="EG456">
        <v>11.46</v>
      </c>
      <c r="EH456">
        <v>904</v>
      </c>
      <c r="EI456">
        <v>1018</v>
      </c>
      <c r="EJ456">
        <v>2.99</v>
      </c>
      <c r="EK456">
        <v>3.12</v>
      </c>
      <c r="EL456">
        <v>23.1</v>
      </c>
      <c r="EM456">
        <v>29.3</v>
      </c>
      <c r="EN456">
        <v>10.199999999999999</v>
      </c>
      <c r="EO456">
        <v>10.9</v>
      </c>
      <c r="EP456">
        <v>11.4</v>
      </c>
      <c r="EQ456">
        <v>11.4</v>
      </c>
      <c r="ER456">
        <v>4.2</v>
      </c>
      <c r="ES456">
        <v>4.2</v>
      </c>
      <c r="ET456">
        <v>0.8</v>
      </c>
      <c r="EU456">
        <v>0.4</v>
      </c>
      <c r="EV456">
        <v>2.1</v>
      </c>
      <c r="EW456">
        <v>2.72</v>
      </c>
      <c r="EX456">
        <v>25.6</v>
      </c>
      <c r="EY456">
        <v>31.5</v>
      </c>
      <c r="EZ456">
        <v>9.8000000000000007</v>
      </c>
      <c r="FA456">
        <v>11.7</v>
      </c>
      <c r="FB456">
        <v>17.2</v>
      </c>
      <c r="FC456">
        <v>11.7</v>
      </c>
      <c r="FD456">
        <v>3.7</v>
      </c>
      <c r="FE456">
        <v>3.7</v>
      </c>
      <c r="FF456">
        <v>55</v>
      </c>
      <c r="FG456">
        <v>55</v>
      </c>
      <c r="FH456">
        <v>77</v>
      </c>
      <c r="FI456">
        <v>65</v>
      </c>
      <c r="FJ456">
        <v>76</v>
      </c>
      <c r="FK456">
        <v>76</v>
      </c>
      <c r="FL456">
        <v>43.7</v>
      </c>
      <c r="FM456">
        <v>139</v>
      </c>
      <c r="FN456">
        <v>175</v>
      </c>
      <c r="FO456">
        <v>127</v>
      </c>
      <c r="FP456">
        <v>44.3</v>
      </c>
      <c r="FQ456">
        <v>0.84</v>
      </c>
      <c r="FR456">
        <v>5.33</v>
      </c>
      <c r="FS456" s="2">
        <f t="shared" si="110"/>
        <v>0.13614262560777957</v>
      </c>
      <c r="FT456">
        <v>0</v>
      </c>
      <c r="FU456">
        <v>0</v>
      </c>
      <c r="FV456">
        <v>4.2</v>
      </c>
      <c r="FW456">
        <v>0</v>
      </c>
      <c r="FX456">
        <v>0</v>
      </c>
      <c r="FY456">
        <v>0</v>
      </c>
      <c r="FZ456">
        <v>54.6</v>
      </c>
      <c r="GA456">
        <v>7.1</v>
      </c>
      <c r="GB456">
        <v>11.9</v>
      </c>
      <c r="GC456">
        <v>0</v>
      </c>
      <c r="GD456">
        <v>0</v>
      </c>
      <c r="GE456">
        <v>35.6</v>
      </c>
      <c r="GF456">
        <v>0</v>
      </c>
      <c r="GG456">
        <v>0</v>
      </c>
      <c r="GH456">
        <v>0.68</v>
      </c>
      <c r="GI456">
        <v>4.87</v>
      </c>
      <c r="GJ456" s="2">
        <f t="shared" si="111"/>
        <v>0.12252252252252253</v>
      </c>
      <c r="GK456">
        <v>0</v>
      </c>
      <c r="GL456">
        <v>5</v>
      </c>
      <c r="GM456">
        <v>-30.3</v>
      </c>
      <c r="GN456">
        <v>0</v>
      </c>
      <c r="GO456">
        <v>14.73</v>
      </c>
      <c r="GP456">
        <v>11.8</v>
      </c>
      <c r="GQ456">
        <v>47.1</v>
      </c>
      <c r="GR456">
        <v>0</v>
      </c>
      <c r="GS456">
        <v>20.6</v>
      </c>
      <c r="GT456">
        <v>29.5</v>
      </c>
      <c r="GU456">
        <v>0</v>
      </c>
      <c r="GV456">
        <v>2.9</v>
      </c>
      <c r="GW456">
        <v>2.9</v>
      </c>
      <c r="GX456" s="21">
        <v>39.726340999999998</v>
      </c>
      <c r="GY456" s="21">
        <v>1.6857765000000002</v>
      </c>
      <c r="GZ456" s="21">
        <v>5.4193220999999996</v>
      </c>
      <c r="HA456" s="21">
        <v>7.1050986000000007</v>
      </c>
      <c r="HB456" s="21">
        <v>4.3423000000000003E-2</v>
      </c>
      <c r="HC456" s="21">
        <v>1.5837079999999999</v>
      </c>
      <c r="HD456" s="21">
        <v>-1.469E-3</v>
      </c>
      <c r="HE456" s="21">
        <v>25.27383</v>
      </c>
      <c r="HF456" s="21">
        <v>1.6256630000000001</v>
      </c>
    </row>
    <row r="457" spans="1:214" ht="15" x14ac:dyDescent="0.25">
      <c r="A457" s="22">
        <v>71</v>
      </c>
      <c r="B457" t="s">
        <v>2174</v>
      </c>
      <c r="C457" t="s">
        <v>2175</v>
      </c>
      <c r="D457" t="s">
        <v>2176</v>
      </c>
      <c r="F457" t="s">
        <v>547</v>
      </c>
      <c r="I457" s="22" t="s">
        <v>278</v>
      </c>
      <c r="J457">
        <v>20</v>
      </c>
      <c r="K457" s="23" t="s">
        <v>2177</v>
      </c>
      <c r="L457" s="23" t="s">
        <v>2178</v>
      </c>
      <c r="M457" s="24" t="s">
        <v>447</v>
      </c>
      <c r="N457" s="24" t="s">
        <v>233</v>
      </c>
      <c r="O457" s="24">
        <v>72</v>
      </c>
      <c r="P457" s="24">
        <v>178</v>
      </c>
      <c r="Q457" s="24" t="s">
        <v>224</v>
      </c>
      <c r="R457" s="24" t="s">
        <v>234</v>
      </c>
      <c r="S457" s="22">
        <v>42</v>
      </c>
      <c r="T457" s="22">
        <v>5</v>
      </c>
      <c r="U457" s="22">
        <v>5</v>
      </c>
      <c r="V457" s="22">
        <v>10</v>
      </c>
      <c r="W457" s="22">
        <v>3</v>
      </c>
      <c r="X457" s="22">
        <v>28</v>
      </c>
      <c r="Y457" s="22">
        <v>58</v>
      </c>
      <c r="Z457" s="25">
        <f t="shared" si="98"/>
        <v>8.6206896551724144E-2</v>
      </c>
      <c r="AA457" s="3">
        <v>11.18333</v>
      </c>
      <c r="AB457" s="22">
        <v>68</v>
      </c>
      <c r="AC457" s="22">
        <v>18</v>
      </c>
      <c r="AD457" s="22">
        <v>21</v>
      </c>
      <c r="AE457" s="22">
        <v>9</v>
      </c>
      <c r="AF457" s="22">
        <v>15</v>
      </c>
      <c r="AG457" s="26">
        <f t="shared" si="99"/>
        <v>8.6863981607318337</v>
      </c>
      <c r="AH457" s="26">
        <f t="shared" si="100"/>
        <v>2.2993406896054855</v>
      </c>
      <c r="AI457" s="26">
        <f t="shared" si="101"/>
        <v>2.6825641378730665</v>
      </c>
      <c r="AJ457" s="26">
        <f t="shared" si="102"/>
        <v>1.1496703448027428</v>
      </c>
      <c r="AK457" s="26">
        <f t="shared" si="103"/>
        <v>1.9161172413379048</v>
      </c>
      <c r="AL457" s="5">
        <v>638</v>
      </c>
      <c r="AM457" s="22">
        <v>28</v>
      </c>
      <c r="AN457" s="22">
        <v>36</v>
      </c>
      <c r="AO457" s="25">
        <f t="shared" si="104"/>
        <v>0.4375</v>
      </c>
      <c r="AP457" s="22">
        <v>2.6</v>
      </c>
      <c r="AQ457">
        <v>0.4</v>
      </c>
      <c r="AR457">
        <v>0.7</v>
      </c>
      <c r="AS457">
        <v>1.1000000000000001</v>
      </c>
      <c r="AT457">
        <v>0.7</v>
      </c>
      <c r="AU457">
        <v>1.2</v>
      </c>
      <c r="AV457">
        <v>-0.60000000000000009</v>
      </c>
      <c r="AW457">
        <v>1.3</v>
      </c>
      <c r="AX457" s="3">
        <f t="shared" si="105"/>
        <v>3.0952380952380953E-2</v>
      </c>
      <c r="AY457" s="4">
        <f t="shared" si="106"/>
        <v>-0.63500000000000001</v>
      </c>
      <c r="AZ457" t="s">
        <v>224</v>
      </c>
      <c r="BA457">
        <v>2014</v>
      </c>
      <c r="BB457" s="27">
        <v>300000</v>
      </c>
      <c r="BC457" s="27">
        <v>1170000</v>
      </c>
      <c r="BD457" s="22">
        <v>5</v>
      </c>
      <c r="BE457" s="22">
        <v>5</v>
      </c>
      <c r="BF457" s="28">
        <f t="shared" si="107"/>
        <v>1.3342228152101403</v>
      </c>
      <c r="BG457" s="22">
        <v>26</v>
      </c>
      <c r="BH457" s="22">
        <v>34</v>
      </c>
      <c r="BI457" s="4">
        <v>449.7</v>
      </c>
      <c r="BJ457" s="22">
        <v>0</v>
      </c>
      <c r="BK457" s="22">
        <v>0</v>
      </c>
      <c r="BL457" s="28">
        <f t="shared" si="108"/>
        <v>0</v>
      </c>
      <c r="BM457" s="22">
        <v>1</v>
      </c>
      <c r="BN457" s="22">
        <v>2</v>
      </c>
      <c r="BO457" s="4">
        <v>16.633333329999999</v>
      </c>
      <c r="BP457" s="22">
        <v>0</v>
      </c>
      <c r="BQ457" s="22">
        <v>0</v>
      </c>
      <c r="BR457" s="22">
        <v>1</v>
      </c>
      <c r="BS457" s="22">
        <v>0</v>
      </c>
      <c r="BT457" s="4">
        <v>3.983333333</v>
      </c>
      <c r="BU457" s="22">
        <v>18</v>
      </c>
      <c r="BV457" s="22">
        <v>4</v>
      </c>
      <c r="BW457" s="22">
        <v>1</v>
      </c>
      <c r="BX457" s="22">
        <v>2</v>
      </c>
      <c r="BY457" s="22">
        <v>18</v>
      </c>
      <c r="BZ457" s="22">
        <v>9</v>
      </c>
      <c r="CA457" s="22">
        <v>17</v>
      </c>
      <c r="CB457" s="22">
        <v>12</v>
      </c>
      <c r="CC457" s="4">
        <v>10.55</v>
      </c>
      <c r="CD457" s="4">
        <v>0.33333333300000001</v>
      </c>
      <c r="CE457" s="4">
        <v>0.2</v>
      </c>
      <c r="CF457" s="22">
        <v>2</v>
      </c>
      <c r="CG457" s="22">
        <v>0</v>
      </c>
      <c r="CH457" s="22">
        <v>0</v>
      </c>
      <c r="CI457" s="5">
        <v>24</v>
      </c>
      <c r="CJ457" s="22">
        <v>1</v>
      </c>
      <c r="CK457" s="22">
        <v>4</v>
      </c>
      <c r="CL457" s="22">
        <v>1</v>
      </c>
      <c r="CM457" s="22">
        <v>10</v>
      </c>
      <c r="CN457" s="22">
        <v>4</v>
      </c>
      <c r="CO457" s="22">
        <v>11</v>
      </c>
      <c r="CP457" s="22">
        <v>24</v>
      </c>
      <c r="CQ457" s="26">
        <v>10.824999999999999</v>
      </c>
      <c r="CR457" s="26">
        <v>0.44305600000000001</v>
      </c>
      <c r="CS457" s="26">
        <v>1.5972E-2</v>
      </c>
      <c r="CT457" s="22">
        <v>0</v>
      </c>
      <c r="CU457" s="22">
        <v>0</v>
      </c>
      <c r="CV457" s="22">
        <v>0</v>
      </c>
      <c r="CW457" s="22">
        <v>1</v>
      </c>
      <c r="CX457" s="22">
        <v>1</v>
      </c>
      <c r="CY457" s="22">
        <v>-2</v>
      </c>
      <c r="CZ457" s="22">
        <v>4</v>
      </c>
      <c r="DA457" s="22">
        <v>4</v>
      </c>
      <c r="DB457" s="22">
        <v>5</v>
      </c>
      <c r="DC457" s="22">
        <v>1</v>
      </c>
      <c r="DD457" s="22">
        <v>0</v>
      </c>
      <c r="DE457" s="22">
        <v>0</v>
      </c>
      <c r="DF457" s="22">
        <v>0</v>
      </c>
      <c r="DG457" s="22">
        <v>0</v>
      </c>
      <c r="DH457" s="22">
        <v>0</v>
      </c>
      <c r="DI457" s="22">
        <v>13</v>
      </c>
      <c r="DJ457" s="22">
        <v>0</v>
      </c>
      <c r="DK457" s="22">
        <v>0</v>
      </c>
      <c r="DL457" s="22">
        <v>0</v>
      </c>
      <c r="DM457" s="22">
        <v>0</v>
      </c>
      <c r="DN457" s="22">
        <v>16</v>
      </c>
      <c r="DO457" s="22">
        <v>0</v>
      </c>
      <c r="DP457" s="22">
        <v>14</v>
      </c>
      <c r="DQ457" s="22">
        <v>1</v>
      </c>
      <c r="DR457" s="22">
        <v>2</v>
      </c>
      <c r="DS457" s="22">
        <v>0</v>
      </c>
      <c r="DT457" s="22">
        <v>0</v>
      </c>
      <c r="DU457">
        <v>10.64</v>
      </c>
      <c r="DV457">
        <v>35.94</v>
      </c>
      <c r="DW457" s="2">
        <f t="shared" si="109"/>
        <v>0.22842421640188923</v>
      </c>
      <c r="DX457">
        <v>-0.123</v>
      </c>
      <c r="DY457">
        <v>0.09</v>
      </c>
      <c r="DZ457">
        <v>-0.85400000000000009</v>
      </c>
      <c r="EA457">
        <v>-5.1719999999999997</v>
      </c>
      <c r="EB457">
        <v>16</v>
      </c>
      <c r="EC457">
        <v>13</v>
      </c>
      <c r="ED457">
        <v>-1.1000000000000001</v>
      </c>
      <c r="EE457">
        <v>-9.81</v>
      </c>
      <c r="EF457">
        <v>-8.74</v>
      </c>
      <c r="EG457">
        <v>8.7899999999999991</v>
      </c>
      <c r="EH457">
        <v>939</v>
      </c>
      <c r="EI457">
        <v>1027</v>
      </c>
      <c r="EJ457">
        <v>2.15</v>
      </c>
      <c r="EK457">
        <v>1.75</v>
      </c>
      <c r="EL457">
        <v>22.3</v>
      </c>
      <c r="EM457">
        <v>26.9</v>
      </c>
      <c r="EN457">
        <v>8.5</v>
      </c>
      <c r="EO457">
        <v>12.2</v>
      </c>
      <c r="EP457">
        <v>15</v>
      </c>
      <c r="EQ457">
        <v>13.2</v>
      </c>
      <c r="ER457">
        <v>4.3</v>
      </c>
      <c r="ES457">
        <v>3.5</v>
      </c>
      <c r="ET457">
        <v>1.2</v>
      </c>
      <c r="EU457">
        <v>0.4</v>
      </c>
      <c r="EV457">
        <v>2.23</v>
      </c>
      <c r="EW457">
        <v>2.82</v>
      </c>
      <c r="EX457">
        <v>24.4</v>
      </c>
      <c r="EY457">
        <v>28.9</v>
      </c>
      <c r="EZ457">
        <v>8.6999999999999993</v>
      </c>
      <c r="FA457">
        <v>11.4</v>
      </c>
      <c r="FB457">
        <v>15.9</v>
      </c>
      <c r="FC457">
        <v>14.8</v>
      </c>
      <c r="FD457">
        <v>4</v>
      </c>
      <c r="FE457">
        <v>4.2</v>
      </c>
      <c r="FF457">
        <v>47</v>
      </c>
      <c r="FG457">
        <v>63</v>
      </c>
      <c r="FH457">
        <v>51</v>
      </c>
      <c r="FI457">
        <v>66</v>
      </c>
      <c r="FJ457">
        <v>68</v>
      </c>
      <c r="FK457">
        <v>81</v>
      </c>
      <c r="FL457">
        <v>48.5</v>
      </c>
      <c r="FM457">
        <v>164</v>
      </c>
      <c r="FN457">
        <v>146</v>
      </c>
      <c r="FO457">
        <v>156</v>
      </c>
      <c r="FP457">
        <v>52.9</v>
      </c>
      <c r="FQ457">
        <v>0.4</v>
      </c>
      <c r="FR457">
        <v>5.42</v>
      </c>
      <c r="FS457" s="2">
        <f t="shared" si="110"/>
        <v>6.8728522336769765E-2</v>
      </c>
      <c r="FT457">
        <v>0</v>
      </c>
      <c r="FU457">
        <v>0</v>
      </c>
      <c r="FV457">
        <v>-29.1</v>
      </c>
      <c r="FW457">
        <v>0</v>
      </c>
      <c r="FX457">
        <v>0</v>
      </c>
      <c r="FY457">
        <v>0</v>
      </c>
      <c r="FZ457">
        <v>32.5</v>
      </c>
      <c r="GA457">
        <v>7.2</v>
      </c>
      <c r="GB457">
        <v>18</v>
      </c>
      <c r="GC457">
        <v>3.6</v>
      </c>
      <c r="GD457">
        <v>7.2</v>
      </c>
      <c r="GE457">
        <v>7.2</v>
      </c>
      <c r="GF457">
        <v>3.6</v>
      </c>
      <c r="GG457">
        <v>0</v>
      </c>
      <c r="GH457">
        <v>0.09</v>
      </c>
      <c r="GI457">
        <v>6</v>
      </c>
      <c r="GJ457" s="2">
        <f t="shared" si="111"/>
        <v>1.4778325123152709E-2</v>
      </c>
      <c r="GK457">
        <v>0</v>
      </c>
      <c r="GL457">
        <v>1</v>
      </c>
      <c r="GM457">
        <v>-78.5</v>
      </c>
      <c r="GN457">
        <v>0</v>
      </c>
      <c r="GO457">
        <v>15.06</v>
      </c>
      <c r="GP457">
        <v>0</v>
      </c>
      <c r="GQ457">
        <v>30.1</v>
      </c>
      <c r="GR457">
        <v>0</v>
      </c>
      <c r="GS457">
        <v>30.1</v>
      </c>
      <c r="GT457">
        <v>75.3</v>
      </c>
      <c r="GU457">
        <v>0</v>
      </c>
      <c r="GV457">
        <v>0</v>
      </c>
      <c r="GW457">
        <v>0</v>
      </c>
      <c r="GX457" s="21">
        <v>48.982970999999999</v>
      </c>
      <c r="GY457" s="21">
        <v>8.3025512999999993</v>
      </c>
      <c r="GZ457" s="21">
        <v>8.9984178000000004</v>
      </c>
      <c r="HA457" s="21">
        <v>17.3009691</v>
      </c>
      <c r="HB457" s="21">
        <v>1.3973</v>
      </c>
      <c r="HC457" s="21">
        <v>1.3968940000000001</v>
      </c>
      <c r="HD457" s="21">
        <v>1.8599999999999998E-2</v>
      </c>
      <c r="HE457" s="21">
        <v>39.854401000000003</v>
      </c>
      <c r="HF457" s="21">
        <v>2.8127939999999998</v>
      </c>
    </row>
    <row r="458" spans="1:214" ht="15" x14ac:dyDescent="0.25">
      <c r="A458" s="22">
        <v>4</v>
      </c>
      <c r="B458" t="s">
        <v>2179</v>
      </c>
      <c r="C458" t="s">
        <v>2180</v>
      </c>
      <c r="D458" t="s">
        <v>2181</v>
      </c>
      <c r="F458" t="s">
        <v>297</v>
      </c>
      <c r="I458" s="22" t="s">
        <v>278</v>
      </c>
      <c r="J458">
        <v>31</v>
      </c>
      <c r="K458" s="23" t="s">
        <v>2182</v>
      </c>
      <c r="L458" s="23" t="s">
        <v>2183</v>
      </c>
      <c r="M458" s="24" t="s">
        <v>447</v>
      </c>
      <c r="N458" s="24" t="s">
        <v>233</v>
      </c>
      <c r="O458" s="24">
        <v>76</v>
      </c>
      <c r="P458" s="24">
        <v>208</v>
      </c>
      <c r="Q458" s="24" t="s">
        <v>223</v>
      </c>
      <c r="R458" s="24"/>
      <c r="S458" s="22">
        <v>64</v>
      </c>
      <c r="T458" s="22">
        <v>22</v>
      </c>
      <c r="U458" s="22">
        <v>27</v>
      </c>
      <c r="V458" s="22">
        <v>49</v>
      </c>
      <c r="W458" s="22">
        <v>-2</v>
      </c>
      <c r="X458" s="22">
        <v>50</v>
      </c>
      <c r="Y458" s="22">
        <v>182</v>
      </c>
      <c r="Z458" s="25">
        <f t="shared" si="98"/>
        <v>0.12087912087912088</v>
      </c>
      <c r="AA458" s="3">
        <v>18.91667</v>
      </c>
      <c r="AB458" s="22">
        <v>103</v>
      </c>
      <c r="AC458" s="22">
        <v>31</v>
      </c>
      <c r="AD458" s="22">
        <v>62</v>
      </c>
      <c r="AE458" s="22">
        <v>34</v>
      </c>
      <c r="AF458" s="22">
        <v>24</v>
      </c>
      <c r="AG458" s="26">
        <f t="shared" si="99"/>
        <v>5.1046246511674624</v>
      </c>
      <c r="AH458" s="26">
        <f t="shared" si="100"/>
        <v>1.5363433416135082</v>
      </c>
      <c r="AI458" s="26">
        <f t="shared" si="101"/>
        <v>3.0726866832270163</v>
      </c>
      <c r="AJ458" s="26">
        <f t="shared" si="102"/>
        <v>1.6850217295115895</v>
      </c>
      <c r="AK458" s="26">
        <f t="shared" si="103"/>
        <v>1.1894271031846515</v>
      </c>
      <c r="AL458" s="5">
        <v>1407</v>
      </c>
      <c r="AM458" s="22">
        <v>556</v>
      </c>
      <c r="AN458" s="22">
        <v>606</v>
      </c>
      <c r="AO458" s="25">
        <f t="shared" si="104"/>
        <v>0.47848537005163511</v>
      </c>
      <c r="AP458" s="22">
        <v>30.4</v>
      </c>
      <c r="AQ458">
        <v>4.5999999999999996</v>
      </c>
      <c r="AR458">
        <v>1</v>
      </c>
      <c r="AS458">
        <v>5.6</v>
      </c>
      <c r="AT458">
        <v>8.3000000000000007</v>
      </c>
      <c r="AU458">
        <v>1.3</v>
      </c>
      <c r="AV458">
        <v>-0.30000000000000004</v>
      </c>
      <c r="AW458">
        <v>9.1999999999999993</v>
      </c>
      <c r="AX458" s="3">
        <f t="shared" si="105"/>
        <v>0.14374999999999999</v>
      </c>
      <c r="AY458" s="4">
        <f t="shared" si="106"/>
        <v>-12.406819000000002</v>
      </c>
      <c r="AZ458" t="s">
        <v>243</v>
      </c>
      <c r="BA458">
        <v>2020</v>
      </c>
      <c r="BC458" s="27">
        <v>7727273</v>
      </c>
      <c r="BD458" s="22">
        <v>17</v>
      </c>
      <c r="BE458" s="22">
        <v>21</v>
      </c>
      <c r="BF458" s="28">
        <f t="shared" si="107"/>
        <v>2.3211619382950608</v>
      </c>
      <c r="BG458" s="22">
        <v>440</v>
      </c>
      <c r="BH458" s="22">
        <v>488</v>
      </c>
      <c r="BI458" s="4">
        <v>982.26666669999997</v>
      </c>
      <c r="BJ458" s="22">
        <v>5</v>
      </c>
      <c r="BK458" s="22">
        <v>6</v>
      </c>
      <c r="BL458" s="28">
        <f t="shared" si="108"/>
        <v>3.0326236794352313</v>
      </c>
      <c r="BM458" s="22">
        <v>112</v>
      </c>
      <c r="BN458" s="22">
        <v>108</v>
      </c>
      <c r="BO458" s="4">
        <v>217.6333333</v>
      </c>
      <c r="BP458" s="22">
        <v>0</v>
      </c>
      <c r="BQ458" s="22">
        <v>0</v>
      </c>
      <c r="BR458" s="22">
        <v>4</v>
      </c>
      <c r="BS458" s="22">
        <v>10</v>
      </c>
      <c r="BT458" s="4">
        <v>11.7</v>
      </c>
      <c r="BU458" s="22">
        <v>30</v>
      </c>
      <c r="BV458" s="22">
        <v>13</v>
      </c>
      <c r="BW458" s="22">
        <v>15</v>
      </c>
      <c r="BX458" s="22">
        <v>-2</v>
      </c>
      <c r="BY458" s="22">
        <v>26</v>
      </c>
      <c r="BZ458" s="22">
        <v>9</v>
      </c>
      <c r="CA458" s="22">
        <v>277</v>
      </c>
      <c r="CB458" s="22">
        <v>261</v>
      </c>
      <c r="CC458" s="4">
        <v>14.8</v>
      </c>
      <c r="CD458" s="4">
        <v>3.35</v>
      </c>
      <c r="CE458" s="4">
        <v>0.15</v>
      </c>
      <c r="CF458" s="22">
        <v>0</v>
      </c>
      <c r="CG458" s="22">
        <v>0</v>
      </c>
      <c r="CH458" s="22">
        <v>0</v>
      </c>
      <c r="CI458" s="5">
        <v>34</v>
      </c>
      <c r="CJ458" s="22">
        <v>9</v>
      </c>
      <c r="CK458" s="22">
        <v>12</v>
      </c>
      <c r="CL458" s="22">
        <v>0</v>
      </c>
      <c r="CM458" s="22">
        <v>24</v>
      </c>
      <c r="CN458" s="22">
        <v>10</v>
      </c>
      <c r="CO458" s="22">
        <v>279</v>
      </c>
      <c r="CP458" s="22">
        <v>345</v>
      </c>
      <c r="CQ458" s="26">
        <v>15.831372999999999</v>
      </c>
      <c r="CR458" s="26">
        <v>3.4450980000000002</v>
      </c>
      <c r="CS458" s="26">
        <v>0.21176500000000001</v>
      </c>
      <c r="CT458" s="22">
        <v>1</v>
      </c>
      <c r="CU458" s="22">
        <v>0</v>
      </c>
      <c r="CV458" s="22">
        <v>0</v>
      </c>
      <c r="CW458" s="22">
        <v>6</v>
      </c>
      <c r="CX458" s="22">
        <v>8</v>
      </c>
      <c r="CY458" s="22">
        <v>8</v>
      </c>
      <c r="CZ458" s="22">
        <v>16</v>
      </c>
      <c r="DA458" s="22">
        <v>19</v>
      </c>
      <c r="DB458" s="22">
        <v>-10</v>
      </c>
      <c r="DC458" s="22">
        <v>5</v>
      </c>
      <c r="DD458" s="22">
        <v>1</v>
      </c>
      <c r="DE458" s="22">
        <v>5</v>
      </c>
      <c r="DF458" s="22">
        <v>1</v>
      </c>
      <c r="DG458" s="22">
        <v>0</v>
      </c>
      <c r="DH458" s="22">
        <v>0</v>
      </c>
      <c r="DI458" s="22">
        <v>19</v>
      </c>
      <c r="DJ458" s="22">
        <v>0</v>
      </c>
      <c r="DK458" s="22">
        <v>1</v>
      </c>
      <c r="DL458" s="22">
        <v>0</v>
      </c>
      <c r="DM458" s="22">
        <v>0</v>
      </c>
      <c r="DN458" s="22">
        <v>74</v>
      </c>
      <c r="DO458" s="22">
        <v>18</v>
      </c>
      <c r="DP458" s="22">
        <v>59</v>
      </c>
      <c r="DQ458" s="22">
        <v>1</v>
      </c>
      <c r="DR458" s="22">
        <v>1</v>
      </c>
      <c r="DS458" s="22">
        <v>0</v>
      </c>
      <c r="DT458" s="22">
        <v>0</v>
      </c>
      <c r="DU458">
        <v>14.82</v>
      </c>
      <c r="DV458">
        <v>33.369999999999997</v>
      </c>
      <c r="DW458" s="2">
        <f t="shared" si="109"/>
        <v>0.30753268312927995</v>
      </c>
      <c r="DX458">
        <v>0.38300000000000001</v>
      </c>
      <c r="DY458">
        <v>2.7999999999999997E-2</v>
      </c>
      <c r="DZ458">
        <v>0.49</v>
      </c>
      <c r="EA458">
        <v>-4.4969999999999999</v>
      </c>
      <c r="EB458">
        <v>53</v>
      </c>
      <c r="EC458">
        <v>49</v>
      </c>
      <c r="ED458">
        <v>3.6</v>
      </c>
      <c r="EE458">
        <v>-1.64</v>
      </c>
      <c r="EF458">
        <v>-5.2</v>
      </c>
      <c r="EG458">
        <v>11.3</v>
      </c>
      <c r="EH458">
        <v>899</v>
      </c>
      <c r="EI458">
        <v>1012</v>
      </c>
      <c r="EJ458">
        <v>3.35</v>
      </c>
      <c r="EK458">
        <v>3.1</v>
      </c>
      <c r="EL458">
        <v>26.3</v>
      </c>
      <c r="EM458">
        <v>27.5</v>
      </c>
      <c r="EN458">
        <v>12.3</v>
      </c>
      <c r="EO458">
        <v>13.5</v>
      </c>
      <c r="EP458">
        <v>15.3</v>
      </c>
      <c r="EQ458">
        <v>15.8</v>
      </c>
      <c r="ER458">
        <v>3.7</v>
      </c>
      <c r="ES458">
        <v>4.2</v>
      </c>
      <c r="ET458">
        <v>0.9</v>
      </c>
      <c r="EU458">
        <v>0.9</v>
      </c>
      <c r="EV458">
        <v>2.5299999999999998</v>
      </c>
      <c r="EW458">
        <v>2.87</v>
      </c>
      <c r="EX458">
        <v>24.3</v>
      </c>
      <c r="EY458">
        <v>25.8</v>
      </c>
      <c r="EZ458">
        <v>10.1</v>
      </c>
      <c r="FA458">
        <v>10.8</v>
      </c>
      <c r="FB458">
        <v>15.4</v>
      </c>
      <c r="FC458">
        <v>12.9</v>
      </c>
      <c r="FD458">
        <v>3.6</v>
      </c>
      <c r="FE458">
        <v>3</v>
      </c>
      <c r="FF458">
        <v>156</v>
      </c>
      <c r="FG458">
        <v>172</v>
      </c>
      <c r="FH458">
        <v>129</v>
      </c>
      <c r="FI458">
        <v>147</v>
      </c>
      <c r="FJ458">
        <v>181</v>
      </c>
      <c r="FK458">
        <v>199</v>
      </c>
      <c r="FL458">
        <v>54.3</v>
      </c>
      <c r="FM458">
        <v>356</v>
      </c>
      <c r="FN458">
        <v>313</v>
      </c>
      <c r="FO458">
        <v>362</v>
      </c>
      <c r="FP458">
        <v>53.2</v>
      </c>
      <c r="FQ458">
        <v>3.2</v>
      </c>
      <c r="FR458">
        <v>1.86</v>
      </c>
      <c r="FS458" s="2">
        <f t="shared" si="110"/>
        <v>0.6324110671936759</v>
      </c>
      <c r="FT458">
        <v>16</v>
      </c>
      <c r="FU458">
        <v>5</v>
      </c>
      <c r="FV458">
        <v>16.600000000000001</v>
      </c>
      <c r="FW458">
        <v>10.46</v>
      </c>
      <c r="FX458">
        <v>4.6900000000000004</v>
      </c>
      <c r="FY458">
        <v>1.46</v>
      </c>
      <c r="FZ458">
        <v>40.1</v>
      </c>
      <c r="GA458">
        <v>11.1</v>
      </c>
      <c r="GB458">
        <v>21.1</v>
      </c>
      <c r="GC458">
        <v>5</v>
      </c>
      <c r="GD458">
        <v>5</v>
      </c>
      <c r="GE458">
        <v>26.1</v>
      </c>
      <c r="GF458">
        <v>2.2999999999999998</v>
      </c>
      <c r="GG458">
        <v>2</v>
      </c>
      <c r="GH458">
        <v>0.19</v>
      </c>
      <c r="GI458">
        <v>5.24</v>
      </c>
      <c r="GJ458" s="2">
        <f t="shared" si="111"/>
        <v>3.4990791896869239E-2</v>
      </c>
      <c r="GK458">
        <v>0</v>
      </c>
      <c r="GL458">
        <v>1</v>
      </c>
      <c r="GM458">
        <v>32.700000000000003</v>
      </c>
      <c r="GN458">
        <v>0</v>
      </c>
      <c r="GO458">
        <v>5.01</v>
      </c>
      <c r="GP458">
        <v>10</v>
      </c>
      <c r="GQ458">
        <v>45.1</v>
      </c>
      <c r="GR458">
        <v>0</v>
      </c>
      <c r="GS458">
        <v>10</v>
      </c>
      <c r="GT458">
        <v>10</v>
      </c>
      <c r="GU458">
        <v>0</v>
      </c>
      <c r="GV458">
        <v>5</v>
      </c>
      <c r="GW458">
        <v>5</v>
      </c>
      <c r="GX458" s="21">
        <v>62.407932000000002</v>
      </c>
      <c r="GY458" s="21">
        <v>19.439667</v>
      </c>
      <c r="GZ458" s="21">
        <v>25.459618499999998</v>
      </c>
      <c r="HA458" s="21">
        <v>44.899286400000001</v>
      </c>
      <c r="HB458" s="21">
        <v>6.9814819999999997</v>
      </c>
      <c r="HC458" s="21">
        <v>1.543339</v>
      </c>
      <c r="HD458" s="21">
        <v>-3.3486000000000002E-2</v>
      </c>
      <c r="HE458" s="21">
        <v>43.563225000000003</v>
      </c>
      <c r="HF458" s="21">
        <v>8.4913340000000002</v>
      </c>
    </row>
    <row r="459" spans="1:214" ht="15" x14ac:dyDescent="0.25">
      <c r="A459" s="22">
        <v>8</v>
      </c>
      <c r="B459" t="s">
        <v>2184</v>
      </c>
      <c r="C459" t="s">
        <v>2185</v>
      </c>
      <c r="D459" t="s">
        <v>587</v>
      </c>
      <c r="F459" t="s">
        <v>516</v>
      </c>
      <c r="I459" s="22" t="s">
        <v>248</v>
      </c>
      <c r="J459">
        <v>20</v>
      </c>
      <c r="K459" s="23" t="s">
        <v>2186</v>
      </c>
      <c r="L459" s="23" t="s">
        <v>2187</v>
      </c>
      <c r="M459" s="24" t="s">
        <v>251</v>
      </c>
      <c r="N459" s="24" t="s">
        <v>222</v>
      </c>
      <c r="O459" s="24">
        <v>72</v>
      </c>
      <c r="P459" s="24">
        <v>191</v>
      </c>
      <c r="Q459" s="24" t="s">
        <v>223</v>
      </c>
      <c r="R459" s="24"/>
      <c r="S459" s="22">
        <v>82</v>
      </c>
      <c r="T459" s="22">
        <v>3</v>
      </c>
      <c r="U459" s="22">
        <v>34</v>
      </c>
      <c r="V459" s="22">
        <v>37</v>
      </c>
      <c r="W459" s="22">
        <v>-12</v>
      </c>
      <c r="X459" s="22">
        <v>10</v>
      </c>
      <c r="Y459" s="22">
        <v>94</v>
      </c>
      <c r="Z459" s="25">
        <f t="shared" si="98"/>
        <v>3.1914893617021274E-2</v>
      </c>
      <c r="AA459" s="3">
        <v>22.066669999999998</v>
      </c>
      <c r="AB459" s="22">
        <v>67</v>
      </c>
      <c r="AC459" s="22">
        <v>78</v>
      </c>
      <c r="AD459" s="22">
        <v>35</v>
      </c>
      <c r="AE459" s="22">
        <v>41</v>
      </c>
      <c r="AF459" s="22">
        <v>30</v>
      </c>
      <c r="AG459" s="26">
        <f t="shared" si="99"/>
        <v>2.221648769112079</v>
      </c>
      <c r="AH459" s="26">
        <f t="shared" si="100"/>
        <v>2.5863970744886893</v>
      </c>
      <c r="AI459" s="26">
        <f t="shared" si="101"/>
        <v>1.1605627898346682</v>
      </c>
      <c r="AJ459" s="26">
        <f t="shared" si="102"/>
        <v>1.3595164109491829</v>
      </c>
      <c r="AK459" s="26">
        <f t="shared" si="103"/>
        <v>0.99476810557257278</v>
      </c>
      <c r="AL459" s="5">
        <v>2298</v>
      </c>
      <c r="AM459" s="22">
        <v>0</v>
      </c>
      <c r="AN459" s="22">
        <v>0</v>
      </c>
      <c r="AO459" s="25">
        <f t="shared" si="104"/>
        <v>0</v>
      </c>
      <c r="AP459" s="22">
        <v>0</v>
      </c>
      <c r="AQ459">
        <v>2.2999999999999998</v>
      </c>
      <c r="AR459">
        <v>1.9</v>
      </c>
      <c r="AS459">
        <v>4.3</v>
      </c>
      <c r="AT459">
        <v>4.9000000000000004</v>
      </c>
      <c r="AU459">
        <v>1.2</v>
      </c>
      <c r="AV459">
        <v>0</v>
      </c>
      <c r="AW459">
        <v>6.1</v>
      </c>
      <c r="AX459" s="3">
        <f t="shared" si="105"/>
        <v>7.4390243902439021E-2</v>
      </c>
      <c r="AY459" s="4">
        <f t="shared" si="106"/>
        <v>4.3250019999999996</v>
      </c>
      <c r="AZ459" t="s">
        <v>224</v>
      </c>
      <c r="BA459">
        <v>2013</v>
      </c>
      <c r="BB459" s="27">
        <v>325000</v>
      </c>
      <c r="BC459" s="27">
        <v>1116666</v>
      </c>
      <c r="BD459" s="22">
        <v>3</v>
      </c>
      <c r="BE459" s="22">
        <v>23</v>
      </c>
      <c r="BF459" s="28">
        <f t="shared" si="107"/>
        <v>1.0187976878911547</v>
      </c>
      <c r="BG459" s="22">
        <v>0</v>
      </c>
      <c r="BH459" s="22">
        <v>0</v>
      </c>
      <c r="BI459" s="4">
        <v>1531.2166669999999</v>
      </c>
      <c r="BJ459" s="22">
        <v>0</v>
      </c>
      <c r="BK459" s="22">
        <v>11</v>
      </c>
      <c r="BL459" s="28">
        <f t="shared" si="108"/>
        <v>3.8091573674857333</v>
      </c>
      <c r="BM459" s="22">
        <v>0</v>
      </c>
      <c r="BN459" s="22">
        <v>0</v>
      </c>
      <c r="BO459" s="4">
        <v>173.2666667</v>
      </c>
      <c r="BP459" s="22">
        <v>0</v>
      </c>
      <c r="BQ459" s="22">
        <v>0</v>
      </c>
      <c r="BR459" s="22">
        <v>0</v>
      </c>
      <c r="BS459" s="22">
        <v>0</v>
      </c>
      <c r="BT459" s="4">
        <v>106.2833333</v>
      </c>
      <c r="BU459" s="22">
        <v>41</v>
      </c>
      <c r="BV459" s="22">
        <v>1</v>
      </c>
      <c r="BW459" s="22">
        <v>21</v>
      </c>
      <c r="BX459" s="22">
        <v>1</v>
      </c>
      <c r="BY459" s="22">
        <v>6</v>
      </c>
      <c r="BZ459" s="22">
        <v>3</v>
      </c>
      <c r="CA459" s="22">
        <v>0</v>
      </c>
      <c r="CB459" s="22">
        <v>0</v>
      </c>
      <c r="CC459" s="4">
        <v>18.83333</v>
      </c>
      <c r="CD459" s="4">
        <v>2.1666666669999999</v>
      </c>
      <c r="CE459" s="4">
        <v>1.2</v>
      </c>
      <c r="CF459" s="22">
        <v>0</v>
      </c>
      <c r="CG459" s="22">
        <v>0</v>
      </c>
      <c r="CH459" s="22">
        <v>0</v>
      </c>
      <c r="CI459" s="5">
        <v>41</v>
      </c>
      <c r="CJ459" s="22">
        <v>2</v>
      </c>
      <c r="CK459" s="22">
        <v>13</v>
      </c>
      <c r="CL459" s="22">
        <v>-13</v>
      </c>
      <c r="CM459" s="22">
        <v>4</v>
      </c>
      <c r="CN459" s="22">
        <v>2</v>
      </c>
      <c r="CO459" s="22">
        <v>0</v>
      </c>
      <c r="CP459" s="22">
        <v>0</v>
      </c>
      <c r="CQ459" s="26">
        <v>18.513418000000001</v>
      </c>
      <c r="CR459" s="26">
        <v>2.0593499999999998</v>
      </c>
      <c r="CS459" s="26">
        <v>1.3922760000000001</v>
      </c>
      <c r="CT459" s="22">
        <v>0</v>
      </c>
      <c r="CU459" s="22">
        <v>0</v>
      </c>
      <c r="CV459" s="22">
        <v>0</v>
      </c>
      <c r="CW459" s="22">
        <v>1</v>
      </c>
      <c r="CX459" s="22">
        <v>12</v>
      </c>
      <c r="CY459" s="22">
        <v>-2</v>
      </c>
      <c r="CZ459" s="22">
        <v>2</v>
      </c>
      <c r="DA459" s="22">
        <v>22</v>
      </c>
      <c r="DB459" s="22">
        <v>-10</v>
      </c>
      <c r="DC459" s="22">
        <v>0</v>
      </c>
      <c r="DD459" s="22">
        <v>0</v>
      </c>
      <c r="DE459" s="22">
        <v>0</v>
      </c>
      <c r="DF459" s="22">
        <v>0</v>
      </c>
      <c r="DG459" s="22">
        <v>0</v>
      </c>
      <c r="DH459" s="22">
        <v>0</v>
      </c>
      <c r="DI459" s="22">
        <v>5</v>
      </c>
      <c r="DJ459" s="22">
        <v>0</v>
      </c>
      <c r="DK459" s="22">
        <v>0</v>
      </c>
      <c r="DL459" s="22">
        <v>0</v>
      </c>
      <c r="DM459" s="22">
        <v>0</v>
      </c>
      <c r="DN459" s="22">
        <v>80</v>
      </c>
      <c r="DO459" s="22">
        <v>19</v>
      </c>
      <c r="DP459" s="22">
        <v>90</v>
      </c>
      <c r="DQ459" s="22">
        <v>17</v>
      </c>
      <c r="DR459" s="22">
        <v>0</v>
      </c>
      <c r="DS459" s="22">
        <v>0</v>
      </c>
      <c r="DT459" s="22">
        <v>0</v>
      </c>
      <c r="DU459">
        <v>17.88</v>
      </c>
      <c r="DV459">
        <v>31.04</v>
      </c>
      <c r="DW459" s="2">
        <f t="shared" si="109"/>
        <v>0.36549468520032702</v>
      </c>
      <c r="DX459">
        <v>0.41500000000000004</v>
      </c>
      <c r="DY459">
        <v>0.313</v>
      </c>
      <c r="DZ459">
        <v>0.47200000000000003</v>
      </c>
      <c r="EA459">
        <v>6.1130000000000004</v>
      </c>
      <c r="EB459">
        <v>59</v>
      </c>
      <c r="EC459">
        <v>68</v>
      </c>
      <c r="ED459">
        <v>1</v>
      </c>
      <c r="EE459">
        <v>6.79</v>
      </c>
      <c r="EF459">
        <v>5.8</v>
      </c>
      <c r="EG459">
        <v>7.94</v>
      </c>
      <c r="EH459">
        <v>897</v>
      </c>
      <c r="EI459">
        <v>977</v>
      </c>
      <c r="EJ459">
        <v>2.41</v>
      </c>
      <c r="EK459">
        <v>2.78</v>
      </c>
      <c r="EL459">
        <v>28</v>
      </c>
      <c r="EM459">
        <v>24.3</v>
      </c>
      <c r="EN459">
        <v>10.7</v>
      </c>
      <c r="EO459">
        <v>9.6</v>
      </c>
      <c r="EP459">
        <v>11.5</v>
      </c>
      <c r="EQ459">
        <v>13.9</v>
      </c>
      <c r="ER459">
        <v>2.2999999999999998</v>
      </c>
      <c r="ES459">
        <v>3.5</v>
      </c>
      <c r="ET459">
        <v>0.2</v>
      </c>
      <c r="EU459">
        <v>0.2</v>
      </c>
      <c r="EV459">
        <v>2.92</v>
      </c>
      <c r="EW459">
        <v>2.4300000000000002</v>
      </c>
      <c r="EX459">
        <v>28.7</v>
      </c>
      <c r="EY459">
        <v>25.8</v>
      </c>
      <c r="EZ459">
        <v>11.6</v>
      </c>
      <c r="FA459">
        <v>10.3</v>
      </c>
      <c r="FB459">
        <v>13</v>
      </c>
      <c r="FC459">
        <v>14.1</v>
      </c>
      <c r="FD459">
        <v>3.5</v>
      </c>
      <c r="FE459">
        <v>3.5</v>
      </c>
      <c r="FF459">
        <v>214</v>
      </c>
      <c r="FG459">
        <v>213</v>
      </c>
      <c r="FH459">
        <v>186</v>
      </c>
      <c r="FI459">
        <v>169</v>
      </c>
      <c r="FJ459">
        <v>271</v>
      </c>
      <c r="FK459">
        <v>269</v>
      </c>
      <c r="FL459">
        <v>54.6</v>
      </c>
      <c r="FM459">
        <v>514</v>
      </c>
      <c r="FN459">
        <v>450</v>
      </c>
      <c r="FO459">
        <v>487</v>
      </c>
      <c r="FP459">
        <v>53.3</v>
      </c>
      <c r="FQ459">
        <v>2.12</v>
      </c>
      <c r="FR459">
        <v>3.48</v>
      </c>
      <c r="FS459" s="2">
        <f t="shared" si="110"/>
        <v>0.37857142857142861</v>
      </c>
      <c r="FT459">
        <v>19</v>
      </c>
      <c r="FU459">
        <v>2</v>
      </c>
      <c r="FV459">
        <v>5</v>
      </c>
      <c r="FW459">
        <v>14.5</v>
      </c>
      <c r="FX459">
        <v>6.57</v>
      </c>
      <c r="FY459">
        <v>0.69</v>
      </c>
      <c r="FZ459">
        <v>38.700000000000003</v>
      </c>
      <c r="GA459">
        <v>3.1</v>
      </c>
      <c r="GB459">
        <v>14.5</v>
      </c>
      <c r="GC459">
        <v>1.4</v>
      </c>
      <c r="GD459">
        <v>2.4</v>
      </c>
      <c r="GE459">
        <v>26.3</v>
      </c>
      <c r="GF459">
        <v>1.7000000000000002</v>
      </c>
      <c r="GG459">
        <v>1.4</v>
      </c>
      <c r="GH459">
        <v>1.3</v>
      </c>
      <c r="GI459">
        <v>3.36</v>
      </c>
      <c r="GJ459" s="2">
        <f t="shared" si="111"/>
        <v>0.27896995708154504</v>
      </c>
      <c r="GK459">
        <v>0</v>
      </c>
      <c r="GL459">
        <v>17</v>
      </c>
      <c r="GM459">
        <v>-2.7</v>
      </c>
      <c r="GN459">
        <v>0</v>
      </c>
      <c r="GO459">
        <v>9.6</v>
      </c>
      <c r="GP459">
        <v>4.5</v>
      </c>
      <c r="GQ459">
        <v>49.7</v>
      </c>
      <c r="GR459">
        <v>3.4</v>
      </c>
      <c r="GS459">
        <v>22</v>
      </c>
      <c r="GT459">
        <v>16.899999999999999</v>
      </c>
      <c r="GU459">
        <v>0.60000000000000009</v>
      </c>
      <c r="GV459">
        <v>0.60000000000000009</v>
      </c>
      <c r="GW459">
        <v>1.7000000000000002</v>
      </c>
      <c r="GX459" s="21">
        <v>72.783707000000007</v>
      </c>
      <c r="GY459" s="21">
        <v>6.1686999</v>
      </c>
      <c r="GZ459" s="21">
        <v>23.818132800000001</v>
      </c>
      <c r="HA459" s="21">
        <v>29.986832700000001</v>
      </c>
      <c r="HB459" s="21">
        <v>3.8030819999999999</v>
      </c>
      <c r="HC459" s="21">
        <v>2.526062</v>
      </c>
      <c r="HD459" s="21">
        <v>5.5199999999999997E-4</v>
      </c>
      <c r="HE459" s="21">
        <v>9.0255030000000005</v>
      </c>
      <c r="HF459" s="21">
        <v>6.3296960000000002</v>
      </c>
    </row>
    <row r="460" spans="1:214" ht="15" x14ac:dyDescent="0.25">
      <c r="A460" s="22">
        <v>15</v>
      </c>
      <c r="B460" t="s">
        <v>2188</v>
      </c>
      <c r="C460" t="s">
        <v>2189</v>
      </c>
      <c r="D460" t="s">
        <v>664</v>
      </c>
      <c r="F460" t="s">
        <v>297</v>
      </c>
      <c r="G460" t="s">
        <v>255</v>
      </c>
      <c r="H460">
        <v>35</v>
      </c>
      <c r="I460" s="22" t="s">
        <v>248</v>
      </c>
      <c r="J460">
        <v>24</v>
      </c>
      <c r="K460" s="23" t="s">
        <v>2190</v>
      </c>
      <c r="L460" s="23" t="s">
        <v>537</v>
      </c>
      <c r="M460" s="24" t="s">
        <v>251</v>
      </c>
      <c r="N460" s="24" t="s">
        <v>222</v>
      </c>
      <c r="O460" s="24">
        <v>75</v>
      </c>
      <c r="P460" s="24">
        <v>205</v>
      </c>
      <c r="Q460" s="24" t="s">
        <v>224</v>
      </c>
      <c r="R460" s="24"/>
      <c r="S460" s="22">
        <v>55</v>
      </c>
      <c r="T460" s="22">
        <v>1</v>
      </c>
      <c r="U460" s="22">
        <v>15</v>
      </c>
      <c r="V460" s="22">
        <v>16</v>
      </c>
      <c r="W460" s="22">
        <v>-8</v>
      </c>
      <c r="X460" s="22">
        <v>35</v>
      </c>
      <c r="Y460" s="22">
        <v>32</v>
      </c>
      <c r="Z460" s="25">
        <f t="shared" si="98"/>
        <v>3.125E-2</v>
      </c>
      <c r="AA460" s="3">
        <v>15.533329999999999</v>
      </c>
      <c r="AB460" s="22">
        <v>127</v>
      </c>
      <c r="AC460" s="22">
        <v>62</v>
      </c>
      <c r="AD460" s="22">
        <v>31</v>
      </c>
      <c r="AE460" s="22">
        <v>25</v>
      </c>
      <c r="AF460" s="22">
        <v>9</v>
      </c>
      <c r="AG460" s="26">
        <f t="shared" si="99"/>
        <v>8.9192371851659971</v>
      </c>
      <c r="AH460" s="26">
        <f t="shared" si="100"/>
        <v>4.3542732714983616</v>
      </c>
      <c r="AI460" s="26">
        <f t="shared" si="101"/>
        <v>2.1771366357491808</v>
      </c>
      <c r="AJ460" s="26">
        <f t="shared" si="102"/>
        <v>1.7557553514106297</v>
      </c>
      <c r="AK460" s="26">
        <f t="shared" si="103"/>
        <v>0.63207192650782662</v>
      </c>
      <c r="AL460" s="5">
        <v>1127</v>
      </c>
      <c r="AM460" s="22">
        <v>0</v>
      </c>
      <c r="AN460" s="22">
        <v>0</v>
      </c>
      <c r="AO460" s="25">
        <f t="shared" si="104"/>
        <v>0</v>
      </c>
      <c r="AP460" s="22">
        <v>0</v>
      </c>
      <c r="AQ460">
        <v>0.9</v>
      </c>
      <c r="AR460">
        <v>0.60000000000000009</v>
      </c>
      <c r="AS460">
        <v>1.5</v>
      </c>
      <c r="AT460">
        <v>2.6</v>
      </c>
      <c r="AU460">
        <v>0</v>
      </c>
      <c r="AV460">
        <v>0</v>
      </c>
      <c r="AW460">
        <v>2.7</v>
      </c>
      <c r="AX460" s="3">
        <f t="shared" si="105"/>
        <v>4.9090909090909095E-2</v>
      </c>
      <c r="AY460" s="4">
        <f t="shared" si="106"/>
        <v>1.6500000000000004</v>
      </c>
      <c r="AZ460" t="s">
        <v>224</v>
      </c>
      <c r="BA460">
        <v>2012</v>
      </c>
      <c r="BC460" s="27">
        <v>875000</v>
      </c>
      <c r="BD460" s="22">
        <v>1</v>
      </c>
      <c r="BE460" s="22">
        <v>15</v>
      </c>
      <c r="BF460" s="28">
        <f t="shared" si="107"/>
        <v>1.2649610189408165</v>
      </c>
      <c r="BG460" s="22">
        <v>0</v>
      </c>
      <c r="BH460" s="22">
        <v>0</v>
      </c>
      <c r="BI460" s="4">
        <v>758.91666669999995</v>
      </c>
      <c r="BJ460" s="22">
        <v>0</v>
      </c>
      <c r="BK460" s="22">
        <v>0</v>
      </c>
      <c r="BL460" s="28">
        <f t="shared" si="108"/>
        <v>0</v>
      </c>
      <c r="BM460" s="22">
        <v>0</v>
      </c>
      <c r="BN460" s="22">
        <v>0</v>
      </c>
      <c r="BO460" s="4">
        <v>14.633333329999999</v>
      </c>
      <c r="BP460" s="22">
        <v>0</v>
      </c>
      <c r="BQ460" s="22">
        <v>0</v>
      </c>
      <c r="BR460" s="22">
        <v>0</v>
      </c>
      <c r="BS460" s="22">
        <v>0</v>
      </c>
      <c r="BT460" s="4">
        <v>80.849999999999994</v>
      </c>
      <c r="BU460" s="22">
        <v>30</v>
      </c>
      <c r="BV460" s="22">
        <v>0</v>
      </c>
      <c r="BW460" s="22">
        <v>9</v>
      </c>
      <c r="BX460" s="22">
        <v>-3</v>
      </c>
      <c r="BY460" s="22">
        <v>19</v>
      </c>
      <c r="BZ460" s="22">
        <v>8</v>
      </c>
      <c r="CA460" s="22">
        <v>0</v>
      </c>
      <c r="CB460" s="22">
        <v>0</v>
      </c>
      <c r="CC460" s="4">
        <v>13.8</v>
      </c>
      <c r="CD460" s="4">
        <v>0.366666667</v>
      </c>
      <c r="CE460" s="4">
        <v>1.1499999999999999</v>
      </c>
      <c r="CF460" s="22">
        <v>0</v>
      </c>
      <c r="CG460" s="22">
        <v>0</v>
      </c>
      <c r="CH460" s="22">
        <v>0</v>
      </c>
      <c r="CI460" s="5">
        <v>25</v>
      </c>
      <c r="CJ460" s="22">
        <v>1</v>
      </c>
      <c r="CK460" s="22">
        <v>6</v>
      </c>
      <c r="CL460" s="22">
        <v>-5</v>
      </c>
      <c r="CM460" s="22">
        <v>16</v>
      </c>
      <c r="CN460" s="22">
        <v>8</v>
      </c>
      <c r="CO460" s="22">
        <v>0</v>
      </c>
      <c r="CP460" s="22">
        <v>0</v>
      </c>
      <c r="CQ460" s="26">
        <v>13.796666999999999</v>
      </c>
      <c r="CR460" s="26">
        <v>0.14533300000000002</v>
      </c>
      <c r="CS460" s="26">
        <v>1.8540000000000001</v>
      </c>
      <c r="CT460" s="22">
        <v>0</v>
      </c>
      <c r="CU460" s="22">
        <v>0</v>
      </c>
      <c r="CV460" s="22">
        <v>0</v>
      </c>
      <c r="CW460" s="22">
        <v>0</v>
      </c>
      <c r="CX460" s="22">
        <v>4</v>
      </c>
      <c r="CY460" s="22">
        <v>-3</v>
      </c>
      <c r="CZ460" s="22">
        <v>1</v>
      </c>
      <c r="DA460" s="22">
        <v>11</v>
      </c>
      <c r="DB460" s="22">
        <v>-5</v>
      </c>
      <c r="DC460" s="22">
        <v>0</v>
      </c>
      <c r="DD460" s="22">
        <v>0</v>
      </c>
      <c r="DE460" s="22">
        <v>0</v>
      </c>
      <c r="DF460" s="22">
        <v>0</v>
      </c>
      <c r="DG460" s="22">
        <v>0</v>
      </c>
      <c r="DH460" s="22">
        <v>0</v>
      </c>
      <c r="DI460" s="22">
        <v>15</v>
      </c>
      <c r="DJ460" s="22">
        <v>1</v>
      </c>
      <c r="DK460" s="22">
        <v>0</v>
      </c>
      <c r="DL460" s="22">
        <v>0</v>
      </c>
      <c r="DM460" s="22">
        <v>0</v>
      </c>
      <c r="DN460" s="22">
        <v>29</v>
      </c>
      <c r="DO460" s="22">
        <v>2</v>
      </c>
      <c r="DP460" s="22">
        <v>44</v>
      </c>
      <c r="DQ460" s="22">
        <v>9</v>
      </c>
      <c r="DR460" s="22">
        <v>0</v>
      </c>
      <c r="DS460" s="22">
        <v>0</v>
      </c>
      <c r="DT460" s="22">
        <v>0</v>
      </c>
      <c r="DU460">
        <v>13.43</v>
      </c>
      <c r="DV460">
        <v>34.25</v>
      </c>
      <c r="DW460" s="2">
        <f t="shared" si="109"/>
        <v>0.28166946308724833</v>
      </c>
      <c r="DX460">
        <v>-0.46400000000000002</v>
      </c>
      <c r="DY460">
        <v>-1.0389999999999999</v>
      </c>
      <c r="DZ460">
        <v>-0.378</v>
      </c>
      <c r="EA460">
        <v>0.253</v>
      </c>
      <c r="EB460">
        <v>25</v>
      </c>
      <c r="EC460">
        <v>31</v>
      </c>
      <c r="ED460">
        <v>-3</v>
      </c>
      <c r="EE460">
        <v>-5.28</v>
      </c>
      <c r="EF460">
        <v>-2.33</v>
      </c>
      <c r="EG460">
        <v>8.17</v>
      </c>
      <c r="EH460">
        <v>919</v>
      </c>
      <c r="EI460">
        <v>1001</v>
      </c>
      <c r="EJ460">
        <v>2.0299999999999998</v>
      </c>
      <c r="EK460">
        <v>2.52</v>
      </c>
      <c r="EL460">
        <v>22.8</v>
      </c>
      <c r="EM460">
        <v>28.6</v>
      </c>
      <c r="EN460">
        <v>11.9</v>
      </c>
      <c r="EO460">
        <v>10.3</v>
      </c>
      <c r="EP460">
        <v>13.6</v>
      </c>
      <c r="EQ460">
        <v>13</v>
      </c>
      <c r="ER460">
        <v>4.5</v>
      </c>
      <c r="ES460">
        <v>3.4</v>
      </c>
      <c r="ET460">
        <v>1.1000000000000001</v>
      </c>
      <c r="EU460">
        <v>0.1</v>
      </c>
      <c r="EV460">
        <v>3.31</v>
      </c>
      <c r="EW460">
        <v>2.74</v>
      </c>
      <c r="EX460">
        <v>26.2</v>
      </c>
      <c r="EY460">
        <v>28</v>
      </c>
      <c r="EZ460">
        <v>10.8</v>
      </c>
      <c r="FA460">
        <v>12.5</v>
      </c>
      <c r="FB460">
        <v>14.5</v>
      </c>
      <c r="FC460">
        <v>15</v>
      </c>
      <c r="FD460">
        <v>3.3</v>
      </c>
      <c r="FE460">
        <v>3.7</v>
      </c>
      <c r="FF460">
        <v>86</v>
      </c>
      <c r="FG460">
        <v>92</v>
      </c>
      <c r="FH460">
        <v>83</v>
      </c>
      <c r="FI460">
        <v>86</v>
      </c>
      <c r="FJ460">
        <v>121</v>
      </c>
      <c r="FK460">
        <v>139</v>
      </c>
      <c r="FL460">
        <v>51.3</v>
      </c>
      <c r="FM460">
        <v>233</v>
      </c>
      <c r="FN460">
        <v>254</v>
      </c>
      <c r="FO460">
        <v>212</v>
      </c>
      <c r="FP460">
        <v>47.8</v>
      </c>
      <c r="FQ460">
        <v>0.27</v>
      </c>
      <c r="FR460">
        <v>5.2</v>
      </c>
      <c r="FS460" s="2">
        <f t="shared" si="110"/>
        <v>4.9360146252285186E-2</v>
      </c>
      <c r="FT460">
        <v>2</v>
      </c>
      <c r="FU460">
        <v>1</v>
      </c>
      <c r="FV460">
        <v>-17.3</v>
      </c>
      <c r="FW460">
        <v>28.57</v>
      </c>
      <c r="FX460">
        <v>8.1999999999999993</v>
      </c>
      <c r="FY460">
        <v>4.0999999999999996</v>
      </c>
      <c r="FZ460">
        <v>20.5</v>
      </c>
      <c r="GA460">
        <v>0</v>
      </c>
      <c r="GB460">
        <v>12.3</v>
      </c>
      <c r="GC460">
        <v>0</v>
      </c>
      <c r="GD460">
        <v>0</v>
      </c>
      <c r="GE460">
        <v>20.5</v>
      </c>
      <c r="GF460">
        <v>0</v>
      </c>
      <c r="GG460">
        <v>4.0999999999999996</v>
      </c>
      <c r="GH460">
        <v>1.46</v>
      </c>
      <c r="GI460">
        <v>4.1399999999999997</v>
      </c>
      <c r="GJ460" s="2">
        <f t="shared" si="111"/>
        <v>0.26071428571428573</v>
      </c>
      <c r="GK460">
        <v>0</v>
      </c>
      <c r="GL460">
        <v>9</v>
      </c>
      <c r="GM460">
        <v>-2.1</v>
      </c>
      <c r="GN460">
        <v>0</v>
      </c>
      <c r="GO460">
        <v>6.74</v>
      </c>
      <c r="GP460">
        <v>6.7</v>
      </c>
      <c r="GQ460">
        <v>45.7</v>
      </c>
      <c r="GR460">
        <v>3.7</v>
      </c>
      <c r="GS460">
        <v>18.7</v>
      </c>
      <c r="GT460">
        <v>28.5</v>
      </c>
      <c r="GU460">
        <v>4.5</v>
      </c>
      <c r="GV460">
        <v>0.7</v>
      </c>
      <c r="GW460">
        <v>3</v>
      </c>
      <c r="GX460" s="21">
        <v>48.929713999999997</v>
      </c>
      <c r="GY460" s="21">
        <v>1.6136486999999999</v>
      </c>
      <c r="GZ460" s="21">
        <v>8.2827062999999992</v>
      </c>
      <c r="HA460" s="21">
        <v>9.8963550000000016</v>
      </c>
      <c r="HB460" s="21">
        <v>0.61053800000000003</v>
      </c>
      <c r="HC460" s="21">
        <v>1.1967509999999999</v>
      </c>
      <c r="HD460" s="21">
        <v>-3.323E-3</v>
      </c>
      <c r="HE460" s="21">
        <v>31.819365999999999</v>
      </c>
      <c r="HF460" s="21">
        <v>1.803966</v>
      </c>
    </row>
    <row r="461" spans="1:214" ht="15" x14ac:dyDescent="0.25">
      <c r="A461" s="22">
        <v>11</v>
      </c>
      <c r="B461" t="s">
        <v>2191</v>
      </c>
      <c r="C461" t="s">
        <v>2192</v>
      </c>
      <c r="D461" t="s">
        <v>376</v>
      </c>
      <c r="F461" t="s">
        <v>489</v>
      </c>
      <c r="I461" s="22" t="s">
        <v>278</v>
      </c>
      <c r="J461">
        <v>31</v>
      </c>
      <c r="K461" s="23" t="s">
        <v>2193</v>
      </c>
      <c r="L461" s="23" t="s">
        <v>593</v>
      </c>
      <c r="M461" s="24" t="s">
        <v>221</v>
      </c>
      <c r="N461" s="24" t="s">
        <v>222</v>
      </c>
      <c r="O461" s="24">
        <v>74</v>
      </c>
      <c r="P461" s="24">
        <v>204</v>
      </c>
      <c r="Q461" s="24" t="s">
        <v>223</v>
      </c>
      <c r="R461" s="24"/>
      <c r="S461" s="22">
        <v>78</v>
      </c>
      <c r="T461" s="22">
        <v>19</v>
      </c>
      <c r="U461" s="22">
        <v>34</v>
      </c>
      <c r="V461" s="22">
        <v>53</v>
      </c>
      <c r="W461" s="22">
        <v>3</v>
      </c>
      <c r="X461" s="22">
        <v>26</v>
      </c>
      <c r="Y461" s="22">
        <v>140</v>
      </c>
      <c r="Z461" s="25">
        <f t="shared" si="98"/>
        <v>0.1357142857142857</v>
      </c>
      <c r="AA461" s="3">
        <v>18.516670000000001</v>
      </c>
      <c r="AB461" s="22">
        <v>31</v>
      </c>
      <c r="AC461" s="22">
        <v>29</v>
      </c>
      <c r="AD461" s="22">
        <v>39</v>
      </c>
      <c r="AE461" s="22">
        <v>43</v>
      </c>
      <c r="AF461" s="22">
        <v>46</v>
      </c>
      <c r="AG461" s="26">
        <f t="shared" si="99"/>
        <v>1.2878208579703501</v>
      </c>
      <c r="AH461" s="26">
        <f t="shared" si="100"/>
        <v>1.2047356413271018</v>
      </c>
      <c r="AI461" s="26">
        <f t="shared" si="101"/>
        <v>1.6201617245433435</v>
      </c>
      <c r="AJ461" s="26">
        <f t="shared" si="102"/>
        <v>1.7863321578298406</v>
      </c>
      <c r="AK461" s="26">
        <f t="shared" si="103"/>
        <v>1.9109599827947132</v>
      </c>
      <c r="AL461" s="5">
        <v>1928</v>
      </c>
      <c r="AM461" s="22">
        <v>512</v>
      </c>
      <c r="AN461" s="22">
        <v>597</v>
      </c>
      <c r="AO461" s="25">
        <f t="shared" si="104"/>
        <v>0.4616771866546438</v>
      </c>
      <c r="AP461" s="22">
        <v>23.8</v>
      </c>
      <c r="AQ461">
        <v>3.9</v>
      </c>
      <c r="AR461">
        <v>1.7000000000000002</v>
      </c>
      <c r="AS461">
        <v>5.6</v>
      </c>
      <c r="AT461">
        <v>7.5</v>
      </c>
      <c r="AU461">
        <v>2.8</v>
      </c>
      <c r="AV461">
        <v>0.5</v>
      </c>
      <c r="AW461">
        <v>10.8</v>
      </c>
      <c r="AX461" s="3">
        <f t="shared" si="105"/>
        <v>0.13846153846153847</v>
      </c>
      <c r="AY461" s="4">
        <f t="shared" si="106"/>
        <v>-1.125</v>
      </c>
      <c r="AZ461" t="s">
        <v>243</v>
      </c>
      <c r="BA461">
        <v>2014</v>
      </c>
      <c r="BC461" s="27">
        <v>4500000</v>
      </c>
      <c r="BD461" s="22">
        <v>14</v>
      </c>
      <c r="BE461" s="22">
        <v>19</v>
      </c>
      <c r="BF461" s="28">
        <f t="shared" si="107"/>
        <v>1.6929588303193537</v>
      </c>
      <c r="BG461" s="22">
        <v>405</v>
      </c>
      <c r="BH461" s="22">
        <v>504</v>
      </c>
      <c r="BI461" s="4">
        <v>1169.55</v>
      </c>
      <c r="BJ461" s="22">
        <v>5</v>
      </c>
      <c r="BK461" s="22">
        <v>14</v>
      </c>
      <c r="BL461" s="28">
        <f t="shared" si="108"/>
        <v>6.5006652715261994</v>
      </c>
      <c r="BM461" s="22">
        <v>73</v>
      </c>
      <c r="BN461" s="22">
        <v>45</v>
      </c>
      <c r="BO461" s="4">
        <v>175.3666667</v>
      </c>
      <c r="BP461" s="22">
        <v>0</v>
      </c>
      <c r="BQ461" s="22">
        <v>1</v>
      </c>
      <c r="BR461" s="22">
        <v>34</v>
      </c>
      <c r="BS461" s="22">
        <v>48</v>
      </c>
      <c r="BT461" s="4">
        <v>99.716666669999995</v>
      </c>
      <c r="BU461" s="22">
        <v>38</v>
      </c>
      <c r="BV461" s="22">
        <v>8</v>
      </c>
      <c r="BW461" s="22">
        <v>22</v>
      </c>
      <c r="BX461" s="22">
        <v>0</v>
      </c>
      <c r="BY461" s="22">
        <v>12</v>
      </c>
      <c r="BZ461" s="22">
        <v>6</v>
      </c>
      <c r="CA461" s="22">
        <v>258</v>
      </c>
      <c r="CB461" s="22">
        <v>271</v>
      </c>
      <c r="CC461" s="4">
        <v>15.43333</v>
      </c>
      <c r="CD461" s="4">
        <v>2.5333333329999999</v>
      </c>
      <c r="CE461" s="4">
        <v>1</v>
      </c>
      <c r="CF461" s="22">
        <v>2</v>
      </c>
      <c r="CG461" s="22">
        <v>2</v>
      </c>
      <c r="CH461" s="22">
        <v>1</v>
      </c>
      <c r="CI461" s="5">
        <v>40</v>
      </c>
      <c r="CJ461" s="22">
        <v>11</v>
      </c>
      <c r="CK461" s="22">
        <v>12</v>
      </c>
      <c r="CL461" s="22">
        <v>3</v>
      </c>
      <c r="CM461" s="22">
        <v>14</v>
      </c>
      <c r="CN461" s="22">
        <v>7</v>
      </c>
      <c r="CO461" s="22">
        <v>254</v>
      </c>
      <c r="CP461" s="22">
        <v>326</v>
      </c>
      <c r="CQ461" s="26">
        <v>14.577087000000001</v>
      </c>
      <c r="CR461" s="26">
        <v>1.9775</v>
      </c>
      <c r="CS461" s="26">
        <v>1.5429170000000001</v>
      </c>
      <c r="CT461" s="22">
        <v>2</v>
      </c>
      <c r="CU461" s="22">
        <v>0</v>
      </c>
      <c r="CV461" s="22">
        <v>0</v>
      </c>
      <c r="CW461" s="22">
        <v>5</v>
      </c>
      <c r="CX461" s="22">
        <v>18</v>
      </c>
      <c r="CY461" s="22">
        <v>5</v>
      </c>
      <c r="CZ461" s="22">
        <v>14</v>
      </c>
      <c r="DA461" s="22">
        <v>16</v>
      </c>
      <c r="DB461" s="22">
        <v>-2</v>
      </c>
      <c r="DC461" s="22">
        <v>3</v>
      </c>
      <c r="DD461" s="22">
        <v>2</v>
      </c>
      <c r="DE461" s="22">
        <v>2</v>
      </c>
      <c r="DF461" s="22">
        <v>2</v>
      </c>
      <c r="DG461" s="22">
        <v>0</v>
      </c>
      <c r="DH461" s="22">
        <v>0</v>
      </c>
      <c r="DI461" s="22">
        <v>13</v>
      </c>
      <c r="DJ461" s="22">
        <v>0</v>
      </c>
      <c r="DK461" s="22">
        <v>0</v>
      </c>
      <c r="DL461" s="22">
        <v>0</v>
      </c>
      <c r="DM461" s="22">
        <v>0</v>
      </c>
      <c r="DN461" s="22">
        <v>77</v>
      </c>
      <c r="DO461" s="22">
        <v>24</v>
      </c>
      <c r="DP461" s="22">
        <v>59</v>
      </c>
      <c r="DQ461" s="22">
        <v>9</v>
      </c>
      <c r="DR461" s="22">
        <v>4</v>
      </c>
      <c r="DS461" s="22">
        <v>2</v>
      </c>
      <c r="DT461" s="22">
        <v>1</v>
      </c>
      <c r="DU461">
        <v>14.44</v>
      </c>
      <c r="DV461">
        <v>35.15</v>
      </c>
      <c r="DW461" s="2">
        <f t="shared" si="109"/>
        <v>0.29118773946360155</v>
      </c>
      <c r="DX461">
        <v>0.34600000000000003</v>
      </c>
      <c r="DY461">
        <v>1.4450000000000001</v>
      </c>
      <c r="DZ461">
        <v>3.2930000000000001</v>
      </c>
      <c r="EA461">
        <v>-4.8570000000000002</v>
      </c>
      <c r="EB461">
        <v>50</v>
      </c>
      <c r="EC461">
        <v>47</v>
      </c>
      <c r="ED461">
        <v>10.6</v>
      </c>
      <c r="EE461">
        <v>0.16</v>
      </c>
      <c r="EF461">
        <v>-10.46</v>
      </c>
      <c r="EG461">
        <v>8.68</v>
      </c>
      <c r="EH461">
        <v>914</v>
      </c>
      <c r="EI461">
        <v>1000</v>
      </c>
      <c r="EJ461">
        <v>2.66</v>
      </c>
      <c r="EK461">
        <v>2.5</v>
      </c>
      <c r="EL461">
        <v>28</v>
      </c>
      <c r="EM461">
        <v>26.5</v>
      </c>
      <c r="EN461">
        <v>11.2</v>
      </c>
      <c r="EO461">
        <v>11.7</v>
      </c>
      <c r="EP461">
        <v>13.9</v>
      </c>
      <c r="EQ461">
        <v>12.8</v>
      </c>
      <c r="ER461">
        <v>2.6</v>
      </c>
      <c r="ES461">
        <v>3.6</v>
      </c>
      <c r="ET461">
        <v>0.60000000000000009</v>
      </c>
      <c r="EU461">
        <v>0.4</v>
      </c>
      <c r="EV461">
        <v>2.36</v>
      </c>
      <c r="EW461">
        <v>2.3199999999999998</v>
      </c>
      <c r="EX461">
        <v>23.6</v>
      </c>
      <c r="EY461">
        <v>28.5</v>
      </c>
      <c r="EZ461">
        <v>9.1999999999999993</v>
      </c>
      <c r="FA461">
        <v>11.4</v>
      </c>
      <c r="FB461">
        <v>14.9</v>
      </c>
      <c r="FC461">
        <v>11.5</v>
      </c>
      <c r="FD461">
        <v>3.3</v>
      </c>
      <c r="FE461">
        <v>2.8</v>
      </c>
      <c r="FF461">
        <v>142</v>
      </c>
      <c r="FG461">
        <v>165</v>
      </c>
      <c r="FH461">
        <v>171</v>
      </c>
      <c r="FI461">
        <v>206</v>
      </c>
      <c r="FJ461">
        <v>185</v>
      </c>
      <c r="FK461">
        <v>197</v>
      </c>
      <c r="FL461">
        <v>44.9</v>
      </c>
      <c r="FM461">
        <v>364</v>
      </c>
      <c r="FN461">
        <v>381</v>
      </c>
      <c r="FO461">
        <v>343</v>
      </c>
      <c r="FP461">
        <v>48.9</v>
      </c>
      <c r="FQ461">
        <v>2.21</v>
      </c>
      <c r="FR461">
        <v>2.58</v>
      </c>
      <c r="FS461" s="2">
        <f t="shared" si="110"/>
        <v>0.4613778705636743</v>
      </c>
      <c r="FT461">
        <v>23</v>
      </c>
      <c r="FU461">
        <v>1</v>
      </c>
      <c r="FV461">
        <v>6.9</v>
      </c>
      <c r="FW461">
        <v>17.16</v>
      </c>
      <c r="FX461">
        <v>7.99</v>
      </c>
      <c r="FY461">
        <v>0.35</v>
      </c>
      <c r="FZ461">
        <v>38.6</v>
      </c>
      <c r="GA461">
        <v>7.6</v>
      </c>
      <c r="GB461">
        <v>16</v>
      </c>
      <c r="GC461">
        <v>0.7</v>
      </c>
      <c r="GD461">
        <v>0.7</v>
      </c>
      <c r="GE461">
        <v>20.5</v>
      </c>
      <c r="GF461">
        <v>1</v>
      </c>
      <c r="GG461">
        <v>2.4</v>
      </c>
      <c r="GH461">
        <v>1.25</v>
      </c>
      <c r="GI461">
        <v>3.29</v>
      </c>
      <c r="GJ461" s="2">
        <f t="shared" si="111"/>
        <v>0.2753303964757709</v>
      </c>
      <c r="GK461">
        <v>1</v>
      </c>
      <c r="GL461">
        <v>9</v>
      </c>
      <c r="GM461">
        <v>2.9</v>
      </c>
      <c r="GN461">
        <v>0.62</v>
      </c>
      <c r="GO461">
        <v>5.55</v>
      </c>
      <c r="GP461">
        <v>6.2</v>
      </c>
      <c r="GQ461">
        <v>49.3</v>
      </c>
      <c r="GR461">
        <v>1.2</v>
      </c>
      <c r="GS461">
        <v>22.8</v>
      </c>
      <c r="GT461">
        <v>30.2</v>
      </c>
      <c r="GU461">
        <v>3.1</v>
      </c>
      <c r="GV461">
        <v>0.60000000000000009</v>
      </c>
      <c r="GW461">
        <v>5.5</v>
      </c>
      <c r="GX461" s="21">
        <v>69.187629999999999</v>
      </c>
      <c r="GY461" s="21">
        <v>16.534432800000001</v>
      </c>
      <c r="GZ461" s="21">
        <v>25.601718600000002</v>
      </c>
      <c r="HA461" s="21">
        <v>42.136150499999999</v>
      </c>
      <c r="HB461" s="21">
        <v>5.5431990000000004</v>
      </c>
      <c r="HC461" s="21">
        <v>2.4380259999999998</v>
      </c>
      <c r="HD461" s="21">
        <v>1.6466000000000001E-2</v>
      </c>
      <c r="HE461" s="21">
        <v>28.431975999999999</v>
      </c>
      <c r="HF461" s="21">
        <v>7.9976909999999997</v>
      </c>
    </row>
    <row r="462" spans="1:214" ht="15" x14ac:dyDescent="0.25">
      <c r="A462" s="22">
        <v>23</v>
      </c>
      <c r="B462" t="s">
        <v>2194</v>
      </c>
      <c r="C462" t="s">
        <v>2195</v>
      </c>
      <c r="D462" t="s">
        <v>2196</v>
      </c>
      <c r="F462" t="s">
        <v>228</v>
      </c>
      <c r="I462" s="22" t="s">
        <v>229</v>
      </c>
      <c r="J462">
        <v>28</v>
      </c>
      <c r="K462" s="23" t="s">
        <v>2197</v>
      </c>
      <c r="L462" s="23" t="s">
        <v>2198</v>
      </c>
      <c r="M462" s="24"/>
      <c r="N462" s="24" t="s">
        <v>476</v>
      </c>
      <c r="O462" s="24">
        <v>73</v>
      </c>
      <c r="P462" s="24">
        <v>190</v>
      </c>
      <c r="Q462" s="24" t="s">
        <v>223</v>
      </c>
      <c r="R462" s="24"/>
      <c r="S462" s="22">
        <v>71</v>
      </c>
      <c r="T462" s="22">
        <v>8</v>
      </c>
      <c r="U462" s="22">
        <v>17</v>
      </c>
      <c r="V462" s="22">
        <v>25</v>
      </c>
      <c r="W462" s="22">
        <v>-2</v>
      </c>
      <c r="X462" s="22">
        <v>16</v>
      </c>
      <c r="Y462" s="22">
        <v>78</v>
      </c>
      <c r="Z462" s="25">
        <f t="shared" si="98"/>
        <v>0.10256410256410256</v>
      </c>
      <c r="AA462" s="3">
        <v>15.91667</v>
      </c>
      <c r="AB462" s="22">
        <v>41</v>
      </c>
      <c r="AC462" s="22">
        <v>28</v>
      </c>
      <c r="AD462" s="22">
        <v>42</v>
      </c>
      <c r="AE462" s="22">
        <v>24</v>
      </c>
      <c r="AF462" s="22">
        <v>30</v>
      </c>
      <c r="AG462" s="26">
        <f t="shared" si="99"/>
        <v>2.1768301613304581</v>
      </c>
      <c r="AH462" s="26">
        <f t="shared" si="100"/>
        <v>1.4866157199329957</v>
      </c>
      <c r="AI462" s="26">
        <f t="shared" si="101"/>
        <v>2.2299235798994936</v>
      </c>
      <c r="AJ462" s="26">
        <f t="shared" si="102"/>
        <v>1.2742420456568535</v>
      </c>
      <c r="AK462" s="26">
        <f t="shared" si="103"/>
        <v>1.5928025570710669</v>
      </c>
      <c r="AL462" s="5">
        <v>1346</v>
      </c>
      <c r="AM462" s="22">
        <v>95</v>
      </c>
      <c r="AN462" s="22">
        <v>135</v>
      </c>
      <c r="AO462" s="25">
        <f t="shared" si="104"/>
        <v>0.41304347826086957</v>
      </c>
      <c r="AP462" s="22">
        <v>5.6</v>
      </c>
      <c r="AQ462">
        <v>0.5</v>
      </c>
      <c r="AR462">
        <v>1.1000000000000001</v>
      </c>
      <c r="AS462">
        <v>1.6</v>
      </c>
      <c r="AT462">
        <v>0.60000000000000009</v>
      </c>
      <c r="AU462">
        <v>1.7000000000000002</v>
      </c>
      <c r="AV462">
        <v>-0.30000000000000004</v>
      </c>
      <c r="AW462">
        <v>1.9</v>
      </c>
      <c r="AX462" s="3">
        <f t="shared" si="105"/>
        <v>2.6760563380281689E-2</v>
      </c>
      <c r="AY462" s="4">
        <f t="shared" si="106"/>
        <v>-10.025</v>
      </c>
      <c r="AZ462" t="s">
        <v>243</v>
      </c>
      <c r="BA462">
        <v>2017</v>
      </c>
      <c r="BC462" s="27">
        <v>4500000</v>
      </c>
      <c r="BD462" s="22">
        <v>7</v>
      </c>
      <c r="BE462" s="22">
        <v>17</v>
      </c>
      <c r="BF462" s="28">
        <f t="shared" si="107"/>
        <v>1.3689080427685241</v>
      </c>
      <c r="BG462" s="22">
        <v>91</v>
      </c>
      <c r="BH462" s="22">
        <v>123</v>
      </c>
      <c r="BI462" s="4">
        <v>1051.9333329999999</v>
      </c>
      <c r="BJ462" s="22">
        <v>1</v>
      </c>
      <c r="BK462" s="22">
        <v>0</v>
      </c>
      <c r="BL462" s="28">
        <f t="shared" si="108"/>
        <v>0.8060904612989741</v>
      </c>
      <c r="BM462" s="22">
        <v>3</v>
      </c>
      <c r="BN462" s="22">
        <v>9</v>
      </c>
      <c r="BO462" s="4">
        <v>74.433333329999996</v>
      </c>
      <c r="BP462" s="22">
        <v>0</v>
      </c>
      <c r="BQ462" s="22">
        <v>0</v>
      </c>
      <c r="BR462" s="22">
        <v>1</v>
      </c>
      <c r="BS462" s="22">
        <v>3</v>
      </c>
      <c r="BT462" s="4">
        <v>4.2</v>
      </c>
      <c r="BU462" s="22">
        <v>36</v>
      </c>
      <c r="BV462" s="22">
        <v>3</v>
      </c>
      <c r="BW462" s="22">
        <v>10</v>
      </c>
      <c r="BX462" s="22">
        <v>2</v>
      </c>
      <c r="BY462" s="22">
        <v>8</v>
      </c>
      <c r="BZ462" s="22">
        <v>4</v>
      </c>
      <c r="CA462" s="22">
        <v>42</v>
      </c>
      <c r="CB462" s="22">
        <v>60</v>
      </c>
      <c r="CC462" s="4">
        <v>14.26667</v>
      </c>
      <c r="CD462" s="4">
        <v>1.25</v>
      </c>
      <c r="CE462" s="4">
        <v>1.6666667E-2</v>
      </c>
      <c r="CF462" s="22">
        <v>1</v>
      </c>
      <c r="CG462" s="22">
        <v>0</v>
      </c>
      <c r="CH462" s="22">
        <v>0</v>
      </c>
      <c r="CI462" s="5">
        <v>35</v>
      </c>
      <c r="CJ462" s="22">
        <v>5</v>
      </c>
      <c r="CK462" s="22">
        <v>7</v>
      </c>
      <c r="CL462" s="22">
        <v>-4</v>
      </c>
      <c r="CM462" s="22">
        <v>8</v>
      </c>
      <c r="CN462" s="22">
        <v>4</v>
      </c>
      <c r="CO462" s="22">
        <v>53</v>
      </c>
      <c r="CP462" s="22">
        <v>75</v>
      </c>
      <c r="CQ462" s="26">
        <v>15.380948999999999</v>
      </c>
      <c r="CR462" s="26">
        <v>0.84095200000000003</v>
      </c>
      <c r="CS462" s="26">
        <v>0.10285699999999999</v>
      </c>
      <c r="CT462" s="22">
        <v>0</v>
      </c>
      <c r="CU462" s="22">
        <v>0</v>
      </c>
      <c r="CV462" s="22">
        <v>0</v>
      </c>
      <c r="CW462" s="22">
        <v>3</v>
      </c>
      <c r="CX462" s="22">
        <v>7</v>
      </c>
      <c r="CY462" s="22">
        <v>7</v>
      </c>
      <c r="CZ462" s="22">
        <v>5</v>
      </c>
      <c r="DA462" s="22">
        <v>10</v>
      </c>
      <c r="DB462" s="22">
        <v>-9</v>
      </c>
      <c r="DC462" s="22">
        <v>3</v>
      </c>
      <c r="DD462" s="22">
        <v>0</v>
      </c>
      <c r="DE462" s="22">
        <v>1</v>
      </c>
      <c r="DF462" s="22">
        <v>0</v>
      </c>
      <c r="DG462" s="22">
        <v>0</v>
      </c>
      <c r="DH462" s="22">
        <v>0</v>
      </c>
      <c r="DI462" s="22">
        <v>8</v>
      </c>
      <c r="DJ462" s="22">
        <v>0</v>
      </c>
      <c r="DK462" s="22">
        <v>0</v>
      </c>
      <c r="DL462" s="22">
        <v>0</v>
      </c>
      <c r="DM462" s="22">
        <v>0</v>
      </c>
      <c r="DN462" s="22">
        <v>41</v>
      </c>
      <c r="DO462" s="22">
        <v>3</v>
      </c>
      <c r="DP462" s="22">
        <v>41</v>
      </c>
      <c r="DQ462" s="22">
        <v>1</v>
      </c>
      <c r="DR462" s="22">
        <v>1</v>
      </c>
      <c r="DS462" s="22">
        <v>0</v>
      </c>
      <c r="DT462" s="22">
        <v>0</v>
      </c>
      <c r="DU462">
        <v>14.51</v>
      </c>
      <c r="DV462">
        <v>34.61</v>
      </c>
      <c r="DW462" s="2">
        <f t="shared" si="109"/>
        <v>0.29539902280130292</v>
      </c>
      <c r="DX462">
        <v>0.14900000000000002</v>
      </c>
      <c r="DY462">
        <v>-3.7999999999999999E-2</v>
      </c>
      <c r="DZ462">
        <v>0.36</v>
      </c>
      <c r="EA462">
        <v>-1.65</v>
      </c>
      <c r="EB462">
        <v>37</v>
      </c>
      <c r="EC462">
        <v>39</v>
      </c>
      <c r="ED462">
        <v>7.7</v>
      </c>
      <c r="EE462">
        <v>3.5</v>
      </c>
      <c r="EF462">
        <v>-4.18</v>
      </c>
      <c r="EG462">
        <v>7.25</v>
      </c>
      <c r="EH462">
        <v>922</v>
      </c>
      <c r="EI462">
        <v>995</v>
      </c>
      <c r="EJ462">
        <v>2.16</v>
      </c>
      <c r="EK462">
        <v>2.27</v>
      </c>
      <c r="EL462">
        <v>27.6</v>
      </c>
      <c r="EM462">
        <v>27</v>
      </c>
      <c r="EN462">
        <v>11.1</v>
      </c>
      <c r="EO462">
        <v>12.2</v>
      </c>
      <c r="EP462">
        <v>11.6</v>
      </c>
      <c r="EQ462">
        <v>15.8</v>
      </c>
      <c r="ER462">
        <v>2.2999999999999998</v>
      </c>
      <c r="ES462">
        <v>3.2</v>
      </c>
      <c r="ET462">
        <v>0.4</v>
      </c>
      <c r="EU462">
        <v>1</v>
      </c>
      <c r="EV462">
        <v>2.52</v>
      </c>
      <c r="EW462">
        <v>2.25</v>
      </c>
      <c r="EX462">
        <v>25.6</v>
      </c>
      <c r="EY462">
        <v>28.7</v>
      </c>
      <c r="EZ462">
        <v>10.4</v>
      </c>
      <c r="FA462">
        <v>11.4</v>
      </c>
      <c r="FB462">
        <v>13.6</v>
      </c>
      <c r="FC462">
        <v>13.3</v>
      </c>
      <c r="FD462">
        <v>3.6</v>
      </c>
      <c r="FE462">
        <v>3.2</v>
      </c>
      <c r="FF462">
        <v>133</v>
      </c>
      <c r="FG462">
        <v>156</v>
      </c>
      <c r="FH462">
        <v>117</v>
      </c>
      <c r="FI462">
        <v>124</v>
      </c>
      <c r="FJ462">
        <v>137</v>
      </c>
      <c r="FK462">
        <v>167</v>
      </c>
      <c r="FL462">
        <v>54.5</v>
      </c>
      <c r="FM462">
        <v>354</v>
      </c>
      <c r="FN462">
        <v>321</v>
      </c>
      <c r="FO462">
        <v>296</v>
      </c>
      <c r="FP462">
        <v>52.4</v>
      </c>
      <c r="FQ462">
        <v>1.06</v>
      </c>
      <c r="FR462">
        <v>3.7</v>
      </c>
      <c r="FS462" s="2">
        <f t="shared" si="110"/>
        <v>0.22268907563025211</v>
      </c>
      <c r="FT462">
        <v>3</v>
      </c>
      <c r="FU462">
        <v>1</v>
      </c>
      <c r="FV462">
        <v>-15.9</v>
      </c>
      <c r="FW462">
        <v>4.84</v>
      </c>
      <c r="FX462">
        <v>2.4</v>
      </c>
      <c r="FY462">
        <v>0.8</v>
      </c>
      <c r="FZ462">
        <v>47.2</v>
      </c>
      <c r="GA462">
        <v>12</v>
      </c>
      <c r="GB462">
        <v>12</v>
      </c>
      <c r="GC462">
        <v>1.6</v>
      </c>
      <c r="GD462">
        <v>0.8</v>
      </c>
      <c r="GE462">
        <v>21.6</v>
      </c>
      <c r="GF462">
        <v>3.2</v>
      </c>
      <c r="GG462">
        <v>1.6</v>
      </c>
      <c r="GH462">
        <v>0.06</v>
      </c>
      <c r="GI462">
        <v>4.79</v>
      </c>
      <c r="GJ462" s="2">
        <f t="shared" si="111"/>
        <v>1.2371134020618558E-2</v>
      </c>
      <c r="GK462">
        <v>0</v>
      </c>
      <c r="GL462">
        <v>1</v>
      </c>
      <c r="GM462">
        <v>-19</v>
      </c>
      <c r="GN462">
        <v>0</v>
      </c>
      <c r="GO462">
        <v>14.29</v>
      </c>
      <c r="GP462">
        <v>0</v>
      </c>
      <c r="GQ462">
        <v>28.6</v>
      </c>
      <c r="GR462">
        <v>0</v>
      </c>
      <c r="GS462">
        <v>28.6</v>
      </c>
      <c r="GT462">
        <v>28.6</v>
      </c>
      <c r="GU462">
        <v>0</v>
      </c>
      <c r="GV462">
        <v>0</v>
      </c>
      <c r="GW462">
        <v>0</v>
      </c>
      <c r="GX462" s="21">
        <v>62.922493000000003</v>
      </c>
      <c r="GY462" s="21">
        <v>10.164789000000001</v>
      </c>
      <c r="GZ462" s="21">
        <v>17.906832900000001</v>
      </c>
      <c r="HA462" s="21">
        <v>28.0716219</v>
      </c>
      <c r="HB462" s="21">
        <v>2.4982229999999999</v>
      </c>
      <c r="HC462" s="21">
        <v>1.7005999999999999</v>
      </c>
      <c r="HD462" s="21">
        <v>7.3200000000000001E-3</v>
      </c>
      <c r="HE462" s="21">
        <v>15.598710000000001</v>
      </c>
      <c r="HF462" s="21">
        <v>4.206143</v>
      </c>
    </row>
    <row r="463" spans="1:214" ht="15" x14ac:dyDescent="0.25">
      <c r="A463" s="22">
        <v>3</v>
      </c>
      <c r="B463" t="s">
        <v>2199</v>
      </c>
      <c r="C463" t="s">
        <v>2200</v>
      </c>
      <c r="D463" t="s">
        <v>849</v>
      </c>
      <c r="F463" t="s">
        <v>228</v>
      </c>
      <c r="I463" s="22" t="s">
        <v>248</v>
      </c>
      <c r="J463">
        <v>31</v>
      </c>
      <c r="K463" s="23" t="s">
        <v>2201</v>
      </c>
      <c r="L463" s="23" t="s">
        <v>2202</v>
      </c>
      <c r="M463" s="24" t="s">
        <v>251</v>
      </c>
      <c r="N463" s="24" t="s">
        <v>222</v>
      </c>
      <c r="O463" s="24">
        <v>73</v>
      </c>
      <c r="P463" s="24">
        <v>206</v>
      </c>
      <c r="Q463" s="24" t="s">
        <v>223</v>
      </c>
      <c r="R463" s="24"/>
      <c r="S463" s="22">
        <v>79</v>
      </c>
      <c r="T463" s="22">
        <v>10</v>
      </c>
      <c r="U463" s="22">
        <v>14</v>
      </c>
      <c r="V463" s="22">
        <v>24</v>
      </c>
      <c r="W463" s="22">
        <v>4</v>
      </c>
      <c r="X463" s="22">
        <v>28</v>
      </c>
      <c r="Y463" s="22">
        <v>110</v>
      </c>
      <c r="Z463" s="25">
        <f t="shared" si="98"/>
        <v>9.0909090909090912E-2</v>
      </c>
      <c r="AA463" s="3">
        <v>22.366669999999999</v>
      </c>
      <c r="AB463" s="22">
        <v>54</v>
      </c>
      <c r="AC463" s="22">
        <v>128</v>
      </c>
      <c r="AD463" s="22">
        <v>33</v>
      </c>
      <c r="AE463" s="22">
        <v>40</v>
      </c>
      <c r="AF463" s="22">
        <v>14</v>
      </c>
      <c r="AG463" s="26">
        <f t="shared" si="99"/>
        <v>1.8336506162002704</v>
      </c>
      <c r="AH463" s="26">
        <f t="shared" si="100"/>
        <v>4.3464310902524925</v>
      </c>
      <c r="AI463" s="26">
        <f t="shared" si="101"/>
        <v>1.1205642654557209</v>
      </c>
      <c r="AJ463" s="26">
        <f t="shared" si="102"/>
        <v>1.358259715703904</v>
      </c>
      <c r="AK463" s="26">
        <f t="shared" si="103"/>
        <v>0.47539090049636634</v>
      </c>
      <c r="AL463" s="5">
        <v>2117</v>
      </c>
      <c r="AM463" s="22">
        <v>0</v>
      </c>
      <c r="AN463" s="22">
        <v>0</v>
      </c>
      <c r="AO463" s="25">
        <f t="shared" si="104"/>
        <v>0</v>
      </c>
      <c r="AP463" s="22">
        <v>0</v>
      </c>
      <c r="AQ463">
        <v>1.7000000000000002</v>
      </c>
      <c r="AR463">
        <v>4.0999999999999996</v>
      </c>
      <c r="AS463">
        <v>5.8</v>
      </c>
      <c r="AT463">
        <v>2.7</v>
      </c>
      <c r="AU463">
        <v>4.5999999999999996</v>
      </c>
      <c r="AV463">
        <v>0</v>
      </c>
      <c r="AW463">
        <v>7.2</v>
      </c>
      <c r="AX463" s="3">
        <f t="shared" si="105"/>
        <v>9.1139240506329114E-2</v>
      </c>
      <c r="AY463" s="4">
        <f t="shared" si="106"/>
        <v>-0.22500000000000053</v>
      </c>
      <c r="AZ463" t="s">
        <v>243</v>
      </c>
      <c r="BA463">
        <v>2013</v>
      </c>
      <c r="BC463" s="27">
        <v>3000000</v>
      </c>
      <c r="BD463" s="22">
        <v>9</v>
      </c>
      <c r="BE463" s="22">
        <v>10</v>
      </c>
      <c r="BF463" s="28">
        <f t="shared" si="107"/>
        <v>0.79950440096770525</v>
      </c>
      <c r="BG463" s="22">
        <v>0</v>
      </c>
      <c r="BH463" s="22">
        <v>0</v>
      </c>
      <c r="BI463" s="4">
        <v>1425.883333</v>
      </c>
      <c r="BJ463" s="22">
        <v>1</v>
      </c>
      <c r="BK463" s="22">
        <v>4</v>
      </c>
      <c r="BL463" s="28">
        <f t="shared" si="108"/>
        <v>1.89953566945959</v>
      </c>
      <c r="BM463" s="22">
        <v>0</v>
      </c>
      <c r="BN463" s="22">
        <v>0</v>
      </c>
      <c r="BO463" s="4">
        <v>157.93333329999999</v>
      </c>
      <c r="BP463" s="22">
        <v>0</v>
      </c>
      <c r="BQ463" s="22">
        <v>0</v>
      </c>
      <c r="BR463" s="22">
        <v>0</v>
      </c>
      <c r="BS463" s="22">
        <v>0</v>
      </c>
      <c r="BT463" s="4">
        <v>183.46666669999999</v>
      </c>
      <c r="BU463" s="22">
        <v>39</v>
      </c>
      <c r="BV463" s="22">
        <v>5</v>
      </c>
      <c r="BW463" s="22">
        <v>11</v>
      </c>
      <c r="BX463" s="22">
        <v>15</v>
      </c>
      <c r="BY463" s="22">
        <v>14</v>
      </c>
      <c r="BZ463" s="22">
        <v>7</v>
      </c>
      <c r="CA463" s="22">
        <v>0</v>
      </c>
      <c r="CB463" s="22">
        <v>0</v>
      </c>
      <c r="CC463" s="4">
        <v>17.350000000000001</v>
      </c>
      <c r="CD463" s="4">
        <v>1.983333333</v>
      </c>
      <c r="CE463" s="4">
        <v>2.4333333330000002</v>
      </c>
      <c r="CF463" s="22">
        <v>0</v>
      </c>
      <c r="CG463" s="22">
        <v>0</v>
      </c>
      <c r="CH463" s="22">
        <v>0</v>
      </c>
      <c r="CI463" s="5">
        <v>40</v>
      </c>
      <c r="CJ463" s="22">
        <v>5</v>
      </c>
      <c r="CK463" s="22">
        <v>3</v>
      </c>
      <c r="CL463" s="22">
        <v>-11</v>
      </c>
      <c r="CM463" s="22">
        <v>14</v>
      </c>
      <c r="CN463" s="22">
        <v>2</v>
      </c>
      <c r="CO463" s="22">
        <v>0</v>
      </c>
      <c r="CP463" s="22">
        <v>0</v>
      </c>
      <c r="CQ463" s="26">
        <v>18.730833000000001</v>
      </c>
      <c r="CR463" s="26">
        <v>2.014583</v>
      </c>
      <c r="CS463" s="26">
        <v>2.2141670000000002</v>
      </c>
      <c r="CT463" s="22">
        <v>0</v>
      </c>
      <c r="CU463" s="22">
        <v>0</v>
      </c>
      <c r="CV463" s="22">
        <v>0</v>
      </c>
      <c r="CW463" s="22">
        <v>5</v>
      </c>
      <c r="CX463" s="22">
        <v>4</v>
      </c>
      <c r="CY463" s="22">
        <v>7</v>
      </c>
      <c r="CZ463" s="22">
        <v>5</v>
      </c>
      <c r="DA463" s="22">
        <v>10</v>
      </c>
      <c r="DB463" s="22">
        <v>-3</v>
      </c>
      <c r="DC463" s="22">
        <v>1</v>
      </c>
      <c r="DD463" s="22">
        <v>0</v>
      </c>
      <c r="DE463" s="22">
        <v>0</v>
      </c>
      <c r="DF463" s="22">
        <v>0</v>
      </c>
      <c r="DG463" s="22">
        <v>0</v>
      </c>
      <c r="DH463" s="22">
        <v>0</v>
      </c>
      <c r="DI463" s="22">
        <v>9</v>
      </c>
      <c r="DJ463" s="22">
        <v>0</v>
      </c>
      <c r="DK463" s="22">
        <v>1</v>
      </c>
      <c r="DL463" s="22">
        <v>0</v>
      </c>
      <c r="DM463" s="22">
        <v>0</v>
      </c>
      <c r="DN463" s="22">
        <v>75</v>
      </c>
      <c r="DO463" s="22">
        <v>12</v>
      </c>
      <c r="DP463" s="22">
        <v>82</v>
      </c>
      <c r="DQ463" s="22">
        <v>23</v>
      </c>
      <c r="DR463" s="22">
        <v>0</v>
      </c>
      <c r="DS463" s="22">
        <v>0</v>
      </c>
      <c r="DT463" s="22">
        <v>0</v>
      </c>
      <c r="DU463">
        <v>17.41</v>
      </c>
      <c r="DV463">
        <v>31.5</v>
      </c>
      <c r="DW463" s="2">
        <f t="shared" si="109"/>
        <v>0.35595992639542018</v>
      </c>
      <c r="DX463">
        <v>0.20300000000000001</v>
      </c>
      <c r="DY463">
        <v>0.193</v>
      </c>
      <c r="DZ463">
        <v>-0.158</v>
      </c>
      <c r="EA463">
        <v>-2</v>
      </c>
      <c r="EB463">
        <v>60</v>
      </c>
      <c r="EC463">
        <v>55</v>
      </c>
      <c r="ED463">
        <v>-3.1</v>
      </c>
      <c r="EE463">
        <v>-3.71</v>
      </c>
      <c r="EF463">
        <v>-0.63</v>
      </c>
      <c r="EG463">
        <v>8.94</v>
      </c>
      <c r="EH463">
        <v>924</v>
      </c>
      <c r="EI463">
        <v>1013</v>
      </c>
      <c r="EJ463">
        <v>2.62</v>
      </c>
      <c r="EK463">
        <v>2.4</v>
      </c>
      <c r="EL463">
        <v>26.7</v>
      </c>
      <c r="EM463">
        <v>29.1</v>
      </c>
      <c r="EN463">
        <v>11</v>
      </c>
      <c r="EO463">
        <v>12.3</v>
      </c>
      <c r="EP463">
        <v>14</v>
      </c>
      <c r="EQ463">
        <v>13.8</v>
      </c>
      <c r="ER463">
        <v>3</v>
      </c>
      <c r="ES463">
        <v>3</v>
      </c>
      <c r="ET463">
        <v>0.30000000000000004</v>
      </c>
      <c r="EU463">
        <v>0.2</v>
      </c>
      <c r="EV463">
        <v>2.19</v>
      </c>
      <c r="EW463">
        <v>2.2200000000000002</v>
      </c>
      <c r="EX463">
        <v>26</v>
      </c>
      <c r="EY463">
        <v>27.1</v>
      </c>
      <c r="EZ463">
        <v>10.6</v>
      </c>
      <c r="FA463">
        <v>11.4</v>
      </c>
      <c r="FB463">
        <v>12.6</v>
      </c>
      <c r="FC463">
        <v>13.8</v>
      </c>
      <c r="FD463">
        <v>3.3</v>
      </c>
      <c r="FE463">
        <v>3.4</v>
      </c>
      <c r="FF463">
        <v>181</v>
      </c>
      <c r="FG463">
        <v>208</v>
      </c>
      <c r="FH463">
        <v>166</v>
      </c>
      <c r="FI463">
        <v>186</v>
      </c>
      <c r="FJ463">
        <v>249</v>
      </c>
      <c r="FK463">
        <v>253</v>
      </c>
      <c r="FL463">
        <v>52.5</v>
      </c>
      <c r="FM463">
        <v>470</v>
      </c>
      <c r="FN463">
        <v>434</v>
      </c>
      <c r="FO463">
        <v>467</v>
      </c>
      <c r="FP463">
        <v>52</v>
      </c>
      <c r="FQ463">
        <v>2.02</v>
      </c>
      <c r="FR463">
        <v>2.9</v>
      </c>
      <c r="FS463" s="2">
        <f t="shared" si="110"/>
        <v>0.41056910569105692</v>
      </c>
      <c r="FT463">
        <v>12</v>
      </c>
      <c r="FU463">
        <v>2</v>
      </c>
      <c r="FV463">
        <v>-16.3</v>
      </c>
      <c r="FW463">
        <v>9.23</v>
      </c>
      <c r="FX463">
        <v>4.5199999999999996</v>
      </c>
      <c r="FY463">
        <v>0.75</v>
      </c>
      <c r="FZ463">
        <v>44.4</v>
      </c>
      <c r="GA463">
        <v>12.4</v>
      </c>
      <c r="GB463">
        <v>14.7</v>
      </c>
      <c r="GC463">
        <v>3.4</v>
      </c>
      <c r="GD463">
        <v>1.9</v>
      </c>
      <c r="GE463">
        <v>26</v>
      </c>
      <c r="GF463">
        <v>2.6</v>
      </c>
      <c r="GG463">
        <v>0.4</v>
      </c>
      <c r="GH463">
        <v>2.2599999999999998</v>
      </c>
      <c r="GI463">
        <v>2.69</v>
      </c>
      <c r="GJ463" s="2">
        <f t="shared" si="111"/>
        <v>0.45656565656565656</v>
      </c>
      <c r="GK463">
        <v>1</v>
      </c>
      <c r="GL463">
        <v>22</v>
      </c>
      <c r="GM463">
        <v>-10</v>
      </c>
      <c r="GN463">
        <v>0.34</v>
      </c>
      <c r="GO463">
        <v>7.4</v>
      </c>
      <c r="GP463">
        <v>5.4</v>
      </c>
      <c r="GQ463">
        <v>48.4</v>
      </c>
      <c r="GR463">
        <v>1.3</v>
      </c>
      <c r="GS463">
        <v>19.2</v>
      </c>
      <c r="GT463">
        <v>21.9</v>
      </c>
      <c r="GU463">
        <v>1</v>
      </c>
      <c r="GV463">
        <v>0.7</v>
      </c>
      <c r="GW463">
        <v>2</v>
      </c>
      <c r="GX463" s="21">
        <v>67.525115999999997</v>
      </c>
      <c r="GY463" s="21">
        <v>6.4520612999999996</v>
      </c>
      <c r="GZ463" s="21">
        <v>17.438787900000001</v>
      </c>
      <c r="HA463" s="21">
        <v>23.890848300000002</v>
      </c>
      <c r="HB463" s="21">
        <v>3.215592</v>
      </c>
      <c r="HC463" s="21">
        <v>3.5224489999999999</v>
      </c>
      <c r="HD463" s="21">
        <v>-3.679E-3</v>
      </c>
      <c r="HE463" s="21">
        <v>31.837599000000001</v>
      </c>
      <c r="HF463" s="21">
        <v>6.734362</v>
      </c>
    </row>
    <row r="464" spans="1:214" ht="15" x14ac:dyDescent="0.25">
      <c r="A464" s="22">
        <v>20</v>
      </c>
      <c r="B464" t="s">
        <v>2203</v>
      </c>
      <c r="C464" t="s">
        <v>2204</v>
      </c>
      <c r="D464" t="s">
        <v>2205</v>
      </c>
      <c r="F464" t="s">
        <v>516</v>
      </c>
      <c r="I464" s="22" t="s">
        <v>248</v>
      </c>
      <c r="J464">
        <v>27</v>
      </c>
      <c r="K464" s="23" t="s">
        <v>2206</v>
      </c>
      <c r="L464" s="23" t="s">
        <v>1619</v>
      </c>
      <c r="M464" s="24"/>
      <c r="N464" s="24" t="s">
        <v>476</v>
      </c>
      <c r="O464" s="24">
        <v>73</v>
      </c>
      <c r="P464" s="24">
        <v>193</v>
      </c>
      <c r="Q464" s="24" t="s">
        <v>223</v>
      </c>
      <c r="R464" s="24"/>
      <c r="S464" s="22">
        <v>26</v>
      </c>
      <c r="T464" s="22">
        <v>1</v>
      </c>
      <c r="U464" s="22">
        <v>2</v>
      </c>
      <c r="V464" s="22">
        <v>3</v>
      </c>
      <c r="W464" s="22">
        <v>3</v>
      </c>
      <c r="X464" s="22">
        <v>4</v>
      </c>
      <c r="Y464" s="22">
        <v>19</v>
      </c>
      <c r="Z464" s="25">
        <f t="shared" si="98"/>
        <v>5.2631578947368418E-2</v>
      </c>
      <c r="AA464" s="3">
        <v>10.55</v>
      </c>
      <c r="AB464" s="22">
        <v>24</v>
      </c>
      <c r="AC464" s="22">
        <v>9</v>
      </c>
      <c r="AD464" s="22">
        <v>6</v>
      </c>
      <c r="AE464" s="22">
        <v>8</v>
      </c>
      <c r="AF464" s="22">
        <v>8</v>
      </c>
      <c r="AG464" s="26">
        <f t="shared" si="99"/>
        <v>5.2497265767407946</v>
      </c>
      <c r="AH464" s="26">
        <f t="shared" si="100"/>
        <v>1.9686474662777977</v>
      </c>
      <c r="AI464" s="26">
        <f t="shared" si="101"/>
        <v>1.3124316441851986</v>
      </c>
      <c r="AJ464" s="26">
        <f t="shared" si="102"/>
        <v>1.749908858913598</v>
      </c>
      <c r="AK464" s="26">
        <f t="shared" si="103"/>
        <v>1.749908858913598</v>
      </c>
      <c r="AL464" s="5">
        <v>376</v>
      </c>
      <c r="AM464" s="22">
        <v>0</v>
      </c>
      <c r="AN464" s="22">
        <v>0</v>
      </c>
      <c r="AO464" s="25">
        <f t="shared" si="104"/>
        <v>0</v>
      </c>
      <c r="AP464" s="22">
        <v>0</v>
      </c>
      <c r="AQ464">
        <v>0.1</v>
      </c>
      <c r="AR464">
        <v>0.7</v>
      </c>
      <c r="AS464">
        <v>0.8</v>
      </c>
      <c r="AT464">
        <v>0</v>
      </c>
      <c r="AU464">
        <v>0.9</v>
      </c>
      <c r="AV464">
        <v>0</v>
      </c>
      <c r="AW464">
        <v>0.9</v>
      </c>
      <c r="AX464" s="3">
        <f t="shared" si="105"/>
        <v>3.4615384615384617E-2</v>
      </c>
      <c r="AY464" s="4">
        <f t="shared" si="106"/>
        <v>0.22499999999999998</v>
      </c>
      <c r="AZ464" t="s">
        <v>243</v>
      </c>
      <c r="BA464">
        <v>2012</v>
      </c>
      <c r="BC464" s="27">
        <v>750000</v>
      </c>
      <c r="BD464" s="22">
        <v>1</v>
      </c>
      <c r="BE464" s="22">
        <v>2</v>
      </c>
      <c r="BF464" s="28">
        <f t="shared" si="107"/>
        <v>0.67051592475321298</v>
      </c>
      <c r="BG464" s="22">
        <v>0</v>
      </c>
      <c r="BH464" s="22">
        <v>0</v>
      </c>
      <c r="BI464" s="4">
        <v>268.45</v>
      </c>
      <c r="BJ464" s="22">
        <v>0</v>
      </c>
      <c r="BK464" s="22">
        <v>0</v>
      </c>
      <c r="BL464" s="28">
        <f t="shared" si="108"/>
        <v>0</v>
      </c>
      <c r="BM464" s="22">
        <v>0</v>
      </c>
      <c r="BN464" s="22">
        <v>0</v>
      </c>
      <c r="BO464" s="4">
        <v>4.5666666669999998</v>
      </c>
      <c r="BP464" s="22">
        <v>0</v>
      </c>
      <c r="BQ464" s="22">
        <v>0</v>
      </c>
      <c r="BR464" s="22">
        <v>0</v>
      </c>
      <c r="BS464" s="22">
        <v>0</v>
      </c>
      <c r="BT464" s="4">
        <v>1.683333333</v>
      </c>
      <c r="BU464" s="22">
        <v>9</v>
      </c>
      <c r="BV464" s="22">
        <v>0</v>
      </c>
      <c r="BW464" s="22">
        <v>1</v>
      </c>
      <c r="BX464" s="22">
        <v>2</v>
      </c>
      <c r="BY464" s="22">
        <v>0</v>
      </c>
      <c r="BZ464" s="22">
        <v>0</v>
      </c>
      <c r="CA464" s="22">
        <v>0</v>
      </c>
      <c r="CB464" s="22">
        <v>0</v>
      </c>
      <c r="CC464" s="4">
        <v>11.06667</v>
      </c>
      <c r="CD464" s="4">
        <v>0</v>
      </c>
      <c r="CE464" s="4">
        <v>0.18333333300000001</v>
      </c>
      <c r="CF464" s="22">
        <v>0</v>
      </c>
      <c r="CG464" s="22">
        <v>0</v>
      </c>
      <c r="CH464" s="22">
        <v>0</v>
      </c>
      <c r="CI464" s="5">
        <v>17</v>
      </c>
      <c r="CJ464" s="22">
        <v>1</v>
      </c>
      <c r="CK464" s="22">
        <v>1</v>
      </c>
      <c r="CL464" s="22">
        <v>1</v>
      </c>
      <c r="CM464" s="22">
        <v>4</v>
      </c>
      <c r="CN464" s="22">
        <v>2</v>
      </c>
      <c r="CO464" s="22">
        <v>0</v>
      </c>
      <c r="CP464" s="22">
        <v>0</v>
      </c>
      <c r="CQ464" s="26">
        <v>9.9323510000000006</v>
      </c>
      <c r="CR464" s="26">
        <v>0.268627</v>
      </c>
      <c r="CS464" s="26">
        <v>1.9610000000000001E-3</v>
      </c>
      <c r="CT464" s="22">
        <v>0</v>
      </c>
      <c r="CU464" s="22">
        <v>0</v>
      </c>
      <c r="CV464" s="22">
        <v>0</v>
      </c>
      <c r="CW464" s="22">
        <v>1</v>
      </c>
      <c r="CX464" s="22">
        <v>0</v>
      </c>
      <c r="CY464" s="22">
        <v>0</v>
      </c>
      <c r="CZ464" s="22">
        <v>0</v>
      </c>
      <c r="DA464" s="22">
        <v>2</v>
      </c>
      <c r="DB464" s="22">
        <v>3</v>
      </c>
      <c r="DC464" s="22">
        <v>0</v>
      </c>
      <c r="DD464" s="22">
        <v>0</v>
      </c>
      <c r="DE464" s="22">
        <v>0</v>
      </c>
      <c r="DF464" s="22">
        <v>0</v>
      </c>
      <c r="DG464" s="22">
        <v>0</v>
      </c>
      <c r="DH464" s="22">
        <v>0</v>
      </c>
      <c r="DI464" s="22">
        <v>2</v>
      </c>
      <c r="DJ464" s="22">
        <v>0</v>
      </c>
      <c r="DK464" s="22">
        <v>0</v>
      </c>
      <c r="DL464" s="22">
        <v>0</v>
      </c>
      <c r="DM464" s="22">
        <v>0</v>
      </c>
      <c r="DN464" s="22">
        <v>13</v>
      </c>
      <c r="DO464" s="22">
        <v>1</v>
      </c>
      <c r="DP464" s="22">
        <v>9</v>
      </c>
      <c r="DQ464" s="22">
        <v>0</v>
      </c>
      <c r="DR464" s="22">
        <v>0</v>
      </c>
      <c r="DS464" s="22">
        <v>0</v>
      </c>
      <c r="DT464" s="22">
        <v>0</v>
      </c>
      <c r="DU464">
        <v>10.130000000000001</v>
      </c>
      <c r="DV464">
        <v>38.549999999999997</v>
      </c>
      <c r="DW464" s="2">
        <f t="shared" si="109"/>
        <v>0.20809367296631062</v>
      </c>
      <c r="DX464">
        <v>-1.0409999999999999</v>
      </c>
      <c r="DY464">
        <v>-0.17700000000000002</v>
      </c>
      <c r="DZ464">
        <v>0.28900000000000003</v>
      </c>
      <c r="EA464">
        <v>5.915</v>
      </c>
      <c r="EB464">
        <v>12</v>
      </c>
      <c r="EC464">
        <v>8</v>
      </c>
      <c r="ED464">
        <v>-0.2</v>
      </c>
      <c r="EE464">
        <v>0.91</v>
      </c>
      <c r="EF464">
        <v>1.08</v>
      </c>
      <c r="EG464">
        <v>9.02</v>
      </c>
      <c r="EH464">
        <v>942</v>
      </c>
      <c r="EI464">
        <v>1032</v>
      </c>
      <c r="EJ464">
        <v>2.73</v>
      </c>
      <c r="EK464">
        <v>1.82</v>
      </c>
      <c r="EL464">
        <v>27.6</v>
      </c>
      <c r="EM464">
        <v>29.6</v>
      </c>
      <c r="EN464">
        <v>8.1999999999999993</v>
      </c>
      <c r="EO464">
        <v>10.5</v>
      </c>
      <c r="EP464">
        <v>11.2</v>
      </c>
      <c r="EQ464">
        <v>15.5</v>
      </c>
      <c r="ER464">
        <v>4.0999999999999996</v>
      </c>
      <c r="ES464">
        <v>4.3</v>
      </c>
      <c r="ET464">
        <v>0.5</v>
      </c>
      <c r="EU464">
        <v>0.9</v>
      </c>
      <c r="EV464">
        <v>2.5099999999999998</v>
      </c>
      <c r="EW464">
        <v>2.63</v>
      </c>
      <c r="EX464">
        <v>27.1</v>
      </c>
      <c r="EY464">
        <v>26.8</v>
      </c>
      <c r="EZ464">
        <v>10.8</v>
      </c>
      <c r="FA464">
        <v>10.5</v>
      </c>
      <c r="FB464">
        <v>12.6</v>
      </c>
      <c r="FC464">
        <v>13.1</v>
      </c>
      <c r="FD464">
        <v>2.6</v>
      </c>
      <c r="FE464">
        <v>3.4</v>
      </c>
      <c r="FF464">
        <v>36</v>
      </c>
      <c r="FG464">
        <v>39</v>
      </c>
      <c r="FH464">
        <v>25</v>
      </c>
      <c r="FI464">
        <v>20</v>
      </c>
      <c r="FJ464">
        <v>34</v>
      </c>
      <c r="FK464">
        <v>36</v>
      </c>
      <c r="FL464">
        <v>62.5</v>
      </c>
      <c r="FM464">
        <v>87</v>
      </c>
      <c r="FN464">
        <v>84</v>
      </c>
      <c r="FO464">
        <v>71</v>
      </c>
      <c r="FP464">
        <v>50.9</v>
      </c>
      <c r="FQ464">
        <v>0.18</v>
      </c>
      <c r="FR464">
        <v>5.53</v>
      </c>
      <c r="FS464" s="2">
        <f t="shared" si="110"/>
        <v>3.1523642732049037E-2</v>
      </c>
      <c r="FT464">
        <v>1</v>
      </c>
      <c r="FU464">
        <v>0</v>
      </c>
      <c r="FV464">
        <v>-12.4</v>
      </c>
      <c r="FW464">
        <v>25</v>
      </c>
      <c r="FX464">
        <v>13.14</v>
      </c>
      <c r="FY464">
        <v>0</v>
      </c>
      <c r="FZ464">
        <v>39.4</v>
      </c>
      <c r="GA464">
        <v>13.1</v>
      </c>
      <c r="GB464">
        <v>0</v>
      </c>
      <c r="GC464">
        <v>0</v>
      </c>
      <c r="GD464">
        <v>13.1</v>
      </c>
      <c r="GE464">
        <v>39.4</v>
      </c>
      <c r="GF464">
        <v>0</v>
      </c>
      <c r="GG464">
        <v>13.1</v>
      </c>
      <c r="GH464">
        <v>0.06</v>
      </c>
      <c r="GI464">
        <v>4.28</v>
      </c>
      <c r="GJ464" s="2">
        <f t="shared" si="111"/>
        <v>1.3824884792626727E-2</v>
      </c>
      <c r="GK464">
        <v>0</v>
      </c>
      <c r="GL464">
        <v>0</v>
      </c>
      <c r="GM464">
        <v>-14.6</v>
      </c>
      <c r="GN464">
        <v>0</v>
      </c>
      <c r="GO464">
        <v>0</v>
      </c>
      <c r="GP464">
        <v>35.6</v>
      </c>
      <c r="GQ464">
        <v>106.9</v>
      </c>
      <c r="GR464">
        <v>0</v>
      </c>
      <c r="GS464">
        <v>0</v>
      </c>
      <c r="GT464">
        <v>35.6</v>
      </c>
      <c r="GU464">
        <v>0</v>
      </c>
      <c r="GV464">
        <v>0</v>
      </c>
      <c r="GW464">
        <v>0</v>
      </c>
      <c r="GX464" s="21">
        <v>46.979782</v>
      </c>
      <c r="GY464" s="21">
        <v>1.9182230999999998</v>
      </c>
      <c r="GZ464" s="21">
        <v>6.4568835</v>
      </c>
      <c r="HA464" s="21">
        <v>8.3751075000000004</v>
      </c>
      <c r="HB464" s="21">
        <v>0.27643000000000001</v>
      </c>
      <c r="HC464" s="21">
        <v>1.8363309999999999</v>
      </c>
      <c r="HD464" s="21">
        <v>1.7000000000000001E-4</v>
      </c>
      <c r="HE464" s="21">
        <v>28.526835999999999</v>
      </c>
      <c r="HF464" s="21">
        <v>2.1129310000000001</v>
      </c>
    </row>
    <row r="465" spans="1:214" ht="15" x14ac:dyDescent="0.25">
      <c r="A465" s="22">
        <v>58</v>
      </c>
      <c r="B465" t="s">
        <v>2207</v>
      </c>
      <c r="C465" t="s">
        <v>2208</v>
      </c>
      <c r="D465" t="s">
        <v>1413</v>
      </c>
      <c r="E465" t="s">
        <v>1386</v>
      </c>
      <c r="F465" t="s">
        <v>238</v>
      </c>
      <c r="I465" s="22" t="s">
        <v>248</v>
      </c>
      <c r="J465">
        <v>24</v>
      </c>
      <c r="K465" s="23" t="s">
        <v>2209</v>
      </c>
      <c r="L465" s="23" t="s">
        <v>566</v>
      </c>
      <c r="M465" s="24" t="s">
        <v>447</v>
      </c>
      <c r="N465" s="24" t="s">
        <v>233</v>
      </c>
      <c r="O465" s="24">
        <v>72</v>
      </c>
      <c r="P465" s="24">
        <v>201</v>
      </c>
      <c r="Q465" s="24" t="s">
        <v>224</v>
      </c>
      <c r="R465" s="24"/>
      <c r="S465" s="22">
        <v>51</v>
      </c>
      <c r="T465" s="22">
        <v>10</v>
      </c>
      <c r="U465" s="22">
        <v>32</v>
      </c>
      <c r="V465" s="22">
        <v>42</v>
      </c>
      <c r="W465" s="22">
        <v>21</v>
      </c>
      <c r="X465" s="22">
        <v>34</v>
      </c>
      <c r="Y465" s="22">
        <v>142</v>
      </c>
      <c r="Z465" s="25">
        <f t="shared" si="98"/>
        <v>7.0422535211267609E-2</v>
      </c>
      <c r="AA465" s="3">
        <v>24.83333</v>
      </c>
      <c r="AB465" s="22">
        <v>83</v>
      </c>
      <c r="AC465" s="22">
        <v>86</v>
      </c>
      <c r="AD465" s="22">
        <v>44</v>
      </c>
      <c r="AE465" s="22">
        <v>34</v>
      </c>
      <c r="AF465" s="22">
        <v>28</v>
      </c>
      <c r="AG465" s="26">
        <f t="shared" si="99"/>
        <v>3.9320968562625076</v>
      </c>
      <c r="AH465" s="26">
        <f t="shared" si="100"/>
        <v>4.0742208390189836</v>
      </c>
      <c r="AI465" s="26">
        <f t="shared" si="101"/>
        <v>2.0844850804283173</v>
      </c>
      <c r="AJ465" s="26">
        <f t="shared" si="102"/>
        <v>1.6107384712400632</v>
      </c>
      <c r="AK465" s="26">
        <f t="shared" si="103"/>
        <v>1.326490505727111</v>
      </c>
      <c r="AL465" s="5">
        <v>1299</v>
      </c>
      <c r="AM465" s="22">
        <v>0</v>
      </c>
      <c r="AN465" s="22">
        <v>0</v>
      </c>
      <c r="AO465" s="25">
        <f t="shared" si="104"/>
        <v>0</v>
      </c>
      <c r="AP465" s="22">
        <v>0</v>
      </c>
      <c r="AQ465">
        <v>4.4000000000000004</v>
      </c>
      <c r="AR465">
        <v>3.8</v>
      </c>
      <c r="AS465">
        <v>8.1</v>
      </c>
      <c r="AT465">
        <v>8.5</v>
      </c>
      <c r="AU465">
        <v>3.8</v>
      </c>
      <c r="AV465">
        <v>-0.9</v>
      </c>
      <c r="AW465">
        <v>11.4</v>
      </c>
      <c r="AX465" s="3">
        <f t="shared" si="105"/>
        <v>0.22352941176470589</v>
      </c>
      <c r="AY465" s="4">
        <f t="shared" si="106"/>
        <v>2.4749999999999996</v>
      </c>
      <c r="AZ465" t="s">
        <v>243</v>
      </c>
      <c r="BA465">
        <v>2014</v>
      </c>
      <c r="BC465" s="27">
        <v>3500000</v>
      </c>
      <c r="BD465" s="22">
        <v>5</v>
      </c>
      <c r="BE465" s="22">
        <v>20</v>
      </c>
      <c r="BF465" s="28">
        <f t="shared" si="107"/>
        <v>1.5416238437821173</v>
      </c>
      <c r="BG465" s="22">
        <v>0</v>
      </c>
      <c r="BH465" s="22">
        <v>0</v>
      </c>
      <c r="BI465" s="4">
        <v>973</v>
      </c>
      <c r="BJ465" s="22">
        <v>4</v>
      </c>
      <c r="BK465" s="22">
        <v>11</v>
      </c>
      <c r="BL465" s="28">
        <f t="shared" si="108"/>
        <v>4.3048469380891508</v>
      </c>
      <c r="BM465" s="22">
        <v>0</v>
      </c>
      <c r="BN465" s="22">
        <v>0</v>
      </c>
      <c r="BO465" s="4">
        <v>209.06666670000001</v>
      </c>
      <c r="BP465" s="22">
        <v>1</v>
      </c>
      <c r="BQ465" s="22">
        <v>1</v>
      </c>
      <c r="BR465" s="22">
        <v>0</v>
      </c>
      <c r="BS465" s="22">
        <v>0</v>
      </c>
      <c r="BT465" s="4">
        <v>84.7</v>
      </c>
      <c r="BU465" s="22">
        <v>25</v>
      </c>
      <c r="BV465" s="22">
        <v>8</v>
      </c>
      <c r="BW465" s="22">
        <v>16</v>
      </c>
      <c r="BX465" s="22">
        <v>21</v>
      </c>
      <c r="BY465" s="22">
        <v>12</v>
      </c>
      <c r="BZ465" s="22">
        <v>6</v>
      </c>
      <c r="CA465" s="22">
        <v>0</v>
      </c>
      <c r="CB465" s="22">
        <v>0</v>
      </c>
      <c r="CC465" s="4">
        <v>19.55</v>
      </c>
      <c r="CD465" s="4">
        <v>3.983333333</v>
      </c>
      <c r="CE465" s="4">
        <v>1.6166666670000001</v>
      </c>
      <c r="CF465" s="22">
        <v>3</v>
      </c>
      <c r="CG465" s="22">
        <v>0</v>
      </c>
      <c r="CH465" s="22">
        <v>0</v>
      </c>
      <c r="CI465" s="5">
        <v>26</v>
      </c>
      <c r="CJ465" s="22">
        <v>2</v>
      </c>
      <c r="CK465" s="22">
        <v>16</v>
      </c>
      <c r="CL465" s="22">
        <v>0</v>
      </c>
      <c r="CM465" s="22">
        <v>22</v>
      </c>
      <c r="CN465" s="22">
        <v>11</v>
      </c>
      <c r="CO465" s="22">
        <v>0</v>
      </c>
      <c r="CP465" s="22">
        <v>0</v>
      </c>
      <c r="CQ465" s="26">
        <v>18.625</v>
      </c>
      <c r="CR465" s="26">
        <v>4.2108970000000001</v>
      </c>
      <c r="CS465" s="26">
        <v>1.7032050000000001</v>
      </c>
      <c r="CT465" s="22">
        <v>6</v>
      </c>
      <c r="CU465" s="22">
        <v>2</v>
      </c>
      <c r="CV465" s="22">
        <v>1</v>
      </c>
      <c r="CW465" s="22">
        <v>1</v>
      </c>
      <c r="CX465" s="22">
        <v>10</v>
      </c>
      <c r="CY465" s="22">
        <v>19</v>
      </c>
      <c r="CZ465" s="22">
        <v>9</v>
      </c>
      <c r="DA465" s="22">
        <v>22</v>
      </c>
      <c r="DB465" s="22">
        <v>2</v>
      </c>
      <c r="DC465" s="22">
        <v>2</v>
      </c>
      <c r="DD465" s="22">
        <v>1</v>
      </c>
      <c r="DE465" s="22">
        <v>3</v>
      </c>
      <c r="DF465" s="22">
        <v>1</v>
      </c>
      <c r="DG465" s="22">
        <v>0</v>
      </c>
      <c r="DH465" s="22">
        <v>0</v>
      </c>
      <c r="DI465" s="22">
        <v>17</v>
      </c>
      <c r="DJ465" s="22">
        <v>0</v>
      </c>
      <c r="DK465" s="22">
        <v>0</v>
      </c>
      <c r="DL465" s="22">
        <v>0</v>
      </c>
      <c r="DM465" s="22">
        <v>0</v>
      </c>
      <c r="DN465" s="22">
        <v>101</v>
      </c>
      <c r="DO465" s="22">
        <v>32</v>
      </c>
      <c r="DP465" s="22">
        <v>50</v>
      </c>
      <c r="DQ465" s="22">
        <v>2</v>
      </c>
      <c r="DR465" s="22">
        <v>9</v>
      </c>
      <c r="DS465" s="22">
        <v>2</v>
      </c>
      <c r="DT465" s="22">
        <v>1</v>
      </c>
      <c r="DU465">
        <v>17.91</v>
      </c>
      <c r="DV465">
        <v>29.87</v>
      </c>
      <c r="DW465" s="2">
        <f t="shared" si="109"/>
        <v>0.3748430305567183</v>
      </c>
      <c r="DX465">
        <v>0.58300000000000007</v>
      </c>
      <c r="DY465">
        <v>-0.311</v>
      </c>
      <c r="DZ465">
        <v>1.2609999999999999</v>
      </c>
      <c r="EA465">
        <v>10.393000000000001</v>
      </c>
      <c r="EB465">
        <v>63</v>
      </c>
      <c r="EC465">
        <v>39</v>
      </c>
      <c r="ED465">
        <v>6.4</v>
      </c>
      <c r="EE465">
        <v>11.04</v>
      </c>
      <c r="EF465">
        <v>4.6500000000000004</v>
      </c>
      <c r="EG465">
        <v>11.93</v>
      </c>
      <c r="EH465">
        <v>912</v>
      </c>
      <c r="EI465">
        <v>1031</v>
      </c>
      <c r="EJ465">
        <v>4.1399999999999997</v>
      </c>
      <c r="EK465">
        <v>2.56</v>
      </c>
      <c r="EL465">
        <v>30.6</v>
      </c>
      <c r="EM465">
        <v>26.4</v>
      </c>
      <c r="EN465">
        <v>12.2</v>
      </c>
      <c r="EO465">
        <v>9.4</v>
      </c>
      <c r="EP465">
        <v>13.5</v>
      </c>
      <c r="EQ465">
        <v>16</v>
      </c>
      <c r="ER465">
        <v>2.8</v>
      </c>
      <c r="ES465">
        <v>4</v>
      </c>
      <c r="ET465">
        <v>0.7</v>
      </c>
      <c r="EU465">
        <v>0.8</v>
      </c>
      <c r="EV465">
        <v>2.48</v>
      </c>
      <c r="EW465">
        <v>2.68</v>
      </c>
      <c r="EX465">
        <v>28.5</v>
      </c>
      <c r="EY465">
        <v>25.2</v>
      </c>
      <c r="EZ465">
        <v>11.7</v>
      </c>
      <c r="FA465">
        <v>10.7</v>
      </c>
      <c r="FB465">
        <v>13.2</v>
      </c>
      <c r="FC465">
        <v>13.7</v>
      </c>
      <c r="FD465">
        <v>3.9</v>
      </c>
      <c r="FE465">
        <v>3.3</v>
      </c>
      <c r="FF465">
        <v>142</v>
      </c>
      <c r="FG465">
        <v>140</v>
      </c>
      <c r="FH465">
        <v>126</v>
      </c>
      <c r="FI465">
        <v>132</v>
      </c>
      <c r="FJ465">
        <v>186</v>
      </c>
      <c r="FK465">
        <v>155</v>
      </c>
      <c r="FL465">
        <v>52.2</v>
      </c>
      <c r="FM465">
        <v>330</v>
      </c>
      <c r="FN465">
        <v>318</v>
      </c>
      <c r="FO465">
        <v>350</v>
      </c>
      <c r="FP465">
        <v>50.9</v>
      </c>
      <c r="FQ465">
        <v>3.85</v>
      </c>
      <c r="FR465">
        <v>1.63</v>
      </c>
      <c r="FS465" s="2">
        <f t="shared" si="110"/>
        <v>0.70255474452554745</v>
      </c>
      <c r="FT465">
        <v>29</v>
      </c>
      <c r="FU465">
        <v>5</v>
      </c>
      <c r="FV465">
        <v>14.1</v>
      </c>
      <c r="FW465">
        <v>15.34</v>
      </c>
      <c r="FX465">
        <v>8.86</v>
      </c>
      <c r="FY465">
        <v>1.53</v>
      </c>
      <c r="FZ465">
        <v>48.9</v>
      </c>
      <c r="GA465">
        <v>10.1</v>
      </c>
      <c r="GB465">
        <v>31.8</v>
      </c>
      <c r="GC465">
        <v>2.1</v>
      </c>
      <c r="GD465">
        <v>2.1</v>
      </c>
      <c r="GE465">
        <v>32.4</v>
      </c>
      <c r="GF465">
        <v>3.7</v>
      </c>
      <c r="GG465">
        <v>2.1</v>
      </c>
      <c r="GH465">
        <v>1.65</v>
      </c>
      <c r="GI465">
        <v>3.65</v>
      </c>
      <c r="GJ465" s="2">
        <f t="shared" si="111"/>
        <v>0.31132075471698112</v>
      </c>
      <c r="GK465">
        <v>3</v>
      </c>
      <c r="GL465">
        <v>2</v>
      </c>
      <c r="GM465">
        <v>10.6</v>
      </c>
      <c r="GN465">
        <v>2.13</v>
      </c>
      <c r="GO465">
        <v>1.42</v>
      </c>
      <c r="GP465">
        <v>7.8</v>
      </c>
      <c r="GQ465">
        <v>37</v>
      </c>
      <c r="GR465">
        <v>5.7</v>
      </c>
      <c r="GS465">
        <v>15.6</v>
      </c>
      <c r="GT465">
        <v>23.5</v>
      </c>
      <c r="GU465">
        <v>2.1</v>
      </c>
      <c r="GV465">
        <v>1.4</v>
      </c>
      <c r="GW465">
        <v>4.3</v>
      </c>
      <c r="GX465" s="21">
        <v>72.913666000000006</v>
      </c>
      <c r="GY465" s="21">
        <v>10.8003357</v>
      </c>
      <c r="GZ465" s="21">
        <v>33.737592599999999</v>
      </c>
      <c r="HA465" s="21">
        <v>44.537928300000004</v>
      </c>
      <c r="HB465" s="21">
        <v>7.9678500000000003</v>
      </c>
      <c r="HC465" s="21">
        <v>4.1297180000000004</v>
      </c>
      <c r="HD465" s="21">
        <v>-5.5972000000000001E-2</v>
      </c>
      <c r="HE465" s="21">
        <v>75.399940000000001</v>
      </c>
      <c r="HF465" s="21">
        <v>12.041596999999999</v>
      </c>
    </row>
    <row r="466" spans="1:214" ht="15" x14ac:dyDescent="0.25">
      <c r="A466" s="22">
        <v>17</v>
      </c>
      <c r="B466" t="s">
        <v>2210</v>
      </c>
      <c r="C466" t="s">
        <v>2211</v>
      </c>
      <c r="D466" t="s">
        <v>462</v>
      </c>
      <c r="F466" t="s">
        <v>342</v>
      </c>
      <c r="G466" t="s">
        <v>238</v>
      </c>
      <c r="H466">
        <v>11</v>
      </c>
      <c r="I466" s="22" t="s">
        <v>278</v>
      </c>
      <c r="J466">
        <v>26</v>
      </c>
      <c r="K466" s="23" t="s">
        <v>2212</v>
      </c>
      <c r="L466" s="23" t="s">
        <v>2213</v>
      </c>
      <c r="M466" s="24" t="s">
        <v>281</v>
      </c>
      <c r="N466" s="24" t="s">
        <v>233</v>
      </c>
      <c r="O466" s="24">
        <v>71</v>
      </c>
      <c r="P466" s="24">
        <v>195</v>
      </c>
      <c r="Q466" s="24" t="s">
        <v>224</v>
      </c>
      <c r="R466" s="24"/>
      <c r="S466" s="22">
        <v>62</v>
      </c>
      <c r="T466" s="22">
        <v>11</v>
      </c>
      <c r="U466" s="22">
        <v>14</v>
      </c>
      <c r="V466" s="22">
        <v>25</v>
      </c>
      <c r="W466" s="22">
        <v>-9</v>
      </c>
      <c r="X466" s="22">
        <v>8</v>
      </c>
      <c r="Y466" s="22">
        <v>114</v>
      </c>
      <c r="Z466" s="25">
        <f t="shared" si="98"/>
        <v>9.6491228070175433E-2</v>
      </c>
      <c r="AA466" s="3">
        <v>15.633330000000001</v>
      </c>
      <c r="AB466" s="22">
        <v>60</v>
      </c>
      <c r="AC466" s="22">
        <v>19</v>
      </c>
      <c r="AD466" s="22">
        <v>38</v>
      </c>
      <c r="AE466" s="22">
        <v>8</v>
      </c>
      <c r="AF466" s="22">
        <v>32</v>
      </c>
      <c r="AG466" s="26">
        <f t="shared" si="99"/>
        <v>3.7141489451724139</v>
      </c>
      <c r="AH466" s="26">
        <f t="shared" si="100"/>
        <v>1.1761471659712646</v>
      </c>
      <c r="AI466" s="26">
        <f t="shared" si="101"/>
        <v>2.3522943319425291</v>
      </c>
      <c r="AJ466" s="26">
        <f t="shared" si="102"/>
        <v>0.4952198593563219</v>
      </c>
      <c r="AK466" s="26">
        <f t="shared" si="103"/>
        <v>1.9808794374252876</v>
      </c>
      <c r="AL466" s="5">
        <v>1266</v>
      </c>
      <c r="AM466" s="22">
        <v>375</v>
      </c>
      <c r="AN466" s="22">
        <v>347</v>
      </c>
      <c r="AO466" s="25">
        <f t="shared" si="104"/>
        <v>0.51939058171745156</v>
      </c>
      <c r="AP466" s="22">
        <v>19.5</v>
      </c>
      <c r="AQ466">
        <v>1.3</v>
      </c>
      <c r="AR466">
        <v>0.7</v>
      </c>
      <c r="AS466">
        <v>2</v>
      </c>
      <c r="AT466">
        <v>0.2</v>
      </c>
      <c r="AU466">
        <v>1.2</v>
      </c>
      <c r="AV466">
        <v>0.30000000000000004</v>
      </c>
      <c r="AW466">
        <v>1.7000000000000002</v>
      </c>
      <c r="AX466" s="3">
        <f t="shared" si="105"/>
        <v>2.7419354838709682E-2</v>
      </c>
      <c r="AY466" s="4">
        <f t="shared" si="106"/>
        <v>1.4000000000000001</v>
      </c>
      <c r="AZ466" t="s">
        <v>243</v>
      </c>
      <c r="BA466">
        <v>2013</v>
      </c>
      <c r="BC466" s="27">
        <v>625000</v>
      </c>
      <c r="BD466" s="22">
        <v>7</v>
      </c>
      <c r="BE466" s="22">
        <v>10</v>
      </c>
      <c r="BF466" s="28">
        <f t="shared" si="107"/>
        <v>1.3432835821485198</v>
      </c>
      <c r="BG466" s="22">
        <v>301</v>
      </c>
      <c r="BH466" s="22">
        <v>263</v>
      </c>
      <c r="BI466" s="4">
        <v>759.33333330000005</v>
      </c>
      <c r="BJ466" s="22">
        <v>4</v>
      </c>
      <c r="BK466" s="22">
        <v>4</v>
      </c>
      <c r="BL466" s="28">
        <f t="shared" si="108"/>
        <v>2.9832193909260409</v>
      </c>
      <c r="BM466" s="22">
        <v>57</v>
      </c>
      <c r="BN466" s="22">
        <v>48</v>
      </c>
      <c r="BO466" s="4">
        <v>160.9</v>
      </c>
      <c r="BP466" s="22">
        <v>0</v>
      </c>
      <c r="BQ466" s="22">
        <v>0</v>
      </c>
      <c r="BR466" s="22">
        <v>17</v>
      </c>
      <c r="BS466" s="22">
        <v>36</v>
      </c>
      <c r="BT466" s="4">
        <v>49.9</v>
      </c>
      <c r="BU466" s="22">
        <v>30</v>
      </c>
      <c r="BV466" s="22">
        <v>8</v>
      </c>
      <c r="BW466" s="22">
        <v>7</v>
      </c>
      <c r="BX466" s="22">
        <v>2</v>
      </c>
      <c r="BY466" s="22">
        <v>4</v>
      </c>
      <c r="BZ466" s="22">
        <v>2</v>
      </c>
      <c r="CA466" s="22">
        <v>170</v>
      </c>
      <c r="CB466" s="22">
        <v>147</v>
      </c>
      <c r="CC466" s="4">
        <v>12.16667</v>
      </c>
      <c r="CD466" s="4">
        <v>2.5666666669999998</v>
      </c>
      <c r="CE466" s="4">
        <v>0.8</v>
      </c>
      <c r="CF466" s="22">
        <v>2</v>
      </c>
      <c r="CG466" s="22">
        <v>1</v>
      </c>
      <c r="CH466" s="22">
        <v>0</v>
      </c>
      <c r="CI466" s="5">
        <v>32</v>
      </c>
      <c r="CJ466" s="22">
        <v>3</v>
      </c>
      <c r="CK466" s="22">
        <v>7</v>
      </c>
      <c r="CL466" s="22">
        <v>-11</v>
      </c>
      <c r="CM466" s="22">
        <v>4</v>
      </c>
      <c r="CN466" s="22">
        <v>2</v>
      </c>
      <c r="CO466" s="22">
        <v>205</v>
      </c>
      <c r="CP466" s="22">
        <v>200</v>
      </c>
      <c r="CQ466" s="26">
        <v>12.322914000000001</v>
      </c>
      <c r="CR466" s="26">
        <v>2.6218750000000002</v>
      </c>
      <c r="CS466" s="26">
        <v>0.80937499999999984</v>
      </c>
      <c r="CT466" s="22">
        <v>3</v>
      </c>
      <c r="CU466" s="22">
        <v>1</v>
      </c>
      <c r="CV466" s="22">
        <v>0</v>
      </c>
      <c r="CW466" s="22">
        <v>4</v>
      </c>
      <c r="CX466" s="22">
        <v>3</v>
      </c>
      <c r="CY466" s="22">
        <v>-5</v>
      </c>
      <c r="CZ466" s="22">
        <v>7</v>
      </c>
      <c r="DA466" s="22">
        <v>11</v>
      </c>
      <c r="DB466" s="22">
        <v>-4</v>
      </c>
      <c r="DC466" s="22">
        <v>3</v>
      </c>
      <c r="DD466" s="22">
        <v>0</v>
      </c>
      <c r="DE466" s="22">
        <v>0</v>
      </c>
      <c r="DF466" s="22">
        <v>0</v>
      </c>
      <c r="DG466" s="22">
        <v>0</v>
      </c>
      <c r="DH466" s="22">
        <v>0</v>
      </c>
      <c r="DI466" s="22">
        <v>4</v>
      </c>
      <c r="DJ466" s="22">
        <v>0</v>
      </c>
      <c r="DK466" s="22">
        <v>0</v>
      </c>
      <c r="DL466" s="22">
        <v>0</v>
      </c>
      <c r="DM466" s="22">
        <v>0</v>
      </c>
      <c r="DN466" s="22">
        <v>49</v>
      </c>
      <c r="DO466" s="22">
        <v>16</v>
      </c>
      <c r="DP466" s="22">
        <v>51</v>
      </c>
      <c r="DQ466" s="22">
        <v>9</v>
      </c>
      <c r="DR466" s="22">
        <v>5</v>
      </c>
      <c r="DS466" s="22">
        <v>2</v>
      </c>
      <c r="DT466" s="22">
        <v>0</v>
      </c>
      <c r="DU466">
        <v>11.95</v>
      </c>
      <c r="DV466">
        <v>35.340000000000003</v>
      </c>
      <c r="DW466" s="2">
        <f t="shared" si="109"/>
        <v>0.25269613026009724</v>
      </c>
      <c r="DX466">
        <v>0.34400000000000003</v>
      </c>
      <c r="DY466">
        <v>1.202</v>
      </c>
      <c r="DZ466">
        <v>1.421</v>
      </c>
      <c r="EA466">
        <v>-1.1990000000000001</v>
      </c>
      <c r="EB466">
        <v>32</v>
      </c>
      <c r="EC466">
        <v>40</v>
      </c>
      <c r="ED466">
        <v>9</v>
      </c>
      <c r="EE466">
        <v>2.75</v>
      </c>
      <c r="EF466">
        <v>-6.22</v>
      </c>
      <c r="EG466">
        <v>8.3800000000000008</v>
      </c>
      <c r="EH466">
        <v>900</v>
      </c>
      <c r="EI466">
        <v>984</v>
      </c>
      <c r="EJ466">
        <v>2.59</v>
      </c>
      <c r="EK466">
        <v>3.24</v>
      </c>
      <c r="EL466">
        <v>28.3</v>
      </c>
      <c r="EM466">
        <v>29.3</v>
      </c>
      <c r="EN466">
        <v>10.199999999999999</v>
      </c>
      <c r="EO466">
        <v>8</v>
      </c>
      <c r="EP466">
        <v>11.3</v>
      </c>
      <c r="EQ466">
        <v>13.5</v>
      </c>
      <c r="ER466">
        <v>2.6</v>
      </c>
      <c r="ES466">
        <v>3.2</v>
      </c>
      <c r="ET466">
        <v>0.30000000000000004</v>
      </c>
      <c r="EU466">
        <v>0.2</v>
      </c>
      <c r="EV466">
        <v>2.08</v>
      </c>
      <c r="EW466">
        <v>2.44</v>
      </c>
      <c r="EX466">
        <v>26.1</v>
      </c>
      <c r="EY466">
        <v>29.5</v>
      </c>
      <c r="EZ466">
        <v>9.9</v>
      </c>
      <c r="FA466">
        <v>11</v>
      </c>
      <c r="FB466">
        <v>13.3</v>
      </c>
      <c r="FC466">
        <v>11.9</v>
      </c>
      <c r="FD466">
        <v>3.9</v>
      </c>
      <c r="FE466">
        <v>4.2</v>
      </c>
      <c r="FF466">
        <v>117</v>
      </c>
      <c r="FG466">
        <v>93</v>
      </c>
      <c r="FH466">
        <v>127</v>
      </c>
      <c r="FI466">
        <v>101</v>
      </c>
      <c r="FJ466">
        <v>140</v>
      </c>
      <c r="FK466">
        <v>132</v>
      </c>
      <c r="FL466">
        <v>47.9</v>
      </c>
      <c r="FM466">
        <v>273</v>
      </c>
      <c r="FN466">
        <v>264</v>
      </c>
      <c r="FO466">
        <v>244</v>
      </c>
      <c r="FP466">
        <v>50.8</v>
      </c>
      <c r="FQ466">
        <v>2.5499999999999998</v>
      </c>
      <c r="FR466">
        <v>3.68</v>
      </c>
      <c r="FS466" s="2">
        <f t="shared" si="110"/>
        <v>0.4093097913322632</v>
      </c>
      <c r="FT466">
        <v>14</v>
      </c>
      <c r="FU466">
        <v>2</v>
      </c>
      <c r="FV466">
        <v>14.9</v>
      </c>
      <c r="FW466">
        <v>8.43</v>
      </c>
      <c r="FX466">
        <v>5.3</v>
      </c>
      <c r="FY466">
        <v>0.76</v>
      </c>
      <c r="FZ466">
        <v>57.6</v>
      </c>
      <c r="GA466">
        <v>8.6999999999999993</v>
      </c>
      <c r="GB466">
        <v>21.6</v>
      </c>
      <c r="GC466">
        <v>1.5</v>
      </c>
      <c r="GD466">
        <v>1.9</v>
      </c>
      <c r="GE466">
        <v>25.8</v>
      </c>
      <c r="GF466">
        <v>3</v>
      </c>
      <c r="GG466">
        <v>1.5</v>
      </c>
      <c r="GH466">
        <v>0.75</v>
      </c>
      <c r="GI466">
        <v>4.3499999999999996</v>
      </c>
      <c r="GJ466" s="2">
        <f t="shared" si="111"/>
        <v>0.14705882352941177</v>
      </c>
      <c r="GK466">
        <v>1</v>
      </c>
      <c r="GL466">
        <v>9</v>
      </c>
      <c r="GM466">
        <v>-12.2</v>
      </c>
      <c r="GN466">
        <v>1.29</v>
      </c>
      <c r="GO466">
        <v>11.58</v>
      </c>
      <c r="GP466">
        <v>6.4</v>
      </c>
      <c r="GQ466">
        <v>34.700000000000003</v>
      </c>
      <c r="GR466">
        <v>3.9</v>
      </c>
      <c r="GS466">
        <v>16.7</v>
      </c>
      <c r="GT466">
        <v>27</v>
      </c>
      <c r="GU466">
        <v>1.3</v>
      </c>
      <c r="GV466">
        <v>2.6</v>
      </c>
      <c r="GW466">
        <v>2.6</v>
      </c>
      <c r="GX466" s="21">
        <v>56.433776999999999</v>
      </c>
      <c r="GY466" s="21">
        <v>9.0037196999999995</v>
      </c>
      <c r="GZ466" s="21">
        <v>12.837915000000001</v>
      </c>
      <c r="HA466" s="21">
        <v>21.8416347</v>
      </c>
      <c r="HB466" s="21">
        <v>1.0413140000000001</v>
      </c>
      <c r="HC466" s="21">
        <v>1.229471</v>
      </c>
      <c r="HD466" s="21">
        <v>1.0971E-2</v>
      </c>
      <c r="HE466" s="21">
        <v>13.182093999999999</v>
      </c>
      <c r="HF466" s="21">
        <v>2.281755</v>
      </c>
    </row>
    <row r="467" spans="1:214" ht="15" x14ac:dyDescent="0.25">
      <c r="A467" s="22">
        <v>24</v>
      </c>
      <c r="B467" t="s">
        <v>2214</v>
      </c>
      <c r="C467" t="s">
        <v>2215</v>
      </c>
      <c r="D467" t="s">
        <v>2216</v>
      </c>
      <c r="F467" t="s">
        <v>262</v>
      </c>
      <c r="I467" s="22" t="s">
        <v>336</v>
      </c>
      <c r="J467">
        <v>26</v>
      </c>
      <c r="K467" s="23" t="s">
        <v>2217</v>
      </c>
      <c r="L467" s="23" t="s">
        <v>2218</v>
      </c>
      <c r="M467" s="24" t="s">
        <v>447</v>
      </c>
      <c r="N467" s="24" t="s">
        <v>233</v>
      </c>
      <c r="O467" s="24">
        <v>73</v>
      </c>
      <c r="P467" s="24">
        <v>214</v>
      </c>
      <c r="Q467" s="24" t="s">
        <v>223</v>
      </c>
      <c r="R467" s="24"/>
      <c r="S467" s="22">
        <v>3</v>
      </c>
      <c r="T467" s="22">
        <v>0</v>
      </c>
      <c r="U467" s="22">
        <v>0</v>
      </c>
      <c r="V467" s="22">
        <v>0</v>
      </c>
      <c r="W467" s="22">
        <v>1</v>
      </c>
      <c r="X467" s="22">
        <v>10</v>
      </c>
      <c r="Y467" s="22">
        <v>3</v>
      </c>
      <c r="Z467" s="25">
        <f t="shared" si="98"/>
        <v>0</v>
      </c>
      <c r="AA467" s="3">
        <v>4.8499999999999996</v>
      </c>
      <c r="AB467" s="22">
        <v>2</v>
      </c>
      <c r="AC467" s="22">
        <v>0</v>
      </c>
      <c r="AD467" s="22">
        <v>0</v>
      </c>
      <c r="AE467" s="22">
        <v>1</v>
      </c>
      <c r="AF467" s="22">
        <v>0</v>
      </c>
      <c r="AG467" s="26">
        <f t="shared" si="99"/>
        <v>8.247422680412372</v>
      </c>
      <c r="AH467" s="26">
        <f t="shared" si="100"/>
        <v>0</v>
      </c>
      <c r="AI467" s="26">
        <f t="shared" si="101"/>
        <v>0</v>
      </c>
      <c r="AJ467" s="26">
        <f t="shared" si="102"/>
        <v>4.123711340206186</v>
      </c>
      <c r="AK467" s="26">
        <f t="shared" si="103"/>
        <v>0</v>
      </c>
      <c r="AL467" s="5">
        <v>25</v>
      </c>
      <c r="AM467" s="22">
        <v>0</v>
      </c>
      <c r="AN467" s="22">
        <v>0</v>
      </c>
      <c r="AO467" s="25">
        <f t="shared" si="104"/>
        <v>0</v>
      </c>
      <c r="AP467" s="22">
        <v>0</v>
      </c>
      <c r="AQ467">
        <v>0</v>
      </c>
      <c r="AR467">
        <v>0.1</v>
      </c>
      <c r="AS467">
        <v>0</v>
      </c>
      <c r="AT467">
        <v>-0.2</v>
      </c>
      <c r="AU467">
        <v>0.1</v>
      </c>
      <c r="AV467">
        <v>0</v>
      </c>
      <c r="AW467">
        <v>0</v>
      </c>
      <c r="AX467" s="3">
        <f t="shared" si="105"/>
        <v>0</v>
      </c>
      <c r="AY467" s="4">
        <f t="shared" si="106"/>
        <v>0</v>
      </c>
      <c r="AZ467" t="s">
        <v>243</v>
      </c>
      <c r="BA467">
        <v>2012</v>
      </c>
      <c r="BC467" s="27">
        <v>525000</v>
      </c>
      <c r="BD467" s="22">
        <v>0</v>
      </c>
      <c r="BE467" s="22">
        <v>0</v>
      </c>
      <c r="BF467" s="28">
        <f t="shared" si="107"/>
        <v>0</v>
      </c>
      <c r="BG467" s="22">
        <v>0</v>
      </c>
      <c r="BH467" s="22">
        <v>0</v>
      </c>
      <c r="BI467" s="4">
        <v>14.41666667</v>
      </c>
      <c r="BJ467" s="22">
        <v>0</v>
      </c>
      <c r="BK467" s="22">
        <v>0</v>
      </c>
      <c r="BL467" s="28">
        <f t="shared" si="108"/>
        <v>0</v>
      </c>
      <c r="BM467" s="22">
        <v>0</v>
      </c>
      <c r="BN467" s="22">
        <v>0</v>
      </c>
      <c r="BO467" s="4">
        <v>0.15</v>
      </c>
      <c r="BP467" s="22">
        <v>0</v>
      </c>
      <c r="BQ467" s="22">
        <v>0</v>
      </c>
      <c r="BR467" s="22">
        <v>0</v>
      </c>
      <c r="BS467" s="22">
        <v>0</v>
      </c>
      <c r="BT467" s="4">
        <v>0</v>
      </c>
      <c r="BU467" s="22">
        <v>2</v>
      </c>
      <c r="BV467" s="22">
        <v>0</v>
      </c>
      <c r="BW467" s="22">
        <v>0</v>
      </c>
      <c r="BX467" s="22">
        <v>0</v>
      </c>
      <c r="BY467" s="22">
        <v>10</v>
      </c>
      <c r="BZ467" s="22">
        <v>1</v>
      </c>
      <c r="CA467" s="22">
        <v>0</v>
      </c>
      <c r="CB467" s="22">
        <v>0</v>
      </c>
      <c r="CC467" s="4">
        <v>3.51667</v>
      </c>
      <c r="CD467" s="4">
        <v>6.6666666999999999E-2</v>
      </c>
      <c r="CE467" s="4">
        <v>0</v>
      </c>
      <c r="CF467" s="22">
        <v>0</v>
      </c>
      <c r="CG467" s="22">
        <v>0</v>
      </c>
      <c r="CH467" s="22">
        <v>0</v>
      </c>
      <c r="CI467" s="5">
        <v>1</v>
      </c>
      <c r="CJ467" s="22">
        <v>0</v>
      </c>
      <c r="CK467" s="22">
        <v>0</v>
      </c>
      <c r="CL467" s="22">
        <v>1</v>
      </c>
      <c r="CM467" s="22">
        <v>0</v>
      </c>
      <c r="CN467" s="22">
        <v>-1</v>
      </c>
      <c r="CO467" s="22">
        <v>0</v>
      </c>
      <c r="CP467" s="22">
        <v>0</v>
      </c>
      <c r="CQ467" s="26">
        <v>7.3833270000000004</v>
      </c>
      <c r="CR467" s="26">
        <v>1.6667000000000001E-2</v>
      </c>
      <c r="CS467" s="26">
        <v>0</v>
      </c>
      <c r="CT467" s="22">
        <v>0</v>
      </c>
      <c r="CU467" s="22">
        <v>0</v>
      </c>
      <c r="CV467" s="22">
        <v>0</v>
      </c>
      <c r="CW467" s="22">
        <v>0</v>
      </c>
      <c r="CX467" s="22">
        <v>0</v>
      </c>
      <c r="CY467" s="22">
        <v>1</v>
      </c>
      <c r="CZ467" s="22">
        <v>0</v>
      </c>
      <c r="DA467" s="22">
        <v>0</v>
      </c>
      <c r="DB467" s="22">
        <v>0</v>
      </c>
      <c r="DC467" s="22">
        <v>0</v>
      </c>
      <c r="DD467" s="22">
        <v>0</v>
      </c>
      <c r="DE467" s="22">
        <v>0</v>
      </c>
      <c r="DF467" s="22">
        <v>0</v>
      </c>
      <c r="DG467" s="22">
        <v>0</v>
      </c>
      <c r="DH467" s="22">
        <v>0</v>
      </c>
      <c r="DI467" s="22">
        <v>0</v>
      </c>
      <c r="DJ467" s="22">
        <v>0</v>
      </c>
      <c r="DK467" s="22">
        <v>1</v>
      </c>
      <c r="DL467" s="22">
        <v>0</v>
      </c>
      <c r="DM467" s="22">
        <v>0</v>
      </c>
      <c r="DN467" s="22">
        <v>1</v>
      </c>
      <c r="DO467" s="22">
        <v>0</v>
      </c>
      <c r="DP467" s="22">
        <v>0</v>
      </c>
      <c r="DQ467" s="22">
        <v>0</v>
      </c>
      <c r="DR467" s="22">
        <v>0</v>
      </c>
      <c r="DS467" s="22">
        <v>0</v>
      </c>
      <c r="DT467" s="22">
        <v>0</v>
      </c>
      <c r="DU467">
        <v>4.8099999999999996</v>
      </c>
      <c r="DV467">
        <v>42.44</v>
      </c>
      <c r="DW467" s="2">
        <f t="shared" si="109"/>
        <v>0.10179894179894179</v>
      </c>
      <c r="DX467">
        <v>-3.056</v>
      </c>
      <c r="DY467">
        <v>-5.3760000000000003</v>
      </c>
      <c r="DZ467">
        <v>-0.312</v>
      </c>
      <c r="EA467">
        <v>-5.5439999999999996</v>
      </c>
      <c r="EB467">
        <v>1</v>
      </c>
      <c r="EC467">
        <v>0</v>
      </c>
      <c r="ED467">
        <v>-14</v>
      </c>
      <c r="EE467">
        <v>-8.32</v>
      </c>
      <c r="EF467">
        <v>5.65</v>
      </c>
      <c r="EG467">
        <v>12.5</v>
      </c>
      <c r="EH467">
        <v>1000</v>
      </c>
      <c r="EI467">
        <v>1125</v>
      </c>
      <c r="EJ467">
        <v>4.16</v>
      </c>
      <c r="EK467">
        <v>0</v>
      </c>
      <c r="EL467">
        <v>29.1</v>
      </c>
      <c r="EM467">
        <v>25</v>
      </c>
      <c r="EN467">
        <v>8.3000000000000007</v>
      </c>
      <c r="EO467">
        <v>20.8</v>
      </c>
      <c r="EP467">
        <v>12.5</v>
      </c>
      <c r="EQ467">
        <v>8.3000000000000007</v>
      </c>
      <c r="ER467">
        <v>0</v>
      </c>
      <c r="ES467">
        <v>4.2</v>
      </c>
      <c r="ET467">
        <v>0</v>
      </c>
      <c r="EU467">
        <v>0</v>
      </c>
      <c r="EV467">
        <v>0.94</v>
      </c>
      <c r="EW467">
        <v>1.41</v>
      </c>
      <c r="EX467">
        <v>29.7</v>
      </c>
      <c r="EY467">
        <v>25.4</v>
      </c>
      <c r="EZ467">
        <v>13.7</v>
      </c>
      <c r="FA467">
        <v>12.7</v>
      </c>
      <c r="FB467">
        <v>14.6</v>
      </c>
      <c r="FC467">
        <v>15.5</v>
      </c>
      <c r="FD467">
        <v>4.2</v>
      </c>
      <c r="FE467">
        <v>3.8</v>
      </c>
      <c r="FF467">
        <v>2</v>
      </c>
      <c r="FG467">
        <v>2</v>
      </c>
      <c r="FH467">
        <v>0</v>
      </c>
      <c r="FI467">
        <v>2</v>
      </c>
      <c r="FJ467">
        <v>3</v>
      </c>
      <c r="FK467">
        <v>3</v>
      </c>
      <c r="FL467">
        <v>66.7</v>
      </c>
      <c r="FM467">
        <v>5</v>
      </c>
      <c r="FN467">
        <v>2</v>
      </c>
      <c r="FO467">
        <v>7</v>
      </c>
      <c r="FP467">
        <v>71.400000000000006</v>
      </c>
      <c r="FQ467">
        <v>0.05</v>
      </c>
      <c r="FR467">
        <v>8.02</v>
      </c>
      <c r="FS467" s="2">
        <f t="shared" si="110"/>
        <v>6.1957868649318466E-3</v>
      </c>
      <c r="FT467">
        <v>0</v>
      </c>
      <c r="FU467">
        <v>0</v>
      </c>
      <c r="FV467">
        <v>332.7</v>
      </c>
      <c r="FW467">
        <v>0</v>
      </c>
      <c r="FX467">
        <v>0</v>
      </c>
      <c r="FY467">
        <v>0</v>
      </c>
      <c r="FZ467">
        <v>400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 s="2">
        <f t="shared" si="111"/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 s="21">
        <v>24.727982000000001</v>
      </c>
      <c r="GY467" s="21">
        <v>3.4231131000000001</v>
      </c>
      <c r="GZ467" s="21">
        <v>4.2250247999999999</v>
      </c>
      <c r="HA467" s="21">
        <v>7.6481379</v>
      </c>
      <c r="HB467" s="21">
        <v>0.40108899999999997</v>
      </c>
      <c r="HC467" s="21">
        <v>0.52347100000000002</v>
      </c>
      <c r="HD467" s="21">
        <v>3.8709999999999999E-3</v>
      </c>
      <c r="HE467" s="21">
        <v>33.294505999999998</v>
      </c>
      <c r="HF467" s="21">
        <v>0.92842999999999998</v>
      </c>
    </row>
    <row r="468" spans="1:214" ht="15" x14ac:dyDescent="0.25">
      <c r="A468" s="22">
        <v>22</v>
      </c>
      <c r="B468" t="s">
        <v>2219</v>
      </c>
      <c r="C468" t="s">
        <v>2220</v>
      </c>
      <c r="D468" t="s">
        <v>1051</v>
      </c>
      <c r="F468" t="s">
        <v>736</v>
      </c>
      <c r="I468" s="22" t="s">
        <v>278</v>
      </c>
      <c r="J468">
        <v>24</v>
      </c>
      <c r="K468" s="23" t="s">
        <v>2221</v>
      </c>
      <c r="L468" s="23" t="s">
        <v>2222</v>
      </c>
      <c r="M468" s="24" t="s">
        <v>2223</v>
      </c>
      <c r="N468" s="24" t="s">
        <v>222</v>
      </c>
      <c r="O468" s="24">
        <v>73</v>
      </c>
      <c r="P468" s="24">
        <v>194</v>
      </c>
      <c r="Q468" s="24" t="s">
        <v>224</v>
      </c>
      <c r="R468" s="24"/>
      <c r="S468" s="22">
        <v>72</v>
      </c>
      <c r="T468" s="22">
        <v>3</v>
      </c>
      <c r="U468" s="22">
        <v>4</v>
      </c>
      <c r="V468" s="22">
        <v>7</v>
      </c>
      <c r="W468" s="22">
        <v>-3</v>
      </c>
      <c r="X468" s="22">
        <v>26</v>
      </c>
      <c r="Y468" s="22">
        <v>103</v>
      </c>
      <c r="Z468" s="25">
        <f t="shared" si="98"/>
        <v>2.9126213592233011E-2</v>
      </c>
      <c r="AA468" s="3">
        <v>13.23333</v>
      </c>
      <c r="AB468" s="22">
        <v>117</v>
      </c>
      <c r="AC468" s="22">
        <v>25</v>
      </c>
      <c r="AD468" s="22">
        <v>52</v>
      </c>
      <c r="AE468" s="22">
        <v>20</v>
      </c>
      <c r="AF468" s="22">
        <v>25</v>
      </c>
      <c r="AG468" s="26">
        <f t="shared" si="99"/>
        <v>7.3677600422569371</v>
      </c>
      <c r="AH468" s="26">
        <f t="shared" si="100"/>
        <v>1.5743077013369524</v>
      </c>
      <c r="AI468" s="26">
        <f t="shared" si="101"/>
        <v>3.274560018780861</v>
      </c>
      <c r="AJ468" s="26">
        <f t="shared" si="102"/>
        <v>1.259446161069562</v>
      </c>
      <c r="AK468" s="26">
        <f t="shared" si="103"/>
        <v>1.5743077013369524</v>
      </c>
      <c r="AL468" s="5">
        <v>1311</v>
      </c>
      <c r="AM468" s="22">
        <v>87</v>
      </c>
      <c r="AN468" s="22">
        <v>112</v>
      </c>
      <c r="AO468" s="25">
        <f t="shared" si="104"/>
        <v>0.43718592964824121</v>
      </c>
      <c r="AP468" s="22">
        <v>4.8</v>
      </c>
      <c r="AQ468">
        <v>-1.6</v>
      </c>
      <c r="AR468">
        <v>1.3</v>
      </c>
      <c r="AS468">
        <v>-0.30000000000000004</v>
      </c>
      <c r="AT468">
        <v>-3</v>
      </c>
      <c r="AU468">
        <v>3</v>
      </c>
      <c r="AV468">
        <v>-0.30000000000000004</v>
      </c>
      <c r="AW468">
        <v>-0.2</v>
      </c>
      <c r="AX468" s="3">
        <f t="shared" si="105"/>
        <v>-2.7777777777777779E-3</v>
      </c>
      <c r="AY468" s="4">
        <f t="shared" si="106"/>
        <v>-0.8</v>
      </c>
      <c r="AZ468" t="s">
        <v>224</v>
      </c>
      <c r="BA468">
        <v>2013</v>
      </c>
      <c r="BC468" s="27">
        <v>725000</v>
      </c>
      <c r="BD468" s="22">
        <v>3</v>
      </c>
      <c r="BE468" s="22">
        <v>4</v>
      </c>
      <c r="BF468" s="28">
        <f t="shared" si="107"/>
        <v>0.51847584558808013</v>
      </c>
      <c r="BG468" s="22">
        <v>78</v>
      </c>
      <c r="BH468" s="22">
        <v>95</v>
      </c>
      <c r="BI468" s="4">
        <v>810.06666670000004</v>
      </c>
      <c r="BJ468" s="22">
        <v>0</v>
      </c>
      <c r="BK468" s="22">
        <v>0</v>
      </c>
      <c r="BL468" s="28">
        <f t="shared" si="108"/>
        <v>0</v>
      </c>
      <c r="BM468" s="22">
        <v>3</v>
      </c>
      <c r="BN468" s="22">
        <v>5</v>
      </c>
      <c r="BO468" s="4">
        <v>18.366666670000001</v>
      </c>
      <c r="BP468" s="22">
        <v>0</v>
      </c>
      <c r="BQ468" s="22">
        <v>0</v>
      </c>
      <c r="BR468" s="22">
        <v>6</v>
      </c>
      <c r="BS468" s="22">
        <v>12</v>
      </c>
      <c r="BT468" s="4">
        <v>124.6166667</v>
      </c>
      <c r="BU468" s="22">
        <v>35</v>
      </c>
      <c r="BV468" s="22">
        <v>2</v>
      </c>
      <c r="BW468" s="22">
        <v>3</v>
      </c>
      <c r="BX468" s="22">
        <v>1</v>
      </c>
      <c r="BY468" s="22">
        <v>14</v>
      </c>
      <c r="BZ468" s="22">
        <v>3</v>
      </c>
      <c r="CA468" s="22">
        <v>43</v>
      </c>
      <c r="CB468" s="22">
        <v>46</v>
      </c>
      <c r="CC468" s="4">
        <v>10.93333</v>
      </c>
      <c r="CD468" s="4">
        <v>0.18333333300000001</v>
      </c>
      <c r="CE468" s="4">
        <v>1.7833333330000001</v>
      </c>
      <c r="CF468" s="22">
        <v>1</v>
      </c>
      <c r="CG468" s="22">
        <v>0</v>
      </c>
      <c r="CH468" s="22">
        <v>0</v>
      </c>
      <c r="CI468" s="5">
        <v>37</v>
      </c>
      <c r="CJ468" s="22">
        <v>1</v>
      </c>
      <c r="CK468" s="22">
        <v>1</v>
      </c>
      <c r="CL468" s="22">
        <v>-4</v>
      </c>
      <c r="CM468" s="22">
        <v>12</v>
      </c>
      <c r="CN468" s="22">
        <v>6</v>
      </c>
      <c r="CO468" s="22">
        <v>44</v>
      </c>
      <c r="CP468" s="22">
        <v>66</v>
      </c>
      <c r="CQ468" s="26">
        <v>11.551354999999999</v>
      </c>
      <c r="CR468" s="26">
        <v>0.32297300000000001</v>
      </c>
      <c r="CS468" s="26">
        <v>1.6810809999999998</v>
      </c>
      <c r="CT468" s="22">
        <v>0</v>
      </c>
      <c r="CU468" s="22">
        <v>0</v>
      </c>
      <c r="CV468" s="22">
        <v>0</v>
      </c>
      <c r="CW468" s="22">
        <v>1</v>
      </c>
      <c r="CX468" s="22">
        <v>0</v>
      </c>
      <c r="CY468" s="22">
        <v>3</v>
      </c>
      <c r="CZ468" s="22">
        <v>2</v>
      </c>
      <c r="DA468" s="22">
        <v>4</v>
      </c>
      <c r="DB468" s="22">
        <v>-6</v>
      </c>
      <c r="DC468" s="22">
        <v>0</v>
      </c>
      <c r="DD468" s="22">
        <v>0</v>
      </c>
      <c r="DE468" s="22">
        <v>1</v>
      </c>
      <c r="DF468" s="22">
        <v>0</v>
      </c>
      <c r="DG468" s="22">
        <v>1</v>
      </c>
      <c r="DH468" s="22">
        <v>1</v>
      </c>
      <c r="DI468" s="22">
        <v>7</v>
      </c>
      <c r="DJ468" s="22">
        <v>2</v>
      </c>
      <c r="DK468" s="22">
        <v>0</v>
      </c>
      <c r="DL468" s="22">
        <v>0</v>
      </c>
      <c r="DM468" s="22">
        <v>0</v>
      </c>
      <c r="DN468" s="22">
        <v>16</v>
      </c>
      <c r="DO468" s="22">
        <v>0</v>
      </c>
      <c r="DP468" s="22">
        <v>29</v>
      </c>
      <c r="DQ468" s="22">
        <v>10</v>
      </c>
      <c r="DR468" s="22">
        <v>1</v>
      </c>
      <c r="DS468" s="22">
        <v>0</v>
      </c>
      <c r="DT468" s="22">
        <v>0</v>
      </c>
      <c r="DU468">
        <v>10.97</v>
      </c>
      <c r="DV468">
        <v>36.340000000000003</v>
      </c>
      <c r="DW468" s="2">
        <f t="shared" si="109"/>
        <v>0.23187486789262313</v>
      </c>
      <c r="DX468">
        <v>-0.35900000000000004</v>
      </c>
      <c r="DY468">
        <v>-1.143</v>
      </c>
      <c r="DZ468">
        <v>-0.23100000000000001</v>
      </c>
      <c r="EA468">
        <v>9.2949999999999999</v>
      </c>
      <c r="EB468">
        <v>15</v>
      </c>
      <c r="EC468">
        <v>18</v>
      </c>
      <c r="ED468">
        <v>-7.6</v>
      </c>
      <c r="EE468">
        <v>5.17</v>
      </c>
      <c r="EF468">
        <v>12.75</v>
      </c>
      <c r="EG468">
        <v>4.18</v>
      </c>
      <c r="EH468">
        <v>945</v>
      </c>
      <c r="EI468">
        <v>987</v>
      </c>
      <c r="EJ468">
        <v>1.1399999999999999</v>
      </c>
      <c r="EK468">
        <v>1.37</v>
      </c>
      <c r="EL468">
        <v>26.1</v>
      </c>
      <c r="EM468">
        <v>23.6</v>
      </c>
      <c r="EN468">
        <v>11.4</v>
      </c>
      <c r="EO468">
        <v>11.5</v>
      </c>
      <c r="EP468">
        <v>9.9</v>
      </c>
      <c r="EQ468">
        <v>12.8</v>
      </c>
      <c r="ER468">
        <v>3.7</v>
      </c>
      <c r="ES468">
        <v>3.9</v>
      </c>
      <c r="ET468">
        <v>0.60000000000000009</v>
      </c>
      <c r="EU468">
        <v>1.1000000000000001</v>
      </c>
      <c r="EV468">
        <v>2.29</v>
      </c>
      <c r="EW468">
        <v>2.02</v>
      </c>
      <c r="EX468">
        <v>29.2</v>
      </c>
      <c r="EY468">
        <v>24.2</v>
      </c>
      <c r="EZ468">
        <v>14.2</v>
      </c>
      <c r="FA468">
        <v>11.6</v>
      </c>
      <c r="FB468">
        <v>11.7</v>
      </c>
      <c r="FC468">
        <v>16.600000000000001</v>
      </c>
      <c r="FD468">
        <v>3.6</v>
      </c>
      <c r="FE468">
        <v>3.6</v>
      </c>
      <c r="FF468">
        <v>90</v>
      </c>
      <c r="FG468">
        <v>115</v>
      </c>
      <c r="FH468">
        <v>105</v>
      </c>
      <c r="FI468">
        <v>91</v>
      </c>
      <c r="FJ468">
        <v>110</v>
      </c>
      <c r="FK468">
        <v>118</v>
      </c>
      <c r="FL468">
        <v>51.1</v>
      </c>
      <c r="FM468">
        <v>271</v>
      </c>
      <c r="FN468">
        <v>244</v>
      </c>
      <c r="FO468">
        <v>199</v>
      </c>
      <c r="FP468">
        <v>52.6</v>
      </c>
      <c r="FQ468">
        <v>0.26</v>
      </c>
      <c r="FR468">
        <v>5.17</v>
      </c>
      <c r="FS468" s="2">
        <f t="shared" si="110"/>
        <v>4.7882136279926338E-2</v>
      </c>
      <c r="FT468">
        <v>0</v>
      </c>
      <c r="FU468">
        <v>0</v>
      </c>
      <c r="FV468">
        <v>-31.5</v>
      </c>
      <c r="FW468">
        <v>0</v>
      </c>
      <c r="FX468">
        <v>0</v>
      </c>
      <c r="FY468">
        <v>0</v>
      </c>
      <c r="FZ468">
        <v>26.1</v>
      </c>
      <c r="GA468">
        <v>0</v>
      </c>
      <c r="GB468">
        <v>9.8000000000000007</v>
      </c>
      <c r="GC468">
        <v>0</v>
      </c>
      <c r="GD468">
        <v>3.3</v>
      </c>
      <c r="GE468">
        <v>22.9</v>
      </c>
      <c r="GF468">
        <v>0</v>
      </c>
      <c r="GG468">
        <v>3.3</v>
      </c>
      <c r="GH468">
        <v>1.7000000000000002</v>
      </c>
      <c r="GI468">
        <v>4.01</v>
      </c>
      <c r="GJ468" s="2">
        <f t="shared" si="111"/>
        <v>0.29772329246935203</v>
      </c>
      <c r="GK468">
        <v>0</v>
      </c>
      <c r="GL468">
        <v>10</v>
      </c>
      <c r="GM468">
        <v>4.2</v>
      </c>
      <c r="GN468">
        <v>0</v>
      </c>
      <c r="GO468">
        <v>4.91</v>
      </c>
      <c r="GP468">
        <v>6.4</v>
      </c>
      <c r="GQ468">
        <v>42.2</v>
      </c>
      <c r="GR468">
        <v>2</v>
      </c>
      <c r="GS468">
        <v>18.2</v>
      </c>
      <c r="GT468">
        <v>21.6</v>
      </c>
      <c r="GU468">
        <v>0.5</v>
      </c>
      <c r="GV468">
        <v>1</v>
      </c>
      <c r="GW468">
        <v>1.5</v>
      </c>
      <c r="GX468" s="21">
        <v>61.157623000000001</v>
      </c>
      <c r="GY468" s="21">
        <v>5.7704057999999998</v>
      </c>
      <c r="GZ468" s="21">
        <v>8.7156935999999998</v>
      </c>
      <c r="HA468" s="21">
        <v>14.486099400000002</v>
      </c>
      <c r="HB468" s="21">
        <v>-0.61565800000000004</v>
      </c>
      <c r="HC468" s="21">
        <v>2.3422550000000002</v>
      </c>
      <c r="HD468" s="21">
        <v>-1.8404E-2</v>
      </c>
      <c r="HE468" s="21">
        <v>16.197780999999999</v>
      </c>
      <c r="HF468" s="21">
        <v>1.7081930000000001</v>
      </c>
    </row>
    <row r="469" spans="1:214" ht="25.5" x14ac:dyDescent="0.25">
      <c r="A469" s="22">
        <v>5</v>
      </c>
      <c r="B469" t="s">
        <v>2224</v>
      </c>
      <c r="C469" t="s">
        <v>2225</v>
      </c>
      <c r="D469" t="s">
        <v>386</v>
      </c>
      <c r="F469" t="s">
        <v>217</v>
      </c>
      <c r="I469" s="22" t="s">
        <v>248</v>
      </c>
      <c r="J469">
        <v>41</v>
      </c>
      <c r="K469" s="23" t="s">
        <v>2226</v>
      </c>
      <c r="L469" s="23" t="s">
        <v>383</v>
      </c>
      <c r="M469" s="24"/>
      <c r="N469" s="24" t="s">
        <v>258</v>
      </c>
      <c r="O469" s="24">
        <v>73</v>
      </c>
      <c r="P469" s="24">
        <v>192</v>
      </c>
      <c r="Q469" s="24" t="s">
        <v>223</v>
      </c>
      <c r="R469" s="24"/>
      <c r="S469" s="22">
        <v>70</v>
      </c>
      <c r="T469" s="22">
        <v>11</v>
      </c>
      <c r="U469" s="22">
        <v>23</v>
      </c>
      <c r="V469" s="22">
        <v>34</v>
      </c>
      <c r="W469" s="22">
        <v>21</v>
      </c>
      <c r="X469" s="22">
        <v>28</v>
      </c>
      <c r="Y469" s="22">
        <v>148</v>
      </c>
      <c r="Z469" s="25">
        <f t="shared" si="98"/>
        <v>7.4324324324324328E-2</v>
      </c>
      <c r="AA469" s="3">
        <v>23.766670000000001</v>
      </c>
      <c r="AB469" s="22">
        <v>41</v>
      </c>
      <c r="AC469" s="22">
        <v>79</v>
      </c>
      <c r="AD469" s="22">
        <v>69</v>
      </c>
      <c r="AE469" s="22">
        <v>23</v>
      </c>
      <c r="AF469" s="22">
        <v>27</v>
      </c>
      <c r="AG469" s="26">
        <f t="shared" si="99"/>
        <v>1.4786613834776661</v>
      </c>
      <c r="AH469" s="26">
        <f t="shared" si="100"/>
        <v>2.8491280315789171</v>
      </c>
      <c r="AI469" s="26">
        <f t="shared" si="101"/>
        <v>2.4884789136575352</v>
      </c>
      <c r="AJ469" s="26">
        <f t="shared" si="102"/>
        <v>0.82949297121917853</v>
      </c>
      <c r="AK469" s="26">
        <f t="shared" si="103"/>
        <v>0.97375261838773119</v>
      </c>
      <c r="AL469" s="5">
        <v>1956</v>
      </c>
      <c r="AM469" s="22">
        <v>0</v>
      </c>
      <c r="AN469" s="22">
        <v>0</v>
      </c>
      <c r="AO469" s="25">
        <f t="shared" si="104"/>
        <v>0</v>
      </c>
      <c r="AP469" s="22">
        <v>0</v>
      </c>
      <c r="AQ469">
        <v>3</v>
      </c>
      <c r="AR469">
        <v>4.9000000000000004</v>
      </c>
      <c r="AS469">
        <v>7.9</v>
      </c>
      <c r="AT469">
        <v>4.3</v>
      </c>
      <c r="AU469">
        <v>5.6</v>
      </c>
      <c r="AV469">
        <v>0</v>
      </c>
      <c r="AW469">
        <v>10</v>
      </c>
      <c r="AX469" s="3">
        <f t="shared" si="105"/>
        <v>0.14285714285714285</v>
      </c>
      <c r="AY469" s="4">
        <f t="shared" si="106"/>
        <v>-7.0249999999999986</v>
      </c>
      <c r="AZ469" t="s">
        <v>243</v>
      </c>
      <c r="BA469">
        <v>2012</v>
      </c>
      <c r="BC469" s="27">
        <v>6200000</v>
      </c>
      <c r="BD469" s="22">
        <v>7</v>
      </c>
      <c r="BE469" s="22">
        <v>10</v>
      </c>
      <c r="BF469" s="28">
        <f t="shared" si="107"/>
        <v>0.79277692117756471</v>
      </c>
      <c r="BG469" s="22">
        <v>0</v>
      </c>
      <c r="BH469" s="22">
        <v>0</v>
      </c>
      <c r="BI469" s="4">
        <v>1286.616667</v>
      </c>
      <c r="BJ469" s="22">
        <v>4</v>
      </c>
      <c r="BK469" s="22">
        <v>13</v>
      </c>
      <c r="BL469" s="28">
        <f t="shared" si="108"/>
        <v>3.9450783214078511</v>
      </c>
      <c r="BM469" s="22">
        <v>0</v>
      </c>
      <c r="BN469" s="22">
        <v>0</v>
      </c>
      <c r="BO469" s="4">
        <v>258.55</v>
      </c>
      <c r="BP469" s="22">
        <v>0</v>
      </c>
      <c r="BQ469" s="22">
        <v>0</v>
      </c>
      <c r="BR469" s="22">
        <v>0</v>
      </c>
      <c r="BS469" s="22">
        <v>0</v>
      </c>
      <c r="BT469" s="4">
        <v>118.7833333</v>
      </c>
      <c r="BU469" s="22">
        <v>37</v>
      </c>
      <c r="BV469" s="22">
        <v>10</v>
      </c>
      <c r="BW469" s="22">
        <v>16</v>
      </c>
      <c r="BX469" s="22">
        <v>20</v>
      </c>
      <c r="BY469" s="22">
        <v>18</v>
      </c>
      <c r="BZ469" s="22">
        <v>9</v>
      </c>
      <c r="CA469" s="22">
        <v>0</v>
      </c>
      <c r="CB469" s="22">
        <v>0</v>
      </c>
      <c r="CC469" s="4">
        <v>17.850000000000001</v>
      </c>
      <c r="CD469" s="4">
        <v>3.6666666669999999</v>
      </c>
      <c r="CE469" s="4">
        <v>1.7166666669999999</v>
      </c>
      <c r="CF469" s="22">
        <v>0</v>
      </c>
      <c r="CG469" s="22">
        <v>0</v>
      </c>
      <c r="CH469" s="22">
        <v>0</v>
      </c>
      <c r="CI469" s="5">
        <v>33</v>
      </c>
      <c r="CJ469" s="22">
        <v>1</v>
      </c>
      <c r="CK469" s="22">
        <v>7</v>
      </c>
      <c r="CL469" s="22">
        <v>1</v>
      </c>
      <c r="CM469" s="22">
        <v>10</v>
      </c>
      <c r="CN469" s="22">
        <v>5</v>
      </c>
      <c r="CO469" s="22">
        <v>0</v>
      </c>
      <c r="CP469" s="22">
        <v>0</v>
      </c>
      <c r="CQ469" s="26">
        <v>18.974747000000001</v>
      </c>
      <c r="CR469" s="26">
        <v>3.7237369999999999</v>
      </c>
      <c r="CS469" s="26">
        <v>1.674747</v>
      </c>
      <c r="CT469" s="22">
        <v>0</v>
      </c>
      <c r="CU469" s="22">
        <v>0</v>
      </c>
      <c r="CV469" s="22">
        <v>0</v>
      </c>
      <c r="CW469" s="22">
        <v>5</v>
      </c>
      <c r="CX469" s="22">
        <v>6</v>
      </c>
      <c r="CY469" s="22">
        <v>3</v>
      </c>
      <c r="CZ469" s="22">
        <v>6</v>
      </c>
      <c r="DA469" s="22">
        <v>17</v>
      </c>
      <c r="DB469" s="22">
        <v>18</v>
      </c>
      <c r="DC469" s="22">
        <v>2</v>
      </c>
      <c r="DD469" s="22">
        <v>0</v>
      </c>
      <c r="DE469" s="22">
        <v>0</v>
      </c>
      <c r="DF469" s="22">
        <v>0</v>
      </c>
      <c r="DG469" s="22">
        <v>0</v>
      </c>
      <c r="DH469" s="22">
        <v>0</v>
      </c>
      <c r="DI469" s="22">
        <v>14</v>
      </c>
      <c r="DJ469" s="22">
        <v>0</v>
      </c>
      <c r="DK469" s="22">
        <v>0</v>
      </c>
      <c r="DL469" s="22">
        <v>0</v>
      </c>
      <c r="DM469" s="22">
        <v>0</v>
      </c>
      <c r="DN469" s="22">
        <v>99</v>
      </c>
      <c r="DO469" s="22">
        <v>33</v>
      </c>
      <c r="DP469" s="22">
        <v>60</v>
      </c>
      <c r="DQ469" s="22">
        <v>15</v>
      </c>
      <c r="DR469" s="22">
        <v>0</v>
      </c>
      <c r="DS469" s="22">
        <v>0</v>
      </c>
      <c r="DT469" s="22">
        <v>0</v>
      </c>
      <c r="DU469">
        <v>17.55</v>
      </c>
      <c r="DV469">
        <v>30.22</v>
      </c>
      <c r="DW469" s="2">
        <f t="shared" si="109"/>
        <v>0.36738538831902873</v>
      </c>
      <c r="DX469">
        <v>1.4410000000000001</v>
      </c>
      <c r="DY469">
        <v>0.75900000000000001</v>
      </c>
      <c r="DZ469">
        <v>2.7789999999999999</v>
      </c>
      <c r="EA469">
        <v>11.462999999999999</v>
      </c>
      <c r="EB469">
        <v>62</v>
      </c>
      <c r="EC469">
        <v>40</v>
      </c>
      <c r="ED469">
        <v>8.9</v>
      </c>
      <c r="EE469">
        <v>15.24</v>
      </c>
      <c r="EF469">
        <v>6.38</v>
      </c>
      <c r="EG469">
        <v>8.48</v>
      </c>
      <c r="EH469">
        <v>929</v>
      </c>
      <c r="EI469">
        <v>1014</v>
      </c>
      <c r="EJ469">
        <v>3.03</v>
      </c>
      <c r="EK469">
        <v>1.9500000000000002</v>
      </c>
      <c r="EL469">
        <v>32.700000000000003</v>
      </c>
      <c r="EM469">
        <v>25.5</v>
      </c>
      <c r="EN469">
        <v>13</v>
      </c>
      <c r="EO469">
        <v>9.1999999999999993</v>
      </c>
      <c r="EP469">
        <v>10.7</v>
      </c>
      <c r="EQ469">
        <v>14</v>
      </c>
      <c r="ER469">
        <v>3.6</v>
      </c>
      <c r="ES469">
        <v>3.5</v>
      </c>
      <c r="ET469">
        <v>0.60000000000000009</v>
      </c>
      <c r="EU469">
        <v>0</v>
      </c>
      <c r="EV469">
        <v>2.72</v>
      </c>
      <c r="EW469">
        <v>1.96</v>
      </c>
      <c r="EX469">
        <v>27.6</v>
      </c>
      <c r="EY469">
        <v>24.5</v>
      </c>
      <c r="EZ469">
        <v>10.7</v>
      </c>
      <c r="FA469">
        <v>9.5</v>
      </c>
      <c r="FB469">
        <v>11.6</v>
      </c>
      <c r="FC469">
        <v>12.8</v>
      </c>
      <c r="FD469">
        <v>3.5</v>
      </c>
      <c r="FE469">
        <v>3.9</v>
      </c>
      <c r="FF469">
        <v>221</v>
      </c>
      <c r="FG469">
        <v>228</v>
      </c>
      <c r="FH469">
        <v>197</v>
      </c>
      <c r="FI469">
        <v>140</v>
      </c>
      <c r="FJ469">
        <v>238</v>
      </c>
      <c r="FK469">
        <v>226</v>
      </c>
      <c r="FL469">
        <v>57.1</v>
      </c>
      <c r="FM469">
        <v>443</v>
      </c>
      <c r="FN469">
        <v>435</v>
      </c>
      <c r="FO469">
        <v>403</v>
      </c>
      <c r="FP469">
        <v>50.5</v>
      </c>
      <c r="FQ469">
        <v>3.5</v>
      </c>
      <c r="FR469">
        <v>2.14</v>
      </c>
      <c r="FS469" s="2">
        <f t="shared" si="110"/>
        <v>0.62056737588652477</v>
      </c>
      <c r="FT469">
        <v>30</v>
      </c>
      <c r="FU469">
        <v>3</v>
      </c>
      <c r="FV469">
        <v>16.2</v>
      </c>
      <c r="FW469">
        <v>13.22</v>
      </c>
      <c r="FX469">
        <v>7.34</v>
      </c>
      <c r="FY469">
        <v>0.73</v>
      </c>
      <c r="FZ469">
        <v>48.2</v>
      </c>
      <c r="GA469">
        <v>4.2</v>
      </c>
      <c r="GB469">
        <v>26.4</v>
      </c>
      <c r="GC469">
        <v>2.7</v>
      </c>
      <c r="GD469">
        <v>2</v>
      </c>
      <c r="GE469">
        <v>26.2</v>
      </c>
      <c r="GF469">
        <v>2.4</v>
      </c>
      <c r="GG469">
        <v>1.2</v>
      </c>
      <c r="GH469">
        <v>1.67</v>
      </c>
      <c r="GI469">
        <v>3.75</v>
      </c>
      <c r="GJ469" s="2">
        <f t="shared" si="111"/>
        <v>0.3081180811808118</v>
      </c>
      <c r="GK469">
        <v>1</v>
      </c>
      <c r="GL469">
        <v>14</v>
      </c>
      <c r="GM469">
        <v>-2.8</v>
      </c>
      <c r="GN469">
        <v>0.51</v>
      </c>
      <c r="GO469">
        <v>7.19</v>
      </c>
      <c r="GP469">
        <v>10.3</v>
      </c>
      <c r="GQ469">
        <v>41.6</v>
      </c>
      <c r="GR469">
        <v>1.5</v>
      </c>
      <c r="GS469">
        <v>18.5</v>
      </c>
      <c r="GT469">
        <v>29.3</v>
      </c>
      <c r="GU469">
        <v>1</v>
      </c>
      <c r="GV469">
        <v>1.5</v>
      </c>
      <c r="GW469">
        <v>1.5</v>
      </c>
      <c r="GX469" s="21">
        <v>63.230946000000003</v>
      </c>
      <c r="GY469" s="21">
        <v>6.8044968000000008</v>
      </c>
      <c r="GZ469" s="21">
        <v>22.814172900000003</v>
      </c>
      <c r="HA469" s="21">
        <v>29.618669700000002</v>
      </c>
      <c r="HB469" s="21">
        <v>4.8381340000000002</v>
      </c>
      <c r="HC469" s="21">
        <v>3.8489589999999998</v>
      </c>
      <c r="HD469" s="21">
        <v>-3.1340000000000001E-3</v>
      </c>
      <c r="HE469" s="21">
        <v>20.992509999999999</v>
      </c>
      <c r="HF469" s="21">
        <v>8.6839589999999998</v>
      </c>
    </row>
    <row r="470" spans="1:214" ht="15" x14ac:dyDescent="0.25">
      <c r="A470" s="22">
        <v>24</v>
      </c>
      <c r="B470" t="s">
        <v>2227</v>
      </c>
      <c r="C470" t="s">
        <v>2228</v>
      </c>
      <c r="D470" t="s">
        <v>2229</v>
      </c>
      <c r="F470" t="s">
        <v>317</v>
      </c>
      <c r="I470" s="22" t="s">
        <v>248</v>
      </c>
      <c r="J470">
        <v>31</v>
      </c>
      <c r="K470" s="23" t="s">
        <v>2230</v>
      </c>
      <c r="L470" s="23" t="s">
        <v>1880</v>
      </c>
      <c r="M470" s="24" t="s">
        <v>1881</v>
      </c>
      <c r="N470" s="24" t="s">
        <v>222</v>
      </c>
      <c r="O470" s="24">
        <v>70</v>
      </c>
      <c r="P470" s="24">
        <v>185</v>
      </c>
      <c r="Q470" s="24" t="s">
        <v>223</v>
      </c>
      <c r="R470" s="24"/>
      <c r="S470" s="22">
        <v>66</v>
      </c>
      <c r="T470" s="22">
        <v>7</v>
      </c>
      <c r="U470" s="22">
        <v>20</v>
      </c>
      <c r="V470" s="22">
        <v>27</v>
      </c>
      <c r="W470" s="22">
        <v>-14</v>
      </c>
      <c r="X470" s="22">
        <v>20</v>
      </c>
      <c r="Y470" s="22">
        <v>106</v>
      </c>
      <c r="Z470" s="25">
        <f t="shared" si="98"/>
        <v>6.6037735849056603E-2</v>
      </c>
      <c r="AA470" s="3">
        <v>21.33333</v>
      </c>
      <c r="AB470" s="22">
        <v>68</v>
      </c>
      <c r="AC470" s="22">
        <v>111</v>
      </c>
      <c r="AD470" s="22">
        <v>46</v>
      </c>
      <c r="AE470" s="22">
        <v>51</v>
      </c>
      <c r="AF470" s="22">
        <v>16</v>
      </c>
      <c r="AG470" s="26">
        <f t="shared" si="99"/>
        <v>2.8977277254972296</v>
      </c>
      <c r="AH470" s="26">
        <f t="shared" si="100"/>
        <v>4.7301143754440069</v>
      </c>
      <c r="AI470" s="26">
        <f t="shared" si="101"/>
        <v>1.9602275790128316</v>
      </c>
      <c r="AJ470" s="26">
        <f t="shared" si="102"/>
        <v>2.1732957941229221</v>
      </c>
      <c r="AK470" s="26">
        <f t="shared" si="103"/>
        <v>0.6818182883522893</v>
      </c>
      <c r="AL470" s="5">
        <v>1819</v>
      </c>
      <c r="AM470" s="22">
        <v>0</v>
      </c>
      <c r="AN470" s="22">
        <v>0</v>
      </c>
      <c r="AO470" s="25">
        <f t="shared" si="104"/>
        <v>0</v>
      </c>
      <c r="AP470" s="22">
        <v>0</v>
      </c>
      <c r="AQ470">
        <v>2.2000000000000002</v>
      </c>
      <c r="AR470">
        <v>1.5</v>
      </c>
      <c r="AS470">
        <v>3.6</v>
      </c>
      <c r="AT470">
        <v>3.5</v>
      </c>
      <c r="AU470">
        <v>0.5</v>
      </c>
      <c r="AV470">
        <v>0</v>
      </c>
      <c r="AW470">
        <v>4</v>
      </c>
      <c r="AX470" s="3">
        <f t="shared" si="105"/>
        <v>6.0606060606060608E-2</v>
      </c>
      <c r="AY470" s="4">
        <f t="shared" si="106"/>
        <v>-7.0249999999999986</v>
      </c>
      <c r="AZ470" t="s">
        <v>243</v>
      </c>
      <c r="BA470">
        <v>2016</v>
      </c>
      <c r="BC470" s="27">
        <v>4200000</v>
      </c>
      <c r="BD470" s="22">
        <v>3</v>
      </c>
      <c r="BE470" s="22">
        <v>11</v>
      </c>
      <c r="BF470" s="28">
        <f t="shared" si="107"/>
        <v>0.72470019842981637</v>
      </c>
      <c r="BG470" s="22">
        <v>0</v>
      </c>
      <c r="BH470" s="22">
        <v>0</v>
      </c>
      <c r="BI470" s="4">
        <v>1159.0999999999999</v>
      </c>
      <c r="BJ470" s="22">
        <v>4</v>
      </c>
      <c r="BK470" s="22">
        <v>9</v>
      </c>
      <c r="BL470" s="28">
        <f t="shared" si="108"/>
        <v>3.6391912913902318</v>
      </c>
      <c r="BM470" s="22">
        <v>0</v>
      </c>
      <c r="BN470" s="22">
        <v>0</v>
      </c>
      <c r="BO470" s="4">
        <v>214.33333329999999</v>
      </c>
      <c r="BP470" s="22">
        <v>0</v>
      </c>
      <c r="BQ470" s="22">
        <v>0</v>
      </c>
      <c r="BR470" s="22">
        <v>0</v>
      </c>
      <c r="BS470" s="22">
        <v>0</v>
      </c>
      <c r="BT470" s="4">
        <v>35.6</v>
      </c>
      <c r="BU470" s="22">
        <v>32</v>
      </c>
      <c r="BV470" s="22">
        <v>3</v>
      </c>
      <c r="BW470" s="22">
        <v>7</v>
      </c>
      <c r="BX470" s="22">
        <v>-12</v>
      </c>
      <c r="BY470" s="22">
        <v>12</v>
      </c>
      <c r="BZ470" s="22">
        <v>6</v>
      </c>
      <c r="CA470" s="22">
        <v>0</v>
      </c>
      <c r="CB470" s="22">
        <v>0</v>
      </c>
      <c r="CC470" s="4">
        <v>17.316669999999998</v>
      </c>
      <c r="CD470" s="4">
        <v>3.516666667</v>
      </c>
      <c r="CE470" s="4">
        <v>0.41666666700000005</v>
      </c>
      <c r="CF470" s="22">
        <v>0</v>
      </c>
      <c r="CG470" s="22">
        <v>0</v>
      </c>
      <c r="CH470" s="22">
        <v>0</v>
      </c>
      <c r="CI470" s="5">
        <v>34</v>
      </c>
      <c r="CJ470" s="22">
        <v>4</v>
      </c>
      <c r="CK470" s="22">
        <v>13</v>
      </c>
      <c r="CL470" s="22">
        <v>-2</v>
      </c>
      <c r="CM470" s="22">
        <v>8</v>
      </c>
      <c r="CN470" s="22">
        <v>3</v>
      </c>
      <c r="CO470" s="22">
        <v>0</v>
      </c>
      <c r="CP470" s="22">
        <v>0</v>
      </c>
      <c r="CQ470" s="26">
        <v>17.793133999999998</v>
      </c>
      <c r="CR470" s="26">
        <v>2.9941179999999998</v>
      </c>
      <c r="CS470" s="26">
        <v>0.6549020000000001</v>
      </c>
      <c r="CT470" s="22">
        <v>0</v>
      </c>
      <c r="CU470" s="22">
        <v>0</v>
      </c>
      <c r="CV470" s="22">
        <v>0</v>
      </c>
      <c r="CW470" s="22">
        <v>2</v>
      </c>
      <c r="CX470" s="22">
        <v>6</v>
      </c>
      <c r="CY470" s="22">
        <v>-9</v>
      </c>
      <c r="CZ470" s="22">
        <v>5</v>
      </c>
      <c r="DA470" s="22">
        <v>14</v>
      </c>
      <c r="DB470" s="22">
        <v>-5</v>
      </c>
      <c r="DC470" s="22">
        <v>2</v>
      </c>
      <c r="DD470" s="22">
        <v>0</v>
      </c>
      <c r="DE470" s="22">
        <v>0</v>
      </c>
      <c r="DF470" s="22">
        <v>0</v>
      </c>
      <c r="DG470" s="22">
        <v>0</v>
      </c>
      <c r="DH470" s="22">
        <v>0</v>
      </c>
      <c r="DI470" s="22">
        <v>9</v>
      </c>
      <c r="DJ470" s="22">
        <v>0</v>
      </c>
      <c r="DK470" s="22">
        <v>0</v>
      </c>
      <c r="DL470" s="22">
        <v>0</v>
      </c>
      <c r="DM470" s="22">
        <v>0</v>
      </c>
      <c r="DN470" s="22">
        <v>67</v>
      </c>
      <c r="DO470" s="22">
        <v>24</v>
      </c>
      <c r="DP470" s="22">
        <v>65</v>
      </c>
      <c r="DQ470" s="22">
        <v>8</v>
      </c>
      <c r="DR470" s="22">
        <v>0</v>
      </c>
      <c r="DS470" s="22">
        <v>0</v>
      </c>
      <c r="DT470" s="22">
        <v>0</v>
      </c>
      <c r="DU470">
        <v>16.989999999999998</v>
      </c>
      <c r="DV470">
        <v>31.87</v>
      </c>
      <c r="DW470" s="2">
        <f t="shared" si="109"/>
        <v>0.3477282030290626</v>
      </c>
      <c r="DX470">
        <v>-0.192</v>
      </c>
      <c r="DY470">
        <v>9.4E-2</v>
      </c>
      <c r="DZ470">
        <v>0.21200000000000002</v>
      </c>
      <c r="EA470">
        <v>-2.35</v>
      </c>
      <c r="EB470">
        <v>38</v>
      </c>
      <c r="EC470">
        <v>53</v>
      </c>
      <c r="ED470">
        <v>2.2999999999999998</v>
      </c>
      <c r="EE470">
        <v>-0.86</v>
      </c>
      <c r="EF470">
        <v>-3.2</v>
      </c>
      <c r="EG470">
        <v>7.28</v>
      </c>
      <c r="EH470">
        <v>897</v>
      </c>
      <c r="EI470">
        <v>970</v>
      </c>
      <c r="EJ470">
        <v>2.0299999999999998</v>
      </c>
      <c r="EK470">
        <v>2.84</v>
      </c>
      <c r="EL470">
        <v>25.9</v>
      </c>
      <c r="EM470">
        <v>24.7</v>
      </c>
      <c r="EN470">
        <v>12</v>
      </c>
      <c r="EO470">
        <v>13</v>
      </c>
      <c r="EP470">
        <v>15.1</v>
      </c>
      <c r="EQ470">
        <v>14.8</v>
      </c>
      <c r="ER470">
        <v>3</v>
      </c>
      <c r="ES470">
        <v>3.5</v>
      </c>
      <c r="ET470">
        <v>0.4</v>
      </c>
      <c r="EU470">
        <v>0.5</v>
      </c>
      <c r="EV470">
        <v>2.42</v>
      </c>
      <c r="EW470">
        <v>2.94</v>
      </c>
      <c r="EX470">
        <v>25.5</v>
      </c>
      <c r="EY470">
        <v>28.8</v>
      </c>
      <c r="EZ470">
        <v>11.4</v>
      </c>
      <c r="FA470">
        <v>12.6</v>
      </c>
      <c r="FB470">
        <v>14.4</v>
      </c>
      <c r="FC470">
        <v>16.2</v>
      </c>
      <c r="FD470">
        <v>3.4</v>
      </c>
      <c r="FE470">
        <v>3.1</v>
      </c>
      <c r="FF470">
        <v>173</v>
      </c>
      <c r="FG470">
        <v>160</v>
      </c>
      <c r="FH470">
        <v>175</v>
      </c>
      <c r="FI470">
        <v>137</v>
      </c>
      <c r="FJ470">
        <v>196</v>
      </c>
      <c r="FK470">
        <v>200</v>
      </c>
      <c r="FL470">
        <v>51.6</v>
      </c>
      <c r="FM470">
        <v>401</v>
      </c>
      <c r="FN470">
        <v>381</v>
      </c>
      <c r="FO470">
        <v>354</v>
      </c>
      <c r="FP470">
        <v>51.3</v>
      </c>
      <c r="FQ470">
        <v>3.13</v>
      </c>
      <c r="FR470">
        <v>1.85</v>
      </c>
      <c r="FS470" s="2">
        <f t="shared" si="110"/>
        <v>0.62851405622489953</v>
      </c>
      <c r="FT470">
        <v>23</v>
      </c>
      <c r="FU470">
        <v>1</v>
      </c>
      <c r="FV470">
        <v>2.2999999999999998</v>
      </c>
      <c r="FW470">
        <v>15.23</v>
      </c>
      <c r="FX470">
        <v>6.68</v>
      </c>
      <c r="FY470">
        <v>0.29000000000000004</v>
      </c>
      <c r="FZ470">
        <v>37.200000000000003</v>
      </c>
      <c r="GA470">
        <v>10.8</v>
      </c>
      <c r="GB470">
        <v>18.899999999999999</v>
      </c>
      <c r="GC470">
        <v>3.8</v>
      </c>
      <c r="GD470">
        <v>0.9</v>
      </c>
      <c r="GE470">
        <v>25</v>
      </c>
      <c r="GF470">
        <v>2.9</v>
      </c>
      <c r="GG470">
        <v>1.2</v>
      </c>
      <c r="GH470">
        <v>0.52</v>
      </c>
      <c r="GI470">
        <v>4.3600000000000003</v>
      </c>
      <c r="GJ470" s="2">
        <f t="shared" si="111"/>
        <v>0.10655737704918032</v>
      </c>
      <c r="GK470">
        <v>1</v>
      </c>
      <c r="GL470">
        <v>7</v>
      </c>
      <c r="GM470">
        <v>7</v>
      </c>
      <c r="GN470">
        <v>1.75</v>
      </c>
      <c r="GO470">
        <v>12.27</v>
      </c>
      <c r="GP470">
        <v>5.3</v>
      </c>
      <c r="GQ470">
        <v>36.799999999999997</v>
      </c>
      <c r="GR470">
        <v>3.5</v>
      </c>
      <c r="GS470">
        <v>17.5</v>
      </c>
      <c r="GT470">
        <v>35.1</v>
      </c>
      <c r="GU470">
        <v>8.8000000000000007</v>
      </c>
      <c r="GV470">
        <v>0</v>
      </c>
      <c r="GW470">
        <v>8.8000000000000007</v>
      </c>
      <c r="GX470" s="21">
        <v>58.902439000000001</v>
      </c>
      <c r="GY470" s="21">
        <v>5.8540130999999995</v>
      </c>
      <c r="GZ470" s="21">
        <v>20.4371559</v>
      </c>
      <c r="HA470" s="21">
        <v>26.2911681</v>
      </c>
      <c r="HB470" s="21">
        <v>3.9933160000000001</v>
      </c>
      <c r="HC470" s="21">
        <v>1.926466</v>
      </c>
      <c r="HD470" s="21">
        <v>-1.1264E-2</v>
      </c>
      <c r="HE470" s="21">
        <v>21.319769000000001</v>
      </c>
      <c r="HF470" s="21">
        <v>5.9085190000000001</v>
      </c>
    </row>
    <row r="471" spans="1:214" ht="25.5" x14ac:dyDescent="0.25">
      <c r="A471" s="22">
        <v>6</v>
      </c>
      <c r="B471" t="s">
        <v>2231</v>
      </c>
      <c r="C471" t="s">
        <v>2232</v>
      </c>
      <c r="D471" t="s">
        <v>1273</v>
      </c>
      <c r="F471" t="s">
        <v>623</v>
      </c>
      <c r="I471" s="22" t="s">
        <v>248</v>
      </c>
      <c r="J471">
        <v>36</v>
      </c>
      <c r="K471" s="23" t="s">
        <v>2233</v>
      </c>
      <c r="L471" s="23" t="s">
        <v>2234</v>
      </c>
      <c r="M471" s="24"/>
      <c r="N471" s="24" t="s">
        <v>258</v>
      </c>
      <c r="O471" s="24">
        <v>75</v>
      </c>
      <c r="P471" s="24">
        <v>220</v>
      </c>
      <c r="Q471" s="24" t="s">
        <v>223</v>
      </c>
      <c r="R471" s="24"/>
      <c r="S471" s="22">
        <v>46</v>
      </c>
      <c r="T471" s="22">
        <v>0</v>
      </c>
      <c r="U471" s="22">
        <v>6</v>
      </c>
      <c r="V471" s="22">
        <v>6</v>
      </c>
      <c r="W471" s="22">
        <v>9</v>
      </c>
      <c r="X471" s="22">
        <v>34</v>
      </c>
      <c r="Y471" s="22">
        <v>35</v>
      </c>
      <c r="Z471" s="25">
        <f t="shared" si="98"/>
        <v>0</v>
      </c>
      <c r="AA471" s="3">
        <v>13.68333</v>
      </c>
      <c r="AB471" s="22">
        <v>61</v>
      </c>
      <c r="AC471" s="22">
        <v>72</v>
      </c>
      <c r="AD471" s="22">
        <v>9</v>
      </c>
      <c r="AE471" s="22">
        <v>17</v>
      </c>
      <c r="AF471" s="22">
        <v>8</v>
      </c>
      <c r="AG471" s="26">
        <f t="shared" si="99"/>
        <v>5.8147554280503604</v>
      </c>
      <c r="AH471" s="26">
        <f t="shared" si="100"/>
        <v>6.8633178822889507</v>
      </c>
      <c r="AI471" s="26">
        <f t="shared" si="101"/>
        <v>0.85791473528611883</v>
      </c>
      <c r="AJ471" s="26">
        <f t="shared" si="102"/>
        <v>1.6205056110960023</v>
      </c>
      <c r="AK471" s="26">
        <f t="shared" si="103"/>
        <v>0.76259087580988349</v>
      </c>
      <c r="AL471" s="5">
        <v>886</v>
      </c>
      <c r="AM471" s="22">
        <v>0</v>
      </c>
      <c r="AN471" s="22">
        <v>0</v>
      </c>
      <c r="AO471" s="25">
        <f t="shared" si="104"/>
        <v>0</v>
      </c>
      <c r="AP471" s="22">
        <v>0</v>
      </c>
      <c r="AQ471">
        <v>-0.1</v>
      </c>
      <c r="AR471">
        <v>1.8</v>
      </c>
      <c r="AS471">
        <v>1.7000000000000002</v>
      </c>
      <c r="AT471">
        <v>0.1</v>
      </c>
      <c r="AU471">
        <v>2.2000000000000002</v>
      </c>
      <c r="AV471">
        <v>0</v>
      </c>
      <c r="AW471">
        <v>2.4</v>
      </c>
      <c r="AX471" s="3">
        <f t="shared" si="105"/>
        <v>5.2173913043478258E-2</v>
      </c>
      <c r="AY471" s="4">
        <f t="shared" si="106"/>
        <v>1.7625</v>
      </c>
      <c r="AZ471" t="s">
        <v>243</v>
      </c>
      <c r="BA471">
        <v>2013</v>
      </c>
      <c r="BC471" s="27">
        <v>737500</v>
      </c>
      <c r="BD471" s="22">
        <v>0</v>
      </c>
      <c r="BE471" s="22">
        <v>6</v>
      </c>
      <c r="BF471" s="28">
        <f t="shared" si="107"/>
        <v>0.61377585818446101</v>
      </c>
      <c r="BG471" s="22">
        <v>0</v>
      </c>
      <c r="BH471" s="22">
        <v>0</v>
      </c>
      <c r="BI471" s="4">
        <v>586.53333329999998</v>
      </c>
      <c r="BJ471" s="22">
        <v>0</v>
      </c>
      <c r="BK471" s="22">
        <v>0</v>
      </c>
      <c r="BL471" s="28">
        <f t="shared" si="108"/>
        <v>0</v>
      </c>
      <c r="BM471" s="22">
        <v>0</v>
      </c>
      <c r="BN471" s="22">
        <v>0</v>
      </c>
      <c r="BO471" s="4">
        <v>1.0333333330000001</v>
      </c>
      <c r="BP471" s="22">
        <v>0</v>
      </c>
      <c r="BQ471" s="22">
        <v>0</v>
      </c>
      <c r="BR471" s="22">
        <v>0</v>
      </c>
      <c r="BS471" s="22">
        <v>0</v>
      </c>
      <c r="BT471" s="4">
        <v>42.05</v>
      </c>
      <c r="BU471" s="22">
        <v>24</v>
      </c>
      <c r="BV471" s="22">
        <v>0</v>
      </c>
      <c r="BW471" s="22">
        <v>5</v>
      </c>
      <c r="BX471" s="22">
        <v>3</v>
      </c>
      <c r="BY471" s="22">
        <v>18</v>
      </c>
      <c r="BZ471" s="22">
        <v>9</v>
      </c>
      <c r="CA471" s="22">
        <v>0</v>
      </c>
      <c r="CB471" s="22">
        <v>0</v>
      </c>
      <c r="CC471" s="4">
        <v>13.283329999999999</v>
      </c>
      <c r="CD471" s="4">
        <v>0</v>
      </c>
      <c r="CE471" s="4">
        <v>1</v>
      </c>
      <c r="CF471" s="22">
        <v>0</v>
      </c>
      <c r="CG471" s="22">
        <v>0</v>
      </c>
      <c r="CH471" s="22">
        <v>0</v>
      </c>
      <c r="CI471" s="5">
        <v>22</v>
      </c>
      <c r="CJ471" s="22">
        <v>0</v>
      </c>
      <c r="CK471" s="22">
        <v>1</v>
      </c>
      <c r="CL471" s="22">
        <v>6</v>
      </c>
      <c r="CM471" s="22">
        <v>16</v>
      </c>
      <c r="CN471" s="22">
        <v>8</v>
      </c>
      <c r="CO471" s="22">
        <v>0</v>
      </c>
      <c r="CP471" s="22">
        <v>0</v>
      </c>
      <c r="CQ471" s="26">
        <v>12.169701</v>
      </c>
      <c r="CR471" s="26">
        <v>4.6970000000000005E-2</v>
      </c>
      <c r="CS471" s="26">
        <v>0.82045500000000005</v>
      </c>
      <c r="CT471" s="22">
        <v>0</v>
      </c>
      <c r="CU471" s="22">
        <v>0</v>
      </c>
      <c r="CV471" s="22">
        <v>0</v>
      </c>
      <c r="CW471" s="22">
        <v>0</v>
      </c>
      <c r="CX471" s="22">
        <v>2</v>
      </c>
      <c r="CY471" s="22">
        <v>-3</v>
      </c>
      <c r="CZ471" s="22">
        <v>0</v>
      </c>
      <c r="DA471" s="22">
        <v>4</v>
      </c>
      <c r="DB471" s="22">
        <v>12</v>
      </c>
      <c r="DC471" s="22">
        <v>0</v>
      </c>
      <c r="DD471" s="22">
        <v>0</v>
      </c>
      <c r="DE471" s="22">
        <v>0</v>
      </c>
      <c r="DF471" s="22">
        <v>0</v>
      </c>
      <c r="DG471" s="22">
        <v>0</v>
      </c>
      <c r="DH471" s="22">
        <v>0</v>
      </c>
      <c r="DI471" s="22">
        <v>17</v>
      </c>
      <c r="DJ471" s="22">
        <v>0</v>
      </c>
      <c r="DK471" s="22">
        <v>0</v>
      </c>
      <c r="DL471" s="22">
        <v>0</v>
      </c>
      <c r="DM471" s="22">
        <v>0</v>
      </c>
      <c r="DN471" s="22">
        <v>23</v>
      </c>
      <c r="DO471" s="22">
        <v>0</v>
      </c>
      <c r="DP471" s="22">
        <v>18</v>
      </c>
      <c r="DQ471" s="22">
        <v>4</v>
      </c>
      <c r="DR471" s="22">
        <v>0</v>
      </c>
      <c r="DS471" s="22">
        <v>0</v>
      </c>
      <c r="DT471" s="22">
        <v>0</v>
      </c>
      <c r="DU471">
        <v>12.53</v>
      </c>
      <c r="DV471">
        <v>32.94</v>
      </c>
      <c r="DW471" s="2">
        <f t="shared" si="109"/>
        <v>0.27556630745546512</v>
      </c>
      <c r="DX471">
        <v>-0.96</v>
      </c>
      <c r="DY471">
        <v>-1.224</v>
      </c>
      <c r="DZ471">
        <v>0.42400000000000004</v>
      </c>
      <c r="EA471">
        <v>2.669</v>
      </c>
      <c r="EB471">
        <v>23</v>
      </c>
      <c r="EC471">
        <v>13</v>
      </c>
      <c r="ED471">
        <v>-11.7</v>
      </c>
      <c r="EE471">
        <v>-8.43</v>
      </c>
      <c r="EF471">
        <v>3.29</v>
      </c>
      <c r="EG471">
        <v>7.77</v>
      </c>
      <c r="EH471">
        <v>957</v>
      </c>
      <c r="EI471">
        <v>1035</v>
      </c>
      <c r="EJ471">
        <v>2.39</v>
      </c>
      <c r="EK471">
        <v>1.35</v>
      </c>
      <c r="EL471">
        <v>28.4</v>
      </c>
      <c r="EM471">
        <v>30.3</v>
      </c>
      <c r="EN471">
        <v>9.6999999999999993</v>
      </c>
      <c r="EO471">
        <v>12.8</v>
      </c>
      <c r="EP471">
        <v>16.3</v>
      </c>
      <c r="EQ471">
        <v>11.9</v>
      </c>
      <c r="ER471">
        <v>4.9000000000000004</v>
      </c>
      <c r="ES471">
        <v>4.4000000000000004</v>
      </c>
      <c r="ET471">
        <v>1.6</v>
      </c>
      <c r="EU471">
        <v>0.4</v>
      </c>
      <c r="EV471">
        <v>2.93</v>
      </c>
      <c r="EW471">
        <v>2.81</v>
      </c>
      <c r="EX471">
        <v>28.5</v>
      </c>
      <c r="EY471">
        <v>26.5</v>
      </c>
      <c r="EZ471">
        <v>11.7</v>
      </c>
      <c r="FA471">
        <v>11.2</v>
      </c>
      <c r="FB471">
        <v>14.9</v>
      </c>
      <c r="FC471">
        <v>15.5</v>
      </c>
      <c r="FD471">
        <v>4.0999999999999996</v>
      </c>
      <c r="FE471">
        <v>4.5</v>
      </c>
      <c r="FF471">
        <v>60</v>
      </c>
      <c r="FG471">
        <v>80</v>
      </c>
      <c r="FH471">
        <v>61</v>
      </c>
      <c r="FI471">
        <v>93</v>
      </c>
      <c r="FJ471">
        <v>80</v>
      </c>
      <c r="FK471">
        <v>98</v>
      </c>
      <c r="FL471">
        <v>47.6</v>
      </c>
      <c r="FM471">
        <v>193</v>
      </c>
      <c r="FN471">
        <v>213</v>
      </c>
      <c r="FO471">
        <v>148</v>
      </c>
      <c r="FP471">
        <v>47.5</v>
      </c>
      <c r="FQ471">
        <v>0.02</v>
      </c>
      <c r="FR471">
        <v>6.29</v>
      </c>
      <c r="FS471" s="2">
        <f t="shared" si="110"/>
        <v>3.1695721077654518E-3</v>
      </c>
      <c r="FT471">
        <v>0</v>
      </c>
      <c r="FU471">
        <v>0</v>
      </c>
      <c r="FV471">
        <v>-77.5</v>
      </c>
      <c r="FW471" t="s">
        <v>266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0.91</v>
      </c>
      <c r="GI471">
        <v>5.52</v>
      </c>
      <c r="GJ471" s="2">
        <f t="shared" si="111"/>
        <v>0.14152410575427685</v>
      </c>
      <c r="GK471">
        <v>0</v>
      </c>
      <c r="GL471">
        <v>4</v>
      </c>
      <c r="GM471">
        <v>20.399999999999999</v>
      </c>
      <c r="GN471">
        <v>0</v>
      </c>
      <c r="GO471">
        <v>5.71</v>
      </c>
      <c r="GP471">
        <v>10</v>
      </c>
      <c r="GQ471">
        <v>27.1</v>
      </c>
      <c r="GR471">
        <v>2.9</v>
      </c>
      <c r="GS471">
        <v>12.8</v>
      </c>
      <c r="GT471">
        <v>21.4</v>
      </c>
      <c r="GU471">
        <v>1.4</v>
      </c>
      <c r="GV471">
        <v>2.9</v>
      </c>
      <c r="GW471">
        <v>0</v>
      </c>
      <c r="GX471" s="21">
        <v>42.845118999999997</v>
      </c>
      <c r="GY471" s="21">
        <v>1.0357371</v>
      </c>
      <c r="GZ471" s="21">
        <v>4.7458836</v>
      </c>
      <c r="HA471" s="21">
        <v>5.7816216000000002</v>
      </c>
      <c r="HB471" s="21">
        <v>-0.27486300000000002</v>
      </c>
      <c r="HC471" s="21">
        <v>1.3389040000000001</v>
      </c>
      <c r="HD471" s="21">
        <v>-2.879E-3</v>
      </c>
      <c r="HE471" s="21">
        <v>26.457764000000001</v>
      </c>
      <c r="HF471" s="21">
        <v>1.0611619999999999</v>
      </c>
    </row>
    <row r="472" spans="1:214" ht="25.5" x14ac:dyDescent="0.25">
      <c r="A472" s="22">
        <v>28</v>
      </c>
      <c r="B472" t="s">
        <v>2235</v>
      </c>
      <c r="C472" t="s">
        <v>2236</v>
      </c>
      <c r="D472" t="s">
        <v>291</v>
      </c>
      <c r="F472" t="s">
        <v>421</v>
      </c>
      <c r="I472" s="22" t="s">
        <v>278</v>
      </c>
      <c r="J472">
        <v>28</v>
      </c>
      <c r="K472" s="23" t="s">
        <v>2237</v>
      </c>
      <c r="L472" s="23" t="s">
        <v>2165</v>
      </c>
      <c r="M472" s="24"/>
      <c r="N472" s="24" t="s">
        <v>258</v>
      </c>
      <c r="O472" s="24">
        <v>72</v>
      </c>
      <c r="P472" s="24">
        <v>187</v>
      </c>
      <c r="Q472" s="24" t="s">
        <v>223</v>
      </c>
      <c r="R472" s="24"/>
      <c r="S472" s="22">
        <v>16</v>
      </c>
      <c r="T472" s="22">
        <v>2</v>
      </c>
      <c r="U472" s="22">
        <v>3</v>
      </c>
      <c r="V472" s="22">
        <v>5</v>
      </c>
      <c r="W472" s="22">
        <v>-9</v>
      </c>
      <c r="X472" s="22">
        <v>0</v>
      </c>
      <c r="Y472" s="22">
        <v>22</v>
      </c>
      <c r="Z472" s="25">
        <f t="shared" si="98"/>
        <v>9.0909090909090912E-2</v>
      </c>
      <c r="AA472" s="3">
        <v>13.91667</v>
      </c>
      <c r="AB472" s="22">
        <v>1</v>
      </c>
      <c r="AC472" s="22">
        <v>6</v>
      </c>
      <c r="AD472" s="22">
        <v>9</v>
      </c>
      <c r="AE472" s="22">
        <v>2</v>
      </c>
      <c r="AF472" s="22">
        <v>9</v>
      </c>
      <c r="AG472" s="26">
        <f t="shared" si="99"/>
        <v>0.2694610133027513</v>
      </c>
      <c r="AH472" s="26">
        <f t="shared" si="100"/>
        <v>1.6167660798165078</v>
      </c>
      <c r="AI472" s="26">
        <f t="shared" si="101"/>
        <v>2.4251491197247619</v>
      </c>
      <c r="AJ472" s="26">
        <f t="shared" si="102"/>
        <v>0.53892202660550259</v>
      </c>
      <c r="AK472" s="26">
        <f t="shared" si="103"/>
        <v>2.4251491197247619</v>
      </c>
      <c r="AL472" s="5">
        <v>296</v>
      </c>
      <c r="AM472" s="22">
        <v>2</v>
      </c>
      <c r="AN472" s="22">
        <v>3</v>
      </c>
      <c r="AO472" s="25">
        <f t="shared" si="104"/>
        <v>0.4</v>
      </c>
      <c r="AP472" s="22">
        <v>0.5</v>
      </c>
      <c r="AQ472">
        <v>0.2</v>
      </c>
      <c r="AR472">
        <v>-0.1</v>
      </c>
      <c r="AS472">
        <v>0.1</v>
      </c>
      <c r="AT472">
        <v>-0.8</v>
      </c>
      <c r="AU472">
        <v>-0.4</v>
      </c>
      <c r="AV472">
        <v>0.5</v>
      </c>
      <c r="AW472">
        <v>-0.7</v>
      </c>
      <c r="AX472" s="3">
        <f t="shared" si="105"/>
        <v>-4.3749999999999997E-2</v>
      </c>
      <c r="AY472" s="4">
        <f t="shared" si="106"/>
        <v>-0.92499999999999993</v>
      </c>
      <c r="AZ472" t="s">
        <v>243</v>
      </c>
      <c r="BA472">
        <v>2012</v>
      </c>
      <c r="BC472" s="27">
        <v>600000</v>
      </c>
      <c r="BD472" s="22">
        <v>1</v>
      </c>
      <c r="BE472" s="22">
        <v>3</v>
      </c>
      <c r="BF472" s="28">
        <f t="shared" si="107"/>
        <v>1.289513745627382</v>
      </c>
      <c r="BG472" s="22">
        <v>1</v>
      </c>
      <c r="BH472" s="22">
        <v>3</v>
      </c>
      <c r="BI472" s="4">
        <v>186.1166667</v>
      </c>
      <c r="BJ472" s="22">
        <v>1</v>
      </c>
      <c r="BK472" s="22">
        <v>0</v>
      </c>
      <c r="BL472" s="28">
        <f t="shared" si="108"/>
        <v>1.6423357665732059</v>
      </c>
      <c r="BM472" s="22">
        <v>1</v>
      </c>
      <c r="BN472" s="22">
        <v>0</v>
      </c>
      <c r="BO472" s="4">
        <v>36.533333329999998</v>
      </c>
      <c r="BP472" s="22">
        <v>0</v>
      </c>
      <c r="BQ472" s="22">
        <v>0</v>
      </c>
      <c r="BR472" s="22">
        <v>0</v>
      </c>
      <c r="BS472" s="22">
        <v>0</v>
      </c>
      <c r="BT472" s="4">
        <v>3.3333333E-2</v>
      </c>
      <c r="BU472" s="22">
        <v>7</v>
      </c>
      <c r="BV472" s="22">
        <v>0</v>
      </c>
      <c r="BW472" s="22">
        <v>3</v>
      </c>
      <c r="BX472" s="22">
        <v>-3</v>
      </c>
      <c r="BY472" s="22">
        <v>0</v>
      </c>
      <c r="BZ472" s="22">
        <v>0</v>
      </c>
      <c r="CA472" s="22">
        <v>0</v>
      </c>
      <c r="CB472" s="22">
        <v>0</v>
      </c>
      <c r="CC472" s="4">
        <v>11.91667</v>
      </c>
      <c r="CD472" s="4">
        <v>3.35</v>
      </c>
      <c r="CE472" s="4">
        <v>0</v>
      </c>
      <c r="CF472" s="22">
        <v>0</v>
      </c>
      <c r="CG472" s="22">
        <v>0</v>
      </c>
      <c r="CH472" s="22">
        <v>0</v>
      </c>
      <c r="CI472" s="5">
        <v>9</v>
      </c>
      <c r="CJ472" s="22">
        <v>2</v>
      </c>
      <c r="CK472" s="22">
        <v>0</v>
      </c>
      <c r="CL472" s="22">
        <v>-6</v>
      </c>
      <c r="CM472" s="22">
        <v>0</v>
      </c>
      <c r="CN472" s="22">
        <v>0</v>
      </c>
      <c r="CO472" s="22">
        <v>2</v>
      </c>
      <c r="CP472" s="22">
        <v>3</v>
      </c>
      <c r="CQ472" s="26">
        <v>11.411109</v>
      </c>
      <c r="CR472" s="26">
        <v>1.4537040000000001</v>
      </c>
      <c r="CS472" s="26">
        <v>3.7039999999999998E-3</v>
      </c>
      <c r="CT472" s="22">
        <v>1</v>
      </c>
      <c r="CU472" s="22">
        <v>1</v>
      </c>
      <c r="CV472" s="22">
        <v>1</v>
      </c>
      <c r="CW472" s="22">
        <v>0</v>
      </c>
      <c r="CX472" s="22">
        <v>1</v>
      </c>
      <c r="CY472" s="22">
        <v>0</v>
      </c>
      <c r="CZ472" s="22">
        <v>2</v>
      </c>
      <c r="DA472" s="22">
        <v>2</v>
      </c>
      <c r="DB472" s="22">
        <v>-9</v>
      </c>
      <c r="DC472" s="22">
        <v>0</v>
      </c>
      <c r="DD472" s="22">
        <v>0</v>
      </c>
      <c r="DE472" s="22">
        <v>0</v>
      </c>
      <c r="DF472" s="22">
        <v>0</v>
      </c>
      <c r="DG472" s="22">
        <v>0</v>
      </c>
      <c r="DH472" s="22">
        <v>0</v>
      </c>
      <c r="DI472" s="22">
        <v>0</v>
      </c>
      <c r="DJ472" s="22">
        <v>0</v>
      </c>
      <c r="DK472" s="22">
        <v>0</v>
      </c>
      <c r="DL472" s="22">
        <v>0</v>
      </c>
      <c r="DM472" s="22">
        <v>0</v>
      </c>
      <c r="DN472" s="22">
        <v>10</v>
      </c>
      <c r="DO472" s="22">
        <v>5</v>
      </c>
      <c r="DP472" s="22">
        <v>14</v>
      </c>
      <c r="DQ472" s="22">
        <v>0</v>
      </c>
      <c r="DR472" s="22">
        <v>1</v>
      </c>
      <c r="DS472" s="22">
        <v>1</v>
      </c>
      <c r="DT472" s="22">
        <v>1</v>
      </c>
      <c r="DU472">
        <v>11.54</v>
      </c>
      <c r="DV472">
        <v>37</v>
      </c>
      <c r="DW472" s="2">
        <f t="shared" si="109"/>
        <v>0.23774206839719816</v>
      </c>
      <c r="DX472">
        <v>-0.42500000000000004</v>
      </c>
      <c r="DY472">
        <v>0.58800000000000008</v>
      </c>
      <c r="DZ472">
        <v>-1.679</v>
      </c>
      <c r="EA472">
        <v>2.6070000000000002</v>
      </c>
      <c r="EB472">
        <v>5</v>
      </c>
      <c r="EC472">
        <v>12</v>
      </c>
      <c r="ED472">
        <v>-17.899999999999999</v>
      </c>
      <c r="EE472">
        <v>-8.1199999999999992</v>
      </c>
      <c r="EF472">
        <v>9.73</v>
      </c>
      <c r="EG472">
        <v>6.85</v>
      </c>
      <c r="EH472">
        <v>876</v>
      </c>
      <c r="EI472">
        <v>945</v>
      </c>
      <c r="EJ472">
        <v>1.62</v>
      </c>
      <c r="EK472">
        <v>3.9</v>
      </c>
      <c r="EL472">
        <v>22.1</v>
      </c>
      <c r="EM472">
        <v>27.6</v>
      </c>
      <c r="EN472">
        <v>12.3</v>
      </c>
      <c r="EO472">
        <v>12</v>
      </c>
      <c r="EP472">
        <v>15.3</v>
      </c>
      <c r="EQ472">
        <v>14.6</v>
      </c>
      <c r="ER472">
        <v>4.5</v>
      </c>
      <c r="ES472">
        <v>4.2</v>
      </c>
      <c r="ET472">
        <v>0</v>
      </c>
      <c r="EU472">
        <v>1</v>
      </c>
      <c r="EV472">
        <v>2.0299999999999998</v>
      </c>
      <c r="EW472">
        <v>2.84</v>
      </c>
      <c r="EX472">
        <v>30.8</v>
      </c>
      <c r="EY472">
        <v>25.9</v>
      </c>
      <c r="EZ472">
        <v>10.5</v>
      </c>
      <c r="FA472">
        <v>10.3</v>
      </c>
      <c r="FB472">
        <v>10.9</v>
      </c>
      <c r="FC472">
        <v>16.399999999999999</v>
      </c>
      <c r="FD472">
        <v>4</v>
      </c>
      <c r="FE472">
        <v>3.6</v>
      </c>
      <c r="FF472">
        <v>39</v>
      </c>
      <c r="FG472">
        <v>26</v>
      </c>
      <c r="FH472">
        <v>14</v>
      </c>
      <c r="FI472">
        <v>21</v>
      </c>
      <c r="FJ472">
        <v>34</v>
      </c>
      <c r="FK472">
        <v>33</v>
      </c>
      <c r="FL472">
        <v>65</v>
      </c>
      <c r="FM472">
        <v>60</v>
      </c>
      <c r="FN472">
        <v>65</v>
      </c>
      <c r="FO472">
        <v>52</v>
      </c>
      <c r="FP472">
        <v>48</v>
      </c>
      <c r="FQ472">
        <v>2.2599999999999998</v>
      </c>
      <c r="FR472">
        <v>3.26</v>
      </c>
      <c r="FS472" s="2">
        <f t="shared" si="110"/>
        <v>0.40942028985507245</v>
      </c>
      <c r="FT472">
        <v>4</v>
      </c>
      <c r="FU472">
        <v>1</v>
      </c>
      <c r="FV472">
        <v>1.7000000000000002</v>
      </c>
      <c r="FW472">
        <v>12.5</v>
      </c>
      <c r="FX472">
        <v>6.65</v>
      </c>
      <c r="FY472">
        <v>1.66</v>
      </c>
      <c r="FZ472">
        <v>46.6</v>
      </c>
      <c r="GA472">
        <v>6.7</v>
      </c>
      <c r="GB472">
        <v>11.6</v>
      </c>
      <c r="GC472">
        <v>0</v>
      </c>
      <c r="GD472">
        <v>0</v>
      </c>
      <c r="GE472">
        <v>34.9</v>
      </c>
      <c r="GF472">
        <v>0</v>
      </c>
      <c r="GG472">
        <v>0</v>
      </c>
      <c r="GH472">
        <v>0</v>
      </c>
      <c r="GI472">
        <v>5.3</v>
      </c>
      <c r="GJ472" s="2">
        <f t="shared" si="111"/>
        <v>0</v>
      </c>
      <c r="GK472">
        <v>0</v>
      </c>
      <c r="GL472">
        <v>0</v>
      </c>
      <c r="GM472">
        <v>72.900000000000006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 s="21">
        <v>30.357161999999999</v>
      </c>
      <c r="GY472" s="21">
        <v>4.1711390999999995</v>
      </c>
      <c r="GZ472" s="21">
        <v>5.7708054000000004</v>
      </c>
      <c r="HA472" s="21">
        <v>9.9419445</v>
      </c>
      <c r="HB472" s="21">
        <v>0.263345</v>
      </c>
      <c r="HC472" s="21">
        <v>0.30665599999999998</v>
      </c>
      <c r="HD472" s="21">
        <v>4.9984000000000001E-2</v>
      </c>
      <c r="HE472" s="21">
        <v>16.919674000000001</v>
      </c>
      <c r="HF472" s="21">
        <v>0.61998500000000001</v>
      </c>
    </row>
    <row r="473" spans="1:214" ht="15" x14ac:dyDescent="0.25">
      <c r="A473" s="22">
        <v>18</v>
      </c>
      <c r="B473" t="s">
        <v>2238</v>
      </c>
      <c r="C473" t="s">
        <v>2239</v>
      </c>
      <c r="D473" t="s">
        <v>269</v>
      </c>
      <c r="F473" t="s">
        <v>310</v>
      </c>
      <c r="I473" s="22" t="s">
        <v>278</v>
      </c>
      <c r="J473">
        <v>24</v>
      </c>
      <c r="K473" s="23" t="s">
        <v>2240</v>
      </c>
      <c r="L473" s="23" t="s">
        <v>638</v>
      </c>
      <c r="M473" s="24" t="s">
        <v>281</v>
      </c>
      <c r="N473" s="24" t="s">
        <v>233</v>
      </c>
      <c r="O473" s="24">
        <v>71</v>
      </c>
      <c r="P473" s="24">
        <v>185</v>
      </c>
      <c r="Q473" s="24" t="s">
        <v>224</v>
      </c>
      <c r="R473" s="24"/>
      <c r="S473" s="22">
        <v>74</v>
      </c>
      <c r="T473" s="22">
        <v>24</v>
      </c>
      <c r="U473" s="22">
        <v>22</v>
      </c>
      <c r="V473" s="22">
        <v>46</v>
      </c>
      <c r="W473" s="22">
        <v>-11</v>
      </c>
      <c r="X473" s="22">
        <v>26</v>
      </c>
      <c r="Y473" s="22">
        <v>162</v>
      </c>
      <c r="Z473" s="25">
        <f t="shared" si="98"/>
        <v>0.14814814814814814</v>
      </c>
      <c r="AA473" s="3">
        <v>20.216670000000001</v>
      </c>
      <c r="AB473" s="22">
        <v>44</v>
      </c>
      <c r="AC473" s="22">
        <v>13</v>
      </c>
      <c r="AD473" s="22">
        <v>63</v>
      </c>
      <c r="AE473" s="22">
        <v>21</v>
      </c>
      <c r="AF473" s="22">
        <v>44</v>
      </c>
      <c r="AG473" s="26">
        <f t="shared" si="99"/>
        <v>1.7646662717290076</v>
      </c>
      <c r="AH473" s="26">
        <f t="shared" si="100"/>
        <v>0.52137867119266135</v>
      </c>
      <c r="AI473" s="26">
        <f t="shared" si="101"/>
        <v>2.5266812527028972</v>
      </c>
      <c r="AJ473" s="26">
        <f t="shared" si="102"/>
        <v>0.84222708423429904</v>
      </c>
      <c r="AK473" s="26">
        <f t="shared" si="103"/>
        <v>1.7646662717290076</v>
      </c>
      <c r="AL473" s="5">
        <v>1794</v>
      </c>
      <c r="AM473" s="22">
        <v>733</v>
      </c>
      <c r="AN473" s="22">
        <v>746</v>
      </c>
      <c r="AO473" s="25">
        <f t="shared" si="104"/>
        <v>0.49560513860716698</v>
      </c>
      <c r="AP473" s="22">
        <v>34.200000000000003</v>
      </c>
      <c r="AQ473">
        <v>3.6</v>
      </c>
      <c r="AR473">
        <v>1</v>
      </c>
      <c r="AS473">
        <v>4.5999999999999996</v>
      </c>
      <c r="AT473">
        <v>4.5999999999999996</v>
      </c>
      <c r="AU473">
        <v>1.7000000000000002</v>
      </c>
      <c r="AV473">
        <v>0.30000000000000004</v>
      </c>
      <c r="AW473">
        <v>6.6</v>
      </c>
      <c r="AX473" s="3">
        <f t="shared" si="105"/>
        <v>8.918918918918918E-2</v>
      </c>
      <c r="AY473" s="4">
        <f t="shared" si="106"/>
        <v>1.0250009999999996</v>
      </c>
      <c r="AZ473" t="s">
        <v>224</v>
      </c>
      <c r="BA473">
        <v>2013</v>
      </c>
      <c r="BC473" s="27">
        <v>2383333</v>
      </c>
      <c r="BD473" s="22">
        <v>18</v>
      </c>
      <c r="BE473" s="22">
        <v>14</v>
      </c>
      <c r="BF473" s="28">
        <f t="shared" si="107"/>
        <v>1.6270956620310175</v>
      </c>
      <c r="BG473" s="22">
        <v>558</v>
      </c>
      <c r="BH473" s="22">
        <v>575</v>
      </c>
      <c r="BI473" s="4">
        <v>1180.0166670000001</v>
      </c>
      <c r="BJ473" s="22">
        <v>6</v>
      </c>
      <c r="BK473" s="22">
        <v>7</v>
      </c>
      <c r="BL473" s="28">
        <f t="shared" si="108"/>
        <v>3.8172920071480085</v>
      </c>
      <c r="BM473" s="22">
        <v>108</v>
      </c>
      <c r="BN473" s="22">
        <v>101</v>
      </c>
      <c r="BO473" s="4">
        <v>204.33333329999999</v>
      </c>
      <c r="BP473" s="22">
        <v>0</v>
      </c>
      <c r="BQ473" s="22">
        <v>1</v>
      </c>
      <c r="BR473" s="22">
        <v>67</v>
      </c>
      <c r="BS473" s="22">
        <v>70</v>
      </c>
      <c r="BT473" s="4">
        <v>111.75</v>
      </c>
      <c r="BU473" s="22">
        <v>36</v>
      </c>
      <c r="BV473" s="22">
        <v>13</v>
      </c>
      <c r="BW473" s="22">
        <v>14</v>
      </c>
      <c r="BX473" s="22">
        <v>6</v>
      </c>
      <c r="BY473" s="22">
        <v>10</v>
      </c>
      <c r="BZ473" s="22">
        <v>5</v>
      </c>
      <c r="CA473" s="22">
        <v>360</v>
      </c>
      <c r="CB473" s="22">
        <v>321</v>
      </c>
      <c r="CC473" s="4">
        <v>15.58333</v>
      </c>
      <c r="CD473" s="4">
        <v>3.016666667</v>
      </c>
      <c r="CE473" s="4">
        <v>1.4</v>
      </c>
      <c r="CF473" s="22">
        <v>2</v>
      </c>
      <c r="CG473" s="22">
        <v>0</v>
      </c>
      <c r="CH473" s="22">
        <v>0</v>
      </c>
      <c r="CI473" s="5">
        <v>38</v>
      </c>
      <c r="CJ473" s="22">
        <v>11</v>
      </c>
      <c r="CK473" s="22">
        <v>8</v>
      </c>
      <c r="CL473" s="22">
        <v>-17</v>
      </c>
      <c r="CM473" s="22">
        <v>16</v>
      </c>
      <c r="CN473" s="22">
        <v>7</v>
      </c>
      <c r="CO473" s="22">
        <v>373</v>
      </c>
      <c r="CP473" s="22">
        <v>425</v>
      </c>
      <c r="CQ473" s="26">
        <v>16.289915000000001</v>
      </c>
      <c r="CR473" s="26">
        <v>2.519298</v>
      </c>
      <c r="CS473" s="26">
        <v>1.614474</v>
      </c>
      <c r="CT473" s="22">
        <v>3</v>
      </c>
      <c r="CU473" s="22">
        <v>2</v>
      </c>
      <c r="CV473" s="22">
        <v>2</v>
      </c>
      <c r="CW473" s="22">
        <v>7</v>
      </c>
      <c r="CX473" s="22">
        <v>4</v>
      </c>
      <c r="CY473" s="22">
        <v>-2</v>
      </c>
      <c r="CZ473" s="22">
        <v>17</v>
      </c>
      <c r="DA473" s="22">
        <v>18</v>
      </c>
      <c r="DB473" s="22">
        <v>-9</v>
      </c>
      <c r="DC473" s="22">
        <v>3</v>
      </c>
      <c r="DD473" s="22">
        <v>0</v>
      </c>
      <c r="DE473" s="22">
        <v>6</v>
      </c>
      <c r="DF473" s="22">
        <v>1</v>
      </c>
      <c r="DG473" s="22">
        <v>0</v>
      </c>
      <c r="DH473" s="22">
        <v>0</v>
      </c>
      <c r="DI473" s="22">
        <v>12</v>
      </c>
      <c r="DJ473" s="22">
        <v>0</v>
      </c>
      <c r="DK473" s="22">
        <v>0</v>
      </c>
      <c r="DL473" s="22">
        <v>0</v>
      </c>
      <c r="DM473" s="22">
        <v>0</v>
      </c>
      <c r="DN473" s="22">
        <v>76</v>
      </c>
      <c r="DO473" s="22">
        <v>20</v>
      </c>
      <c r="DP473" s="22">
        <v>82</v>
      </c>
      <c r="DQ473" s="22">
        <v>15</v>
      </c>
      <c r="DR473" s="22">
        <v>5</v>
      </c>
      <c r="DS473" s="22">
        <v>2</v>
      </c>
      <c r="DT473" s="22">
        <v>2</v>
      </c>
      <c r="DU473">
        <v>15.33</v>
      </c>
      <c r="DV473">
        <v>32.909999999999997</v>
      </c>
      <c r="DW473" s="2">
        <f t="shared" si="109"/>
        <v>0.31778606965174133</v>
      </c>
      <c r="DX473">
        <v>0.56500000000000006</v>
      </c>
      <c r="DY473">
        <v>-0.52700000000000002</v>
      </c>
      <c r="DZ473">
        <v>7.06</v>
      </c>
      <c r="EA473">
        <v>5.4779999999999998</v>
      </c>
      <c r="EB473">
        <v>50</v>
      </c>
      <c r="EC473">
        <v>57</v>
      </c>
      <c r="ED473">
        <v>13.4</v>
      </c>
      <c r="EE473">
        <v>10.42</v>
      </c>
      <c r="EF473">
        <v>-2.98</v>
      </c>
      <c r="EG473">
        <v>8.1</v>
      </c>
      <c r="EH473">
        <v>899</v>
      </c>
      <c r="EI473">
        <v>980</v>
      </c>
      <c r="EJ473">
        <v>2.64</v>
      </c>
      <c r="EK473">
        <v>3.01</v>
      </c>
      <c r="EL473">
        <v>30</v>
      </c>
      <c r="EM473">
        <v>26.9</v>
      </c>
      <c r="EN473">
        <v>14.4</v>
      </c>
      <c r="EO473">
        <v>11.3</v>
      </c>
      <c r="EP473">
        <v>11.3</v>
      </c>
      <c r="EQ473">
        <v>15.9</v>
      </c>
      <c r="ER473">
        <v>3.9</v>
      </c>
      <c r="ES473">
        <v>4</v>
      </c>
      <c r="ET473">
        <v>0.5</v>
      </c>
      <c r="EU473">
        <v>0.60000000000000009</v>
      </c>
      <c r="EV473">
        <v>2.39</v>
      </c>
      <c r="EW473">
        <v>2.3199999999999998</v>
      </c>
      <c r="EX473">
        <v>26.9</v>
      </c>
      <c r="EY473">
        <v>26.5</v>
      </c>
      <c r="EZ473">
        <v>11.6</v>
      </c>
      <c r="FA473">
        <v>12.3</v>
      </c>
      <c r="FB473">
        <v>15.3</v>
      </c>
      <c r="FC473">
        <v>12.5</v>
      </c>
      <c r="FD473">
        <v>3.6</v>
      </c>
      <c r="FE473">
        <v>3</v>
      </c>
      <c r="FF473">
        <v>194</v>
      </c>
      <c r="FG473">
        <v>219</v>
      </c>
      <c r="FH473">
        <v>186</v>
      </c>
      <c r="FI473">
        <v>172</v>
      </c>
      <c r="FJ473">
        <v>201</v>
      </c>
      <c r="FK473">
        <v>199</v>
      </c>
      <c r="FL473">
        <v>53.6</v>
      </c>
      <c r="FM473">
        <v>448</v>
      </c>
      <c r="FN473">
        <v>347</v>
      </c>
      <c r="FO473">
        <v>368</v>
      </c>
      <c r="FP473">
        <v>56.4</v>
      </c>
      <c r="FQ473">
        <v>2.61</v>
      </c>
      <c r="FR473">
        <v>2.37</v>
      </c>
      <c r="FS473" s="2">
        <f t="shared" si="110"/>
        <v>0.52409638554216864</v>
      </c>
      <c r="FT473">
        <v>20</v>
      </c>
      <c r="FU473">
        <v>5</v>
      </c>
      <c r="FV473">
        <v>7.6</v>
      </c>
      <c r="FW473">
        <v>13.79</v>
      </c>
      <c r="FX473">
        <v>6.21</v>
      </c>
      <c r="FY473">
        <v>1.55</v>
      </c>
      <c r="FZ473">
        <v>38.799999999999997</v>
      </c>
      <c r="GA473">
        <v>6.2</v>
      </c>
      <c r="GB473">
        <v>26.4</v>
      </c>
      <c r="GC473">
        <v>4</v>
      </c>
      <c r="GD473">
        <v>1.6</v>
      </c>
      <c r="GE473">
        <v>23.3</v>
      </c>
      <c r="GF473">
        <v>3.1</v>
      </c>
      <c r="GG473">
        <v>2.5</v>
      </c>
      <c r="GH473">
        <v>1.48</v>
      </c>
      <c r="GI473">
        <v>4</v>
      </c>
      <c r="GJ473" s="2">
        <f t="shared" si="111"/>
        <v>0.27007299270072993</v>
      </c>
      <c r="GK473">
        <v>1</v>
      </c>
      <c r="GL473">
        <v>14</v>
      </c>
      <c r="GM473">
        <v>15.9</v>
      </c>
      <c r="GN473">
        <v>0.55000000000000004</v>
      </c>
      <c r="GO473">
        <v>7.67</v>
      </c>
      <c r="GP473">
        <v>12</v>
      </c>
      <c r="GQ473">
        <v>48.2</v>
      </c>
      <c r="GR473">
        <v>5.5</v>
      </c>
      <c r="GS473">
        <v>18.600000000000001</v>
      </c>
      <c r="GT473">
        <v>20.3</v>
      </c>
      <c r="GU473">
        <v>2.2000000000000002</v>
      </c>
      <c r="GV473">
        <v>4.4000000000000004</v>
      </c>
      <c r="GW473">
        <v>1.6</v>
      </c>
      <c r="GX473" s="21">
        <v>70.754028000000005</v>
      </c>
      <c r="GY473" s="21">
        <v>19.6444665</v>
      </c>
      <c r="GZ473" s="21">
        <v>24.046551900000001</v>
      </c>
      <c r="HA473" s="21">
        <v>43.691018399999997</v>
      </c>
      <c r="HB473" s="21">
        <v>5.3070570000000004</v>
      </c>
      <c r="HC473" s="21">
        <v>2.2584810000000002</v>
      </c>
      <c r="HD473" s="21">
        <v>1.9736E-2</v>
      </c>
      <c r="HE473" s="21">
        <v>30.578188000000001</v>
      </c>
      <c r="HF473" s="21">
        <v>7.5852729999999999</v>
      </c>
    </row>
    <row r="474" spans="1:214" ht="15" x14ac:dyDescent="0.25">
      <c r="A474" s="22">
        <v>48</v>
      </c>
      <c r="B474" t="s">
        <v>2241</v>
      </c>
      <c r="C474" t="s">
        <v>2242</v>
      </c>
      <c r="D474" t="s">
        <v>2049</v>
      </c>
      <c r="F474" t="s">
        <v>736</v>
      </c>
      <c r="I474" s="22" t="s">
        <v>278</v>
      </c>
      <c r="J474">
        <v>21</v>
      </c>
      <c r="K474" s="23" t="s">
        <v>2243</v>
      </c>
      <c r="L474" s="23" t="s">
        <v>2244</v>
      </c>
      <c r="M474" s="24"/>
      <c r="N474" s="24" t="s">
        <v>306</v>
      </c>
      <c r="O474" s="24">
        <v>70</v>
      </c>
      <c r="P474" s="24">
        <v>179</v>
      </c>
      <c r="Q474" s="24" t="s">
        <v>223</v>
      </c>
      <c r="R474" s="24" t="s">
        <v>234</v>
      </c>
      <c r="S474" s="22">
        <v>39</v>
      </c>
      <c r="T474" s="22">
        <v>3</v>
      </c>
      <c r="U474" s="22">
        <v>4</v>
      </c>
      <c r="V474" s="22">
        <v>7</v>
      </c>
      <c r="W474" s="22">
        <v>-4</v>
      </c>
      <c r="X474" s="22">
        <v>2</v>
      </c>
      <c r="Y474" s="22">
        <v>60</v>
      </c>
      <c r="Z474" s="25">
        <f t="shared" si="98"/>
        <v>0.05</v>
      </c>
      <c r="AA474" s="3">
        <v>12.51667</v>
      </c>
      <c r="AB474" s="22">
        <v>7</v>
      </c>
      <c r="AC474" s="22">
        <v>6</v>
      </c>
      <c r="AD474" s="22">
        <v>17</v>
      </c>
      <c r="AE474" s="22">
        <v>22</v>
      </c>
      <c r="AF474" s="22">
        <v>14</v>
      </c>
      <c r="AG474" s="26">
        <f t="shared" si="99"/>
        <v>0.86039104404212696</v>
      </c>
      <c r="AH474" s="26">
        <f t="shared" si="100"/>
        <v>0.73747803775039455</v>
      </c>
      <c r="AI474" s="26">
        <f t="shared" si="101"/>
        <v>2.089521106959451</v>
      </c>
      <c r="AJ474" s="26">
        <f t="shared" si="102"/>
        <v>2.7040861384181132</v>
      </c>
      <c r="AK474" s="26">
        <f t="shared" si="103"/>
        <v>1.7207820880842539</v>
      </c>
      <c r="AL474" s="5">
        <v>636</v>
      </c>
      <c r="AM474" s="22">
        <v>64</v>
      </c>
      <c r="AN474" s="22">
        <v>85</v>
      </c>
      <c r="AO474" s="25">
        <f t="shared" si="104"/>
        <v>0.42953020134228187</v>
      </c>
      <c r="AP474" s="22">
        <v>6.7</v>
      </c>
      <c r="AQ474">
        <v>-0.30000000000000004</v>
      </c>
      <c r="AR474">
        <v>0.60000000000000009</v>
      </c>
      <c r="AS474">
        <v>0.30000000000000004</v>
      </c>
      <c r="AT474">
        <v>-1</v>
      </c>
      <c r="AU474">
        <v>0.60000000000000009</v>
      </c>
      <c r="AV474">
        <v>0</v>
      </c>
      <c r="AW474">
        <v>-0.4</v>
      </c>
      <c r="AX474" s="3">
        <f t="shared" si="105"/>
        <v>-1.0256410256410256E-2</v>
      </c>
      <c r="AY474" s="4">
        <f t="shared" si="106"/>
        <v>-1.2749980000000001</v>
      </c>
      <c r="AZ474" t="s">
        <v>224</v>
      </c>
      <c r="BA474">
        <v>2013</v>
      </c>
      <c r="BB474" s="27">
        <v>212500</v>
      </c>
      <c r="BC474" s="27">
        <v>816666</v>
      </c>
      <c r="BD474" s="22">
        <v>2</v>
      </c>
      <c r="BE474" s="22">
        <v>4</v>
      </c>
      <c r="BF474" s="28">
        <f t="shared" si="107"/>
        <v>0.78263705212381873</v>
      </c>
      <c r="BG474" s="22">
        <v>60</v>
      </c>
      <c r="BH474" s="22">
        <v>80</v>
      </c>
      <c r="BI474" s="4">
        <v>459.98333330000003</v>
      </c>
      <c r="BJ474" s="22">
        <v>1</v>
      </c>
      <c r="BK474" s="22">
        <v>0</v>
      </c>
      <c r="BL474" s="28">
        <f t="shared" si="108"/>
        <v>2.1582733812949639</v>
      </c>
      <c r="BM474" s="22">
        <v>3</v>
      </c>
      <c r="BN474" s="22">
        <v>5</v>
      </c>
      <c r="BO474" s="4">
        <v>27.8</v>
      </c>
      <c r="BP474" s="22">
        <v>0</v>
      </c>
      <c r="BQ474" s="22">
        <v>0</v>
      </c>
      <c r="BR474" s="22">
        <v>1</v>
      </c>
      <c r="BS474" s="22">
        <v>0</v>
      </c>
      <c r="BT474" s="4">
        <v>0.86666666699999995</v>
      </c>
      <c r="BU474" s="22">
        <v>20</v>
      </c>
      <c r="BV474" s="22">
        <v>0</v>
      </c>
      <c r="BW474" s="22">
        <v>2</v>
      </c>
      <c r="BX474" s="22">
        <v>-2</v>
      </c>
      <c r="BY474" s="22">
        <v>2</v>
      </c>
      <c r="BZ474" s="22">
        <v>1</v>
      </c>
      <c r="CA474" s="22">
        <v>38</v>
      </c>
      <c r="CB474" s="22">
        <v>55</v>
      </c>
      <c r="CC474" s="4">
        <v>12.116669999999999</v>
      </c>
      <c r="CD474" s="4">
        <v>0.53333333300000008</v>
      </c>
      <c r="CE474" s="4">
        <v>3.3333333E-2</v>
      </c>
      <c r="CF474" s="22">
        <v>0</v>
      </c>
      <c r="CG474" s="22">
        <v>0</v>
      </c>
      <c r="CH474" s="22">
        <v>0</v>
      </c>
      <c r="CI474" s="5">
        <v>19</v>
      </c>
      <c r="CJ474" s="22">
        <v>3</v>
      </c>
      <c r="CK474" s="22">
        <v>2</v>
      </c>
      <c r="CL474" s="22">
        <v>-2</v>
      </c>
      <c r="CM474" s="22">
        <v>0</v>
      </c>
      <c r="CN474" s="22">
        <v>0</v>
      </c>
      <c r="CO474" s="22">
        <v>26</v>
      </c>
      <c r="CP474" s="22">
        <v>30</v>
      </c>
      <c r="CQ474" s="26">
        <v>11.455260000000001</v>
      </c>
      <c r="CR474" s="26">
        <v>0.90175400000000006</v>
      </c>
      <c r="CS474" s="26">
        <v>1.0526000000000002E-2</v>
      </c>
      <c r="CT474" s="22">
        <v>0</v>
      </c>
      <c r="CU474" s="22">
        <v>0</v>
      </c>
      <c r="CV474" s="22">
        <v>0</v>
      </c>
      <c r="CW474" s="22">
        <v>2</v>
      </c>
      <c r="CX474" s="22">
        <v>1</v>
      </c>
      <c r="CY474" s="22">
        <v>1</v>
      </c>
      <c r="CZ474" s="22">
        <v>1</v>
      </c>
      <c r="DA474" s="22">
        <v>3</v>
      </c>
      <c r="DB474" s="22">
        <v>-5</v>
      </c>
      <c r="DC474" s="22">
        <v>0</v>
      </c>
      <c r="DD474" s="22">
        <v>0</v>
      </c>
      <c r="DE474" s="22">
        <v>0</v>
      </c>
      <c r="DF474" s="22">
        <v>0</v>
      </c>
      <c r="DG474" s="22">
        <v>0</v>
      </c>
      <c r="DH474" s="22">
        <v>0</v>
      </c>
      <c r="DI474" s="22">
        <v>1</v>
      </c>
      <c r="DJ474" s="22">
        <v>0</v>
      </c>
      <c r="DK474" s="22">
        <v>0</v>
      </c>
      <c r="DL474" s="22">
        <v>0</v>
      </c>
      <c r="DM474" s="22">
        <v>0</v>
      </c>
      <c r="DN474" s="22">
        <v>11</v>
      </c>
      <c r="DO474" s="22">
        <v>1</v>
      </c>
      <c r="DP474" s="22">
        <v>14</v>
      </c>
      <c r="DQ474" s="22">
        <v>0</v>
      </c>
      <c r="DR474" s="22">
        <v>0</v>
      </c>
      <c r="DS474" s="22">
        <v>0</v>
      </c>
      <c r="DT474" s="22">
        <v>0</v>
      </c>
      <c r="DU474">
        <v>11.55</v>
      </c>
      <c r="DV474">
        <v>35.14</v>
      </c>
      <c r="DW474" s="2">
        <f t="shared" si="109"/>
        <v>0.24737631184407799</v>
      </c>
      <c r="DX474">
        <v>-0.126</v>
      </c>
      <c r="DY474">
        <v>-0.9820000000000001</v>
      </c>
      <c r="DZ474">
        <v>-0.41700000000000004</v>
      </c>
      <c r="EA474">
        <v>9.0280000000000005</v>
      </c>
      <c r="EB474">
        <v>10</v>
      </c>
      <c r="EC474">
        <v>12</v>
      </c>
      <c r="ED474">
        <v>-2.6</v>
      </c>
      <c r="EE474">
        <v>7.86</v>
      </c>
      <c r="EF474">
        <v>10.42</v>
      </c>
      <c r="EG474">
        <v>4.46</v>
      </c>
      <c r="EH474">
        <v>940</v>
      </c>
      <c r="EI474">
        <v>984</v>
      </c>
      <c r="EJ474">
        <v>1.33</v>
      </c>
      <c r="EK474">
        <v>1.6</v>
      </c>
      <c r="EL474">
        <v>28.5</v>
      </c>
      <c r="EM474">
        <v>24.9</v>
      </c>
      <c r="EN474">
        <v>12.4</v>
      </c>
      <c r="EO474">
        <v>14.1</v>
      </c>
      <c r="EP474">
        <v>9.5</v>
      </c>
      <c r="EQ474">
        <v>15.7</v>
      </c>
      <c r="ER474">
        <v>2.8</v>
      </c>
      <c r="ES474">
        <v>4.4000000000000004</v>
      </c>
      <c r="ET474">
        <v>0.1</v>
      </c>
      <c r="EU474">
        <v>0.7</v>
      </c>
      <c r="EV474">
        <v>1.71</v>
      </c>
      <c r="EW474">
        <v>1.8</v>
      </c>
      <c r="EX474">
        <v>29.6</v>
      </c>
      <c r="EY474">
        <v>25</v>
      </c>
      <c r="EZ474">
        <v>13.4</v>
      </c>
      <c r="FA474">
        <v>12</v>
      </c>
      <c r="FB474">
        <v>11.5</v>
      </c>
      <c r="FC474">
        <v>16</v>
      </c>
      <c r="FD474">
        <v>4.2</v>
      </c>
      <c r="FE474">
        <v>3.7</v>
      </c>
      <c r="FF474">
        <v>54</v>
      </c>
      <c r="FG474">
        <v>64</v>
      </c>
      <c r="FH474">
        <v>39</v>
      </c>
      <c r="FI474">
        <v>36</v>
      </c>
      <c r="FJ474">
        <v>55</v>
      </c>
      <c r="FK474">
        <v>55</v>
      </c>
      <c r="FL474">
        <v>61.1</v>
      </c>
      <c r="FM474">
        <v>142</v>
      </c>
      <c r="FN474">
        <v>132</v>
      </c>
      <c r="FO474">
        <v>117</v>
      </c>
      <c r="FP474">
        <v>51.8</v>
      </c>
      <c r="FQ474">
        <v>0.72</v>
      </c>
      <c r="FR474">
        <v>5.07</v>
      </c>
      <c r="FS474" s="2">
        <f t="shared" si="110"/>
        <v>0.12435233160621761</v>
      </c>
      <c r="FT474">
        <v>1</v>
      </c>
      <c r="FU474">
        <v>0</v>
      </c>
      <c r="FV474">
        <v>-26.5</v>
      </c>
      <c r="FW474">
        <v>5.88</v>
      </c>
      <c r="FX474">
        <v>2.14</v>
      </c>
      <c r="FY474">
        <v>0</v>
      </c>
      <c r="FZ474">
        <v>34.299999999999997</v>
      </c>
      <c r="GA474">
        <v>4.3</v>
      </c>
      <c r="GB474">
        <v>19.3</v>
      </c>
      <c r="GC474">
        <v>4.3</v>
      </c>
      <c r="GD474">
        <v>4.3</v>
      </c>
      <c r="GE474">
        <v>17.100000000000001</v>
      </c>
      <c r="GF474">
        <v>2.1</v>
      </c>
      <c r="GG474">
        <v>4.3</v>
      </c>
      <c r="GH474">
        <v>0.02</v>
      </c>
      <c r="GI474">
        <v>6.16</v>
      </c>
      <c r="GJ474" s="2">
        <f t="shared" si="111"/>
        <v>3.2362459546925568E-3</v>
      </c>
      <c r="GK474">
        <v>0</v>
      </c>
      <c r="GL474">
        <v>0</v>
      </c>
      <c r="GM474">
        <v>150.5</v>
      </c>
      <c r="GN474">
        <v>0</v>
      </c>
      <c r="GO474">
        <v>0</v>
      </c>
      <c r="GP474">
        <v>69.2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 s="21">
        <v>44.386135000000003</v>
      </c>
      <c r="GY474" s="21">
        <v>6.1652718000000002</v>
      </c>
      <c r="GZ474" s="21">
        <v>6.7723164000000002</v>
      </c>
      <c r="HA474" s="21">
        <v>12.9375882</v>
      </c>
      <c r="HB474" s="21">
        <v>0.192358</v>
      </c>
      <c r="HC474" s="21">
        <v>1.0222739999999999</v>
      </c>
      <c r="HD474" s="21">
        <v>-3.7090000000000001E-3</v>
      </c>
      <c r="HE474" s="21">
        <v>13.919738000000001</v>
      </c>
      <c r="HF474" s="21">
        <v>1.210923</v>
      </c>
    </row>
    <row r="475" spans="1:214" ht="15" x14ac:dyDescent="0.25">
      <c r="A475" s="22">
        <v>15</v>
      </c>
      <c r="B475" t="s">
        <v>2245</v>
      </c>
      <c r="C475" t="s">
        <v>2246</v>
      </c>
      <c r="D475" t="s">
        <v>427</v>
      </c>
      <c r="F475" t="s">
        <v>317</v>
      </c>
      <c r="I475" s="22" t="s">
        <v>278</v>
      </c>
      <c r="J475">
        <v>29</v>
      </c>
      <c r="K475" s="23" t="s">
        <v>2247</v>
      </c>
      <c r="L475" s="23" t="s">
        <v>566</v>
      </c>
      <c r="M475" s="24" t="s">
        <v>447</v>
      </c>
      <c r="N475" s="24" t="s">
        <v>233</v>
      </c>
      <c r="O475" s="24">
        <v>71</v>
      </c>
      <c r="P475" s="24">
        <v>195</v>
      </c>
      <c r="Q475" s="24" t="s">
        <v>223</v>
      </c>
      <c r="R475" s="24"/>
      <c r="S475" s="22">
        <v>62</v>
      </c>
      <c r="T475" s="22">
        <v>8</v>
      </c>
      <c r="U475" s="22">
        <v>10</v>
      </c>
      <c r="V475" s="22">
        <v>18</v>
      </c>
      <c r="W475" s="22">
        <v>-19</v>
      </c>
      <c r="X475" s="22">
        <v>10</v>
      </c>
      <c r="Y475" s="22">
        <v>101</v>
      </c>
      <c r="Z475" s="25">
        <f t="shared" si="98"/>
        <v>7.9207920792079209E-2</v>
      </c>
      <c r="AA475" s="3">
        <v>13.56667</v>
      </c>
      <c r="AB475" s="22">
        <v>58</v>
      </c>
      <c r="AC475" s="22">
        <v>34</v>
      </c>
      <c r="AD475" s="22">
        <v>25</v>
      </c>
      <c r="AE475" s="22">
        <v>16</v>
      </c>
      <c r="AF475" s="22">
        <v>16</v>
      </c>
      <c r="AG475" s="26">
        <f t="shared" si="99"/>
        <v>4.1372740884877803</v>
      </c>
      <c r="AH475" s="26">
        <f t="shared" si="100"/>
        <v>2.4252986035962851</v>
      </c>
      <c r="AI475" s="26">
        <f t="shared" si="101"/>
        <v>1.7833077967619742</v>
      </c>
      <c r="AJ475" s="26">
        <f t="shared" si="102"/>
        <v>1.1413169899276634</v>
      </c>
      <c r="AK475" s="26">
        <f t="shared" si="103"/>
        <v>1.1413169899276634</v>
      </c>
      <c r="AL475" s="5">
        <v>1136</v>
      </c>
      <c r="AM475" s="22">
        <v>151</v>
      </c>
      <c r="AN475" s="22">
        <v>155</v>
      </c>
      <c r="AO475" s="25">
        <f t="shared" si="104"/>
        <v>0.49346405228758172</v>
      </c>
      <c r="AP475" s="22">
        <v>8.6999999999999993</v>
      </c>
      <c r="AQ475">
        <v>0.5</v>
      </c>
      <c r="AR475">
        <v>0</v>
      </c>
      <c r="AS475">
        <v>0.5</v>
      </c>
      <c r="AT475">
        <v>-0.1</v>
      </c>
      <c r="AU475">
        <v>0.30000000000000004</v>
      </c>
      <c r="AV475">
        <v>0</v>
      </c>
      <c r="AW475">
        <v>0.2</v>
      </c>
      <c r="AX475" s="3">
        <f t="shared" si="105"/>
        <v>3.2258064516129032E-3</v>
      </c>
      <c r="AY475" s="4">
        <f t="shared" si="106"/>
        <v>-8.7250000000000014</v>
      </c>
      <c r="AZ475" t="s">
        <v>243</v>
      </c>
      <c r="BA475">
        <v>2013</v>
      </c>
      <c r="BC475" s="27">
        <v>3500000</v>
      </c>
      <c r="BD475" s="22">
        <v>7</v>
      </c>
      <c r="BE475" s="22">
        <v>10</v>
      </c>
      <c r="BF475" s="28">
        <f t="shared" si="107"/>
        <v>1.3847093693515529</v>
      </c>
      <c r="BG475" s="22">
        <v>132</v>
      </c>
      <c r="BH475" s="22">
        <v>132</v>
      </c>
      <c r="BI475" s="4">
        <v>736.6166667</v>
      </c>
      <c r="BJ475" s="22">
        <v>0</v>
      </c>
      <c r="BK475" s="22">
        <v>0</v>
      </c>
      <c r="BL475" s="28">
        <f t="shared" si="108"/>
        <v>0</v>
      </c>
      <c r="BM475" s="22">
        <v>9</v>
      </c>
      <c r="BN475" s="22">
        <v>10</v>
      </c>
      <c r="BO475" s="4">
        <v>26.616666670000001</v>
      </c>
      <c r="BP475" s="22">
        <v>1</v>
      </c>
      <c r="BQ475" s="22">
        <v>0</v>
      </c>
      <c r="BR475" s="22">
        <v>10</v>
      </c>
      <c r="BS475" s="22">
        <v>13</v>
      </c>
      <c r="BT475" s="4">
        <v>77.95</v>
      </c>
      <c r="BU475" s="22">
        <v>34</v>
      </c>
      <c r="BV475" s="22">
        <v>6</v>
      </c>
      <c r="BW475" s="22">
        <v>5</v>
      </c>
      <c r="BX475" s="22">
        <v>-7</v>
      </c>
      <c r="BY475" s="22">
        <v>8</v>
      </c>
      <c r="BZ475" s="22">
        <v>4</v>
      </c>
      <c r="CA475" s="22">
        <v>87</v>
      </c>
      <c r="CB475" s="22">
        <v>90</v>
      </c>
      <c r="CC475" s="4">
        <v>12.33333</v>
      </c>
      <c r="CD475" s="4">
        <v>0.33333333300000001</v>
      </c>
      <c r="CE475" s="4">
        <v>1.1499999999999999</v>
      </c>
      <c r="CF475" s="22">
        <v>0</v>
      </c>
      <c r="CG475" s="22">
        <v>0</v>
      </c>
      <c r="CH475" s="22">
        <v>0</v>
      </c>
      <c r="CI475" s="5">
        <v>28</v>
      </c>
      <c r="CJ475" s="22">
        <v>2</v>
      </c>
      <c r="CK475" s="22">
        <v>5</v>
      </c>
      <c r="CL475" s="22">
        <v>-12</v>
      </c>
      <c r="CM475" s="22">
        <v>2</v>
      </c>
      <c r="CN475" s="22">
        <v>1</v>
      </c>
      <c r="CO475" s="22">
        <v>64</v>
      </c>
      <c r="CP475" s="22">
        <v>65</v>
      </c>
      <c r="CQ475" s="26">
        <v>11.331552</v>
      </c>
      <c r="CR475" s="26">
        <v>0.54583300000000001</v>
      </c>
      <c r="CS475" s="26">
        <v>1.3875</v>
      </c>
      <c r="CT475" s="22">
        <v>0</v>
      </c>
      <c r="CU475" s="22">
        <v>0</v>
      </c>
      <c r="CV475" s="22">
        <v>0</v>
      </c>
      <c r="CW475" s="22">
        <v>3</v>
      </c>
      <c r="CX475" s="22">
        <v>1</v>
      </c>
      <c r="CY475" s="22">
        <v>-9</v>
      </c>
      <c r="CZ475" s="22">
        <v>5</v>
      </c>
      <c r="DA475" s="22">
        <v>9</v>
      </c>
      <c r="DB475" s="22">
        <v>-10</v>
      </c>
      <c r="DC475" s="22">
        <v>3</v>
      </c>
      <c r="DD475" s="22">
        <v>0</v>
      </c>
      <c r="DE475" s="22">
        <v>2</v>
      </c>
      <c r="DF475" s="22">
        <v>0</v>
      </c>
      <c r="DG475" s="22">
        <v>0</v>
      </c>
      <c r="DH475" s="22">
        <v>0</v>
      </c>
      <c r="DI475" s="22">
        <v>5</v>
      </c>
      <c r="DJ475" s="22">
        <v>0</v>
      </c>
      <c r="DK475" s="22">
        <v>0</v>
      </c>
      <c r="DL475" s="22">
        <v>0</v>
      </c>
      <c r="DM475" s="22">
        <v>0</v>
      </c>
      <c r="DN475" s="22">
        <v>27</v>
      </c>
      <c r="DO475" s="22">
        <v>2</v>
      </c>
      <c r="DP475" s="22">
        <v>53</v>
      </c>
      <c r="DQ475" s="22">
        <v>9</v>
      </c>
      <c r="DR475" s="22">
        <v>0</v>
      </c>
      <c r="DS475" s="22">
        <v>0</v>
      </c>
      <c r="DT475" s="22">
        <v>0</v>
      </c>
      <c r="DU475">
        <v>11.68</v>
      </c>
      <c r="DV475">
        <v>38.159999999999997</v>
      </c>
      <c r="DW475" s="2">
        <f t="shared" si="109"/>
        <v>0.23434991974317818</v>
      </c>
      <c r="DX475">
        <v>-0.108</v>
      </c>
      <c r="DY475">
        <v>-0.27900000000000008</v>
      </c>
      <c r="DZ475">
        <v>-0.34400000000000003</v>
      </c>
      <c r="EA475">
        <v>-2.9780000000000002</v>
      </c>
      <c r="EB475">
        <v>23</v>
      </c>
      <c r="EC475">
        <v>42</v>
      </c>
      <c r="ED475">
        <v>-9.4</v>
      </c>
      <c r="EE475">
        <v>-8.6199999999999992</v>
      </c>
      <c r="EF475">
        <v>0.79</v>
      </c>
      <c r="EG475">
        <v>7.3</v>
      </c>
      <c r="EH475">
        <v>890</v>
      </c>
      <c r="EI475">
        <v>963</v>
      </c>
      <c r="EJ475">
        <v>1.91</v>
      </c>
      <c r="EK475">
        <v>3.48</v>
      </c>
      <c r="EL475">
        <v>24.2</v>
      </c>
      <c r="EM475">
        <v>28.1</v>
      </c>
      <c r="EN475">
        <v>11.1</v>
      </c>
      <c r="EO475">
        <v>12.8</v>
      </c>
      <c r="EP475">
        <v>15.2</v>
      </c>
      <c r="EQ475">
        <v>13.8</v>
      </c>
      <c r="ER475">
        <v>2.2999999999999998</v>
      </c>
      <c r="ES475">
        <v>2.6</v>
      </c>
      <c r="ET475">
        <v>0.4</v>
      </c>
      <c r="EU475">
        <v>0.1</v>
      </c>
      <c r="EV475">
        <v>2.38</v>
      </c>
      <c r="EW475">
        <v>2.71</v>
      </c>
      <c r="EX475">
        <v>25.6</v>
      </c>
      <c r="EY475">
        <v>26.2</v>
      </c>
      <c r="EZ475">
        <v>12.2</v>
      </c>
      <c r="FA475">
        <v>12.8</v>
      </c>
      <c r="FB475">
        <v>14.9</v>
      </c>
      <c r="FC475">
        <v>17.3</v>
      </c>
      <c r="FD475">
        <v>2.9</v>
      </c>
      <c r="FE475">
        <v>3.4</v>
      </c>
      <c r="FF475">
        <v>96</v>
      </c>
      <c r="FG475">
        <v>96</v>
      </c>
      <c r="FH475">
        <v>90</v>
      </c>
      <c r="FI475">
        <v>86</v>
      </c>
      <c r="FJ475">
        <v>114</v>
      </c>
      <c r="FK475">
        <v>118</v>
      </c>
      <c r="FL475">
        <v>52.2</v>
      </c>
      <c r="FM475">
        <v>232</v>
      </c>
      <c r="FN475">
        <v>225</v>
      </c>
      <c r="FO475">
        <v>241</v>
      </c>
      <c r="FP475">
        <v>50.8</v>
      </c>
      <c r="FQ475">
        <v>0.43</v>
      </c>
      <c r="FR475">
        <v>4.66</v>
      </c>
      <c r="FS475" s="2">
        <f t="shared" si="110"/>
        <v>8.4479371316306479E-2</v>
      </c>
      <c r="FT475">
        <v>2</v>
      </c>
      <c r="FU475">
        <v>0</v>
      </c>
      <c r="FV475">
        <v>-28.4</v>
      </c>
      <c r="FW475">
        <v>14.29</v>
      </c>
      <c r="FX475">
        <v>4.53</v>
      </c>
      <c r="FY475">
        <v>0</v>
      </c>
      <c r="FZ475">
        <v>27.2</v>
      </c>
      <c r="GA475">
        <v>11.3</v>
      </c>
      <c r="GB475">
        <v>15.9</v>
      </c>
      <c r="GC475">
        <v>0</v>
      </c>
      <c r="GD475">
        <v>0</v>
      </c>
      <c r="GE475">
        <v>9.1</v>
      </c>
      <c r="GF475">
        <v>2.2999999999999998</v>
      </c>
      <c r="GG475">
        <v>0</v>
      </c>
      <c r="GH475">
        <v>1.2</v>
      </c>
      <c r="GI475">
        <v>3.02</v>
      </c>
      <c r="GJ475" s="2">
        <f t="shared" si="111"/>
        <v>0.28436018957345971</v>
      </c>
      <c r="GK475">
        <v>1</v>
      </c>
      <c r="GL475">
        <v>7</v>
      </c>
      <c r="GM475">
        <v>-6.4</v>
      </c>
      <c r="GN475">
        <v>0.8</v>
      </c>
      <c r="GO475">
        <v>5.63</v>
      </c>
      <c r="GP475">
        <v>6.4</v>
      </c>
      <c r="GQ475">
        <v>42.6</v>
      </c>
      <c r="GR475">
        <v>2.4</v>
      </c>
      <c r="GS475">
        <v>21.7</v>
      </c>
      <c r="GT475">
        <v>33</v>
      </c>
      <c r="GU475">
        <v>0</v>
      </c>
      <c r="GV475">
        <v>2.4</v>
      </c>
      <c r="GW475">
        <v>0.8</v>
      </c>
      <c r="GX475" s="21">
        <v>53.802399000000001</v>
      </c>
      <c r="GY475" s="21">
        <v>8.0843030999999996</v>
      </c>
      <c r="GZ475" s="21">
        <v>9.6797853000000007</v>
      </c>
      <c r="HA475" s="21">
        <v>17.764088400000002</v>
      </c>
      <c r="HB475" s="21">
        <v>1.049115</v>
      </c>
      <c r="HC475" s="21">
        <v>0.89990300000000001</v>
      </c>
      <c r="HD475" s="21">
        <v>-6.0699999999999999E-3</v>
      </c>
      <c r="HE475" s="21">
        <v>12.413562000000001</v>
      </c>
      <c r="HF475" s="21">
        <v>1.9429479999999999</v>
      </c>
    </row>
    <row r="476" spans="1:214" ht="15" x14ac:dyDescent="0.25">
      <c r="A476" s="22">
        <v>6</v>
      </c>
      <c r="B476" t="s">
        <v>2248</v>
      </c>
      <c r="C476" t="s">
        <v>2249</v>
      </c>
      <c r="D476" t="s">
        <v>1193</v>
      </c>
      <c r="F476" t="s">
        <v>238</v>
      </c>
      <c r="I476" s="22" t="s">
        <v>248</v>
      </c>
      <c r="J476">
        <v>27</v>
      </c>
      <c r="K476" s="23" t="s">
        <v>2250</v>
      </c>
      <c r="L476" s="23" t="s">
        <v>1485</v>
      </c>
      <c r="M476" s="24" t="s">
        <v>1320</v>
      </c>
      <c r="N476" s="24" t="s">
        <v>222</v>
      </c>
      <c r="O476" s="24">
        <v>74</v>
      </c>
      <c r="P476" s="24">
        <v>215</v>
      </c>
      <c r="Q476" s="24" t="s">
        <v>224</v>
      </c>
      <c r="R476" s="24"/>
      <c r="S476" s="22">
        <v>34</v>
      </c>
      <c r="T476" s="22">
        <v>1</v>
      </c>
      <c r="U476" s="22">
        <v>4</v>
      </c>
      <c r="V476" s="22">
        <v>5</v>
      </c>
      <c r="W476" s="22">
        <v>3</v>
      </c>
      <c r="X476" s="22">
        <v>13</v>
      </c>
      <c r="Y476" s="22">
        <v>48</v>
      </c>
      <c r="Z476" s="25">
        <f t="shared" si="98"/>
        <v>2.0833333333333332E-2</v>
      </c>
      <c r="AA476" s="3">
        <v>13.25</v>
      </c>
      <c r="AB476" s="22">
        <v>30</v>
      </c>
      <c r="AC476" s="22">
        <v>37</v>
      </c>
      <c r="AD476" s="22">
        <v>18</v>
      </c>
      <c r="AE476" s="22">
        <v>8</v>
      </c>
      <c r="AF476" s="22">
        <v>1</v>
      </c>
      <c r="AG476" s="26">
        <f t="shared" si="99"/>
        <v>3.9955604883462823</v>
      </c>
      <c r="AH476" s="26">
        <f t="shared" si="100"/>
        <v>4.9278579356270811</v>
      </c>
      <c r="AI476" s="26">
        <f t="shared" si="101"/>
        <v>2.3973362930077693</v>
      </c>
      <c r="AJ476" s="26">
        <f t="shared" si="102"/>
        <v>1.0654827968923419</v>
      </c>
      <c r="AK476" s="26">
        <f t="shared" si="103"/>
        <v>0.13318534961154274</v>
      </c>
      <c r="AL476" s="5">
        <v>564</v>
      </c>
      <c r="AM476" s="22">
        <v>0</v>
      </c>
      <c r="AN476" s="22">
        <v>0</v>
      </c>
      <c r="AO476" s="25">
        <f t="shared" si="104"/>
        <v>0</v>
      </c>
      <c r="AP476" s="22">
        <v>0</v>
      </c>
      <c r="AQ476">
        <v>0.1</v>
      </c>
      <c r="AR476">
        <v>1</v>
      </c>
      <c r="AS476">
        <v>1.1000000000000001</v>
      </c>
      <c r="AT476">
        <v>0.4</v>
      </c>
      <c r="AU476">
        <v>0.8</v>
      </c>
      <c r="AV476">
        <v>0</v>
      </c>
      <c r="AW476">
        <v>1.2</v>
      </c>
      <c r="AX476" s="3">
        <f t="shared" si="105"/>
        <v>3.5294117647058823E-2</v>
      </c>
      <c r="AY476" s="4">
        <f t="shared" si="106"/>
        <v>1.2</v>
      </c>
      <c r="AZ476" t="s">
        <v>243</v>
      </c>
      <c r="BA476">
        <v>2013</v>
      </c>
      <c r="BC476" s="27">
        <v>525000</v>
      </c>
      <c r="BD476" s="22">
        <v>1</v>
      </c>
      <c r="BE476" s="22">
        <v>4</v>
      </c>
      <c r="BF476" s="28">
        <f t="shared" si="107"/>
        <v>0.69559840790629501</v>
      </c>
      <c r="BG476" s="22">
        <v>0</v>
      </c>
      <c r="BH476" s="22">
        <v>0</v>
      </c>
      <c r="BI476" s="4">
        <v>431.28333329999998</v>
      </c>
      <c r="BJ476" s="22">
        <v>0</v>
      </c>
      <c r="BK476" s="22">
        <v>0</v>
      </c>
      <c r="BL476" s="28">
        <f t="shared" si="108"/>
        <v>0</v>
      </c>
      <c r="BM476" s="22">
        <v>0</v>
      </c>
      <c r="BN476" s="22">
        <v>0</v>
      </c>
      <c r="BO476" s="4">
        <v>1.3</v>
      </c>
      <c r="BP476" s="22">
        <v>0</v>
      </c>
      <c r="BQ476" s="22">
        <v>0</v>
      </c>
      <c r="BR476" s="22">
        <v>0</v>
      </c>
      <c r="BS476" s="22">
        <v>0</v>
      </c>
      <c r="BT476" s="4">
        <v>17.916666670000001</v>
      </c>
      <c r="BU476" s="22">
        <v>18</v>
      </c>
      <c r="BV476" s="22">
        <v>1</v>
      </c>
      <c r="BW476" s="22">
        <v>3</v>
      </c>
      <c r="BX476" s="22">
        <v>1</v>
      </c>
      <c r="BY476" s="22">
        <v>4</v>
      </c>
      <c r="BZ476" s="22">
        <v>2</v>
      </c>
      <c r="CA476" s="22">
        <v>0</v>
      </c>
      <c r="CB476" s="22">
        <v>0</v>
      </c>
      <c r="CC476" s="4">
        <v>13.08333</v>
      </c>
      <c r="CD476" s="4">
        <v>0</v>
      </c>
      <c r="CE476" s="4">
        <v>0.5</v>
      </c>
      <c r="CF476" s="22">
        <v>0</v>
      </c>
      <c r="CG476" s="22">
        <v>0</v>
      </c>
      <c r="CH476" s="22">
        <v>0</v>
      </c>
      <c r="CI476" s="5">
        <v>16</v>
      </c>
      <c r="CJ476" s="22">
        <v>0</v>
      </c>
      <c r="CK476" s="22">
        <v>1</v>
      </c>
      <c r="CL476" s="22">
        <v>2</v>
      </c>
      <c r="CM476" s="22">
        <v>9</v>
      </c>
      <c r="CN476" s="22">
        <v>3</v>
      </c>
      <c r="CO476" s="22">
        <v>0</v>
      </c>
      <c r="CP476" s="22">
        <v>0</v>
      </c>
      <c r="CQ476" s="26">
        <v>12.236462</v>
      </c>
      <c r="CR476" s="26">
        <v>8.1250000000000003E-2</v>
      </c>
      <c r="CS476" s="26">
        <v>0.55729200000000001</v>
      </c>
      <c r="CT476" s="22">
        <v>0</v>
      </c>
      <c r="CU476" s="22">
        <v>0</v>
      </c>
      <c r="CV476" s="22">
        <v>0</v>
      </c>
      <c r="CW476" s="22">
        <v>1</v>
      </c>
      <c r="CX476" s="22">
        <v>0</v>
      </c>
      <c r="CY476" s="22">
        <v>0</v>
      </c>
      <c r="CZ476" s="22">
        <v>0</v>
      </c>
      <c r="DA476" s="22">
        <v>4</v>
      </c>
      <c r="DB476" s="22">
        <v>3</v>
      </c>
      <c r="DC476" s="22">
        <v>1</v>
      </c>
      <c r="DD476" s="22">
        <v>0</v>
      </c>
      <c r="DE476" s="22">
        <v>0</v>
      </c>
      <c r="DF476" s="22">
        <v>0</v>
      </c>
      <c r="DG476" s="22">
        <v>0</v>
      </c>
      <c r="DH476" s="22">
        <v>0</v>
      </c>
      <c r="DI476" s="22">
        <v>4</v>
      </c>
      <c r="DJ476" s="22">
        <v>1</v>
      </c>
      <c r="DK476" s="22">
        <v>0</v>
      </c>
      <c r="DL476" s="22">
        <v>0</v>
      </c>
      <c r="DM476" s="22">
        <v>0</v>
      </c>
      <c r="DN476" s="22">
        <v>16</v>
      </c>
      <c r="DO476" s="22">
        <v>1</v>
      </c>
      <c r="DP476" s="22">
        <v>12</v>
      </c>
      <c r="DQ476" s="22">
        <v>0</v>
      </c>
      <c r="DR476" s="22">
        <v>0</v>
      </c>
      <c r="DS476" s="22">
        <v>0</v>
      </c>
      <c r="DT476" s="22">
        <v>0</v>
      </c>
      <c r="DU476">
        <v>12.34</v>
      </c>
      <c r="DV476">
        <v>36.25</v>
      </c>
      <c r="DW476" s="2">
        <f t="shared" si="109"/>
        <v>0.2539617205186252</v>
      </c>
      <c r="DX476">
        <v>-8.4000000000000005E-2</v>
      </c>
      <c r="DY476">
        <v>-0.98100000000000009</v>
      </c>
      <c r="DZ476">
        <v>0.23600000000000002</v>
      </c>
      <c r="EA476">
        <v>9.66</v>
      </c>
      <c r="EB476">
        <v>14</v>
      </c>
      <c r="EC476">
        <v>12</v>
      </c>
      <c r="ED476">
        <v>3.5</v>
      </c>
      <c r="EE476">
        <v>11.01</v>
      </c>
      <c r="EF476">
        <v>7.54</v>
      </c>
      <c r="EG476">
        <v>5.81</v>
      </c>
      <c r="EH476">
        <v>934</v>
      </c>
      <c r="EI476">
        <v>992</v>
      </c>
      <c r="EJ476">
        <v>2</v>
      </c>
      <c r="EK476">
        <v>1.72</v>
      </c>
      <c r="EL476">
        <v>32.5</v>
      </c>
      <c r="EM476">
        <v>24.3</v>
      </c>
      <c r="EN476">
        <v>12.3</v>
      </c>
      <c r="EO476">
        <v>10</v>
      </c>
      <c r="EP476">
        <v>13.6</v>
      </c>
      <c r="EQ476">
        <v>13.9</v>
      </c>
      <c r="ER476">
        <v>3.9</v>
      </c>
      <c r="ES476">
        <v>2.2999999999999998</v>
      </c>
      <c r="ET476">
        <v>0.60000000000000009</v>
      </c>
      <c r="EU476">
        <v>0</v>
      </c>
      <c r="EV476">
        <v>2.63</v>
      </c>
      <c r="EW476">
        <v>2.29</v>
      </c>
      <c r="EX476">
        <v>28.7</v>
      </c>
      <c r="EY476">
        <v>25.2</v>
      </c>
      <c r="EZ476">
        <v>12.9</v>
      </c>
      <c r="FA476">
        <v>11.6</v>
      </c>
      <c r="FB476">
        <v>13.6</v>
      </c>
      <c r="FC476">
        <v>16</v>
      </c>
      <c r="FD476">
        <v>2.9</v>
      </c>
      <c r="FE476">
        <v>3.7</v>
      </c>
      <c r="FF476">
        <v>67</v>
      </c>
      <c r="FG476">
        <v>61</v>
      </c>
      <c r="FH476">
        <v>53</v>
      </c>
      <c r="FI476">
        <v>37</v>
      </c>
      <c r="FJ476">
        <v>65</v>
      </c>
      <c r="FK476">
        <v>60</v>
      </c>
      <c r="FL476">
        <v>58.7</v>
      </c>
      <c r="FM476">
        <v>166</v>
      </c>
      <c r="FN476">
        <v>153</v>
      </c>
      <c r="FO476">
        <v>117</v>
      </c>
      <c r="FP476">
        <v>52</v>
      </c>
      <c r="FQ476">
        <v>0.04</v>
      </c>
      <c r="FR476">
        <v>5.46</v>
      </c>
      <c r="FS476" s="2">
        <f t="shared" si="110"/>
        <v>7.2727272727272727E-3</v>
      </c>
      <c r="FT476">
        <v>1</v>
      </c>
      <c r="FU476">
        <v>0</v>
      </c>
      <c r="FV476">
        <v>226.8</v>
      </c>
      <c r="FW476">
        <v>20</v>
      </c>
      <c r="FX476">
        <v>46.15</v>
      </c>
      <c r="FY476">
        <v>0</v>
      </c>
      <c r="FZ476">
        <v>184.6</v>
      </c>
      <c r="GA476">
        <v>0</v>
      </c>
      <c r="GB476">
        <v>46.2</v>
      </c>
      <c r="GC476">
        <v>0</v>
      </c>
      <c r="GD476">
        <v>0</v>
      </c>
      <c r="GE476">
        <v>46.2</v>
      </c>
      <c r="GF476">
        <v>0</v>
      </c>
      <c r="GG476">
        <v>0</v>
      </c>
      <c r="GH476">
        <v>0.54</v>
      </c>
      <c r="GI476">
        <v>4.2300000000000004</v>
      </c>
      <c r="GJ476" s="2">
        <f t="shared" si="111"/>
        <v>0.11320754716981132</v>
      </c>
      <c r="GK476">
        <v>0</v>
      </c>
      <c r="GL476">
        <v>0</v>
      </c>
      <c r="GM476">
        <v>4.2</v>
      </c>
      <c r="GN476">
        <v>0</v>
      </c>
      <c r="GO476">
        <v>0</v>
      </c>
      <c r="GP476">
        <v>6.6</v>
      </c>
      <c r="GQ476">
        <v>42.6</v>
      </c>
      <c r="GR476">
        <v>3.3</v>
      </c>
      <c r="GS476">
        <v>9.8000000000000007</v>
      </c>
      <c r="GT476">
        <v>26.2</v>
      </c>
      <c r="GU476">
        <v>0</v>
      </c>
      <c r="GV476">
        <v>0</v>
      </c>
      <c r="GW476">
        <v>3.3</v>
      </c>
      <c r="GX476" s="21">
        <v>44.206741000000001</v>
      </c>
      <c r="GY476" s="21">
        <v>2.5908201000000002</v>
      </c>
      <c r="GZ476" s="21">
        <v>8.0284185000000008</v>
      </c>
      <c r="HA476" s="21">
        <v>10.619238599999999</v>
      </c>
      <c r="HB476" s="21">
        <v>1.138368</v>
      </c>
      <c r="HC476" s="21">
        <v>1.7411490000000001</v>
      </c>
      <c r="HD476" s="21">
        <v>-3.3799999999999998E-4</v>
      </c>
      <c r="HE476" s="21">
        <v>32.570163999999998</v>
      </c>
      <c r="HF476" s="21">
        <v>2.8791790000000002</v>
      </c>
    </row>
    <row r="477" spans="1:214" ht="15" x14ac:dyDescent="0.25">
      <c r="A477" s="22">
        <v>17</v>
      </c>
      <c r="B477" t="s">
        <v>2251</v>
      </c>
      <c r="C477" t="s">
        <v>2252</v>
      </c>
      <c r="D477" t="s">
        <v>1726</v>
      </c>
      <c r="F477" t="s">
        <v>428</v>
      </c>
      <c r="I477" s="22" t="s">
        <v>365</v>
      </c>
      <c r="J477">
        <v>23</v>
      </c>
      <c r="K477" s="23" t="s">
        <v>455</v>
      </c>
      <c r="L477" s="23" t="s">
        <v>732</v>
      </c>
      <c r="M477" s="24" t="s">
        <v>288</v>
      </c>
      <c r="N477" s="24" t="s">
        <v>233</v>
      </c>
      <c r="O477" s="24">
        <v>76</v>
      </c>
      <c r="P477" s="24">
        <v>220</v>
      </c>
      <c r="Q477" s="24" t="s">
        <v>223</v>
      </c>
      <c r="R477" s="24"/>
      <c r="S477" s="22">
        <v>81</v>
      </c>
      <c r="T477" s="22">
        <v>26</v>
      </c>
      <c r="U477" s="22">
        <v>35</v>
      </c>
      <c r="V477" s="22">
        <v>61</v>
      </c>
      <c r="W477" s="22">
        <v>7</v>
      </c>
      <c r="X477" s="22">
        <v>135</v>
      </c>
      <c r="Y477" s="22">
        <v>149</v>
      </c>
      <c r="Z477" s="25">
        <f t="shared" si="98"/>
        <v>0.17449664429530201</v>
      </c>
      <c r="AA477" s="3">
        <v>17.016670000000001</v>
      </c>
      <c r="AB477" s="22">
        <v>201</v>
      </c>
      <c r="AC477" s="22">
        <v>26</v>
      </c>
      <c r="AD477" s="22">
        <v>56</v>
      </c>
      <c r="AE477" s="22">
        <v>46</v>
      </c>
      <c r="AF477" s="22">
        <v>25</v>
      </c>
      <c r="AG477" s="26">
        <f t="shared" si="99"/>
        <v>8.7495901894371162</v>
      </c>
      <c r="AH477" s="26">
        <f t="shared" si="100"/>
        <v>1.1317877856983332</v>
      </c>
      <c r="AI477" s="26">
        <f t="shared" si="101"/>
        <v>2.43769676919641</v>
      </c>
      <c r="AJ477" s="26">
        <f t="shared" si="102"/>
        <v>2.0023937746970515</v>
      </c>
      <c r="AK477" s="26">
        <f t="shared" si="103"/>
        <v>1.0882574862483976</v>
      </c>
      <c r="AL477" s="5">
        <v>1613</v>
      </c>
      <c r="AM477" s="22">
        <v>14</v>
      </c>
      <c r="AN477" s="22">
        <v>16</v>
      </c>
      <c r="AO477" s="25">
        <f t="shared" si="104"/>
        <v>0.46666666666666667</v>
      </c>
      <c r="AP477" s="22">
        <v>0.60000000000000009</v>
      </c>
      <c r="AQ477">
        <v>6.1</v>
      </c>
      <c r="AR477">
        <v>1.4</v>
      </c>
      <c r="AS477">
        <v>7.5</v>
      </c>
      <c r="AT477">
        <v>10.5</v>
      </c>
      <c r="AU477">
        <v>1.3</v>
      </c>
      <c r="AV477">
        <v>0</v>
      </c>
      <c r="AW477">
        <v>11.9</v>
      </c>
      <c r="AX477" s="3">
        <f t="shared" si="105"/>
        <v>0.14691358024691359</v>
      </c>
      <c r="AY477" s="4">
        <f t="shared" si="106"/>
        <v>1.2250010000000007</v>
      </c>
      <c r="AZ477" t="s">
        <v>224</v>
      </c>
      <c r="BA477">
        <v>2013</v>
      </c>
      <c r="BC477" s="27">
        <v>4083333</v>
      </c>
      <c r="BD477" s="22">
        <v>19</v>
      </c>
      <c r="BE477" s="22">
        <v>31</v>
      </c>
      <c r="BF477" s="28">
        <f t="shared" si="107"/>
        <v>2.5066844919786098</v>
      </c>
      <c r="BG477" s="22">
        <v>13</v>
      </c>
      <c r="BH477" s="22">
        <v>10</v>
      </c>
      <c r="BI477" s="4">
        <v>1196.8</v>
      </c>
      <c r="BJ477" s="22">
        <v>7</v>
      </c>
      <c r="BK477" s="22">
        <v>4</v>
      </c>
      <c r="BL477" s="28">
        <f t="shared" si="108"/>
        <v>3.6568473550017262</v>
      </c>
      <c r="BM477" s="22">
        <v>1</v>
      </c>
      <c r="BN477" s="22">
        <v>6</v>
      </c>
      <c r="BO477" s="4">
        <v>180.4833333</v>
      </c>
      <c r="BP477" s="22">
        <v>0</v>
      </c>
      <c r="BQ477" s="22">
        <v>0</v>
      </c>
      <c r="BR477" s="22">
        <v>0</v>
      </c>
      <c r="BS477" s="22">
        <v>0</v>
      </c>
      <c r="BT477" s="4">
        <v>2.0666666669999998</v>
      </c>
      <c r="BU477" s="22">
        <v>40</v>
      </c>
      <c r="BV477" s="22">
        <v>13</v>
      </c>
      <c r="BW477" s="22">
        <v>18</v>
      </c>
      <c r="BX477" s="22">
        <v>6</v>
      </c>
      <c r="BY477" s="22">
        <v>53</v>
      </c>
      <c r="BZ477" s="22">
        <v>17</v>
      </c>
      <c r="CA477" s="22">
        <v>10</v>
      </c>
      <c r="CB477" s="22">
        <v>7</v>
      </c>
      <c r="CC477" s="4">
        <v>14.283329999999999</v>
      </c>
      <c r="CD477" s="4">
        <v>2.2999999999999998</v>
      </c>
      <c r="CE477" s="4">
        <v>3.3333333E-2</v>
      </c>
      <c r="CF477" s="22">
        <v>0</v>
      </c>
      <c r="CG477" s="22">
        <v>0</v>
      </c>
      <c r="CH477" s="22">
        <v>0</v>
      </c>
      <c r="CI477" s="5">
        <v>41</v>
      </c>
      <c r="CJ477" s="22">
        <v>13</v>
      </c>
      <c r="CK477" s="22">
        <v>17</v>
      </c>
      <c r="CL477" s="22">
        <v>1</v>
      </c>
      <c r="CM477" s="22">
        <v>82</v>
      </c>
      <c r="CN477" s="22">
        <v>20</v>
      </c>
      <c r="CO477" s="22">
        <v>4</v>
      </c>
      <c r="CP477" s="22">
        <v>9</v>
      </c>
      <c r="CQ477" s="26">
        <v>15.255288</v>
      </c>
      <c r="CR477" s="26">
        <v>2.1581299999999999</v>
      </c>
      <c r="CS477" s="26">
        <v>1.7885999999999999E-2</v>
      </c>
      <c r="CT477" s="22">
        <v>0</v>
      </c>
      <c r="CU477" s="22">
        <v>0</v>
      </c>
      <c r="CV477" s="22">
        <v>0</v>
      </c>
      <c r="CW477" s="22">
        <v>10</v>
      </c>
      <c r="CX477" s="22">
        <v>10</v>
      </c>
      <c r="CY477" s="22">
        <v>7</v>
      </c>
      <c r="CZ477" s="22">
        <v>16</v>
      </c>
      <c r="DA477" s="22">
        <v>25</v>
      </c>
      <c r="DB477" s="22">
        <v>0</v>
      </c>
      <c r="DC477" s="22">
        <v>2</v>
      </c>
      <c r="DD477" s="22">
        <v>0</v>
      </c>
      <c r="DE477" s="22">
        <v>1</v>
      </c>
      <c r="DF477" s="22">
        <v>0</v>
      </c>
      <c r="DG477" s="22">
        <v>0</v>
      </c>
      <c r="DH477" s="22">
        <v>0</v>
      </c>
      <c r="DI477" s="22">
        <v>30</v>
      </c>
      <c r="DJ477" s="22">
        <v>7</v>
      </c>
      <c r="DK477" s="22">
        <v>2</v>
      </c>
      <c r="DL477" s="22">
        <v>2</v>
      </c>
      <c r="DM477" s="22">
        <v>0</v>
      </c>
      <c r="DN477" s="22">
        <v>89</v>
      </c>
      <c r="DO477" s="22">
        <v>23</v>
      </c>
      <c r="DP477" s="22">
        <v>59</v>
      </c>
      <c r="DQ477" s="22">
        <v>0</v>
      </c>
      <c r="DR477" s="22">
        <v>0</v>
      </c>
      <c r="DS477" s="22">
        <v>0</v>
      </c>
      <c r="DT477" s="22">
        <v>0</v>
      </c>
      <c r="DU477">
        <v>14.47</v>
      </c>
      <c r="DV477">
        <v>34.46</v>
      </c>
      <c r="DW477" s="2">
        <f t="shared" si="109"/>
        <v>0.29572859186593092</v>
      </c>
      <c r="DX477">
        <v>0.41600000000000004</v>
      </c>
      <c r="DY477">
        <v>-0.24300000000000002</v>
      </c>
      <c r="DZ477">
        <v>2.7450000000000001</v>
      </c>
      <c r="EA477">
        <v>9.5809999999999995</v>
      </c>
      <c r="EB477">
        <v>66</v>
      </c>
      <c r="EC477">
        <v>58</v>
      </c>
      <c r="ED477">
        <v>7.7</v>
      </c>
      <c r="EE477">
        <v>13.72</v>
      </c>
      <c r="EF477">
        <v>6</v>
      </c>
      <c r="EG477">
        <v>10.15</v>
      </c>
      <c r="EH477">
        <v>896</v>
      </c>
      <c r="EI477">
        <v>997</v>
      </c>
      <c r="EJ477">
        <v>3.38</v>
      </c>
      <c r="EK477">
        <v>2.97</v>
      </c>
      <c r="EL477">
        <v>29.9</v>
      </c>
      <c r="EM477">
        <v>25.5</v>
      </c>
      <c r="EN477">
        <v>12.6</v>
      </c>
      <c r="EO477">
        <v>10.4</v>
      </c>
      <c r="EP477">
        <v>12.3</v>
      </c>
      <c r="EQ477">
        <v>19</v>
      </c>
      <c r="ER477">
        <v>3.7</v>
      </c>
      <c r="ES477">
        <v>2.1</v>
      </c>
      <c r="ET477">
        <v>1.1000000000000001</v>
      </c>
      <c r="EU477">
        <v>0.4</v>
      </c>
      <c r="EV477">
        <v>2.84</v>
      </c>
      <c r="EW477">
        <v>1.98</v>
      </c>
      <c r="EX477">
        <v>28.7</v>
      </c>
      <c r="EY477">
        <v>27.2</v>
      </c>
      <c r="EZ477">
        <v>12</v>
      </c>
      <c r="FA477">
        <v>9.6999999999999993</v>
      </c>
      <c r="FB477">
        <v>13.3</v>
      </c>
      <c r="FC477">
        <v>14.7</v>
      </c>
      <c r="FD477">
        <v>2.9</v>
      </c>
      <c r="FE477">
        <v>3.5</v>
      </c>
      <c r="FF477">
        <v>174</v>
      </c>
      <c r="FG477">
        <v>164</v>
      </c>
      <c r="FH477">
        <v>161</v>
      </c>
      <c r="FI477">
        <v>114</v>
      </c>
      <c r="FJ477">
        <v>186</v>
      </c>
      <c r="FK477">
        <v>201</v>
      </c>
      <c r="FL477">
        <v>55.1</v>
      </c>
      <c r="FM477">
        <v>387</v>
      </c>
      <c r="FN477">
        <v>360</v>
      </c>
      <c r="FO477">
        <v>383</v>
      </c>
      <c r="FP477">
        <v>51.8</v>
      </c>
      <c r="FQ477">
        <v>2.1800000000000002</v>
      </c>
      <c r="FR477">
        <v>2.69</v>
      </c>
      <c r="FS477" s="2">
        <f t="shared" si="110"/>
        <v>0.44763860369609859</v>
      </c>
      <c r="FT477">
        <v>22</v>
      </c>
      <c r="FU477">
        <v>1</v>
      </c>
      <c r="FV477">
        <v>12.6</v>
      </c>
      <c r="FW477">
        <v>15.28</v>
      </c>
      <c r="FX477">
        <v>7.47</v>
      </c>
      <c r="FY477">
        <v>0.34</v>
      </c>
      <c r="FZ477">
        <v>41.4</v>
      </c>
      <c r="GA477">
        <v>9.8000000000000007</v>
      </c>
      <c r="GB477">
        <v>18.3</v>
      </c>
      <c r="GC477">
        <v>2</v>
      </c>
      <c r="GD477">
        <v>1.7000000000000002</v>
      </c>
      <c r="GE477">
        <v>35.299999999999997</v>
      </c>
      <c r="GF477">
        <v>2</v>
      </c>
      <c r="GG477">
        <v>0.7</v>
      </c>
      <c r="GH477">
        <v>0.02</v>
      </c>
      <c r="GI477">
        <v>4.84</v>
      </c>
      <c r="GJ477" s="2">
        <f t="shared" si="111"/>
        <v>4.11522633744856E-3</v>
      </c>
      <c r="GK477">
        <v>0</v>
      </c>
      <c r="GL477">
        <v>0</v>
      </c>
      <c r="GM477">
        <v>72.5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40</v>
      </c>
      <c r="GX477" s="21">
        <v>73.287093999999996</v>
      </c>
      <c r="GY477" s="21">
        <v>21.7332675</v>
      </c>
      <c r="GZ477" s="21">
        <v>31.080391200000001</v>
      </c>
      <c r="HA477" s="21">
        <v>52.813658700000005</v>
      </c>
      <c r="HB477" s="21">
        <v>8.0399729999999998</v>
      </c>
      <c r="HC477" s="21">
        <v>1.9202859999999999</v>
      </c>
      <c r="HD477" s="21">
        <v>7.8899999999999994E-3</v>
      </c>
      <c r="HE477" s="21">
        <v>114.941193</v>
      </c>
      <c r="HF477" s="21">
        <v>9.9681490000000004</v>
      </c>
    </row>
    <row r="478" spans="1:214" ht="15" x14ac:dyDescent="0.25">
      <c r="A478" s="22">
        <v>2</v>
      </c>
      <c r="B478" t="s">
        <v>2253</v>
      </c>
      <c r="C478" t="s">
        <v>2254</v>
      </c>
      <c r="D478" t="s">
        <v>296</v>
      </c>
      <c r="F478" t="s">
        <v>277</v>
      </c>
      <c r="I478" s="22" t="s">
        <v>248</v>
      </c>
      <c r="J478">
        <v>27</v>
      </c>
      <c r="K478" s="23" t="s">
        <v>2255</v>
      </c>
      <c r="L478" s="23" t="s">
        <v>2256</v>
      </c>
      <c r="M478" s="24" t="s">
        <v>251</v>
      </c>
      <c r="N478" s="24" t="s">
        <v>222</v>
      </c>
      <c r="O478" s="24">
        <v>74</v>
      </c>
      <c r="P478" s="24">
        <v>191</v>
      </c>
      <c r="Q478" s="24" t="s">
        <v>223</v>
      </c>
      <c r="R478" s="24"/>
      <c r="S478" s="22">
        <v>17</v>
      </c>
      <c r="T478" s="22">
        <v>0</v>
      </c>
      <c r="U478" s="22">
        <v>2</v>
      </c>
      <c r="V478" s="22">
        <v>2</v>
      </c>
      <c r="W478" s="22">
        <v>-1</v>
      </c>
      <c r="X478" s="22">
        <v>4</v>
      </c>
      <c r="Y478" s="22">
        <v>9</v>
      </c>
      <c r="Z478" s="25">
        <f t="shared" si="98"/>
        <v>0</v>
      </c>
      <c r="AA478" s="3">
        <v>20.2</v>
      </c>
      <c r="AB478" s="22">
        <v>3</v>
      </c>
      <c r="AC478" s="22">
        <v>35</v>
      </c>
      <c r="AD478" s="22">
        <v>10</v>
      </c>
      <c r="AE478" s="22">
        <v>4</v>
      </c>
      <c r="AF478" s="22">
        <v>0</v>
      </c>
      <c r="AG478" s="26">
        <f t="shared" si="99"/>
        <v>0.52417006406523003</v>
      </c>
      <c r="AH478" s="26">
        <f t="shared" si="100"/>
        <v>6.1153174140943509</v>
      </c>
      <c r="AI478" s="26">
        <f t="shared" si="101"/>
        <v>1.7472335468841003</v>
      </c>
      <c r="AJ478" s="26">
        <f t="shared" si="102"/>
        <v>0.69889341875364019</v>
      </c>
      <c r="AK478" s="26">
        <f t="shared" si="103"/>
        <v>0</v>
      </c>
      <c r="AL478" s="5">
        <v>471</v>
      </c>
      <c r="AM478" s="22">
        <v>0</v>
      </c>
      <c r="AN478" s="22">
        <v>0</v>
      </c>
      <c r="AO478" s="25">
        <f t="shared" si="104"/>
        <v>0</v>
      </c>
      <c r="AP478" s="22">
        <v>0</v>
      </c>
      <c r="AQ478">
        <v>-0.2</v>
      </c>
      <c r="AR478">
        <v>0.9</v>
      </c>
      <c r="AS478">
        <v>0.7</v>
      </c>
      <c r="AT478">
        <v>-0.60000000000000009</v>
      </c>
      <c r="AU478">
        <v>1.2</v>
      </c>
      <c r="AV478">
        <v>0</v>
      </c>
      <c r="AW478">
        <v>0.7</v>
      </c>
      <c r="AX478" s="3">
        <f t="shared" si="105"/>
        <v>4.1176470588235294E-2</v>
      </c>
      <c r="AY478" s="4">
        <f t="shared" si="106"/>
        <v>-0.72499999999999987</v>
      </c>
      <c r="AZ478" t="s">
        <v>243</v>
      </c>
      <c r="BA478">
        <v>2012</v>
      </c>
      <c r="BC478" s="27">
        <v>1000000</v>
      </c>
      <c r="BD478" s="22">
        <v>0</v>
      </c>
      <c r="BE478" s="22">
        <v>2</v>
      </c>
      <c r="BF478" s="28">
        <f t="shared" si="107"/>
        <v>0.4125601649767866</v>
      </c>
      <c r="BG478" s="22">
        <v>0</v>
      </c>
      <c r="BH478" s="22">
        <v>0</v>
      </c>
      <c r="BI478" s="4">
        <v>290.8666667</v>
      </c>
      <c r="BJ478" s="22">
        <v>0</v>
      </c>
      <c r="BK478" s="22">
        <v>0</v>
      </c>
      <c r="BL478" s="28">
        <f t="shared" si="108"/>
        <v>0</v>
      </c>
      <c r="BM478" s="22">
        <v>0</v>
      </c>
      <c r="BN478" s="22">
        <v>0</v>
      </c>
      <c r="BO478" s="4">
        <v>9.9166666669999994</v>
      </c>
      <c r="BP478" s="22">
        <v>0</v>
      </c>
      <c r="BQ478" s="22">
        <v>0</v>
      </c>
      <c r="BR478" s="22">
        <v>0</v>
      </c>
      <c r="BS478" s="22">
        <v>0</v>
      </c>
      <c r="BT478" s="4">
        <v>42.733333330000001</v>
      </c>
      <c r="BU478" s="22">
        <v>7</v>
      </c>
      <c r="BV478" s="22">
        <v>0</v>
      </c>
      <c r="BW478" s="22">
        <v>0</v>
      </c>
      <c r="BX478" s="22">
        <v>-3</v>
      </c>
      <c r="BY478" s="22">
        <v>2</v>
      </c>
      <c r="BZ478" s="22">
        <v>1</v>
      </c>
      <c r="CA478" s="22">
        <v>0</v>
      </c>
      <c r="CB478" s="22">
        <v>0</v>
      </c>
      <c r="CC478" s="4">
        <v>16.616669999999999</v>
      </c>
      <c r="CD478" s="4">
        <v>0.55000000000000004</v>
      </c>
      <c r="CE478" s="4">
        <v>2.2000000000000002</v>
      </c>
      <c r="CF478" s="22">
        <v>0</v>
      </c>
      <c r="CG478" s="22">
        <v>0</v>
      </c>
      <c r="CH478" s="22">
        <v>0</v>
      </c>
      <c r="CI478" s="5">
        <v>10</v>
      </c>
      <c r="CJ478" s="22">
        <v>0</v>
      </c>
      <c r="CK478" s="22">
        <v>2</v>
      </c>
      <c r="CL478" s="22">
        <v>2</v>
      </c>
      <c r="CM478" s="22">
        <v>2</v>
      </c>
      <c r="CN478" s="22">
        <v>1</v>
      </c>
      <c r="CO478" s="22">
        <v>0</v>
      </c>
      <c r="CP478" s="22">
        <v>0</v>
      </c>
      <c r="CQ478" s="26">
        <v>17.454998</v>
      </c>
      <c r="CR478" s="26">
        <v>0.60666700000000007</v>
      </c>
      <c r="CS478" s="26">
        <v>2.733333</v>
      </c>
      <c r="CT478" s="22">
        <v>0</v>
      </c>
      <c r="CU478" s="22">
        <v>0</v>
      </c>
      <c r="CV478" s="22">
        <v>0</v>
      </c>
      <c r="CW478" s="22">
        <v>0</v>
      </c>
      <c r="CX478" s="22">
        <v>0</v>
      </c>
      <c r="CY478" s="22">
        <v>-1</v>
      </c>
      <c r="CZ478" s="22">
        <v>0</v>
      </c>
      <c r="DA478" s="22">
        <v>2</v>
      </c>
      <c r="DB478" s="22">
        <v>0</v>
      </c>
      <c r="DC478" s="22">
        <v>0</v>
      </c>
      <c r="DD478" s="22">
        <v>0</v>
      </c>
      <c r="DE478" s="22">
        <v>0</v>
      </c>
      <c r="DF478" s="22">
        <v>0</v>
      </c>
      <c r="DG478" s="22">
        <v>0</v>
      </c>
      <c r="DH478" s="22">
        <v>0</v>
      </c>
      <c r="DI478" s="22">
        <v>2</v>
      </c>
      <c r="DJ478" s="22">
        <v>0</v>
      </c>
      <c r="DK478" s="22">
        <v>0</v>
      </c>
      <c r="DL478" s="22">
        <v>0</v>
      </c>
      <c r="DM478" s="22">
        <v>0</v>
      </c>
      <c r="DN478" s="22">
        <v>10</v>
      </c>
      <c r="DO478" s="22">
        <v>0</v>
      </c>
      <c r="DP478" s="22">
        <v>19</v>
      </c>
      <c r="DQ478" s="22">
        <v>8</v>
      </c>
      <c r="DR478" s="22">
        <v>0</v>
      </c>
      <c r="DS478" s="22">
        <v>0</v>
      </c>
      <c r="DT478" s="22">
        <v>0</v>
      </c>
      <c r="DU478">
        <v>16.36</v>
      </c>
      <c r="DV478">
        <v>31.82</v>
      </c>
      <c r="DW478" s="2">
        <f t="shared" si="109"/>
        <v>0.33955998339559984</v>
      </c>
      <c r="DX478">
        <v>0.88800000000000001</v>
      </c>
      <c r="DY478">
        <v>1.2010000000000001</v>
      </c>
      <c r="DZ478">
        <v>0.27500000000000002</v>
      </c>
      <c r="EA478">
        <v>-12.657999999999999</v>
      </c>
      <c r="EB478">
        <v>8</v>
      </c>
      <c r="EC478">
        <v>11</v>
      </c>
      <c r="ED478">
        <v>-3.1</v>
      </c>
      <c r="EE478">
        <v>-18.55</v>
      </c>
      <c r="EF478">
        <v>-15.42</v>
      </c>
      <c r="EG478">
        <v>6.96</v>
      </c>
      <c r="EH478">
        <v>921</v>
      </c>
      <c r="EI478">
        <v>991</v>
      </c>
      <c r="EJ478">
        <v>1.73</v>
      </c>
      <c r="EK478">
        <v>2.37</v>
      </c>
      <c r="EL478">
        <v>23.1</v>
      </c>
      <c r="EM478">
        <v>27.8</v>
      </c>
      <c r="EN478">
        <v>12.3</v>
      </c>
      <c r="EO478">
        <v>13.8</v>
      </c>
      <c r="EP478">
        <v>21.8</v>
      </c>
      <c r="EQ478">
        <v>10.1</v>
      </c>
      <c r="ER478">
        <v>5.2</v>
      </c>
      <c r="ES478">
        <v>3</v>
      </c>
      <c r="ET478">
        <v>0.4</v>
      </c>
      <c r="EU478">
        <v>0.60000000000000009</v>
      </c>
      <c r="EV478">
        <v>2</v>
      </c>
      <c r="EW478">
        <v>2</v>
      </c>
      <c r="EX478">
        <v>24.8</v>
      </c>
      <c r="EY478">
        <v>31.3</v>
      </c>
      <c r="EZ478">
        <v>10.199999999999999</v>
      </c>
      <c r="FA478">
        <v>16.3</v>
      </c>
      <c r="FB478">
        <v>15.9</v>
      </c>
      <c r="FC478">
        <v>13</v>
      </c>
      <c r="FD478">
        <v>3.7</v>
      </c>
      <c r="FE478">
        <v>2.7</v>
      </c>
      <c r="FF478">
        <v>38</v>
      </c>
      <c r="FG478">
        <v>25</v>
      </c>
      <c r="FH478">
        <v>46</v>
      </c>
      <c r="FI478">
        <v>47</v>
      </c>
      <c r="FJ478">
        <v>43</v>
      </c>
      <c r="FK478">
        <v>45</v>
      </c>
      <c r="FL478">
        <v>40.4</v>
      </c>
      <c r="FM478">
        <v>103</v>
      </c>
      <c r="FN478">
        <v>102</v>
      </c>
      <c r="FO478">
        <v>76</v>
      </c>
      <c r="FP478">
        <v>50.2</v>
      </c>
      <c r="FQ478">
        <v>0.58000000000000007</v>
      </c>
      <c r="FR478">
        <v>3.65</v>
      </c>
      <c r="FS478" s="2">
        <f t="shared" si="110"/>
        <v>0.13711583924349882</v>
      </c>
      <c r="FT478">
        <v>0</v>
      </c>
      <c r="FU478">
        <v>0</v>
      </c>
      <c r="FV478">
        <v>-48.3</v>
      </c>
      <c r="FW478">
        <v>0</v>
      </c>
      <c r="FX478">
        <v>0</v>
      </c>
      <c r="FY478">
        <v>0</v>
      </c>
      <c r="FZ478">
        <v>30.3</v>
      </c>
      <c r="GA478">
        <v>6.1</v>
      </c>
      <c r="GB478">
        <v>18.2</v>
      </c>
      <c r="GC478">
        <v>18.2</v>
      </c>
      <c r="GD478">
        <v>0</v>
      </c>
      <c r="GE478">
        <v>0</v>
      </c>
      <c r="GF478">
        <v>0</v>
      </c>
      <c r="GG478">
        <v>0</v>
      </c>
      <c r="GH478">
        <v>2.5099999999999998</v>
      </c>
      <c r="GI478">
        <v>3.88</v>
      </c>
      <c r="GJ478" s="2">
        <f t="shared" si="111"/>
        <v>0.39280125195618154</v>
      </c>
      <c r="GK478">
        <v>1</v>
      </c>
      <c r="GL478">
        <v>8</v>
      </c>
      <c r="GM478">
        <v>-10.4</v>
      </c>
      <c r="GN478">
        <v>1.4</v>
      </c>
      <c r="GO478">
        <v>11.23</v>
      </c>
      <c r="GP478">
        <v>5.6</v>
      </c>
      <c r="GQ478">
        <v>47.7</v>
      </c>
      <c r="GR478">
        <v>1.4</v>
      </c>
      <c r="GS478">
        <v>25.3</v>
      </c>
      <c r="GT478">
        <v>21.1</v>
      </c>
      <c r="GU478">
        <v>2.8</v>
      </c>
      <c r="GV478">
        <v>1.4</v>
      </c>
      <c r="GW478">
        <v>5.6</v>
      </c>
      <c r="GX478" s="21">
        <v>46.368988000000002</v>
      </c>
      <c r="GY478" s="21">
        <v>1.1925018000000001</v>
      </c>
      <c r="GZ478" s="21">
        <v>6.6136220999999997</v>
      </c>
      <c r="HA478" s="21">
        <v>7.8061238999999993</v>
      </c>
      <c r="HB478" s="21">
        <v>-0.47414899999999999</v>
      </c>
      <c r="HC478" s="21">
        <v>2.640469</v>
      </c>
      <c r="HD478" s="21">
        <v>-6.6299999999999996E-4</v>
      </c>
      <c r="HE478" s="21">
        <v>18.976662000000001</v>
      </c>
      <c r="HF478" s="21">
        <v>2.1656569999999999</v>
      </c>
    </row>
    <row r="479" spans="1:214" ht="15" x14ac:dyDescent="0.25">
      <c r="A479" s="22">
        <v>19</v>
      </c>
      <c r="B479" t="s">
        <v>2257</v>
      </c>
      <c r="C479" t="s">
        <v>2258</v>
      </c>
      <c r="D479" t="s">
        <v>2259</v>
      </c>
      <c r="F479" t="s">
        <v>317</v>
      </c>
      <c r="I479" s="22" t="s">
        <v>581</v>
      </c>
      <c r="J479">
        <v>28</v>
      </c>
      <c r="K479" s="23" t="s">
        <v>2260</v>
      </c>
      <c r="L479" s="23" t="s">
        <v>954</v>
      </c>
      <c r="M479" s="24" t="s">
        <v>281</v>
      </c>
      <c r="N479" s="24" t="s">
        <v>233</v>
      </c>
      <c r="O479" s="24">
        <v>73</v>
      </c>
      <c r="P479" s="24">
        <v>206</v>
      </c>
      <c r="Q479" s="24" t="s">
        <v>224</v>
      </c>
      <c r="R479" s="24"/>
      <c r="S479" s="22">
        <v>66</v>
      </c>
      <c r="T479" s="22">
        <v>25</v>
      </c>
      <c r="U479" s="22">
        <v>42</v>
      </c>
      <c r="V479" s="22">
        <v>67</v>
      </c>
      <c r="W479" s="22">
        <v>1</v>
      </c>
      <c r="X479" s="22">
        <v>48</v>
      </c>
      <c r="Y479" s="22">
        <v>191</v>
      </c>
      <c r="Z479" s="25">
        <f t="shared" si="98"/>
        <v>0.13089005235602094</v>
      </c>
      <c r="AA479" s="3">
        <v>18.600000000000001</v>
      </c>
      <c r="AB479" s="22">
        <v>110</v>
      </c>
      <c r="AC479" s="22">
        <v>25</v>
      </c>
      <c r="AD479" s="22">
        <v>68</v>
      </c>
      <c r="AE479" s="22">
        <v>41</v>
      </c>
      <c r="AF479" s="22">
        <v>26</v>
      </c>
      <c r="AG479" s="26">
        <f t="shared" si="99"/>
        <v>5.3763440860215042</v>
      </c>
      <c r="AH479" s="26">
        <f t="shared" si="100"/>
        <v>1.2218963831867056</v>
      </c>
      <c r="AI479" s="26">
        <f t="shared" si="101"/>
        <v>3.3235581622678394</v>
      </c>
      <c r="AJ479" s="26">
        <f t="shared" si="102"/>
        <v>2.003910068426197</v>
      </c>
      <c r="AK479" s="26">
        <f t="shared" si="103"/>
        <v>1.2707722385141738</v>
      </c>
      <c r="AL479" s="5">
        <v>1430</v>
      </c>
      <c r="AM479" s="22">
        <v>21</v>
      </c>
      <c r="AN479" s="22">
        <v>37</v>
      </c>
      <c r="AO479" s="25">
        <f t="shared" si="104"/>
        <v>0.36206896551724138</v>
      </c>
      <c r="AP479" s="22">
        <v>1.5</v>
      </c>
      <c r="AQ479">
        <v>6.9</v>
      </c>
      <c r="AR479">
        <v>1.2</v>
      </c>
      <c r="AS479">
        <v>8.1</v>
      </c>
      <c r="AT479">
        <v>12</v>
      </c>
      <c r="AU479">
        <v>2.7</v>
      </c>
      <c r="AV479">
        <v>0.8</v>
      </c>
      <c r="AW479">
        <v>15.6</v>
      </c>
      <c r="AX479" s="3">
        <f t="shared" si="105"/>
        <v>0.23636363636363636</v>
      </c>
      <c r="AY479" s="4">
        <f t="shared" si="106"/>
        <v>4.4249999999999989</v>
      </c>
      <c r="AZ479" t="s">
        <v>243</v>
      </c>
      <c r="BA479">
        <v>2013</v>
      </c>
      <c r="BC479" s="27">
        <v>4250000</v>
      </c>
      <c r="BD479" s="22">
        <v>17</v>
      </c>
      <c r="BE479" s="22">
        <v>29</v>
      </c>
      <c r="BF479" s="28">
        <f t="shared" si="107"/>
        <v>2.7312310340187462</v>
      </c>
      <c r="BG479" s="22">
        <v>9</v>
      </c>
      <c r="BH479" s="22">
        <v>30</v>
      </c>
      <c r="BI479" s="4">
        <v>1010.533333</v>
      </c>
      <c r="BJ479" s="22">
        <v>8</v>
      </c>
      <c r="BK479" s="22">
        <v>13</v>
      </c>
      <c r="BL479" s="28">
        <f t="shared" si="108"/>
        <v>5.8216540899155493</v>
      </c>
      <c r="BM479" s="22">
        <v>12</v>
      </c>
      <c r="BN479" s="22">
        <v>7</v>
      </c>
      <c r="BO479" s="4">
        <v>216.43333329999999</v>
      </c>
      <c r="BP479" s="22">
        <v>0</v>
      </c>
      <c r="BQ479" s="22">
        <v>0</v>
      </c>
      <c r="BR479" s="22">
        <v>0</v>
      </c>
      <c r="BS479" s="22">
        <v>0</v>
      </c>
      <c r="BT479" s="4">
        <v>1.35</v>
      </c>
      <c r="BU479" s="22">
        <v>34</v>
      </c>
      <c r="BV479" s="22">
        <v>13</v>
      </c>
      <c r="BW479" s="22">
        <v>23</v>
      </c>
      <c r="BX479" s="22">
        <v>2</v>
      </c>
      <c r="BY479" s="22">
        <v>24</v>
      </c>
      <c r="BZ479" s="22">
        <v>12</v>
      </c>
      <c r="CA479" s="22">
        <v>16</v>
      </c>
      <c r="CB479" s="22">
        <v>20</v>
      </c>
      <c r="CC479" s="4">
        <v>15</v>
      </c>
      <c r="CD479" s="4">
        <v>3.3333333330000001</v>
      </c>
      <c r="CE479" s="4">
        <v>0</v>
      </c>
      <c r="CF479" s="22">
        <v>2</v>
      </c>
      <c r="CG479" s="22">
        <v>1</v>
      </c>
      <c r="CH479" s="22">
        <v>1</v>
      </c>
      <c r="CI479" s="5">
        <v>32</v>
      </c>
      <c r="CJ479" s="22">
        <v>12</v>
      </c>
      <c r="CK479" s="22">
        <v>19</v>
      </c>
      <c r="CL479" s="22">
        <v>-1</v>
      </c>
      <c r="CM479" s="22">
        <v>24</v>
      </c>
      <c r="CN479" s="22">
        <v>11</v>
      </c>
      <c r="CO479" s="22">
        <v>5</v>
      </c>
      <c r="CP479" s="22">
        <v>17</v>
      </c>
      <c r="CQ479" s="26">
        <v>15.641667</v>
      </c>
      <c r="CR479" s="26">
        <v>3.2218749999999998</v>
      </c>
      <c r="CS479" s="26">
        <v>4.2187999999999996E-2</v>
      </c>
      <c r="CT479" s="22">
        <v>1</v>
      </c>
      <c r="CU479" s="22">
        <v>1</v>
      </c>
      <c r="CV479" s="22">
        <v>1</v>
      </c>
      <c r="CW479" s="22">
        <v>5</v>
      </c>
      <c r="CX479" s="22">
        <v>8</v>
      </c>
      <c r="CY479" s="22">
        <v>-13</v>
      </c>
      <c r="CZ479" s="22">
        <v>20</v>
      </c>
      <c r="DA479" s="22">
        <v>34</v>
      </c>
      <c r="DB479" s="22">
        <v>14</v>
      </c>
      <c r="DC479" s="22">
        <v>2</v>
      </c>
      <c r="DD479" s="22">
        <v>0</v>
      </c>
      <c r="DE479" s="22">
        <v>3</v>
      </c>
      <c r="DF479" s="22">
        <v>1</v>
      </c>
      <c r="DG479" s="22">
        <v>0</v>
      </c>
      <c r="DH479" s="22">
        <v>0</v>
      </c>
      <c r="DI479" s="22">
        <v>23</v>
      </c>
      <c r="DJ479" s="22">
        <v>0</v>
      </c>
      <c r="DK479" s="22">
        <v>0</v>
      </c>
      <c r="DL479" s="22">
        <v>0</v>
      </c>
      <c r="DM479" s="22">
        <v>0</v>
      </c>
      <c r="DN479" s="22">
        <v>90</v>
      </c>
      <c r="DO479" s="22">
        <v>26</v>
      </c>
      <c r="DP479" s="22">
        <v>64</v>
      </c>
      <c r="DQ479" s="22">
        <v>1</v>
      </c>
      <c r="DR479" s="22">
        <v>3</v>
      </c>
      <c r="DS479" s="22">
        <v>2</v>
      </c>
      <c r="DT479" s="22">
        <v>2</v>
      </c>
      <c r="DU479">
        <v>14.94</v>
      </c>
      <c r="DV479">
        <v>33.869999999999997</v>
      </c>
      <c r="DW479" s="2">
        <f t="shared" si="109"/>
        <v>0.30608481868469578</v>
      </c>
      <c r="DX479">
        <v>0.51200000000000001</v>
      </c>
      <c r="DY479">
        <v>0.433</v>
      </c>
      <c r="DZ479">
        <v>0.04</v>
      </c>
      <c r="EA479">
        <v>-2.3820000000000001</v>
      </c>
      <c r="EB479">
        <v>59</v>
      </c>
      <c r="EC479">
        <v>62</v>
      </c>
      <c r="ED479">
        <v>-1.7000000000000002</v>
      </c>
      <c r="EE479">
        <v>-2.68</v>
      </c>
      <c r="EF479">
        <v>-0.94</v>
      </c>
      <c r="EG479">
        <v>10.77</v>
      </c>
      <c r="EH479">
        <v>892</v>
      </c>
      <c r="EI479">
        <v>1000</v>
      </c>
      <c r="EJ479">
        <v>3.59</v>
      </c>
      <c r="EK479">
        <v>3.77</v>
      </c>
      <c r="EL479">
        <v>29.8</v>
      </c>
      <c r="EM479">
        <v>31.3</v>
      </c>
      <c r="EN479">
        <v>11.3</v>
      </c>
      <c r="EO479">
        <v>14</v>
      </c>
      <c r="EP479">
        <v>16.3</v>
      </c>
      <c r="EQ479">
        <v>18.100000000000001</v>
      </c>
      <c r="ER479">
        <v>3.1</v>
      </c>
      <c r="ES479">
        <v>3.3</v>
      </c>
      <c r="ET479">
        <v>0.9</v>
      </c>
      <c r="EU479">
        <v>1</v>
      </c>
      <c r="EV479">
        <v>2.04</v>
      </c>
      <c r="EW479">
        <v>2.31</v>
      </c>
      <c r="EX479">
        <v>24.7</v>
      </c>
      <c r="EY479">
        <v>25.7</v>
      </c>
      <c r="EZ479">
        <v>12.8</v>
      </c>
      <c r="FA479">
        <v>12.6</v>
      </c>
      <c r="FB479">
        <v>15.6</v>
      </c>
      <c r="FC479">
        <v>15.6</v>
      </c>
      <c r="FD479">
        <v>3.2</v>
      </c>
      <c r="FE479">
        <v>3.5</v>
      </c>
      <c r="FF479">
        <v>170</v>
      </c>
      <c r="FG479">
        <v>165</v>
      </c>
      <c r="FH479">
        <v>147</v>
      </c>
      <c r="FI479">
        <v>122</v>
      </c>
      <c r="FJ479">
        <v>157</v>
      </c>
      <c r="FK479">
        <v>177</v>
      </c>
      <c r="FL479">
        <v>55.5</v>
      </c>
      <c r="FM479">
        <v>399</v>
      </c>
      <c r="FN479">
        <v>293</v>
      </c>
      <c r="FO479">
        <v>326</v>
      </c>
      <c r="FP479">
        <v>57.7</v>
      </c>
      <c r="FQ479">
        <v>3.15</v>
      </c>
      <c r="FR479">
        <v>2.16</v>
      </c>
      <c r="FS479" s="2">
        <f t="shared" si="110"/>
        <v>0.59322033898305082</v>
      </c>
      <c r="FT479">
        <v>23</v>
      </c>
      <c r="FU479">
        <v>1</v>
      </c>
      <c r="FV479">
        <v>11.3</v>
      </c>
      <c r="FW479">
        <v>14.02</v>
      </c>
      <c r="FX479">
        <v>6.65</v>
      </c>
      <c r="FY479">
        <v>0.29000000000000004</v>
      </c>
      <c r="FZ479">
        <v>40.700000000000003</v>
      </c>
      <c r="GA479">
        <v>9</v>
      </c>
      <c r="GB479">
        <v>20.2</v>
      </c>
      <c r="GC479">
        <v>3.2</v>
      </c>
      <c r="GD479">
        <v>1.4</v>
      </c>
      <c r="GE479">
        <v>29.2</v>
      </c>
      <c r="GF479">
        <v>2.6</v>
      </c>
      <c r="GG479">
        <v>0.9</v>
      </c>
      <c r="GH479">
        <v>0.01</v>
      </c>
      <c r="GI479">
        <v>4.67</v>
      </c>
      <c r="GJ479" s="2">
        <f t="shared" si="111"/>
        <v>2.136752136752137E-3</v>
      </c>
      <c r="GK479">
        <v>0</v>
      </c>
      <c r="GL479">
        <v>1</v>
      </c>
      <c r="GM479">
        <v>-28.4</v>
      </c>
      <c r="GN479">
        <v>0</v>
      </c>
      <c r="GO479">
        <v>112.5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 s="21">
        <v>64.111525999999998</v>
      </c>
      <c r="GY479" s="21">
        <v>19.625542200000002</v>
      </c>
      <c r="GZ479" s="21">
        <v>30.519278099999998</v>
      </c>
      <c r="HA479" s="21">
        <v>50.144820299999999</v>
      </c>
      <c r="HB479" s="21">
        <v>7.6577440000000001</v>
      </c>
      <c r="HC479" s="21">
        <v>1.9828570000000001</v>
      </c>
      <c r="HD479" s="21">
        <v>5.5846E-2</v>
      </c>
      <c r="HE479" s="21">
        <v>43.326332000000001</v>
      </c>
      <c r="HF479" s="21">
        <v>9.6964469999999992</v>
      </c>
    </row>
    <row r="480" spans="1:214" ht="15" x14ac:dyDescent="0.25">
      <c r="A480" s="22">
        <v>32</v>
      </c>
      <c r="B480" t="s">
        <v>2261</v>
      </c>
      <c r="C480" t="s">
        <v>2262</v>
      </c>
      <c r="D480" t="s">
        <v>2263</v>
      </c>
      <c r="F480" t="s">
        <v>444</v>
      </c>
      <c r="I480" s="22" t="s">
        <v>248</v>
      </c>
      <c r="J480">
        <v>34</v>
      </c>
      <c r="K480" s="23" t="s">
        <v>2264</v>
      </c>
      <c r="L480" s="23" t="s">
        <v>2265</v>
      </c>
      <c r="M480" s="24"/>
      <c r="N480" s="24" t="s">
        <v>476</v>
      </c>
      <c r="O480" s="24">
        <v>73</v>
      </c>
      <c r="P480" s="24">
        <v>202</v>
      </c>
      <c r="Q480" s="24" t="s">
        <v>223</v>
      </c>
      <c r="R480" s="24"/>
      <c r="S480" s="22">
        <v>74</v>
      </c>
      <c r="T480" s="22">
        <v>0</v>
      </c>
      <c r="U480" s="22">
        <v>13</v>
      </c>
      <c r="V480" s="22">
        <v>13</v>
      </c>
      <c r="W480" s="22">
        <v>0</v>
      </c>
      <c r="X480" s="22">
        <v>46</v>
      </c>
      <c r="Y480" s="22">
        <v>46</v>
      </c>
      <c r="Z480" s="25">
        <f t="shared" si="98"/>
        <v>0</v>
      </c>
      <c r="AA480" s="3">
        <v>18.899999999999999</v>
      </c>
      <c r="AB480" s="22">
        <v>134</v>
      </c>
      <c r="AC480" s="22">
        <v>153</v>
      </c>
      <c r="AD480" s="22">
        <v>28</v>
      </c>
      <c r="AE480" s="22">
        <v>35</v>
      </c>
      <c r="AF480" s="22">
        <v>13</v>
      </c>
      <c r="AG480" s="26">
        <f t="shared" si="99"/>
        <v>5.7486057486057494</v>
      </c>
      <c r="AH480" s="26">
        <f t="shared" si="100"/>
        <v>6.5637065637065648</v>
      </c>
      <c r="AI480" s="26">
        <f t="shared" si="101"/>
        <v>1.2012012012012012</v>
      </c>
      <c r="AJ480" s="26">
        <f t="shared" si="102"/>
        <v>1.5015015015015016</v>
      </c>
      <c r="AK480" s="26">
        <f t="shared" si="103"/>
        <v>0.55770055770055782</v>
      </c>
      <c r="AL480" s="5">
        <v>1701</v>
      </c>
      <c r="AM480" s="22">
        <v>0</v>
      </c>
      <c r="AN480" s="22">
        <v>0</v>
      </c>
      <c r="AO480" s="25">
        <f t="shared" si="104"/>
        <v>0</v>
      </c>
      <c r="AP480" s="22">
        <v>0</v>
      </c>
      <c r="AQ480">
        <v>-0.2</v>
      </c>
      <c r="AR480">
        <v>3.2</v>
      </c>
      <c r="AS480">
        <v>3</v>
      </c>
      <c r="AT480">
        <v>-0.60000000000000009</v>
      </c>
      <c r="AU480">
        <v>5.6</v>
      </c>
      <c r="AV480">
        <v>0</v>
      </c>
      <c r="AW480">
        <v>5</v>
      </c>
      <c r="AX480" s="3">
        <f t="shared" si="105"/>
        <v>6.7567567567567571E-2</v>
      </c>
      <c r="AY480" s="4">
        <f t="shared" si="106"/>
        <v>-2.4250000000000007</v>
      </c>
      <c r="AZ480" t="s">
        <v>243</v>
      </c>
      <c r="BA480">
        <v>2013</v>
      </c>
      <c r="BC480" s="27">
        <v>3000000</v>
      </c>
      <c r="BD480" s="22">
        <v>0</v>
      </c>
      <c r="BE480" s="22">
        <v>12</v>
      </c>
      <c r="BF480" s="28">
        <f t="shared" si="107"/>
        <v>0.61824686958661801</v>
      </c>
      <c r="BG480" s="22">
        <v>0</v>
      </c>
      <c r="BH480" s="22">
        <v>0</v>
      </c>
      <c r="BI480" s="4">
        <v>1164.583333</v>
      </c>
      <c r="BJ480" s="22">
        <v>0</v>
      </c>
      <c r="BK480" s="22">
        <v>0</v>
      </c>
      <c r="BL480" s="28">
        <f t="shared" si="108"/>
        <v>0</v>
      </c>
      <c r="BM480" s="22">
        <v>0</v>
      </c>
      <c r="BN480" s="22">
        <v>0</v>
      </c>
      <c r="BO480" s="4">
        <v>2.95</v>
      </c>
      <c r="BP480" s="22">
        <v>0</v>
      </c>
      <c r="BQ480" s="22">
        <v>1</v>
      </c>
      <c r="BR480" s="22">
        <v>0</v>
      </c>
      <c r="BS480" s="22">
        <v>0</v>
      </c>
      <c r="BT480" s="4">
        <v>231.15</v>
      </c>
      <c r="BU480" s="22">
        <v>36</v>
      </c>
      <c r="BV480" s="22">
        <v>0</v>
      </c>
      <c r="BW480" s="22">
        <v>5</v>
      </c>
      <c r="BX480" s="22">
        <v>1</v>
      </c>
      <c r="BY480" s="22">
        <v>32</v>
      </c>
      <c r="BZ480" s="22">
        <v>16</v>
      </c>
      <c r="CA480" s="22">
        <v>0</v>
      </c>
      <c r="CB480" s="22">
        <v>0</v>
      </c>
      <c r="CC480" s="4">
        <v>15.116669999999999</v>
      </c>
      <c r="CD480" s="4">
        <v>0.05</v>
      </c>
      <c r="CE480" s="4">
        <v>3.35</v>
      </c>
      <c r="CF480" s="22">
        <v>0</v>
      </c>
      <c r="CG480" s="22">
        <v>0</v>
      </c>
      <c r="CH480" s="22">
        <v>0</v>
      </c>
      <c r="CI480" s="5">
        <v>38</v>
      </c>
      <c r="CJ480" s="22">
        <v>0</v>
      </c>
      <c r="CK480" s="22">
        <v>8</v>
      </c>
      <c r="CL480" s="22">
        <v>-1</v>
      </c>
      <c r="CM480" s="22">
        <v>14</v>
      </c>
      <c r="CN480" s="22">
        <v>7</v>
      </c>
      <c r="CO480" s="22">
        <v>0</v>
      </c>
      <c r="CP480" s="22">
        <v>0</v>
      </c>
      <c r="CQ480" s="26">
        <v>16.325873999999999</v>
      </c>
      <c r="CR480" s="26">
        <v>3.0263000000000002E-2</v>
      </c>
      <c r="CS480" s="26">
        <v>2.909211</v>
      </c>
      <c r="CT480" s="22">
        <v>0</v>
      </c>
      <c r="CU480" s="22">
        <v>0</v>
      </c>
      <c r="CV480" s="22">
        <v>0</v>
      </c>
      <c r="CW480" s="22">
        <v>0</v>
      </c>
      <c r="CX480" s="22">
        <v>6</v>
      </c>
      <c r="CY480" s="22">
        <v>6</v>
      </c>
      <c r="CZ480" s="22">
        <v>0</v>
      </c>
      <c r="DA480" s="22">
        <v>7</v>
      </c>
      <c r="DB480" s="22">
        <v>-6</v>
      </c>
      <c r="DC480" s="22">
        <v>0</v>
      </c>
      <c r="DD480" s="22">
        <v>0</v>
      </c>
      <c r="DE480" s="22">
        <v>0</v>
      </c>
      <c r="DF480" s="22">
        <v>0</v>
      </c>
      <c r="DG480" s="22">
        <v>0</v>
      </c>
      <c r="DH480" s="22">
        <v>0</v>
      </c>
      <c r="DI480" s="22">
        <v>23</v>
      </c>
      <c r="DJ480" s="22">
        <v>0</v>
      </c>
      <c r="DK480" s="22">
        <v>0</v>
      </c>
      <c r="DL480" s="22">
        <v>0</v>
      </c>
      <c r="DM480" s="22">
        <v>0</v>
      </c>
      <c r="DN480" s="22">
        <v>48</v>
      </c>
      <c r="DO480" s="22">
        <v>0</v>
      </c>
      <c r="DP480" s="22">
        <v>77</v>
      </c>
      <c r="DQ480" s="22">
        <v>29</v>
      </c>
      <c r="DR480" s="22">
        <v>0</v>
      </c>
      <c r="DS480" s="22">
        <v>0</v>
      </c>
      <c r="DT480" s="22">
        <v>0</v>
      </c>
      <c r="DU480">
        <v>15.51</v>
      </c>
      <c r="DV480">
        <v>32.96</v>
      </c>
      <c r="DW480" s="2">
        <f t="shared" si="109"/>
        <v>0.31999174747266351</v>
      </c>
      <c r="DX480">
        <v>0.45700000000000002</v>
      </c>
      <c r="DY480">
        <v>0.7350000000000001</v>
      </c>
      <c r="DZ480">
        <v>0.26800000000000002</v>
      </c>
      <c r="EA480">
        <v>-2.9550000000000001</v>
      </c>
      <c r="EB480">
        <v>46</v>
      </c>
      <c r="EC480">
        <v>47</v>
      </c>
      <c r="ED480">
        <v>-10.7</v>
      </c>
      <c r="EE480">
        <v>-9.93</v>
      </c>
      <c r="EF480">
        <v>0.79</v>
      </c>
      <c r="EG480">
        <v>9.24</v>
      </c>
      <c r="EH480">
        <v>917</v>
      </c>
      <c r="EI480">
        <v>1010</v>
      </c>
      <c r="EJ480">
        <v>2.4</v>
      </c>
      <c r="EK480">
        <v>2.46</v>
      </c>
      <c r="EL480">
        <v>23.6</v>
      </c>
      <c r="EM480">
        <v>27.2</v>
      </c>
      <c r="EN480">
        <v>10.7</v>
      </c>
      <c r="EO480">
        <v>12.9</v>
      </c>
      <c r="EP480">
        <v>16.3</v>
      </c>
      <c r="EQ480">
        <v>12.2</v>
      </c>
      <c r="ER480">
        <v>3.3</v>
      </c>
      <c r="ES480">
        <v>3.6</v>
      </c>
      <c r="ET480">
        <v>1.1000000000000001</v>
      </c>
      <c r="EU480">
        <v>0.2</v>
      </c>
      <c r="EV480">
        <v>2.12</v>
      </c>
      <c r="EW480">
        <v>2.44</v>
      </c>
      <c r="EX480">
        <v>25.1</v>
      </c>
      <c r="EY480">
        <v>25.7</v>
      </c>
      <c r="EZ480">
        <v>12.8</v>
      </c>
      <c r="FA480">
        <v>11.8</v>
      </c>
      <c r="FB480">
        <v>12.4</v>
      </c>
      <c r="FC480">
        <v>13.1</v>
      </c>
      <c r="FD480">
        <v>3.6</v>
      </c>
      <c r="FE480">
        <v>3.3</v>
      </c>
      <c r="FF480">
        <v>110</v>
      </c>
      <c r="FG480">
        <v>158</v>
      </c>
      <c r="FH480">
        <v>160</v>
      </c>
      <c r="FI480">
        <v>176</v>
      </c>
      <c r="FJ480">
        <v>211</v>
      </c>
      <c r="FK480">
        <v>216</v>
      </c>
      <c r="FL480">
        <v>44.4</v>
      </c>
      <c r="FM480">
        <v>375</v>
      </c>
      <c r="FN480">
        <v>376</v>
      </c>
      <c r="FO480">
        <v>361</v>
      </c>
      <c r="FP480">
        <v>49.9</v>
      </c>
      <c r="FQ480">
        <v>0.04</v>
      </c>
      <c r="FR480">
        <v>5.18</v>
      </c>
      <c r="FS480" s="2">
        <f t="shared" si="110"/>
        <v>7.6628352490421461E-3</v>
      </c>
      <c r="FT480">
        <v>0</v>
      </c>
      <c r="FU480">
        <v>0</v>
      </c>
      <c r="FV480">
        <v>-51.7</v>
      </c>
      <c r="FW480">
        <v>0</v>
      </c>
      <c r="FX480">
        <v>0</v>
      </c>
      <c r="FY480">
        <v>0</v>
      </c>
      <c r="FZ480">
        <v>19.899999999999999</v>
      </c>
      <c r="GA480">
        <v>0</v>
      </c>
      <c r="GB480">
        <v>19.899999999999999</v>
      </c>
      <c r="GC480">
        <v>19.899999999999999</v>
      </c>
      <c r="GD480">
        <v>0</v>
      </c>
      <c r="GE480">
        <v>19.899999999999999</v>
      </c>
      <c r="GF480">
        <v>0</v>
      </c>
      <c r="GG480">
        <v>0</v>
      </c>
      <c r="GH480">
        <v>2.96</v>
      </c>
      <c r="GI480">
        <v>2.41</v>
      </c>
      <c r="GJ480" s="2">
        <f t="shared" si="111"/>
        <v>0.55121042830540035</v>
      </c>
      <c r="GK480">
        <v>1</v>
      </c>
      <c r="GL480">
        <v>24</v>
      </c>
      <c r="GM480">
        <v>-14.3</v>
      </c>
      <c r="GN480">
        <v>0.27</v>
      </c>
      <c r="GO480">
        <v>6.57</v>
      </c>
      <c r="GP480">
        <v>5.8</v>
      </c>
      <c r="GQ480">
        <v>40.5</v>
      </c>
      <c r="GR480">
        <v>2.7</v>
      </c>
      <c r="GS480">
        <v>24.4</v>
      </c>
      <c r="GT480">
        <v>30.4</v>
      </c>
      <c r="GU480">
        <v>1.4</v>
      </c>
      <c r="GV480">
        <v>3</v>
      </c>
      <c r="GW480">
        <v>1.6</v>
      </c>
      <c r="GX480" s="21">
        <v>62.116214999999997</v>
      </c>
      <c r="GY480" s="21">
        <v>1.6760988000000001</v>
      </c>
      <c r="GZ480" s="21">
        <v>10.567156499999999</v>
      </c>
      <c r="HA480" s="21">
        <v>12.2432553</v>
      </c>
      <c r="HB480" s="21">
        <v>0.11824800000000001</v>
      </c>
      <c r="HC480" s="21">
        <v>4.378393</v>
      </c>
      <c r="HD480" s="21">
        <v>-1.1559999999999999E-3</v>
      </c>
      <c r="HE480" s="21">
        <v>33.159385999999998</v>
      </c>
      <c r="HF480" s="21">
        <v>4.4954850000000004</v>
      </c>
    </row>
    <row r="481" spans="1:214" ht="15" x14ac:dyDescent="0.25">
      <c r="A481" s="22">
        <v>16</v>
      </c>
      <c r="B481" t="s">
        <v>2266</v>
      </c>
      <c r="C481" t="s">
        <v>2267</v>
      </c>
      <c r="D481" t="s">
        <v>2268</v>
      </c>
      <c r="F481" t="s">
        <v>317</v>
      </c>
      <c r="I481" s="22" t="s">
        <v>365</v>
      </c>
      <c r="J481">
        <v>26</v>
      </c>
      <c r="K481" s="23" t="s">
        <v>2269</v>
      </c>
      <c r="L481" s="23" t="s">
        <v>319</v>
      </c>
      <c r="M481" s="24" t="s">
        <v>281</v>
      </c>
      <c r="N481" s="24" t="s">
        <v>233</v>
      </c>
      <c r="O481" s="24">
        <v>72</v>
      </c>
      <c r="P481" s="24">
        <v>191</v>
      </c>
      <c r="Q481" s="24" t="s">
        <v>223</v>
      </c>
      <c r="R481" s="24"/>
      <c r="S481" s="22">
        <v>73</v>
      </c>
      <c r="T481" s="22">
        <v>20</v>
      </c>
      <c r="U481" s="22">
        <v>23</v>
      </c>
      <c r="V481" s="22">
        <v>43</v>
      </c>
      <c r="W481" s="22">
        <v>3</v>
      </c>
      <c r="X481" s="22">
        <v>37</v>
      </c>
      <c r="Y481" s="22">
        <v>148</v>
      </c>
      <c r="Z481" s="25">
        <f t="shared" si="98"/>
        <v>0.13513513513513514</v>
      </c>
      <c r="AA481" s="3">
        <v>15.83333</v>
      </c>
      <c r="AB481" s="22">
        <v>60</v>
      </c>
      <c r="AC481" s="22">
        <v>21</v>
      </c>
      <c r="AD481" s="22">
        <v>47</v>
      </c>
      <c r="AE481" s="22">
        <v>34</v>
      </c>
      <c r="AF481" s="22">
        <v>17</v>
      </c>
      <c r="AG481" s="26">
        <f t="shared" si="99"/>
        <v>3.1146365605435298</v>
      </c>
      <c r="AH481" s="26">
        <f t="shared" si="100"/>
        <v>1.0901227961902353</v>
      </c>
      <c r="AI481" s="26">
        <f t="shared" si="101"/>
        <v>2.4397986390924316</v>
      </c>
      <c r="AJ481" s="26">
        <f t="shared" si="102"/>
        <v>1.7649607176413333</v>
      </c>
      <c r="AK481" s="26">
        <f t="shared" si="103"/>
        <v>0.88248035882066667</v>
      </c>
      <c r="AL481" s="5">
        <v>1468</v>
      </c>
      <c r="AM481" s="22">
        <v>5</v>
      </c>
      <c r="AN481" s="22">
        <v>6</v>
      </c>
      <c r="AO481" s="25">
        <f t="shared" si="104"/>
        <v>0.45454545454545453</v>
      </c>
      <c r="AP481" s="22">
        <v>0.2</v>
      </c>
      <c r="AQ481">
        <v>3.8</v>
      </c>
      <c r="AR481">
        <v>1.3</v>
      </c>
      <c r="AS481">
        <v>5.0999999999999996</v>
      </c>
      <c r="AT481">
        <v>7.4</v>
      </c>
      <c r="AU481">
        <v>2.4</v>
      </c>
      <c r="AV481">
        <v>0</v>
      </c>
      <c r="AW481">
        <v>9.6999999999999993</v>
      </c>
      <c r="AX481" s="3">
        <f t="shared" si="105"/>
        <v>0.1328767123287671</v>
      </c>
      <c r="AY481" s="4">
        <f t="shared" si="106"/>
        <v>1.5249999999999986</v>
      </c>
      <c r="AZ481" t="s">
        <v>243</v>
      </c>
      <c r="BA481">
        <v>2013</v>
      </c>
      <c r="BC481" s="27">
        <v>3250000</v>
      </c>
      <c r="BD481" s="22">
        <v>17</v>
      </c>
      <c r="BE481" s="22">
        <v>17</v>
      </c>
      <c r="BF481" s="28">
        <f t="shared" si="107"/>
        <v>2.0197353229331494</v>
      </c>
      <c r="BG481" s="22">
        <v>3</v>
      </c>
      <c r="BH481" s="22">
        <v>4</v>
      </c>
      <c r="BI481" s="4">
        <v>1010.033333</v>
      </c>
      <c r="BJ481" s="22">
        <v>3</v>
      </c>
      <c r="BK481" s="22">
        <v>6</v>
      </c>
      <c r="BL481" s="28">
        <f t="shared" si="108"/>
        <v>3.6931494349269012</v>
      </c>
      <c r="BM481" s="22">
        <v>2</v>
      </c>
      <c r="BN481" s="22">
        <v>2</v>
      </c>
      <c r="BO481" s="4">
        <v>146.21666669999999</v>
      </c>
      <c r="BP481" s="22">
        <v>0</v>
      </c>
      <c r="BQ481" s="22">
        <v>0</v>
      </c>
      <c r="BR481" s="22">
        <v>0</v>
      </c>
      <c r="BS481" s="22">
        <v>0</v>
      </c>
      <c r="BT481" s="4">
        <v>0.366666667</v>
      </c>
      <c r="BU481" s="22">
        <v>36</v>
      </c>
      <c r="BV481" s="22">
        <v>5</v>
      </c>
      <c r="BW481" s="22">
        <v>10</v>
      </c>
      <c r="BX481" s="22">
        <v>-6</v>
      </c>
      <c r="BY481" s="22">
        <v>10</v>
      </c>
      <c r="BZ481" s="22">
        <v>5</v>
      </c>
      <c r="CA481" s="22">
        <v>3</v>
      </c>
      <c r="CB481" s="22">
        <v>3</v>
      </c>
      <c r="CC481" s="4">
        <v>13.716670000000001</v>
      </c>
      <c r="CD481" s="4">
        <v>1.8666666670000001</v>
      </c>
      <c r="CE481" s="4">
        <v>0</v>
      </c>
      <c r="CF481" s="22">
        <v>0</v>
      </c>
      <c r="CG481" s="22">
        <v>0</v>
      </c>
      <c r="CH481" s="22">
        <v>0</v>
      </c>
      <c r="CI481" s="5">
        <v>37</v>
      </c>
      <c r="CJ481" s="22">
        <v>15</v>
      </c>
      <c r="CK481" s="22">
        <v>13</v>
      </c>
      <c r="CL481" s="22">
        <v>9</v>
      </c>
      <c r="CM481" s="22">
        <v>27</v>
      </c>
      <c r="CN481" s="22">
        <v>12</v>
      </c>
      <c r="CO481" s="22">
        <v>2</v>
      </c>
      <c r="CP481" s="22">
        <v>3</v>
      </c>
      <c r="CQ481" s="26">
        <v>13.952249</v>
      </c>
      <c r="CR481" s="26">
        <v>2.135586</v>
      </c>
      <c r="CS481" s="26">
        <v>9.9100000000000004E-3</v>
      </c>
      <c r="CT481" s="22">
        <v>0</v>
      </c>
      <c r="CU481" s="22">
        <v>0</v>
      </c>
      <c r="CV481" s="22">
        <v>0</v>
      </c>
      <c r="CW481" s="22">
        <v>3</v>
      </c>
      <c r="CX481" s="22">
        <v>8</v>
      </c>
      <c r="CY481" s="22">
        <v>-8</v>
      </c>
      <c r="CZ481" s="22">
        <v>17</v>
      </c>
      <c r="DA481" s="22">
        <v>15</v>
      </c>
      <c r="DB481" s="22">
        <v>11</v>
      </c>
      <c r="DC481" s="22">
        <v>5</v>
      </c>
      <c r="DD481" s="22">
        <v>1</v>
      </c>
      <c r="DE481" s="22">
        <v>4</v>
      </c>
      <c r="DF481" s="22">
        <v>0</v>
      </c>
      <c r="DG481" s="22">
        <v>0</v>
      </c>
      <c r="DH481" s="22">
        <v>0</v>
      </c>
      <c r="DI481" s="22">
        <v>16</v>
      </c>
      <c r="DJ481" s="22">
        <v>1</v>
      </c>
      <c r="DK481" s="22">
        <v>0</v>
      </c>
      <c r="DL481" s="22">
        <v>0</v>
      </c>
      <c r="DM481" s="22">
        <v>0</v>
      </c>
      <c r="DN481" s="22">
        <v>60</v>
      </c>
      <c r="DO481" s="22">
        <v>14</v>
      </c>
      <c r="DP481" s="22">
        <v>43</v>
      </c>
      <c r="DQ481" s="22">
        <v>0</v>
      </c>
      <c r="DR481" s="22">
        <v>0</v>
      </c>
      <c r="DS481" s="22">
        <v>0</v>
      </c>
      <c r="DT481" s="22">
        <v>0</v>
      </c>
      <c r="DU481">
        <v>13.61</v>
      </c>
      <c r="DV481">
        <v>35.880000000000003</v>
      </c>
      <c r="DW481" s="2">
        <f t="shared" si="109"/>
        <v>0.27500505152556071</v>
      </c>
      <c r="DX481">
        <v>0.72</v>
      </c>
      <c r="DY481">
        <v>0.72900000000000009</v>
      </c>
      <c r="DZ481">
        <v>2.5</v>
      </c>
      <c r="EA481">
        <v>-0.56300000000000006</v>
      </c>
      <c r="EB481">
        <v>44</v>
      </c>
      <c r="EC481">
        <v>42</v>
      </c>
      <c r="ED481">
        <v>7.2</v>
      </c>
      <c r="EE481">
        <v>3.74</v>
      </c>
      <c r="EF481">
        <v>-3.46</v>
      </c>
      <c r="EG481">
        <v>9.4600000000000009</v>
      </c>
      <c r="EH481">
        <v>914</v>
      </c>
      <c r="EI481">
        <v>1009</v>
      </c>
      <c r="EJ481">
        <v>2.66</v>
      </c>
      <c r="EK481">
        <v>2.54</v>
      </c>
      <c r="EL481">
        <v>25.4</v>
      </c>
      <c r="EM481">
        <v>26.9</v>
      </c>
      <c r="EN481">
        <v>12.6</v>
      </c>
      <c r="EO481">
        <v>12.3</v>
      </c>
      <c r="EP481">
        <v>14.1</v>
      </c>
      <c r="EQ481">
        <v>19</v>
      </c>
      <c r="ER481">
        <v>2.4</v>
      </c>
      <c r="ES481">
        <v>4.2</v>
      </c>
      <c r="ET481">
        <v>0.8</v>
      </c>
      <c r="EU481">
        <v>1</v>
      </c>
      <c r="EV481">
        <v>2.2200000000000002</v>
      </c>
      <c r="EW481">
        <v>2.98</v>
      </c>
      <c r="EX481">
        <v>25.6</v>
      </c>
      <c r="EY481">
        <v>26.9</v>
      </c>
      <c r="EZ481">
        <v>11.8</v>
      </c>
      <c r="FA481">
        <v>13.3</v>
      </c>
      <c r="FB481">
        <v>15.4</v>
      </c>
      <c r="FC481">
        <v>15.4</v>
      </c>
      <c r="FD481">
        <v>2.9</v>
      </c>
      <c r="FE481">
        <v>3</v>
      </c>
      <c r="FF481">
        <v>141</v>
      </c>
      <c r="FG481">
        <v>123</v>
      </c>
      <c r="FH481">
        <v>119</v>
      </c>
      <c r="FI481">
        <v>117</v>
      </c>
      <c r="FJ481">
        <v>188</v>
      </c>
      <c r="FK481">
        <v>199</v>
      </c>
      <c r="FL481">
        <v>52.8</v>
      </c>
      <c r="FM481">
        <v>331</v>
      </c>
      <c r="FN481">
        <v>313</v>
      </c>
      <c r="FO481">
        <v>321</v>
      </c>
      <c r="FP481">
        <v>51.4</v>
      </c>
      <c r="FQ481">
        <v>1.97</v>
      </c>
      <c r="FR481">
        <v>3.19</v>
      </c>
      <c r="FS481" s="2">
        <f t="shared" si="110"/>
        <v>0.38178294573643412</v>
      </c>
      <c r="FT481">
        <v>13</v>
      </c>
      <c r="FU481">
        <v>1</v>
      </c>
      <c r="FV481">
        <v>-5.7</v>
      </c>
      <c r="FW481">
        <v>12.5</v>
      </c>
      <c r="FX481">
        <v>5.42</v>
      </c>
      <c r="FY481">
        <v>0.42</v>
      </c>
      <c r="FZ481">
        <v>37.9</v>
      </c>
      <c r="GA481">
        <v>8.8000000000000007</v>
      </c>
      <c r="GB481">
        <v>19.600000000000001</v>
      </c>
      <c r="GC481">
        <v>2.5</v>
      </c>
      <c r="GD481">
        <v>0.4</v>
      </c>
      <c r="GE481">
        <v>20.399999999999999</v>
      </c>
      <c r="GF481">
        <v>2.9</v>
      </c>
      <c r="GG481">
        <v>0.4</v>
      </c>
      <c r="GH481">
        <v>0.01</v>
      </c>
      <c r="GI481">
        <v>4.26</v>
      </c>
      <c r="GJ481" s="2">
        <f t="shared" si="111"/>
        <v>2.3419203747072604E-3</v>
      </c>
      <c r="GK481">
        <v>0</v>
      </c>
      <c r="GL481">
        <v>0</v>
      </c>
      <c r="GM481">
        <v>89.7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 s="21">
        <v>68.702620999999994</v>
      </c>
      <c r="GY481" s="21">
        <v>18.324060300000003</v>
      </c>
      <c r="GZ481" s="21">
        <v>25.630481700000001</v>
      </c>
      <c r="HA481" s="21">
        <v>43.9545429</v>
      </c>
      <c r="HB481" s="21">
        <v>6.5813730000000001</v>
      </c>
      <c r="HC481" s="21">
        <v>2.2389860000000001</v>
      </c>
      <c r="HD481" s="21">
        <v>-6.7920000000000003E-3</v>
      </c>
      <c r="HE481" s="21">
        <v>34.950564999999997</v>
      </c>
      <c r="HF481" s="21">
        <v>8.8135670000000008</v>
      </c>
    </row>
    <row r="482" spans="1:214" ht="15" x14ac:dyDescent="0.25">
      <c r="A482" s="22">
        <v>64</v>
      </c>
      <c r="B482" t="s">
        <v>2270</v>
      </c>
      <c r="C482" t="s">
        <v>2271</v>
      </c>
      <c r="D482" t="s">
        <v>2272</v>
      </c>
      <c r="F482" t="s">
        <v>428</v>
      </c>
      <c r="I482" s="22" t="s">
        <v>365</v>
      </c>
      <c r="J482">
        <v>23</v>
      </c>
      <c r="K482" s="23" t="s">
        <v>2273</v>
      </c>
      <c r="L482" s="23" t="s">
        <v>589</v>
      </c>
      <c r="M482" s="24" t="s">
        <v>345</v>
      </c>
      <c r="N482" s="24" t="s">
        <v>222</v>
      </c>
      <c r="O482" s="24">
        <v>75</v>
      </c>
      <c r="P482" s="24">
        <v>205</v>
      </c>
      <c r="Q482" s="24" t="s">
        <v>223</v>
      </c>
      <c r="R482" s="24" t="s">
        <v>234</v>
      </c>
      <c r="S482" s="22">
        <v>5</v>
      </c>
      <c r="T482" s="22">
        <v>0</v>
      </c>
      <c r="U482" s="22">
        <v>0</v>
      </c>
      <c r="V482" s="22">
        <v>0</v>
      </c>
      <c r="W482" s="22">
        <v>-2</v>
      </c>
      <c r="X482" s="22">
        <v>5</v>
      </c>
      <c r="Y482" s="22">
        <v>6</v>
      </c>
      <c r="Z482" s="25">
        <f t="shared" si="98"/>
        <v>0</v>
      </c>
      <c r="AA482" s="3">
        <v>8.9</v>
      </c>
      <c r="AB482" s="22">
        <v>10</v>
      </c>
      <c r="AC482" s="22">
        <v>3</v>
      </c>
      <c r="AD482" s="22">
        <v>0</v>
      </c>
      <c r="AE482" s="22">
        <v>0</v>
      </c>
      <c r="AF482" s="22">
        <v>1</v>
      </c>
      <c r="AG482" s="26">
        <f t="shared" si="99"/>
        <v>13.48314606741573</v>
      </c>
      <c r="AH482" s="26">
        <f t="shared" si="100"/>
        <v>4.0449438202247192</v>
      </c>
      <c r="AI482" s="26">
        <f t="shared" si="101"/>
        <v>0</v>
      </c>
      <c r="AJ482" s="26">
        <f t="shared" si="102"/>
        <v>0</v>
      </c>
      <c r="AK482" s="26">
        <f t="shared" si="103"/>
        <v>1.348314606741573</v>
      </c>
      <c r="AL482" s="5">
        <v>62</v>
      </c>
      <c r="AM482" s="22">
        <v>0</v>
      </c>
      <c r="AN482" s="22">
        <v>0</v>
      </c>
      <c r="AO482" s="25">
        <f t="shared" si="104"/>
        <v>0</v>
      </c>
      <c r="AP482" s="22">
        <v>0</v>
      </c>
      <c r="AQ482">
        <v>-0.1</v>
      </c>
      <c r="AR482">
        <v>-0.1</v>
      </c>
      <c r="AS482">
        <v>-0.2</v>
      </c>
      <c r="AT482">
        <v>-0.5</v>
      </c>
      <c r="AU482">
        <v>-0.1</v>
      </c>
      <c r="AV482">
        <v>0</v>
      </c>
      <c r="AW482">
        <v>-0.60000000000000009</v>
      </c>
      <c r="AX482" s="3">
        <f t="shared" si="105"/>
        <v>-0.12000000000000002</v>
      </c>
      <c r="AY482" s="4">
        <f t="shared" si="106"/>
        <v>-0.83499900000000005</v>
      </c>
      <c r="AZ482" t="s">
        <v>224</v>
      </c>
      <c r="BA482">
        <v>2012</v>
      </c>
      <c r="BC482" s="27">
        <v>603333</v>
      </c>
      <c r="BD482" s="22">
        <v>0</v>
      </c>
      <c r="BE482" s="22">
        <v>0</v>
      </c>
      <c r="BF482" s="28">
        <f t="shared" si="107"/>
        <v>0</v>
      </c>
      <c r="BG482" s="22">
        <v>0</v>
      </c>
      <c r="BH482" s="22">
        <v>0</v>
      </c>
      <c r="BI482" s="4">
        <v>43.85</v>
      </c>
      <c r="BJ482" s="22">
        <v>0</v>
      </c>
      <c r="BK482" s="22">
        <v>0</v>
      </c>
      <c r="BL482" s="28">
        <f t="shared" si="108"/>
        <v>0</v>
      </c>
      <c r="BM482" s="22">
        <v>0</v>
      </c>
      <c r="BN482" s="22">
        <v>0</v>
      </c>
      <c r="BO482" s="4">
        <v>0.28333333300000002</v>
      </c>
      <c r="BP482" s="22">
        <v>0</v>
      </c>
      <c r="BQ482" s="22">
        <v>0</v>
      </c>
      <c r="BR482" s="22">
        <v>0</v>
      </c>
      <c r="BS482" s="22">
        <v>0</v>
      </c>
      <c r="BT482" s="4">
        <v>0.383333333</v>
      </c>
      <c r="BU482" s="22">
        <v>2</v>
      </c>
      <c r="BV482" s="22">
        <v>0</v>
      </c>
      <c r="BW482" s="22">
        <v>0</v>
      </c>
      <c r="BX482" s="22">
        <v>0</v>
      </c>
      <c r="BY482" s="22">
        <v>0</v>
      </c>
      <c r="BZ482" s="22">
        <v>0</v>
      </c>
      <c r="CA482" s="22">
        <v>0</v>
      </c>
      <c r="CB482" s="22">
        <v>0</v>
      </c>
      <c r="CC482" s="4">
        <v>12.033329999999999</v>
      </c>
      <c r="CD482" s="4">
        <v>0</v>
      </c>
      <c r="CE482" s="4">
        <v>0</v>
      </c>
      <c r="CF482" s="22">
        <v>0</v>
      </c>
      <c r="CG482" s="22">
        <v>0</v>
      </c>
      <c r="CH482" s="22">
        <v>0</v>
      </c>
      <c r="CI482" s="5">
        <v>3</v>
      </c>
      <c r="CJ482" s="22">
        <v>0</v>
      </c>
      <c r="CK482" s="22">
        <v>0</v>
      </c>
      <c r="CL482" s="22">
        <v>-2</v>
      </c>
      <c r="CM482" s="22">
        <v>5</v>
      </c>
      <c r="CN482" s="22">
        <v>1</v>
      </c>
      <c r="CO482" s="22">
        <v>0</v>
      </c>
      <c r="CP482" s="22">
        <v>0</v>
      </c>
      <c r="CQ482" s="26">
        <v>6.5944469999999997</v>
      </c>
      <c r="CR482" s="26">
        <v>9.4444E-2</v>
      </c>
      <c r="CS482" s="26">
        <v>0.127778</v>
      </c>
      <c r="CT482" s="22">
        <v>0</v>
      </c>
      <c r="CU482" s="22">
        <v>0</v>
      </c>
      <c r="CV482" s="22">
        <v>0</v>
      </c>
      <c r="CW482" s="22">
        <v>0</v>
      </c>
      <c r="CX482" s="22">
        <v>0</v>
      </c>
      <c r="CY482" s="22">
        <v>1</v>
      </c>
      <c r="CZ482" s="22">
        <v>0</v>
      </c>
      <c r="DA482" s="22">
        <v>0</v>
      </c>
      <c r="DB482" s="22">
        <v>-3</v>
      </c>
      <c r="DC482" s="22">
        <v>0</v>
      </c>
      <c r="DD482" s="22">
        <v>0</v>
      </c>
      <c r="DE482" s="22">
        <v>0</v>
      </c>
      <c r="DF482" s="22">
        <v>0</v>
      </c>
      <c r="DG482" s="22">
        <v>0</v>
      </c>
      <c r="DH482" s="22">
        <v>0</v>
      </c>
      <c r="DI482" s="22">
        <v>0</v>
      </c>
      <c r="DJ482" s="22">
        <v>1</v>
      </c>
      <c r="DK482" s="22">
        <v>0</v>
      </c>
      <c r="DL482" s="22">
        <v>0</v>
      </c>
      <c r="DM482" s="22">
        <v>0</v>
      </c>
      <c r="DN482" s="22">
        <v>1</v>
      </c>
      <c r="DO482" s="22">
        <v>0</v>
      </c>
      <c r="DP482" s="22">
        <v>3</v>
      </c>
      <c r="DQ482" s="22">
        <v>0</v>
      </c>
      <c r="DR482" s="22">
        <v>0</v>
      </c>
      <c r="DS482" s="22">
        <v>0</v>
      </c>
      <c r="DT482" s="22">
        <v>0</v>
      </c>
      <c r="DU482">
        <v>8.77</v>
      </c>
      <c r="DV482">
        <v>42.59</v>
      </c>
      <c r="DW482" s="2">
        <f t="shared" si="109"/>
        <v>0.17075545171339562</v>
      </c>
      <c r="DX482">
        <v>-0.57100000000000006</v>
      </c>
      <c r="DY482">
        <v>-1.278</v>
      </c>
      <c r="DZ482">
        <v>-6.476</v>
      </c>
      <c r="EA482">
        <v>1.2</v>
      </c>
      <c r="EB482">
        <v>1</v>
      </c>
      <c r="EC482">
        <v>3</v>
      </c>
      <c r="ED482">
        <v>-25.9</v>
      </c>
      <c r="EE482">
        <v>-1.37</v>
      </c>
      <c r="EF482">
        <v>24.51</v>
      </c>
      <c r="EG482">
        <v>5</v>
      </c>
      <c r="EH482">
        <v>850</v>
      </c>
      <c r="EI482">
        <v>900</v>
      </c>
      <c r="EJ482">
        <v>1.37</v>
      </c>
      <c r="EK482">
        <v>4.0999999999999996</v>
      </c>
      <c r="EL482">
        <v>26</v>
      </c>
      <c r="EM482">
        <v>23.3</v>
      </c>
      <c r="EN482">
        <v>5.5</v>
      </c>
      <c r="EO482">
        <v>10.9</v>
      </c>
      <c r="EP482">
        <v>9.6</v>
      </c>
      <c r="EQ482">
        <v>13.7</v>
      </c>
      <c r="ER482">
        <v>1.4</v>
      </c>
      <c r="ES482">
        <v>2.7</v>
      </c>
      <c r="ET482">
        <v>0</v>
      </c>
      <c r="EU482">
        <v>2.7</v>
      </c>
      <c r="EV482">
        <v>4.2300000000000004</v>
      </c>
      <c r="EW482">
        <v>3.1</v>
      </c>
      <c r="EX482">
        <v>30.4</v>
      </c>
      <c r="EY482">
        <v>21.4</v>
      </c>
      <c r="EZ482">
        <v>16.899999999999999</v>
      </c>
      <c r="FA482">
        <v>7</v>
      </c>
      <c r="FB482">
        <v>12.4</v>
      </c>
      <c r="FC482">
        <v>16.899999999999999</v>
      </c>
      <c r="FD482">
        <v>3.1</v>
      </c>
      <c r="FE482">
        <v>2</v>
      </c>
      <c r="FF482">
        <v>4</v>
      </c>
      <c r="FG482">
        <v>10</v>
      </c>
      <c r="FH482">
        <v>3</v>
      </c>
      <c r="FI482">
        <v>4</v>
      </c>
      <c r="FJ482">
        <v>5</v>
      </c>
      <c r="FK482">
        <v>7</v>
      </c>
      <c r="FL482">
        <v>66.7</v>
      </c>
      <c r="FM482">
        <v>17</v>
      </c>
      <c r="FN482">
        <v>14</v>
      </c>
      <c r="FO482">
        <v>13</v>
      </c>
      <c r="FP482">
        <v>54.8</v>
      </c>
      <c r="FQ482">
        <v>0.06</v>
      </c>
      <c r="FR482">
        <v>3.94</v>
      </c>
      <c r="FS482" s="2">
        <f t="shared" si="110"/>
        <v>1.4999999999999999E-2</v>
      </c>
      <c r="FT482">
        <v>0</v>
      </c>
      <c r="FU482">
        <v>0</v>
      </c>
      <c r="FV482">
        <v>-106.5</v>
      </c>
      <c r="FW482" t="s">
        <v>266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0.08</v>
      </c>
      <c r="GI482">
        <v>3.73</v>
      </c>
      <c r="GJ482" s="2">
        <f t="shared" si="111"/>
        <v>2.0997375328083989E-2</v>
      </c>
      <c r="GK482">
        <v>0</v>
      </c>
      <c r="GL482">
        <v>0</v>
      </c>
      <c r="GM482">
        <v>99.7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 s="21">
        <v>27.667313</v>
      </c>
      <c r="GY482" s="21">
        <v>4.3014653999999997</v>
      </c>
      <c r="GZ482" s="21">
        <v>5.1896231999999998</v>
      </c>
      <c r="HA482" s="21">
        <v>9.4910886000000012</v>
      </c>
      <c r="HB482" s="21">
        <v>0.44779799999999997</v>
      </c>
      <c r="HC482" s="21">
        <v>0.45665499999999998</v>
      </c>
      <c r="HD482" s="21">
        <v>-9.4300000000000004E-4</v>
      </c>
      <c r="HE482" s="21">
        <v>29.738785</v>
      </c>
      <c r="HF482" s="21">
        <v>0.90351000000000004</v>
      </c>
    </row>
    <row r="483" spans="1:214" ht="15" x14ac:dyDescent="0.25">
      <c r="A483" s="22">
        <v>47</v>
      </c>
      <c r="B483" t="s">
        <v>2274</v>
      </c>
      <c r="C483" t="s">
        <v>2275</v>
      </c>
      <c r="D483" t="s">
        <v>246</v>
      </c>
      <c r="F483" t="s">
        <v>398</v>
      </c>
      <c r="I483" s="22" t="s">
        <v>248</v>
      </c>
      <c r="J483">
        <v>25</v>
      </c>
      <c r="K483" s="23" t="s">
        <v>2276</v>
      </c>
      <c r="L483" s="23" t="s">
        <v>2277</v>
      </c>
      <c r="M483" s="24" t="s">
        <v>615</v>
      </c>
      <c r="N483" s="24" t="s">
        <v>233</v>
      </c>
      <c r="O483" s="24">
        <v>73</v>
      </c>
      <c r="P483" s="24">
        <v>196</v>
      </c>
      <c r="Q483" s="24" t="s">
        <v>223</v>
      </c>
      <c r="R483" s="24"/>
      <c r="S483" s="22">
        <v>75</v>
      </c>
      <c r="T483" s="22">
        <v>5</v>
      </c>
      <c r="U483" s="22">
        <v>14</v>
      </c>
      <c r="V483" s="22">
        <v>19</v>
      </c>
      <c r="W483" s="22">
        <v>-5</v>
      </c>
      <c r="X483" s="22">
        <v>26</v>
      </c>
      <c r="Y483" s="22">
        <v>71</v>
      </c>
      <c r="Z483" s="25">
        <f t="shared" si="98"/>
        <v>7.0422535211267609E-2</v>
      </c>
      <c r="AA483" s="3">
        <v>23.366669999999999</v>
      </c>
      <c r="AB483" s="22">
        <v>48</v>
      </c>
      <c r="AC483" s="22">
        <v>185</v>
      </c>
      <c r="AD483" s="22">
        <v>41</v>
      </c>
      <c r="AE483" s="22">
        <v>56</v>
      </c>
      <c r="AF483" s="22">
        <v>50</v>
      </c>
      <c r="AG483" s="26">
        <f t="shared" si="99"/>
        <v>1.6433663846838253</v>
      </c>
      <c r="AH483" s="26">
        <f t="shared" si="100"/>
        <v>6.3338079409689101</v>
      </c>
      <c r="AI483" s="26">
        <f t="shared" si="101"/>
        <v>1.4037087869174341</v>
      </c>
      <c r="AJ483" s="26">
        <f t="shared" si="102"/>
        <v>1.9172607821311296</v>
      </c>
      <c r="AK483" s="26">
        <f t="shared" si="103"/>
        <v>1.7118399840456513</v>
      </c>
      <c r="AL483" s="5">
        <v>2001</v>
      </c>
      <c r="AM483" s="22">
        <v>0</v>
      </c>
      <c r="AN483" s="22">
        <v>0</v>
      </c>
      <c r="AO483" s="25">
        <f t="shared" si="104"/>
        <v>0</v>
      </c>
      <c r="AP483" s="22">
        <v>0</v>
      </c>
      <c r="AQ483">
        <v>0.60000000000000009</v>
      </c>
      <c r="AR483">
        <v>4</v>
      </c>
      <c r="AS483">
        <v>4.5999999999999996</v>
      </c>
      <c r="AT483">
        <v>1.1000000000000001</v>
      </c>
      <c r="AU483">
        <v>5.2</v>
      </c>
      <c r="AV483">
        <v>0</v>
      </c>
      <c r="AW483">
        <v>6.3</v>
      </c>
      <c r="AX483" s="3">
        <f t="shared" si="105"/>
        <v>8.3999999999999991E-2</v>
      </c>
      <c r="AY483" s="4">
        <f t="shared" si="106"/>
        <v>6.2249999999999996</v>
      </c>
      <c r="AZ483" t="s">
        <v>224</v>
      </c>
      <c r="BA483">
        <v>2014</v>
      </c>
      <c r="BC483" s="27">
        <v>550000</v>
      </c>
      <c r="BD483" s="22">
        <v>4</v>
      </c>
      <c r="BE483" s="22">
        <v>13</v>
      </c>
      <c r="BF483" s="28">
        <f t="shared" si="107"/>
        <v>0.68604481726457445</v>
      </c>
      <c r="BG483" s="22">
        <v>0</v>
      </c>
      <c r="BH483" s="22">
        <v>0</v>
      </c>
      <c r="BI483" s="4">
        <v>1486.7833330000001</v>
      </c>
      <c r="BJ483" s="22">
        <v>1</v>
      </c>
      <c r="BK483" s="22">
        <v>1</v>
      </c>
      <c r="BL483" s="28">
        <f t="shared" si="108"/>
        <v>1.1830430500108586</v>
      </c>
      <c r="BM483" s="22">
        <v>0</v>
      </c>
      <c r="BN483" s="22">
        <v>0</v>
      </c>
      <c r="BO483" s="4">
        <v>101.4333333</v>
      </c>
      <c r="BP483" s="22">
        <v>0</v>
      </c>
      <c r="BQ483" s="22">
        <v>0</v>
      </c>
      <c r="BR483" s="22">
        <v>0</v>
      </c>
      <c r="BS483" s="22">
        <v>0</v>
      </c>
      <c r="BT483" s="4">
        <v>164.9</v>
      </c>
      <c r="BU483" s="22">
        <v>37</v>
      </c>
      <c r="BV483" s="22">
        <v>2</v>
      </c>
      <c r="BW483" s="22">
        <v>8</v>
      </c>
      <c r="BX483" s="22">
        <v>-1</v>
      </c>
      <c r="BY483" s="22">
        <v>10</v>
      </c>
      <c r="BZ483" s="22">
        <v>5</v>
      </c>
      <c r="CA483" s="22">
        <v>0</v>
      </c>
      <c r="CB483" s="22">
        <v>0</v>
      </c>
      <c r="CC483" s="4">
        <v>19.716670000000001</v>
      </c>
      <c r="CD483" s="4">
        <v>1.3833333329999999</v>
      </c>
      <c r="CE483" s="4">
        <v>2.15</v>
      </c>
      <c r="CF483" s="22">
        <v>0</v>
      </c>
      <c r="CG483" s="22">
        <v>0</v>
      </c>
      <c r="CH483" s="22">
        <v>0</v>
      </c>
      <c r="CI483" s="5">
        <v>38</v>
      </c>
      <c r="CJ483" s="22">
        <v>3</v>
      </c>
      <c r="CK483" s="22">
        <v>6</v>
      </c>
      <c r="CL483" s="22">
        <v>-4</v>
      </c>
      <c r="CM483" s="22">
        <v>16</v>
      </c>
      <c r="CN483" s="22">
        <v>7</v>
      </c>
      <c r="CO483" s="22">
        <v>0</v>
      </c>
      <c r="CP483" s="22">
        <v>0</v>
      </c>
      <c r="CQ483" s="26">
        <v>19.928066999999999</v>
      </c>
      <c r="CR483" s="26">
        <v>1.322368</v>
      </c>
      <c r="CS483" s="26">
        <v>2.2460529999999999</v>
      </c>
      <c r="CT483" s="22">
        <v>0</v>
      </c>
      <c r="CU483" s="22">
        <v>0</v>
      </c>
      <c r="CV483" s="22">
        <v>0</v>
      </c>
      <c r="CW483" s="22">
        <v>2</v>
      </c>
      <c r="CX483" s="22">
        <v>4</v>
      </c>
      <c r="CY483" s="22">
        <v>0</v>
      </c>
      <c r="CZ483" s="22">
        <v>3</v>
      </c>
      <c r="DA483" s="22">
        <v>10</v>
      </c>
      <c r="DB483" s="22">
        <v>-5</v>
      </c>
      <c r="DC483" s="22">
        <v>2</v>
      </c>
      <c r="DD483" s="22">
        <v>0</v>
      </c>
      <c r="DE483" s="22">
        <v>0</v>
      </c>
      <c r="DF483" s="22">
        <v>0</v>
      </c>
      <c r="DG483" s="22">
        <v>0</v>
      </c>
      <c r="DH483" s="22">
        <v>0</v>
      </c>
      <c r="DI483" s="22">
        <v>12</v>
      </c>
      <c r="DJ483" s="22">
        <v>0</v>
      </c>
      <c r="DK483" s="22">
        <v>0</v>
      </c>
      <c r="DL483" s="22">
        <v>0</v>
      </c>
      <c r="DM483" s="22">
        <v>0</v>
      </c>
      <c r="DN483" s="22">
        <v>62</v>
      </c>
      <c r="DO483" s="22">
        <v>5</v>
      </c>
      <c r="DP483" s="22">
        <v>80</v>
      </c>
      <c r="DQ483" s="22">
        <v>18</v>
      </c>
      <c r="DR483" s="22">
        <v>0</v>
      </c>
      <c r="DS483" s="22">
        <v>0</v>
      </c>
      <c r="DT483" s="22">
        <v>0</v>
      </c>
      <c r="DU483">
        <v>18.97</v>
      </c>
      <c r="DV483">
        <v>30.96</v>
      </c>
      <c r="DW483" s="2">
        <f t="shared" si="109"/>
        <v>0.37993190466653315</v>
      </c>
      <c r="DX483">
        <v>0.628</v>
      </c>
      <c r="DY483">
        <v>0.315</v>
      </c>
      <c r="DZ483">
        <v>1.3149999999999999</v>
      </c>
      <c r="EA483">
        <v>-4.4279999999999999</v>
      </c>
      <c r="EB483">
        <v>53</v>
      </c>
      <c r="EC483">
        <v>57</v>
      </c>
      <c r="ED483">
        <v>-2.5</v>
      </c>
      <c r="EE483">
        <v>-6.62</v>
      </c>
      <c r="EF483">
        <v>-4.13</v>
      </c>
      <c r="EG483">
        <v>8.1300000000000008</v>
      </c>
      <c r="EH483">
        <v>917</v>
      </c>
      <c r="EI483">
        <v>998</v>
      </c>
      <c r="EJ483">
        <v>2.2400000000000002</v>
      </c>
      <c r="EK483">
        <v>2.4</v>
      </c>
      <c r="EL483">
        <v>25.3</v>
      </c>
      <c r="EM483">
        <v>26.6</v>
      </c>
      <c r="EN483">
        <v>10.3</v>
      </c>
      <c r="EO483">
        <v>11.8</v>
      </c>
      <c r="EP483">
        <v>18.100000000000001</v>
      </c>
      <c r="EQ483">
        <v>14.4</v>
      </c>
      <c r="ER483">
        <v>2.6</v>
      </c>
      <c r="ES483">
        <v>2.7</v>
      </c>
      <c r="ET483">
        <v>0.30000000000000004</v>
      </c>
      <c r="EU483">
        <v>0.60000000000000009</v>
      </c>
      <c r="EV483">
        <v>1.81</v>
      </c>
      <c r="EW483">
        <v>3.02</v>
      </c>
      <c r="EX483">
        <v>27.3</v>
      </c>
      <c r="EY483">
        <v>26.5</v>
      </c>
      <c r="EZ483">
        <v>10.7</v>
      </c>
      <c r="FA483">
        <v>12.1</v>
      </c>
      <c r="FB483">
        <v>15.6</v>
      </c>
      <c r="FC483">
        <v>13.4</v>
      </c>
      <c r="FD483">
        <v>2.9</v>
      </c>
      <c r="FE483">
        <v>3</v>
      </c>
      <c r="FF483">
        <v>194</v>
      </c>
      <c r="FG483">
        <v>195</v>
      </c>
      <c r="FH483">
        <v>200</v>
      </c>
      <c r="FI483">
        <v>223</v>
      </c>
      <c r="FJ483">
        <v>224</v>
      </c>
      <c r="FK483">
        <v>277</v>
      </c>
      <c r="FL483">
        <v>47.9</v>
      </c>
      <c r="FM483">
        <v>426</v>
      </c>
      <c r="FN483">
        <v>473</v>
      </c>
      <c r="FO483">
        <v>423</v>
      </c>
      <c r="FP483">
        <v>47.4</v>
      </c>
      <c r="FQ483">
        <v>1.35</v>
      </c>
      <c r="FR483">
        <v>3.15</v>
      </c>
      <c r="FS483" s="2">
        <f t="shared" si="110"/>
        <v>0.30000000000000004</v>
      </c>
      <c r="FT483">
        <v>5</v>
      </c>
      <c r="FU483">
        <v>1</v>
      </c>
      <c r="FV483">
        <v>-21.1</v>
      </c>
      <c r="FW483">
        <v>8.4700000000000006</v>
      </c>
      <c r="FX483">
        <v>2.96</v>
      </c>
      <c r="FY483">
        <v>0.59</v>
      </c>
      <c r="FZ483">
        <v>32</v>
      </c>
      <c r="GA483">
        <v>8.9</v>
      </c>
      <c r="GB483">
        <v>17.8</v>
      </c>
      <c r="GC483">
        <v>4.7</v>
      </c>
      <c r="GD483">
        <v>4.7</v>
      </c>
      <c r="GE483">
        <v>26.6</v>
      </c>
      <c r="GF483">
        <v>3.6</v>
      </c>
      <c r="GG483">
        <v>0.60000000000000009</v>
      </c>
      <c r="GH483">
        <v>2.11</v>
      </c>
      <c r="GI483">
        <v>2.4</v>
      </c>
      <c r="GJ483" s="2">
        <f t="shared" si="111"/>
        <v>0.46784922394678491</v>
      </c>
      <c r="GK483">
        <v>4</v>
      </c>
      <c r="GL483">
        <v>17</v>
      </c>
      <c r="GM483">
        <v>-6</v>
      </c>
      <c r="GN483">
        <v>1.51</v>
      </c>
      <c r="GO483">
        <v>6.43</v>
      </c>
      <c r="GP483">
        <v>6.8</v>
      </c>
      <c r="GQ483">
        <v>40.9</v>
      </c>
      <c r="GR483">
        <v>1.9</v>
      </c>
      <c r="GS483">
        <v>25</v>
      </c>
      <c r="GT483">
        <v>27.6</v>
      </c>
      <c r="GU483">
        <v>1.1000000000000001</v>
      </c>
      <c r="GV483">
        <v>0.8</v>
      </c>
      <c r="GW483">
        <v>2.6</v>
      </c>
      <c r="GX483" s="21">
        <v>67.476814000000005</v>
      </c>
      <c r="GY483" s="21">
        <v>4.0745070000000005</v>
      </c>
      <c r="GZ483" s="21">
        <v>15.4789488</v>
      </c>
      <c r="HA483" s="21">
        <v>19.553455799999998</v>
      </c>
      <c r="HB483" s="21">
        <v>1.5951390000000001</v>
      </c>
      <c r="HC483" s="21">
        <v>4.2605250000000003</v>
      </c>
      <c r="HD483" s="21">
        <v>8.8000000000000003E-4</v>
      </c>
      <c r="HE483" s="21">
        <v>32.241416999999998</v>
      </c>
      <c r="HF483" s="21">
        <v>5.8565440000000004</v>
      </c>
    </row>
    <row r="484" spans="1:214" ht="15" x14ac:dyDescent="0.25">
      <c r="A484" s="22">
        <v>49</v>
      </c>
      <c r="B484" t="s">
        <v>2278</v>
      </c>
      <c r="C484" t="s">
        <v>2279</v>
      </c>
      <c r="D484" t="s">
        <v>2280</v>
      </c>
      <c r="F484" t="s">
        <v>444</v>
      </c>
      <c r="I484" s="22" t="s">
        <v>278</v>
      </c>
      <c r="J484">
        <v>22</v>
      </c>
      <c r="K484" s="23" t="s">
        <v>2281</v>
      </c>
      <c r="L484" s="23" t="s">
        <v>1102</v>
      </c>
      <c r="M484" s="24" t="s">
        <v>447</v>
      </c>
      <c r="N484" s="24" t="s">
        <v>233</v>
      </c>
      <c r="O484" s="24">
        <v>71</v>
      </c>
      <c r="P484" s="24">
        <v>188</v>
      </c>
      <c r="Q484" s="24" t="s">
        <v>223</v>
      </c>
      <c r="R484" s="24" t="s">
        <v>234</v>
      </c>
      <c r="S484" s="22">
        <v>29</v>
      </c>
      <c r="T484" s="22">
        <v>1</v>
      </c>
      <c r="U484" s="22">
        <v>3</v>
      </c>
      <c r="V484" s="22">
        <v>4</v>
      </c>
      <c r="W484" s="22">
        <v>-4</v>
      </c>
      <c r="X484" s="22">
        <v>18</v>
      </c>
      <c r="Y484" s="22">
        <v>14</v>
      </c>
      <c r="Z484" s="25">
        <f t="shared" si="98"/>
        <v>7.1428571428571425E-2</v>
      </c>
      <c r="AA484" s="3">
        <v>10.8</v>
      </c>
      <c r="AB484" s="22">
        <v>17</v>
      </c>
      <c r="AC484" s="22">
        <v>4</v>
      </c>
      <c r="AD484" s="22">
        <v>5</v>
      </c>
      <c r="AE484" s="22">
        <v>13</v>
      </c>
      <c r="AF484" s="22">
        <v>14</v>
      </c>
      <c r="AG484" s="26">
        <f t="shared" si="99"/>
        <v>3.2567049808429114</v>
      </c>
      <c r="AH484" s="26">
        <f t="shared" si="100"/>
        <v>0.76628352490421436</v>
      </c>
      <c r="AI484" s="26">
        <f t="shared" si="101"/>
        <v>0.95785440613026807</v>
      </c>
      <c r="AJ484" s="26">
        <f t="shared" si="102"/>
        <v>2.490421455938697</v>
      </c>
      <c r="AK484" s="26">
        <f t="shared" si="103"/>
        <v>2.6819923371647505</v>
      </c>
      <c r="AL484" s="5">
        <v>460</v>
      </c>
      <c r="AM484" s="22">
        <v>113</v>
      </c>
      <c r="AN484" s="22">
        <v>114</v>
      </c>
      <c r="AO484" s="25">
        <f t="shared" si="104"/>
        <v>0.49779735682819382</v>
      </c>
      <c r="AP484" s="22">
        <v>14.4</v>
      </c>
      <c r="AQ484">
        <v>-0.30000000000000004</v>
      </c>
      <c r="AR484">
        <v>0.2</v>
      </c>
      <c r="AS484">
        <v>-0.1</v>
      </c>
      <c r="AT484">
        <v>-0.60000000000000009</v>
      </c>
      <c r="AU484">
        <v>1</v>
      </c>
      <c r="AV484">
        <v>0</v>
      </c>
      <c r="AW484">
        <v>0.4</v>
      </c>
      <c r="AX484" s="3">
        <f t="shared" si="105"/>
        <v>1.3793103448275864E-2</v>
      </c>
      <c r="AY484" s="4">
        <f t="shared" si="106"/>
        <v>-0.56249899999999997</v>
      </c>
      <c r="AZ484" t="s">
        <v>224</v>
      </c>
      <c r="BA484">
        <v>2012</v>
      </c>
      <c r="BB484" s="27">
        <v>262500</v>
      </c>
      <c r="BC484" s="27">
        <v>845833</v>
      </c>
      <c r="BD484" s="22">
        <v>1</v>
      </c>
      <c r="BE484" s="22">
        <v>3</v>
      </c>
      <c r="BF484" s="28">
        <f t="shared" si="107"/>
        <v>1.0575016523463316</v>
      </c>
      <c r="BG484" s="22">
        <v>92</v>
      </c>
      <c r="BH484" s="22">
        <v>87</v>
      </c>
      <c r="BI484" s="4">
        <v>226.95</v>
      </c>
      <c r="BJ484" s="22">
        <v>0</v>
      </c>
      <c r="BK484" s="22">
        <v>0</v>
      </c>
      <c r="BL484" s="28">
        <f t="shared" si="108"/>
        <v>0</v>
      </c>
      <c r="BM484" s="22">
        <v>1</v>
      </c>
      <c r="BN484" s="22">
        <v>0</v>
      </c>
      <c r="BO484" s="4">
        <v>2.0333333329999999</v>
      </c>
      <c r="BP484" s="22">
        <v>0</v>
      </c>
      <c r="BQ484" s="22">
        <v>0</v>
      </c>
      <c r="BR484" s="22">
        <v>20</v>
      </c>
      <c r="BS484" s="22">
        <v>27</v>
      </c>
      <c r="BT484" s="4">
        <v>84.65</v>
      </c>
      <c r="BU484" s="22">
        <v>15</v>
      </c>
      <c r="BV484" s="22">
        <v>1</v>
      </c>
      <c r="BW484" s="22">
        <v>2</v>
      </c>
      <c r="BX484" s="22">
        <v>1</v>
      </c>
      <c r="BY484" s="22">
        <v>6</v>
      </c>
      <c r="BZ484" s="22">
        <v>3</v>
      </c>
      <c r="CA484" s="22">
        <v>67</v>
      </c>
      <c r="CB484" s="22">
        <v>53</v>
      </c>
      <c r="CC484" s="4">
        <v>7.8333300000000001</v>
      </c>
      <c r="CD484" s="4">
        <v>8.3333332999999996E-2</v>
      </c>
      <c r="CE484" s="4">
        <v>3.1833333330000002</v>
      </c>
      <c r="CF484" s="22">
        <v>0</v>
      </c>
      <c r="CG484" s="22">
        <v>0</v>
      </c>
      <c r="CH484" s="22">
        <v>0</v>
      </c>
      <c r="CI484" s="5">
        <v>14</v>
      </c>
      <c r="CJ484" s="22">
        <v>0</v>
      </c>
      <c r="CK484" s="22">
        <v>1</v>
      </c>
      <c r="CL484" s="22">
        <v>-5</v>
      </c>
      <c r="CM484" s="22">
        <v>12</v>
      </c>
      <c r="CN484" s="22">
        <v>6</v>
      </c>
      <c r="CO484" s="22">
        <v>46</v>
      </c>
      <c r="CP484" s="22">
        <v>61</v>
      </c>
      <c r="CQ484" s="26">
        <v>7.8178609999999997</v>
      </c>
      <c r="CR484" s="26">
        <v>5.5952000000000002E-2</v>
      </c>
      <c r="CS484" s="26">
        <v>2.6357140000000001</v>
      </c>
      <c r="CT484" s="22">
        <v>0</v>
      </c>
      <c r="CU484" s="22">
        <v>0</v>
      </c>
      <c r="CV484" s="22">
        <v>0</v>
      </c>
      <c r="CW484" s="22">
        <v>1</v>
      </c>
      <c r="CX484" s="22">
        <v>1</v>
      </c>
      <c r="CY484" s="22">
        <v>-2</v>
      </c>
      <c r="CZ484" s="22">
        <v>0</v>
      </c>
      <c r="DA484" s="22">
        <v>2</v>
      </c>
      <c r="DB484" s="22">
        <v>-2</v>
      </c>
      <c r="DC484" s="22">
        <v>1</v>
      </c>
      <c r="DD484" s="22">
        <v>0</v>
      </c>
      <c r="DE484" s="22">
        <v>1</v>
      </c>
      <c r="DF484" s="22">
        <v>0</v>
      </c>
      <c r="DG484" s="22">
        <v>0</v>
      </c>
      <c r="DH484" s="22">
        <v>0</v>
      </c>
      <c r="DI484" s="22">
        <v>9</v>
      </c>
      <c r="DJ484" s="22">
        <v>0</v>
      </c>
      <c r="DK484" s="22">
        <v>0</v>
      </c>
      <c r="DL484" s="22">
        <v>0</v>
      </c>
      <c r="DM484" s="22">
        <v>0</v>
      </c>
      <c r="DN484" s="22">
        <v>5</v>
      </c>
      <c r="DO484" s="22">
        <v>0</v>
      </c>
      <c r="DP484" s="22">
        <v>18</v>
      </c>
      <c r="DQ484" s="22">
        <v>9</v>
      </c>
      <c r="DR484" s="22">
        <v>0</v>
      </c>
      <c r="DS484" s="22">
        <v>0</v>
      </c>
      <c r="DT484" s="22">
        <v>0</v>
      </c>
      <c r="DU484">
        <v>7.8</v>
      </c>
      <c r="DV484">
        <v>38.21</v>
      </c>
      <c r="DW484" s="2">
        <f t="shared" si="109"/>
        <v>0.16952836339926103</v>
      </c>
      <c r="DX484">
        <v>-0.71300000000000008</v>
      </c>
      <c r="DY484">
        <v>-0.73100000000000009</v>
      </c>
      <c r="DZ484">
        <v>-5.0590000000000002</v>
      </c>
      <c r="EA484">
        <v>-7.4139999999999997</v>
      </c>
      <c r="EB484">
        <v>5</v>
      </c>
      <c r="EC484">
        <v>9</v>
      </c>
      <c r="ED484">
        <v>-11.6</v>
      </c>
      <c r="EE484">
        <v>-15.91</v>
      </c>
      <c r="EF484">
        <v>-4.33</v>
      </c>
      <c r="EG484">
        <v>6.25</v>
      </c>
      <c r="EH484">
        <v>924</v>
      </c>
      <c r="EI484">
        <v>987</v>
      </c>
      <c r="EJ484">
        <v>1.33</v>
      </c>
      <c r="EK484">
        <v>2.39</v>
      </c>
      <c r="EL484">
        <v>19.899999999999999</v>
      </c>
      <c r="EM484">
        <v>29.2</v>
      </c>
      <c r="EN484">
        <v>13</v>
      </c>
      <c r="EO484">
        <v>14.8</v>
      </c>
      <c r="EP484">
        <v>14.3</v>
      </c>
      <c r="EQ484">
        <v>10.6</v>
      </c>
      <c r="ER484">
        <v>6.6</v>
      </c>
      <c r="ES484">
        <v>3.2</v>
      </c>
      <c r="ET484">
        <v>1.9</v>
      </c>
      <c r="EU484">
        <v>0.5</v>
      </c>
      <c r="EV484">
        <v>2.17</v>
      </c>
      <c r="EW484">
        <v>2.76</v>
      </c>
      <c r="EX484">
        <v>23.8</v>
      </c>
      <c r="EY484">
        <v>26.9</v>
      </c>
      <c r="EZ484">
        <v>11.9</v>
      </c>
      <c r="FA484">
        <v>12.6</v>
      </c>
      <c r="FB484">
        <v>13.2</v>
      </c>
      <c r="FC484">
        <v>13.2</v>
      </c>
      <c r="FD484">
        <v>3.9</v>
      </c>
      <c r="FE484">
        <v>4.2</v>
      </c>
      <c r="FF484">
        <v>36</v>
      </c>
      <c r="FG484">
        <v>32</v>
      </c>
      <c r="FH484">
        <v>40</v>
      </c>
      <c r="FI484">
        <v>34</v>
      </c>
      <c r="FJ484">
        <v>38</v>
      </c>
      <c r="FK484">
        <v>37</v>
      </c>
      <c r="FL484">
        <v>47.9</v>
      </c>
      <c r="FM484">
        <v>75</v>
      </c>
      <c r="FN484">
        <v>76</v>
      </c>
      <c r="FO484">
        <v>75</v>
      </c>
      <c r="FP484">
        <v>49.7</v>
      </c>
      <c r="FQ484">
        <v>7.0000000000000007E-2</v>
      </c>
      <c r="FR484">
        <v>5.76</v>
      </c>
      <c r="FS484" s="2">
        <f t="shared" si="110"/>
        <v>1.2006861063464838E-2</v>
      </c>
      <c r="FT484">
        <v>0</v>
      </c>
      <c r="FU484">
        <v>0</v>
      </c>
      <c r="FV484">
        <v>-27.5</v>
      </c>
      <c r="FW484">
        <v>0</v>
      </c>
      <c r="FX484">
        <v>0</v>
      </c>
      <c r="FY484">
        <v>0</v>
      </c>
      <c r="FZ484">
        <v>29.5</v>
      </c>
      <c r="GA484">
        <v>0</v>
      </c>
      <c r="GB484">
        <v>0</v>
      </c>
      <c r="GC484">
        <v>0</v>
      </c>
      <c r="GD484">
        <v>0</v>
      </c>
      <c r="GE484">
        <v>29.5</v>
      </c>
      <c r="GF484">
        <v>0</v>
      </c>
      <c r="GG484">
        <v>0</v>
      </c>
      <c r="GH484">
        <v>2.75</v>
      </c>
      <c r="GI484">
        <v>3.96</v>
      </c>
      <c r="GJ484" s="2">
        <f t="shared" si="111"/>
        <v>0.4098360655737705</v>
      </c>
      <c r="GK484">
        <v>0</v>
      </c>
      <c r="GL484">
        <v>7</v>
      </c>
      <c r="GM484">
        <v>-16.399999999999999</v>
      </c>
      <c r="GN484">
        <v>0</v>
      </c>
      <c r="GO484">
        <v>5.26</v>
      </c>
      <c r="GP484">
        <v>3</v>
      </c>
      <c r="GQ484">
        <v>43.6</v>
      </c>
      <c r="GR484">
        <v>3.8</v>
      </c>
      <c r="GS484">
        <v>28.6</v>
      </c>
      <c r="GT484">
        <v>30.1</v>
      </c>
      <c r="GU484">
        <v>0.8</v>
      </c>
      <c r="GV484">
        <v>2.2999999999999998</v>
      </c>
      <c r="GW484">
        <v>5.3</v>
      </c>
      <c r="GX484" s="21">
        <v>40.115734000000003</v>
      </c>
      <c r="GY484" s="21">
        <v>3.9921920999999996</v>
      </c>
      <c r="GZ484" s="21">
        <v>6.3074969999999997</v>
      </c>
      <c r="HA484" s="21">
        <v>10.2996891</v>
      </c>
      <c r="HB484" s="21">
        <v>-0.21585799999999999</v>
      </c>
      <c r="HC484" s="21">
        <v>1.133972</v>
      </c>
      <c r="HD484" s="21">
        <v>1.22E-4</v>
      </c>
      <c r="HE484" s="21">
        <v>33.393234</v>
      </c>
      <c r="HF484" s="21">
        <v>0.91823600000000005</v>
      </c>
    </row>
    <row r="485" spans="1:214" ht="15" x14ac:dyDescent="0.25">
      <c r="A485" s="22">
        <v>46</v>
      </c>
      <c r="B485" t="s">
        <v>2282</v>
      </c>
      <c r="C485" t="s">
        <v>2283</v>
      </c>
      <c r="D485" t="s">
        <v>2284</v>
      </c>
      <c r="F485" t="s">
        <v>310</v>
      </c>
      <c r="I485" s="22" t="s">
        <v>239</v>
      </c>
      <c r="J485">
        <v>23</v>
      </c>
      <c r="K485" s="23" t="s">
        <v>2285</v>
      </c>
      <c r="L485" s="23" t="s">
        <v>2006</v>
      </c>
      <c r="M485" s="24" t="s">
        <v>281</v>
      </c>
      <c r="N485" s="24" t="s">
        <v>233</v>
      </c>
      <c r="O485" s="24">
        <v>73</v>
      </c>
      <c r="P485" s="24">
        <v>200</v>
      </c>
      <c r="Q485" s="24" t="s">
        <v>224</v>
      </c>
      <c r="R485" s="24" t="s">
        <v>234</v>
      </c>
      <c r="S485" s="22">
        <v>13</v>
      </c>
      <c r="T485" s="22">
        <v>2</v>
      </c>
      <c r="U485" s="22">
        <v>7</v>
      </c>
      <c r="V485" s="22">
        <v>9</v>
      </c>
      <c r="W485" s="22">
        <v>8</v>
      </c>
      <c r="X485" s="22">
        <v>7</v>
      </c>
      <c r="Y485" s="22">
        <v>12</v>
      </c>
      <c r="Z485" s="25">
        <f t="shared" si="98"/>
        <v>0.16666666666666666</v>
      </c>
      <c r="AA485" s="3">
        <v>7.5</v>
      </c>
      <c r="AB485" s="22">
        <v>24</v>
      </c>
      <c r="AC485" s="22">
        <v>1</v>
      </c>
      <c r="AD485" s="22">
        <v>4</v>
      </c>
      <c r="AE485" s="22">
        <v>1</v>
      </c>
      <c r="AF485" s="22">
        <v>4</v>
      </c>
      <c r="AG485" s="26">
        <f t="shared" si="99"/>
        <v>14.76923076923077</v>
      </c>
      <c r="AH485" s="26">
        <f t="shared" si="100"/>
        <v>0.61538461538461542</v>
      </c>
      <c r="AI485" s="26">
        <f t="shared" si="101"/>
        <v>2.4615384615384617</v>
      </c>
      <c r="AJ485" s="26">
        <f t="shared" si="102"/>
        <v>0.61538461538461542</v>
      </c>
      <c r="AK485" s="26">
        <f t="shared" si="103"/>
        <v>2.4615384615384617</v>
      </c>
      <c r="AL485" s="5">
        <v>141</v>
      </c>
      <c r="AM485" s="22">
        <v>1</v>
      </c>
      <c r="AN485" s="22">
        <v>0</v>
      </c>
      <c r="AO485" s="25">
        <f t="shared" si="104"/>
        <v>1</v>
      </c>
      <c r="AP485" s="22">
        <v>0.1</v>
      </c>
      <c r="AQ485">
        <v>1</v>
      </c>
      <c r="AR485">
        <v>0.4</v>
      </c>
      <c r="AS485">
        <v>1.4</v>
      </c>
      <c r="AT485">
        <v>2.1</v>
      </c>
      <c r="AU485">
        <v>1</v>
      </c>
      <c r="AV485">
        <v>0</v>
      </c>
      <c r="AW485">
        <v>3.1</v>
      </c>
      <c r="AX485" s="3">
        <f t="shared" si="105"/>
        <v>0.23846153846153847</v>
      </c>
      <c r="AY485" s="4">
        <f t="shared" si="106"/>
        <v>2.95</v>
      </c>
      <c r="AZ485" t="s">
        <v>224</v>
      </c>
      <c r="BA485">
        <v>2012</v>
      </c>
      <c r="BC485" s="27">
        <v>575000</v>
      </c>
      <c r="BD485" s="22">
        <v>2</v>
      </c>
      <c r="BE485" s="22">
        <v>7</v>
      </c>
      <c r="BF485" s="28">
        <f t="shared" si="107"/>
        <v>5.5574614063273593</v>
      </c>
      <c r="BG485" s="22">
        <v>1</v>
      </c>
      <c r="BH485" s="22">
        <v>0</v>
      </c>
      <c r="BI485" s="4">
        <v>97.166666669999998</v>
      </c>
      <c r="BJ485" s="22">
        <v>0</v>
      </c>
      <c r="BK485" s="22">
        <v>0</v>
      </c>
      <c r="BL485" s="28">
        <f t="shared" si="108"/>
        <v>0</v>
      </c>
      <c r="BM485" s="22">
        <v>0</v>
      </c>
      <c r="BN485" s="22">
        <v>0</v>
      </c>
      <c r="BO485" s="4">
        <v>0.41666666700000005</v>
      </c>
      <c r="BP485" s="22">
        <v>0</v>
      </c>
      <c r="BQ485" s="22">
        <v>0</v>
      </c>
      <c r="BR485" s="22">
        <v>0</v>
      </c>
      <c r="BS485" s="22">
        <v>0</v>
      </c>
      <c r="BT485" s="4">
        <v>0</v>
      </c>
      <c r="BU485" s="22">
        <v>4</v>
      </c>
      <c r="BV485" s="22">
        <v>1</v>
      </c>
      <c r="BW485" s="22">
        <v>1</v>
      </c>
      <c r="BX485" s="22">
        <v>1</v>
      </c>
      <c r="BY485" s="22">
        <v>7</v>
      </c>
      <c r="BZ485" s="22">
        <v>2</v>
      </c>
      <c r="CA485" s="22">
        <v>1</v>
      </c>
      <c r="CB485" s="22">
        <v>0</v>
      </c>
      <c r="CC485" s="4">
        <v>5.95</v>
      </c>
      <c r="CD485" s="4">
        <v>0</v>
      </c>
      <c r="CE485" s="4">
        <v>0</v>
      </c>
      <c r="CF485" s="22">
        <v>0</v>
      </c>
      <c r="CG485" s="22">
        <v>0</v>
      </c>
      <c r="CH485" s="22">
        <v>0</v>
      </c>
      <c r="CI485" s="5">
        <v>9</v>
      </c>
      <c r="CJ485" s="22">
        <v>1</v>
      </c>
      <c r="CK485" s="22">
        <v>6</v>
      </c>
      <c r="CL485" s="22">
        <v>7</v>
      </c>
      <c r="CM485" s="22">
        <v>0</v>
      </c>
      <c r="CN485" s="22">
        <v>0</v>
      </c>
      <c r="CO485" s="22">
        <v>0</v>
      </c>
      <c r="CP485" s="22">
        <v>0</v>
      </c>
      <c r="CQ485" s="26">
        <v>8.1518519999999999</v>
      </c>
      <c r="CR485" s="26">
        <v>4.6295999999999997E-2</v>
      </c>
      <c r="CS485" s="26">
        <v>0</v>
      </c>
      <c r="CT485" s="22">
        <v>0</v>
      </c>
      <c r="CU485" s="22">
        <v>0</v>
      </c>
      <c r="CV485" s="22">
        <v>0</v>
      </c>
      <c r="CW485" s="22">
        <v>1</v>
      </c>
      <c r="CX485" s="22">
        <v>4</v>
      </c>
      <c r="CY485" s="22">
        <v>3</v>
      </c>
      <c r="CZ485" s="22">
        <v>1</v>
      </c>
      <c r="DA485" s="22">
        <v>3</v>
      </c>
      <c r="DB485" s="22">
        <v>5</v>
      </c>
      <c r="DC485" s="22">
        <v>1</v>
      </c>
      <c r="DD485" s="22">
        <v>0</v>
      </c>
      <c r="DE485" s="22">
        <v>0</v>
      </c>
      <c r="DF485" s="22">
        <v>0</v>
      </c>
      <c r="DG485" s="22">
        <v>0</v>
      </c>
      <c r="DH485" s="22">
        <v>0</v>
      </c>
      <c r="DI485" s="22">
        <v>1</v>
      </c>
      <c r="DJ485" s="22">
        <v>1</v>
      </c>
      <c r="DK485" s="22">
        <v>0</v>
      </c>
      <c r="DL485" s="22">
        <v>0</v>
      </c>
      <c r="DM485" s="22">
        <v>0</v>
      </c>
      <c r="DN485" s="22">
        <v>10</v>
      </c>
      <c r="DO485" s="22">
        <v>0</v>
      </c>
      <c r="DP485" s="22">
        <v>2</v>
      </c>
      <c r="DQ485" s="22">
        <v>0</v>
      </c>
      <c r="DR485" s="22">
        <v>0</v>
      </c>
      <c r="DS485" s="22">
        <v>0</v>
      </c>
      <c r="DT485" s="22">
        <v>0</v>
      </c>
      <c r="DU485">
        <v>7.46</v>
      </c>
      <c r="DV485">
        <v>40.96</v>
      </c>
      <c r="DW485" s="2">
        <f t="shared" si="109"/>
        <v>0.15406856670797189</v>
      </c>
      <c r="DX485">
        <v>-5.800000000000001E-2</v>
      </c>
      <c r="DY485">
        <v>-2.2200000000000002</v>
      </c>
      <c r="DZ485">
        <v>-3.0350000000000001</v>
      </c>
      <c r="EA485">
        <v>-1.5209999999999999</v>
      </c>
      <c r="EB485">
        <v>10</v>
      </c>
      <c r="EC485">
        <v>2</v>
      </c>
      <c r="ED485">
        <v>-10.1</v>
      </c>
      <c r="EE485">
        <v>-4.33</v>
      </c>
      <c r="EF485">
        <v>5.75</v>
      </c>
      <c r="EG485">
        <v>26.32</v>
      </c>
      <c r="EH485">
        <v>953</v>
      </c>
      <c r="EI485">
        <v>1217</v>
      </c>
      <c r="EJ485">
        <v>6.18</v>
      </c>
      <c r="EK485">
        <v>1.24</v>
      </c>
      <c r="EL485">
        <v>17.3</v>
      </c>
      <c r="EM485">
        <v>25.4</v>
      </c>
      <c r="EN485">
        <v>11.1</v>
      </c>
      <c r="EO485">
        <v>12.4</v>
      </c>
      <c r="EP485">
        <v>12.4</v>
      </c>
      <c r="EQ485">
        <v>12.4</v>
      </c>
      <c r="ER485">
        <v>0.60000000000000009</v>
      </c>
      <c r="ES485">
        <v>2.5</v>
      </c>
      <c r="ET485">
        <v>0</v>
      </c>
      <c r="EU485">
        <v>0.60000000000000009</v>
      </c>
      <c r="EV485">
        <v>2.14</v>
      </c>
      <c r="EW485">
        <v>3.72</v>
      </c>
      <c r="EX485">
        <v>30.1</v>
      </c>
      <c r="EY485">
        <v>26.5</v>
      </c>
      <c r="EZ485">
        <v>14.8</v>
      </c>
      <c r="FA485">
        <v>11.8</v>
      </c>
      <c r="FB485">
        <v>16</v>
      </c>
      <c r="FC485">
        <v>16.8</v>
      </c>
      <c r="FD485">
        <v>3.6</v>
      </c>
      <c r="FE485">
        <v>3.3</v>
      </c>
      <c r="FF485">
        <v>9</v>
      </c>
      <c r="FG485">
        <v>17</v>
      </c>
      <c r="FH485">
        <v>6</v>
      </c>
      <c r="FI485">
        <v>12</v>
      </c>
      <c r="FJ485">
        <v>13</v>
      </c>
      <c r="FK485">
        <v>22</v>
      </c>
      <c r="FL485">
        <v>59.1</v>
      </c>
      <c r="FM485">
        <v>35</v>
      </c>
      <c r="FN485">
        <v>26</v>
      </c>
      <c r="FO485">
        <v>42</v>
      </c>
      <c r="FP485">
        <v>57.4</v>
      </c>
      <c r="FQ485">
        <v>0.03</v>
      </c>
      <c r="FR485">
        <v>4.9800000000000004</v>
      </c>
      <c r="FS485" s="2">
        <f t="shared" si="110"/>
        <v>5.988023952095807E-3</v>
      </c>
      <c r="FT485">
        <v>0</v>
      </c>
      <c r="FU485">
        <v>0</v>
      </c>
      <c r="FV485">
        <v>368.9</v>
      </c>
      <c r="FW485">
        <v>0</v>
      </c>
      <c r="FX485">
        <v>0</v>
      </c>
      <c r="FY485">
        <v>0</v>
      </c>
      <c r="FZ485">
        <v>288</v>
      </c>
      <c r="GA485">
        <v>0</v>
      </c>
      <c r="GB485">
        <v>144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 s="2">
        <f t="shared" si="111"/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 s="21">
        <v>30.401734999999999</v>
      </c>
      <c r="GY485" s="21">
        <v>4.7536704000000007</v>
      </c>
      <c r="GZ485" s="21">
        <v>8.0887121999999998</v>
      </c>
      <c r="HA485" s="21">
        <v>12.842382600000001</v>
      </c>
      <c r="HB485" s="21">
        <v>1.4440109999999999</v>
      </c>
      <c r="HC485" s="21">
        <v>0.98953599999999997</v>
      </c>
      <c r="HD485" s="21">
        <v>7.6049999999999998E-3</v>
      </c>
      <c r="HE485" s="21">
        <v>24.215983999999999</v>
      </c>
      <c r="HF485" s="21">
        <v>2.4411520000000002</v>
      </c>
    </row>
    <row r="486" spans="1:214" ht="15" x14ac:dyDescent="0.25">
      <c r="A486" s="22">
        <v>33</v>
      </c>
      <c r="B486" t="s">
        <v>2286</v>
      </c>
      <c r="C486" t="s">
        <v>2287</v>
      </c>
      <c r="D486" t="s">
        <v>500</v>
      </c>
      <c r="F486" t="s">
        <v>238</v>
      </c>
      <c r="I486" s="22" t="s">
        <v>365</v>
      </c>
      <c r="J486">
        <v>31</v>
      </c>
      <c r="K486" s="23" t="s">
        <v>2288</v>
      </c>
      <c r="L486" s="23" t="s">
        <v>2289</v>
      </c>
      <c r="M486" s="24" t="s">
        <v>320</v>
      </c>
      <c r="N486" s="24" t="s">
        <v>233</v>
      </c>
      <c r="O486" s="24">
        <v>77</v>
      </c>
      <c r="P486" s="24">
        <v>250</v>
      </c>
      <c r="Q486" s="24" t="s">
        <v>223</v>
      </c>
      <c r="R486" s="24"/>
      <c r="S486" s="22">
        <v>12</v>
      </c>
      <c r="T486" s="22">
        <v>0</v>
      </c>
      <c r="U486" s="22">
        <v>0</v>
      </c>
      <c r="V486" s="22">
        <v>0</v>
      </c>
      <c r="W486" s="22">
        <v>0</v>
      </c>
      <c r="X486" s="22">
        <v>6</v>
      </c>
      <c r="Y486" s="22">
        <v>0</v>
      </c>
      <c r="Z486" s="25">
        <f t="shared" si="98"/>
        <v>0</v>
      </c>
      <c r="AA486" s="3">
        <v>3.1666699999999999</v>
      </c>
      <c r="AB486" s="22">
        <v>5</v>
      </c>
      <c r="AC486" s="22">
        <v>0</v>
      </c>
      <c r="AD486" s="22">
        <v>2</v>
      </c>
      <c r="AE486" s="22">
        <v>0</v>
      </c>
      <c r="AF486" s="22">
        <v>0</v>
      </c>
      <c r="AG486" s="26">
        <f t="shared" si="99"/>
        <v>7.894728531864704</v>
      </c>
      <c r="AH486" s="26">
        <f t="shared" si="100"/>
        <v>0</v>
      </c>
      <c r="AI486" s="26">
        <f t="shared" si="101"/>
        <v>3.1578914127458813</v>
      </c>
      <c r="AJ486" s="26">
        <f t="shared" si="102"/>
        <v>0</v>
      </c>
      <c r="AK486" s="26">
        <f t="shared" si="103"/>
        <v>0</v>
      </c>
      <c r="AL486" s="5">
        <v>60</v>
      </c>
      <c r="AM486" s="22">
        <v>0</v>
      </c>
      <c r="AN486" s="22">
        <v>0</v>
      </c>
      <c r="AO486" s="25">
        <f t="shared" si="104"/>
        <v>0</v>
      </c>
      <c r="AP486" s="22">
        <v>0</v>
      </c>
      <c r="AQ486">
        <v>-0.1</v>
      </c>
      <c r="AR486">
        <v>0</v>
      </c>
      <c r="AS486">
        <v>-0.1</v>
      </c>
      <c r="AT486">
        <v>-0.30000000000000004</v>
      </c>
      <c r="AU486">
        <v>0.1</v>
      </c>
      <c r="AV486">
        <v>0</v>
      </c>
      <c r="AW486">
        <v>-0.2</v>
      </c>
      <c r="AX486" s="3">
        <f t="shared" si="105"/>
        <v>-1.6666666666666666E-2</v>
      </c>
      <c r="AY486" s="4">
        <f t="shared" si="106"/>
        <v>-0.42499999999999999</v>
      </c>
      <c r="AZ486" t="s">
        <v>243</v>
      </c>
      <c r="BA486">
        <v>2012</v>
      </c>
      <c r="BC486" s="27">
        <v>600000</v>
      </c>
      <c r="BD486" s="22">
        <v>0</v>
      </c>
      <c r="BE486" s="22">
        <v>0</v>
      </c>
      <c r="BF486" s="28">
        <f t="shared" si="107"/>
        <v>0</v>
      </c>
      <c r="BG486" s="22">
        <v>0</v>
      </c>
      <c r="BH486" s="22">
        <v>0</v>
      </c>
      <c r="BI486" s="4">
        <v>37.983333330000001</v>
      </c>
      <c r="BJ486" s="22">
        <v>0</v>
      </c>
      <c r="BK486" s="22">
        <v>0</v>
      </c>
      <c r="BL486" s="28">
        <f t="shared" si="108"/>
        <v>0</v>
      </c>
      <c r="BM486" s="22">
        <v>0</v>
      </c>
      <c r="BN486" s="22">
        <v>0</v>
      </c>
      <c r="BO486" s="4">
        <v>0.133333333</v>
      </c>
      <c r="BP486" s="22">
        <v>0</v>
      </c>
      <c r="BQ486" s="22">
        <v>0</v>
      </c>
      <c r="BR486" s="22">
        <v>0</v>
      </c>
      <c r="BS486" s="22">
        <v>0</v>
      </c>
      <c r="BT486" s="4">
        <v>0</v>
      </c>
      <c r="BU486" s="22">
        <v>3</v>
      </c>
      <c r="BV486" s="22">
        <v>0</v>
      </c>
      <c r="BW486" s="22">
        <v>0</v>
      </c>
      <c r="BX486" s="22">
        <v>0</v>
      </c>
      <c r="BY486" s="22">
        <v>4</v>
      </c>
      <c r="BZ486" s="22">
        <v>2</v>
      </c>
      <c r="CA486" s="22">
        <v>0</v>
      </c>
      <c r="CB486" s="22">
        <v>0</v>
      </c>
      <c r="CC486" s="4">
        <v>5.5166700000000004</v>
      </c>
      <c r="CD486" s="4">
        <v>3.3333333E-2</v>
      </c>
      <c r="CE486" s="4">
        <v>0</v>
      </c>
      <c r="CF486" s="22">
        <v>0</v>
      </c>
      <c r="CG486" s="22">
        <v>0</v>
      </c>
      <c r="CH486" s="22">
        <v>0</v>
      </c>
      <c r="CI486" s="5">
        <v>9</v>
      </c>
      <c r="CJ486" s="22">
        <v>0</v>
      </c>
      <c r="CK486" s="22">
        <v>0</v>
      </c>
      <c r="CL486" s="22">
        <v>0</v>
      </c>
      <c r="CM486" s="22">
        <v>2</v>
      </c>
      <c r="CN486" s="22">
        <v>1</v>
      </c>
      <c r="CO486" s="22">
        <v>0</v>
      </c>
      <c r="CP486" s="22">
        <v>0</v>
      </c>
      <c r="CQ486" s="26">
        <v>2.3814799999999998</v>
      </c>
      <c r="CR486" s="26">
        <v>3.7039999999999998E-3</v>
      </c>
      <c r="CS486" s="26">
        <v>0</v>
      </c>
      <c r="CT486" s="22">
        <v>0</v>
      </c>
      <c r="CU486" s="22">
        <v>0</v>
      </c>
      <c r="CV486" s="22">
        <v>0</v>
      </c>
      <c r="CW486" s="22">
        <v>0</v>
      </c>
      <c r="CX486" s="22">
        <v>0</v>
      </c>
      <c r="CY486" s="22">
        <v>0</v>
      </c>
      <c r="CZ486" s="22">
        <v>0</v>
      </c>
      <c r="DA486" s="22">
        <v>0</v>
      </c>
      <c r="DB486" s="22">
        <v>0</v>
      </c>
      <c r="DC486" s="22">
        <v>0</v>
      </c>
      <c r="DD486" s="22">
        <v>0</v>
      </c>
      <c r="DE486" s="22">
        <v>0</v>
      </c>
      <c r="DF486" s="22">
        <v>0</v>
      </c>
      <c r="DG486" s="22">
        <v>0</v>
      </c>
      <c r="DH486" s="22">
        <v>0</v>
      </c>
      <c r="DI486" s="22">
        <v>3</v>
      </c>
      <c r="DJ486" s="22">
        <v>0</v>
      </c>
      <c r="DK486" s="22">
        <v>0</v>
      </c>
      <c r="DL486" s="22">
        <v>0</v>
      </c>
      <c r="DM486" s="22">
        <v>0</v>
      </c>
      <c r="DN486" s="22">
        <v>0</v>
      </c>
      <c r="DO486" s="22">
        <v>0</v>
      </c>
      <c r="DP486" s="22">
        <v>0</v>
      </c>
      <c r="DQ486" s="22">
        <v>0</v>
      </c>
      <c r="DR486" s="22">
        <v>0</v>
      </c>
      <c r="DS486" s="22">
        <v>0</v>
      </c>
      <c r="DT486" s="22">
        <v>0</v>
      </c>
      <c r="DU486">
        <v>3.17</v>
      </c>
      <c r="DV486">
        <v>40.79</v>
      </c>
      <c r="DW486" s="2">
        <f t="shared" si="109"/>
        <v>7.2111010009099183E-2</v>
      </c>
      <c r="DX486">
        <v>-1.76</v>
      </c>
      <c r="DY486">
        <v>-0.82399999999999984</v>
      </c>
      <c r="DZ486">
        <v>-5.4020000000000001</v>
      </c>
      <c r="EA486">
        <v>5.6379999999999999</v>
      </c>
      <c r="EB486">
        <v>0</v>
      </c>
      <c r="EC486">
        <v>0</v>
      </c>
      <c r="ED486">
        <v>-20.6</v>
      </c>
      <c r="EE486">
        <v>-4.74</v>
      </c>
      <c r="EF486">
        <v>15.81</v>
      </c>
      <c r="EG486">
        <v>0</v>
      </c>
      <c r="EH486">
        <v>1000</v>
      </c>
      <c r="EI486">
        <v>1000</v>
      </c>
      <c r="EJ486">
        <v>0</v>
      </c>
      <c r="EK486">
        <v>0</v>
      </c>
      <c r="EL486">
        <v>17.399999999999999</v>
      </c>
      <c r="EM486">
        <v>30</v>
      </c>
      <c r="EN486">
        <v>15.8</v>
      </c>
      <c r="EO486">
        <v>11.1</v>
      </c>
      <c r="EP486">
        <v>7.9</v>
      </c>
      <c r="EQ486">
        <v>11.1</v>
      </c>
      <c r="ER486">
        <v>11.1</v>
      </c>
      <c r="ES486">
        <v>6.3</v>
      </c>
      <c r="ET486">
        <v>4.7</v>
      </c>
      <c r="EU486">
        <v>1.6</v>
      </c>
      <c r="EV486">
        <v>2.21</v>
      </c>
      <c r="EW486">
        <v>2.21</v>
      </c>
      <c r="EX486">
        <v>29.7</v>
      </c>
      <c r="EY486">
        <v>22.6</v>
      </c>
      <c r="EZ486">
        <v>13</v>
      </c>
      <c r="FA486">
        <v>9.4</v>
      </c>
      <c r="FB486">
        <v>11.6</v>
      </c>
      <c r="FC486">
        <v>16.8</v>
      </c>
      <c r="FD486">
        <v>5</v>
      </c>
      <c r="FE486">
        <v>4</v>
      </c>
      <c r="FF486">
        <v>11</v>
      </c>
      <c r="FG486">
        <v>5</v>
      </c>
      <c r="FH486">
        <v>11</v>
      </c>
      <c r="FI486">
        <v>2</v>
      </c>
      <c r="FJ486">
        <v>6</v>
      </c>
      <c r="FK486">
        <v>8</v>
      </c>
      <c r="FL486">
        <v>55.2</v>
      </c>
      <c r="FM486">
        <v>21</v>
      </c>
      <c r="FN486">
        <v>19</v>
      </c>
      <c r="FO486">
        <v>4</v>
      </c>
      <c r="FP486">
        <v>52.5</v>
      </c>
      <c r="FQ486">
        <v>0.01</v>
      </c>
      <c r="FR486">
        <v>6.51</v>
      </c>
      <c r="FS486" s="2">
        <f t="shared" si="110"/>
        <v>1.5337423312883436E-3</v>
      </c>
      <c r="FT486">
        <v>0</v>
      </c>
      <c r="FU486">
        <v>0</v>
      </c>
      <c r="FV486">
        <v>-83</v>
      </c>
      <c r="FW486" t="s">
        <v>266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 s="2">
        <f t="shared" si="111"/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 s="21">
        <v>31.500608</v>
      </c>
      <c r="GY486" s="21">
        <v>2.1175704</v>
      </c>
      <c r="GZ486" s="21">
        <v>2.8294200000000003</v>
      </c>
      <c r="HA486" s="21">
        <v>4.9469903999999998</v>
      </c>
      <c r="HB486" s="21">
        <v>-0.26114900000000002</v>
      </c>
      <c r="HC486" s="21">
        <v>0.529752</v>
      </c>
      <c r="HD486" s="21">
        <v>-3.0300000000000001E-3</v>
      </c>
      <c r="HE486" s="21">
        <v>41.666023000000003</v>
      </c>
      <c r="HF486" s="21">
        <v>0.265573</v>
      </c>
    </row>
    <row r="487" spans="1:214" ht="15" x14ac:dyDescent="0.25">
      <c r="A487" s="22">
        <v>24</v>
      </c>
      <c r="B487" t="s">
        <v>2290</v>
      </c>
      <c r="C487" t="s">
        <v>2291</v>
      </c>
      <c r="D487" t="s">
        <v>1137</v>
      </c>
      <c r="F487" t="s">
        <v>342</v>
      </c>
      <c r="I487" s="22" t="s">
        <v>278</v>
      </c>
      <c r="J487">
        <v>30</v>
      </c>
      <c r="K487" s="23" t="s">
        <v>2292</v>
      </c>
      <c r="L487" s="23" t="s">
        <v>508</v>
      </c>
      <c r="M487" s="24" t="s">
        <v>273</v>
      </c>
      <c r="N487" s="24" t="s">
        <v>233</v>
      </c>
      <c r="O487" s="24">
        <v>71</v>
      </c>
      <c r="P487" s="24">
        <v>180</v>
      </c>
      <c r="Q487" s="24" t="s">
        <v>223</v>
      </c>
      <c r="R487" s="24"/>
      <c r="S487" s="22">
        <v>66</v>
      </c>
      <c r="T487" s="22">
        <v>7</v>
      </c>
      <c r="U487" s="22">
        <v>7</v>
      </c>
      <c r="V487" s="22">
        <v>14</v>
      </c>
      <c r="W487" s="22">
        <v>4</v>
      </c>
      <c r="X487" s="22">
        <v>40</v>
      </c>
      <c r="Y487" s="22">
        <v>61</v>
      </c>
      <c r="Z487" s="25">
        <f t="shared" si="98"/>
        <v>0.11475409836065574</v>
      </c>
      <c r="AA487" s="3">
        <v>10.5</v>
      </c>
      <c r="AB487" s="22">
        <v>189</v>
      </c>
      <c r="AC487" s="22">
        <v>19</v>
      </c>
      <c r="AD487" s="22">
        <v>18</v>
      </c>
      <c r="AE487" s="22">
        <v>10</v>
      </c>
      <c r="AF487" s="22">
        <v>26</v>
      </c>
      <c r="AG487" s="26">
        <f t="shared" si="99"/>
        <v>16.363636363636363</v>
      </c>
      <c r="AH487" s="26">
        <f t="shared" si="100"/>
        <v>1.6450216450216451</v>
      </c>
      <c r="AI487" s="26">
        <f t="shared" si="101"/>
        <v>1.5584415584415585</v>
      </c>
      <c r="AJ487" s="26">
        <f t="shared" si="102"/>
        <v>0.86580086580086579</v>
      </c>
      <c r="AK487" s="26">
        <f t="shared" si="103"/>
        <v>2.2510822510822512</v>
      </c>
      <c r="AL487" s="5">
        <v>1042</v>
      </c>
      <c r="AM487" s="22">
        <v>234</v>
      </c>
      <c r="AN487" s="22">
        <v>195</v>
      </c>
      <c r="AO487" s="25">
        <f t="shared" si="104"/>
        <v>0.54545454545454541</v>
      </c>
      <c r="AP487" s="22">
        <v>11.1</v>
      </c>
      <c r="AQ487">
        <v>0.4</v>
      </c>
      <c r="AR487">
        <v>1</v>
      </c>
      <c r="AS487">
        <v>1.4</v>
      </c>
      <c r="AT487">
        <v>1.2</v>
      </c>
      <c r="AU487">
        <v>2.1</v>
      </c>
      <c r="AV487">
        <v>0</v>
      </c>
      <c r="AW487">
        <v>3.3</v>
      </c>
      <c r="AX487" s="3">
        <f t="shared" si="105"/>
        <v>4.9999999999999996E-2</v>
      </c>
      <c r="AY487" s="4">
        <f t="shared" si="106"/>
        <v>3.0749999999999997</v>
      </c>
      <c r="AZ487" t="s">
        <v>243</v>
      </c>
      <c r="BA487">
        <v>2012</v>
      </c>
      <c r="BC487" s="27">
        <v>600000</v>
      </c>
      <c r="BD487" s="22">
        <v>4</v>
      </c>
      <c r="BE487" s="22">
        <v>6</v>
      </c>
      <c r="BF487" s="28">
        <f t="shared" si="107"/>
        <v>1.0497157020585925</v>
      </c>
      <c r="BG487" s="22">
        <v>207</v>
      </c>
      <c r="BH487" s="22">
        <v>169</v>
      </c>
      <c r="BI487" s="4">
        <v>571.58333330000005</v>
      </c>
      <c r="BJ487" s="22">
        <v>1</v>
      </c>
      <c r="BK487" s="22">
        <v>0</v>
      </c>
      <c r="BL487" s="28">
        <f t="shared" si="108"/>
        <v>18.367346936901289</v>
      </c>
      <c r="BM487" s="22">
        <v>4</v>
      </c>
      <c r="BN487" s="22">
        <v>2</v>
      </c>
      <c r="BO487" s="4">
        <v>3.266666667</v>
      </c>
      <c r="BP487" s="22">
        <v>2</v>
      </c>
      <c r="BQ487" s="22">
        <v>1</v>
      </c>
      <c r="BR487" s="22">
        <v>23</v>
      </c>
      <c r="BS487" s="22">
        <v>24</v>
      </c>
      <c r="BT487" s="4">
        <v>118.2166667</v>
      </c>
      <c r="BU487" s="22">
        <v>33</v>
      </c>
      <c r="BV487" s="22">
        <v>4</v>
      </c>
      <c r="BW487" s="22">
        <v>3</v>
      </c>
      <c r="BX487" s="22">
        <v>-1</v>
      </c>
      <c r="BY487" s="22">
        <v>16</v>
      </c>
      <c r="BZ487" s="22">
        <v>5</v>
      </c>
      <c r="CA487" s="22">
        <v>128</v>
      </c>
      <c r="CB487" s="22">
        <v>100</v>
      </c>
      <c r="CC487" s="4">
        <v>8.65</v>
      </c>
      <c r="CD487" s="4">
        <v>0.05</v>
      </c>
      <c r="CE487" s="4">
        <v>1.816666667</v>
      </c>
      <c r="CF487" s="22">
        <v>0</v>
      </c>
      <c r="CG487" s="22">
        <v>0</v>
      </c>
      <c r="CH487" s="22">
        <v>0</v>
      </c>
      <c r="CI487" s="5">
        <v>33</v>
      </c>
      <c r="CJ487" s="22">
        <v>3</v>
      </c>
      <c r="CK487" s="22">
        <v>4</v>
      </c>
      <c r="CL487" s="22">
        <v>5</v>
      </c>
      <c r="CM487" s="22">
        <v>24</v>
      </c>
      <c r="CN487" s="22">
        <v>7</v>
      </c>
      <c r="CO487" s="22">
        <v>106</v>
      </c>
      <c r="CP487" s="22">
        <v>95</v>
      </c>
      <c r="CQ487" s="26">
        <v>8.6707070000000002</v>
      </c>
      <c r="CR487" s="26">
        <v>4.8989999999999999E-2</v>
      </c>
      <c r="CS487" s="26">
        <v>1.765657</v>
      </c>
      <c r="CT487" s="22">
        <v>0</v>
      </c>
      <c r="CU487" s="22">
        <v>0</v>
      </c>
      <c r="CV487" s="22">
        <v>0</v>
      </c>
      <c r="CW487" s="22">
        <v>4</v>
      </c>
      <c r="CX487" s="22">
        <v>1</v>
      </c>
      <c r="CY487" s="22">
        <v>1</v>
      </c>
      <c r="CZ487" s="22">
        <v>3</v>
      </c>
      <c r="DA487" s="22">
        <v>6</v>
      </c>
      <c r="DB487" s="22">
        <v>3</v>
      </c>
      <c r="DC487" s="22">
        <v>2</v>
      </c>
      <c r="DD487" s="22">
        <v>0</v>
      </c>
      <c r="DE487" s="22">
        <v>2</v>
      </c>
      <c r="DF487" s="22">
        <v>1</v>
      </c>
      <c r="DG487" s="22">
        <v>0</v>
      </c>
      <c r="DH487" s="22">
        <v>0</v>
      </c>
      <c r="DI487" s="22">
        <v>10</v>
      </c>
      <c r="DJ487" s="22">
        <v>2</v>
      </c>
      <c r="DK487" s="22">
        <v>1</v>
      </c>
      <c r="DL487" s="22">
        <v>0</v>
      </c>
      <c r="DM487" s="22">
        <v>0</v>
      </c>
      <c r="DN487" s="22">
        <v>20</v>
      </c>
      <c r="DO487" s="22">
        <v>1</v>
      </c>
      <c r="DP487" s="22">
        <v>32</v>
      </c>
      <c r="DQ487" s="22">
        <v>17</v>
      </c>
      <c r="DR487" s="22">
        <v>0</v>
      </c>
      <c r="DS487" s="22">
        <v>0</v>
      </c>
      <c r="DT487" s="22">
        <v>0</v>
      </c>
      <c r="DU487">
        <v>8.52</v>
      </c>
      <c r="DV487">
        <v>38.840000000000003</v>
      </c>
      <c r="DW487" s="2">
        <f t="shared" si="109"/>
        <v>0.17989864864864863</v>
      </c>
      <c r="DX487">
        <v>-0.47100000000000003</v>
      </c>
      <c r="DY487">
        <v>0.02</v>
      </c>
      <c r="DZ487">
        <v>-2.6219999999999999</v>
      </c>
      <c r="EA487">
        <v>-6.2590000000000003</v>
      </c>
      <c r="EB487">
        <v>15</v>
      </c>
      <c r="EC487">
        <v>15</v>
      </c>
      <c r="ED487">
        <v>-5.6</v>
      </c>
      <c r="EE487">
        <v>-7.36</v>
      </c>
      <c r="EF487">
        <v>-1.8</v>
      </c>
      <c r="EG487">
        <v>7.25</v>
      </c>
      <c r="EH487">
        <v>942</v>
      </c>
      <c r="EI487">
        <v>1014</v>
      </c>
      <c r="EJ487">
        <v>1.6</v>
      </c>
      <c r="EK487">
        <v>1.6</v>
      </c>
      <c r="EL487">
        <v>20.5</v>
      </c>
      <c r="EM487">
        <v>25.9</v>
      </c>
      <c r="EN487">
        <v>8.1</v>
      </c>
      <c r="EO487">
        <v>9.4</v>
      </c>
      <c r="EP487">
        <v>12.4</v>
      </c>
      <c r="EQ487">
        <v>11.7</v>
      </c>
      <c r="ER487">
        <v>4.2</v>
      </c>
      <c r="ES487">
        <v>5.0999999999999996</v>
      </c>
      <c r="ET487">
        <v>0.9</v>
      </c>
      <c r="EU487">
        <v>1.4</v>
      </c>
      <c r="EV487">
        <v>2.06</v>
      </c>
      <c r="EW487">
        <v>3.04</v>
      </c>
      <c r="EX487">
        <v>27.3</v>
      </c>
      <c r="EY487">
        <v>28.2</v>
      </c>
      <c r="EZ487">
        <v>10</v>
      </c>
      <c r="FA487">
        <v>9.6</v>
      </c>
      <c r="FB487">
        <v>12.5</v>
      </c>
      <c r="FC487">
        <v>12.2</v>
      </c>
      <c r="FD487">
        <v>3.4</v>
      </c>
      <c r="FE487">
        <v>3.7</v>
      </c>
      <c r="FF487">
        <v>59</v>
      </c>
      <c r="FG487">
        <v>68</v>
      </c>
      <c r="FH487">
        <v>85</v>
      </c>
      <c r="FI487">
        <v>68</v>
      </c>
      <c r="FJ487">
        <v>95</v>
      </c>
      <c r="FK487">
        <v>90</v>
      </c>
      <c r="FL487">
        <v>45.4</v>
      </c>
      <c r="FM487">
        <v>196</v>
      </c>
      <c r="FN487">
        <v>182</v>
      </c>
      <c r="FO487">
        <v>157</v>
      </c>
      <c r="FP487">
        <v>51.9</v>
      </c>
      <c r="FQ487">
        <v>0.05</v>
      </c>
      <c r="FR487">
        <v>6.2</v>
      </c>
      <c r="FS487" s="2">
        <f t="shared" si="110"/>
        <v>8.0000000000000002E-3</v>
      </c>
      <c r="FT487">
        <v>1</v>
      </c>
      <c r="FU487">
        <v>0</v>
      </c>
      <c r="FV487">
        <v>-14</v>
      </c>
      <c r="FW487">
        <v>33.33</v>
      </c>
      <c r="FX487">
        <v>18.37</v>
      </c>
      <c r="FY487">
        <v>0</v>
      </c>
      <c r="FZ487">
        <v>36.700000000000003</v>
      </c>
      <c r="GA487">
        <v>0</v>
      </c>
      <c r="GB487">
        <v>0</v>
      </c>
      <c r="GC487">
        <v>0</v>
      </c>
      <c r="GD487">
        <v>0</v>
      </c>
      <c r="GE487">
        <v>18.399999999999999</v>
      </c>
      <c r="GF487">
        <v>0</v>
      </c>
      <c r="GG487">
        <v>0</v>
      </c>
      <c r="GH487">
        <v>1.77</v>
      </c>
      <c r="GI487">
        <v>3.26</v>
      </c>
      <c r="GJ487" s="2">
        <f t="shared" si="111"/>
        <v>0.35188866799204777</v>
      </c>
      <c r="GK487">
        <v>4</v>
      </c>
      <c r="GL487">
        <v>17</v>
      </c>
      <c r="GM487">
        <v>5.7</v>
      </c>
      <c r="GN487">
        <v>2.0499999999999998</v>
      </c>
      <c r="GO487">
        <v>8.73</v>
      </c>
      <c r="GP487">
        <v>7.2</v>
      </c>
      <c r="GQ487">
        <v>40.1</v>
      </c>
      <c r="GR487">
        <v>2.6</v>
      </c>
      <c r="GS487">
        <v>12.3</v>
      </c>
      <c r="GT487">
        <v>18.5</v>
      </c>
      <c r="GU487">
        <v>1</v>
      </c>
      <c r="GV487">
        <v>0.5</v>
      </c>
      <c r="GW487">
        <v>5.0999999999999996</v>
      </c>
      <c r="GX487" s="21">
        <v>55.157825000000003</v>
      </c>
      <c r="GY487" s="21">
        <v>6.5976371999999994</v>
      </c>
      <c r="GZ487" s="21">
        <v>8.3930553000000003</v>
      </c>
      <c r="HA487" s="21">
        <v>14.990691600000002</v>
      </c>
      <c r="HB487" s="21">
        <v>0.93078300000000003</v>
      </c>
      <c r="HC487" s="21">
        <v>1.913991</v>
      </c>
      <c r="HD487" s="21">
        <v>-1.7991E-2</v>
      </c>
      <c r="HE487" s="21">
        <v>29.712205999999998</v>
      </c>
      <c r="HF487" s="21">
        <v>2.8267829999999998</v>
      </c>
    </row>
    <row r="488" spans="1:214" ht="15" x14ac:dyDescent="0.25">
      <c r="A488" s="22">
        <v>39</v>
      </c>
      <c r="B488" t="s">
        <v>2293</v>
      </c>
      <c r="C488" t="s">
        <v>2294</v>
      </c>
      <c r="D488" t="s">
        <v>761</v>
      </c>
      <c r="E488">
        <v>25</v>
      </c>
      <c r="F488" t="s">
        <v>310</v>
      </c>
      <c r="I488" s="22" t="s">
        <v>365</v>
      </c>
      <c r="J488">
        <v>23</v>
      </c>
      <c r="K488" s="23" t="s">
        <v>2295</v>
      </c>
      <c r="L488" s="23" t="s">
        <v>820</v>
      </c>
      <c r="M488" s="24" t="s">
        <v>273</v>
      </c>
      <c r="N488" s="24" t="s">
        <v>233</v>
      </c>
      <c r="O488" s="24">
        <v>74</v>
      </c>
      <c r="P488" s="24">
        <v>201</v>
      </c>
      <c r="Q488" s="24" t="s">
        <v>224</v>
      </c>
      <c r="R488" s="24" t="s">
        <v>234</v>
      </c>
      <c r="S488" s="22">
        <v>5</v>
      </c>
      <c r="T488" s="22">
        <v>0</v>
      </c>
      <c r="U488" s="22">
        <v>2</v>
      </c>
      <c r="V488" s="22">
        <v>2</v>
      </c>
      <c r="W488" s="22">
        <v>1</v>
      </c>
      <c r="X488" s="22">
        <v>2</v>
      </c>
      <c r="Y488" s="22">
        <v>6</v>
      </c>
      <c r="Z488" s="25">
        <f t="shared" si="98"/>
        <v>0</v>
      </c>
      <c r="AA488" s="3">
        <v>8.4833300000000005</v>
      </c>
      <c r="AB488" s="22">
        <v>3</v>
      </c>
      <c r="AC488" s="22">
        <v>1</v>
      </c>
      <c r="AD488" s="22">
        <v>2</v>
      </c>
      <c r="AE488" s="22">
        <v>0</v>
      </c>
      <c r="AF488" s="22">
        <v>2</v>
      </c>
      <c r="AG488" s="26">
        <f t="shared" si="99"/>
        <v>4.2436165986705685</v>
      </c>
      <c r="AH488" s="26">
        <f t="shared" si="100"/>
        <v>1.414538866223523</v>
      </c>
      <c r="AI488" s="26">
        <f t="shared" si="101"/>
        <v>2.829077732447046</v>
      </c>
      <c r="AJ488" s="26">
        <f t="shared" si="102"/>
        <v>0</v>
      </c>
      <c r="AK488" s="26">
        <f t="shared" si="103"/>
        <v>2.829077732447046</v>
      </c>
      <c r="AL488" s="5">
        <v>62</v>
      </c>
      <c r="AM488" s="22">
        <v>0</v>
      </c>
      <c r="AN488" s="22">
        <v>0</v>
      </c>
      <c r="AO488" s="25">
        <f t="shared" si="104"/>
        <v>0</v>
      </c>
      <c r="AP488" s="22">
        <v>0</v>
      </c>
      <c r="AQ488">
        <v>0.1</v>
      </c>
      <c r="AR488">
        <v>0.1</v>
      </c>
      <c r="AS488">
        <v>0.2</v>
      </c>
      <c r="AT488">
        <v>0</v>
      </c>
      <c r="AU488">
        <v>0.2</v>
      </c>
      <c r="AV488">
        <v>0</v>
      </c>
      <c r="AW488">
        <v>0.2</v>
      </c>
      <c r="AX488" s="3">
        <f t="shared" si="105"/>
        <v>0.04</v>
      </c>
      <c r="AY488" s="4">
        <f t="shared" si="106"/>
        <v>-0.43</v>
      </c>
      <c r="AZ488" t="s">
        <v>224</v>
      </c>
      <c r="BA488">
        <v>2012</v>
      </c>
      <c r="BC488" s="27">
        <v>735000</v>
      </c>
      <c r="BD488" s="22">
        <v>0</v>
      </c>
      <c r="BE488" s="22">
        <v>1</v>
      </c>
      <c r="BF488" s="28">
        <f t="shared" si="107"/>
        <v>1.5081692502310993</v>
      </c>
      <c r="BG488" s="22">
        <v>0</v>
      </c>
      <c r="BH488" s="22">
        <v>0</v>
      </c>
      <c r="BI488" s="4">
        <v>39.783333329999998</v>
      </c>
      <c r="BJ488" s="22">
        <v>0</v>
      </c>
      <c r="BK488" s="22">
        <v>1</v>
      </c>
      <c r="BL488" s="28">
        <f t="shared" si="108"/>
        <v>27.272727272727273</v>
      </c>
      <c r="BM488" s="22">
        <v>0</v>
      </c>
      <c r="BN488" s="22">
        <v>0</v>
      </c>
      <c r="BO488" s="4">
        <v>2.2000000000000002</v>
      </c>
      <c r="BP488" s="22">
        <v>0</v>
      </c>
      <c r="BQ488" s="22">
        <v>0</v>
      </c>
      <c r="BR488" s="22">
        <v>0</v>
      </c>
      <c r="BS488" s="22">
        <v>0</v>
      </c>
      <c r="BT488" s="4">
        <v>0.43333333300000004</v>
      </c>
      <c r="BU488" s="22">
        <v>2</v>
      </c>
      <c r="BV488" s="22">
        <v>0</v>
      </c>
      <c r="BW488" s="22">
        <v>0</v>
      </c>
      <c r="BX488" s="22">
        <v>0</v>
      </c>
      <c r="BY488" s="22">
        <v>0</v>
      </c>
      <c r="BZ488" s="22">
        <v>0</v>
      </c>
      <c r="CA488" s="22">
        <v>0</v>
      </c>
      <c r="CB488" s="22">
        <v>0</v>
      </c>
      <c r="CC488" s="4">
        <v>8.8833300000000008</v>
      </c>
      <c r="CD488" s="4">
        <v>0.55000000000000004</v>
      </c>
      <c r="CE488" s="4">
        <v>0.21666666700000001</v>
      </c>
      <c r="CF488" s="22">
        <v>0</v>
      </c>
      <c r="CG488" s="22">
        <v>0</v>
      </c>
      <c r="CH488" s="22">
        <v>0</v>
      </c>
      <c r="CI488" s="5">
        <v>3</v>
      </c>
      <c r="CJ488" s="22">
        <v>0</v>
      </c>
      <c r="CK488" s="22">
        <v>2</v>
      </c>
      <c r="CL488" s="22">
        <v>1</v>
      </c>
      <c r="CM488" s="22">
        <v>2</v>
      </c>
      <c r="CN488" s="22">
        <v>1</v>
      </c>
      <c r="CO488" s="22">
        <v>0</v>
      </c>
      <c r="CP488" s="22">
        <v>0</v>
      </c>
      <c r="CQ488" s="26">
        <v>7.3388910000000003</v>
      </c>
      <c r="CR488" s="26">
        <v>0.36666700000000002</v>
      </c>
      <c r="CS488" s="26">
        <v>0</v>
      </c>
      <c r="CT488" s="22">
        <v>0</v>
      </c>
      <c r="CU488" s="22">
        <v>0</v>
      </c>
      <c r="CV488" s="22">
        <v>0</v>
      </c>
      <c r="CW488" s="22">
        <v>0</v>
      </c>
      <c r="CX488" s="22">
        <v>0</v>
      </c>
      <c r="CY488" s="22">
        <v>0</v>
      </c>
      <c r="CZ488" s="22">
        <v>0</v>
      </c>
      <c r="DA488" s="22">
        <v>2</v>
      </c>
      <c r="DB488" s="22">
        <v>1</v>
      </c>
      <c r="DC488" s="22">
        <v>0</v>
      </c>
      <c r="DD488" s="22">
        <v>0</v>
      </c>
      <c r="DE488" s="22">
        <v>0</v>
      </c>
      <c r="DF488" s="22">
        <v>0</v>
      </c>
      <c r="DG488" s="22">
        <v>0</v>
      </c>
      <c r="DH488" s="22">
        <v>0</v>
      </c>
      <c r="DI488" s="22">
        <v>1</v>
      </c>
      <c r="DJ488" s="22">
        <v>0</v>
      </c>
      <c r="DK488" s="22">
        <v>0</v>
      </c>
      <c r="DL488" s="22">
        <v>0</v>
      </c>
      <c r="DM488" s="22">
        <v>0</v>
      </c>
      <c r="DN488" s="22">
        <v>4</v>
      </c>
      <c r="DO488" s="22">
        <v>1</v>
      </c>
      <c r="DP488" s="22">
        <v>2</v>
      </c>
      <c r="DQ488" s="22">
        <v>0</v>
      </c>
      <c r="DR488" s="22">
        <v>0</v>
      </c>
      <c r="DS488" s="22">
        <v>0</v>
      </c>
      <c r="DT488" s="22">
        <v>0</v>
      </c>
      <c r="DU488">
        <v>7.91</v>
      </c>
      <c r="DV488">
        <v>38.18</v>
      </c>
      <c r="DW488" s="2">
        <f t="shared" si="109"/>
        <v>0.17162074202646993</v>
      </c>
      <c r="DX488">
        <v>0.376</v>
      </c>
      <c r="DY488">
        <v>2.1219999999999999</v>
      </c>
      <c r="DZ488">
        <v>0.92800000000000005</v>
      </c>
      <c r="EA488">
        <v>1.913</v>
      </c>
      <c r="EB488">
        <v>3</v>
      </c>
      <c r="EC488">
        <v>2</v>
      </c>
      <c r="ED488">
        <v>-1.2</v>
      </c>
      <c r="EE488">
        <v>7.59</v>
      </c>
      <c r="EF488">
        <v>8.8000000000000007</v>
      </c>
      <c r="EG488">
        <v>10</v>
      </c>
      <c r="EH488">
        <v>909</v>
      </c>
      <c r="EI488">
        <v>1009</v>
      </c>
      <c r="EJ488">
        <v>4.55</v>
      </c>
      <c r="EK488">
        <v>3.03</v>
      </c>
      <c r="EL488">
        <v>41</v>
      </c>
      <c r="EM488">
        <v>30.3</v>
      </c>
      <c r="EN488">
        <v>16.7</v>
      </c>
      <c r="EO488">
        <v>13.7</v>
      </c>
      <c r="EP488">
        <v>13.7</v>
      </c>
      <c r="EQ488">
        <v>6.1</v>
      </c>
      <c r="ER488">
        <v>4.5999999999999996</v>
      </c>
      <c r="ES488">
        <v>4.5999999999999996</v>
      </c>
      <c r="ET488">
        <v>1.5</v>
      </c>
      <c r="EU488">
        <v>1.5</v>
      </c>
      <c r="EV488">
        <v>1.57</v>
      </c>
      <c r="EW488">
        <v>2.83</v>
      </c>
      <c r="EX488">
        <v>27.3</v>
      </c>
      <c r="EY488">
        <v>23.9</v>
      </c>
      <c r="EZ488">
        <v>15.4</v>
      </c>
      <c r="FA488">
        <v>7.2</v>
      </c>
      <c r="FB488">
        <v>13.5</v>
      </c>
      <c r="FC488">
        <v>11.9</v>
      </c>
      <c r="FD488">
        <v>4.0999999999999996</v>
      </c>
      <c r="FE488">
        <v>5.3</v>
      </c>
      <c r="FF488">
        <v>4</v>
      </c>
      <c r="FG488">
        <v>5</v>
      </c>
      <c r="FH488">
        <v>2</v>
      </c>
      <c r="FI488">
        <v>6</v>
      </c>
      <c r="FJ488">
        <v>10</v>
      </c>
      <c r="FK488">
        <v>9</v>
      </c>
      <c r="FL488">
        <v>52.9</v>
      </c>
      <c r="FM488">
        <v>15</v>
      </c>
      <c r="FN488">
        <v>17</v>
      </c>
      <c r="FO488">
        <v>17</v>
      </c>
      <c r="FP488">
        <v>46.9</v>
      </c>
      <c r="FQ488">
        <v>0.44</v>
      </c>
      <c r="FR488">
        <v>6.66</v>
      </c>
      <c r="FS488" s="2">
        <f t="shared" si="110"/>
        <v>6.1971830985915487E-2</v>
      </c>
      <c r="FT488">
        <v>1</v>
      </c>
      <c r="FU488">
        <v>0</v>
      </c>
      <c r="FV488">
        <v>40.9</v>
      </c>
      <c r="FW488">
        <v>33.33</v>
      </c>
      <c r="FX488">
        <v>27.27</v>
      </c>
      <c r="FY488">
        <v>0</v>
      </c>
      <c r="FZ488">
        <v>54.5</v>
      </c>
      <c r="GA488">
        <v>0</v>
      </c>
      <c r="GB488">
        <v>27.3</v>
      </c>
      <c r="GC488">
        <v>0</v>
      </c>
      <c r="GD488">
        <v>0</v>
      </c>
      <c r="GE488">
        <v>27.3</v>
      </c>
      <c r="GF488">
        <v>0</v>
      </c>
      <c r="GG488">
        <v>0</v>
      </c>
      <c r="GH488">
        <v>0.09</v>
      </c>
      <c r="GI488">
        <v>5.58</v>
      </c>
      <c r="GJ488" s="2">
        <f t="shared" si="111"/>
        <v>1.5873015873015872E-2</v>
      </c>
      <c r="GK488">
        <v>0</v>
      </c>
      <c r="GL488">
        <v>0</v>
      </c>
      <c r="GM488">
        <v>-56.8</v>
      </c>
      <c r="GN488">
        <v>0</v>
      </c>
      <c r="GO488">
        <v>0</v>
      </c>
      <c r="GP488">
        <v>0</v>
      </c>
      <c r="GQ488">
        <v>138.5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 s="21">
        <v>30.233654000000001</v>
      </c>
      <c r="GY488" s="21">
        <v>4.9306617000000008</v>
      </c>
      <c r="GZ488" s="21">
        <v>6.9336962999999994</v>
      </c>
      <c r="HA488" s="21">
        <v>11.864358000000001</v>
      </c>
      <c r="HB488" s="21">
        <v>0.83801000000000003</v>
      </c>
      <c r="HC488" s="21">
        <v>0.68610099999999996</v>
      </c>
      <c r="HD488" s="21">
        <v>-1.4610000000000001E-3</v>
      </c>
      <c r="HE488" s="21">
        <v>26.203137999999999</v>
      </c>
      <c r="HF488" s="21">
        <v>1.5226489999999999</v>
      </c>
    </row>
    <row r="489" spans="1:214" ht="15" x14ac:dyDescent="0.25">
      <c r="A489" s="22">
        <v>10</v>
      </c>
      <c r="B489" t="s">
        <v>2296</v>
      </c>
      <c r="C489" t="s">
        <v>2297</v>
      </c>
      <c r="D489" t="s">
        <v>844</v>
      </c>
      <c r="F489" t="s">
        <v>409</v>
      </c>
      <c r="I489" s="22" t="s">
        <v>278</v>
      </c>
      <c r="J489">
        <v>38</v>
      </c>
      <c r="K489" s="23" t="s">
        <v>2298</v>
      </c>
      <c r="L489" s="23" t="s">
        <v>549</v>
      </c>
      <c r="M489" s="24" t="s">
        <v>273</v>
      </c>
      <c r="N489" s="24" t="s">
        <v>233</v>
      </c>
      <c r="O489" s="24">
        <v>71</v>
      </c>
      <c r="P489" s="24">
        <v>190</v>
      </c>
      <c r="Q489" s="24" t="s">
        <v>223</v>
      </c>
      <c r="R489" s="24"/>
      <c r="S489" s="22">
        <v>31</v>
      </c>
      <c r="T489" s="22">
        <v>3</v>
      </c>
      <c r="U489" s="22">
        <v>0</v>
      </c>
      <c r="V489" s="22">
        <v>3</v>
      </c>
      <c r="W489" s="22">
        <v>-4</v>
      </c>
      <c r="X489" s="22">
        <v>4</v>
      </c>
      <c r="Y489" s="22">
        <v>33</v>
      </c>
      <c r="Z489" s="25">
        <f t="shared" si="98"/>
        <v>9.0909090909090912E-2</v>
      </c>
      <c r="AA489" s="3">
        <v>11.966670000000001</v>
      </c>
      <c r="AB489" s="22">
        <v>23</v>
      </c>
      <c r="AC489" s="22">
        <v>12</v>
      </c>
      <c r="AD489" s="22">
        <v>11</v>
      </c>
      <c r="AE489" s="22">
        <v>4</v>
      </c>
      <c r="AF489" s="22">
        <v>19</v>
      </c>
      <c r="AG489" s="26">
        <f t="shared" si="99"/>
        <v>3.7200097464255357</v>
      </c>
      <c r="AH489" s="26">
        <f t="shared" si="100"/>
        <v>1.9408746503089749</v>
      </c>
      <c r="AI489" s="26">
        <f t="shared" si="101"/>
        <v>1.7791350961165606</v>
      </c>
      <c r="AJ489" s="26">
        <f t="shared" si="102"/>
        <v>0.64695821676965837</v>
      </c>
      <c r="AK489" s="26">
        <f t="shared" si="103"/>
        <v>3.0730515296558774</v>
      </c>
      <c r="AL489" s="5">
        <v>563</v>
      </c>
      <c r="AM489" s="22">
        <v>155</v>
      </c>
      <c r="AN489" s="22">
        <v>158</v>
      </c>
      <c r="AO489" s="25">
        <f t="shared" si="104"/>
        <v>0.49520766773162939</v>
      </c>
      <c r="AP489" s="22">
        <v>18</v>
      </c>
      <c r="AQ489">
        <v>-0.4</v>
      </c>
      <c r="AR489">
        <v>0.30000000000000004</v>
      </c>
      <c r="AS489">
        <v>-0.1</v>
      </c>
      <c r="AT489">
        <v>-0.4</v>
      </c>
      <c r="AU489">
        <v>0.2</v>
      </c>
      <c r="AV489">
        <v>-0.60000000000000009</v>
      </c>
      <c r="AW489">
        <v>-0.7</v>
      </c>
      <c r="AX489" s="3">
        <f t="shared" si="105"/>
        <v>-2.2580645161290321E-2</v>
      </c>
      <c r="AY489" s="4">
        <f t="shared" si="106"/>
        <v>-0.92499999999999993</v>
      </c>
      <c r="AZ489" t="s">
        <v>243</v>
      </c>
      <c r="BA489">
        <v>2012</v>
      </c>
      <c r="BC489" s="27">
        <v>600000</v>
      </c>
      <c r="BD489" s="22">
        <v>3</v>
      </c>
      <c r="BE489" s="22">
        <v>0</v>
      </c>
      <c r="BF489" s="28">
        <f t="shared" si="107"/>
        <v>0.53876085004489671</v>
      </c>
      <c r="BG489" s="22">
        <v>134</v>
      </c>
      <c r="BH489" s="22">
        <v>141</v>
      </c>
      <c r="BI489" s="4">
        <v>334.1</v>
      </c>
      <c r="BJ489" s="22">
        <v>0</v>
      </c>
      <c r="BK489" s="22">
        <v>0</v>
      </c>
      <c r="BL489" s="28">
        <f t="shared" si="108"/>
        <v>0</v>
      </c>
      <c r="BM489" s="22">
        <v>0</v>
      </c>
      <c r="BN489" s="22">
        <v>3</v>
      </c>
      <c r="BO489" s="4">
        <v>2.4500000000000002</v>
      </c>
      <c r="BP489" s="22">
        <v>0</v>
      </c>
      <c r="BQ489" s="22">
        <v>0</v>
      </c>
      <c r="BR489" s="22">
        <v>21</v>
      </c>
      <c r="BS489" s="22">
        <v>14</v>
      </c>
      <c r="BT489" s="4">
        <v>34.916666669999998</v>
      </c>
      <c r="BU489" s="22">
        <v>16</v>
      </c>
      <c r="BV489" s="22">
        <v>3</v>
      </c>
      <c r="BW489" s="22">
        <v>0</v>
      </c>
      <c r="BX489" s="22">
        <v>0</v>
      </c>
      <c r="BY489" s="22">
        <v>0</v>
      </c>
      <c r="BZ489" s="22">
        <v>0</v>
      </c>
      <c r="CA489" s="22">
        <v>79</v>
      </c>
      <c r="CB489" s="22">
        <v>72</v>
      </c>
      <c r="CC489" s="4">
        <v>10.6</v>
      </c>
      <c r="CD489" s="4">
        <v>0.05</v>
      </c>
      <c r="CE489" s="4">
        <v>1.05</v>
      </c>
      <c r="CF489" s="22">
        <v>2</v>
      </c>
      <c r="CG489" s="22">
        <v>0</v>
      </c>
      <c r="CH489" s="22">
        <v>0</v>
      </c>
      <c r="CI489" s="5">
        <v>15</v>
      </c>
      <c r="CJ489" s="22">
        <v>0</v>
      </c>
      <c r="CK489" s="22">
        <v>0</v>
      </c>
      <c r="CL489" s="22">
        <v>-4</v>
      </c>
      <c r="CM489" s="22">
        <v>4</v>
      </c>
      <c r="CN489" s="22">
        <v>2</v>
      </c>
      <c r="CO489" s="22">
        <v>76</v>
      </c>
      <c r="CP489" s="22">
        <v>86</v>
      </c>
      <c r="CQ489" s="26">
        <v>10.966666999999999</v>
      </c>
      <c r="CR489" s="26">
        <v>0.11</v>
      </c>
      <c r="CS489" s="26">
        <v>1.207778</v>
      </c>
      <c r="CT489" s="22">
        <v>0</v>
      </c>
      <c r="CU489" s="22">
        <v>0</v>
      </c>
      <c r="CV489" s="22">
        <v>0</v>
      </c>
      <c r="CW489" s="22">
        <v>1</v>
      </c>
      <c r="CX489" s="22">
        <v>0</v>
      </c>
      <c r="CY489" s="22">
        <v>0</v>
      </c>
      <c r="CZ489" s="22">
        <v>2</v>
      </c>
      <c r="DA489" s="22">
        <v>0</v>
      </c>
      <c r="DB489" s="22">
        <v>-4</v>
      </c>
      <c r="DC489" s="22">
        <v>0</v>
      </c>
      <c r="DD489" s="22">
        <v>0</v>
      </c>
      <c r="DE489" s="22">
        <v>1</v>
      </c>
      <c r="DF489" s="22">
        <v>0</v>
      </c>
      <c r="DG489" s="22">
        <v>0</v>
      </c>
      <c r="DH489" s="22">
        <v>0</v>
      </c>
      <c r="DI489" s="22">
        <v>2</v>
      </c>
      <c r="DJ489" s="22">
        <v>0</v>
      </c>
      <c r="DK489" s="22">
        <v>0</v>
      </c>
      <c r="DL489" s="22">
        <v>0</v>
      </c>
      <c r="DM489" s="22">
        <v>0</v>
      </c>
      <c r="DN489" s="22">
        <v>4</v>
      </c>
      <c r="DO489" s="22">
        <v>0</v>
      </c>
      <c r="DP489" s="22">
        <v>9</v>
      </c>
      <c r="DQ489" s="22">
        <v>1</v>
      </c>
      <c r="DR489" s="22">
        <v>2</v>
      </c>
      <c r="DS489" s="22">
        <v>0</v>
      </c>
      <c r="DT489" s="22">
        <v>0</v>
      </c>
      <c r="DU489">
        <v>10.74</v>
      </c>
      <c r="DV489">
        <v>40</v>
      </c>
      <c r="DW489" s="2">
        <f t="shared" si="109"/>
        <v>0.21166732361056365</v>
      </c>
      <c r="DX489">
        <v>-0.52600000000000002</v>
      </c>
      <c r="DY489">
        <v>0.29000000000000004</v>
      </c>
      <c r="DZ489">
        <v>-1.5960000000000001</v>
      </c>
      <c r="EA489">
        <v>-3.0230000000000001</v>
      </c>
      <c r="EB489">
        <v>4</v>
      </c>
      <c r="EC489">
        <v>8</v>
      </c>
      <c r="ED489">
        <v>-14.9</v>
      </c>
      <c r="EE489">
        <v>-16.22</v>
      </c>
      <c r="EF489">
        <v>-1.31</v>
      </c>
      <c r="EG489">
        <v>3.28</v>
      </c>
      <c r="EH489">
        <v>958</v>
      </c>
      <c r="EI489">
        <v>991</v>
      </c>
      <c r="EJ489">
        <v>0.72</v>
      </c>
      <c r="EK489">
        <v>1.44</v>
      </c>
      <c r="EL489">
        <v>21.3</v>
      </c>
      <c r="EM489">
        <v>32.799999999999997</v>
      </c>
      <c r="EN489">
        <v>7.8</v>
      </c>
      <c r="EO489">
        <v>8.6999999999999993</v>
      </c>
      <c r="EP489">
        <v>14.2</v>
      </c>
      <c r="EQ489">
        <v>11.2</v>
      </c>
      <c r="ER489">
        <v>2.2999999999999998</v>
      </c>
      <c r="ES489">
        <v>2.7</v>
      </c>
      <c r="ET489">
        <v>0.4</v>
      </c>
      <c r="EU489">
        <v>0.5</v>
      </c>
      <c r="EV489">
        <v>2.4700000000000002</v>
      </c>
      <c r="EW489">
        <v>2.23</v>
      </c>
      <c r="EX489">
        <v>24.4</v>
      </c>
      <c r="EY489">
        <v>25.8</v>
      </c>
      <c r="EZ489">
        <v>10.6</v>
      </c>
      <c r="FA489">
        <v>10.6</v>
      </c>
      <c r="FB489">
        <v>12.8</v>
      </c>
      <c r="FC489">
        <v>12.6</v>
      </c>
      <c r="FD489">
        <v>2.2999999999999998</v>
      </c>
      <c r="FE489">
        <v>3</v>
      </c>
      <c r="FF489">
        <v>41</v>
      </c>
      <c r="FG489">
        <v>42</v>
      </c>
      <c r="FH489">
        <v>55</v>
      </c>
      <c r="FI489">
        <v>55</v>
      </c>
      <c r="FJ489">
        <v>63</v>
      </c>
      <c r="FK489">
        <v>54</v>
      </c>
      <c r="FL489">
        <v>43</v>
      </c>
      <c r="FM489">
        <v>108</v>
      </c>
      <c r="FN489">
        <v>114</v>
      </c>
      <c r="FO489">
        <v>104</v>
      </c>
      <c r="FP489">
        <v>48.6</v>
      </c>
      <c r="FQ489">
        <v>0.08</v>
      </c>
      <c r="FR489">
        <v>4.2300000000000004</v>
      </c>
      <c r="FS489" s="2">
        <f t="shared" si="110"/>
        <v>1.8561484918793503E-2</v>
      </c>
      <c r="FT489">
        <v>0</v>
      </c>
      <c r="FU489">
        <v>0</v>
      </c>
      <c r="FV489">
        <v>-111.8</v>
      </c>
      <c r="FW489" t="s">
        <v>266</v>
      </c>
      <c r="FX489">
        <v>0</v>
      </c>
      <c r="FY489">
        <v>0</v>
      </c>
      <c r="FZ489">
        <v>0</v>
      </c>
      <c r="GA489">
        <v>24.5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1.1299999999999999</v>
      </c>
      <c r="GI489">
        <v>2.84</v>
      </c>
      <c r="GJ489" s="2">
        <f t="shared" si="111"/>
        <v>0.28463476070528965</v>
      </c>
      <c r="GK489">
        <v>0</v>
      </c>
      <c r="GL489">
        <v>1</v>
      </c>
      <c r="GM489">
        <v>18.399999999999999</v>
      </c>
      <c r="GN489">
        <v>0</v>
      </c>
      <c r="GO489">
        <v>1.72</v>
      </c>
      <c r="GP489">
        <v>15.5</v>
      </c>
      <c r="GQ489">
        <v>51.6</v>
      </c>
      <c r="GR489">
        <v>1.7000000000000002</v>
      </c>
      <c r="GS489">
        <v>24.1</v>
      </c>
      <c r="GT489">
        <v>8.6</v>
      </c>
      <c r="GU489">
        <v>3.4</v>
      </c>
      <c r="GV489">
        <v>3.4</v>
      </c>
      <c r="GW489">
        <v>1.7000000000000002</v>
      </c>
      <c r="GX489" s="21">
        <v>47.855342999999998</v>
      </c>
      <c r="GY489" s="21">
        <v>4.9943178000000001</v>
      </c>
      <c r="GZ489" s="21">
        <v>5.0329170000000003</v>
      </c>
      <c r="HA489" s="21">
        <v>10.027233900000001</v>
      </c>
      <c r="HB489" s="21">
        <v>-8.2140000000000008E-3</v>
      </c>
      <c r="HC489" s="21">
        <v>0.99392199999999997</v>
      </c>
      <c r="HD489" s="21">
        <v>-8.7740000000000005E-3</v>
      </c>
      <c r="HE489" s="21">
        <v>9.8214279999999992</v>
      </c>
      <c r="HF489" s="21">
        <v>0.97693399999999997</v>
      </c>
    </row>
    <row r="490" spans="1:214" ht="15" x14ac:dyDescent="0.25">
      <c r="A490" s="22">
        <v>27</v>
      </c>
      <c r="B490" t="s">
        <v>2299</v>
      </c>
      <c r="C490" t="s">
        <v>2300</v>
      </c>
      <c r="D490" t="s">
        <v>2301</v>
      </c>
      <c r="F490" t="s">
        <v>247</v>
      </c>
      <c r="I490" s="22" t="s">
        <v>278</v>
      </c>
      <c r="J490">
        <v>31</v>
      </c>
      <c r="K490" s="23" t="s">
        <v>2302</v>
      </c>
      <c r="L490" s="23" t="s">
        <v>1540</v>
      </c>
      <c r="M490" s="24" t="s">
        <v>273</v>
      </c>
      <c r="N490" s="24" t="s">
        <v>233</v>
      </c>
      <c r="O490" s="24">
        <v>74</v>
      </c>
      <c r="P490" s="24">
        <v>220</v>
      </c>
      <c r="Q490" s="24" t="s">
        <v>223</v>
      </c>
      <c r="R490" s="24"/>
      <c r="S490" s="22">
        <v>78</v>
      </c>
      <c r="T490" s="22">
        <v>7</v>
      </c>
      <c r="U490" s="22">
        <v>11</v>
      </c>
      <c r="V490" s="22">
        <v>18</v>
      </c>
      <c r="W490" s="22">
        <v>-11</v>
      </c>
      <c r="X490" s="22">
        <v>14</v>
      </c>
      <c r="Y490" s="22">
        <v>60</v>
      </c>
      <c r="Z490" s="25">
        <f t="shared" si="98"/>
        <v>0.11666666666666667</v>
      </c>
      <c r="AA490" s="3">
        <v>12.33333</v>
      </c>
      <c r="AB490" s="22">
        <v>44</v>
      </c>
      <c r="AC490" s="22">
        <v>45</v>
      </c>
      <c r="AD490" s="22">
        <v>19</v>
      </c>
      <c r="AE490" s="22">
        <v>22</v>
      </c>
      <c r="AF490" s="22">
        <v>22</v>
      </c>
      <c r="AG490" s="26">
        <f t="shared" si="99"/>
        <v>2.7442834859809837</v>
      </c>
      <c r="AH490" s="26">
        <f t="shared" si="100"/>
        <v>2.8066535652078244</v>
      </c>
      <c r="AI490" s="26">
        <f t="shared" si="101"/>
        <v>1.1850315053099703</v>
      </c>
      <c r="AJ490" s="26">
        <f t="shared" si="102"/>
        <v>1.3721417429904919</v>
      </c>
      <c r="AK490" s="26">
        <f t="shared" si="103"/>
        <v>1.3721417429904919</v>
      </c>
      <c r="AL490" s="5">
        <v>1627</v>
      </c>
      <c r="AM490" s="22">
        <v>536</v>
      </c>
      <c r="AN490" s="22">
        <v>380</v>
      </c>
      <c r="AO490" s="25">
        <f t="shared" si="104"/>
        <v>0.58515283842794763</v>
      </c>
      <c r="AP490" s="22">
        <v>19.8</v>
      </c>
      <c r="AQ490">
        <v>0</v>
      </c>
      <c r="AR490">
        <v>0.5</v>
      </c>
      <c r="AS490">
        <v>0.5</v>
      </c>
      <c r="AT490">
        <v>-1.1000000000000001</v>
      </c>
      <c r="AU490">
        <v>2.6</v>
      </c>
      <c r="AV490">
        <v>0</v>
      </c>
      <c r="AW490">
        <v>1.6</v>
      </c>
      <c r="AX490" s="3">
        <f t="shared" si="105"/>
        <v>2.0512820512820513E-2</v>
      </c>
      <c r="AY490" s="4">
        <f t="shared" si="106"/>
        <v>-4.3250000000000011</v>
      </c>
      <c r="AZ490" t="s">
        <v>243</v>
      </c>
      <c r="BA490">
        <v>2013</v>
      </c>
      <c r="BC490" s="27">
        <v>2500000</v>
      </c>
      <c r="BD490" s="22">
        <v>7</v>
      </c>
      <c r="BE490" s="22">
        <v>11</v>
      </c>
      <c r="BF490" s="28">
        <f t="shared" si="107"/>
        <v>1.404451765378723</v>
      </c>
      <c r="BG490" s="22">
        <v>396</v>
      </c>
      <c r="BH490" s="22">
        <v>257</v>
      </c>
      <c r="BI490" s="4">
        <v>768.98333330000003</v>
      </c>
      <c r="BJ490" s="22">
        <v>0</v>
      </c>
      <c r="BK490" s="22">
        <v>0</v>
      </c>
      <c r="BL490" s="28">
        <f t="shared" si="108"/>
        <v>0</v>
      </c>
      <c r="BM490" s="22">
        <v>8</v>
      </c>
      <c r="BN490" s="22">
        <v>5</v>
      </c>
      <c r="BO490" s="4">
        <v>5.766666667</v>
      </c>
      <c r="BP490" s="22">
        <v>0</v>
      </c>
      <c r="BQ490" s="22">
        <v>0</v>
      </c>
      <c r="BR490" s="22">
        <v>132</v>
      </c>
      <c r="BS490" s="22">
        <v>118</v>
      </c>
      <c r="BT490" s="4">
        <v>188.25</v>
      </c>
      <c r="BU490" s="22">
        <v>39</v>
      </c>
      <c r="BV490" s="22">
        <v>3</v>
      </c>
      <c r="BW490" s="22">
        <v>4</v>
      </c>
      <c r="BX490" s="22">
        <v>-9</v>
      </c>
      <c r="BY490" s="22">
        <v>6</v>
      </c>
      <c r="BZ490" s="22">
        <v>3</v>
      </c>
      <c r="CA490" s="22">
        <v>264</v>
      </c>
      <c r="CB490" s="22">
        <v>173</v>
      </c>
      <c r="CC490" s="4">
        <v>10</v>
      </c>
      <c r="CD490" s="4">
        <v>8.3333332999999996E-2</v>
      </c>
      <c r="CE490" s="4">
        <v>1.9</v>
      </c>
      <c r="CF490" s="22">
        <v>0</v>
      </c>
      <c r="CG490" s="22">
        <v>0</v>
      </c>
      <c r="CH490" s="22">
        <v>0</v>
      </c>
      <c r="CI490" s="5">
        <v>39</v>
      </c>
      <c r="CJ490" s="22">
        <v>4</v>
      </c>
      <c r="CK490" s="22">
        <v>7</v>
      </c>
      <c r="CL490" s="22">
        <v>-2</v>
      </c>
      <c r="CM490" s="22">
        <v>8</v>
      </c>
      <c r="CN490" s="22">
        <v>4</v>
      </c>
      <c r="CO490" s="22">
        <v>272</v>
      </c>
      <c r="CP490" s="22">
        <v>207</v>
      </c>
      <c r="CQ490" s="26">
        <v>9.7175209999999996</v>
      </c>
      <c r="CR490" s="26">
        <v>6.4530000000000004E-2</v>
      </c>
      <c r="CS490" s="26">
        <v>2.9269229999999999</v>
      </c>
      <c r="CT490" s="22">
        <v>0</v>
      </c>
      <c r="CU490" s="22">
        <v>0</v>
      </c>
      <c r="CV490" s="22">
        <v>0</v>
      </c>
      <c r="CW490" s="22">
        <v>3</v>
      </c>
      <c r="CX490" s="22">
        <v>5</v>
      </c>
      <c r="CY490" s="22">
        <v>-1</v>
      </c>
      <c r="CZ490" s="22">
        <v>4</v>
      </c>
      <c r="DA490" s="22">
        <v>6</v>
      </c>
      <c r="DB490" s="22">
        <v>-10</v>
      </c>
      <c r="DC490" s="22">
        <v>3</v>
      </c>
      <c r="DD490" s="22">
        <v>0</v>
      </c>
      <c r="DE490" s="22">
        <v>2</v>
      </c>
      <c r="DF490" s="22">
        <v>1</v>
      </c>
      <c r="DG490" s="22">
        <v>0</v>
      </c>
      <c r="DH490" s="22">
        <v>0</v>
      </c>
      <c r="DI490" s="22">
        <v>7</v>
      </c>
      <c r="DJ490" s="22">
        <v>0</v>
      </c>
      <c r="DK490" s="22">
        <v>0</v>
      </c>
      <c r="DL490" s="22">
        <v>0</v>
      </c>
      <c r="DM490" s="22">
        <v>0</v>
      </c>
      <c r="DN490" s="22">
        <v>28</v>
      </c>
      <c r="DO490" s="22">
        <v>1</v>
      </c>
      <c r="DP490" s="22">
        <v>57</v>
      </c>
      <c r="DQ490" s="22">
        <v>19</v>
      </c>
      <c r="DR490" s="22">
        <v>0</v>
      </c>
      <c r="DS490" s="22">
        <v>0</v>
      </c>
      <c r="DT490" s="22">
        <v>0</v>
      </c>
      <c r="DU490">
        <v>9.77</v>
      </c>
      <c r="DV490">
        <v>37.64</v>
      </c>
      <c r="DW490" s="2">
        <f t="shared" si="109"/>
        <v>0.20607466779160516</v>
      </c>
      <c r="DX490">
        <v>0.49</v>
      </c>
      <c r="DY490">
        <v>-0.57000000000000006</v>
      </c>
      <c r="DZ490">
        <v>-4.5869999999999997</v>
      </c>
      <c r="EA490">
        <v>1.2889999999999999</v>
      </c>
      <c r="EB490">
        <v>25</v>
      </c>
      <c r="EC490">
        <v>37</v>
      </c>
      <c r="ED490">
        <v>-32.6</v>
      </c>
      <c r="EE490">
        <v>-20.72</v>
      </c>
      <c r="EF490">
        <v>11.87</v>
      </c>
      <c r="EG490">
        <v>8.99</v>
      </c>
      <c r="EH490">
        <v>913</v>
      </c>
      <c r="EI490">
        <v>1003</v>
      </c>
      <c r="EJ490">
        <v>1.97</v>
      </c>
      <c r="EK490">
        <v>2.91</v>
      </c>
      <c r="EL490">
        <v>19.899999999999999</v>
      </c>
      <c r="EM490">
        <v>30.7</v>
      </c>
      <c r="EN490">
        <v>6.8</v>
      </c>
      <c r="EO490">
        <v>12.1</v>
      </c>
      <c r="EP490">
        <v>15.4</v>
      </c>
      <c r="EQ490">
        <v>11.8</v>
      </c>
      <c r="ER490">
        <v>3.1</v>
      </c>
      <c r="ES490">
        <v>3.8</v>
      </c>
      <c r="ET490">
        <v>0.60000000000000009</v>
      </c>
      <c r="EU490">
        <v>0.7</v>
      </c>
      <c r="EV490">
        <v>2.76</v>
      </c>
      <c r="EW490">
        <v>1.9</v>
      </c>
      <c r="EX490">
        <v>29</v>
      </c>
      <c r="EY490">
        <v>27</v>
      </c>
      <c r="EZ490">
        <v>12.9</v>
      </c>
      <c r="FA490">
        <v>8.9</v>
      </c>
      <c r="FB490">
        <v>11.5</v>
      </c>
      <c r="FC490">
        <v>16.5</v>
      </c>
      <c r="FD490">
        <v>3.9</v>
      </c>
      <c r="FE490">
        <v>3.5</v>
      </c>
      <c r="FF490">
        <v>40</v>
      </c>
      <c r="FG490">
        <v>48</v>
      </c>
      <c r="FH490">
        <v>348</v>
      </c>
      <c r="FI490">
        <v>231</v>
      </c>
      <c r="FJ490">
        <v>141</v>
      </c>
      <c r="FK490">
        <v>121</v>
      </c>
      <c r="FL490">
        <v>13.2</v>
      </c>
      <c r="FM490">
        <v>217</v>
      </c>
      <c r="FN490">
        <v>318</v>
      </c>
      <c r="FO490">
        <v>266</v>
      </c>
      <c r="FP490">
        <v>40.6</v>
      </c>
      <c r="FQ490">
        <v>0.08</v>
      </c>
      <c r="FR490">
        <v>5.18</v>
      </c>
      <c r="FS490" s="2">
        <f t="shared" si="110"/>
        <v>1.5209125475285173E-2</v>
      </c>
      <c r="FT490">
        <v>1</v>
      </c>
      <c r="FU490">
        <v>0</v>
      </c>
      <c r="FV490">
        <v>-26</v>
      </c>
      <c r="FW490">
        <v>16.670000000000002</v>
      </c>
      <c r="FX490">
        <v>10.11</v>
      </c>
      <c r="FY490">
        <v>0</v>
      </c>
      <c r="FZ490">
        <v>50.6</v>
      </c>
      <c r="GA490">
        <v>10.1</v>
      </c>
      <c r="GB490">
        <v>10.1</v>
      </c>
      <c r="GC490">
        <v>0</v>
      </c>
      <c r="GD490">
        <v>0</v>
      </c>
      <c r="GE490">
        <v>10.1</v>
      </c>
      <c r="GF490">
        <v>0</v>
      </c>
      <c r="GG490">
        <v>10.1</v>
      </c>
      <c r="GH490">
        <v>2.36</v>
      </c>
      <c r="GI490">
        <v>3.38</v>
      </c>
      <c r="GJ490" s="2">
        <f t="shared" si="111"/>
        <v>0.41114982578397208</v>
      </c>
      <c r="GK490">
        <v>2</v>
      </c>
      <c r="GL490">
        <v>18</v>
      </c>
      <c r="GM490">
        <v>-20.6</v>
      </c>
      <c r="GN490">
        <v>0.65</v>
      </c>
      <c r="GO490">
        <v>5.87</v>
      </c>
      <c r="GP490">
        <v>5.2</v>
      </c>
      <c r="GQ490">
        <v>47.3</v>
      </c>
      <c r="GR490">
        <v>1.6</v>
      </c>
      <c r="GS490">
        <v>15</v>
      </c>
      <c r="GT490">
        <v>27.1</v>
      </c>
      <c r="GU490">
        <v>1</v>
      </c>
      <c r="GV490">
        <v>1.3</v>
      </c>
      <c r="GW490">
        <v>3.3</v>
      </c>
      <c r="GX490" s="21">
        <v>62.058422</v>
      </c>
      <c r="GY490" s="21">
        <v>6.3003501000000002</v>
      </c>
      <c r="GZ490" s="21">
        <v>10.0832715</v>
      </c>
      <c r="HA490" s="21">
        <v>16.383621600000001</v>
      </c>
      <c r="HB490" s="21">
        <v>1.8776000000000001E-2</v>
      </c>
      <c r="HC490" s="21">
        <v>2.0713279999999998</v>
      </c>
      <c r="HD490" s="21">
        <v>-2.2520000000000001E-3</v>
      </c>
      <c r="HE490" s="21">
        <v>12.59634</v>
      </c>
      <c r="HF490" s="21">
        <v>2.0878519999999998</v>
      </c>
    </row>
    <row r="491" spans="1:214" ht="15" x14ac:dyDescent="0.25">
      <c r="A491" s="22">
        <v>71</v>
      </c>
      <c r="B491" t="s">
        <v>2303</v>
      </c>
      <c r="C491" t="s">
        <v>2304</v>
      </c>
      <c r="D491" t="s">
        <v>2305</v>
      </c>
      <c r="F491" t="s">
        <v>238</v>
      </c>
      <c r="I491" s="22" t="s">
        <v>278</v>
      </c>
      <c r="J491">
        <v>25</v>
      </c>
      <c r="K491" s="23" t="s">
        <v>2306</v>
      </c>
      <c r="L491" s="23" t="s">
        <v>2098</v>
      </c>
      <c r="M491" s="24"/>
      <c r="N491" s="24" t="s">
        <v>306</v>
      </c>
      <c r="O491" s="24">
        <v>75</v>
      </c>
      <c r="P491" s="24">
        <v>195</v>
      </c>
      <c r="Q491" s="24" t="s">
        <v>223</v>
      </c>
      <c r="R491" s="24"/>
      <c r="S491" s="22">
        <v>75</v>
      </c>
      <c r="T491" s="22">
        <v>50</v>
      </c>
      <c r="U491" s="22">
        <v>59</v>
      </c>
      <c r="V491" s="22">
        <v>109</v>
      </c>
      <c r="W491" s="22">
        <v>18</v>
      </c>
      <c r="X491" s="22">
        <v>70</v>
      </c>
      <c r="Y491" s="22">
        <v>339</v>
      </c>
      <c r="Z491" s="25">
        <f t="shared" si="98"/>
        <v>0.14749262536873156</v>
      </c>
      <c r="AA491" s="3">
        <v>21.016670000000001</v>
      </c>
      <c r="AB491" s="22">
        <v>29</v>
      </c>
      <c r="AC491" s="22">
        <v>41</v>
      </c>
      <c r="AD491" s="22">
        <v>117</v>
      </c>
      <c r="AE491" s="22">
        <v>73</v>
      </c>
      <c r="AF491" s="22">
        <v>52</v>
      </c>
      <c r="AG491" s="26">
        <f t="shared" si="99"/>
        <v>1.1038856298357445</v>
      </c>
      <c r="AH491" s="26">
        <f t="shared" si="100"/>
        <v>1.560665890457432</v>
      </c>
      <c r="AI491" s="26">
        <f t="shared" si="101"/>
        <v>4.4536075410614524</v>
      </c>
      <c r="AJ491" s="26">
        <f t="shared" si="102"/>
        <v>2.7787465854485989</v>
      </c>
      <c r="AK491" s="26">
        <f t="shared" si="103"/>
        <v>1.9793811293606454</v>
      </c>
      <c r="AL491" s="5">
        <v>1644</v>
      </c>
      <c r="AM491" s="22">
        <v>575</v>
      </c>
      <c r="AN491" s="22">
        <v>635</v>
      </c>
      <c r="AO491" s="25">
        <f t="shared" si="104"/>
        <v>0.47520661157024796</v>
      </c>
      <c r="AP491" s="22">
        <v>26.6</v>
      </c>
      <c r="AQ491">
        <v>13.4</v>
      </c>
      <c r="AR491">
        <v>2.2999999999999998</v>
      </c>
      <c r="AS491">
        <v>15.7</v>
      </c>
      <c r="AT491">
        <v>27.8</v>
      </c>
      <c r="AU491">
        <v>2.2000000000000002</v>
      </c>
      <c r="AV491">
        <v>3.5</v>
      </c>
      <c r="AW491">
        <v>33.5</v>
      </c>
      <c r="AX491" s="3">
        <f t="shared" si="105"/>
        <v>0.44666666666666666</v>
      </c>
      <c r="AY491" s="4">
        <f t="shared" si="106"/>
        <v>8.9749999999999979</v>
      </c>
      <c r="AZ491" t="s">
        <v>243</v>
      </c>
      <c r="BA491">
        <v>2014</v>
      </c>
      <c r="BC491" s="27">
        <v>8700000</v>
      </c>
      <c r="BD491" s="22">
        <v>38</v>
      </c>
      <c r="BE491" s="22">
        <v>37</v>
      </c>
      <c r="BF491" s="28">
        <f t="shared" si="107"/>
        <v>3.6093843994385399</v>
      </c>
      <c r="BG491" s="22">
        <v>437</v>
      </c>
      <c r="BH491" s="22">
        <v>513</v>
      </c>
      <c r="BI491" s="4">
        <v>1246.75</v>
      </c>
      <c r="BJ491" s="22">
        <v>12</v>
      </c>
      <c r="BK491" s="22">
        <v>22</v>
      </c>
      <c r="BL491" s="28">
        <f t="shared" si="108"/>
        <v>6.2398042420717577</v>
      </c>
      <c r="BM491" s="22">
        <v>136</v>
      </c>
      <c r="BN491" s="22">
        <v>119</v>
      </c>
      <c r="BO491" s="4">
        <v>326.93333330000002</v>
      </c>
      <c r="BP491" s="22">
        <v>0</v>
      </c>
      <c r="BQ491" s="22">
        <v>0</v>
      </c>
      <c r="BR491" s="22">
        <v>2</v>
      </c>
      <c r="BS491" s="22">
        <v>3</v>
      </c>
      <c r="BT491" s="4">
        <v>3.0833333330000001</v>
      </c>
      <c r="BU491" s="22">
        <v>37</v>
      </c>
      <c r="BV491" s="22">
        <v>28</v>
      </c>
      <c r="BW491" s="22">
        <v>39</v>
      </c>
      <c r="BX491" s="22">
        <v>14</v>
      </c>
      <c r="BY491" s="22">
        <v>28</v>
      </c>
      <c r="BZ491" s="22">
        <v>13</v>
      </c>
      <c r="CA491" s="22">
        <v>315</v>
      </c>
      <c r="CB491" s="22">
        <v>286</v>
      </c>
      <c r="CC491" s="4">
        <v>16.633330000000001</v>
      </c>
      <c r="CD491" s="4">
        <v>4.4333333330000002</v>
      </c>
      <c r="CE491" s="4">
        <v>3.3333333E-2</v>
      </c>
      <c r="CF491" s="22">
        <v>5</v>
      </c>
      <c r="CG491" s="22">
        <v>5</v>
      </c>
      <c r="CH491" s="22">
        <v>3</v>
      </c>
      <c r="CI491" s="5">
        <v>38</v>
      </c>
      <c r="CJ491" s="22">
        <v>22</v>
      </c>
      <c r="CK491" s="22">
        <v>20</v>
      </c>
      <c r="CL491" s="22">
        <v>4</v>
      </c>
      <c r="CM491" s="22">
        <v>42</v>
      </c>
      <c r="CN491" s="22">
        <v>21</v>
      </c>
      <c r="CO491" s="22">
        <v>260</v>
      </c>
      <c r="CP491" s="22">
        <v>349</v>
      </c>
      <c r="CQ491" s="26">
        <v>16.613600000000002</v>
      </c>
      <c r="CR491" s="26">
        <v>4.286842</v>
      </c>
      <c r="CS491" s="26">
        <v>4.8683999999999998E-2</v>
      </c>
      <c r="CT491" s="22">
        <v>6</v>
      </c>
      <c r="CU491" s="22">
        <v>3</v>
      </c>
      <c r="CV491" s="22">
        <v>0</v>
      </c>
      <c r="CW491" s="22">
        <v>15</v>
      </c>
      <c r="CX491" s="22">
        <v>16</v>
      </c>
      <c r="CY491" s="22">
        <v>2</v>
      </c>
      <c r="CZ491" s="22">
        <v>35</v>
      </c>
      <c r="DA491" s="22">
        <v>43</v>
      </c>
      <c r="DB491" s="22">
        <v>16</v>
      </c>
      <c r="DC491" s="22">
        <v>7</v>
      </c>
      <c r="DD491" s="22">
        <v>1</v>
      </c>
      <c r="DE491" s="22">
        <v>9</v>
      </c>
      <c r="DF491" s="22">
        <v>3</v>
      </c>
      <c r="DG491" s="22">
        <v>0</v>
      </c>
      <c r="DH491" s="22">
        <v>0</v>
      </c>
      <c r="DI491" s="22">
        <v>34</v>
      </c>
      <c r="DJ491" s="22">
        <v>0</v>
      </c>
      <c r="DK491" s="22">
        <v>0</v>
      </c>
      <c r="DL491" s="22">
        <v>0</v>
      </c>
      <c r="DM491" s="22">
        <v>0</v>
      </c>
      <c r="DN491" s="22">
        <v>132</v>
      </c>
      <c r="DO491" s="22">
        <v>48</v>
      </c>
      <c r="DP491" s="22">
        <v>66</v>
      </c>
      <c r="DQ491" s="22">
        <v>0</v>
      </c>
      <c r="DR491" s="22">
        <v>11</v>
      </c>
      <c r="DS491" s="22">
        <v>8</v>
      </c>
      <c r="DT491" s="22">
        <v>3</v>
      </c>
      <c r="DU491">
        <v>15.73</v>
      </c>
      <c r="DV491">
        <v>32.299999999999997</v>
      </c>
      <c r="DW491" s="2">
        <f t="shared" si="109"/>
        <v>0.32750364355611078</v>
      </c>
      <c r="DX491">
        <v>0.27900000000000008</v>
      </c>
      <c r="DY491">
        <v>-0.432</v>
      </c>
      <c r="DZ491">
        <v>4.109</v>
      </c>
      <c r="EA491">
        <v>12.76</v>
      </c>
      <c r="EB491">
        <v>81</v>
      </c>
      <c r="EC491">
        <v>55</v>
      </c>
      <c r="ED491">
        <v>11.3</v>
      </c>
      <c r="EE491">
        <v>17.690000000000001</v>
      </c>
      <c r="EF491">
        <v>6.37</v>
      </c>
      <c r="EG491">
        <v>10.76</v>
      </c>
      <c r="EH491">
        <v>895</v>
      </c>
      <c r="EI491">
        <v>1002</v>
      </c>
      <c r="EJ491">
        <v>4.12</v>
      </c>
      <c r="EK491">
        <v>2.8</v>
      </c>
      <c r="EL491">
        <v>34.200000000000003</v>
      </c>
      <c r="EM491">
        <v>23.7</v>
      </c>
      <c r="EN491">
        <v>13.3</v>
      </c>
      <c r="EO491">
        <v>10.1</v>
      </c>
      <c r="EP491">
        <v>14.1</v>
      </c>
      <c r="EQ491">
        <v>16.8</v>
      </c>
      <c r="ER491">
        <v>4.3</v>
      </c>
      <c r="ES491">
        <v>5.0999999999999996</v>
      </c>
      <c r="ET491">
        <v>1.1000000000000001</v>
      </c>
      <c r="EU491">
        <v>1.9</v>
      </c>
      <c r="EV491">
        <v>2.5</v>
      </c>
      <c r="EW491">
        <v>2.5299999999999998</v>
      </c>
      <c r="EX491">
        <v>28.2</v>
      </c>
      <c r="EY491">
        <v>24.3</v>
      </c>
      <c r="EZ491">
        <v>11.7</v>
      </c>
      <c r="FA491">
        <v>10.6</v>
      </c>
      <c r="FB491">
        <v>12.6</v>
      </c>
      <c r="FC491">
        <v>14</v>
      </c>
      <c r="FD491">
        <v>2.9</v>
      </c>
      <c r="FE491">
        <v>2.7</v>
      </c>
      <c r="FF491">
        <v>197</v>
      </c>
      <c r="FG491">
        <v>243</v>
      </c>
      <c r="FH491">
        <v>108</v>
      </c>
      <c r="FI491">
        <v>120</v>
      </c>
      <c r="FJ491">
        <v>197</v>
      </c>
      <c r="FK491">
        <v>215</v>
      </c>
      <c r="FL491">
        <v>65.900000000000006</v>
      </c>
      <c r="FM491">
        <v>486</v>
      </c>
      <c r="FN491">
        <v>382</v>
      </c>
      <c r="FO491">
        <v>437</v>
      </c>
      <c r="FP491">
        <v>56</v>
      </c>
      <c r="FQ491">
        <v>4.12</v>
      </c>
      <c r="FR491">
        <v>1.08</v>
      </c>
      <c r="FS491" s="2">
        <f t="shared" si="110"/>
        <v>0.79230769230769227</v>
      </c>
      <c r="FT491">
        <v>42</v>
      </c>
      <c r="FU491">
        <v>7</v>
      </c>
      <c r="FV491">
        <v>40.799999999999997</v>
      </c>
      <c r="FW491">
        <v>13</v>
      </c>
      <c r="FX491">
        <v>8.16</v>
      </c>
      <c r="FY491">
        <v>1.36</v>
      </c>
      <c r="FZ491">
        <v>54.6</v>
      </c>
      <c r="GA491">
        <v>10.7</v>
      </c>
      <c r="GB491">
        <v>30.5</v>
      </c>
      <c r="GC491">
        <v>2.1</v>
      </c>
      <c r="GD491">
        <v>1.7000000000000002</v>
      </c>
      <c r="GE491">
        <v>34.6</v>
      </c>
      <c r="GF491">
        <v>3.5</v>
      </c>
      <c r="GG491">
        <v>1.9</v>
      </c>
      <c r="GH491">
        <v>0.04</v>
      </c>
      <c r="GI491">
        <v>5.2</v>
      </c>
      <c r="GJ491" s="2">
        <f t="shared" si="111"/>
        <v>7.6335877862595417E-3</v>
      </c>
      <c r="GK491">
        <v>0</v>
      </c>
      <c r="GL491">
        <v>0</v>
      </c>
      <c r="GM491">
        <v>64.599999999999994</v>
      </c>
      <c r="GN491">
        <v>0</v>
      </c>
      <c r="GO491">
        <v>0</v>
      </c>
      <c r="GP491">
        <v>19.5</v>
      </c>
      <c r="GQ491">
        <v>0</v>
      </c>
      <c r="GR491">
        <v>0</v>
      </c>
      <c r="GS491">
        <v>19.5</v>
      </c>
      <c r="GT491">
        <v>0</v>
      </c>
      <c r="GU491">
        <v>0</v>
      </c>
      <c r="GV491">
        <v>19.5</v>
      </c>
      <c r="GW491">
        <v>0</v>
      </c>
      <c r="GX491" s="21">
        <v>75.992744000000002</v>
      </c>
      <c r="GY491" s="21">
        <v>39.922037099999997</v>
      </c>
      <c r="GZ491" s="21">
        <v>51.353922599999997</v>
      </c>
      <c r="HA491" s="21">
        <v>91.275958799999998</v>
      </c>
      <c r="HB491" s="21">
        <v>18.811184000000001</v>
      </c>
      <c r="HC491" s="21">
        <v>2.100965</v>
      </c>
      <c r="HD491" s="21">
        <v>0.26800200000000002</v>
      </c>
      <c r="HE491" s="21">
        <v>61.344054999999997</v>
      </c>
      <c r="HF491" s="21">
        <v>21.180150999999999</v>
      </c>
    </row>
    <row r="492" spans="1:214" ht="15" x14ac:dyDescent="0.25">
      <c r="A492" s="22">
        <v>42</v>
      </c>
      <c r="B492" t="s">
        <v>2307</v>
      </c>
      <c r="C492" t="s">
        <v>2308</v>
      </c>
      <c r="D492" t="s">
        <v>659</v>
      </c>
      <c r="F492" t="s">
        <v>421</v>
      </c>
      <c r="I492" s="22" t="s">
        <v>278</v>
      </c>
      <c r="J492">
        <v>22</v>
      </c>
      <c r="K492" s="23" t="s">
        <v>2309</v>
      </c>
      <c r="L492" s="23" t="s">
        <v>2310</v>
      </c>
      <c r="M492" s="24" t="s">
        <v>981</v>
      </c>
      <c r="N492" s="24" t="s">
        <v>233</v>
      </c>
      <c r="O492" s="24">
        <v>74</v>
      </c>
      <c r="P492" s="24">
        <v>207</v>
      </c>
      <c r="Q492" s="24" t="s">
        <v>223</v>
      </c>
      <c r="R492" s="24" t="s">
        <v>234</v>
      </c>
      <c r="S492" s="22">
        <v>9</v>
      </c>
      <c r="T492" s="22">
        <v>0</v>
      </c>
      <c r="U492" s="22">
        <v>2</v>
      </c>
      <c r="V492" s="22">
        <v>2</v>
      </c>
      <c r="W492" s="22">
        <v>1</v>
      </c>
      <c r="X492" s="22">
        <v>0</v>
      </c>
      <c r="Y492" s="22">
        <v>6</v>
      </c>
      <c r="Z492" s="25">
        <f t="shared" si="98"/>
        <v>0</v>
      </c>
      <c r="AA492" s="3">
        <v>10.033329999999999</v>
      </c>
      <c r="AB492" s="22">
        <v>13</v>
      </c>
      <c r="AC492" s="22">
        <v>1</v>
      </c>
      <c r="AD492" s="22">
        <v>4</v>
      </c>
      <c r="AE492" s="22">
        <v>1</v>
      </c>
      <c r="AF492" s="22">
        <v>7</v>
      </c>
      <c r="AG492" s="26">
        <f t="shared" si="99"/>
        <v>8.6378766238792757</v>
      </c>
      <c r="AH492" s="26">
        <f t="shared" si="100"/>
        <v>0.66445204799071367</v>
      </c>
      <c r="AI492" s="26">
        <f t="shared" si="101"/>
        <v>2.6578081919628547</v>
      </c>
      <c r="AJ492" s="26">
        <f t="shared" si="102"/>
        <v>0.66445204799071367</v>
      </c>
      <c r="AK492" s="26">
        <f t="shared" si="103"/>
        <v>4.651164335934995</v>
      </c>
      <c r="AL492" s="5">
        <v>135</v>
      </c>
      <c r="AM492" s="22">
        <v>1</v>
      </c>
      <c r="AN492" s="22">
        <v>7</v>
      </c>
      <c r="AO492" s="25">
        <f t="shared" si="104"/>
        <v>0.125</v>
      </c>
      <c r="AP492" s="22">
        <v>1.5</v>
      </c>
      <c r="AQ492">
        <v>0</v>
      </c>
      <c r="AR492">
        <v>0.2</v>
      </c>
      <c r="AS492">
        <v>0.1</v>
      </c>
      <c r="AT492">
        <v>0.2</v>
      </c>
      <c r="AU492">
        <v>0.2</v>
      </c>
      <c r="AV492">
        <v>0</v>
      </c>
      <c r="AW492">
        <v>0.4</v>
      </c>
      <c r="AX492" s="3">
        <f t="shared" si="105"/>
        <v>4.4444444444444446E-2</v>
      </c>
      <c r="AY492" s="4">
        <f t="shared" si="106"/>
        <v>-0.6499999999999998</v>
      </c>
      <c r="AZ492" t="s">
        <v>224</v>
      </c>
      <c r="BA492">
        <v>2013</v>
      </c>
      <c r="BB492" s="27">
        <v>262500</v>
      </c>
      <c r="BC492" s="27">
        <v>875000</v>
      </c>
      <c r="BD492" s="22">
        <v>0</v>
      </c>
      <c r="BE492" s="22">
        <v>2</v>
      </c>
      <c r="BF492" s="28">
        <f t="shared" si="107"/>
        <v>1.3343217198418948</v>
      </c>
      <c r="BG492" s="22">
        <v>1</v>
      </c>
      <c r="BH492" s="22">
        <v>7</v>
      </c>
      <c r="BI492" s="4">
        <v>89.933333329999996</v>
      </c>
      <c r="BJ492" s="22">
        <v>0</v>
      </c>
      <c r="BK492" s="22">
        <v>0</v>
      </c>
      <c r="BL492" s="28">
        <f t="shared" si="108"/>
        <v>0</v>
      </c>
      <c r="BM492" s="22">
        <v>0</v>
      </c>
      <c r="BN492" s="22">
        <v>0</v>
      </c>
      <c r="BO492" s="4">
        <v>0.45</v>
      </c>
      <c r="BP492" s="22">
        <v>0</v>
      </c>
      <c r="BQ492" s="22">
        <v>0</v>
      </c>
      <c r="BR492" s="22">
        <v>0</v>
      </c>
      <c r="BS492" s="22">
        <v>0</v>
      </c>
      <c r="BT492" s="4">
        <v>0</v>
      </c>
      <c r="BU492" s="22">
        <v>6</v>
      </c>
      <c r="BV492" s="22">
        <v>0</v>
      </c>
      <c r="BW492" s="22">
        <v>2</v>
      </c>
      <c r="BX492" s="22">
        <v>2</v>
      </c>
      <c r="BY492" s="22">
        <v>0</v>
      </c>
      <c r="BZ492" s="22">
        <v>0</v>
      </c>
      <c r="CA492" s="22">
        <v>1</v>
      </c>
      <c r="CB492" s="22">
        <v>2</v>
      </c>
      <c r="CC492" s="4">
        <v>10.55</v>
      </c>
      <c r="CD492" s="4">
        <v>0.05</v>
      </c>
      <c r="CE492" s="4">
        <v>0</v>
      </c>
      <c r="CF492" s="22">
        <v>0</v>
      </c>
      <c r="CG492" s="22">
        <v>0</v>
      </c>
      <c r="CH492" s="22">
        <v>0</v>
      </c>
      <c r="CI492" s="5">
        <v>3</v>
      </c>
      <c r="CJ492" s="22">
        <v>0</v>
      </c>
      <c r="CK492" s="22">
        <v>0</v>
      </c>
      <c r="CL492" s="22">
        <v>-1</v>
      </c>
      <c r="CM492" s="22">
        <v>0</v>
      </c>
      <c r="CN492" s="22">
        <v>0</v>
      </c>
      <c r="CO492" s="22">
        <v>0</v>
      </c>
      <c r="CP492" s="22">
        <v>5</v>
      </c>
      <c r="CQ492" s="26">
        <v>8.8777779999999993</v>
      </c>
      <c r="CR492" s="26">
        <v>0.05</v>
      </c>
      <c r="CS492" s="26">
        <v>0</v>
      </c>
      <c r="CT492" s="22">
        <v>0</v>
      </c>
      <c r="CU492" s="22">
        <v>0</v>
      </c>
      <c r="CV492" s="22">
        <v>0</v>
      </c>
      <c r="CW492" s="22">
        <v>0</v>
      </c>
      <c r="CX492" s="22">
        <v>0</v>
      </c>
      <c r="CY492" s="22">
        <v>0</v>
      </c>
      <c r="CZ492" s="22">
        <v>0</v>
      </c>
      <c r="DA492" s="22">
        <v>2</v>
      </c>
      <c r="DB492" s="22">
        <v>1</v>
      </c>
      <c r="DC492" s="22">
        <v>0</v>
      </c>
      <c r="DD492" s="22">
        <v>0</v>
      </c>
      <c r="DE492" s="22">
        <v>0</v>
      </c>
      <c r="DF492" s="22">
        <v>0</v>
      </c>
      <c r="DG492" s="22">
        <v>0</v>
      </c>
      <c r="DH492" s="22">
        <v>0</v>
      </c>
      <c r="DI492" s="22">
        <v>0</v>
      </c>
      <c r="DJ492" s="22">
        <v>0</v>
      </c>
      <c r="DK492" s="22">
        <v>0</v>
      </c>
      <c r="DL492" s="22">
        <v>0</v>
      </c>
      <c r="DM492" s="22">
        <v>0</v>
      </c>
      <c r="DN492" s="22">
        <v>2</v>
      </c>
      <c r="DO492" s="22">
        <v>0</v>
      </c>
      <c r="DP492" s="22">
        <v>1</v>
      </c>
      <c r="DQ492" s="22">
        <v>0</v>
      </c>
      <c r="DR492" s="22">
        <v>0</v>
      </c>
      <c r="DS492" s="22">
        <v>0</v>
      </c>
      <c r="DT492" s="22">
        <v>0</v>
      </c>
      <c r="DU492">
        <v>9.99</v>
      </c>
      <c r="DV492">
        <v>38.14</v>
      </c>
      <c r="DW492" s="2">
        <f t="shared" si="109"/>
        <v>0.20756285061292332</v>
      </c>
      <c r="DX492">
        <v>-0.44400000000000001</v>
      </c>
      <c r="DY492">
        <v>-1.254</v>
      </c>
      <c r="DZ492">
        <v>-3.4929999999999999</v>
      </c>
      <c r="EA492">
        <v>0.105</v>
      </c>
      <c r="EB492">
        <v>2</v>
      </c>
      <c r="EC492">
        <v>1</v>
      </c>
      <c r="ED492">
        <v>3.5</v>
      </c>
      <c r="EE492">
        <v>-0.67</v>
      </c>
      <c r="EF492">
        <v>-4.2</v>
      </c>
      <c r="EG492">
        <v>5.56</v>
      </c>
      <c r="EH492">
        <v>967</v>
      </c>
      <c r="EI492">
        <v>1022</v>
      </c>
      <c r="EJ492">
        <v>1.33</v>
      </c>
      <c r="EK492">
        <v>0.67</v>
      </c>
      <c r="EL492">
        <v>22.7</v>
      </c>
      <c r="EM492">
        <v>19.3</v>
      </c>
      <c r="EN492">
        <v>8</v>
      </c>
      <c r="EO492">
        <v>10.7</v>
      </c>
      <c r="EP492">
        <v>10.7</v>
      </c>
      <c r="EQ492">
        <v>8.6999999999999993</v>
      </c>
      <c r="ER492">
        <v>3.3</v>
      </c>
      <c r="ES492">
        <v>3.3</v>
      </c>
      <c r="ET492">
        <v>0</v>
      </c>
      <c r="EU492">
        <v>2</v>
      </c>
      <c r="EV492">
        <v>2.4500000000000002</v>
      </c>
      <c r="EW492">
        <v>2.97</v>
      </c>
      <c r="EX492">
        <v>25.2</v>
      </c>
      <c r="EY492">
        <v>30.4</v>
      </c>
      <c r="EZ492">
        <v>10.3</v>
      </c>
      <c r="FA492">
        <v>12.1</v>
      </c>
      <c r="FB492">
        <v>12.4</v>
      </c>
      <c r="FC492">
        <v>15.7</v>
      </c>
      <c r="FD492">
        <v>3.8</v>
      </c>
      <c r="FE492">
        <v>3.3</v>
      </c>
      <c r="FF492">
        <v>8</v>
      </c>
      <c r="FG492">
        <v>9</v>
      </c>
      <c r="FH492">
        <v>14</v>
      </c>
      <c r="FI492">
        <v>17</v>
      </c>
      <c r="FJ492">
        <v>7</v>
      </c>
      <c r="FK492">
        <v>16</v>
      </c>
      <c r="FL492">
        <v>35.4</v>
      </c>
      <c r="FM492">
        <v>30</v>
      </c>
      <c r="FN492">
        <v>31</v>
      </c>
      <c r="FO492">
        <v>25</v>
      </c>
      <c r="FP492">
        <v>49.2</v>
      </c>
      <c r="FQ492">
        <v>0.05</v>
      </c>
      <c r="FR492">
        <v>5.09</v>
      </c>
      <c r="FS492" s="2">
        <f t="shared" si="110"/>
        <v>9.7276264591439707E-3</v>
      </c>
      <c r="FT492">
        <v>0</v>
      </c>
      <c r="FU492">
        <v>0</v>
      </c>
      <c r="FV492">
        <v>46.9</v>
      </c>
      <c r="FW492">
        <v>0</v>
      </c>
      <c r="FX492">
        <v>0</v>
      </c>
      <c r="FY492">
        <v>0</v>
      </c>
      <c r="FZ492">
        <v>133.30000000000001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 s="2">
        <f t="shared" si="111"/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 s="21">
        <v>29.615549000000001</v>
      </c>
      <c r="GY492" s="21">
        <v>4.2955209000000005</v>
      </c>
      <c r="GZ492" s="21">
        <v>6.7005855000000007</v>
      </c>
      <c r="HA492" s="21">
        <v>10.9961064</v>
      </c>
      <c r="HB492" s="21">
        <v>0.84997400000000001</v>
      </c>
      <c r="HC492" s="21">
        <v>0.69701299999999999</v>
      </c>
      <c r="HD492" s="21">
        <v>-1.3500000000000001E-3</v>
      </c>
      <c r="HE492" s="21">
        <v>23.577337</v>
      </c>
      <c r="HF492" s="21">
        <v>1.5456369999999999</v>
      </c>
    </row>
    <row r="493" spans="1:214" ht="15" x14ac:dyDescent="0.25">
      <c r="A493" s="22">
        <v>12</v>
      </c>
      <c r="B493" t="s">
        <v>2311</v>
      </c>
      <c r="C493" t="s">
        <v>2308</v>
      </c>
      <c r="D493" t="s">
        <v>803</v>
      </c>
      <c r="F493" t="s">
        <v>297</v>
      </c>
      <c r="I493" s="22" t="s">
        <v>365</v>
      </c>
      <c r="J493">
        <v>32</v>
      </c>
      <c r="K493" s="23" t="s">
        <v>2312</v>
      </c>
      <c r="L493" s="23" t="s">
        <v>430</v>
      </c>
      <c r="M493" s="24" t="s">
        <v>431</v>
      </c>
      <c r="N493" s="24" t="s">
        <v>222</v>
      </c>
      <c r="O493" s="24">
        <v>76</v>
      </c>
      <c r="P493" s="24">
        <v>219</v>
      </c>
      <c r="Q493" s="24" t="s">
        <v>223</v>
      </c>
      <c r="R493" s="24"/>
      <c r="S493" s="22">
        <v>68</v>
      </c>
      <c r="T493" s="22">
        <v>20</v>
      </c>
      <c r="U493" s="22">
        <v>28</v>
      </c>
      <c r="V493" s="22">
        <v>48</v>
      </c>
      <c r="W493" s="22">
        <v>-11</v>
      </c>
      <c r="X493" s="22">
        <v>82</v>
      </c>
      <c r="Y493" s="22">
        <v>144</v>
      </c>
      <c r="Z493" s="25">
        <f t="shared" si="98"/>
        <v>0.1388888888888889</v>
      </c>
      <c r="AA493" s="3">
        <v>17.683330000000002</v>
      </c>
      <c r="AB493" s="22">
        <v>142</v>
      </c>
      <c r="AC493" s="22">
        <v>36</v>
      </c>
      <c r="AD493" s="22">
        <v>49</v>
      </c>
      <c r="AE493" s="22">
        <v>30</v>
      </c>
      <c r="AF493" s="22">
        <v>37</v>
      </c>
      <c r="AG493" s="26">
        <f t="shared" si="99"/>
        <v>7.0854368293222381</v>
      </c>
      <c r="AH493" s="26">
        <f t="shared" si="100"/>
        <v>1.7963079285605672</v>
      </c>
      <c r="AI493" s="26">
        <f t="shared" si="101"/>
        <v>2.4449746805407719</v>
      </c>
      <c r="AJ493" s="26">
        <f t="shared" si="102"/>
        <v>1.4969232738004727</v>
      </c>
      <c r="AK493" s="26">
        <f t="shared" si="103"/>
        <v>1.846205371020583</v>
      </c>
      <c r="AL493" s="5">
        <v>1416</v>
      </c>
      <c r="AM493" s="22">
        <v>29</v>
      </c>
      <c r="AN493" s="22">
        <v>50</v>
      </c>
      <c r="AO493" s="25">
        <f t="shared" si="104"/>
        <v>0.36708860759493672</v>
      </c>
      <c r="AP493" s="22">
        <v>1.9</v>
      </c>
      <c r="AQ493">
        <v>4.3</v>
      </c>
      <c r="AR493">
        <v>0.60000000000000009</v>
      </c>
      <c r="AS493">
        <v>4.9000000000000004</v>
      </c>
      <c r="AT493">
        <v>6.9</v>
      </c>
      <c r="AU493">
        <v>0.4</v>
      </c>
      <c r="AV493">
        <v>-0.8</v>
      </c>
      <c r="AW493">
        <v>6.5</v>
      </c>
      <c r="AX493" s="3">
        <f t="shared" si="105"/>
        <v>9.5588235294117641E-2</v>
      </c>
      <c r="AY493" s="4">
        <f t="shared" si="106"/>
        <v>-5.4250000000000007</v>
      </c>
      <c r="AZ493" t="s">
        <v>243</v>
      </c>
      <c r="BA493">
        <v>2015</v>
      </c>
      <c r="BC493" s="27">
        <v>4500000</v>
      </c>
      <c r="BD493" s="22">
        <v>14</v>
      </c>
      <c r="BE493" s="22">
        <v>18</v>
      </c>
      <c r="BF493" s="28">
        <f t="shared" si="107"/>
        <v>1.9891563353244173</v>
      </c>
      <c r="BG493" s="22">
        <v>21</v>
      </c>
      <c r="BH493" s="22">
        <v>42</v>
      </c>
      <c r="BI493" s="4">
        <v>965.23333330000003</v>
      </c>
      <c r="BJ493" s="22">
        <v>5</v>
      </c>
      <c r="BK493" s="22">
        <v>10</v>
      </c>
      <c r="BL493" s="28">
        <f t="shared" si="108"/>
        <v>4.5192066281697212</v>
      </c>
      <c r="BM493" s="22">
        <v>6</v>
      </c>
      <c r="BN493" s="22">
        <v>6</v>
      </c>
      <c r="BO493" s="4">
        <v>199.15</v>
      </c>
      <c r="BP493" s="22">
        <v>1</v>
      </c>
      <c r="BQ493" s="22">
        <v>0</v>
      </c>
      <c r="BR493" s="22">
        <v>2</v>
      </c>
      <c r="BS493" s="22">
        <v>2</v>
      </c>
      <c r="BT493" s="4">
        <v>38.216666670000002</v>
      </c>
      <c r="BU493" s="22">
        <v>34</v>
      </c>
      <c r="BV493" s="22">
        <v>11</v>
      </c>
      <c r="BW493" s="22">
        <v>16</v>
      </c>
      <c r="BX493" s="22">
        <v>3</v>
      </c>
      <c r="BY493" s="22">
        <v>58</v>
      </c>
      <c r="BZ493" s="22">
        <v>12</v>
      </c>
      <c r="CA493" s="22">
        <v>21</v>
      </c>
      <c r="CB493" s="22">
        <v>25</v>
      </c>
      <c r="CC493" s="4">
        <v>14.866669999999999</v>
      </c>
      <c r="CD493" s="4">
        <v>2.6666666669999999</v>
      </c>
      <c r="CE493" s="4">
        <v>0.53333333300000008</v>
      </c>
      <c r="CF493" s="22">
        <v>2</v>
      </c>
      <c r="CG493" s="22">
        <v>0</v>
      </c>
      <c r="CH493" s="22">
        <v>0</v>
      </c>
      <c r="CI493" s="5">
        <v>34</v>
      </c>
      <c r="CJ493" s="22">
        <v>9</v>
      </c>
      <c r="CK493" s="22">
        <v>12</v>
      </c>
      <c r="CL493" s="22">
        <v>-14</v>
      </c>
      <c r="CM493" s="22">
        <v>24</v>
      </c>
      <c r="CN493" s="22">
        <v>10</v>
      </c>
      <c r="CO493" s="22">
        <v>8</v>
      </c>
      <c r="CP493" s="22">
        <v>25</v>
      </c>
      <c r="CQ493" s="26">
        <v>13.522546</v>
      </c>
      <c r="CR493" s="26">
        <v>3.1906859999999999</v>
      </c>
      <c r="CS493" s="26">
        <v>0.59068600000000004</v>
      </c>
      <c r="CT493" s="22">
        <v>1</v>
      </c>
      <c r="CU493" s="22">
        <v>0</v>
      </c>
      <c r="CV493" s="22">
        <v>0</v>
      </c>
      <c r="CW493" s="22">
        <v>7</v>
      </c>
      <c r="CX493" s="22">
        <v>9</v>
      </c>
      <c r="CY493" s="22">
        <v>-4</v>
      </c>
      <c r="CZ493" s="22">
        <v>13</v>
      </c>
      <c r="DA493" s="22">
        <v>19</v>
      </c>
      <c r="DB493" s="22">
        <v>-7</v>
      </c>
      <c r="DC493" s="22">
        <v>5</v>
      </c>
      <c r="DD493" s="22">
        <v>1</v>
      </c>
      <c r="DE493" s="22">
        <v>2</v>
      </c>
      <c r="DF493" s="22">
        <v>0</v>
      </c>
      <c r="DG493" s="22">
        <v>0</v>
      </c>
      <c r="DH493" s="22">
        <v>0</v>
      </c>
      <c r="DI493" s="22">
        <v>16</v>
      </c>
      <c r="DJ493" s="22">
        <v>6</v>
      </c>
      <c r="DK493" s="22">
        <v>1</v>
      </c>
      <c r="DL493" s="22">
        <v>1</v>
      </c>
      <c r="DM493" s="22">
        <v>0</v>
      </c>
      <c r="DN493" s="22">
        <v>73</v>
      </c>
      <c r="DO493" s="22">
        <v>24</v>
      </c>
      <c r="DP493" s="22">
        <v>65</v>
      </c>
      <c r="DQ493" s="22">
        <v>5</v>
      </c>
      <c r="DR493" s="22">
        <v>3</v>
      </c>
      <c r="DS493" s="22">
        <v>0</v>
      </c>
      <c r="DT493" s="22">
        <v>0</v>
      </c>
      <c r="DU493">
        <v>13.91</v>
      </c>
      <c r="DV493">
        <v>34.64</v>
      </c>
      <c r="DW493" s="2">
        <f t="shared" si="109"/>
        <v>0.28650875386199798</v>
      </c>
      <c r="DX493">
        <v>0.78</v>
      </c>
      <c r="DY493">
        <v>2.7999999999999997E-2</v>
      </c>
      <c r="DZ493">
        <v>0.40400000000000003</v>
      </c>
      <c r="EA493">
        <v>-4.7969999999999997</v>
      </c>
      <c r="EB493">
        <v>47</v>
      </c>
      <c r="EC493">
        <v>53</v>
      </c>
      <c r="ED493">
        <v>-0.4</v>
      </c>
      <c r="EE493">
        <v>-6.6</v>
      </c>
      <c r="EF493">
        <v>-6.21</v>
      </c>
      <c r="EG493">
        <v>10.42</v>
      </c>
      <c r="EH493">
        <v>893</v>
      </c>
      <c r="EI493">
        <v>997</v>
      </c>
      <c r="EJ493">
        <v>2.98</v>
      </c>
      <c r="EK493">
        <v>3.36</v>
      </c>
      <c r="EL493">
        <v>25.6</v>
      </c>
      <c r="EM493">
        <v>28</v>
      </c>
      <c r="EN493">
        <v>9.6999999999999993</v>
      </c>
      <c r="EO493">
        <v>11.4</v>
      </c>
      <c r="EP493">
        <v>16.600000000000001</v>
      </c>
      <c r="EQ493">
        <v>14.4</v>
      </c>
      <c r="ER493">
        <v>4.3</v>
      </c>
      <c r="ES493">
        <v>3.8</v>
      </c>
      <c r="ET493">
        <v>0.7</v>
      </c>
      <c r="EU493">
        <v>0.9</v>
      </c>
      <c r="EV493">
        <v>2.7</v>
      </c>
      <c r="EW493">
        <v>2.8</v>
      </c>
      <c r="EX493">
        <v>23.9</v>
      </c>
      <c r="EY493">
        <v>26.4</v>
      </c>
      <c r="EZ493">
        <v>10.4</v>
      </c>
      <c r="FA493">
        <v>11.4</v>
      </c>
      <c r="FB493">
        <v>15.3</v>
      </c>
      <c r="FC493">
        <v>12.6</v>
      </c>
      <c r="FD493">
        <v>3.4</v>
      </c>
      <c r="FE493">
        <v>3.2</v>
      </c>
      <c r="FF493">
        <v>135</v>
      </c>
      <c r="FG493">
        <v>150</v>
      </c>
      <c r="FH493">
        <v>140</v>
      </c>
      <c r="FI493">
        <v>160</v>
      </c>
      <c r="FJ493">
        <v>175</v>
      </c>
      <c r="FK493">
        <v>219</v>
      </c>
      <c r="FL493">
        <v>48.7</v>
      </c>
      <c r="FM493">
        <v>325</v>
      </c>
      <c r="FN493">
        <v>358</v>
      </c>
      <c r="FO493">
        <v>348</v>
      </c>
      <c r="FP493">
        <v>47.6</v>
      </c>
      <c r="FQ493">
        <v>2.75</v>
      </c>
      <c r="FR493">
        <v>2.14</v>
      </c>
      <c r="FS493" s="2">
        <f t="shared" si="110"/>
        <v>0.5623721881390592</v>
      </c>
      <c r="FT493">
        <v>22</v>
      </c>
      <c r="FU493">
        <v>6</v>
      </c>
      <c r="FV493">
        <v>17.8</v>
      </c>
      <c r="FW493">
        <v>14.77</v>
      </c>
      <c r="FX493">
        <v>7.07</v>
      </c>
      <c r="FY493">
        <v>1.9300000000000002</v>
      </c>
      <c r="FZ493">
        <v>40.799999999999997</v>
      </c>
      <c r="GA493">
        <v>10.9</v>
      </c>
      <c r="GB493">
        <v>21.2</v>
      </c>
      <c r="GC493">
        <v>4.5</v>
      </c>
      <c r="GD493">
        <v>4.8</v>
      </c>
      <c r="GE493">
        <v>21.2</v>
      </c>
      <c r="GF493">
        <v>3.2</v>
      </c>
      <c r="GG493">
        <v>0.30000000000000004</v>
      </c>
      <c r="GH493">
        <v>0.56000000000000016</v>
      </c>
      <c r="GI493">
        <v>4.76</v>
      </c>
      <c r="GJ493" s="2">
        <f t="shared" si="111"/>
        <v>0.10526315789473686</v>
      </c>
      <c r="GK493">
        <v>1</v>
      </c>
      <c r="GL493">
        <v>4</v>
      </c>
      <c r="GM493">
        <v>16</v>
      </c>
      <c r="GN493">
        <v>1.59</v>
      </c>
      <c r="GO493">
        <v>6.35</v>
      </c>
      <c r="GP493">
        <v>11.1</v>
      </c>
      <c r="GQ493">
        <v>42.9</v>
      </c>
      <c r="GR493">
        <v>1.6</v>
      </c>
      <c r="GS493">
        <v>15.9</v>
      </c>
      <c r="GT493">
        <v>25.4</v>
      </c>
      <c r="GU493">
        <v>1.6</v>
      </c>
      <c r="GV493">
        <v>0</v>
      </c>
      <c r="GW493">
        <v>4.8</v>
      </c>
      <c r="GX493" s="21">
        <v>61.187156999999999</v>
      </c>
      <c r="GY493" s="21">
        <v>15.219692999999999</v>
      </c>
      <c r="GZ493" s="21">
        <v>22.1103117</v>
      </c>
      <c r="HA493" s="21">
        <v>37.330004700000003</v>
      </c>
      <c r="HB493" s="21">
        <v>4.7315880000000003</v>
      </c>
      <c r="HC493" s="21">
        <v>1.076905</v>
      </c>
      <c r="HD493" s="21">
        <v>-1.41E-2</v>
      </c>
      <c r="HE493" s="21">
        <v>60.921157999999998</v>
      </c>
      <c r="HF493" s="21">
        <v>5.7943930000000003</v>
      </c>
    </row>
    <row r="494" spans="1:214" ht="15" x14ac:dyDescent="0.25">
      <c r="A494" s="22">
        <v>24</v>
      </c>
      <c r="B494" t="s">
        <v>2313</v>
      </c>
      <c r="C494" t="s">
        <v>2314</v>
      </c>
      <c r="D494" t="s">
        <v>462</v>
      </c>
      <c r="F494" t="s">
        <v>247</v>
      </c>
      <c r="I494" s="22" t="s">
        <v>336</v>
      </c>
      <c r="J494">
        <v>26</v>
      </c>
      <c r="K494" s="23" t="s">
        <v>2315</v>
      </c>
      <c r="L494" s="23" t="s">
        <v>820</v>
      </c>
      <c r="M494" s="24" t="s">
        <v>273</v>
      </c>
      <c r="N494" s="24" t="s">
        <v>233</v>
      </c>
      <c r="O494" s="24">
        <v>75</v>
      </c>
      <c r="P494" s="24">
        <v>225</v>
      </c>
      <c r="Q494" s="24" t="s">
        <v>224</v>
      </c>
      <c r="R494" s="24"/>
      <c r="S494" s="22">
        <v>6</v>
      </c>
      <c r="T494" s="22">
        <v>0</v>
      </c>
      <c r="U494" s="22">
        <v>0</v>
      </c>
      <c r="V494" s="22">
        <v>0</v>
      </c>
      <c r="W494" s="22">
        <v>0</v>
      </c>
      <c r="X494" s="22">
        <v>0</v>
      </c>
      <c r="Y494" s="22">
        <v>5</v>
      </c>
      <c r="Z494" s="25">
        <f t="shared" si="98"/>
        <v>0</v>
      </c>
      <c r="AA494" s="3">
        <v>8.3000000000000007</v>
      </c>
      <c r="AB494" s="22">
        <v>5</v>
      </c>
      <c r="AC494" s="22">
        <v>0</v>
      </c>
      <c r="AD494" s="22">
        <v>1</v>
      </c>
      <c r="AE494" s="22">
        <v>1</v>
      </c>
      <c r="AF494" s="22">
        <v>1</v>
      </c>
      <c r="AG494" s="26">
        <f t="shared" si="99"/>
        <v>6.0240963855421681</v>
      </c>
      <c r="AH494" s="26">
        <f t="shared" si="100"/>
        <v>0</v>
      </c>
      <c r="AI494" s="26">
        <f t="shared" si="101"/>
        <v>1.2048192771084336</v>
      </c>
      <c r="AJ494" s="26">
        <f t="shared" si="102"/>
        <v>1.2048192771084336</v>
      </c>
      <c r="AK494" s="26">
        <f t="shared" si="103"/>
        <v>1.2048192771084336</v>
      </c>
      <c r="AL494" s="5">
        <v>78</v>
      </c>
      <c r="AM494" s="22">
        <v>0</v>
      </c>
      <c r="AN494" s="22">
        <v>2</v>
      </c>
      <c r="AO494" s="25">
        <f t="shared" si="104"/>
        <v>0</v>
      </c>
      <c r="AP494" s="22">
        <v>0.5</v>
      </c>
      <c r="AQ494">
        <v>-0.1</v>
      </c>
      <c r="AR494">
        <v>0</v>
      </c>
      <c r="AS494">
        <v>-0.1</v>
      </c>
      <c r="AT494">
        <v>-0.1</v>
      </c>
      <c r="AU494">
        <v>0</v>
      </c>
      <c r="AV494">
        <v>0</v>
      </c>
      <c r="AW494">
        <v>-0.1</v>
      </c>
      <c r="AX494" s="3">
        <f t="shared" si="105"/>
        <v>-1.6666666666666666E-2</v>
      </c>
      <c r="AY494" s="4">
        <f t="shared" si="106"/>
        <v>-0.1</v>
      </c>
      <c r="AZ494" t="s">
        <v>243</v>
      </c>
      <c r="BA494">
        <v>2012</v>
      </c>
      <c r="BC494" s="27">
        <v>525000</v>
      </c>
      <c r="BD494" s="22">
        <v>0</v>
      </c>
      <c r="BE494" s="22">
        <v>0</v>
      </c>
      <c r="BF494" s="28">
        <f t="shared" si="107"/>
        <v>0</v>
      </c>
      <c r="BG494" s="22">
        <v>0</v>
      </c>
      <c r="BH494" s="22">
        <v>2</v>
      </c>
      <c r="BI494" s="4">
        <v>49.866666670000001</v>
      </c>
      <c r="BJ494" s="22">
        <v>0</v>
      </c>
      <c r="BK494" s="22">
        <v>0</v>
      </c>
      <c r="BL494" s="28">
        <f t="shared" si="108"/>
        <v>0</v>
      </c>
      <c r="BM494" s="22">
        <v>0</v>
      </c>
      <c r="BN494" s="22">
        <v>0</v>
      </c>
      <c r="BO494" s="4">
        <v>0</v>
      </c>
      <c r="BP494" s="22">
        <v>0</v>
      </c>
      <c r="BQ494" s="22">
        <v>0</v>
      </c>
      <c r="BR494" s="22">
        <v>0</v>
      </c>
      <c r="BS494" s="22">
        <v>0</v>
      </c>
      <c r="BT494" s="4">
        <v>0</v>
      </c>
      <c r="BU494" s="22">
        <v>1</v>
      </c>
      <c r="BV494" s="22">
        <v>0</v>
      </c>
      <c r="BW494" s="22">
        <v>0</v>
      </c>
      <c r="BX494" s="22">
        <v>0</v>
      </c>
      <c r="BY494" s="22">
        <v>0</v>
      </c>
      <c r="BZ494" s="22">
        <v>0</v>
      </c>
      <c r="CA494" s="22">
        <v>0</v>
      </c>
      <c r="CB494" s="22">
        <v>2</v>
      </c>
      <c r="CC494" s="4">
        <v>10.58333</v>
      </c>
      <c r="CD494" s="4">
        <v>0</v>
      </c>
      <c r="CE494" s="4">
        <v>0</v>
      </c>
      <c r="CF494" s="22">
        <v>0</v>
      </c>
      <c r="CG494" s="22">
        <v>0</v>
      </c>
      <c r="CH494" s="22">
        <v>0</v>
      </c>
      <c r="CI494" s="5">
        <v>5</v>
      </c>
      <c r="CJ494" s="22">
        <v>0</v>
      </c>
      <c r="CK494" s="22">
        <v>0</v>
      </c>
      <c r="CL494" s="22">
        <v>0</v>
      </c>
      <c r="CM494" s="22">
        <v>0</v>
      </c>
      <c r="CN494" s="22">
        <v>0</v>
      </c>
      <c r="CO494" s="22">
        <v>0</v>
      </c>
      <c r="CP494" s="22">
        <v>0</v>
      </c>
      <c r="CQ494" s="26">
        <v>7.8566669999999998</v>
      </c>
      <c r="CR494" s="26">
        <v>0</v>
      </c>
      <c r="CS494" s="26">
        <v>0</v>
      </c>
      <c r="CT494" s="22">
        <v>0</v>
      </c>
      <c r="CU494" s="22">
        <v>0</v>
      </c>
      <c r="CV494" s="22">
        <v>0</v>
      </c>
      <c r="CW494" s="22">
        <v>0</v>
      </c>
      <c r="CX494" s="22">
        <v>0</v>
      </c>
      <c r="CY494" s="22">
        <v>0</v>
      </c>
      <c r="CZ494" s="22">
        <v>0</v>
      </c>
      <c r="DA494" s="22">
        <v>0</v>
      </c>
      <c r="DB494" s="22">
        <v>0</v>
      </c>
      <c r="DC494" s="22">
        <v>0</v>
      </c>
      <c r="DD494" s="22">
        <v>0</v>
      </c>
      <c r="DE494" s="22">
        <v>0</v>
      </c>
      <c r="DF494" s="22">
        <v>0</v>
      </c>
      <c r="DG494" s="22">
        <v>0</v>
      </c>
      <c r="DH494" s="22">
        <v>0</v>
      </c>
      <c r="DI494" s="22">
        <v>0</v>
      </c>
      <c r="DJ494" s="22">
        <v>0</v>
      </c>
      <c r="DK494" s="22">
        <v>0</v>
      </c>
      <c r="DL494" s="22">
        <v>0</v>
      </c>
      <c r="DM494" s="22">
        <v>0</v>
      </c>
      <c r="DN494" s="22">
        <v>0</v>
      </c>
      <c r="DO494" s="22">
        <v>0</v>
      </c>
      <c r="DP494" s="22">
        <v>0</v>
      </c>
      <c r="DQ494" s="22">
        <v>0</v>
      </c>
      <c r="DR494" s="22">
        <v>0</v>
      </c>
      <c r="DS494" s="22">
        <v>0</v>
      </c>
      <c r="DT494" s="22">
        <v>0</v>
      </c>
      <c r="DU494">
        <v>8.31</v>
      </c>
      <c r="DV494">
        <v>39.72</v>
      </c>
      <c r="DW494" s="2">
        <f t="shared" si="109"/>
        <v>0.17301686445971268</v>
      </c>
      <c r="DX494">
        <v>-0.94600000000000006</v>
      </c>
      <c r="DY494">
        <v>-2.875</v>
      </c>
      <c r="DZ494">
        <v>-10.616</v>
      </c>
      <c r="EA494">
        <v>-3.2250000000000001</v>
      </c>
      <c r="EB494">
        <v>0</v>
      </c>
      <c r="EC494">
        <v>0</v>
      </c>
      <c r="ED494">
        <v>-9.9</v>
      </c>
      <c r="EE494">
        <v>2.41</v>
      </c>
      <c r="EF494">
        <v>12.34</v>
      </c>
      <c r="EG494">
        <v>0</v>
      </c>
      <c r="EH494">
        <v>1000</v>
      </c>
      <c r="EI494">
        <v>1000</v>
      </c>
      <c r="EJ494">
        <v>0</v>
      </c>
      <c r="EK494">
        <v>0</v>
      </c>
      <c r="EL494">
        <v>21.7</v>
      </c>
      <c r="EM494">
        <v>30.1</v>
      </c>
      <c r="EN494">
        <v>9.6</v>
      </c>
      <c r="EO494">
        <v>7.2</v>
      </c>
      <c r="EP494">
        <v>9.6</v>
      </c>
      <c r="EQ494">
        <v>18</v>
      </c>
      <c r="ER494">
        <v>4.8</v>
      </c>
      <c r="ES494">
        <v>2.4</v>
      </c>
      <c r="ET494">
        <v>0</v>
      </c>
      <c r="EU494">
        <v>0</v>
      </c>
      <c r="EV494">
        <v>4.28</v>
      </c>
      <c r="EW494">
        <v>2.52</v>
      </c>
      <c r="EX494">
        <v>30</v>
      </c>
      <c r="EY494">
        <v>30</v>
      </c>
      <c r="EZ494">
        <v>15.9</v>
      </c>
      <c r="FA494">
        <v>10.6</v>
      </c>
      <c r="FB494">
        <v>10.8</v>
      </c>
      <c r="FC494">
        <v>16.100000000000001</v>
      </c>
      <c r="FD494">
        <v>3.8</v>
      </c>
      <c r="FE494">
        <v>2</v>
      </c>
      <c r="FF494">
        <v>4</v>
      </c>
      <c r="FG494">
        <v>5</v>
      </c>
      <c r="FH494">
        <v>11</v>
      </c>
      <c r="FI494">
        <v>8</v>
      </c>
      <c r="FJ494">
        <v>7</v>
      </c>
      <c r="FK494">
        <v>12</v>
      </c>
      <c r="FL494">
        <v>32.1</v>
      </c>
      <c r="FM494">
        <v>14</v>
      </c>
      <c r="FN494">
        <v>26</v>
      </c>
      <c r="FO494">
        <v>15</v>
      </c>
      <c r="FP494">
        <v>35</v>
      </c>
      <c r="FQ494">
        <v>0</v>
      </c>
      <c r="FR494">
        <v>0</v>
      </c>
      <c r="FS494" s="2">
        <f t="shared" si="110"/>
        <v>0</v>
      </c>
      <c r="FT494">
        <v>0</v>
      </c>
      <c r="FU494">
        <v>0</v>
      </c>
      <c r="FV494">
        <v>0</v>
      </c>
      <c r="FW494" t="s">
        <v>266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 s="2">
        <f t="shared" si="111"/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 s="21">
        <v>29.256986999999999</v>
      </c>
      <c r="GY494" s="21">
        <v>3.8335158000000003</v>
      </c>
      <c r="GZ494" s="21">
        <v>5.6146833000000003</v>
      </c>
      <c r="HA494" s="21">
        <v>9.4481991000000001</v>
      </c>
      <c r="HB494" s="21">
        <v>0.56378700000000004</v>
      </c>
      <c r="HC494" s="21">
        <v>0.62483200000000005</v>
      </c>
      <c r="HD494" s="21">
        <v>4.3689999999999996E-3</v>
      </c>
      <c r="HE494" s="21">
        <v>21.781324000000001</v>
      </c>
      <c r="HF494" s="21">
        <v>1.1929879999999999</v>
      </c>
    </row>
    <row r="495" spans="1:214" ht="15" x14ac:dyDescent="0.25">
      <c r="A495" s="22">
        <v>23</v>
      </c>
      <c r="B495" t="s">
        <v>2316</v>
      </c>
      <c r="C495" t="s">
        <v>2317</v>
      </c>
      <c r="D495" t="s">
        <v>580</v>
      </c>
      <c r="F495" t="s">
        <v>623</v>
      </c>
      <c r="I495" s="22" t="s">
        <v>248</v>
      </c>
      <c r="J495">
        <v>22</v>
      </c>
      <c r="K495" s="23" t="s">
        <v>2318</v>
      </c>
      <c r="L495" s="23" t="s">
        <v>763</v>
      </c>
      <c r="M495" s="24" t="s">
        <v>288</v>
      </c>
      <c r="N495" s="24" t="s">
        <v>233</v>
      </c>
      <c r="O495" s="24">
        <v>73</v>
      </c>
      <c r="P495" s="24">
        <v>195</v>
      </c>
      <c r="Q495" s="24" t="s">
        <v>223</v>
      </c>
      <c r="R495" s="24" t="s">
        <v>234</v>
      </c>
      <c r="S495" s="22">
        <v>4</v>
      </c>
      <c r="T495" s="22">
        <v>0</v>
      </c>
      <c r="U495" s="22">
        <v>0</v>
      </c>
      <c r="V495" s="22">
        <v>0</v>
      </c>
      <c r="W495" s="22">
        <v>1</v>
      </c>
      <c r="X495" s="22">
        <v>0</v>
      </c>
      <c r="Y495" s="22">
        <v>6</v>
      </c>
      <c r="Z495" s="25">
        <f t="shared" si="98"/>
        <v>0</v>
      </c>
      <c r="AA495" s="3">
        <v>13.716670000000001</v>
      </c>
      <c r="AB495" s="22">
        <v>6</v>
      </c>
      <c r="AC495" s="22">
        <v>2</v>
      </c>
      <c r="AD495" s="22">
        <v>0</v>
      </c>
      <c r="AE495" s="22">
        <v>1</v>
      </c>
      <c r="AF495" s="22">
        <v>2</v>
      </c>
      <c r="AG495" s="26">
        <f t="shared" si="99"/>
        <v>6.5613592803501142</v>
      </c>
      <c r="AH495" s="26">
        <f t="shared" si="100"/>
        <v>2.1871197601167047</v>
      </c>
      <c r="AI495" s="26">
        <f t="shared" si="101"/>
        <v>0</v>
      </c>
      <c r="AJ495" s="26">
        <f t="shared" si="102"/>
        <v>1.0935598800583524</v>
      </c>
      <c r="AK495" s="26">
        <f t="shared" si="103"/>
        <v>2.1871197601167047</v>
      </c>
      <c r="AL495" s="5">
        <v>75</v>
      </c>
      <c r="AM495" s="22">
        <v>0</v>
      </c>
      <c r="AN495" s="22">
        <v>0</v>
      </c>
      <c r="AO495" s="25">
        <f t="shared" si="104"/>
        <v>0</v>
      </c>
      <c r="AP495" s="22">
        <v>0</v>
      </c>
      <c r="AQ495">
        <v>-0.1</v>
      </c>
      <c r="AR495">
        <v>0.2</v>
      </c>
      <c r="AS495">
        <v>0.1</v>
      </c>
      <c r="AT495">
        <v>-0.2</v>
      </c>
      <c r="AU495">
        <v>0.2</v>
      </c>
      <c r="AV495">
        <v>0</v>
      </c>
      <c r="AW495">
        <v>0</v>
      </c>
      <c r="AX495" s="3">
        <f t="shared" si="105"/>
        <v>0</v>
      </c>
      <c r="AY495" s="4">
        <f t="shared" si="106"/>
        <v>-1.125</v>
      </c>
      <c r="AZ495" t="s">
        <v>224</v>
      </c>
      <c r="BA495">
        <v>2013</v>
      </c>
      <c r="BB495" s="27">
        <v>185000</v>
      </c>
      <c r="BC495" s="27">
        <v>900000</v>
      </c>
      <c r="BD495" s="22">
        <v>0</v>
      </c>
      <c r="BE495" s="22">
        <v>0</v>
      </c>
      <c r="BF495" s="28">
        <f t="shared" si="107"/>
        <v>0</v>
      </c>
      <c r="BG495" s="22">
        <v>0</v>
      </c>
      <c r="BH495" s="22">
        <v>0</v>
      </c>
      <c r="BI495" s="4">
        <v>54.833333330000002</v>
      </c>
      <c r="BJ495" s="22">
        <v>0</v>
      </c>
      <c r="BK495" s="22">
        <v>0</v>
      </c>
      <c r="BL495" s="28">
        <f t="shared" si="108"/>
        <v>0</v>
      </c>
      <c r="BM495" s="22">
        <v>0</v>
      </c>
      <c r="BN495" s="22">
        <v>0</v>
      </c>
      <c r="BO495" s="4">
        <v>0</v>
      </c>
      <c r="BP495" s="22">
        <v>0</v>
      </c>
      <c r="BQ495" s="22">
        <v>0</v>
      </c>
      <c r="BR495" s="22">
        <v>0</v>
      </c>
      <c r="BS495" s="22">
        <v>0</v>
      </c>
      <c r="BT495" s="4">
        <v>6.6666666999999999E-2</v>
      </c>
      <c r="BU495" s="22">
        <v>2</v>
      </c>
      <c r="BV495" s="22">
        <v>0</v>
      </c>
      <c r="BW495" s="22">
        <v>0</v>
      </c>
      <c r="BX495" s="22">
        <v>1</v>
      </c>
      <c r="BY495" s="22">
        <v>0</v>
      </c>
      <c r="BZ495" s="22">
        <v>0</v>
      </c>
      <c r="CA495" s="22">
        <v>0</v>
      </c>
      <c r="CB495" s="22">
        <v>0</v>
      </c>
      <c r="CC495" s="4">
        <v>13.43333</v>
      </c>
      <c r="CD495" s="4">
        <v>0</v>
      </c>
      <c r="CE495" s="4">
        <v>3.3333333E-2</v>
      </c>
      <c r="CF495" s="22">
        <v>0</v>
      </c>
      <c r="CG495" s="22">
        <v>0</v>
      </c>
      <c r="CH495" s="22">
        <v>0</v>
      </c>
      <c r="CI495" s="5">
        <v>2</v>
      </c>
      <c r="CJ495" s="22">
        <v>0</v>
      </c>
      <c r="CK495" s="22">
        <v>0</v>
      </c>
      <c r="CL495" s="22">
        <v>0</v>
      </c>
      <c r="CM495" s="22">
        <v>0</v>
      </c>
      <c r="CN495" s="22">
        <v>0</v>
      </c>
      <c r="CO495" s="22">
        <v>0</v>
      </c>
      <c r="CP495" s="22">
        <v>0</v>
      </c>
      <c r="CQ495" s="26">
        <v>13.983337000000001</v>
      </c>
      <c r="CR495" s="26">
        <v>0</v>
      </c>
      <c r="CS495" s="26">
        <v>0</v>
      </c>
      <c r="CT495" s="22">
        <v>0</v>
      </c>
      <c r="CU495" s="22">
        <v>0</v>
      </c>
      <c r="CV495" s="22">
        <v>0</v>
      </c>
      <c r="CW495" s="22">
        <v>0</v>
      </c>
      <c r="CX495" s="22">
        <v>0</v>
      </c>
      <c r="CY495" s="22">
        <v>-1</v>
      </c>
      <c r="CZ495" s="22">
        <v>0</v>
      </c>
      <c r="DA495" s="22">
        <v>0</v>
      </c>
      <c r="DB495" s="22">
        <v>2</v>
      </c>
      <c r="DC495" s="22">
        <v>0</v>
      </c>
      <c r="DD495" s="22">
        <v>0</v>
      </c>
      <c r="DE495" s="22">
        <v>0</v>
      </c>
      <c r="DF495" s="22">
        <v>0</v>
      </c>
      <c r="DG495" s="22">
        <v>0</v>
      </c>
      <c r="DH495" s="22">
        <v>0</v>
      </c>
      <c r="DI495" s="22">
        <v>0</v>
      </c>
      <c r="DJ495" s="22">
        <v>0</v>
      </c>
      <c r="DK495" s="22">
        <v>0</v>
      </c>
      <c r="DL495" s="22">
        <v>0</v>
      </c>
      <c r="DM495" s="22">
        <v>0</v>
      </c>
      <c r="DN495" s="22">
        <v>2</v>
      </c>
      <c r="DO495" s="22">
        <v>0</v>
      </c>
      <c r="DP495" s="22">
        <v>1</v>
      </c>
      <c r="DQ495" s="22">
        <v>0</v>
      </c>
      <c r="DR495" s="22">
        <v>0</v>
      </c>
      <c r="DS495" s="22">
        <v>0</v>
      </c>
      <c r="DT495" s="22">
        <v>0</v>
      </c>
      <c r="DU495">
        <v>13.32</v>
      </c>
      <c r="DV495">
        <v>34.92</v>
      </c>
      <c r="DW495" s="2">
        <f t="shared" si="109"/>
        <v>0.27611940298507465</v>
      </c>
      <c r="DX495">
        <v>-0.11900000000000001</v>
      </c>
      <c r="DY495">
        <v>0.82</v>
      </c>
      <c r="DZ495">
        <v>-2.5</v>
      </c>
      <c r="EA495">
        <v>-4.0000000000000001E-3</v>
      </c>
      <c r="EB495">
        <v>2</v>
      </c>
      <c r="EC495">
        <v>1</v>
      </c>
      <c r="ED495">
        <v>33.5</v>
      </c>
      <c r="EE495">
        <v>5.63</v>
      </c>
      <c r="EF495">
        <v>-27.92</v>
      </c>
      <c r="EG495">
        <v>6.25</v>
      </c>
      <c r="EH495">
        <v>955</v>
      </c>
      <c r="EI495">
        <v>1017</v>
      </c>
      <c r="EJ495">
        <v>2.25</v>
      </c>
      <c r="EK495">
        <v>1.1299999999999999</v>
      </c>
      <c r="EL495">
        <v>33.799999999999997</v>
      </c>
      <c r="EM495">
        <v>23.6</v>
      </c>
      <c r="EN495">
        <v>11.3</v>
      </c>
      <c r="EO495">
        <v>10.1</v>
      </c>
      <c r="EP495">
        <v>14.6</v>
      </c>
      <c r="EQ495">
        <v>7.9</v>
      </c>
      <c r="ER495">
        <v>2.2999999999999998</v>
      </c>
      <c r="ES495">
        <v>3.4</v>
      </c>
      <c r="ET495">
        <v>0</v>
      </c>
      <c r="EU495">
        <v>0</v>
      </c>
      <c r="EV495">
        <v>0.86</v>
      </c>
      <c r="EW495">
        <v>0.86</v>
      </c>
      <c r="EX495">
        <v>19.8</v>
      </c>
      <c r="EY495">
        <v>32.200000000000003</v>
      </c>
      <c r="EZ495">
        <v>10.7</v>
      </c>
      <c r="FA495">
        <v>17.2</v>
      </c>
      <c r="FB495">
        <v>16.3</v>
      </c>
      <c r="FC495">
        <v>7.3</v>
      </c>
      <c r="FD495">
        <v>4.7</v>
      </c>
      <c r="FE495">
        <v>2.6</v>
      </c>
      <c r="FF495">
        <v>9</v>
      </c>
      <c r="FG495">
        <v>8</v>
      </c>
      <c r="FH495">
        <v>3</v>
      </c>
      <c r="FI495">
        <v>8</v>
      </c>
      <c r="FJ495">
        <v>6</v>
      </c>
      <c r="FK495">
        <v>6</v>
      </c>
      <c r="FL495">
        <v>60.7</v>
      </c>
      <c r="FM495">
        <v>9</v>
      </c>
      <c r="FN495">
        <v>22</v>
      </c>
      <c r="FO495">
        <v>13</v>
      </c>
      <c r="FP495">
        <v>29</v>
      </c>
      <c r="FQ495">
        <v>0</v>
      </c>
      <c r="FR495">
        <v>0</v>
      </c>
      <c r="FS495" s="2">
        <f t="shared" si="110"/>
        <v>0</v>
      </c>
      <c r="FT495">
        <v>0</v>
      </c>
      <c r="FU495">
        <v>0</v>
      </c>
      <c r="FV495">
        <v>0</v>
      </c>
      <c r="FW495" t="s">
        <v>266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0.02</v>
      </c>
      <c r="GI495">
        <v>6.38</v>
      </c>
      <c r="GJ495" s="2">
        <f t="shared" si="111"/>
        <v>3.1250000000000002E-3</v>
      </c>
      <c r="GK495">
        <v>0</v>
      </c>
      <c r="GL495">
        <v>0</v>
      </c>
      <c r="GM495">
        <v>63.4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 s="21">
        <v>26.616938000000001</v>
      </c>
      <c r="GY495" s="21">
        <v>1.6910820000000002</v>
      </c>
      <c r="GZ495" s="21">
        <v>4.6396160999999996</v>
      </c>
      <c r="HA495" s="21">
        <v>6.3306981000000002</v>
      </c>
      <c r="HB495" s="21">
        <v>0.34776299999999999</v>
      </c>
      <c r="HC495" s="21">
        <v>0.97604900000000006</v>
      </c>
      <c r="HD495" s="21">
        <v>-1.37E-4</v>
      </c>
      <c r="HE495" s="21">
        <v>26.658058</v>
      </c>
      <c r="HF495" s="21">
        <v>1.3236749999999999</v>
      </c>
    </row>
    <row r="496" spans="1:214" ht="15" x14ac:dyDescent="0.25">
      <c r="A496" s="22">
        <v>63</v>
      </c>
      <c r="B496" t="s">
        <v>2319</v>
      </c>
      <c r="C496" t="s">
        <v>2320</v>
      </c>
      <c r="D496" t="s">
        <v>659</v>
      </c>
      <c r="F496" t="s">
        <v>428</v>
      </c>
      <c r="I496" s="22" t="s">
        <v>218</v>
      </c>
      <c r="J496">
        <v>23</v>
      </c>
      <c r="K496" s="23" t="s">
        <v>2321</v>
      </c>
      <c r="L496" s="23" t="s">
        <v>614</v>
      </c>
      <c r="M496" s="24" t="s">
        <v>615</v>
      </c>
      <c r="N496" s="24" t="s">
        <v>233</v>
      </c>
      <c r="O496" s="24">
        <v>69</v>
      </c>
      <c r="P496" s="24">
        <v>183</v>
      </c>
      <c r="Q496" s="24" t="s">
        <v>223</v>
      </c>
      <c r="R496" s="24"/>
      <c r="S496" s="22">
        <v>76</v>
      </c>
      <c r="T496" s="22">
        <v>28</v>
      </c>
      <c r="U496" s="22">
        <v>27</v>
      </c>
      <c r="V496" s="22">
        <v>55</v>
      </c>
      <c r="W496" s="22">
        <v>31</v>
      </c>
      <c r="X496" s="22">
        <v>87</v>
      </c>
      <c r="Y496" s="22">
        <v>167</v>
      </c>
      <c r="Z496" s="25">
        <f t="shared" si="98"/>
        <v>0.16766467065868262</v>
      </c>
      <c r="AA496" s="3">
        <v>17.616669999999999</v>
      </c>
      <c r="AB496" s="22">
        <v>72</v>
      </c>
      <c r="AC496" s="22">
        <v>21</v>
      </c>
      <c r="AD496" s="22">
        <v>50</v>
      </c>
      <c r="AE496" s="22">
        <v>41</v>
      </c>
      <c r="AF496" s="22">
        <v>40</v>
      </c>
      <c r="AG496" s="26">
        <f t="shared" si="99"/>
        <v>3.2266089597612884</v>
      </c>
      <c r="AH496" s="26">
        <f t="shared" si="100"/>
        <v>0.94109427993037587</v>
      </c>
      <c r="AI496" s="26">
        <f t="shared" si="101"/>
        <v>2.2407006665008948</v>
      </c>
      <c r="AJ496" s="26">
        <f t="shared" si="102"/>
        <v>1.8373745465307336</v>
      </c>
      <c r="AK496" s="26">
        <f t="shared" si="103"/>
        <v>1.792560533200716</v>
      </c>
      <c r="AL496" s="5">
        <v>1702</v>
      </c>
      <c r="AM496" s="22">
        <v>5</v>
      </c>
      <c r="AN496" s="22">
        <v>4</v>
      </c>
      <c r="AO496" s="25">
        <f t="shared" si="104"/>
        <v>0.55555555555555558</v>
      </c>
      <c r="AP496" s="22">
        <v>0.2</v>
      </c>
      <c r="AQ496">
        <v>5.8</v>
      </c>
      <c r="AR496">
        <v>2.4</v>
      </c>
      <c r="AS496">
        <v>8.1</v>
      </c>
      <c r="AT496">
        <v>12.1</v>
      </c>
      <c r="AU496">
        <v>4.5999999999999996</v>
      </c>
      <c r="AV496">
        <v>0</v>
      </c>
      <c r="AW496">
        <v>16.7</v>
      </c>
      <c r="AX496" s="3">
        <f t="shared" si="105"/>
        <v>0.21973684210526315</v>
      </c>
      <c r="AY496" s="4">
        <f t="shared" si="106"/>
        <v>10.774999999999999</v>
      </c>
      <c r="AZ496" t="s">
        <v>224</v>
      </c>
      <c r="BA496">
        <v>2013</v>
      </c>
      <c r="BC496" s="27">
        <v>2500000</v>
      </c>
      <c r="BD496" s="22">
        <v>22</v>
      </c>
      <c r="BE496" s="22">
        <v>24</v>
      </c>
      <c r="BF496" s="28">
        <f t="shared" si="107"/>
        <v>2.581087609663153</v>
      </c>
      <c r="BG496" s="22">
        <v>4</v>
      </c>
      <c r="BH496" s="22">
        <v>3</v>
      </c>
      <c r="BI496" s="4">
        <v>1069.3166670000001</v>
      </c>
      <c r="BJ496" s="22">
        <v>5</v>
      </c>
      <c r="BK496" s="22">
        <v>1</v>
      </c>
      <c r="BL496" s="28">
        <f t="shared" si="108"/>
        <v>2.1924482338611448</v>
      </c>
      <c r="BM496" s="22">
        <v>0</v>
      </c>
      <c r="BN496" s="22">
        <v>0</v>
      </c>
      <c r="BO496" s="4">
        <v>164.2</v>
      </c>
      <c r="BP496" s="22">
        <v>1</v>
      </c>
      <c r="BQ496" s="22">
        <v>2</v>
      </c>
      <c r="BR496" s="22">
        <v>1</v>
      </c>
      <c r="BS496" s="22">
        <v>1</v>
      </c>
      <c r="BT496" s="4">
        <v>105.8</v>
      </c>
      <c r="BU496" s="22">
        <v>38</v>
      </c>
      <c r="BV496" s="22">
        <v>18</v>
      </c>
      <c r="BW496" s="22">
        <v>13</v>
      </c>
      <c r="BX496" s="22">
        <v>17</v>
      </c>
      <c r="BY496" s="22">
        <v>58</v>
      </c>
      <c r="BZ496" s="22">
        <v>18</v>
      </c>
      <c r="CA496" s="22">
        <v>5</v>
      </c>
      <c r="CB496" s="22">
        <v>4</v>
      </c>
      <c r="CC496" s="4">
        <v>13.91667</v>
      </c>
      <c r="CD496" s="4">
        <v>2.5499999999999998</v>
      </c>
      <c r="CE496" s="4">
        <v>1.266666667</v>
      </c>
      <c r="CF496" s="22">
        <v>0</v>
      </c>
      <c r="CG496" s="22">
        <v>0</v>
      </c>
      <c r="CH496" s="22">
        <v>0</v>
      </c>
      <c r="CI496" s="5">
        <v>38</v>
      </c>
      <c r="CJ496" s="22">
        <v>10</v>
      </c>
      <c r="CK496" s="22">
        <v>14</v>
      </c>
      <c r="CL496" s="22">
        <v>14</v>
      </c>
      <c r="CM496" s="22">
        <v>29</v>
      </c>
      <c r="CN496" s="22">
        <v>6</v>
      </c>
      <c r="CO496" s="22">
        <v>0</v>
      </c>
      <c r="CP496" s="22">
        <v>0</v>
      </c>
      <c r="CQ496" s="26">
        <v>14.223242000000001</v>
      </c>
      <c r="CR496" s="26">
        <v>1.771053</v>
      </c>
      <c r="CS496" s="26">
        <v>1.517544</v>
      </c>
      <c r="CT496" s="22">
        <v>0</v>
      </c>
      <c r="CU496" s="22">
        <v>0</v>
      </c>
      <c r="CV496" s="22">
        <v>0</v>
      </c>
      <c r="CW496" s="22">
        <v>8</v>
      </c>
      <c r="CX496" s="22">
        <v>6</v>
      </c>
      <c r="CY496" s="22">
        <v>12</v>
      </c>
      <c r="CZ496" s="22">
        <v>20</v>
      </c>
      <c r="DA496" s="22">
        <v>21</v>
      </c>
      <c r="DB496" s="22">
        <v>19</v>
      </c>
      <c r="DC496" s="22">
        <v>3</v>
      </c>
      <c r="DD496" s="22">
        <v>0</v>
      </c>
      <c r="DE496" s="22">
        <v>3</v>
      </c>
      <c r="DF496" s="22">
        <v>3</v>
      </c>
      <c r="DG496" s="22">
        <v>0</v>
      </c>
      <c r="DH496" s="22">
        <v>0</v>
      </c>
      <c r="DI496" s="22">
        <v>21</v>
      </c>
      <c r="DJ496" s="22">
        <v>3</v>
      </c>
      <c r="DK496" s="22">
        <v>2</v>
      </c>
      <c r="DL496" s="22">
        <v>1</v>
      </c>
      <c r="DM496" s="22">
        <v>0</v>
      </c>
      <c r="DN496" s="22">
        <v>80</v>
      </c>
      <c r="DO496" s="22">
        <v>14</v>
      </c>
      <c r="DP496" s="22">
        <v>45</v>
      </c>
      <c r="DQ496" s="22">
        <v>10</v>
      </c>
      <c r="DR496" s="22">
        <v>0</v>
      </c>
      <c r="DS496" s="22">
        <v>0</v>
      </c>
      <c r="DT496" s="22">
        <v>0</v>
      </c>
      <c r="DU496">
        <v>13.74</v>
      </c>
      <c r="DV496">
        <v>35.090000000000003</v>
      </c>
      <c r="DW496" s="2">
        <f t="shared" si="109"/>
        <v>0.28138439483923816</v>
      </c>
      <c r="DX496">
        <v>0.62</v>
      </c>
      <c r="DY496">
        <v>0.12</v>
      </c>
      <c r="DZ496">
        <v>6.9530000000000003</v>
      </c>
      <c r="EA496">
        <v>12.803000000000001</v>
      </c>
      <c r="EB496">
        <v>61</v>
      </c>
      <c r="EC496">
        <v>34</v>
      </c>
      <c r="ED496">
        <v>17.399999999999999</v>
      </c>
      <c r="EE496">
        <v>20.96</v>
      </c>
      <c r="EF496">
        <v>3.55</v>
      </c>
      <c r="EG496">
        <v>9.67</v>
      </c>
      <c r="EH496">
        <v>926</v>
      </c>
      <c r="EI496">
        <v>1022</v>
      </c>
      <c r="EJ496">
        <v>3.5</v>
      </c>
      <c r="EK496">
        <v>1.9500000000000002</v>
      </c>
      <c r="EL496">
        <v>32.700000000000003</v>
      </c>
      <c r="EM496">
        <v>24.3</v>
      </c>
      <c r="EN496">
        <v>14.1</v>
      </c>
      <c r="EO496">
        <v>9.3000000000000007</v>
      </c>
      <c r="EP496">
        <v>12.1</v>
      </c>
      <c r="EQ496">
        <v>18.3</v>
      </c>
      <c r="ER496">
        <v>2.9</v>
      </c>
      <c r="ES496">
        <v>3.9</v>
      </c>
      <c r="ET496">
        <v>0.8</v>
      </c>
      <c r="EU496">
        <v>1.1000000000000001</v>
      </c>
      <c r="EV496">
        <v>2.77</v>
      </c>
      <c r="EW496">
        <v>2.34</v>
      </c>
      <c r="EX496">
        <v>27.4</v>
      </c>
      <c r="EY496">
        <v>27.8</v>
      </c>
      <c r="EZ496">
        <v>11.8</v>
      </c>
      <c r="FA496">
        <v>10</v>
      </c>
      <c r="FB496">
        <v>13.4</v>
      </c>
      <c r="FC496">
        <v>15.3</v>
      </c>
      <c r="FD496">
        <v>3.4</v>
      </c>
      <c r="FE496">
        <v>2.8</v>
      </c>
      <c r="FF496">
        <v>199</v>
      </c>
      <c r="FG496">
        <v>147</v>
      </c>
      <c r="FH496">
        <v>188</v>
      </c>
      <c r="FI496">
        <v>132</v>
      </c>
      <c r="FJ496">
        <v>243</v>
      </c>
      <c r="FK496">
        <v>156</v>
      </c>
      <c r="FL496">
        <v>52</v>
      </c>
      <c r="FM496">
        <v>386</v>
      </c>
      <c r="FN496">
        <v>374</v>
      </c>
      <c r="FO496">
        <v>344</v>
      </c>
      <c r="FP496">
        <v>50.8</v>
      </c>
      <c r="FQ496">
        <v>2.12</v>
      </c>
      <c r="FR496">
        <v>2.76</v>
      </c>
      <c r="FS496" s="2">
        <f t="shared" si="110"/>
        <v>0.43442622950819676</v>
      </c>
      <c r="FT496">
        <v>14</v>
      </c>
      <c r="FU496">
        <v>0</v>
      </c>
      <c r="FV496">
        <v>4.3</v>
      </c>
      <c r="FW496">
        <v>10.94</v>
      </c>
      <c r="FX496">
        <v>5.2</v>
      </c>
      <c r="FY496">
        <v>0</v>
      </c>
      <c r="FZ496">
        <v>42.4</v>
      </c>
      <c r="GA496">
        <v>6.3</v>
      </c>
      <c r="GB496">
        <v>24.9</v>
      </c>
      <c r="GC496">
        <v>3</v>
      </c>
      <c r="GD496">
        <v>1.9</v>
      </c>
      <c r="GE496">
        <v>22.3</v>
      </c>
      <c r="GF496">
        <v>1.9</v>
      </c>
      <c r="GG496">
        <v>0.4</v>
      </c>
      <c r="GH496">
        <v>1.4</v>
      </c>
      <c r="GI496">
        <v>3.51</v>
      </c>
      <c r="GJ496" s="2">
        <f t="shared" si="111"/>
        <v>0.285132382892057</v>
      </c>
      <c r="GK496">
        <v>3</v>
      </c>
      <c r="GL496">
        <v>10</v>
      </c>
      <c r="GM496">
        <v>22.6</v>
      </c>
      <c r="GN496">
        <v>1.69</v>
      </c>
      <c r="GO496">
        <v>5.63</v>
      </c>
      <c r="GP496">
        <v>16.3</v>
      </c>
      <c r="GQ496">
        <v>36</v>
      </c>
      <c r="GR496">
        <v>1.7000000000000002</v>
      </c>
      <c r="GS496">
        <v>18.600000000000001</v>
      </c>
      <c r="GT496">
        <v>18</v>
      </c>
      <c r="GU496">
        <v>2.8</v>
      </c>
      <c r="GV496">
        <v>2.8</v>
      </c>
      <c r="GW496">
        <v>4.5</v>
      </c>
      <c r="GX496" s="21">
        <v>72.681479999999993</v>
      </c>
      <c r="GY496" s="21">
        <v>22.265689500000001</v>
      </c>
      <c r="GZ496" s="21">
        <v>25.4826333</v>
      </c>
      <c r="HA496" s="21">
        <v>47.748322799999997</v>
      </c>
      <c r="HB496" s="21">
        <v>7.7834700000000003</v>
      </c>
      <c r="HC496" s="21">
        <v>2.9798789999999999</v>
      </c>
      <c r="HD496" s="21">
        <v>-1.8362E-2</v>
      </c>
      <c r="HE496" s="21">
        <v>70.262710999999996</v>
      </c>
      <c r="HF496" s="21">
        <v>10.744987</v>
      </c>
    </row>
    <row r="497" spans="1:214" ht="15" x14ac:dyDescent="0.25">
      <c r="A497" s="22">
        <v>79</v>
      </c>
      <c r="B497" t="s">
        <v>2322</v>
      </c>
      <c r="C497" t="s">
        <v>2323</v>
      </c>
      <c r="D497" t="s">
        <v>2049</v>
      </c>
      <c r="F497" t="s">
        <v>547</v>
      </c>
      <c r="I497" s="22" t="s">
        <v>248</v>
      </c>
      <c r="J497">
        <v>34</v>
      </c>
      <c r="K497" s="23" t="s">
        <v>2324</v>
      </c>
      <c r="L497" s="23" t="s">
        <v>2244</v>
      </c>
      <c r="M497" s="24"/>
      <c r="N497" s="24" t="s">
        <v>306</v>
      </c>
      <c r="O497" s="24">
        <v>72</v>
      </c>
      <c r="P497" s="24">
        <v>207</v>
      </c>
      <c r="Q497" s="24" t="s">
        <v>223</v>
      </c>
      <c r="R497" s="24"/>
      <c r="S497" s="22">
        <v>13</v>
      </c>
      <c r="T497" s="22">
        <v>0</v>
      </c>
      <c r="U497" s="22">
        <v>3</v>
      </c>
      <c r="V497" s="22">
        <v>3</v>
      </c>
      <c r="W497" s="22">
        <v>-4</v>
      </c>
      <c r="X497" s="22">
        <v>4</v>
      </c>
      <c r="Y497" s="22">
        <v>17</v>
      </c>
      <c r="Z497" s="25">
        <f t="shared" si="98"/>
        <v>0</v>
      </c>
      <c r="AA497" s="3">
        <v>18</v>
      </c>
      <c r="AB497" s="22">
        <v>7</v>
      </c>
      <c r="AC497" s="22">
        <v>7</v>
      </c>
      <c r="AD497" s="22">
        <v>5</v>
      </c>
      <c r="AE497" s="22">
        <v>1</v>
      </c>
      <c r="AF497" s="22">
        <v>2</v>
      </c>
      <c r="AG497" s="26">
        <f t="shared" si="99"/>
        <v>1.7948717948717949</v>
      </c>
      <c r="AH497" s="26">
        <f t="shared" si="100"/>
        <v>1.7948717948717949</v>
      </c>
      <c r="AI497" s="26">
        <f t="shared" si="101"/>
        <v>1.2820512820512822</v>
      </c>
      <c r="AJ497" s="26">
        <f t="shared" si="102"/>
        <v>0.25641025641025644</v>
      </c>
      <c r="AK497" s="26">
        <f t="shared" si="103"/>
        <v>0.51282051282051289</v>
      </c>
      <c r="AL497" s="5">
        <v>314</v>
      </c>
      <c r="AM497" s="22">
        <v>0</v>
      </c>
      <c r="AN497" s="22">
        <v>0</v>
      </c>
      <c r="AO497" s="25">
        <f t="shared" si="104"/>
        <v>0</v>
      </c>
      <c r="AP497" s="22">
        <v>0</v>
      </c>
      <c r="AQ497">
        <v>0.1</v>
      </c>
      <c r="AR497">
        <v>0.2</v>
      </c>
      <c r="AS497">
        <v>0.30000000000000004</v>
      </c>
      <c r="AT497">
        <v>-0.30000000000000004</v>
      </c>
      <c r="AU497">
        <v>-0.4</v>
      </c>
      <c r="AV497">
        <v>-0.60000000000000009</v>
      </c>
      <c r="AW497">
        <v>-1.3</v>
      </c>
      <c r="AX497" s="3">
        <f t="shared" si="105"/>
        <v>-0.1</v>
      </c>
      <c r="AY497" s="4">
        <f t="shared" si="106"/>
        <v>-16.974999999999998</v>
      </c>
      <c r="AZ497" t="s">
        <v>243</v>
      </c>
      <c r="BA497">
        <v>2014</v>
      </c>
      <c r="BC497" s="27">
        <v>5750000</v>
      </c>
      <c r="BD497" s="22">
        <v>0</v>
      </c>
      <c r="BE497" s="22">
        <v>1</v>
      </c>
      <c r="BF497" s="28">
        <f t="shared" si="107"/>
        <v>0.33472803347280333</v>
      </c>
      <c r="BG497" s="22">
        <v>0</v>
      </c>
      <c r="BH497" s="22">
        <v>0</v>
      </c>
      <c r="BI497" s="4">
        <v>179.25</v>
      </c>
      <c r="BJ497" s="22">
        <v>0</v>
      </c>
      <c r="BK497" s="22">
        <v>2</v>
      </c>
      <c r="BL497" s="28">
        <f t="shared" si="108"/>
        <v>2.4708304734062576</v>
      </c>
      <c r="BM497" s="22">
        <v>0</v>
      </c>
      <c r="BN497" s="22">
        <v>0</v>
      </c>
      <c r="BO497" s="4">
        <v>48.566666669999996</v>
      </c>
      <c r="BP497" s="22">
        <v>0</v>
      </c>
      <c r="BQ497" s="22">
        <v>0</v>
      </c>
      <c r="BR497" s="22">
        <v>0</v>
      </c>
      <c r="BS497" s="22">
        <v>0</v>
      </c>
      <c r="BT497" s="4">
        <v>6.2833333329999999</v>
      </c>
      <c r="BU497" s="22">
        <v>6</v>
      </c>
      <c r="BV497" s="22">
        <v>0</v>
      </c>
      <c r="BW497" s="22">
        <v>1</v>
      </c>
      <c r="BX497" s="22">
        <v>-2</v>
      </c>
      <c r="BY497" s="22">
        <v>2</v>
      </c>
      <c r="BZ497" s="22">
        <v>1</v>
      </c>
      <c r="CA497" s="22">
        <v>0</v>
      </c>
      <c r="CB497" s="22">
        <v>0</v>
      </c>
      <c r="CC497" s="4">
        <v>14.43333</v>
      </c>
      <c r="CD497" s="4">
        <v>3.5333333329999999</v>
      </c>
      <c r="CE497" s="4">
        <v>0.15</v>
      </c>
      <c r="CF497" s="22">
        <v>2</v>
      </c>
      <c r="CG497" s="22">
        <v>0</v>
      </c>
      <c r="CH497" s="22">
        <v>0</v>
      </c>
      <c r="CI497" s="5">
        <v>7</v>
      </c>
      <c r="CJ497" s="22">
        <v>0</v>
      </c>
      <c r="CK497" s="22">
        <v>2</v>
      </c>
      <c r="CL497" s="22">
        <v>-2</v>
      </c>
      <c r="CM497" s="22">
        <v>2</v>
      </c>
      <c r="CN497" s="22">
        <v>1</v>
      </c>
      <c r="CO497" s="22">
        <v>0</v>
      </c>
      <c r="CP497" s="22">
        <v>0</v>
      </c>
      <c r="CQ497" s="26">
        <v>13.235716999999999</v>
      </c>
      <c r="CR497" s="26">
        <v>3.9095240000000002</v>
      </c>
      <c r="CS497" s="26">
        <v>0.76904799999999984</v>
      </c>
      <c r="CT497" s="22">
        <v>0</v>
      </c>
      <c r="CU497" s="22">
        <v>0</v>
      </c>
      <c r="CV497" s="22">
        <v>0</v>
      </c>
      <c r="CW497" s="22">
        <v>0</v>
      </c>
      <c r="CX497" s="22">
        <v>0</v>
      </c>
      <c r="CY497" s="22">
        <v>-2</v>
      </c>
      <c r="CZ497" s="22">
        <v>0</v>
      </c>
      <c r="DA497" s="22">
        <v>3</v>
      </c>
      <c r="DB497" s="22">
        <v>-2</v>
      </c>
      <c r="DC497" s="22">
        <v>0</v>
      </c>
      <c r="DD497" s="22">
        <v>0</v>
      </c>
      <c r="DE497" s="22">
        <v>0</v>
      </c>
      <c r="DF497" s="22">
        <v>0</v>
      </c>
      <c r="DG497" s="22">
        <v>0</v>
      </c>
      <c r="DH497" s="22">
        <v>0</v>
      </c>
      <c r="DI497" s="22">
        <v>2</v>
      </c>
      <c r="DJ497" s="22">
        <v>0</v>
      </c>
      <c r="DK497" s="22">
        <v>0</v>
      </c>
      <c r="DL497" s="22">
        <v>0</v>
      </c>
      <c r="DM497" s="22">
        <v>0</v>
      </c>
      <c r="DN497" s="22">
        <v>10</v>
      </c>
      <c r="DO497" s="22">
        <v>4</v>
      </c>
      <c r="DP497" s="22">
        <v>10</v>
      </c>
      <c r="DQ497" s="22">
        <v>0</v>
      </c>
      <c r="DR497" s="22">
        <v>2</v>
      </c>
      <c r="DS497" s="22">
        <v>0</v>
      </c>
      <c r="DT497" s="22">
        <v>0</v>
      </c>
      <c r="DU497">
        <v>12.75</v>
      </c>
      <c r="DV497">
        <v>33.6</v>
      </c>
      <c r="DW497" s="2">
        <f t="shared" si="109"/>
        <v>0.27508090614886732</v>
      </c>
      <c r="DX497">
        <v>-0.17200000000000001</v>
      </c>
      <c r="DY497">
        <v>-0.76500000000000001</v>
      </c>
      <c r="DZ497">
        <v>0.87</v>
      </c>
      <c r="EA497">
        <v>-4.71</v>
      </c>
      <c r="EB497">
        <v>6</v>
      </c>
      <c r="EC497">
        <v>9</v>
      </c>
      <c r="ED497">
        <v>15</v>
      </c>
      <c r="EE497">
        <v>0</v>
      </c>
      <c r="EF497">
        <v>-14.97</v>
      </c>
      <c r="EG497">
        <v>7.5</v>
      </c>
      <c r="EH497">
        <v>909</v>
      </c>
      <c r="EI497">
        <v>984</v>
      </c>
      <c r="EJ497">
        <v>2.17</v>
      </c>
      <c r="EK497">
        <v>3.26</v>
      </c>
      <c r="EL497">
        <v>26.8</v>
      </c>
      <c r="EM497">
        <v>32.6</v>
      </c>
      <c r="EN497">
        <v>9.8000000000000007</v>
      </c>
      <c r="EO497">
        <v>11.6</v>
      </c>
      <c r="EP497">
        <v>9.4</v>
      </c>
      <c r="EQ497">
        <v>18.100000000000001</v>
      </c>
      <c r="ER497">
        <v>2.5</v>
      </c>
      <c r="ES497">
        <v>5.8</v>
      </c>
      <c r="ET497">
        <v>0</v>
      </c>
      <c r="EU497">
        <v>0.7</v>
      </c>
      <c r="EV497">
        <v>2.61</v>
      </c>
      <c r="EW497">
        <v>1.37</v>
      </c>
      <c r="EX497">
        <v>24.9</v>
      </c>
      <c r="EY497">
        <v>30.8</v>
      </c>
      <c r="EZ497">
        <v>8.8000000000000007</v>
      </c>
      <c r="FA497">
        <v>13.2</v>
      </c>
      <c r="FB497">
        <v>18.5</v>
      </c>
      <c r="FC497">
        <v>12.6</v>
      </c>
      <c r="FD497">
        <v>4.5</v>
      </c>
      <c r="FE497">
        <v>3.3</v>
      </c>
      <c r="FF497">
        <v>29</v>
      </c>
      <c r="FG497">
        <v>34</v>
      </c>
      <c r="FH497">
        <v>21</v>
      </c>
      <c r="FI497">
        <v>30</v>
      </c>
      <c r="FJ497">
        <v>21</v>
      </c>
      <c r="FK497">
        <v>31</v>
      </c>
      <c r="FL497">
        <v>55.3</v>
      </c>
      <c r="FM497">
        <v>73</v>
      </c>
      <c r="FN497">
        <v>63</v>
      </c>
      <c r="FO497">
        <v>50</v>
      </c>
      <c r="FP497">
        <v>53.7</v>
      </c>
      <c r="FQ497">
        <v>3.43</v>
      </c>
      <c r="FR497">
        <v>2.4300000000000002</v>
      </c>
      <c r="FS497" s="2">
        <f t="shared" si="110"/>
        <v>0.58532423208191131</v>
      </c>
      <c r="FT497">
        <v>3</v>
      </c>
      <c r="FU497">
        <v>0</v>
      </c>
      <c r="FV497">
        <v>8.8000000000000007</v>
      </c>
      <c r="FW497">
        <v>8.82</v>
      </c>
      <c r="FX497">
        <v>4.04</v>
      </c>
      <c r="FY497">
        <v>0</v>
      </c>
      <c r="FZ497">
        <v>41.7</v>
      </c>
      <c r="GA497">
        <v>14.8</v>
      </c>
      <c r="GB497">
        <v>18.8</v>
      </c>
      <c r="GC497">
        <v>1.3</v>
      </c>
      <c r="GD497">
        <v>4</v>
      </c>
      <c r="GE497">
        <v>26.9</v>
      </c>
      <c r="GF497">
        <v>2.7</v>
      </c>
      <c r="GG497">
        <v>4</v>
      </c>
      <c r="GH497">
        <v>0.48</v>
      </c>
      <c r="GI497">
        <v>5.48</v>
      </c>
      <c r="GJ497" s="2">
        <f t="shared" si="111"/>
        <v>8.0536912751677833E-2</v>
      </c>
      <c r="GK497">
        <v>0</v>
      </c>
      <c r="GL497">
        <v>0</v>
      </c>
      <c r="GM497">
        <v>12.7</v>
      </c>
      <c r="GN497">
        <v>0</v>
      </c>
      <c r="GO497">
        <v>0</v>
      </c>
      <c r="GP497">
        <v>0</v>
      </c>
      <c r="GQ497">
        <v>57.3</v>
      </c>
      <c r="GR497">
        <v>9.5</v>
      </c>
      <c r="GS497">
        <v>0</v>
      </c>
      <c r="GT497">
        <v>9.5</v>
      </c>
      <c r="GU497">
        <v>0</v>
      </c>
      <c r="GV497">
        <v>0</v>
      </c>
      <c r="GW497">
        <v>0</v>
      </c>
      <c r="GX497" s="21">
        <v>28.859407000000001</v>
      </c>
      <c r="GY497" s="21">
        <v>1.6057485</v>
      </c>
      <c r="GZ497" s="21">
        <v>5.2974891</v>
      </c>
      <c r="HA497" s="21">
        <v>6.9032376000000006</v>
      </c>
      <c r="HB497" s="21">
        <v>0.432394</v>
      </c>
      <c r="HC497" s="21">
        <v>0.73980000000000001</v>
      </c>
      <c r="HD497" s="21">
        <v>-1.9109000000000001E-2</v>
      </c>
      <c r="HE497" s="21">
        <v>22.532126999999999</v>
      </c>
      <c r="HF497" s="21">
        <v>1.1530849999999999</v>
      </c>
    </row>
    <row r="498" spans="1:214" ht="15" x14ac:dyDescent="0.25">
      <c r="A498" s="22">
        <v>12</v>
      </c>
      <c r="B498" t="s">
        <v>2325</v>
      </c>
      <c r="C498" t="s">
        <v>2326</v>
      </c>
      <c r="D498" t="s">
        <v>1187</v>
      </c>
      <c r="F498" t="s">
        <v>669</v>
      </c>
      <c r="I498" s="22" t="s">
        <v>218</v>
      </c>
      <c r="J498">
        <v>32</v>
      </c>
      <c r="K498" s="23" t="s">
        <v>2327</v>
      </c>
      <c r="L498" s="23" t="s">
        <v>2328</v>
      </c>
      <c r="M498" s="24" t="s">
        <v>320</v>
      </c>
      <c r="N498" s="24" t="s">
        <v>233</v>
      </c>
      <c r="O498" s="24">
        <v>74</v>
      </c>
      <c r="P498" s="24">
        <v>220</v>
      </c>
      <c r="Q498" s="24" t="s">
        <v>223</v>
      </c>
      <c r="R498" s="24"/>
      <c r="S498" s="22">
        <v>82</v>
      </c>
      <c r="T498" s="22">
        <v>30</v>
      </c>
      <c r="U498" s="22">
        <v>34</v>
      </c>
      <c r="V498" s="22">
        <v>64</v>
      </c>
      <c r="W498" s="22">
        <v>10</v>
      </c>
      <c r="X498" s="22">
        <v>26</v>
      </c>
      <c r="Y498" s="22">
        <v>251</v>
      </c>
      <c r="Z498" s="25">
        <f t="shared" si="98"/>
        <v>0.11952191235059761</v>
      </c>
      <c r="AA498" s="3">
        <v>20.466670000000001</v>
      </c>
      <c r="AB498" s="22">
        <v>84</v>
      </c>
      <c r="AC498" s="22">
        <v>33</v>
      </c>
      <c r="AD498" s="22">
        <v>93</v>
      </c>
      <c r="AE498" s="22">
        <v>45</v>
      </c>
      <c r="AF498" s="22">
        <v>38</v>
      </c>
      <c r="AG498" s="26">
        <f t="shared" si="99"/>
        <v>3.0030979457892442</v>
      </c>
      <c r="AH498" s="26">
        <f t="shared" si="100"/>
        <v>1.1797884787029171</v>
      </c>
      <c r="AI498" s="26">
        <f t="shared" si="101"/>
        <v>3.3248584399809484</v>
      </c>
      <c r="AJ498" s="26">
        <f t="shared" si="102"/>
        <v>1.6088024709585236</v>
      </c>
      <c r="AK498" s="26">
        <f t="shared" si="103"/>
        <v>1.35854430880942</v>
      </c>
      <c r="AL498" s="5">
        <v>2205</v>
      </c>
      <c r="AM498" s="22">
        <v>243</v>
      </c>
      <c r="AN498" s="22">
        <v>224</v>
      </c>
      <c r="AO498" s="25">
        <f t="shared" si="104"/>
        <v>0.52034261241970026</v>
      </c>
      <c r="AP498" s="22">
        <v>9.6</v>
      </c>
      <c r="AQ498">
        <v>5.7</v>
      </c>
      <c r="AR498">
        <v>2.2999999999999998</v>
      </c>
      <c r="AS498">
        <v>8</v>
      </c>
      <c r="AT498">
        <v>8.6999999999999993</v>
      </c>
      <c r="AU498">
        <v>4.5</v>
      </c>
      <c r="AV498">
        <v>-0.30000000000000004</v>
      </c>
      <c r="AW498">
        <v>13</v>
      </c>
      <c r="AX498" s="3">
        <f t="shared" si="105"/>
        <v>0.15853658536585366</v>
      </c>
      <c r="AY498" s="4">
        <f t="shared" si="106"/>
        <v>-6.125</v>
      </c>
      <c r="AZ498" t="s">
        <v>243</v>
      </c>
      <c r="BA498">
        <v>2014</v>
      </c>
      <c r="BC498" s="27">
        <v>6900000</v>
      </c>
      <c r="BD498" s="22">
        <v>20</v>
      </c>
      <c r="BE498" s="22">
        <v>19</v>
      </c>
      <c r="BF498" s="28">
        <f t="shared" si="107"/>
        <v>1.8042330082115732</v>
      </c>
      <c r="BG498" s="22">
        <v>184</v>
      </c>
      <c r="BH498" s="22">
        <v>174</v>
      </c>
      <c r="BI498" s="4">
        <v>1296.95</v>
      </c>
      <c r="BJ498" s="22">
        <v>10</v>
      </c>
      <c r="BK498" s="22">
        <v>15</v>
      </c>
      <c r="BL498" s="28">
        <f t="shared" si="108"/>
        <v>5.7405281285878296</v>
      </c>
      <c r="BM498" s="22">
        <v>18</v>
      </c>
      <c r="BN498" s="22">
        <v>20</v>
      </c>
      <c r="BO498" s="4">
        <v>261.3</v>
      </c>
      <c r="BP498" s="22">
        <v>0</v>
      </c>
      <c r="BQ498" s="22">
        <v>0</v>
      </c>
      <c r="BR498" s="22">
        <v>41</v>
      </c>
      <c r="BS498" s="22">
        <v>30</v>
      </c>
      <c r="BT498" s="4">
        <v>121.1833333</v>
      </c>
      <c r="BU498" s="22">
        <v>41</v>
      </c>
      <c r="BV498" s="22">
        <v>12</v>
      </c>
      <c r="BW498" s="22">
        <v>17</v>
      </c>
      <c r="BX498" s="22">
        <v>10</v>
      </c>
      <c r="BY498" s="22">
        <v>16</v>
      </c>
      <c r="BZ498" s="22">
        <v>8</v>
      </c>
      <c r="CA498" s="22">
        <v>144</v>
      </c>
      <c r="CB498" s="22">
        <v>119</v>
      </c>
      <c r="CC498" s="4">
        <v>15.966670000000001</v>
      </c>
      <c r="CD498" s="4">
        <v>3.0833333330000001</v>
      </c>
      <c r="CE498" s="4">
        <v>1.35</v>
      </c>
      <c r="CF498" s="22">
        <v>1</v>
      </c>
      <c r="CG498" s="22">
        <v>0</v>
      </c>
      <c r="CH498" s="22">
        <v>0</v>
      </c>
      <c r="CI498" s="5">
        <v>41</v>
      </c>
      <c r="CJ498" s="22">
        <v>18</v>
      </c>
      <c r="CK498" s="22">
        <v>17</v>
      </c>
      <c r="CL498" s="22">
        <v>0</v>
      </c>
      <c r="CM498" s="22">
        <v>10</v>
      </c>
      <c r="CN498" s="22">
        <v>5</v>
      </c>
      <c r="CO498" s="22">
        <v>99</v>
      </c>
      <c r="CP498" s="22">
        <v>105</v>
      </c>
      <c r="CQ498" s="26">
        <v>15.666257</v>
      </c>
      <c r="CR498" s="26">
        <v>3.2898369999999999</v>
      </c>
      <c r="CS498" s="26">
        <v>1.605691</v>
      </c>
      <c r="CT498" s="22">
        <v>0</v>
      </c>
      <c r="CU498" s="22">
        <v>0</v>
      </c>
      <c r="CV498" s="22">
        <v>0</v>
      </c>
      <c r="CW498" s="22">
        <v>7</v>
      </c>
      <c r="CX498" s="22">
        <v>13</v>
      </c>
      <c r="CY498" s="22">
        <v>3</v>
      </c>
      <c r="CZ498" s="22">
        <v>23</v>
      </c>
      <c r="DA498" s="22">
        <v>21</v>
      </c>
      <c r="DB498" s="22">
        <v>7</v>
      </c>
      <c r="DC498" s="22">
        <v>3</v>
      </c>
      <c r="DD498" s="22">
        <v>0</v>
      </c>
      <c r="DE498" s="22">
        <v>8</v>
      </c>
      <c r="DF498" s="22">
        <v>2</v>
      </c>
      <c r="DG498" s="22">
        <v>0</v>
      </c>
      <c r="DH498" s="22">
        <v>0</v>
      </c>
      <c r="DI498" s="22">
        <v>13</v>
      </c>
      <c r="DJ498" s="22">
        <v>0</v>
      </c>
      <c r="DK498" s="22">
        <v>0</v>
      </c>
      <c r="DL498" s="22">
        <v>0</v>
      </c>
      <c r="DM498" s="22">
        <v>0</v>
      </c>
      <c r="DN498" s="22">
        <v>103</v>
      </c>
      <c r="DO498" s="22">
        <v>39</v>
      </c>
      <c r="DP498" s="22">
        <v>67</v>
      </c>
      <c r="DQ498" s="22">
        <v>13</v>
      </c>
      <c r="DR498" s="22">
        <v>1</v>
      </c>
      <c r="DS498" s="22">
        <v>0</v>
      </c>
      <c r="DT498" s="22">
        <v>0</v>
      </c>
      <c r="DU498">
        <v>15.19</v>
      </c>
      <c r="DV498">
        <v>34.200000000000003</v>
      </c>
      <c r="DW498" s="2">
        <f t="shared" si="109"/>
        <v>0.30755213605993115</v>
      </c>
      <c r="DX498">
        <v>1.4970000000000001</v>
      </c>
      <c r="DY498">
        <v>1.04</v>
      </c>
      <c r="DZ498">
        <v>3.4089999999999998</v>
      </c>
      <c r="EA498">
        <v>6.681</v>
      </c>
      <c r="EB498">
        <v>63</v>
      </c>
      <c r="EC498">
        <v>51</v>
      </c>
      <c r="ED498">
        <v>8.1</v>
      </c>
      <c r="EE498">
        <v>10.220000000000001</v>
      </c>
      <c r="EF498">
        <v>2.16</v>
      </c>
      <c r="EG498">
        <v>8.5299999999999994</v>
      </c>
      <c r="EH498">
        <v>914</v>
      </c>
      <c r="EI498">
        <v>999</v>
      </c>
      <c r="EJ498">
        <v>3.04</v>
      </c>
      <c r="EK498">
        <v>2.46</v>
      </c>
      <c r="EL498">
        <v>32.6</v>
      </c>
      <c r="EM498">
        <v>26</v>
      </c>
      <c r="EN498">
        <v>13</v>
      </c>
      <c r="EO498">
        <v>10.7</v>
      </c>
      <c r="EP498">
        <v>15.3</v>
      </c>
      <c r="EQ498">
        <v>16.100000000000001</v>
      </c>
      <c r="ER498">
        <v>2.1</v>
      </c>
      <c r="ES498">
        <v>4.2</v>
      </c>
      <c r="ET498">
        <v>0.4</v>
      </c>
      <c r="EU498">
        <v>0.4</v>
      </c>
      <c r="EV498">
        <v>1.9300000000000002</v>
      </c>
      <c r="EW498">
        <v>1.88</v>
      </c>
      <c r="EX498">
        <v>28.9</v>
      </c>
      <c r="EY498">
        <v>25.8</v>
      </c>
      <c r="EZ498">
        <v>11.8</v>
      </c>
      <c r="FA498">
        <v>11.3</v>
      </c>
      <c r="FB498">
        <v>16.5</v>
      </c>
      <c r="FC498">
        <v>15.1</v>
      </c>
      <c r="FD498">
        <v>3</v>
      </c>
      <c r="FE498">
        <v>3.1</v>
      </c>
      <c r="FF498">
        <v>249</v>
      </c>
      <c r="FG498">
        <v>202</v>
      </c>
      <c r="FH498">
        <v>190</v>
      </c>
      <c r="FI498">
        <v>186</v>
      </c>
      <c r="FJ498">
        <v>239</v>
      </c>
      <c r="FK498">
        <v>188</v>
      </c>
      <c r="FL498">
        <v>54.5</v>
      </c>
      <c r="FM498">
        <v>484</v>
      </c>
      <c r="FN498">
        <v>435</v>
      </c>
      <c r="FO498">
        <v>367</v>
      </c>
      <c r="FP498">
        <v>52.7</v>
      </c>
      <c r="FQ498">
        <v>3.08</v>
      </c>
      <c r="FR498">
        <v>2.21</v>
      </c>
      <c r="FS498" s="2">
        <f t="shared" si="110"/>
        <v>0.58223062381852553</v>
      </c>
      <c r="FT498">
        <v>36</v>
      </c>
      <c r="FU498">
        <v>1</v>
      </c>
      <c r="FV498">
        <v>9.6999999999999993</v>
      </c>
      <c r="FW498">
        <v>13</v>
      </c>
      <c r="FX498">
        <v>8.5500000000000007</v>
      </c>
      <c r="FY498">
        <v>0.24</v>
      </c>
      <c r="FZ498">
        <v>57.2</v>
      </c>
      <c r="GA498">
        <v>8.1</v>
      </c>
      <c r="GB498">
        <v>28.7</v>
      </c>
      <c r="GC498">
        <v>1.4</v>
      </c>
      <c r="GD498">
        <v>1.4</v>
      </c>
      <c r="GE498">
        <v>30.2</v>
      </c>
      <c r="GF498">
        <v>1.4</v>
      </c>
      <c r="GG498">
        <v>1.4</v>
      </c>
      <c r="GH498">
        <v>1.46</v>
      </c>
      <c r="GI498">
        <v>2.79</v>
      </c>
      <c r="GJ498" s="2">
        <f t="shared" si="111"/>
        <v>0.34352941176470586</v>
      </c>
      <c r="GK498">
        <v>0</v>
      </c>
      <c r="GL498">
        <v>12</v>
      </c>
      <c r="GM498">
        <v>8.9</v>
      </c>
      <c r="GN498">
        <v>0</v>
      </c>
      <c r="GO498">
        <v>6.03</v>
      </c>
      <c r="GP498">
        <v>7</v>
      </c>
      <c r="GQ498">
        <v>39.200000000000003</v>
      </c>
      <c r="GR498">
        <v>2</v>
      </c>
      <c r="GS498">
        <v>19.600000000000001</v>
      </c>
      <c r="GT498">
        <v>31.6</v>
      </c>
      <c r="GU498">
        <v>1</v>
      </c>
      <c r="GV498">
        <v>1</v>
      </c>
      <c r="GW498">
        <v>1.5</v>
      </c>
      <c r="GX498" s="21">
        <v>75.450050000000005</v>
      </c>
      <c r="GY498" s="21">
        <v>23.1842367</v>
      </c>
      <c r="GZ498" s="21">
        <v>26.9325765</v>
      </c>
      <c r="HA498" s="21">
        <v>50.116814100000006</v>
      </c>
      <c r="HB498" s="21">
        <v>6.7407190000000003</v>
      </c>
      <c r="HC498" s="21">
        <v>2.785126</v>
      </c>
      <c r="HD498" s="21">
        <v>-2.6005E-2</v>
      </c>
      <c r="HE498" s="21">
        <v>24.998093000000001</v>
      </c>
      <c r="HF498" s="21">
        <v>9.4998400000000007</v>
      </c>
    </row>
    <row r="499" spans="1:214" ht="15" x14ac:dyDescent="0.25">
      <c r="A499" s="22">
        <v>62</v>
      </c>
      <c r="B499" t="s">
        <v>2329</v>
      </c>
      <c r="C499" t="s">
        <v>2330</v>
      </c>
      <c r="D499" t="s">
        <v>1187</v>
      </c>
      <c r="F499" t="s">
        <v>444</v>
      </c>
      <c r="I499" s="22" t="s">
        <v>365</v>
      </c>
      <c r="J499">
        <v>23</v>
      </c>
      <c r="K499" s="23" t="s">
        <v>2331</v>
      </c>
      <c r="L499" s="23" t="s">
        <v>790</v>
      </c>
      <c r="M499" s="24" t="s">
        <v>584</v>
      </c>
      <c r="N499" s="24" t="s">
        <v>222</v>
      </c>
      <c r="O499" s="24">
        <v>76</v>
      </c>
      <c r="P499" s="24">
        <v>225</v>
      </c>
      <c r="Q499" s="24" t="s">
        <v>223</v>
      </c>
      <c r="R499" s="24" t="s">
        <v>234</v>
      </c>
      <c r="S499" s="22">
        <v>2</v>
      </c>
      <c r="T499" s="22">
        <v>0</v>
      </c>
      <c r="U499" s="22">
        <v>0</v>
      </c>
      <c r="V499" s="22">
        <v>0</v>
      </c>
      <c r="W499" s="22">
        <v>0</v>
      </c>
      <c r="X499" s="22">
        <v>2</v>
      </c>
      <c r="Y499" s="22">
        <v>1</v>
      </c>
      <c r="Z499" s="25">
        <f t="shared" si="98"/>
        <v>0</v>
      </c>
      <c r="AA499" s="3">
        <v>12.533329999999999</v>
      </c>
      <c r="AB499" s="22">
        <v>4</v>
      </c>
      <c r="AC499" s="22">
        <v>1</v>
      </c>
      <c r="AD499" s="22">
        <v>0</v>
      </c>
      <c r="AE499" s="22">
        <v>0</v>
      </c>
      <c r="AF499" s="22">
        <v>1</v>
      </c>
      <c r="AG499" s="26">
        <f t="shared" si="99"/>
        <v>9.5744706315081487</v>
      </c>
      <c r="AH499" s="26">
        <f t="shared" si="100"/>
        <v>2.3936176578770372</v>
      </c>
      <c r="AI499" s="26">
        <f t="shared" si="101"/>
        <v>0</v>
      </c>
      <c r="AJ499" s="26">
        <f t="shared" si="102"/>
        <v>0</v>
      </c>
      <c r="AK499" s="26">
        <f t="shared" si="103"/>
        <v>2.3936176578770372</v>
      </c>
      <c r="AL499" s="5">
        <v>39</v>
      </c>
      <c r="AM499" s="22">
        <v>0</v>
      </c>
      <c r="AN499" s="22">
        <v>0</v>
      </c>
      <c r="AO499" s="25">
        <f t="shared" si="104"/>
        <v>0</v>
      </c>
      <c r="AP499" s="22">
        <v>0</v>
      </c>
      <c r="AQ499">
        <v>-0.1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 s="3">
        <f t="shared" si="105"/>
        <v>0</v>
      </c>
      <c r="AY499" s="4">
        <f t="shared" si="106"/>
        <v>-7.5000000000000011E-2</v>
      </c>
      <c r="AZ499" t="s">
        <v>224</v>
      </c>
      <c r="BA499">
        <v>2012</v>
      </c>
      <c r="BC499" s="27">
        <v>550000</v>
      </c>
      <c r="BD499" s="22">
        <v>0</v>
      </c>
      <c r="BE499" s="22">
        <v>0</v>
      </c>
      <c r="BF499" s="28">
        <f t="shared" si="107"/>
        <v>0</v>
      </c>
      <c r="BG499" s="22">
        <v>0</v>
      </c>
      <c r="BH499" s="22">
        <v>0</v>
      </c>
      <c r="BI499" s="4">
        <v>25.083333329999999</v>
      </c>
      <c r="BJ499" s="22">
        <v>0</v>
      </c>
      <c r="BK499" s="22">
        <v>0</v>
      </c>
      <c r="BL499" s="28">
        <f t="shared" si="108"/>
        <v>0</v>
      </c>
      <c r="BM499" s="22">
        <v>0</v>
      </c>
      <c r="BN499" s="22">
        <v>0</v>
      </c>
      <c r="BO499" s="4">
        <v>0</v>
      </c>
      <c r="BP499" s="22">
        <v>0</v>
      </c>
      <c r="BQ499" s="22">
        <v>0</v>
      </c>
      <c r="BR499" s="22">
        <v>0</v>
      </c>
      <c r="BS499" s="22">
        <v>0</v>
      </c>
      <c r="BT499" s="4">
        <v>0</v>
      </c>
      <c r="BU499" s="22">
        <v>0</v>
      </c>
      <c r="BV499" s="22">
        <v>0</v>
      </c>
      <c r="BW499" s="22">
        <v>0</v>
      </c>
      <c r="BX499" s="22">
        <v>0</v>
      </c>
      <c r="BY499" s="22">
        <v>0</v>
      </c>
      <c r="BZ499" s="22">
        <v>0</v>
      </c>
      <c r="CA499" s="22">
        <v>0</v>
      </c>
      <c r="CB499" s="22">
        <v>0</v>
      </c>
      <c r="CC499" s="4">
        <v>0</v>
      </c>
      <c r="CD499" s="4">
        <v>0</v>
      </c>
      <c r="CE499" s="4">
        <v>0</v>
      </c>
      <c r="CF499" s="22">
        <v>0</v>
      </c>
      <c r="CG499" s="22">
        <v>0</v>
      </c>
      <c r="CH499" s="22">
        <v>0</v>
      </c>
      <c r="CI499" s="5">
        <v>2</v>
      </c>
      <c r="CJ499" s="22">
        <v>0</v>
      </c>
      <c r="CK499" s="22">
        <v>0</v>
      </c>
      <c r="CL499" s="22">
        <v>0</v>
      </c>
      <c r="CM499" s="22">
        <v>2</v>
      </c>
      <c r="CN499" s="22">
        <v>1</v>
      </c>
      <c r="CO499" s="22">
        <v>0</v>
      </c>
      <c r="CP499" s="22">
        <v>0</v>
      </c>
      <c r="CQ499" s="26">
        <v>12.541667</v>
      </c>
      <c r="CR499" s="26">
        <v>0</v>
      </c>
      <c r="CS499" s="26">
        <v>0</v>
      </c>
      <c r="CT499" s="22">
        <v>0</v>
      </c>
      <c r="CU499" s="22">
        <v>0</v>
      </c>
      <c r="CV499" s="22">
        <v>0</v>
      </c>
      <c r="CW499" s="22">
        <v>0</v>
      </c>
      <c r="CX499" s="22">
        <v>0</v>
      </c>
      <c r="CY499" s="22">
        <v>0</v>
      </c>
      <c r="CZ499" s="22">
        <v>0</v>
      </c>
      <c r="DA499" s="22">
        <v>0</v>
      </c>
      <c r="DB499" s="22">
        <v>0</v>
      </c>
      <c r="DC499" s="22">
        <v>0</v>
      </c>
      <c r="DD499" s="22">
        <v>0</v>
      </c>
      <c r="DE499" s="22">
        <v>0</v>
      </c>
      <c r="DF499" s="22">
        <v>0</v>
      </c>
      <c r="DG499" s="22">
        <v>0</v>
      </c>
      <c r="DH499" s="22">
        <v>0</v>
      </c>
      <c r="DI499" s="22">
        <v>1</v>
      </c>
      <c r="DJ499" s="22">
        <v>0</v>
      </c>
      <c r="DK499" s="22">
        <v>0</v>
      </c>
      <c r="DL499" s="22">
        <v>0</v>
      </c>
      <c r="DM499" s="22">
        <v>0</v>
      </c>
      <c r="DN499" s="22">
        <v>0</v>
      </c>
      <c r="DO499" s="22">
        <v>0</v>
      </c>
      <c r="DP499" s="22">
        <v>0</v>
      </c>
      <c r="DQ499" s="22">
        <v>0</v>
      </c>
      <c r="DR499" s="22">
        <v>0</v>
      </c>
      <c r="DS499" s="22">
        <v>0</v>
      </c>
      <c r="DT499" s="22">
        <v>0</v>
      </c>
      <c r="DU499">
        <v>12.54</v>
      </c>
      <c r="DV499">
        <v>31.11</v>
      </c>
      <c r="DW499" s="2">
        <f t="shared" si="109"/>
        <v>0.28728522336769757</v>
      </c>
      <c r="DX499">
        <v>-0.71500000000000008</v>
      </c>
      <c r="DY499">
        <v>-1.228</v>
      </c>
      <c r="DZ499">
        <v>6.976</v>
      </c>
      <c r="EA499">
        <v>1.601</v>
      </c>
      <c r="EB499">
        <v>0</v>
      </c>
      <c r="EC499">
        <v>0</v>
      </c>
      <c r="ED499">
        <v>-5.7</v>
      </c>
      <c r="EE499">
        <v>-14.35</v>
      </c>
      <c r="EF499">
        <v>-8.68</v>
      </c>
      <c r="EG499">
        <v>0</v>
      </c>
      <c r="EH499">
        <v>1000</v>
      </c>
      <c r="EI499">
        <v>1000</v>
      </c>
      <c r="EJ499">
        <v>0</v>
      </c>
      <c r="EK499">
        <v>0</v>
      </c>
      <c r="EL499">
        <v>9.6</v>
      </c>
      <c r="EM499">
        <v>31.1</v>
      </c>
      <c r="EN499">
        <v>7.2</v>
      </c>
      <c r="EO499">
        <v>16.7</v>
      </c>
      <c r="EP499">
        <v>7.2</v>
      </c>
      <c r="EQ499">
        <v>23.9</v>
      </c>
      <c r="ER499">
        <v>7.2</v>
      </c>
      <c r="ES499">
        <v>2.4</v>
      </c>
      <c r="ET499">
        <v>2.4</v>
      </c>
      <c r="EU499">
        <v>0</v>
      </c>
      <c r="EV499">
        <v>1.9300000000000002</v>
      </c>
      <c r="EW499">
        <v>1.9300000000000002</v>
      </c>
      <c r="EX499">
        <v>23.1</v>
      </c>
      <c r="EY499">
        <v>23.1</v>
      </c>
      <c r="EZ499">
        <v>8.6999999999999993</v>
      </c>
      <c r="FA499">
        <v>8.6999999999999993</v>
      </c>
      <c r="FB499">
        <v>18.3</v>
      </c>
      <c r="FC499">
        <v>9.6</v>
      </c>
      <c r="FD499">
        <v>2.9</v>
      </c>
      <c r="FE499">
        <v>10.6</v>
      </c>
      <c r="FF499">
        <v>2</v>
      </c>
      <c r="FG499">
        <v>4</v>
      </c>
      <c r="FH499">
        <v>2</v>
      </c>
      <c r="FI499">
        <v>3</v>
      </c>
      <c r="FJ499">
        <v>3</v>
      </c>
      <c r="FK499">
        <v>6</v>
      </c>
      <c r="FL499">
        <v>54.5</v>
      </c>
      <c r="FM499">
        <v>9</v>
      </c>
      <c r="FN499">
        <v>11</v>
      </c>
      <c r="FO499">
        <v>5</v>
      </c>
      <c r="FP499">
        <v>45</v>
      </c>
      <c r="FQ499">
        <v>0</v>
      </c>
      <c r="FR499">
        <v>0</v>
      </c>
      <c r="FS499" s="2">
        <f t="shared" si="110"/>
        <v>0</v>
      </c>
      <c r="FT499">
        <v>0</v>
      </c>
      <c r="FU499">
        <v>0</v>
      </c>
      <c r="FV499">
        <v>0</v>
      </c>
      <c r="FW499" t="s">
        <v>266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 s="2">
        <f t="shared" si="111"/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 s="21">
        <v>26.25206</v>
      </c>
      <c r="GY499" s="21">
        <v>4.3563321000000004</v>
      </c>
      <c r="GZ499" s="21">
        <v>5.4252881999999998</v>
      </c>
      <c r="HA499" s="21">
        <v>9.7816194000000003</v>
      </c>
      <c r="HB499" s="21">
        <v>0.73062400000000005</v>
      </c>
      <c r="HC499" s="21">
        <v>0.53356000000000003</v>
      </c>
      <c r="HD499" s="21">
        <v>-9.8900000000000008E-4</v>
      </c>
      <c r="HE499" s="21">
        <v>28.207637999999999</v>
      </c>
      <c r="HF499" s="21">
        <v>1.2631950000000001</v>
      </c>
    </row>
    <row r="500" spans="1:214" ht="15" x14ac:dyDescent="0.25">
      <c r="A500" s="22">
        <v>46</v>
      </c>
      <c r="B500" t="s">
        <v>2332</v>
      </c>
      <c r="C500" t="s">
        <v>2333</v>
      </c>
      <c r="D500" t="s">
        <v>520</v>
      </c>
      <c r="F500" t="s">
        <v>285</v>
      </c>
      <c r="G500" t="s">
        <v>623</v>
      </c>
      <c r="H500">
        <v>10</v>
      </c>
      <c r="I500" s="22" t="s">
        <v>248</v>
      </c>
      <c r="J500">
        <v>22</v>
      </c>
      <c r="K500" s="23" t="s">
        <v>2334</v>
      </c>
      <c r="L500" s="23" t="s">
        <v>2335</v>
      </c>
      <c r="M500" s="24" t="s">
        <v>447</v>
      </c>
      <c r="N500" s="24" t="s">
        <v>233</v>
      </c>
      <c r="O500" s="24">
        <v>73</v>
      </c>
      <c r="P500" s="24">
        <v>191</v>
      </c>
      <c r="Q500" s="24" t="s">
        <v>223</v>
      </c>
      <c r="R500" s="24" t="s">
        <v>234</v>
      </c>
      <c r="S500" s="22">
        <v>10</v>
      </c>
      <c r="T500" s="22">
        <v>0</v>
      </c>
      <c r="U500" s="22">
        <v>0</v>
      </c>
      <c r="V500" s="22">
        <v>0</v>
      </c>
      <c r="W500" s="22">
        <v>-1</v>
      </c>
      <c r="X500" s="22">
        <v>8</v>
      </c>
      <c r="Y500" s="22">
        <v>6</v>
      </c>
      <c r="Z500" s="25">
        <f t="shared" si="98"/>
        <v>0</v>
      </c>
      <c r="AA500" s="3">
        <v>8.75</v>
      </c>
      <c r="AB500" s="22">
        <v>8</v>
      </c>
      <c r="AC500" s="22">
        <v>4</v>
      </c>
      <c r="AD500" s="22">
        <v>1</v>
      </c>
      <c r="AE500" s="22">
        <v>1</v>
      </c>
      <c r="AF500" s="22">
        <v>2</v>
      </c>
      <c r="AG500" s="26">
        <f t="shared" si="99"/>
        <v>5.4857142857142858</v>
      </c>
      <c r="AH500" s="26">
        <f t="shared" si="100"/>
        <v>2.7428571428571429</v>
      </c>
      <c r="AI500" s="26">
        <f t="shared" si="101"/>
        <v>0.68571428571428572</v>
      </c>
      <c r="AJ500" s="26">
        <f t="shared" si="102"/>
        <v>0.68571428571428572</v>
      </c>
      <c r="AK500" s="26">
        <f t="shared" si="103"/>
        <v>1.3714285714285714</v>
      </c>
      <c r="AL500" s="5">
        <v>138</v>
      </c>
      <c r="AM500" s="22">
        <v>0</v>
      </c>
      <c r="AN500" s="22">
        <v>0</v>
      </c>
      <c r="AO500" s="25">
        <f t="shared" si="104"/>
        <v>0</v>
      </c>
      <c r="AP500" s="22">
        <v>0</v>
      </c>
      <c r="AQ500">
        <v>-0.1</v>
      </c>
      <c r="AR500">
        <v>0.1</v>
      </c>
      <c r="AS500">
        <v>-0.1</v>
      </c>
      <c r="AT500">
        <v>-0.5</v>
      </c>
      <c r="AU500">
        <v>0.1</v>
      </c>
      <c r="AV500">
        <v>0</v>
      </c>
      <c r="AW500">
        <v>-0.4</v>
      </c>
      <c r="AX500" s="3">
        <f t="shared" si="105"/>
        <v>-0.04</v>
      </c>
      <c r="AY500" s="4">
        <f t="shared" si="106"/>
        <v>-1.3624990000000001</v>
      </c>
      <c r="AZ500" t="s">
        <v>224</v>
      </c>
      <c r="BA500">
        <v>2012</v>
      </c>
      <c r="BB500" s="27">
        <v>137500</v>
      </c>
      <c r="BC500" s="27">
        <v>845833</v>
      </c>
      <c r="BD500" s="22">
        <v>0</v>
      </c>
      <c r="BE500" s="22">
        <v>0</v>
      </c>
      <c r="BF500" s="28">
        <f t="shared" si="107"/>
        <v>0</v>
      </c>
      <c r="BG500" s="22">
        <v>0</v>
      </c>
      <c r="BH500" s="22">
        <v>0</v>
      </c>
      <c r="BI500" s="4">
        <v>86.716666669999995</v>
      </c>
      <c r="BJ500" s="22">
        <v>0</v>
      </c>
      <c r="BK500" s="22">
        <v>0</v>
      </c>
      <c r="BL500" s="28">
        <f t="shared" si="108"/>
        <v>0</v>
      </c>
      <c r="BM500" s="22">
        <v>0</v>
      </c>
      <c r="BN500" s="22">
        <v>0</v>
      </c>
      <c r="BO500" s="4">
        <v>0</v>
      </c>
      <c r="BP500" s="22">
        <v>0</v>
      </c>
      <c r="BQ500" s="22">
        <v>0</v>
      </c>
      <c r="BR500" s="22">
        <v>0</v>
      </c>
      <c r="BS500" s="22">
        <v>0</v>
      </c>
      <c r="BT500" s="4">
        <v>0.88333333300000005</v>
      </c>
      <c r="BU500" s="22">
        <v>4</v>
      </c>
      <c r="BV500" s="22">
        <v>0</v>
      </c>
      <c r="BW500" s="22">
        <v>0</v>
      </c>
      <c r="BX500" s="22">
        <v>1</v>
      </c>
      <c r="BY500" s="22">
        <v>6</v>
      </c>
      <c r="BZ500" s="22">
        <v>3</v>
      </c>
      <c r="CA500" s="22">
        <v>0</v>
      </c>
      <c r="CB500" s="22">
        <v>0</v>
      </c>
      <c r="CC500" s="4">
        <v>9.3833300000000008</v>
      </c>
      <c r="CD500" s="4">
        <v>0</v>
      </c>
      <c r="CE500" s="4">
        <v>0.2</v>
      </c>
      <c r="CF500" s="22">
        <v>0</v>
      </c>
      <c r="CG500" s="22">
        <v>0</v>
      </c>
      <c r="CH500" s="22">
        <v>0</v>
      </c>
      <c r="CI500" s="5">
        <v>6</v>
      </c>
      <c r="CJ500" s="22">
        <v>0</v>
      </c>
      <c r="CK500" s="22">
        <v>0</v>
      </c>
      <c r="CL500" s="22">
        <v>-2</v>
      </c>
      <c r="CM500" s="22">
        <v>2</v>
      </c>
      <c r="CN500" s="22">
        <v>1</v>
      </c>
      <c r="CO500" s="22">
        <v>0</v>
      </c>
      <c r="CP500" s="22">
        <v>0</v>
      </c>
      <c r="CQ500" s="26">
        <v>8.1972240000000003</v>
      </c>
      <c r="CR500" s="26">
        <v>0</v>
      </c>
      <c r="CS500" s="26">
        <v>1.3889E-2</v>
      </c>
      <c r="CT500" s="22">
        <v>0</v>
      </c>
      <c r="CU500" s="22">
        <v>0</v>
      </c>
      <c r="CV500" s="22">
        <v>0</v>
      </c>
      <c r="CW500" s="22">
        <v>0</v>
      </c>
      <c r="CX500" s="22">
        <v>0</v>
      </c>
      <c r="CY500" s="22">
        <v>0</v>
      </c>
      <c r="CZ500" s="22">
        <v>0</v>
      </c>
      <c r="DA500" s="22">
        <v>0</v>
      </c>
      <c r="DB500" s="22">
        <v>-1</v>
      </c>
      <c r="DC500" s="22">
        <v>0</v>
      </c>
      <c r="DD500" s="22">
        <v>0</v>
      </c>
      <c r="DE500" s="22">
        <v>0</v>
      </c>
      <c r="DF500" s="22">
        <v>0</v>
      </c>
      <c r="DG500" s="22">
        <v>0</v>
      </c>
      <c r="DH500" s="22">
        <v>0</v>
      </c>
      <c r="DI500" s="22">
        <v>4</v>
      </c>
      <c r="DJ500" s="22">
        <v>0</v>
      </c>
      <c r="DK500" s="22">
        <v>0</v>
      </c>
      <c r="DL500" s="22">
        <v>0</v>
      </c>
      <c r="DM500" s="22">
        <v>0</v>
      </c>
      <c r="DN500" s="22">
        <v>5</v>
      </c>
      <c r="DO500" s="22">
        <v>0</v>
      </c>
      <c r="DP500" s="22">
        <v>7</v>
      </c>
      <c r="DQ500" s="22">
        <v>1</v>
      </c>
      <c r="DR500" s="22">
        <v>0</v>
      </c>
      <c r="DS500" s="22">
        <v>0</v>
      </c>
      <c r="DT500" s="22">
        <v>0</v>
      </c>
      <c r="DU500">
        <v>8.65</v>
      </c>
      <c r="DV500">
        <v>36.03</v>
      </c>
      <c r="DW500" s="2">
        <f t="shared" si="109"/>
        <v>0.19359892569382275</v>
      </c>
      <c r="DX500">
        <v>-0.42900000000000005</v>
      </c>
      <c r="DY500">
        <v>-1.554</v>
      </c>
      <c r="DZ500">
        <v>0.107</v>
      </c>
      <c r="EA500">
        <v>2.8340000000000001</v>
      </c>
      <c r="EB500">
        <v>5</v>
      </c>
      <c r="EC500">
        <v>6</v>
      </c>
      <c r="ED500">
        <v>-11</v>
      </c>
      <c r="EE500">
        <v>-7.63</v>
      </c>
      <c r="EF500">
        <v>3.33</v>
      </c>
      <c r="EG500">
        <v>10.87</v>
      </c>
      <c r="EH500">
        <v>878</v>
      </c>
      <c r="EI500">
        <v>986</v>
      </c>
      <c r="EJ500">
        <v>3.47</v>
      </c>
      <c r="EK500">
        <v>4.16</v>
      </c>
      <c r="EL500">
        <v>28.4</v>
      </c>
      <c r="EM500">
        <v>29.8</v>
      </c>
      <c r="EN500">
        <v>7.6</v>
      </c>
      <c r="EO500">
        <v>14.6</v>
      </c>
      <c r="EP500">
        <v>15.3</v>
      </c>
      <c r="EQ500">
        <v>16.600000000000001</v>
      </c>
      <c r="ER500">
        <v>4.2</v>
      </c>
      <c r="ES500">
        <v>5.5</v>
      </c>
      <c r="ET500">
        <v>2.8</v>
      </c>
      <c r="EU500">
        <v>0</v>
      </c>
      <c r="EV500">
        <v>2.66</v>
      </c>
      <c r="EW500">
        <v>1.83</v>
      </c>
      <c r="EX500">
        <v>27.6</v>
      </c>
      <c r="EY500">
        <v>23.8</v>
      </c>
      <c r="EZ500">
        <v>10.5</v>
      </c>
      <c r="FA500">
        <v>12.2</v>
      </c>
      <c r="FB500">
        <v>15.7</v>
      </c>
      <c r="FC500">
        <v>16</v>
      </c>
      <c r="FD500">
        <v>5.5</v>
      </c>
      <c r="FE500">
        <v>4.5</v>
      </c>
      <c r="FF500">
        <v>10</v>
      </c>
      <c r="FG500">
        <v>16</v>
      </c>
      <c r="FH500">
        <v>5</v>
      </c>
      <c r="FI500">
        <v>11</v>
      </c>
      <c r="FJ500">
        <v>11</v>
      </c>
      <c r="FK500">
        <v>7</v>
      </c>
      <c r="FL500">
        <v>61.9</v>
      </c>
      <c r="FM500">
        <v>33</v>
      </c>
      <c r="FN500">
        <v>23</v>
      </c>
      <c r="FO500">
        <v>33</v>
      </c>
      <c r="FP500">
        <v>58.9</v>
      </c>
      <c r="FQ500">
        <v>0</v>
      </c>
      <c r="FR500">
        <v>0</v>
      </c>
      <c r="FS500" s="2">
        <f t="shared" si="110"/>
        <v>0</v>
      </c>
      <c r="FT500">
        <v>0</v>
      </c>
      <c r="FU500">
        <v>0</v>
      </c>
      <c r="FV500">
        <v>0</v>
      </c>
      <c r="FW500" t="s">
        <v>266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0.09</v>
      </c>
      <c r="GI500">
        <v>5.8</v>
      </c>
      <c r="GJ500" s="2">
        <f t="shared" si="111"/>
        <v>1.5280135823429542E-2</v>
      </c>
      <c r="GK500">
        <v>0</v>
      </c>
      <c r="GL500">
        <v>1</v>
      </c>
      <c r="GM500">
        <v>72.400000000000006</v>
      </c>
      <c r="GN500">
        <v>0</v>
      </c>
      <c r="GO500">
        <v>67.92</v>
      </c>
      <c r="GP500">
        <v>0</v>
      </c>
      <c r="GQ500">
        <v>0</v>
      </c>
      <c r="GR500">
        <v>67.900000000000006</v>
      </c>
      <c r="GS500">
        <v>0</v>
      </c>
      <c r="GT500">
        <v>0</v>
      </c>
      <c r="GU500">
        <v>0</v>
      </c>
      <c r="GV500">
        <v>0</v>
      </c>
      <c r="GW500">
        <v>0</v>
      </c>
      <c r="GX500" s="21">
        <v>29.344213</v>
      </c>
      <c r="GY500" s="21">
        <v>1.4601087000000001</v>
      </c>
      <c r="GZ500" s="21">
        <v>4.2224949000000001</v>
      </c>
      <c r="HA500" s="21">
        <v>5.6826045000000001</v>
      </c>
      <c r="HB500" s="21">
        <v>-3.1323999999999998E-2</v>
      </c>
      <c r="HC500" s="21">
        <v>0.94848699999999997</v>
      </c>
      <c r="HD500" s="21">
        <v>3.1000000000000001E-5</v>
      </c>
      <c r="HE500" s="21">
        <v>30.856054</v>
      </c>
      <c r="HF500" s="21">
        <v>0.91719399999999995</v>
      </c>
    </row>
    <row r="501" spans="1:214" ht="15" x14ac:dyDescent="0.25">
      <c r="A501" s="22">
        <v>17</v>
      </c>
      <c r="B501" t="s">
        <v>2336</v>
      </c>
      <c r="C501" t="s">
        <v>1286</v>
      </c>
      <c r="D501" t="s">
        <v>426</v>
      </c>
      <c r="F501" t="s">
        <v>398</v>
      </c>
      <c r="I501" s="22" t="s">
        <v>365</v>
      </c>
      <c r="J501">
        <v>22</v>
      </c>
      <c r="K501" s="23" t="s">
        <v>1238</v>
      </c>
      <c r="L501" s="23" t="s">
        <v>456</v>
      </c>
      <c r="M501" s="24" t="s">
        <v>273</v>
      </c>
      <c r="N501" s="24" t="s">
        <v>233</v>
      </c>
      <c r="O501" s="24">
        <v>75</v>
      </c>
      <c r="P501" s="24">
        <v>210</v>
      </c>
      <c r="Q501" s="24" t="s">
        <v>223</v>
      </c>
      <c r="R501" s="24"/>
      <c r="S501" s="22">
        <v>80</v>
      </c>
      <c r="T501" s="22">
        <v>7</v>
      </c>
      <c r="U501" s="22">
        <v>7</v>
      </c>
      <c r="V501" s="22">
        <v>14</v>
      </c>
      <c r="W501" s="22">
        <v>-17</v>
      </c>
      <c r="X501" s="22">
        <v>121</v>
      </c>
      <c r="Y501" s="22">
        <v>130</v>
      </c>
      <c r="Z501" s="25">
        <f t="shared" si="98"/>
        <v>5.3846153846153849E-2</v>
      </c>
      <c r="AA501" s="3">
        <v>12.15</v>
      </c>
      <c r="AB501" s="22">
        <v>374</v>
      </c>
      <c r="AC501" s="22">
        <v>41</v>
      </c>
      <c r="AD501" s="22">
        <v>48</v>
      </c>
      <c r="AE501" s="22">
        <v>21</v>
      </c>
      <c r="AF501" s="22">
        <v>36</v>
      </c>
      <c r="AG501" s="26">
        <f t="shared" si="99"/>
        <v>23.086419753086421</v>
      </c>
      <c r="AH501" s="26">
        <f t="shared" si="100"/>
        <v>2.5308641975308643</v>
      </c>
      <c r="AI501" s="26">
        <f t="shared" si="101"/>
        <v>2.9629629629629628</v>
      </c>
      <c r="AJ501" s="26">
        <f t="shared" si="102"/>
        <v>1.2962962962962963</v>
      </c>
      <c r="AK501" s="26">
        <f t="shared" si="103"/>
        <v>2.2222222222222223</v>
      </c>
      <c r="AL501" s="5">
        <v>1300</v>
      </c>
      <c r="AM501" s="22">
        <v>10</v>
      </c>
      <c r="AN501" s="22">
        <v>13</v>
      </c>
      <c r="AO501" s="25">
        <f t="shared" si="104"/>
        <v>0.43478260869565216</v>
      </c>
      <c r="AP501" s="22">
        <v>0.5</v>
      </c>
      <c r="AQ501">
        <v>-0.4</v>
      </c>
      <c r="AR501">
        <v>0.5</v>
      </c>
      <c r="AS501">
        <v>0.1</v>
      </c>
      <c r="AT501">
        <v>-0.5</v>
      </c>
      <c r="AU501">
        <v>1.2</v>
      </c>
      <c r="AV501">
        <v>0</v>
      </c>
      <c r="AW501">
        <v>0.8</v>
      </c>
      <c r="AX501" s="3">
        <f t="shared" si="105"/>
        <v>0.01</v>
      </c>
      <c r="AY501" s="4">
        <f t="shared" si="106"/>
        <v>-0.1825</v>
      </c>
      <c r="AZ501" t="s">
        <v>224</v>
      </c>
      <c r="BA501">
        <v>2012</v>
      </c>
      <c r="BB501" s="27">
        <v>237500</v>
      </c>
      <c r="BC501" s="27">
        <v>852500</v>
      </c>
      <c r="BD501" s="22">
        <v>7</v>
      </c>
      <c r="BE501" s="22">
        <v>5</v>
      </c>
      <c r="BF501" s="28">
        <f t="shared" si="107"/>
        <v>0.8568538390168734</v>
      </c>
      <c r="BG501" s="22">
        <v>9</v>
      </c>
      <c r="BH501" s="22">
        <v>10</v>
      </c>
      <c r="BI501" s="4">
        <v>840.28333329999998</v>
      </c>
      <c r="BJ501" s="22">
        <v>0</v>
      </c>
      <c r="BK501" s="22">
        <v>0</v>
      </c>
      <c r="BL501" s="28">
        <f t="shared" si="108"/>
        <v>0</v>
      </c>
      <c r="BM501" s="22">
        <v>0</v>
      </c>
      <c r="BN501" s="22">
        <v>1</v>
      </c>
      <c r="BO501" s="4">
        <v>30.68333333</v>
      </c>
      <c r="BP501" s="22">
        <v>0</v>
      </c>
      <c r="BQ501" s="22">
        <v>2</v>
      </c>
      <c r="BR501" s="22">
        <v>1</v>
      </c>
      <c r="BS501" s="22">
        <v>2</v>
      </c>
      <c r="BT501" s="4">
        <v>101.65</v>
      </c>
      <c r="BU501" s="22">
        <v>40</v>
      </c>
      <c r="BV501" s="22">
        <v>3</v>
      </c>
      <c r="BW501" s="22">
        <v>4</v>
      </c>
      <c r="BX501" s="22">
        <v>-7</v>
      </c>
      <c r="BY501" s="22">
        <v>48</v>
      </c>
      <c r="BZ501" s="22">
        <v>15</v>
      </c>
      <c r="CA501" s="22">
        <v>4</v>
      </c>
      <c r="CB501" s="22">
        <v>5</v>
      </c>
      <c r="CC501" s="4">
        <v>10.366669999999999</v>
      </c>
      <c r="CD501" s="4">
        <v>0.48333333300000003</v>
      </c>
      <c r="CE501" s="4">
        <v>1.2</v>
      </c>
      <c r="CF501" s="22">
        <v>0</v>
      </c>
      <c r="CG501" s="22">
        <v>0</v>
      </c>
      <c r="CH501" s="22">
        <v>0</v>
      </c>
      <c r="CI501" s="5">
        <v>40</v>
      </c>
      <c r="CJ501" s="22">
        <v>4</v>
      </c>
      <c r="CK501" s="22">
        <v>3</v>
      </c>
      <c r="CL501" s="22">
        <v>-10</v>
      </c>
      <c r="CM501" s="22">
        <v>73</v>
      </c>
      <c r="CN501" s="22">
        <v>18</v>
      </c>
      <c r="CO501" s="22">
        <v>6</v>
      </c>
      <c r="CP501" s="22">
        <v>8</v>
      </c>
      <c r="CQ501" s="26">
        <v>10.640413000000001</v>
      </c>
      <c r="CR501" s="26">
        <v>0.28375</v>
      </c>
      <c r="CS501" s="26">
        <v>1.3412500000000001</v>
      </c>
      <c r="CT501" s="22">
        <v>0</v>
      </c>
      <c r="CU501" s="22">
        <v>0</v>
      </c>
      <c r="CV501" s="22">
        <v>0</v>
      </c>
      <c r="CW501" s="22">
        <v>1</v>
      </c>
      <c r="CX501" s="22">
        <v>1</v>
      </c>
      <c r="CY501" s="22">
        <v>-6</v>
      </c>
      <c r="CZ501" s="22">
        <v>6</v>
      </c>
      <c r="DA501" s="22">
        <v>6</v>
      </c>
      <c r="DB501" s="22">
        <v>-11</v>
      </c>
      <c r="DC501" s="22">
        <v>0</v>
      </c>
      <c r="DD501" s="22">
        <v>0</v>
      </c>
      <c r="DE501" s="22">
        <v>1</v>
      </c>
      <c r="DF501" s="22">
        <v>1</v>
      </c>
      <c r="DG501" s="22">
        <v>0</v>
      </c>
      <c r="DH501" s="22">
        <v>0</v>
      </c>
      <c r="DI501" s="22">
        <v>18</v>
      </c>
      <c r="DJ501" s="22">
        <v>15</v>
      </c>
      <c r="DK501" s="22">
        <v>1</v>
      </c>
      <c r="DL501" s="22">
        <v>0</v>
      </c>
      <c r="DM501" s="22">
        <v>0</v>
      </c>
      <c r="DN501" s="22">
        <v>16</v>
      </c>
      <c r="DO501" s="22">
        <v>1</v>
      </c>
      <c r="DP501" s="22">
        <v>44</v>
      </c>
      <c r="DQ501" s="22">
        <v>12</v>
      </c>
      <c r="DR501" s="22">
        <v>0</v>
      </c>
      <c r="DS501" s="22">
        <v>0</v>
      </c>
      <c r="DT501" s="22">
        <v>0</v>
      </c>
      <c r="DU501">
        <v>10.47</v>
      </c>
      <c r="DV501">
        <v>39.19</v>
      </c>
      <c r="DW501" s="2">
        <f t="shared" si="109"/>
        <v>0.21083366894885222</v>
      </c>
      <c r="DX501">
        <v>0.16600000000000001</v>
      </c>
      <c r="DY501">
        <v>-0.14400000000000002</v>
      </c>
      <c r="DZ501">
        <v>-3.6179999999999999</v>
      </c>
      <c r="EA501">
        <v>-8.2040000000000006</v>
      </c>
      <c r="EB501">
        <v>13</v>
      </c>
      <c r="EC501">
        <v>31</v>
      </c>
      <c r="ED501">
        <v>-5</v>
      </c>
      <c r="EE501">
        <v>-8.81</v>
      </c>
      <c r="EF501">
        <v>-3.81</v>
      </c>
      <c r="EG501">
        <v>3.58</v>
      </c>
      <c r="EH501">
        <v>923</v>
      </c>
      <c r="EI501">
        <v>959</v>
      </c>
      <c r="EJ501">
        <v>0.93</v>
      </c>
      <c r="EK501">
        <v>2.2200000000000002</v>
      </c>
      <c r="EL501">
        <v>25.1</v>
      </c>
      <c r="EM501">
        <v>26.5</v>
      </c>
      <c r="EN501">
        <v>10.6</v>
      </c>
      <c r="EO501">
        <v>10.6</v>
      </c>
      <c r="EP501">
        <v>17.3</v>
      </c>
      <c r="EQ501">
        <v>11.2</v>
      </c>
      <c r="ER501">
        <v>3</v>
      </c>
      <c r="ES501">
        <v>2.4</v>
      </c>
      <c r="ET501">
        <v>0.9</v>
      </c>
      <c r="EU501">
        <v>0.7</v>
      </c>
      <c r="EV501">
        <v>2.39</v>
      </c>
      <c r="EW501">
        <v>3.06</v>
      </c>
      <c r="EX501">
        <v>27.1</v>
      </c>
      <c r="EY501">
        <v>26.3</v>
      </c>
      <c r="EZ501">
        <v>10.4</v>
      </c>
      <c r="FA501">
        <v>12.2</v>
      </c>
      <c r="FB501">
        <v>16.600000000000001</v>
      </c>
      <c r="FC501">
        <v>14.4</v>
      </c>
      <c r="FD501">
        <v>2.8</v>
      </c>
      <c r="FE501">
        <v>3.2</v>
      </c>
      <c r="FF501">
        <v>88</v>
      </c>
      <c r="FG501">
        <v>103</v>
      </c>
      <c r="FH501">
        <v>122</v>
      </c>
      <c r="FI501">
        <v>126</v>
      </c>
      <c r="FJ501">
        <v>141</v>
      </c>
      <c r="FK501">
        <v>142</v>
      </c>
      <c r="FL501">
        <v>43.5</v>
      </c>
      <c r="FM501">
        <v>268</v>
      </c>
      <c r="FN501">
        <v>272</v>
      </c>
      <c r="FO501">
        <v>229</v>
      </c>
      <c r="FP501">
        <v>49.6</v>
      </c>
      <c r="FQ501">
        <v>0.36</v>
      </c>
      <c r="FR501">
        <v>4.3099999999999996</v>
      </c>
      <c r="FS501" s="2">
        <f t="shared" si="110"/>
        <v>7.7087794432548179E-2</v>
      </c>
      <c r="FT501">
        <v>1</v>
      </c>
      <c r="FU501">
        <v>1</v>
      </c>
      <c r="FV501">
        <v>5.2</v>
      </c>
      <c r="FW501">
        <v>5.26</v>
      </c>
      <c r="FX501">
        <v>2.06</v>
      </c>
      <c r="FY501">
        <v>2.06</v>
      </c>
      <c r="FZ501">
        <v>37</v>
      </c>
      <c r="GA501">
        <v>8.1999999999999993</v>
      </c>
      <c r="GB501">
        <v>22.6</v>
      </c>
      <c r="GC501">
        <v>6.2</v>
      </c>
      <c r="GD501">
        <v>2.1</v>
      </c>
      <c r="GE501">
        <v>37</v>
      </c>
      <c r="GF501">
        <v>2.1</v>
      </c>
      <c r="GG501">
        <v>2.1</v>
      </c>
      <c r="GH501">
        <v>1.27</v>
      </c>
      <c r="GI501">
        <v>3.32</v>
      </c>
      <c r="GJ501" s="2">
        <f t="shared" si="111"/>
        <v>0.27668845315904139</v>
      </c>
      <c r="GK501">
        <v>2</v>
      </c>
      <c r="GL501">
        <v>12</v>
      </c>
      <c r="GM501">
        <v>-8</v>
      </c>
      <c r="GN501">
        <v>1.18</v>
      </c>
      <c r="GO501">
        <v>7.08</v>
      </c>
      <c r="GP501">
        <v>10</v>
      </c>
      <c r="GQ501">
        <v>45.5</v>
      </c>
      <c r="GR501">
        <v>3</v>
      </c>
      <c r="GS501">
        <v>23.6</v>
      </c>
      <c r="GT501">
        <v>27.2</v>
      </c>
      <c r="GU501">
        <v>1.2</v>
      </c>
      <c r="GV501">
        <v>0</v>
      </c>
      <c r="GW501">
        <v>1.8</v>
      </c>
      <c r="GX501" s="21">
        <v>62.540847999999997</v>
      </c>
      <c r="GY501" s="21">
        <v>7.2430713000000004</v>
      </c>
      <c r="GZ501" s="21">
        <v>6.8605398000000006</v>
      </c>
      <c r="HA501" s="21">
        <v>14.103612000000002</v>
      </c>
      <c r="HB501" s="21">
        <v>0.14863999999999999</v>
      </c>
      <c r="HC501" s="21">
        <v>1.303469</v>
      </c>
      <c r="HD501" s="21">
        <v>-2.9250999999999999E-2</v>
      </c>
      <c r="HE501" s="21">
        <v>107.700531</v>
      </c>
      <c r="HF501" s="21">
        <v>1.422858</v>
      </c>
    </row>
    <row r="502" spans="1:214" ht="15" x14ac:dyDescent="0.25">
      <c r="A502" s="22">
        <v>7</v>
      </c>
      <c r="B502" t="s">
        <v>2337</v>
      </c>
      <c r="C502" t="s">
        <v>1286</v>
      </c>
      <c r="D502" t="s">
        <v>525</v>
      </c>
      <c r="F502" t="s">
        <v>238</v>
      </c>
      <c r="I502" s="22" t="s">
        <v>248</v>
      </c>
      <c r="J502">
        <v>30</v>
      </c>
      <c r="K502" s="23" t="s">
        <v>1839</v>
      </c>
      <c r="L502" s="23" t="s">
        <v>250</v>
      </c>
      <c r="M502" s="24" t="s">
        <v>251</v>
      </c>
      <c r="N502" s="24" t="s">
        <v>222</v>
      </c>
      <c r="O502" s="24">
        <v>73</v>
      </c>
      <c r="P502" s="24">
        <v>200</v>
      </c>
      <c r="Q502" s="24" t="s">
        <v>223</v>
      </c>
      <c r="R502" s="24"/>
      <c r="S502" s="22">
        <v>73</v>
      </c>
      <c r="T502" s="22">
        <v>2</v>
      </c>
      <c r="U502" s="22">
        <v>25</v>
      </c>
      <c r="V502" s="22">
        <v>27</v>
      </c>
      <c r="W502" s="22">
        <v>9</v>
      </c>
      <c r="X502" s="22">
        <v>18</v>
      </c>
      <c r="Y502" s="22">
        <v>93</v>
      </c>
      <c r="Z502" s="25">
        <f t="shared" si="98"/>
        <v>2.1505376344086023E-2</v>
      </c>
      <c r="AA502" s="3">
        <v>23</v>
      </c>
      <c r="AB502" s="22">
        <v>24</v>
      </c>
      <c r="AC502" s="22">
        <v>117</v>
      </c>
      <c r="AD502" s="22">
        <v>34</v>
      </c>
      <c r="AE502" s="22">
        <v>37</v>
      </c>
      <c r="AF502" s="22">
        <v>27</v>
      </c>
      <c r="AG502" s="26">
        <f t="shared" si="99"/>
        <v>0.85765336509827272</v>
      </c>
      <c r="AH502" s="26">
        <f t="shared" si="100"/>
        <v>4.1810601548540793</v>
      </c>
      <c r="AI502" s="26">
        <f t="shared" si="101"/>
        <v>1.2150089338892196</v>
      </c>
      <c r="AJ502" s="26">
        <f t="shared" si="102"/>
        <v>1.3222156045265039</v>
      </c>
      <c r="AK502" s="26">
        <f t="shared" si="103"/>
        <v>0.9648600357355569</v>
      </c>
      <c r="AL502" s="5">
        <v>1922</v>
      </c>
      <c r="AM502" s="22">
        <v>0</v>
      </c>
      <c r="AN502" s="22">
        <v>0</v>
      </c>
      <c r="AO502" s="25">
        <f t="shared" si="104"/>
        <v>0</v>
      </c>
      <c r="AP502" s="22">
        <v>0</v>
      </c>
      <c r="AQ502">
        <v>1.3</v>
      </c>
      <c r="AR502">
        <v>3.4</v>
      </c>
      <c r="AS502">
        <v>4.5999999999999996</v>
      </c>
      <c r="AT502">
        <v>3.2</v>
      </c>
      <c r="AU502">
        <v>5.8</v>
      </c>
      <c r="AV502">
        <v>0</v>
      </c>
      <c r="AW502">
        <v>9</v>
      </c>
      <c r="AX502" s="3">
        <f t="shared" si="105"/>
        <v>0.12328767123287671</v>
      </c>
      <c r="AY502" s="4">
        <f t="shared" si="106"/>
        <v>-4.4249999999999989</v>
      </c>
      <c r="AZ502" t="s">
        <v>243</v>
      </c>
      <c r="BA502">
        <v>2015</v>
      </c>
      <c r="BC502" s="27">
        <v>5000000</v>
      </c>
      <c r="BD502" s="22">
        <v>2</v>
      </c>
      <c r="BE502" s="22">
        <v>20</v>
      </c>
      <c r="BF502" s="28">
        <f t="shared" si="107"/>
        <v>0.97396608359235237</v>
      </c>
      <c r="BG502" s="22">
        <v>0</v>
      </c>
      <c r="BH502" s="22">
        <v>0</v>
      </c>
      <c r="BI502" s="4">
        <v>1355.2833330000001</v>
      </c>
      <c r="BJ502" s="22">
        <v>0</v>
      </c>
      <c r="BK502" s="22">
        <v>4</v>
      </c>
      <c r="BL502" s="28">
        <f t="shared" si="108"/>
        <v>1.801576378881127</v>
      </c>
      <c r="BM502" s="22">
        <v>0</v>
      </c>
      <c r="BN502" s="22">
        <v>0</v>
      </c>
      <c r="BO502" s="4">
        <v>133.21666669999999</v>
      </c>
      <c r="BP502" s="22">
        <v>0</v>
      </c>
      <c r="BQ502" s="22">
        <v>1</v>
      </c>
      <c r="BR502" s="22">
        <v>0</v>
      </c>
      <c r="BS502" s="22">
        <v>0</v>
      </c>
      <c r="BT502" s="4">
        <v>190.66666670000001</v>
      </c>
      <c r="BU502" s="22">
        <v>34</v>
      </c>
      <c r="BV502" s="22">
        <v>0</v>
      </c>
      <c r="BW502" s="22">
        <v>10</v>
      </c>
      <c r="BX502" s="22">
        <v>12</v>
      </c>
      <c r="BY502" s="22">
        <v>10</v>
      </c>
      <c r="BZ502" s="22">
        <v>5</v>
      </c>
      <c r="CA502" s="22">
        <v>0</v>
      </c>
      <c r="CB502" s="22">
        <v>0</v>
      </c>
      <c r="CC502" s="4">
        <v>18.383330000000001</v>
      </c>
      <c r="CD502" s="4">
        <v>1.7166666669999999</v>
      </c>
      <c r="CE502" s="4">
        <v>2.35</v>
      </c>
      <c r="CF502" s="22">
        <v>0</v>
      </c>
      <c r="CG502" s="22">
        <v>0</v>
      </c>
      <c r="CH502" s="22">
        <v>0</v>
      </c>
      <c r="CI502" s="5">
        <v>39</v>
      </c>
      <c r="CJ502" s="22">
        <v>2</v>
      </c>
      <c r="CK502" s="22">
        <v>15</v>
      </c>
      <c r="CL502" s="22">
        <v>-3</v>
      </c>
      <c r="CM502" s="22">
        <v>8</v>
      </c>
      <c r="CN502" s="22">
        <v>4</v>
      </c>
      <c r="CO502" s="22">
        <v>0</v>
      </c>
      <c r="CP502" s="22">
        <v>0</v>
      </c>
      <c r="CQ502" s="26">
        <v>18.724361999999999</v>
      </c>
      <c r="CR502" s="26">
        <v>1.9192309999999999</v>
      </c>
      <c r="CS502" s="26">
        <v>2.8401709999999998</v>
      </c>
      <c r="CT502" s="22">
        <v>0</v>
      </c>
      <c r="CU502" s="22">
        <v>0</v>
      </c>
      <c r="CV502" s="22">
        <v>0</v>
      </c>
      <c r="CW502" s="22">
        <v>1</v>
      </c>
      <c r="CX502" s="22">
        <v>6</v>
      </c>
      <c r="CY502" s="22">
        <v>14</v>
      </c>
      <c r="CZ502" s="22">
        <v>1</v>
      </c>
      <c r="DA502" s="22">
        <v>19</v>
      </c>
      <c r="DB502" s="22">
        <v>-5</v>
      </c>
      <c r="DC502" s="22">
        <v>0</v>
      </c>
      <c r="DD502" s="22">
        <v>0</v>
      </c>
      <c r="DE502" s="22">
        <v>0</v>
      </c>
      <c r="DF502" s="22">
        <v>0</v>
      </c>
      <c r="DG502" s="22">
        <v>0</v>
      </c>
      <c r="DH502" s="22">
        <v>0</v>
      </c>
      <c r="DI502" s="22">
        <v>9</v>
      </c>
      <c r="DJ502" s="22">
        <v>0</v>
      </c>
      <c r="DK502" s="22">
        <v>0</v>
      </c>
      <c r="DL502" s="22">
        <v>0</v>
      </c>
      <c r="DM502" s="22">
        <v>0</v>
      </c>
      <c r="DN502" s="22">
        <v>82</v>
      </c>
      <c r="DO502" s="22">
        <v>8</v>
      </c>
      <c r="DP502" s="22">
        <v>81</v>
      </c>
      <c r="DQ502" s="22">
        <v>16</v>
      </c>
      <c r="DR502" s="22">
        <v>0</v>
      </c>
      <c r="DS502" s="22">
        <v>0</v>
      </c>
      <c r="DT502" s="22">
        <v>0</v>
      </c>
      <c r="DU502">
        <v>17.64</v>
      </c>
      <c r="DV502">
        <v>30.15</v>
      </c>
      <c r="DW502" s="2">
        <f t="shared" si="109"/>
        <v>0.36911487758945388</v>
      </c>
      <c r="DX502">
        <v>0.58900000000000008</v>
      </c>
      <c r="DY502">
        <v>-0.69700000000000006</v>
      </c>
      <c r="DZ502">
        <v>1.47</v>
      </c>
      <c r="EA502">
        <v>10.339</v>
      </c>
      <c r="EB502">
        <v>64</v>
      </c>
      <c r="EC502">
        <v>59</v>
      </c>
      <c r="ED502">
        <v>4.5</v>
      </c>
      <c r="EE502">
        <v>12.72</v>
      </c>
      <c r="EF502">
        <v>8.23</v>
      </c>
      <c r="EG502">
        <v>8.4499999999999993</v>
      </c>
      <c r="EH502">
        <v>897</v>
      </c>
      <c r="EI502">
        <v>982</v>
      </c>
      <c r="EJ502">
        <v>2.98</v>
      </c>
      <c r="EK502">
        <v>2.75</v>
      </c>
      <c r="EL502">
        <v>32.299999999999997</v>
      </c>
      <c r="EM502">
        <v>24</v>
      </c>
      <c r="EN502">
        <v>13</v>
      </c>
      <c r="EO502">
        <v>11</v>
      </c>
      <c r="EP502">
        <v>13</v>
      </c>
      <c r="EQ502">
        <v>15.2</v>
      </c>
      <c r="ER502">
        <v>3.3</v>
      </c>
      <c r="ES502">
        <v>3.3</v>
      </c>
      <c r="ET502">
        <v>0.30000000000000004</v>
      </c>
      <c r="EU502">
        <v>0.4</v>
      </c>
      <c r="EV502">
        <v>3.03</v>
      </c>
      <c r="EW502">
        <v>2.4300000000000002</v>
      </c>
      <c r="EX502">
        <v>28.7</v>
      </c>
      <c r="EY502">
        <v>25.2</v>
      </c>
      <c r="EZ502">
        <v>12</v>
      </c>
      <c r="FA502">
        <v>10.3</v>
      </c>
      <c r="FB502">
        <v>12.6</v>
      </c>
      <c r="FC502">
        <v>15</v>
      </c>
      <c r="FD502">
        <v>3.6</v>
      </c>
      <c r="FE502">
        <v>3.7</v>
      </c>
      <c r="FF502">
        <v>215</v>
      </c>
      <c r="FG502">
        <v>206</v>
      </c>
      <c r="FH502">
        <v>183</v>
      </c>
      <c r="FI502">
        <v>166</v>
      </c>
      <c r="FJ502">
        <v>234</v>
      </c>
      <c r="FK502">
        <v>268</v>
      </c>
      <c r="FL502">
        <v>54.7</v>
      </c>
      <c r="FM502">
        <v>449</v>
      </c>
      <c r="FN502">
        <v>432</v>
      </c>
      <c r="FO502">
        <v>458</v>
      </c>
      <c r="FP502">
        <v>51</v>
      </c>
      <c r="FQ502">
        <v>1.83</v>
      </c>
      <c r="FR502">
        <v>3.48</v>
      </c>
      <c r="FS502" s="2">
        <f t="shared" si="110"/>
        <v>0.34463276836158191</v>
      </c>
      <c r="FT502">
        <v>8</v>
      </c>
      <c r="FU502">
        <v>3</v>
      </c>
      <c r="FV502">
        <v>-49.3</v>
      </c>
      <c r="FW502">
        <v>8.42</v>
      </c>
      <c r="FX502">
        <v>3.6</v>
      </c>
      <c r="FY502">
        <v>1.35</v>
      </c>
      <c r="FZ502">
        <v>39.1</v>
      </c>
      <c r="GA502">
        <v>11.2</v>
      </c>
      <c r="GB502">
        <v>18.899999999999999</v>
      </c>
      <c r="GC502">
        <v>3.6</v>
      </c>
      <c r="GD502">
        <v>3.6</v>
      </c>
      <c r="GE502">
        <v>24.3</v>
      </c>
      <c r="GF502">
        <v>1.8</v>
      </c>
      <c r="GG502">
        <v>1.8</v>
      </c>
      <c r="GH502">
        <v>2.59</v>
      </c>
      <c r="GI502">
        <v>2.83</v>
      </c>
      <c r="GJ502" s="2">
        <f t="shared" si="111"/>
        <v>0.47785977859778594</v>
      </c>
      <c r="GK502">
        <v>5</v>
      </c>
      <c r="GL502">
        <v>16</v>
      </c>
      <c r="GM502">
        <v>13</v>
      </c>
      <c r="GN502">
        <v>1.59</v>
      </c>
      <c r="GO502">
        <v>5.08</v>
      </c>
      <c r="GP502">
        <v>10.199999999999999</v>
      </c>
      <c r="GQ502">
        <v>33.299999999999997</v>
      </c>
      <c r="GR502">
        <v>3.8</v>
      </c>
      <c r="GS502">
        <v>14.3</v>
      </c>
      <c r="GT502">
        <v>22.9</v>
      </c>
      <c r="GU502">
        <v>3.5</v>
      </c>
      <c r="GV502">
        <v>0.60000000000000009</v>
      </c>
      <c r="GW502">
        <v>2.9</v>
      </c>
      <c r="GX502" s="21">
        <v>64.962952000000001</v>
      </c>
      <c r="GY502" s="21">
        <v>3.8224341000000002</v>
      </c>
      <c r="GZ502" s="21">
        <v>17.2379061</v>
      </c>
      <c r="HA502" s="21">
        <v>21.060340199999999</v>
      </c>
      <c r="HB502" s="21">
        <v>2.1650550000000002</v>
      </c>
      <c r="HC502" s="21">
        <v>4.1002010000000002</v>
      </c>
      <c r="HD502" s="21">
        <v>8.2000000000000001E-5</v>
      </c>
      <c r="HE502" s="21">
        <v>18.276325</v>
      </c>
      <c r="HF502" s="21">
        <v>6.2653379999999999</v>
      </c>
    </row>
    <row r="503" spans="1:214" ht="15" x14ac:dyDescent="0.25">
      <c r="A503" s="22">
        <v>2</v>
      </c>
      <c r="B503" t="s">
        <v>2338</v>
      </c>
      <c r="C503" t="s">
        <v>2339</v>
      </c>
      <c r="D503" t="s">
        <v>1181</v>
      </c>
      <c r="F503" t="s">
        <v>342</v>
      </c>
      <c r="I503" s="22" t="s">
        <v>248</v>
      </c>
      <c r="J503">
        <v>35</v>
      </c>
      <c r="K503" s="23" t="s">
        <v>2340</v>
      </c>
      <c r="L503" s="23" t="s">
        <v>2341</v>
      </c>
      <c r="M503" s="24"/>
      <c r="N503" s="24" t="s">
        <v>1184</v>
      </c>
      <c r="O503" s="24">
        <v>74</v>
      </c>
      <c r="P503" s="24">
        <v>210</v>
      </c>
      <c r="Q503" s="24" t="s">
        <v>224</v>
      </c>
      <c r="R503" s="24"/>
      <c r="S503" s="22">
        <v>7</v>
      </c>
      <c r="T503" s="22">
        <v>1</v>
      </c>
      <c r="U503" s="22">
        <v>0</v>
      </c>
      <c r="V503" s="22">
        <v>1</v>
      </c>
      <c r="W503" s="22">
        <v>-3</v>
      </c>
      <c r="X503" s="22">
        <v>0</v>
      </c>
      <c r="Y503" s="22">
        <v>10</v>
      </c>
      <c r="Z503" s="25">
        <f t="shared" si="98"/>
        <v>0.1</v>
      </c>
      <c r="AA503" s="3">
        <v>19.433330000000002</v>
      </c>
      <c r="AB503" s="22">
        <v>5</v>
      </c>
      <c r="AC503" s="22">
        <v>7</v>
      </c>
      <c r="AD503" s="22">
        <v>3</v>
      </c>
      <c r="AE503" s="22">
        <v>4</v>
      </c>
      <c r="AF503" s="22">
        <v>3</v>
      </c>
      <c r="AG503" s="26">
        <f t="shared" si="99"/>
        <v>2.205342206258158</v>
      </c>
      <c r="AH503" s="26">
        <f t="shared" si="100"/>
        <v>3.0874790887614219</v>
      </c>
      <c r="AI503" s="26">
        <f t="shared" si="101"/>
        <v>1.3232053237548951</v>
      </c>
      <c r="AJ503" s="26">
        <f t="shared" si="102"/>
        <v>1.7642737650065268</v>
      </c>
      <c r="AK503" s="26">
        <f t="shared" si="103"/>
        <v>1.3232053237548951</v>
      </c>
      <c r="AL503" s="5">
        <v>171</v>
      </c>
      <c r="AM503" s="22">
        <v>0</v>
      </c>
      <c r="AN503" s="22">
        <v>0</v>
      </c>
      <c r="AO503" s="25">
        <f t="shared" si="104"/>
        <v>0</v>
      </c>
      <c r="AP503" s="22">
        <v>0</v>
      </c>
      <c r="AQ503">
        <v>0.1</v>
      </c>
      <c r="AR503">
        <v>0</v>
      </c>
      <c r="AS503">
        <v>0.1</v>
      </c>
      <c r="AT503">
        <v>-0.1</v>
      </c>
      <c r="AU503">
        <v>0.1</v>
      </c>
      <c r="AV503">
        <v>0</v>
      </c>
      <c r="AW503">
        <v>0.1</v>
      </c>
      <c r="AX503" s="3">
        <f t="shared" si="105"/>
        <v>1.4285714285714287E-2</v>
      </c>
      <c r="AY503" s="4">
        <f t="shared" si="106"/>
        <v>-4.9250000000000007</v>
      </c>
      <c r="AZ503" t="s">
        <v>243</v>
      </c>
      <c r="BA503">
        <v>2012</v>
      </c>
      <c r="BC503" s="27">
        <v>2200000</v>
      </c>
      <c r="BD503" s="22">
        <v>1</v>
      </c>
      <c r="BE503" s="22">
        <v>0</v>
      </c>
      <c r="BF503" s="28">
        <f t="shared" si="107"/>
        <v>0.52894504864206437</v>
      </c>
      <c r="BG503" s="22">
        <v>0</v>
      </c>
      <c r="BH503" s="22">
        <v>0</v>
      </c>
      <c r="BI503" s="4">
        <v>113.4333333</v>
      </c>
      <c r="BJ503" s="22">
        <v>0</v>
      </c>
      <c r="BK503" s="22">
        <v>0</v>
      </c>
      <c r="BL503" s="28">
        <f t="shared" si="108"/>
        <v>0</v>
      </c>
      <c r="BM503" s="22">
        <v>0</v>
      </c>
      <c r="BN503" s="22">
        <v>0</v>
      </c>
      <c r="BO503" s="4">
        <v>3.6666666669999999</v>
      </c>
      <c r="BP503" s="22">
        <v>0</v>
      </c>
      <c r="BQ503" s="22">
        <v>0</v>
      </c>
      <c r="BR503" s="22">
        <v>0</v>
      </c>
      <c r="BS503" s="22">
        <v>0</v>
      </c>
      <c r="BT503" s="4">
        <v>18.966666669999999</v>
      </c>
      <c r="BU503" s="22">
        <v>4</v>
      </c>
      <c r="BV503" s="22">
        <v>1</v>
      </c>
      <c r="BW503" s="22">
        <v>0</v>
      </c>
      <c r="BX503" s="22">
        <v>-1</v>
      </c>
      <c r="BY503" s="22">
        <v>0</v>
      </c>
      <c r="BZ503" s="22">
        <v>0</v>
      </c>
      <c r="CA503" s="22">
        <v>0</v>
      </c>
      <c r="CB503" s="22">
        <v>0</v>
      </c>
      <c r="CC503" s="4">
        <v>19.683330000000002</v>
      </c>
      <c r="CD503" s="4">
        <v>0.30000000000000004</v>
      </c>
      <c r="CE503" s="4">
        <v>3.15</v>
      </c>
      <c r="CF503" s="22">
        <v>0</v>
      </c>
      <c r="CG503" s="22">
        <v>0</v>
      </c>
      <c r="CH503" s="22">
        <v>0</v>
      </c>
      <c r="CI503" s="5">
        <v>3</v>
      </c>
      <c r="CJ503" s="22">
        <v>0</v>
      </c>
      <c r="CK503" s="22">
        <v>0</v>
      </c>
      <c r="CL503" s="22">
        <v>-2</v>
      </c>
      <c r="CM503" s="22">
        <v>0</v>
      </c>
      <c r="CN503" s="22">
        <v>0</v>
      </c>
      <c r="CO503" s="22">
        <v>0</v>
      </c>
      <c r="CP503" s="22">
        <v>0</v>
      </c>
      <c r="CQ503" s="26">
        <v>11.566670999999999</v>
      </c>
      <c r="CR503" s="26">
        <v>0.82222200000000001</v>
      </c>
      <c r="CS503" s="26">
        <v>2.1222219999999998</v>
      </c>
      <c r="CT503" s="22">
        <v>0</v>
      </c>
      <c r="CU503" s="22">
        <v>0</v>
      </c>
      <c r="CV503" s="22">
        <v>0</v>
      </c>
      <c r="CW503" s="22">
        <v>0</v>
      </c>
      <c r="CX503" s="22">
        <v>0</v>
      </c>
      <c r="CY503" s="22">
        <v>0</v>
      </c>
      <c r="CZ503" s="22">
        <v>1</v>
      </c>
      <c r="DA503" s="22">
        <v>0</v>
      </c>
      <c r="DB503" s="22">
        <v>-3</v>
      </c>
      <c r="DC503" s="22">
        <v>0</v>
      </c>
      <c r="DD503" s="22">
        <v>0</v>
      </c>
      <c r="DE503" s="22">
        <v>0</v>
      </c>
      <c r="DF503" s="22">
        <v>0</v>
      </c>
      <c r="DG503" s="22">
        <v>0</v>
      </c>
      <c r="DH503" s="22">
        <v>0</v>
      </c>
      <c r="DI503" s="22">
        <v>0</v>
      </c>
      <c r="DJ503" s="22">
        <v>0</v>
      </c>
      <c r="DK503" s="22">
        <v>0</v>
      </c>
      <c r="DL503" s="22">
        <v>0</v>
      </c>
      <c r="DM503" s="22">
        <v>0</v>
      </c>
      <c r="DN503" s="22">
        <v>5</v>
      </c>
      <c r="DO503" s="22">
        <v>0</v>
      </c>
      <c r="DP503" s="22">
        <v>12</v>
      </c>
      <c r="DQ503" s="22">
        <v>4</v>
      </c>
      <c r="DR503" s="22">
        <v>0</v>
      </c>
      <c r="DS503" s="22">
        <v>0</v>
      </c>
      <c r="DT503" s="22">
        <v>0</v>
      </c>
      <c r="DU503">
        <v>15.69</v>
      </c>
      <c r="DV503">
        <v>29.46</v>
      </c>
      <c r="DW503" s="2">
        <f t="shared" si="109"/>
        <v>0.34750830564784052</v>
      </c>
      <c r="DX503">
        <v>1.4570000000000001</v>
      </c>
      <c r="DY503">
        <v>-0.8620000000000001</v>
      </c>
      <c r="DZ503">
        <v>-1.0069999999999999</v>
      </c>
      <c r="EA503">
        <v>-3.4790000000000001</v>
      </c>
      <c r="EB503">
        <v>5</v>
      </c>
      <c r="EC503">
        <v>8</v>
      </c>
      <c r="ED503">
        <v>-10.8</v>
      </c>
      <c r="EE503">
        <v>-8.19</v>
      </c>
      <c r="EF503">
        <v>2.62</v>
      </c>
      <c r="EG503">
        <v>11.36</v>
      </c>
      <c r="EH503">
        <v>855</v>
      </c>
      <c r="EI503">
        <v>968</v>
      </c>
      <c r="EJ503">
        <v>2.73</v>
      </c>
      <c r="EK503">
        <v>4.37</v>
      </c>
      <c r="EL503">
        <v>21.3</v>
      </c>
      <c r="EM503">
        <v>25.7</v>
      </c>
      <c r="EN503">
        <v>12.6</v>
      </c>
      <c r="EO503">
        <v>16.399999999999999</v>
      </c>
      <c r="EP503">
        <v>12</v>
      </c>
      <c r="EQ503">
        <v>13.7</v>
      </c>
      <c r="ER503">
        <v>1.1000000000000001</v>
      </c>
      <c r="ES503">
        <v>4.9000000000000004</v>
      </c>
      <c r="ET503">
        <v>0</v>
      </c>
      <c r="EU503">
        <v>0</v>
      </c>
      <c r="EV503">
        <v>1.75</v>
      </c>
      <c r="EW503">
        <v>2.33</v>
      </c>
      <c r="EX503">
        <v>28.2</v>
      </c>
      <c r="EY503">
        <v>23.9</v>
      </c>
      <c r="EZ503">
        <v>9.3000000000000007</v>
      </c>
      <c r="FA503">
        <v>10.5</v>
      </c>
      <c r="FB503">
        <v>12.2</v>
      </c>
      <c r="FC503">
        <v>12.2</v>
      </c>
      <c r="FD503">
        <v>5.5</v>
      </c>
      <c r="FE503">
        <v>5.2</v>
      </c>
      <c r="FF503">
        <v>7</v>
      </c>
      <c r="FG503">
        <v>13</v>
      </c>
      <c r="FH503">
        <v>22</v>
      </c>
      <c r="FI503">
        <v>23</v>
      </c>
      <c r="FJ503">
        <v>19</v>
      </c>
      <c r="FK503">
        <v>18</v>
      </c>
      <c r="FL503">
        <v>30.8</v>
      </c>
      <c r="FM503">
        <v>33</v>
      </c>
      <c r="FN503">
        <v>46</v>
      </c>
      <c r="FO503">
        <v>47</v>
      </c>
      <c r="FP503">
        <v>41.8</v>
      </c>
      <c r="FQ503">
        <v>0.52</v>
      </c>
      <c r="FR503">
        <v>7.87</v>
      </c>
      <c r="FS503" s="2">
        <f t="shared" si="110"/>
        <v>6.197854588796186E-2</v>
      </c>
      <c r="FT503">
        <v>0</v>
      </c>
      <c r="FU503">
        <v>0</v>
      </c>
      <c r="FV503">
        <v>-57.7</v>
      </c>
      <c r="FW503">
        <v>0</v>
      </c>
      <c r="FX503">
        <v>0</v>
      </c>
      <c r="FY503">
        <v>0</v>
      </c>
      <c r="FZ503">
        <v>16.399999999999999</v>
      </c>
      <c r="GA503">
        <v>0</v>
      </c>
      <c r="GB503">
        <v>16.399999999999999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2.72</v>
      </c>
      <c r="GI503">
        <v>1.91</v>
      </c>
      <c r="GJ503" s="2">
        <f t="shared" si="111"/>
        <v>0.58747300215982723</v>
      </c>
      <c r="GK503">
        <v>0</v>
      </c>
      <c r="GL503">
        <v>4</v>
      </c>
      <c r="GM503">
        <v>0.4</v>
      </c>
      <c r="GN503">
        <v>0</v>
      </c>
      <c r="GO503">
        <v>12.62</v>
      </c>
      <c r="GP503">
        <v>3.2</v>
      </c>
      <c r="GQ503">
        <v>44.2</v>
      </c>
      <c r="GR503">
        <v>0</v>
      </c>
      <c r="GS503">
        <v>15.8</v>
      </c>
      <c r="GT503">
        <v>6.3</v>
      </c>
      <c r="GU503">
        <v>0</v>
      </c>
      <c r="GV503">
        <v>3.2</v>
      </c>
      <c r="GW503">
        <v>6.3</v>
      </c>
      <c r="GX503" s="21">
        <v>38.713000999999998</v>
      </c>
      <c r="GY503" s="21">
        <v>2.3289363000000001</v>
      </c>
      <c r="GZ503" s="21">
        <v>7.2101232</v>
      </c>
      <c r="HA503" s="21">
        <v>9.5390595000000005</v>
      </c>
      <c r="HB503" s="21">
        <v>0.87752200000000002</v>
      </c>
      <c r="HC503" s="21">
        <v>1.625524</v>
      </c>
      <c r="HD503" s="21">
        <v>-8.8900000000000003E-4</v>
      </c>
      <c r="HE503" s="21">
        <v>22.877034999999999</v>
      </c>
      <c r="HF503" s="21">
        <v>2.502157</v>
      </c>
    </row>
    <row r="504" spans="1:214" ht="15" x14ac:dyDescent="0.25">
      <c r="A504" s="22">
        <v>27</v>
      </c>
      <c r="B504" t="s">
        <v>2342</v>
      </c>
      <c r="C504" t="s">
        <v>2343</v>
      </c>
      <c r="D504" t="s">
        <v>2344</v>
      </c>
      <c r="F504" t="s">
        <v>736</v>
      </c>
      <c r="I504" s="22" t="s">
        <v>248</v>
      </c>
      <c r="J504">
        <v>24</v>
      </c>
      <c r="K504" s="23" t="s">
        <v>471</v>
      </c>
      <c r="L504" s="23" t="s">
        <v>2345</v>
      </c>
      <c r="M504" s="24" t="s">
        <v>221</v>
      </c>
      <c r="N504" s="24" t="s">
        <v>222</v>
      </c>
      <c r="O504" s="24">
        <v>73</v>
      </c>
      <c r="P504" s="24">
        <v>206</v>
      </c>
      <c r="Q504" s="24" t="s">
        <v>223</v>
      </c>
      <c r="R504" s="24"/>
      <c r="S504" s="22">
        <v>51</v>
      </c>
      <c r="T504" s="22">
        <v>6</v>
      </c>
      <c r="U504" s="22">
        <v>6</v>
      </c>
      <c r="V504" s="22">
        <v>12</v>
      </c>
      <c r="W504" s="22">
        <v>-1</v>
      </c>
      <c r="X504" s="22">
        <v>8</v>
      </c>
      <c r="Y504" s="22">
        <v>78</v>
      </c>
      <c r="Z504" s="25">
        <f t="shared" si="98"/>
        <v>7.6923076923076927E-2</v>
      </c>
      <c r="AA504" s="3">
        <v>14.716670000000001</v>
      </c>
      <c r="AB504" s="22">
        <v>51</v>
      </c>
      <c r="AC504" s="22">
        <v>48</v>
      </c>
      <c r="AD504" s="22">
        <v>29</v>
      </c>
      <c r="AE504" s="22">
        <v>11</v>
      </c>
      <c r="AF504" s="22">
        <v>1</v>
      </c>
      <c r="AG504" s="26">
        <f t="shared" si="99"/>
        <v>4.0770092690805733</v>
      </c>
      <c r="AH504" s="26">
        <f t="shared" si="100"/>
        <v>3.8371851944287751</v>
      </c>
      <c r="AI504" s="26">
        <f t="shared" si="101"/>
        <v>2.3182993883007184</v>
      </c>
      <c r="AJ504" s="26">
        <f t="shared" si="102"/>
        <v>0.87935494038992756</v>
      </c>
      <c r="AK504" s="26">
        <f t="shared" si="103"/>
        <v>7.994135821726614E-2</v>
      </c>
      <c r="AL504" s="5">
        <v>1020</v>
      </c>
      <c r="AM504" s="22">
        <v>0</v>
      </c>
      <c r="AN504" s="22">
        <v>0</v>
      </c>
      <c r="AO504" s="25">
        <f t="shared" si="104"/>
        <v>0</v>
      </c>
      <c r="AP504" s="22">
        <v>0</v>
      </c>
      <c r="AQ504">
        <v>1.1000000000000001</v>
      </c>
      <c r="AR504">
        <v>2.1</v>
      </c>
      <c r="AS504">
        <v>3.2</v>
      </c>
      <c r="AT504">
        <v>1</v>
      </c>
      <c r="AU504">
        <v>1.4</v>
      </c>
      <c r="AV504">
        <v>0</v>
      </c>
      <c r="AW504">
        <v>2.4</v>
      </c>
      <c r="AX504" s="3">
        <f t="shared" si="105"/>
        <v>4.7058823529411764E-2</v>
      </c>
      <c r="AY504" s="4">
        <f t="shared" si="106"/>
        <v>1.7625</v>
      </c>
      <c r="AZ504" t="s">
        <v>224</v>
      </c>
      <c r="BA504">
        <v>2013</v>
      </c>
      <c r="BC504" s="27">
        <v>737500</v>
      </c>
      <c r="BD504" s="22">
        <v>3</v>
      </c>
      <c r="BE504" s="22">
        <v>2</v>
      </c>
      <c r="BF504" s="28">
        <f t="shared" si="107"/>
        <v>0.45896121777709786</v>
      </c>
      <c r="BG504" s="22">
        <v>0</v>
      </c>
      <c r="BH504" s="22">
        <v>0</v>
      </c>
      <c r="BI504" s="4">
        <v>653.65</v>
      </c>
      <c r="BJ504" s="22">
        <v>3</v>
      </c>
      <c r="BK504" s="22">
        <v>4</v>
      </c>
      <c r="BL504" s="28">
        <f t="shared" si="108"/>
        <v>4.6221570064335236</v>
      </c>
      <c r="BM504" s="22">
        <v>0</v>
      </c>
      <c r="BN504" s="22">
        <v>0</v>
      </c>
      <c r="BO504" s="4">
        <v>90.866666670000001</v>
      </c>
      <c r="BP504" s="22">
        <v>0</v>
      </c>
      <c r="BQ504" s="22">
        <v>0</v>
      </c>
      <c r="BR504" s="22">
        <v>0</v>
      </c>
      <c r="BS504" s="22">
        <v>0</v>
      </c>
      <c r="BT504" s="4">
        <v>6.2</v>
      </c>
      <c r="BU504" s="22">
        <v>24</v>
      </c>
      <c r="BV504" s="22">
        <v>4</v>
      </c>
      <c r="BW504" s="22">
        <v>3</v>
      </c>
      <c r="BX504" s="22">
        <v>1</v>
      </c>
      <c r="BY504" s="22">
        <v>2</v>
      </c>
      <c r="BZ504" s="22">
        <v>1</v>
      </c>
      <c r="CA504" s="22">
        <v>0</v>
      </c>
      <c r="CB504" s="22">
        <v>0</v>
      </c>
      <c r="CC504" s="4">
        <v>13.3</v>
      </c>
      <c r="CD504" s="4">
        <v>1.9</v>
      </c>
      <c r="CE504" s="4">
        <v>0.16666666700000002</v>
      </c>
      <c r="CF504" s="22">
        <v>0</v>
      </c>
      <c r="CG504" s="22">
        <v>0</v>
      </c>
      <c r="CH504" s="22">
        <v>0</v>
      </c>
      <c r="CI504" s="5">
        <v>27</v>
      </c>
      <c r="CJ504" s="22">
        <v>2</v>
      </c>
      <c r="CK504" s="22">
        <v>3</v>
      </c>
      <c r="CL504" s="22">
        <v>-2</v>
      </c>
      <c r="CM504" s="22">
        <v>6</v>
      </c>
      <c r="CN504" s="22">
        <v>3</v>
      </c>
      <c r="CO504" s="22">
        <v>0</v>
      </c>
      <c r="CP504" s="22">
        <v>0</v>
      </c>
      <c r="CQ504" s="26">
        <v>12.387036999999999</v>
      </c>
      <c r="CR504" s="26">
        <v>1.6765429999999999</v>
      </c>
      <c r="CS504" s="26">
        <v>8.1480999999999998E-2</v>
      </c>
      <c r="CT504" s="22">
        <v>0</v>
      </c>
      <c r="CU504" s="22">
        <v>0</v>
      </c>
      <c r="CV504" s="22">
        <v>0</v>
      </c>
      <c r="CW504" s="22">
        <v>3</v>
      </c>
      <c r="CX504" s="22">
        <v>4</v>
      </c>
      <c r="CY504" s="22">
        <v>1</v>
      </c>
      <c r="CZ504" s="22">
        <v>3</v>
      </c>
      <c r="DA504" s="22">
        <v>2</v>
      </c>
      <c r="DB504" s="22">
        <v>-2</v>
      </c>
      <c r="DC504" s="22">
        <v>3</v>
      </c>
      <c r="DD504" s="22">
        <v>0</v>
      </c>
      <c r="DE504" s="22">
        <v>0</v>
      </c>
      <c r="DF504" s="22">
        <v>0</v>
      </c>
      <c r="DG504" s="22">
        <v>0</v>
      </c>
      <c r="DH504" s="22">
        <v>0</v>
      </c>
      <c r="DI504" s="22">
        <v>4</v>
      </c>
      <c r="DJ504" s="22">
        <v>0</v>
      </c>
      <c r="DK504" s="22">
        <v>0</v>
      </c>
      <c r="DL504" s="22">
        <v>0</v>
      </c>
      <c r="DM504" s="22">
        <v>0</v>
      </c>
      <c r="DN504" s="22">
        <v>32</v>
      </c>
      <c r="DO504" s="22">
        <v>12</v>
      </c>
      <c r="DP504" s="22">
        <v>21</v>
      </c>
      <c r="DQ504" s="22">
        <v>0</v>
      </c>
      <c r="DR504" s="22">
        <v>0</v>
      </c>
      <c r="DS504" s="22">
        <v>0</v>
      </c>
      <c r="DT504" s="22">
        <v>0</v>
      </c>
      <c r="DU504">
        <v>12.42</v>
      </c>
      <c r="DV504">
        <v>35.270000000000003</v>
      </c>
      <c r="DW504" s="2">
        <f t="shared" si="109"/>
        <v>0.26043195638498634</v>
      </c>
      <c r="DX504">
        <v>-1.2949999999999999</v>
      </c>
      <c r="DY504">
        <v>-1.944</v>
      </c>
      <c r="DZ504">
        <v>-0.158</v>
      </c>
      <c r="EA504">
        <v>9.4369999999999994</v>
      </c>
      <c r="EB504">
        <v>18</v>
      </c>
      <c r="EC504">
        <v>18</v>
      </c>
      <c r="ED504">
        <v>16.7</v>
      </c>
      <c r="EE504">
        <v>25.28</v>
      </c>
      <c r="EF504">
        <v>8.57</v>
      </c>
      <c r="EG504">
        <v>5.22</v>
      </c>
      <c r="EH504">
        <v>917</v>
      </c>
      <c r="EI504">
        <v>969</v>
      </c>
      <c r="EJ504">
        <v>1.7000000000000002</v>
      </c>
      <c r="EK504">
        <v>1.7000000000000002</v>
      </c>
      <c r="EL504">
        <v>31</v>
      </c>
      <c r="EM504">
        <v>18.7</v>
      </c>
      <c r="EN504">
        <v>14.1</v>
      </c>
      <c r="EO504">
        <v>9.1999999999999993</v>
      </c>
      <c r="EP504">
        <v>10.3</v>
      </c>
      <c r="EQ504">
        <v>18.5</v>
      </c>
      <c r="ER504">
        <v>3.6</v>
      </c>
      <c r="ES504">
        <v>3.9</v>
      </c>
      <c r="ET504">
        <v>0.2</v>
      </c>
      <c r="EU504">
        <v>0.2</v>
      </c>
      <c r="EV504">
        <v>2.4300000000000002</v>
      </c>
      <c r="EW504">
        <v>2.2000000000000002</v>
      </c>
      <c r="EX504">
        <v>27.2</v>
      </c>
      <c r="EY504">
        <v>23.8</v>
      </c>
      <c r="EZ504">
        <v>13.3</v>
      </c>
      <c r="FA504">
        <v>11.7</v>
      </c>
      <c r="FB504">
        <v>11.5</v>
      </c>
      <c r="FC504">
        <v>14.9</v>
      </c>
      <c r="FD504">
        <v>3.5</v>
      </c>
      <c r="FE504">
        <v>3.3</v>
      </c>
      <c r="FF504">
        <v>105</v>
      </c>
      <c r="FG504">
        <v>90</v>
      </c>
      <c r="FH504">
        <v>82</v>
      </c>
      <c r="FI504">
        <v>73</v>
      </c>
      <c r="FJ504">
        <v>116</v>
      </c>
      <c r="FK504">
        <v>84</v>
      </c>
      <c r="FL504">
        <v>55.7</v>
      </c>
      <c r="FM504">
        <v>239</v>
      </c>
      <c r="FN504">
        <v>198</v>
      </c>
      <c r="FO504">
        <v>166</v>
      </c>
      <c r="FP504">
        <v>54.7</v>
      </c>
      <c r="FQ504">
        <v>1.78</v>
      </c>
      <c r="FR504">
        <v>3.34</v>
      </c>
      <c r="FS504" s="2">
        <f t="shared" si="110"/>
        <v>0.34765625</v>
      </c>
      <c r="FT504">
        <v>11</v>
      </c>
      <c r="FU504">
        <v>0</v>
      </c>
      <c r="FV504">
        <v>19.8</v>
      </c>
      <c r="FW504">
        <v>13.58</v>
      </c>
      <c r="FX504">
        <v>7.29</v>
      </c>
      <c r="FY504">
        <v>0</v>
      </c>
      <c r="FZ504">
        <v>46.4</v>
      </c>
      <c r="GA504">
        <v>4</v>
      </c>
      <c r="GB504">
        <v>25.8</v>
      </c>
      <c r="GC504">
        <v>2.6</v>
      </c>
      <c r="GD504">
        <v>0.7</v>
      </c>
      <c r="GE504">
        <v>26.5</v>
      </c>
      <c r="GF504">
        <v>2.6</v>
      </c>
      <c r="GG504">
        <v>4</v>
      </c>
      <c r="GH504">
        <v>0.12</v>
      </c>
      <c r="GI504">
        <v>5.49</v>
      </c>
      <c r="GJ504" s="2">
        <f t="shared" si="111"/>
        <v>2.1390374331550801E-2</v>
      </c>
      <c r="GK504">
        <v>2</v>
      </c>
      <c r="GL504">
        <v>0</v>
      </c>
      <c r="GM504">
        <v>43.1</v>
      </c>
      <c r="GN504">
        <v>19.350000000000001</v>
      </c>
      <c r="GO504">
        <v>0</v>
      </c>
      <c r="GP504">
        <v>0</v>
      </c>
      <c r="GQ504">
        <v>38.700000000000003</v>
      </c>
      <c r="GR504">
        <v>0</v>
      </c>
      <c r="GS504">
        <v>9.6999999999999993</v>
      </c>
      <c r="GT504">
        <v>9.6999999999999993</v>
      </c>
      <c r="GU504">
        <v>0</v>
      </c>
      <c r="GV504">
        <v>0</v>
      </c>
      <c r="GW504">
        <v>9.6999999999999993</v>
      </c>
      <c r="GX504" s="21">
        <v>55.263325000000002</v>
      </c>
      <c r="GY504" s="21">
        <v>4.2681411000000002</v>
      </c>
      <c r="GZ504" s="21">
        <v>11.041354800000001</v>
      </c>
      <c r="HA504" s="21">
        <v>15.3094959</v>
      </c>
      <c r="HB504" s="21">
        <v>1.3774109999999999</v>
      </c>
      <c r="HC504" s="21">
        <v>2.245107</v>
      </c>
      <c r="HD504" s="21">
        <v>-7.1659999999999996E-3</v>
      </c>
      <c r="HE504" s="21">
        <v>23.897886</v>
      </c>
      <c r="HF504" s="21">
        <v>3.6153520000000001</v>
      </c>
    </row>
    <row r="505" spans="1:214" ht="15" x14ac:dyDescent="0.25">
      <c r="A505" s="22">
        <v>17</v>
      </c>
      <c r="B505" s="13" t="s">
        <v>2346</v>
      </c>
      <c r="C505" t="s">
        <v>2347</v>
      </c>
      <c r="D505" t="s">
        <v>1121</v>
      </c>
      <c r="F505" t="s">
        <v>409</v>
      </c>
      <c r="I505" s="22" t="s">
        <v>278</v>
      </c>
      <c r="J505">
        <v>25</v>
      </c>
      <c r="K505" s="23" t="s">
        <v>2348</v>
      </c>
      <c r="L505" s="23" t="s">
        <v>351</v>
      </c>
      <c r="M505" s="24" t="s">
        <v>273</v>
      </c>
      <c r="N505" s="24" t="s">
        <v>233</v>
      </c>
      <c r="O505" s="24">
        <v>72</v>
      </c>
      <c r="P505" s="24">
        <v>184</v>
      </c>
      <c r="Q505" s="24" t="s">
        <v>223</v>
      </c>
      <c r="R505" s="24"/>
      <c r="S505" s="22">
        <v>1</v>
      </c>
      <c r="T505" s="22">
        <v>0</v>
      </c>
      <c r="U505" s="22">
        <v>0</v>
      </c>
      <c r="V505" s="22">
        <v>0</v>
      </c>
      <c r="W505" s="22">
        <v>0</v>
      </c>
      <c r="X505" s="22">
        <v>0</v>
      </c>
      <c r="Y505" s="22">
        <v>0</v>
      </c>
      <c r="Z505" s="25">
        <f t="shared" si="98"/>
        <v>0</v>
      </c>
      <c r="AA505" s="3">
        <v>5.0666700000000002</v>
      </c>
      <c r="AB505" s="22">
        <v>0</v>
      </c>
      <c r="AC505" s="22">
        <v>0</v>
      </c>
      <c r="AD505" s="22">
        <v>0</v>
      </c>
      <c r="AE505" s="22">
        <v>0</v>
      </c>
      <c r="AF505" s="22">
        <v>0</v>
      </c>
      <c r="AG505" s="26">
        <f t="shared" si="99"/>
        <v>0</v>
      </c>
      <c r="AH505" s="26">
        <f t="shared" si="100"/>
        <v>0</v>
      </c>
      <c r="AI505" s="26">
        <f t="shared" si="101"/>
        <v>0</v>
      </c>
      <c r="AJ505" s="26">
        <f t="shared" si="102"/>
        <v>0</v>
      </c>
      <c r="AK505" s="26">
        <f t="shared" si="103"/>
        <v>0</v>
      </c>
      <c r="AL505" s="5">
        <v>9</v>
      </c>
      <c r="AM505" s="22">
        <v>1</v>
      </c>
      <c r="AN505" s="22">
        <v>0</v>
      </c>
      <c r="AO505" s="25">
        <f t="shared" si="104"/>
        <v>1</v>
      </c>
      <c r="AP505" s="22">
        <v>1.8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 s="3">
        <f t="shared" si="105"/>
        <v>0</v>
      </c>
      <c r="AY505" s="4">
        <f t="shared" si="106"/>
        <v>3.7500000000000006E-2</v>
      </c>
      <c r="AZ505" t="s">
        <v>224</v>
      </c>
      <c r="BA505">
        <v>2012</v>
      </c>
      <c r="BC505" s="27">
        <v>512500</v>
      </c>
      <c r="BD505" s="22">
        <v>0</v>
      </c>
      <c r="BE505" s="22">
        <v>0</v>
      </c>
      <c r="BF505" s="28">
        <f t="shared" si="107"/>
        <v>0</v>
      </c>
      <c r="BG505" s="22">
        <v>1</v>
      </c>
      <c r="BH505" s="22">
        <v>0</v>
      </c>
      <c r="BI505" s="4">
        <v>4.8166666669999998</v>
      </c>
      <c r="BJ505" s="22">
        <v>0</v>
      </c>
      <c r="BK505" s="22">
        <v>0</v>
      </c>
      <c r="BL505" s="28">
        <f t="shared" si="108"/>
        <v>0</v>
      </c>
      <c r="BM505" s="22">
        <v>0</v>
      </c>
      <c r="BN505" s="22">
        <v>0</v>
      </c>
      <c r="BO505" s="4">
        <v>0.25</v>
      </c>
      <c r="BP505" s="22">
        <v>0</v>
      </c>
      <c r="BQ505" s="22">
        <v>0</v>
      </c>
      <c r="BR505" s="22">
        <v>0</v>
      </c>
      <c r="BS505" s="22">
        <v>0</v>
      </c>
      <c r="BT505" s="4">
        <v>0</v>
      </c>
      <c r="BU505" s="22">
        <v>1</v>
      </c>
      <c r="BV505" s="22">
        <v>0</v>
      </c>
      <c r="BW505" s="22">
        <v>0</v>
      </c>
      <c r="BX505" s="22">
        <v>0</v>
      </c>
      <c r="BY505" s="22">
        <v>0</v>
      </c>
      <c r="BZ505" s="22">
        <v>0</v>
      </c>
      <c r="CA505" s="22">
        <v>1</v>
      </c>
      <c r="CB505" s="22">
        <v>0</v>
      </c>
      <c r="CC505" s="4">
        <v>4.8166700000000002</v>
      </c>
      <c r="CD505" s="4">
        <v>0.25</v>
      </c>
      <c r="CE505" s="4">
        <v>0</v>
      </c>
      <c r="CF505" s="22">
        <v>0</v>
      </c>
      <c r="CG505" s="22">
        <v>0</v>
      </c>
      <c r="CH505" s="22">
        <v>0</v>
      </c>
      <c r="CI505" s="5">
        <v>0</v>
      </c>
      <c r="CJ505" s="22">
        <v>0</v>
      </c>
      <c r="CK505" s="22">
        <v>0</v>
      </c>
      <c r="CL505" s="22">
        <v>0</v>
      </c>
      <c r="CM505" s="22">
        <v>0</v>
      </c>
      <c r="CN505" s="22">
        <v>0</v>
      </c>
      <c r="CO505" s="22">
        <v>0</v>
      </c>
      <c r="CP505" s="22">
        <v>0</v>
      </c>
      <c r="CQ505" s="26">
        <v>0</v>
      </c>
      <c r="CR505" s="26">
        <v>0</v>
      </c>
      <c r="CS505" s="26">
        <v>0</v>
      </c>
      <c r="CT505" s="22">
        <v>0</v>
      </c>
      <c r="CU505" s="22">
        <v>0</v>
      </c>
      <c r="CV505" s="22">
        <v>0</v>
      </c>
      <c r="CW505" s="22">
        <v>0</v>
      </c>
      <c r="CX505" s="22">
        <v>0</v>
      </c>
      <c r="CY505" s="22">
        <v>0</v>
      </c>
      <c r="CZ505" s="22">
        <v>0</v>
      </c>
      <c r="DA505" s="22">
        <v>0</v>
      </c>
      <c r="DB505" s="22">
        <v>0</v>
      </c>
      <c r="DC505" s="22">
        <v>0</v>
      </c>
      <c r="DD505" s="22">
        <v>0</v>
      </c>
      <c r="DE505" s="22">
        <v>0</v>
      </c>
      <c r="DF505" s="22">
        <v>0</v>
      </c>
      <c r="DG505" s="22">
        <v>0</v>
      </c>
      <c r="DH505" s="22">
        <v>0</v>
      </c>
      <c r="DI505" s="22">
        <v>0</v>
      </c>
      <c r="DJ505" s="22">
        <v>0</v>
      </c>
      <c r="DK505" s="22">
        <v>0</v>
      </c>
      <c r="DL505" s="22">
        <v>0</v>
      </c>
      <c r="DM505" s="22">
        <v>0</v>
      </c>
      <c r="DN505" s="22">
        <v>0</v>
      </c>
      <c r="DO505" s="22">
        <v>0</v>
      </c>
      <c r="DP505" s="22">
        <v>0</v>
      </c>
      <c r="DQ505" s="22">
        <v>0</v>
      </c>
      <c r="DR505" s="22">
        <v>0</v>
      </c>
      <c r="DS505" s="22">
        <v>0</v>
      </c>
      <c r="DT505" s="22">
        <v>0</v>
      </c>
      <c r="DU505" s="13">
        <v>4.82</v>
      </c>
      <c r="DV505" s="13">
        <v>46.45</v>
      </c>
      <c r="DW505" s="2">
        <f t="shared" si="109"/>
        <v>9.4012092841817829E-2</v>
      </c>
      <c r="DX505" s="13">
        <v>-0.20500000000000002</v>
      </c>
      <c r="DY505" s="13">
        <v>-12.068</v>
      </c>
      <c r="DZ505" s="13">
        <v>0.7330000000000001</v>
      </c>
      <c r="EA505" s="13">
        <v>-1.1439999999999999</v>
      </c>
      <c r="EB505" s="13">
        <v>0</v>
      </c>
      <c r="EC505" s="13">
        <v>0</v>
      </c>
      <c r="ED505" s="13">
        <v>73.8</v>
      </c>
      <c r="EE505" s="13">
        <v>99.65</v>
      </c>
      <c r="EF505" s="13">
        <v>25.83</v>
      </c>
      <c r="EG505" s="13">
        <v>0</v>
      </c>
      <c r="EH505" s="13" t="s">
        <v>266</v>
      </c>
      <c r="EI505" s="13" t="s">
        <v>266</v>
      </c>
      <c r="EJ505" s="13">
        <v>0</v>
      </c>
      <c r="EK505" s="13">
        <v>0</v>
      </c>
      <c r="EL505" s="13">
        <v>49.8</v>
      </c>
      <c r="EM505" s="13">
        <v>0</v>
      </c>
      <c r="EN505" s="13">
        <v>12.5</v>
      </c>
      <c r="EO505" s="13">
        <v>12.5</v>
      </c>
      <c r="EP505" s="13">
        <v>12.5</v>
      </c>
      <c r="EQ505" s="13">
        <v>62.3</v>
      </c>
      <c r="ER505" s="13">
        <v>12.5</v>
      </c>
      <c r="ES505" s="13">
        <v>0</v>
      </c>
      <c r="ET505" s="13">
        <v>0</v>
      </c>
      <c r="EU505" s="13">
        <v>0</v>
      </c>
      <c r="EV505" s="13">
        <v>1.29</v>
      </c>
      <c r="EW505" s="13">
        <v>1.29</v>
      </c>
      <c r="EX505" s="13">
        <v>36.200000000000003</v>
      </c>
      <c r="EY505" s="13">
        <v>24.5</v>
      </c>
      <c r="EZ505" s="13">
        <v>11.6</v>
      </c>
      <c r="FA505" s="13">
        <v>7.8</v>
      </c>
      <c r="FB505" s="13">
        <v>7.8</v>
      </c>
      <c r="FC505" s="13">
        <v>18.100000000000001</v>
      </c>
      <c r="FD505" s="13">
        <v>2.6</v>
      </c>
      <c r="FE505" s="13">
        <v>3.9</v>
      </c>
      <c r="FF505" s="13">
        <v>1</v>
      </c>
      <c r="FG505" s="13">
        <v>0</v>
      </c>
      <c r="FH505" s="13">
        <v>0</v>
      </c>
      <c r="FI505" s="13">
        <v>0</v>
      </c>
      <c r="FJ505" s="13">
        <v>0</v>
      </c>
      <c r="FK505" s="13">
        <v>0</v>
      </c>
      <c r="FL505" s="13">
        <v>100</v>
      </c>
      <c r="FM505" s="13">
        <v>2</v>
      </c>
      <c r="FN505" s="13">
        <v>0</v>
      </c>
      <c r="FO505" s="13">
        <v>2</v>
      </c>
      <c r="FP505" s="13">
        <v>100</v>
      </c>
      <c r="FQ505">
        <v>0.25</v>
      </c>
      <c r="FR505">
        <v>3.95</v>
      </c>
      <c r="FS505" s="2">
        <f t="shared" si="110"/>
        <v>5.9523809523809521E-2</v>
      </c>
      <c r="FT505">
        <v>0</v>
      </c>
      <c r="FU505">
        <v>0</v>
      </c>
      <c r="FV505">
        <v>-197.5</v>
      </c>
      <c r="FW505" t="s">
        <v>266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 s="2">
        <f t="shared" si="111"/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 s="21">
        <v>28.673909999999999</v>
      </c>
      <c r="GY505" s="21">
        <v>4.8427398000000004</v>
      </c>
      <c r="GZ505" s="21">
        <v>5.3541927000000005</v>
      </c>
      <c r="HA505" s="21">
        <v>10.196932499999999</v>
      </c>
      <c r="HB505" s="21">
        <v>0.74994899999999998</v>
      </c>
      <c r="HC505" s="21">
        <v>0.48579499999999998</v>
      </c>
      <c r="HD505" s="21">
        <v>1.4899999999999999E-4</v>
      </c>
      <c r="HE505" s="21">
        <v>26.339300000000001</v>
      </c>
      <c r="HF505" s="21">
        <v>1.235894</v>
      </c>
    </row>
    <row r="506" spans="1:214" ht="15" x14ac:dyDescent="0.25">
      <c r="A506" s="22">
        <v>18</v>
      </c>
      <c r="B506" t="s">
        <v>2349</v>
      </c>
      <c r="C506" t="s">
        <v>2350</v>
      </c>
      <c r="D506" t="s">
        <v>1785</v>
      </c>
      <c r="F506" t="s">
        <v>409</v>
      </c>
      <c r="I506" s="22" t="s">
        <v>278</v>
      </c>
      <c r="J506">
        <v>23</v>
      </c>
      <c r="K506" s="23" t="s">
        <v>2351</v>
      </c>
      <c r="L506" s="23" t="s">
        <v>1540</v>
      </c>
      <c r="M506" s="24" t="s">
        <v>273</v>
      </c>
      <c r="N506" s="24" t="s">
        <v>233</v>
      </c>
      <c r="O506" s="24">
        <v>76</v>
      </c>
      <c r="P506" s="24">
        <v>220</v>
      </c>
      <c r="Q506" s="24" t="s">
        <v>223</v>
      </c>
      <c r="R506" s="24"/>
      <c r="S506" s="22">
        <v>79</v>
      </c>
      <c r="T506" s="22">
        <v>10</v>
      </c>
      <c r="U506" s="22">
        <v>14</v>
      </c>
      <c r="V506" s="22">
        <v>24</v>
      </c>
      <c r="W506" s="22">
        <v>-2</v>
      </c>
      <c r="X506" s="22">
        <v>49</v>
      </c>
      <c r="Y506" s="22">
        <v>133</v>
      </c>
      <c r="Z506" s="25">
        <f t="shared" si="98"/>
        <v>7.5187969924812026E-2</v>
      </c>
      <c r="AA506" s="3">
        <v>13.8</v>
      </c>
      <c r="AB506" s="22">
        <v>60</v>
      </c>
      <c r="AC506" s="22">
        <v>38</v>
      </c>
      <c r="AD506" s="22">
        <v>35</v>
      </c>
      <c r="AE506" s="22">
        <v>13</v>
      </c>
      <c r="AF506" s="22">
        <v>25</v>
      </c>
      <c r="AG506" s="26">
        <f t="shared" si="99"/>
        <v>3.3021463951568517</v>
      </c>
      <c r="AH506" s="26">
        <f t="shared" si="100"/>
        <v>2.0913593835993396</v>
      </c>
      <c r="AI506" s="26">
        <f t="shared" si="101"/>
        <v>1.9262520638414971</v>
      </c>
      <c r="AJ506" s="26">
        <f t="shared" si="102"/>
        <v>0.71546505228398449</v>
      </c>
      <c r="AK506" s="26">
        <f t="shared" si="103"/>
        <v>1.3758943313153549</v>
      </c>
      <c r="AL506" s="5">
        <v>1577</v>
      </c>
      <c r="AM506" s="22">
        <v>295</v>
      </c>
      <c r="AN506" s="22">
        <v>302</v>
      </c>
      <c r="AO506" s="25">
        <f t="shared" si="104"/>
        <v>0.49413735343383586</v>
      </c>
      <c r="AP506" s="22">
        <v>13.5</v>
      </c>
      <c r="AQ506">
        <v>0.7</v>
      </c>
      <c r="AR506">
        <v>1.2</v>
      </c>
      <c r="AS506">
        <v>2</v>
      </c>
      <c r="AT506">
        <v>0.7</v>
      </c>
      <c r="AU506">
        <v>2.5</v>
      </c>
      <c r="AV506">
        <v>-0.30000000000000004</v>
      </c>
      <c r="AW506">
        <v>2.9</v>
      </c>
      <c r="AX506" s="3">
        <f t="shared" si="105"/>
        <v>3.6708860759493672E-2</v>
      </c>
      <c r="AY506" s="4">
        <f t="shared" si="106"/>
        <v>1.9201249999999999</v>
      </c>
      <c r="AZ506" t="s">
        <v>224</v>
      </c>
      <c r="BA506">
        <v>2013</v>
      </c>
      <c r="BC506" s="27">
        <v>851625</v>
      </c>
      <c r="BD506" s="22">
        <v>9</v>
      </c>
      <c r="BE506" s="22">
        <v>13</v>
      </c>
      <c r="BF506" s="28">
        <f t="shared" si="107"/>
        <v>1.3814515706552668</v>
      </c>
      <c r="BG506" s="22">
        <v>255</v>
      </c>
      <c r="BH506" s="22">
        <v>265</v>
      </c>
      <c r="BI506" s="4">
        <v>955.51666669999997</v>
      </c>
      <c r="BJ506" s="22">
        <v>1</v>
      </c>
      <c r="BK506" s="22">
        <v>1</v>
      </c>
      <c r="BL506" s="28">
        <f t="shared" si="108"/>
        <v>2.5441696111276206</v>
      </c>
      <c r="BM506" s="22">
        <v>20</v>
      </c>
      <c r="BN506" s="22">
        <v>16</v>
      </c>
      <c r="BO506" s="4">
        <v>47.166666669999998</v>
      </c>
      <c r="BP506" s="22">
        <v>0</v>
      </c>
      <c r="BQ506" s="22">
        <v>0</v>
      </c>
      <c r="BR506" s="22">
        <v>20</v>
      </c>
      <c r="BS506" s="22">
        <v>21</v>
      </c>
      <c r="BT506" s="4">
        <v>88.283333330000005</v>
      </c>
      <c r="BU506" s="22">
        <v>40</v>
      </c>
      <c r="BV506" s="22">
        <v>5</v>
      </c>
      <c r="BW506" s="22">
        <v>10</v>
      </c>
      <c r="BX506" s="22">
        <v>7</v>
      </c>
      <c r="BY506" s="22">
        <v>39</v>
      </c>
      <c r="BZ506" s="22">
        <v>11</v>
      </c>
      <c r="CA506" s="22">
        <v>150</v>
      </c>
      <c r="CB506" s="22">
        <v>165</v>
      </c>
      <c r="CC506" s="4">
        <v>12.55</v>
      </c>
      <c r="CD506" s="4">
        <v>0.58333333300000001</v>
      </c>
      <c r="CE506" s="4">
        <v>1.1499999999999999</v>
      </c>
      <c r="CF506" s="22">
        <v>1</v>
      </c>
      <c r="CG506" s="22">
        <v>0</v>
      </c>
      <c r="CH506" s="22">
        <v>0</v>
      </c>
      <c r="CI506" s="5">
        <v>39</v>
      </c>
      <c r="CJ506" s="22">
        <v>5</v>
      </c>
      <c r="CK506" s="22">
        <v>4</v>
      </c>
      <c r="CL506" s="22">
        <v>-9</v>
      </c>
      <c r="CM506" s="22">
        <v>10</v>
      </c>
      <c r="CN506" s="22">
        <v>4</v>
      </c>
      <c r="CO506" s="22">
        <v>145</v>
      </c>
      <c r="CP506" s="22">
        <v>137</v>
      </c>
      <c r="CQ506" s="26">
        <v>11.628632</v>
      </c>
      <c r="CR506" s="26">
        <v>0.61111100000000007</v>
      </c>
      <c r="CS506" s="26">
        <v>1.0841879999999999</v>
      </c>
      <c r="CT506" s="22">
        <v>0</v>
      </c>
      <c r="CU506" s="22">
        <v>0</v>
      </c>
      <c r="CV506" s="22">
        <v>0</v>
      </c>
      <c r="CW506" s="22">
        <v>4</v>
      </c>
      <c r="CX506" s="22">
        <v>3</v>
      </c>
      <c r="CY506" s="22">
        <v>-2</v>
      </c>
      <c r="CZ506" s="22">
        <v>6</v>
      </c>
      <c r="DA506" s="22">
        <v>11</v>
      </c>
      <c r="DB506" s="22">
        <v>0</v>
      </c>
      <c r="DC506" s="22">
        <v>0</v>
      </c>
      <c r="DD506" s="22">
        <v>0</v>
      </c>
      <c r="DE506" s="22">
        <v>1</v>
      </c>
      <c r="DF506" s="22">
        <v>3</v>
      </c>
      <c r="DG506" s="22">
        <v>0</v>
      </c>
      <c r="DH506" s="22">
        <v>0</v>
      </c>
      <c r="DI506" s="22">
        <v>12</v>
      </c>
      <c r="DJ506" s="22">
        <v>3</v>
      </c>
      <c r="DK506" s="22">
        <v>1</v>
      </c>
      <c r="DL506" s="22">
        <v>0</v>
      </c>
      <c r="DM506" s="22">
        <v>0</v>
      </c>
      <c r="DN506" s="22">
        <v>37</v>
      </c>
      <c r="DO506" s="22">
        <v>5</v>
      </c>
      <c r="DP506" s="22">
        <v>40</v>
      </c>
      <c r="DQ506" s="22">
        <v>6</v>
      </c>
      <c r="DR506" s="22">
        <v>1</v>
      </c>
      <c r="DS506" s="22">
        <v>0</v>
      </c>
      <c r="DT506" s="22">
        <v>0</v>
      </c>
      <c r="DU506">
        <v>11.84</v>
      </c>
      <c r="DV506">
        <v>37.01</v>
      </c>
      <c r="DW506" s="2">
        <f t="shared" si="109"/>
        <v>0.24237461617195499</v>
      </c>
      <c r="DX506">
        <v>-0.16600000000000001</v>
      </c>
      <c r="DY506">
        <v>-0.56000000000000016</v>
      </c>
      <c r="DZ506">
        <v>-0.747</v>
      </c>
      <c r="EA506">
        <v>-2.056</v>
      </c>
      <c r="EB506">
        <v>30</v>
      </c>
      <c r="EC506">
        <v>32</v>
      </c>
      <c r="ED506">
        <v>-0.7</v>
      </c>
      <c r="EE506">
        <v>-2.12</v>
      </c>
      <c r="EF506">
        <v>-1.44</v>
      </c>
      <c r="EG506">
        <v>6.9</v>
      </c>
      <c r="EH506">
        <v>934</v>
      </c>
      <c r="EI506">
        <v>1003</v>
      </c>
      <c r="EJ506">
        <v>1.9300000000000002</v>
      </c>
      <c r="EK506">
        <v>2.0499999999999998</v>
      </c>
      <c r="EL506">
        <v>26</v>
      </c>
      <c r="EM506">
        <v>29</v>
      </c>
      <c r="EN506">
        <v>10.1</v>
      </c>
      <c r="EO506">
        <v>10.199999999999999</v>
      </c>
      <c r="EP506">
        <v>13.1</v>
      </c>
      <c r="EQ506">
        <v>14.2</v>
      </c>
      <c r="ER506">
        <v>2.8</v>
      </c>
      <c r="ES506">
        <v>3.2</v>
      </c>
      <c r="ET506">
        <v>0.60000000000000009</v>
      </c>
      <c r="EU506">
        <v>0.30000000000000004</v>
      </c>
      <c r="EV506">
        <v>2.15</v>
      </c>
      <c r="EW506">
        <v>2.2400000000000002</v>
      </c>
      <c r="EX506">
        <v>26.6</v>
      </c>
      <c r="EY506">
        <v>26.9</v>
      </c>
      <c r="EZ506">
        <v>10.9</v>
      </c>
      <c r="FA506">
        <v>10.7</v>
      </c>
      <c r="FB506">
        <v>13.4</v>
      </c>
      <c r="FC506">
        <v>12.3</v>
      </c>
      <c r="FD506">
        <v>3</v>
      </c>
      <c r="FE506">
        <v>4</v>
      </c>
      <c r="FF506">
        <v>109</v>
      </c>
      <c r="FG506">
        <v>129</v>
      </c>
      <c r="FH506">
        <v>119</v>
      </c>
      <c r="FI506">
        <v>126</v>
      </c>
      <c r="FJ506">
        <v>164</v>
      </c>
      <c r="FK506">
        <v>158</v>
      </c>
      <c r="FL506">
        <v>49.3</v>
      </c>
      <c r="FM506">
        <v>272</v>
      </c>
      <c r="FN506">
        <v>344</v>
      </c>
      <c r="FO506">
        <v>314</v>
      </c>
      <c r="FP506">
        <v>44.2</v>
      </c>
      <c r="FQ506">
        <v>0.60000000000000009</v>
      </c>
      <c r="FR506">
        <v>5.0999999999999996</v>
      </c>
      <c r="FS506" s="2">
        <f t="shared" si="110"/>
        <v>0.10526315789473686</v>
      </c>
      <c r="FT506">
        <v>5</v>
      </c>
      <c r="FU506">
        <v>1</v>
      </c>
      <c r="FV506">
        <v>-6.7</v>
      </c>
      <c r="FW506">
        <v>15.63</v>
      </c>
      <c r="FX506">
        <v>6.34</v>
      </c>
      <c r="FY506">
        <v>1.27</v>
      </c>
      <c r="FZ506">
        <v>34.299999999999997</v>
      </c>
      <c r="GA506">
        <v>7.6</v>
      </c>
      <c r="GB506">
        <v>20.3</v>
      </c>
      <c r="GC506">
        <v>1.3</v>
      </c>
      <c r="GD506">
        <v>0</v>
      </c>
      <c r="GE506">
        <v>25.4</v>
      </c>
      <c r="GF506">
        <v>1.3</v>
      </c>
      <c r="GG506">
        <v>1.3</v>
      </c>
      <c r="GH506">
        <v>1.1200000000000001</v>
      </c>
      <c r="GI506">
        <v>3.42</v>
      </c>
      <c r="GJ506" s="2">
        <f t="shared" si="111"/>
        <v>0.24669603524229078</v>
      </c>
      <c r="GK506">
        <v>2</v>
      </c>
      <c r="GL506">
        <v>6</v>
      </c>
      <c r="GM506">
        <v>-1</v>
      </c>
      <c r="GN506">
        <v>1.36</v>
      </c>
      <c r="GO506">
        <v>4.08</v>
      </c>
      <c r="GP506">
        <v>8.1999999999999993</v>
      </c>
      <c r="GQ506">
        <v>48.9</v>
      </c>
      <c r="GR506">
        <v>0.7</v>
      </c>
      <c r="GS506">
        <v>24.5</v>
      </c>
      <c r="GT506">
        <v>18.399999999999999</v>
      </c>
      <c r="GU506">
        <v>3.4</v>
      </c>
      <c r="GV506">
        <v>2.7</v>
      </c>
      <c r="GW506">
        <v>1.4</v>
      </c>
      <c r="GX506" s="21">
        <v>66.078400000000002</v>
      </c>
      <c r="GY506" s="21">
        <v>9.9976734</v>
      </c>
      <c r="GZ506" s="21">
        <v>12.833664300000001</v>
      </c>
      <c r="HA506" s="21">
        <v>22.831338600000002</v>
      </c>
      <c r="HB506" s="21">
        <v>1.142774</v>
      </c>
      <c r="HC506" s="21">
        <v>2.076508</v>
      </c>
      <c r="HD506" s="21">
        <v>-2.5083000000000001E-2</v>
      </c>
      <c r="HE506" s="21">
        <v>37.824134999999998</v>
      </c>
      <c r="HF506" s="21">
        <v>3.1941999999999999</v>
      </c>
    </row>
    <row r="507" spans="1:214" ht="15" x14ac:dyDescent="0.25">
      <c r="A507" s="22">
        <v>49</v>
      </c>
      <c r="B507" t="s">
        <v>2352</v>
      </c>
      <c r="C507" t="s">
        <v>2353</v>
      </c>
      <c r="D507" t="s">
        <v>1193</v>
      </c>
      <c r="F507" t="s">
        <v>310</v>
      </c>
      <c r="G507" t="s">
        <v>444</v>
      </c>
      <c r="H507">
        <v>6</v>
      </c>
      <c r="I507" s="22" t="s">
        <v>278</v>
      </c>
      <c r="J507">
        <v>23</v>
      </c>
      <c r="K507" s="23" t="s">
        <v>2354</v>
      </c>
      <c r="L507" s="23" t="s">
        <v>1958</v>
      </c>
      <c r="M507" s="24" t="s">
        <v>288</v>
      </c>
      <c r="N507" s="24" t="s">
        <v>233</v>
      </c>
      <c r="O507" s="24">
        <v>73</v>
      </c>
      <c r="P507" s="24">
        <v>195</v>
      </c>
      <c r="Q507" s="24" t="s">
        <v>223</v>
      </c>
      <c r="R507" s="24"/>
      <c r="S507" s="22">
        <v>15</v>
      </c>
      <c r="T507" s="22">
        <v>1</v>
      </c>
      <c r="U507" s="22">
        <v>5</v>
      </c>
      <c r="V507" s="22">
        <v>6</v>
      </c>
      <c r="W507" s="22">
        <v>4</v>
      </c>
      <c r="X507" s="22">
        <v>2</v>
      </c>
      <c r="Y507" s="22">
        <v>10</v>
      </c>
      <c r="Z507" s="25">
        <f t="shared" si="98"/>
        <v>0.1</v>
      </c>
      <c r="AA507" s="3">
        <v>6.7333299999999996</v>
      </c>
      <c r="AB507" s="22">
        <v>11</v>
      </c>
      <c r="AC507" s="22">
        <v>6</v>
      </c>
      <c r="AD507" s="22">
        <v>1</v>
      </c>
      <c r="AE507" s="22">
        <v>1</v>
      </c>
      <c r="AF507" s="22">
        <v>0</v>
      </c>
      <c r="AG507" s="26">
        <f t="shared" si="99"/>
        <v>6.5346567003250993</v>
      </c>
      <c r="AH507" s="26">
        <f t="shared" si="100"/>
        <v>3.5643582001773271</v>
      </c>
      <c r="AI507" s="26">
        <f t="shared" si="101"/>
        <v>0.59405970002955444</v>
      </c>
      <c r="AJ507" s="26">
        <f t="shared" si="102"/>
        <v>0.59405970002955444</v>
      </c>
      <c r="AK507" s="26">
        <f t="shared" si="103"/>
        <v>0</v>
      </c>
      <c r="AL507" s="5">
        <v>148</v>
      </c>
      <c r="AM507" s="22">
        <v>26</v>
      </c>
      <c r="AN507" s="22">
        <v>33</v>
      </c>
      <c r="AO507" s="25">
        <f t="shared" si="104"/>
        <v>0.44067796610169491</v>
      </c>
      <c r="AP507" s="22">
        <v>6.6</v>
      </c>
      <c r="AQ507">
        <v>0.5</v>
      </c>
      <c r="AR507">
        <v>0.30000000000000004</v>
      </c>
      <c r="AS507">
        <v>0.8</v>
      </c>
      <c r="AT507">
        <v>1.2</v>
      </c>
      <c r="AU507">
        <v>0.7</v>
      </c>
      <c r="AV507">
        <v>0</v>
      </c>
      <c r="AW507">
        <v>1.9</v>
      </c>
      <c r="AX507" s="3">
        <f t="shared" si="105"/>
        <v>0.12666666666666665</v>
      </c>
      <c r="AY507" s="4">
        <f t="shared" si="106"/>
        <v>1.3299999999999998</v>
      </c>
      <c r="AZ507" t="s">
        <v>224</v>
      </c>
      <c r="BA507">
        <v>2012</v>
      </c>
      <c r="BC507" s="27">
        <v>715000</v>
      </c>
      <c r="BD507" s="22">
        <v>1</v>
      </c>
      <c r="BE507" s="22">
        <v>5</v>
      </c>
      <c r="BF507" s="28">
        <f t="shared" si="107"/>
        <v>3.6753445635528332</v>
      </c>
      <c r="BG507" s="22">
        <v>26</v>
      </c>
      <c r="BH507" s="22">
        <v>31</v>
      </c>
      <c r="BI507" s="4">
        <v>97.95</v>
      </c>
      <c r="BJ507" s="22">
        <v>0</v>
      </c>
      <c r="BK507" s="22">
        <v>0</v>
      </c>
      <c r="BL507" s="28">
        <f t="shared" si="108"/>
        <v>0</v>
      </c>
      <c r="BM507" s="22">
        <v>0</v>
      </c>
      <c r="BN507" s="22">
        <v>1</v>
      </c>
      <c r="BO507" s="4">
        <v>1.066666667</v>
      </c>
      <c r="BP507" s="22">
        <v>0</v>
      </c>
      <c r="BQ507" s="22">
        <v>0</v>
      </c>
      <c r="BR507" s="22">
        <v>0</v>
      </c>
      <c r="BS507" s="22">
        <v>1</v>
      </c>
      <c r="BT507" s="4">
        <v>1.983333333</v>
      </c>
      <c r="BU507" s="22">
        <v>9</v>
      </c>
      <c r="BV507" s="22">
        <v>0</v>
      </c>
      <c r="BW507" s="22">
        <v>2</v>
      </c>
      <c r="BX507" s="22">
        <v>1</v>
      </c>
      <c r="BY507" s="22">
        <v>0</v>
      </c>
      <c r="BZ507" s="22">
        <v>0</v>
      </c>
      <c r="CA507" s="22">
        <v>24</v>
      </c>
      <c r="CB507" s="22">
        <v>22</v>
      </c>
      <c r="CC507" s="4">
        <v>6.6833299999999998</v>
      </c>
      <c r="CD507" s="4">
        <v>0.116666667</v>
      </c>
      <c r="CE507" s="4">
        <v>0.21666666700000001</v>
      </c>
      <c r="CF507" s="22">
        <v>0</v>
      </c>
      <c r="CG507" s="22">
        <v>0</v>
      </c>
      <c r="CH507" s="22">
        <v>0</v>
      </c>
      <c r="CI507" s="5">
        <v>6</v>
      </c>
      <c r="CJ507" s="22">
        <v>1</v>
      </c>
      <c r="CK507" s="22">
        <v>3</v>
      </c>
      <c r="CL507" s="22">
        <v>3</v>
      </c>
      <c r="CM507" s="22">
        <v>2</v>
      </c>
      <c r="CN507" s="22">
        <v>1</v>
      </c>
      <c r="CO507" s="22">
        <v>2</v>
      </c>
      <c r="CP507" s="22">
        <v>11</v>
      </c>
      <c r="CQ507" s="26">
        <v>6.3000049999999996</v>
      </c>
      <c r="CR507" s="26">
        <v>2.7780000000000001E-3</v>
      </c>
      <c r="CS507" s="26">
        <v>5.5560000000000002E-3</v>
      </c>
      <c r="CT507" s="22">
        <v>0</v>
      </c>
      <c r="CU507" s="22">
        <v>0</v>
      </c>
      <c r="CV507" s="22">
        <v>0</v>
      </c>
      <c r="CW507" s="22">
        <v>1</v>
      </c>
      <c r="CX507" s="22">
        <v>1</v>
      </c>
      <c r="CY507" s="22">
        <v>1</v>
      </c>
      <c r="CZ507" s="22">
        <v>0</v>
      </c>
      <c r="DA507" s="22">
        <v>4</v>
      </c>
      <c r="DB507" s="22">
        <v>3</v>
      </c>
      <c r="DC507" s="22">
        <v>0</v>
      </c>
      <c r="DD507" s="22">
        <v>0</v>
      </c>
      <c r="DE507" s="22">
        <v>0</v>
      </c>
      <c r="DF507" s="22">
        <v>0</v>
      </c>
      <c r="DG507" s="22">
        <v>0</v>
      </c>
      <c r="DH507" s="22">
        <v>0</v>
      </c>
      <c r="DI507" s="22">
        <v>1</v>
      </c>
      <c r="DJ507" s="22">
        <v>0</v>
      </c>
      <c r="DK507" s="22">
        <v>0</v>
      </c>
      <c r="DL507" s="22">
        <v>0</v>
      </c>
      <c r="DM507" s="22">
        <v>0</v>
      </c>
      <c r="DN507" s="22">
        <v>6</v>
      </c>
      <c r="DO507" s="22">
        <v>0</v>
      </c>
      <c r="DP507" s="22">
        <v>3</v>
      </c>
      <c r="DQ507" s="22">
        <v>1</v>
      </c>
      <c r="DR507" s="22">
        <v>0</v>
      </c>
      <c r="DS507" s="22">
        <v>0</v>
      </c>
      <c r="DT507" s="22">
        <v>0</v>
      </c>
      <c r="DU507">
        <v>6.53</v>
      </c>
      <c r="DV507">
        <v>39.31</v>
      </c>
      <c r="DW507" s="2">
        <f t="shared" si="109"/>
        <v>0.14245200698080279</v>
      </c>
      <c r="DX507">
        <v>-1.3280000000000001</v>
      </c>
      <c r="DY507">
        <v>-1.3440000000000001</v>
      </c>
      <c r="DZ507">
        <v>-4.1390000000000002</v>
      </c>
      <c r="EA507">
        <v>-4.1609999999999996</v>
      </c>
      <c r="EB507">
        <v>6</v>
      </c>
      <c r="EC507">
        <v>2</v>
      </c>
      <c r="ED507">
        <v>-14.4</v>
      </c>
      <c r="EE507">
        <v>-8.58</v>
      </c>
      <c r="EF507">
        <v>5.8</v>
      </c>
      <c r="EG507">
        <v>13.33</v>
      </c>
      <c r="EH507">
        <v>953</v>
      </c>
      <c r="EI507">
        <v>1087</v>
      </c>
      <c r="EJ507">
        <v>3.68</v>
      </c>
      <c r="EK507">
        <v>1.23</v>
      </c>
      <c r="EL507">
        <v>23.9</v>
      </c>
      <c r="EM507">
        <v>25.1</v>
      </c>
      <c r="EN507">
        <v>6.1</v>
      </c>
      <c r="EO507">
        <v>17.8</v>
      </c>
      <c r="EP507">
        <v>10.4</v>
      </c>
      <c r="EQ507">
        <v>12.3</v>
      </c>
      <c r="ER507">
        <v>4.3</v>
      </c>
      <c r="ES507">
        <v>3.1</v>
      </c>
      <c r="ET507">
        <v>0</v>
      </c>
      <c r="EU507">
        <v>1.2</v>
      </c>
      <c r="EV507">
        <v>2.44</v>
      </c>
      <c r="EW507">
        <v>4.07</v>
      </c>
      <c r="EX507">
        <v>27.1</v>
      </c>
      <c r="EY507">
        <v>23.6</v>
      </c>
      <c r="EZ507">
        <v>13.6</v>
      </c>
      <c r="FA507">
        <v>12</v>
      </c>
      <c r="FB507">
        <v>11</v>
      </c>
      <c r="FC507">
        <v>13.3</v>
      </c>
      <c r="FD507">
        <v>5.0999999999999996</v>
      </c>
      <c r="FE507">
        <v>3.9</v>
      </c>
      <c r="FF507">
        <v>8</v>
      </c>
      <c r="FG507">
        <v>15</v>
      </c>
      <c r="FH507">
        <v>7</v>
      </c>
      <c r="FI507">
        <v>5</v>
      </c>
      <c r="FJ507">
        <v>17</v>
      </c>
      <c r="FK507">
        <v>18</v>
      </c>
      <c r="FL507">
        <v>65.7</v>
      </c>
      <c r="FM507">
        <v>37</v>
      </c>
      <c r="FN507">
        <v>29</v>
      </c>
      <c r="FO507">
        <v>28</v>
      </c>
      <c r="FP507">
        <v>56.1</v>
      </c>
      <c r="FQ507">
        <v>7.0000000000000007E-2</v>
      </c>
      <c r="FR507">
        <v>5.0599999999999996</v>
      </c>
      <c r="FS507" s="2">
        <f t="shared" si="110"/>
        <v>1.3645224171539962E-2</v>
      </c>
      <c r="FT507">
        <v>0</v>
      </c>
      <c r="FU507">
        <v>0</v>
      </c>
      <c r="FV507">
        <v>-25.1</v>
      </c>
      <c r="FW507" t="s">
        <v>266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56.3</v>
      </c>
      <c r="GF507">
        <v>0</v>
      </c>
      <c r="GG507">
        <v>0</v>
      </c>
      <c r="GH507">
        <v>0.13</v>
      </c>
      <c r="GI507">
        <v>7.53</v>
      </c>
      <c r="GJ507" s="2">
        <f t="shared" si="111"/>
        <v>1.6971279373368148E-2</v>
      </c>
      <c r="GK507">
        <v>0</v>
      </c>
      <c r="GL507">
        <v>1</v>
      </c>
      <c r="GM507">
        <v>22.4</v>
      </c>
      <c r="GN507">
        <v>0</v>
      </c>
      <c r="GO507">
        <v>30.25</v>
      </c>
      <c r="GP507">
        <v>0</v>
      </c>
      <c r="GQ507">
        <v>0</v>
      </c>
      <c r="GR507">
        <v>0</v>
      </c>
      <c r="GS507">
        <v>30.3</v>
      </c>
      <c r="GT507">
        <v>0</v>
      </c>
      <c r="GU507">
        <v>0</v>
      </c>
      <c r="GV507">
        <v>0</v>
      </c>
      <c r="GW507">
        <v>0</v>
      </c>
      <c r="GX507" s="21">
        <v>30.535425</v>
      </c>
      <c r="GY507" s="21">
        <v>4.1140449000000006</v>
      </c>
      <c r="GZ507" s="21">
        <v>6.9057855000000004</v>
      </c>
      <c r="HA507" s="21">
        <v>11.0198304</v>
      </c>
      <c r="HB507" s="21">
        <v>0.94753200000000004</v>
      </c>
      <c r="HC507" s="21">
        <v>0.77788500000000005</v>
      </c>
      <c r="HD507" s="21">
        <v>5.3350000000000003E-3</v>
      </c>
      <c r="HE507" s="21">
        <v>22.364564999999999</v>
      </c>
      <c r="HF507" s="21">
        <v>1.7307520000000001</v>
      </c>
    </row>
    <row r="508" spans="1:214" ht="15" x14ac:dyDescent="0.25">
      <c r="A508" s="22">
        <v>22</v>
      </c>
      <c r="B508" t="s">
        <v>2355</v>
      </c>
      <c r="C508" t="s">
        <v>2356</v>
      </c>
      <c r="D508" t="s">
        <v>2357</v>
      </c>
      <c r="F508" t="s">
        <v>516</v>
      </c>
      <c r="I508" s="22" t="s">
        <v>239</v>
      </c>
      <c r="J508">
        <v>37</v>
      </c>
      <c r="K508" s="23" t="s">
        <v>2358</v>
      </c>
      <c r="L508" s="23" t="s">
        <v>549</v>
      </c>
      <c r="M508" s="24" t="s">
        <v>273</v>
      </c>
      <c r="N508" s="24" t="s">
        <v>233</v>
      </c>
      <c r="O508" s="24">
        <v>73</v>
      </c>
      <c r="P508" s="24">
        <v>222</v>
      </c>
      <c r="Q508" s="24" t="s">
        <v>224</v>
      </c>
      <c r="R508" s="24"/>
      <c r="S508" s="22">
        <v>81</v>
      </c>
      <c r="T508" s="22">
        <v>6</v>
      </c>
      <c r="U508" s="22">
        <v>9</v>
      </c>
      <c r="V508" s="22">
        <v>15</v>
      </c>
      <c r="W508" s="22">
        <v>-4</v>
      </c>
      <c r="X508" s="22">
        <v>91</v>
      </c>
      <c r="Y508" s="22">
        <v>70</v>
      </c>
      <c r="Z508" s="25">
        <f t="shared" si="98"/>
        <v>8.5714285714285715E-2</v>
      </c>
      <c r="AA508" s="3">
        <v>9.8000000000000007</v>
      </c>
      <c r="AB508" s="22">
        <v>102</v>
      </c>
      <c r="AC508" s="22">
        <v>25</v>
      </c>
      <c r="AD508" s="22">
        <v>34</v>
      </c>
      <c r="AE508" s="22">
        <v>17</v>
      </c>
      <c r="AF508" s="22">
        <v>23</v>
      </c>
      <c r="AG508" s="26">
        <f t="shared" si="99"/>
        <v>7.7097505668934243</v>
      </c>
      <c r="AH508" s="26">
        <f t="shared" si="100"/>
        <v>1.8896447467876039</v>
      </c>
      <c r="AI508" s="26">
        <f t="shared" si="101"/>
        <v>2.5699168556311411</v>
      </c>
      <c r="AJ508" s="26">
        <f t="shared" si="102"/>
        <v>1.2849584278155706</v>
      </c>
      <c r="AK508" s="26">
        <f t="shared" si="103"/>
        <v>1.7384731670445956</v>
      </c>
      <c r="AL508" s="5">
        <v>1244</v>
      </c>
      <c r="AM508" s="22">
        <v>313</v>
      </c>
      <c r="AN508" s="22">
        <v>245</v>
      </c>
      <c r="AO508" s="25">
        <f t="shared" si="104"/>
        <v>0.56093189964157708</v>
      </c>
      <c r="AP508" s="22">
        <v>11.9</v>
      </c>
      <c r="AQ508">
        <v>0.1</v>
      </c>
      <c r="AR508">
        <v>0.5</v>
      </c>
      <c r="AS508">
        <v>0.60000000000000009</v>
      </c>
      <c r="AT508">
        <v>0.30000000000000004</v>
      </c>
      <c r="AU508">
        <v>1.4</v>
      </c>
      <c r="AV508">
        <v>0</v>
      </c>
      <c r="AW508">
        <v>1.7000000000000002</v>
      </c>
      <c r="AX508" s="3">
        <f t="shared" si="105"/>
        <v>2.0987654320987658E-2</v>
      </c>
      <c r="AY508" s="4">
        <f t="shared" si="106"/>
        <v>1.6250000000000002</v>
      </c>
      <c r="AZ508" t="s">
        <v>243</v>
      </c>
      <c r="BA508">
        <v>2012</v>
      </c>
      <c r="BC508" s="27">
        <v>550000</v>
      </c>
      <c r="BD508" s="22">
        <v>6</v>
      </c>
      <c r="BE508" s="22">
        <v>8</v>
      </c>
      <c r="BF508" s="28">
        <f t="shared" si="107"/>
        <v>1.2681159420289856</v>
      </c>
      <c r="BG508" s="22">
        <v>266</v>
      </c>
      <c r="BH508" s="22">
        <v>202</v>
      </c>
      <c r="BI508" s="4">
        <v>662.4</v>
      </c>
      <c r="BJ508" s="22">
        <v>0</v>
      </c>
      <c r="BK508" s="22">
        <v>1</v>
      </c>
      <c r="BL508" s="28">
        <f t="shared" si="108"/>
        <v>2.5531914893617023</v>
      </c>
      <c r="BM508" s="22">
        <v>12</v>
      </c>
      <c r="BN508" s="22">
        <v>12</v>
      </c>
      <c r="BO508" s="4">
        <v>23.5</v>
      </c>
      <c r="BP508" s="22">
        <v>0</v>
      </c>
      <c r="BQ508" s="22">
        <v>0</v>
      </c>
      <c r="BR508" s="22">
        <v>35</v>
      </c>
      <c r="BS508" s="22">
        <v>31</v>
      </c>
      <c r="BT508" s="4">
        <v>108.0166667</v>
      </c>
      <c r="BU508" s="22">
        <v>40</v>
      </c>
      <c r="BV508" s="22">
        <v>2</v>
      </c>
      <c r="BW508" s="22">
        <v>5</v>
      </c>
      <c r="BX508" s="22">
        <v>0</v>
      </c>
      <c r="BY508" s="22">
        <v>68</v>
      </c>
      <c r="BZ508" s="22">
        <v>14</v>
      </c>
      <c r="CA508" s="22">
        <v>162</v>
      </c>
      <c r="CB508" s="22">
        <v>101</v>
      </c>
      <c r="CC508" s="4">
        <v>7.75</v>
      </c>
      <c r="CD508" s="4">
        <v>0.233333333</v>
      </c>
      <c r="CE508" s="4">
        <v>1.2166666669999999</v>
      </c>
      <c r="CF508" s="22">
        <v>0</v>
      </c>
      <c r="CG508" s="22">
        <v>0</v>
      </c>
      <c r="CH508" s="22">
        <v>0</v>
      </c>
      <c r="CI508" s="5">
        <v>41</v>
      </c>
      <c r="CJ508" s="22">
        <v>4</v>
      </c>
      <c r="CK508" s="22">
        <v>4</v>
      </c>
      <c r="CL508" s="22">
        <v>-4</v>
      </c>
      <c r="CM508" s="22">
        <v>23</v>
      </c>
      <c r="CN508" s="22">
        <v>5</v>
      </c>
      <c r="CO508" s="22">
        <v>151</v>
      </c>
      <c r="CP508" s="22">
        <v>144</v>
      </c>
      <c r="CQ508" s="26">
        <v>8.5951219999999999</v>
      </c>
      <c r="CR508" s="26">
        <v>0.345528</v>
      </c>
      <c r="CS508" s="26">
        <v>1.4475610000000001</v>
      </c>
      <c r="CT508" s="22">
        <v>0</v>
      </c>
      <c r="CU508" s="22">
        <v>0</v>
      </c>
      <c r="CV508" s="22">
        <v>0</v>
      </c>
      <c r="CW508" s="22">
        <v>0</v>
      </c>
      <c r="CX508" s="22">
        <v>2</v>
      </c>
      <c r="CY508" s="22">
        <v>-7</v>
      </c>
      <c r="CZ508" s="22">
        <v>6</v>
      </c>
      <c r="DA508" s="22">
        <v>7</v>
      </c>
      <c r="DB508" s="22">
        <v>3</v>
      </c>
      <c r="DC508" s="22">
        <v>3</v>
      </c>
      <c r="DD508" s="22">
        <v>0</v>
      </c>
      <c r="DE508" s="22">
        <v>1</v>
      </c>
      <c r="DF508" s="22">
        <v>0</v>
      </c>
      <c r="DG508" s="22">
        <v>0</v>
      </c>
      <c r="DH508" s="22">
        <v>0</v>
      </c>
      <c r="DI508" s="22">
        <v>8</v>
      </c>
      <c r="DJ508" s="22">
        <v>11</v>
      </c>
      <c r="DK508" s="22">
        <v>2</v>
      </c>
      <c r="DL508" s="22">
        <v>0</v>
      </c>
      <c r="DM508" s="22">
        <v>0</v>
      </c>
      <c r="DN508" s="22">
        <v>21</v>
      </c>
      <c r="DO508" s="22">
        <v>3</v>
      </c>
      <c r="DP508" s="22">
        <v>37</v>
      </c>
      <c r="DQ508" s="22">
        <v>15</v>
      </c>
      <c r="DR508" s="22">
        <v>0</v>
      </c>
      <c r="DS508" s="22">
        <v>0</v>
      </c>
      <c r="DT508" s="22">
        <v>0</v>
      </c>
      <c r="DU508">
        <v>8.16</v>
      </c>
      <c r="DV508">
        <v>40.82</v>
      </c>
      <c r="DW508" s="2">
        <f t="shared" si="109"/>
        <v>0.166598611678236</v>
      </c>
      <c r="DX508">
        <v>-0.93</v>
      </c>
      <c r="DY508">
        <v>-1.0069999999999999</v>
      </c>
      <c r="DZ508">
        <v>-2.0720000000000001</v>
      </c>
      <c r="EA508">
        <v>4.0709999999999997</v>
      </c>
      <c r="EB508">
        <v>18</v>
      </c>
      <c r="EC508">
        <v>21</v>
      </c>
      <c r="ED508">
        <v>-9.9</v>
      </c>
      <c r="EE508">
        <v>-2.1800000000000002</v>
      </c>
      <c r="EF508">
        <v>7.68</v>
      </c>
      <c r="EG508">
        <v>6.12</v>
      </c>
      <c r="EH508">
        <v>932</v>
      </c>
      <c r="EI508">
        <v>993</v>
      </c>
      <c r="EJ508">
        <v>1.63</v>
      </c>
      <c r="EK508">
        <v>1.91</v>
      </c>
      <c r="EL508">
        <v>25.1</v>
      </c>
      <c r="EM508">
        <v>26.2</v>
      </c>
      <c r="EN508">
        <v>9.8000000000000007</v>
      </c>
      <c r="EO508">
        <v>10.8</v>
      </c>
      <c r="EP508">
        <v>12.6</v>
      </c>
      <c r="EQ508">
        <v>12.8</v>
      </c>
      <c r="ER508">
        <v>3.2</v>
      </c>
      <c r="ES508">
        <v>3.2</v>
      </c>
      <c r="ET508">
        <v>0.5</v>
      </c>
      <c r="EU508">
        <v>0.7</v>
      </c>
      <c r="EV508">
        <v>2.98</v>
      </c>
      <c r="EW508">
        <v>2.7</v>
      </c>
      <c r="EX508">
        <v>29</v>
      </c>
      <c r="EY508">
        <v>25</v>
      </c>
      <c r="EZ508">
        <v>11.6</v>
      </c>
      <c r="FA508">
        <v>9.9</v>
      </c>
      <c r="FB508">
        <v>12.4</v>
      </c>
      <c r="FC508">
        <v>14.2</v>
      </c>
      <c r="FD508">
        <v>3</v>
      </c>
      <c r="FE508">
        <v>3.5</v>
      </c>
      <c r="FF508">
        <v>113</v>
      </c>
      <c r="FG508">
        <v>83</v>
      </c>
      <c r="FH508">
        <v>128</v>
      </c>
      <c r="FI508">
        <v>104</v>
      </c>
      <c r="FJ508">
        <v>120</v>
      </c>
      <c r="FK508">
        <v>101</v>
      </c>
      <c r="FL508">
        <v>45.8</v>
      </c>
      <c r="FM508">
        <v>210</v>
      </c>
      <c r="FN508">
        <v>230</v>
      </c>
      <c r="FO508">
        <v>193</v>
      </c>
      <c r="FP508">
        <v>47.7</v>
      </c>
      <c r="FQ508">
        <v>0.29000000000000004</v>
      </c>
      <c r="FR508">
        <v>5.26</v>
      </c>
      <c r="FS508" s="2">
        <f t="shared" si="110"/>
        <v>5.225225225225226E-2</v>
      </c>
      <c r="FT508">
        <v>3</v>
      </c>
      <c r="FU508">
        <v>1</v>
      </c>
      <c r="FV508">
        <v>-4.7</v>
      </c>
      <c r="FW508">
        <v>21.43</v>
      </c>
      <c r="FX508">
        <v>7.67</v>
      </c>
      <c r="FY508">
        <v>2.56</v>
      </c>
      <c r="FZ508">
        <v>28.1</v>
      </c>
      <c r="GA508">
        <v>2.6</v>
      </c>
      <c r="GB508">
        <v>15.3</v>
      </c>
      <c r="GC508">
        <v>2.6</v>
      </c>
      <c r="GD508">
        <v>0</v>
      </c>
      <c r="GE508">
        <v>28.1</v>
      </c>
      <c r="GF508">
        <v>0</v>
      </c>
      <c r="GG508">
        <v>0</v>
      </c>
      <c r="GH508">
        <v>1.34</v>
      </c>
      <c r="GI508">
        <v>3.3</v>
      </c>
      <c r="GJ508" s="2">
        <f t="shared" si="111"/>
        <v>0.28879310344827591</v>
      </c>
      <c r="GK508">
        <v>0</v>
      </c>
      <c r="GL508">
        <v>15</v>
      </c>
      <c r="GM508">
        <v>-4.8</v>
      </c>
      <c r="GN508">
        <v>0</v>
      </c>
      <c r="GO508">
        <v>8.31</v>
      </c>
      <c r="GP508">
        <v>5.5</v>
      </c>
      <c r="GQ508">
        <v>46</v>
      </c>
      <c r="GR508">
        <v>1.1000000000000001</v>
      </c>
      <c r="GS508">
        <v>23.8</v>
      </c>
      <c r="GT508">
        <v>21.6</v>
      </c>
      <c r="GU508">
        <v>1.1000000000000001</v>
      </c>
      <c r="GV508">
        <v>1.1000000000000001</v>
      </c>
      <c r="GW508">
        <v>3.3</v>
      </c>
      <c r="GX508" s="21">
        <v>57.552475000000001</v>
      </c>
      <c r="GY508" s="21">
        <v>3.5520038999999999</v>
      </c>
      <c r="GZ508" s="21">
        <v>5.6771658</v>
      </c>
      <c r="HA508" s="21">
        <v>9.2291696999999999</v>
      </c>
      <c r="HB508" s="21">
        <v>-0.41993799999999998</v>
      </c>
      <c r="HC508" s="21">
        <v>1.1442049999999999</v>
      </c>
      <c r="HD508" s="21">
        <v>-3.898E-3</v>
      </c>
      <c r="HE508" s="21">
        <v>59.866554000000001</v>
      </c>
      <c r="HF508" s="21">
        <v>0.72036999999999995</v>
      </c>
    </row>
    <row r="509" spans="1:214" ht="15" x14ac:dyDescent="0.25">
      <c r="A509" s="22">
        <v>8</v>
      </c>
      <c r="B509" t="s">
        <v>2359</v>
      </c>
      <c r="C509" t="s">
        <v>2360</v>
      </c>
      <c r="D509" t="s">
        <v>2361</v>
      </c>
      <c r="E509" t="s">
        <v>2150</v>
      </c>
      <c r="F509" t="s">
        <v>342</v>
      </c>
      <c r="I509" s="22" t="s">
        <v>581</v>
      </c>
      <c r="J509">
        <v>22</v>
      </c>
      <c r="K509" s="23" t="s">
        <v>2362</v>
      </c>
      <c r="L509" s="23" t="s">
        <v>2363</v>
      </c>
      <c r="M509" s="24"/>
      <c r="N509" s="24" t="s">
        <v>306</v>
      </c>
      <c r="O509" s="24">
        <v>74</v>
      </c>
      <c r="P509" s="24">
        <v>198</v>
      </c>
      <c r="Q509" s="24" t="s">
        <v>223</v>
      </c>
      <c r="R509" s="24" t="s">
        <v>234</v>
      </c>
      <c r="S509" s="22">
        <v>10</v>
      </c>
      <c r="T509" s="22">
        <v>1</v>
      </c>
      <c r="U509" s="22">
        <v>1</v>
      </c>
      <c r="V509" s="22">
        <v>2</v>
      </c>
      <c r="W509" s="22">
        <v>-3</v>
      </c>
      <c r="X509" s="22">
        <v>2</v>
      </c>
      <c r="Y509" s="22">
        <v>9</v>
      </c>
      <c r="Z509" s="25">
        <f t="shared" si="98"/>
        <v>0.1111111111111111</v>
      </c>
      <c r="AA509" s="3">
        <v>10.65</v>
      </c>
      <c r="AB509" s="22">
        <v>11</v>
      </c>
      <c r="AC509" s="22">
        <v>3</v>
      </c>
      <c r="AD509" s="22">
        <v>1</v>
      </c>
      <c r="AE509" s="22">
        <v>0</v>
      </c>
      <c r="AF509" s="22">
        <v>2</v>
      </c>
      <c r="AG509" s="26">
        <f t="shared" si="99"/>
        <v>6.1971830985915499</v>
      </c>
      <c r="AH509" s="26">
        <f t="shared" si="100"/>
        <v>1.6901408450704225</v>
      </c>
      <c r="AI509" s="26">
        <f t="shared" si="101"/>
        <v>0.56338028169014087</v>
      </c>
      <c r="AJ509" s="26">
        <f t="shared" si="102"/>
        <v>0</v>
      </c>
      <c r="AK509" s="26">
        <f t="shared" si="103"/>
        <v>1.1267605633802817</v>
      </c>
      <c r="AL509" s="5">
        <v>152</v>
      </c>
      <c r="AM509" s="22">
        <v>0</v>
      </c>
      <c r="AN509" s="22">
        <v>0</v>
      </c>
      <c r="AO509" s="25">
        <f t="shared" si="104"/>
        <v>0</v>
      </c>
      <c r="AP509" s="22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 s="3">
        <f t="shared" si="105"/>
        <v>0</v>
      </c>
      <c r="AY509" s="4">
        <f t="shared" si="106"/>
        <v>-1.0125000000000002</v>
      </c>
      <c r="AZ509" t="s">
        <v>224</v>
      </c>
      <c r="BA509">
        <v>2012</v>
      </c>
      <c r="BB509" s="27">
        <v>162500</v>
      </c>
      <c r="BC509" s="27">
        <v>862500</v>
      </c>
      <c r="BD509" s="22">
        <v>1</v>
      </c>
      <c r="BE509" s="22">
        <v>1</v>
      </c>
      <c r="BF509" s="28">
        <f t="shared" si="107"/>
        <v>1.1479591840395278</v>
      </c>
      <c r="BG509" s="22">
        <v>0</v>
      </c>
      <c r="BH509" s="22">
        <v>0</v>
      </c>
      <c r="BI509" s="4">
        <v>104.5333333</v>
      </c>
      <c r="BJ509" s="22">
        <v>0</v>
      </c>
      <c r="BK509" s="22">
        <v>0</v>
      </c>
      <c r="BL509" s="28">
        <f t="shared" si="108"/>
        <v>0</v>
      </c>
      <c r="BM509" s="22">
        <v>0</v>
      </c>
      <c r="BN509" s="22">
        <v>0</v>
      </c>
      <c r="BO509" s="4">
        <v>0.233333333</v>
      </c>
      <c r="BP509" s="22">
        <v>0</v>
      </c>
      <c r="BQ509" s="22">
        <v>0</v>
      </c>
      <c r="BR509" s="22">
        <v>0</v>
      </c>
      <c r="BS509" s="22">
        <v>0</v>
      </c>
      <c r="BT509" s="4">
        <v>1.8833333329999999</v>
      </c>
      <c r="BU509" s="22">
        <v>4</v>
      </c>
      <c r="BV509" s="22">
        <v>0</v>
      </c>
      <c r="BW509" s="22">
        <v>1</v>
      </c>
      <c r="BX509" s="22">
        <v>0</v>
      </c>
      <c r="BY509" s="22">
        <v>0</v>
      </c>
      <c r="BZ509" s="22">
        <v>0</v>
      </c>
      <c r="CA509" s="22">
        <v>0</v>
      </c>
      <c r="CB509" s="22">
        <v>0</v>
      </c>
      <c r="CC509" s="4">
        <v>11.383330000000001</v>
      </c>
      <c r="CD509" s="4">
        <v>3.3333333E-2</v>
      </c>
      <c r="CE509" s="4">
        <v>0.233333333</v>
      </c>
      <c r="CF509" s="22">
        <v>0</v>
      </c>
      <c r="CG509" s="22">
        <v>0</v>
      </c>
      <c r="CH509" s="22">
        <v>0</v>
      </c>
      <c r="CI509" s="5">
        <v>6</v>
      </c>
      <c r="CJ509" s="22">
        <v>1</v>
      </c>
      <c r="CK509" s="22">
        <v>0</v>
      </c>
      <c r="CL509" s="22">
        <v>-3</v>
      </c>
      <c r="CM509" s="22">
        <v>2</v>
      </c>
      <c r="CN509" s="22">
        <v>1</v>
      </c>
      <c r="CO509" s="22">
        <v>0</v>
      </c>
      <c r="CP509" s="22">
        <v>0</v>
      </c>
      <c r="CQ509" s="26">
        <v>9.8333359999999992</v>
      </c>
      <c r="CR509" s="26">
        <v>1.6667000000000001E-2</v>
      </c>
      <c r="CS509" s="26">
        <v>0.158333</v>
      </c>
      <c r="CT509" s="22">
        <v>0</v>
      </c>
      <c r="CU509" s="22">
        <v>0</v>
      </c>
      <c r="CV509" s="22">
        <v>0</v>
      </c>
      <c r="CW509" s="22">
        <v>0</v>
      </c>
      <c r="CX509" s="22">
        <v>0</v>
      </c>
      <c r="CY509" s="22">
        <v>-2</v>
      </c>
      <c r="CZ509" s="22">
        <v>1</v>
      </c>
      <c r="DA509" s="22">
        <v>1</v>
      </c>
      <c r="DB509" s="22">
        <v>-1</v>
      </c>
      <c r="DC509" s="22">
        <v>0</v>
      </c>
      <c r="DD509" s="22">
        <v>0</v>
      </c>
      <c r="DE509" s="22">
        <v>0</v>
      </c>
      <c r="DF509" s="22">
        <v>0</v>
      </c>
      <c r="DG509" s="22">
        <v>0</v>
      </c>
      <c r="DH509" s="22">
        <v>1</v>
      </c>
      <c r="DI509" s="22">
        <v>1</v>
      </c>
      <c r="DJ509" s="22">
        <v>0</v>
      </c>
      <c r="DK509" s="22">
        <v>0</v>
      </c>
      <c r="DL509" s="22">
        <v>0</v>
      </c>
      <c r="DM509" s="22">
        <v>0</v>
      </c>
      <c r="DN509" s="22">
        <v>2</v>
      </c>
      <c r="DO509" s="22">
        <v>0</v>
      </c>
      <c r="DP509" s="22">
        <v>5</v>
      </c>
      <c r="DQ509" s="22">
        <v>0</v>
      </c>
      <c r="DR509" s="22">
        <v>0</v>
      </c>
      <c r="DS509" s="22">
        <v>0</v>
      </c>
      <c r="DT509" s="22">
        <v>0</v>
      </c>
      <c r="DU509">
        <v>10.45</v>
      </c>
      <c r="DV509">
        <v>34.79</v>
      </c>
      <c r="DW509" s="2">
        <f t="shared" si="109"/>
        <v>0.23099027409372239</v>
      </c>
      <c r="DX509">
        <v>1.0780000000000001</v>
      </c>
      <c r="DY509">
        <v>4.3419999999999996</v>
      </c>
      <c r="DZ509">
        <v>-4.1719999999999997</v>
      </c>
      <c r="EA509">
        <v>-6.0030000000000001</v>
      </c>
      <c r="EB509">
        <v>2</v>
      </c>
      <c r="EC509">
        <v>5</v>
      </c>
      <c r="ED509">
        <v>-6.9</v>
      </c>
      <c r="EE509">
        <v>-8.61</v>
      </c>
      <c r="EF509">
        <v>-1.72</v>
      </c>
      <c r="EG509">
        <v>4.88</v>
      </c>
      <c r="EH509">
        <v>861</v>
      </c>
      <c r="EI509">
        <v>910</v>
      </c>
      <c r="EJ509">
        <v>1.1499999999999999</v>
      </c>
      <c r="EK509">
        <v>2.87</v>
      </c>
      <c r="EL509">
        <v>22.4</v>
      </c>
      <c r="EM509">
        <v>17.8</v>
      </c>
      <c r="EN509">
        <v>5.7</v>
      </c>
      <c r="EO509">
        <v>12.6</v>
      </c>
      <c r="EP509">
        <v>13.2</v>
      </c>
      <c r="EQ509">
        <v>8.6</v>
      </c>
      <c r="ER509">
        <v>4.5999999999999996</v>
      </c>
      <c r="ES509">
        <v>5.7</v>
      </c>
      <c r="ET509">
        <v>0.60000000000000009</v>
      </c>
      <c r="EU509">
        <v>0.60000000000000009</v>
      </c>
      <c r="EV509">
        <v>2.59</v>
      </c>
      <c r="EW509">
        <v>2.2400000000000002</v>
      </c>
      <c r="EX509">
        <v>27.1</v>
      </c>
      <c r="EY509">
        <v>26.7</v>
      </c>
      <c r="EZ509">
        <v>10.5</v>
      </c>
      <c r="FA509">
        <v>12.8</v>
      </c>
      <c r="FB509">
        <v>13.1</v>
      </c>
      <c r="FC509">
        <v>12.9</v>
      </c>
      <c r="FD509">
        <v>3.8</v>
      </c>
      <c r="FE509">
        <v>5.5</v>
      </c>
      <c r="FF509">
        <v>4</v>
      </c>
      <c r="FG509">
        <v>8</v>
      </c>
      <c r="FH509">
        <v>26</v>
      </c>
      <c r="FI509">
        <v>21</v>
      </c>
      <c r="FJ509">
        <v>22</v>
      </c>
      <c r="FK509">
        <v>14</v>
      </c>
      <c r="FL509">
        <v>20.3</v>
      </c>
      <c r="FM509">
        <v>36</v>
      </c>
      <c r="FN509">
        <v>43</v>
      </c>
      <c r="FO509">
        <v>21</v>
      </c>
      <c r="FP509">
        <v>45.6</v>
      </c>
      <c r="FQ509">
        <v>0.02</v>
      </c>
      <c r="FR509">
        <v>8.8800000000000008</v>
      </c>
      <c r="FS509" s="2">
        <f t="shared" si="110"/>
        <v>2.2471910112359548E-3</v>
      </c>
      <c r="FT509">
        <v>0</v>
      </c>
      <c r="FU509">
        <v>0</v>
      </c>
      <c r="FV509">
        <v>176.7</v>
      </c>
      <c r="FW509" t="s">
        <v>266</v>
      </c>
      <c r="FX509">
        <v>0</v>
      </c>
      <c r="FY509">
        <v>0</v>
      </c>
      <c r="FZ509">
        <v>0</v>
      </c>
      <c r="GA509">
        <v>0</v>
      </c>
      <c r="GB509">
        <v>257.10000000000002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0.19</v>
      </c>
      <c r="GI509">
        <v>4.25</v>
      </c>
      <c r="GJ509" s="2">
        <f t="shared" si="111"/>
        <v>4.2792792792792793E-2</v>
      </c>
      <c r="GK509">
        <v>0</v>
      </c>
      <c r="GL509">
        <v>0</v>
      </c>
      <c r="GM509">
        <v>0.4</v>
      </c>
      <c r="GN509">
        <v>0</v>
      </c>
      <c r="GO509">
        <v>0</v>
      </c>
      <c r="GP509">
        <v>0</v>
      </c>
      <c r="GQ509">
        <v>63.7</v>
      </c>
      <c r="GR509">
        <v>0</v>
      </c>
      <c r="GS509">
        <v>31.9</v>
      </c>
      <c r="GT509">
        <v>0</v>
      </c>
      <c r="GU509">
        <v>0</v>
      </c>
      <c r="GV509">
        <v>0</v>
      </c>
      <c r="GW509">
        <v>0</v>
      </c>
      <c r="GX509" s="21">
        <v>28.011312</v>
      </c>
      <c r="GY509" s="21">
        <v>4.1382522000000002</v>
      </c>
      <c r="GZ509" s="21">
        <v>4.8917025000000001</v>
      </c>
      <c r="HA509" s="21">
        <v>9.0299547000000011</v>
      </c>
      <c r="HB509" s="21">
        <v>0.602491</v>
      </c>
      <c r="HC509" s="21">
        <v>0.53527599999999997</v>
      </c>
      <c r="HD509" s="21">
        <v>1.2611000000000001E-2</v>
      </c>
      <c r="HE509" s="21">
        <v>21.727679999999999</v>
      </c>
      <c r="HF509" s="21">
        <v>1.1503779999999999</v>
      </c>
    </row>
    <row r="510" spans="1:214" ht="15" x14ac:dyDescent="0.25">
      <c r="A510" s="22">
        <v>23</v>
      </c>
      <c r="B510" t="s">
        <v>2364</v>
      </c>
      <c r="C510" t="s">
        <v>2365</v>
      </c>
      <c r="D510" t="s">
        <v>2366</v>
      </c>
      <c r="F510" t="s">
        <v>310</v>
      </c>
      <c r="I510" s="22" t="s">
        <v>365</v>
      </c>
      <c r="J510">
        <v>24</v>
      </c>
      <c r="K510" s="23" t="s">
        <v>2367</v>
      </c>
      <c r="L510" s="23" t="s">
        <v>549</v>
      </c>
      <c r="M510" s="24" t="s">
        <v>273</v>
      </c>
      <c r="N510" s="24" t="s">
        <v>233</v>
      </c>
      <c r="O510" s="24">
        <v>71</v>
      </c>
      <c r="P510" s="24">
        <v>190</v>
      </c>
      <c r="Q510" s="24" t="s">
        <v>223</v>
      </c>
      <c r="R510" s="24"/>
      <c r="S510" s="22">
        <v>9</v>
      </c>
      <c r="T510" s="22">
        <v>0</v>
      </c>
      <c r="U510" s="22">
        <v>0</v>
      </c>
      <c r="V510" s="22">
        <v>0</v>
      </c>
      <c r="W510" s="22">
        <v>-3</v>
      </c>
      <c r="X510" s="22">
        <v>4</v>
      </c>
      <c r="Y510" s="22">
        <v>3</v>
      </c>
      <c r="Z510" s="25">
        <f t="shared" si="98"/>
        <v>0</v>
      </c>
      <c r="AA510" s="3">
        <v>6.1</v>
      </c>
      <c r="AB510" s="22">
        <v>10</v>
      </c>
      <c r="AC510" s="22">
        <v>4</v>
      </c>
      <c r="AD510" s="22">
        <v>0</v>
      </c>
      <c r="AE510" s="22">
        <v>3</v>
      </c>
      <c r="AF510" s="22">
        <v>3</v>
      </c>
      <c r="AG510" s="26">
        <f t="shared" si="99"/>
        <v>10.928961748633881</v>
      </c>
      <c r="AH510" s="26">
        <f t="shared" si="100"/>
        <v>4.3715846994535523</v>
      </c>
      <c r="AI510" s="26">
        <f t="shared" si="101"/>
        <v>0</v>
      </c>
      <c r="AJ510" s="26">
        <f t="shared" si="102"/>
        <v>3.278688524590164</v>
      </c>
      <c r="AK510" s="26">
        <f t="shared" si="103"/>
        <v>3.278688524590164</v>
      </c>
      <c r="AL510" s="5">
        <v>75</v>
      </c>
      <c r="AM510" s="22">
        <v>0</v>
      </c>
      <c r="AN510" s="22">
        <v>0</v>
      </c>
      <c r="AO510" s="25">
        <f t="shared" si="104"/>
        <v>0</v>
      </c>
      <c r="AP510" s="22">
        <v>0</v>
      </c>
      <c r="AQ510">
        <v>-0.2</v>
      </c>
      <c r="AR510">
        <v>-0.1</v>
      </c>
      <c r="AS510">
        <v>-0.2</v>
      </c>
      <c r="AT510">
        <v>-0.7</v>
      </c>
      <c r="AU510">
        <v>-0.2</v>
      </c>
      <c r="AV510">
        <v>0</v>
      </c>
      <c r="AW510">
        <v>-0.8</v>
      </c>
      <c r="AX510" s="3">
        <f t="shared" si="105"/>
        <v>-8.8888888888888892E-2</v>
      </c>
      <c r="AY510" s="4">
        <f t="shared" si="106"/>
        <v>-1.0249999999999999</v>
      </c>
      <c r="AZ510" t="s">
        <v>224</v>
      </c>
      <c r="BA510">
        <v>2012</v>
      </c>
      <c r="BC510" s="27">
        <v>600000</v>
      </c>
      <c r="BD510" s="22">
        <v>0</v>
      </c>
      <c r="BE510" s="22">
        <v>0</v>
      </c>
      <c r="BF510" s="28">
        <f t="shared" si="107"/>
        <v>0</v>
      </c>
      <c r="BG510" s="22">
        <v>0</v>
      </c>
      <c r="BH510" s="22">
        <v>0</v>
      </c>
      <c r="BI510" s="4">
        <v>54.9</v>
      </c>
      <c r="BJ510" s="22">
        <v>0</v>
      </c>
      <c r="BK510" s="22">
        <v>0</v>
      </c>
      <c r="BL510" s="28">
        <f t="shared" si="108"/>
        <v>0</v>
      </c>
      <c r="BM510" s="22">
        <v>0</v>
      </c>
      <c r="BN510" s="22">
        <v>0</v>
      </c>
      <c r="BO510" s="4">
        <v>8.3333332999999996E-2</v>
      </c>
      <c r="BP510" s="22">
        <v>0</v>
      </c>
      <c r="BQ510" s="22">
        <v>0</v>
      </c>
      <c r="BR510" s="22">
        <v>0</v>
      </c>
      <c r="BS510" s="22">
        <v>0</v>
      </c>
      <c r="BT510" s="4">
        <v>0</v>
      </c>
      <c r="BU510" s="22">
        <v>2</v>
      </c>
      <c r="BV510" s="22">
        <v>0</v>
      </c>
      <c r="BW510" s="22">
        <v>0</v>
      </c>
      <c r="BX510" s="22">
        <v>-1</v>
      </c>
      <c r="BY510" s="22">
        <v>0</v>
      </c>
      <c r="BZ510" s="22">
        <v>0</v>
      </c>
      <c r="CA510" s="22">
        <v>0</v>
      </c>
      <c r="CB510" s="22">
        <v>0</v>
      </c>
      <c r="CC510" s="4">
        <v>8.85</v>
      </c>
      <c r="CD510" s="4">
        <v>0</v>
      </c>
      <c r="CE510" s="4">
        <v>0</v>
      </c>
      <c r="CF510" s="22">
        <v>0</v>
      </c>
      <c r="CG510" s="22">
        <v>0</v>
      </c>
      <c r="CH510" s="22">
        <v>0</v>
      </c>
      <c r="CI510" s="5">
        <v>7</v>
      </c>
      <c r="CJ510" s="22">
        <v>0</v>
      </c>
      <c r="CK510" s="22">
        <v>0</v>
      </c>
      <c r="CL510" s="22">
        <v>-2</v>
      </c>
      <c r="CM510" s="22">
        <v>4</v>
      </c>
      <c r="CN510" s="22">
        <v>2</v>
      </c>
      <c r="CO510" s="22">
        <v>0</v>
      </c>
      <c r="CP510" s="22">
        <v>0</v>
      </c>
      <c r="CQ510" s="26">
        <v>5.3142860000000001</v>
      </c>
      <c r="CR510" s="26">
        <v>1.1905000000000001E-2</v>
      </c>
      <c r="CS510" s="26">
        <v>0</v>
      </c>
      <c r="CT510" s="22">
        <v>0</v>
      </c>
      <c r="CU510" s="22">
        <v>0</v>
      </c>
      <c r="CV510" s="22">
        <v>0</v>
      </c>
      <c r="CW510" s="22">
        <v>0</v>
      </c>
      <c r="CX510" s="22">
        <v>0</v>
      </c>
      <c r="CY510" s="22">
        <v>-2</v>
      </c>
      <c r="CZ510" s="22">
        <v>0</v>
      </c>
      <c r="DA510" s="22">
        <v>0</v>
      </c>
      <c r="DB510" s="22">
        <v>-1</v>
      </c>
      <c r="DC510" s="22">
        <v>0</v>
      </c>
      <c r="DD510" s="22">
        <v>0</v>
      </c>
      <c r="DE510" s="22">
        <v>0</v>
      </c>
      <c r="DF510" s="22">
        <v>0</v>
      </c>
      <c r="DG510" s="22">
        <v>0</v>
      </c>
      <c r="DH510" s="22">
        <v>0</v>
      </c>
      <c r="DI510" s="22">
        <v>2</v>
      </c>
      <c r="DJ510" s="22">
        <v>0</v>
      </c>
      <c r="DK510" s="22">
        <v>0</v>
      </c>
      <c r="DL510" s="22">
        <v>0</v>
      </c>
      <c r="DM510" s="22">
        <v>0</v>
      </c>
      <c r="DN510" s="22">
        <v>1</v>
      </c>
      <c r="DO510" s="22">
        <v>0</v>
      </c>
      <c r="DP510" s="22">
        <v>4</v>
      </c>
      <c r="DQ510" s="22">
        <v>0</v>
      </c>
      <c r="DR510" s="22">
        <v>0</v>
      </c>
      <c r="DS510" s="22">
        <v>0</v>
      </c>
      <c r="DT510" s="22">
        <v>0</v>
      </c>
      <c r="DU510">
        <v>6.1</v>
      </c>
      <c r="DV510">
        <v>41.44</v>
      </c>
      <c r="DW510" s="2">
        <f t="shared" si="109"/>
        <v>0.12831299957930165</v>
      </c>
      <c r="DX510">
        <v>-0.39600000000000002</v>
      </c>
      <c r="DY510">
        <v>-2.68</v>
      </c>
      <c r="DZ510">
        <v>-0.83599999999999985</v>
      </c>
      <c r="EA510">
        <v>-0.35200000000000004</v>
      </c>
      <c r="EB510">
        <v>1</v>
      </c>
      <c r="EC510">
        <v>4</v>
      </c>
      <c r="ED510">
        <v>-42.1</v>
      </c>
      <c r="EE510">
        <v>-39.340000000000003</v>
      </c>
      <c r="EF510">
        <v>2.74</v>
      </c>
      <c r="EG510">
        <v>8.33</v>
      </c>
      <c r="EH510">
        <v>852</v>
      </c>
      <c r="EI510">
        <v>935</v>
      </c>
      <c r="EJ510">
        <v>1.0900000000000001</v>
      </c>
      <c r="EK510">
        <v>4.37</v>
      </c>
      <c r="EL510">
        <v>12</v>
      </c>
      <c r="EM510">
        <v>25.1</v>
      </c>
      <c r="EN510">
        <v>7.7</v>
      </c>
      <c r="EO510">
        <v>19.7</v>
      </c>
      <c r="EP510">
        <v>18.600000000000001</v>
      </c>
      <c r="EQ510">
        <v>7.7</v>
      </c>
      <c r="ER510">
        <v>3.3</v>
      </c>
      <c r="ES510">
        <v>1.1000000000000001</v>
      </c>
      <c r="ET510">
        <v>2.2000000000000002</v>
      </c>
      <c r="EU510">
        <v>0</v>
      </c>
      <c r="EV510">
        <v>2.74</v>
      </c>
      <c r="EW510">
        <v>2.09</v>
      </c>
      <c r="EX510">
        <v>28.5</v>
      </c>
      <c r="EY510">
        <v>27.8</v>
      </c>
      <c r="EZ510">
        <v>9.8000000000000007</v>
      </c>
      <c r="FA510">
        <v>9.8000000000000007</v>
      </c>
      <c r="FB510">
        <v>11.3</v>
      </c>
      <c r="FC510">
        <v>12.7</v>
      </c>
      <c r="FD510">
        <v>5</v>
      </c>
      <c r="FE510">
        <v>3.9</v>
      </c>
      <c r="FF510">
        <v>9</v>
      </c>
      <c r="FG510">
        <v>6</v>
      </c>
      <c r="FH510">
        <v>3</v>
      </c>
      <c r="FI510">
        <v>7</v>
      </c>
      <c r="FJ510">
        <v>6</v>
      </c>
      <c r="FK510">
        <v>8</v>
      </c>
      <c r="FL510">
        <v>60</v>
      </c>
      <c r="FM510">
        <v>15</v>
      </c>
      <c r="FN510">
        <v>15</v>
      </c>
      <c r="FO510">
        <v>16</v>
      </c>
      <c r="FP510">
        <v>50</v>
      </c>
      <c r="FQ510" s="13">
        <v>0.01</v>
      </c>
      <c r="FR510" s="13">
        <v>4.33</v>
      </c>
      <c r="FS510" s="2">
        <f t="shared" si="110"/>
        <v>2.304147465437788E-3</v>
      </c>
      <c r="FT510" s="13">
        <v>0</v>
      </c>
      <c r="FU510" s="13">
        <v>0</v>
      </c>
      <c r="FV510" s="13">
        <v>660</v>
      </c>
      <c r="FW510" s="13">
        <v>0</v>
      </c>
      <c r="FX510" s="13">
        <v>0</v>
      </c>
      <c r="FY510" s="13">
        <v>0</v>
      </c>
      <c r="FZ510" s="13">
        <v>720</v>
      </c>
      <c r="GA510" s="13">
        <v>0</v>
      </c>
      <c r="GB510" s="13">
        <v>0</v>
      </c>
      <c r="GC510" s="13">
        <v>0</v>
      </c>
      <c r="GD510" s="13">
        <v>0</v>
      </c>
      <c r="GE510" s="13">
        <v>0</v>
      </c>
      <c r="GF510" s="13">
        <v>0</v>
      </c>
      <c r="GG510" s="13">
        <v>0</v>
      </c>
      <c r="GH510">
        <v>0</v>
      </c>
      <c r="GI510">
        <v>0</v>
      </c>
      <c r="GJ510" s="2">
        <f t="shared" si="111"/>
        <v>0</v>
      </c>
      <c r="GK510">
        <v>0</v>
      </c>
      <c r="GL510">
        <v>0</v>
      </c>
      <c r="GM510">
        <v>0</v>
      </c>
      <c r="GN510">
        <v>0</v>
      </c>
      <c r="GO510">
        <v>0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 s="21">
        <v>27.463077999999999</v>
      </c>
      <c r="GY510" s="21">
        <v>3.2279679000000003</v>
      </c>
      <c r="GZ510" s="21">
        <v>3.918393</v>
      </c>
      <c r="HA510" s="21">
        <v>7.1463608999999995</v>
      </c>
      <c r="HB510" s="21">
        <v>8.9486999999999997E-2</v>
      </c>
      <c r="HC510" s="21">
        <v>0.429035</v>
      </c>
      <c r="HD510" s="21">
        <v>1.2869999999999999E-3</v>
      </c>
      <c r="HE510" s="21">
        <v>26.270723</v>
      </c>
      <c r="HF510" s="21">
        <v>0.51980800000000005</v>
      </c>
    </row>
    <row r="511" spans="1:214" ht="15" x14ac:dyDescent="0.25">
      <c r="A511" s="22">
        <v>4</v>
      </c>
      <c r="B511" t="s">
        <v>2368</v>
      </c>
      <c r="C511" t="s">
        <v>2369</v>
      </c>
      <c r="D511" t="s">
        <v>467</v>
      </c>
      <c r="F511" t="s">
        <v>270</v>
      </c>
      <c r="I511" s="22" t="s">
        <v>248</v>
      </c>
      <c r="J511">
        <v>23</v>
      </c>
      <c r="K511" s="23" t="s">
        <v>2370</v>
      </c>
      <c r="L511" s="23" t="s">
        <v>1355</v>
      </c>
      <c r="M511" s="24" t="s">
        <v>251</v>
      </c>
      <c r="N511" s="24" t="s">
        <v>222</v>
      </c>
      <c r="O511" s="24">
        <v>74</v>
      </c>
      <c r="P511" s="24">
        <v>200</v>
      </c>
      <c r="Q511" s="24" t="s">
        <v>224</v>
      </c>
      <c r="R511" s="24"/>
      <c r="S511" s="22">
        <v>76</v>
      </c>
      <c r="T511" s="22">
        <v>8</v>
      </c>
      <c r="U511" s="22">
        <v>19</v>
      </c>
      <c r="V511" s="22">
        <v>27</v>
      </c>
      <c r="W511" s="22">
        <v>-7</v>
      </c>
      <c r="X511" s="22">
        <v>4</v>
      </c>
      <c r="Y511" s="22">
        <v>127</v>
      </c>
      <c r="Z511" s="25">
        <f t="shared" si="98"/>
        <v>6.2992125984251968E-2</v>
      </c>
      <c r="AA511" s="3">
        <v>19.783329999999999</v>
      </c>
      <c r="AB511" s="22">
        <v>15</v>
      </c>
      <c r="AC511" s="22">
        <v>106</v>
      </c>
      <c r="AD511" s="22">
        <v>57</v>
      </c>
      <c r="AE511" s="22">
        <v>40</v>
      </c>
      <c r="AF511" s="22">
        <v>30</v>
      </c>
      <c r="AG511" s="26">
        <f t="shared" si="99"/>
        <v>0.59859008888583953</v>
      </c>
      <c r="AH511" s="26">
        <f t="shared" si="100"/>
        <v>4.2300366281265989</v>
      </c>
      <c r="AI511" s="26">
        <f t="shared" si="101"/>
        <v>2.2746423377661897</v>
      </c>
      <c r="AJ511" s="26">
        <f t="shared" si="102"/>
        <v>1.5962402370289055</v>
      </c>
      <c r="AK511" s="26">
        <f t="shared" si="103"/>
        <v>1.1971801777716791</v>
      </c>
      <c r="AL511" s="5">
        <v>1902</v>
      </c>
      <c r="AM511" s="22">
        <v>0</v>
      </c>
      <c r="AN511" s="22">
        <v>0</v>
      </c>
      <c r="AO511" s="25">
        <f t="shared" si="104"/>
        <v>0</v>
      </c>
      <c r="AP511" s="22">
        <v>0</v>
      </c>
      <c r="AQ511">
        <v>2.2999999999999998</v>
      </c>
      <c r="AR511">
        <v>2.8</v>
      </c>
      <c r="AS511">
        <v>5.0999999999999996</v>
      </c>
      <c r="AT511">
        <v>3.5</v>
      </c>
      <c r="AU511">
        <v>2.1</v>
      </c>
      <c r="AV511">
        <v>0</v>
      </c>
      <c r="AW511">
        <v>5.7</v>
      </c>
      <c r="AX511" s="3">
        <f t="shared" si="105"/>
        <v>7.4999999999999997E-2</v>
      </c>
      <c r="AY511" s="4">
        <f t="shared" si="106"/>
        <v>4.7249999999999996</v>
      </c>
      <c r="AZ511" t="s">
        <v>224</v>
      </c>
      <c r="BA511">
        <v>2012</v>
      </c>
      <c r="BB511" s="27">
        <v>115000</v>
      </c>
      <c r="BC511" s="27">
        <v>850000</v>
      </c>
      <c r="BD511" s="22">
        <v>3</v>
      </c>
      <c r="BE511" s="22">
        <v>13</v>
      </c>
      <c r="BF511" s="28">
        <f t="shared" si="107"/>
        <v>0.76239890954782841</v>
      </c>
      <c r="BG511" s="22">
        <v>0</v>
      </c>
      <c r="BH511" s="22">
        <v>0</v>
      </c>
      <c r="BI511" s="4">
        <v>1259.1833329999999</v>
      </c>
      <c r="BJ511" s="22">
        <v>5</v>
      </c>
      <c r="BK511" s="22">
        <v>6</v>
      </c>
      <c r="BL511" s="28">
        <f t="shared" si="108"/>
        <v>3.3702127665310999</v>
      </c>
      <c r="BM511" s="22">
        <v>0</v>
      </c>
      <c r="BN511" s="22">
        <v>0</v>
      </c>
      <c r="BO511" s="4">
        <v>195.83333329999999</v>
      </c>
      <c r="BP511" s="22">
        <v>0</v>
      </c>
      <c r="BQ511" s="22">
        <v>0</v>
      </c>
      <c r="BR511" s="22">
        <v>0</v>
      </c>
      <c r="BS511" s="22">
        <v>0</v>
      </c>
      <c r="BT511" s="4">
        <v>49.533333329999998</v>
      </c>
      <c r="BU511" s="22">
        <v>37</v>
      </c>
      <c r="BV511" s="22">
        <v>4</v>
      </c>
      <c r="BW511" s="22">
        <v>7</v>
      </c>
      <c r="BX511" s="22">
        <v>-4</v>
      </c>
      <c r="BY511" s="22">
        <v>2</v>
      </c>
      <c r="BZ511" s="22">
        <v>1</v>
      </c>
      <c r="CA511" s="22">
        <v>0</v>
      </c>
      <c r="CB511" s="22">
        <v>0</v>
      </c>
      <c r="CC511" s="4">
        <v>16.366669999999999</v>
      </c>
      <c r="CD511" s="4">
        <v>2.516666667</v>
      </c>
      <c r="CE511" s="4">
        <v>0.53333333300000008</v>
      </c>
      <c r="CF511" s="22">
        <v>0</v>
      </c>
      <c r="CG511" s="22">
        <v>0</v>
      </c>
      <c r="CH511" s="22">
        <v>0</v>
      </c>
      <c r="CI511" s="5">
        <v>39</v>
      </c>
      <c r="CJ511" s="22">
        <v>4</v>
      </c>
      <c r="CK511" s="22">
        <v>12</v>
      </c>
      <c r="CL511" s="22">
        <v>-3</v>
      </c>
      <c r="CM511" s="22">
        <v>2</v>
      </c>
      <c r="CN511" s="22">
        <v>1</v>
      </c>
      <c r="CO511" s="22">
        <v>0</v>
      </c>
      <c r="CP511" s="22">
        <v>0</v>
      </c>
      <c r="CQ511" s="26">
        <v>16.759398999999998</v>
      </c>
      <c r="CR511" s="26">
        <v>2.6337609999999998</v>
      </c>
      <c r="CS511" s="26">
        <v>0.76410300000000009</v>
      </c>
      <c r="CT511" s="22">
        <v>0</v>
      </c>
      <c r="CU511" s="22">
        <v>0</v>
      </c>
      <c r="CV511" s="22">
        <v>0</v>
      </c>
      <c r="CW511" s="22">
        <v>0</v>
      </c>
      <c r="CX511" s="22">
        <v>5</v>
      </c>
      <c r="CY511" s="22">
        <v>-3</v>
      </c>
      <c r="CZ511" s="22">
        <v>8</v>
      </c>
      <c r="DA511" s="22">
        <v>14</v>
      </c>
      <c r="DB511" s="22">
        <v>-4</v>
      </c>
      <c r="DC511" s="22">
        <v>1</v>
      </c>
      <c r="DD511" s="22">
        <v>0</v>
      </c>
      <c r="DE511" s="22">
        <v>1</v>
      </c>
      <c r="DF511" s="22">
        <v>0</v>
      </c>
      <c r="DG511" s="22">
        <v>0</v>
      </c>
      <c r="DH511" s="22">
        <v>0</v>
      </c>
      <c r="DI511" s="22">
        <v>2</v>
      </c>
      <c r="DJ511" s="22">
        <v>0</v>
      </c>
      <c r="DK511" s="22">
        <v>0</v>
      </c>
      <c r="DL511" s="22">
        <v>0</v>
      </c>
      <c r="DM511" s="22">
        <v>0</v>
      </c>
      <c r="DN511" s="22">
        <v>75</v>
      </c>
      <c r="DO511" s="22">
        <v>18</v>
      </c>
      <c r="DP511" s="22">
        <v>67</v>
      </c>
      <c r="DQ511" s="22">
        <v>3</v>
      </c>
      <c r="DR511" s="22">
        <v>0</v>
      </c>
      <c r="DS511" s="22">
        <v>0</v>
      </c>
      <c r="DT511" s="22">
        <v>0</v>
      </c>
      <c r="DU511">
        <v>15.81</v>
      </c>
      <c r="DV511">
        <v>32.67</v>
      </c>
      <c r="DW511" s="2">
        <f t="shared" si="109"/>
        <v>0.32611386138613857</v>
      </c>
      <c r="DX511">
        <v>-0.13500000000000001</v>
      </c>
      <c r="DY511">
        <v>-0.252</v>
      </c>
      <c r="DZ511">
        <v>0.754</v>
      </c>
      <c r="EA511">
        <v>-3.7549999999999999</v>
      </c>
      <c r="EB511">
        <v>50</v>
      </c>
      <c r="EC511">
        <v>59</v>
      </c>
      <c r="ED511">
        <v>4.3</v>
      </c>
      <c r="EE511">
        <v>-2.2999999999999998</v>
      </c>
      <c r="EF511">
        <v>-6.57</v>
      </c>
      <c r="EG511">
        <v>8.0500000000000007</v>
      </c>
      <c r="EH511">
        <v>913</v>
      </c>
      <c r="EI511">
        <v>994</v>
      </c>
      <c r="EJ511">
        <v>2.5</v>
      </c>
      <c r="EK511">
        <v>2.95</v>
      </c>
      <c r="EL511">
        <v>28.5</v>
      </c>
      <c r="EM511">
        <v>31</v>
      </c>
      <c r="EN511">
        <v>13.3</v>
      </c>
      <c r="EO511">
        <v>12.8</v>
      </c>
      <c r="EP511">
        <v>14.8</v>
      </c>
      <c r="EQ511">
        <v>15</v>
      </c>
      <c r="ER511">
        <v>3.1</v>
      </c>
      <c r="ES511">
        <v>3.7</v>
      </c>
      <c r="ET511">
        <v>0</v>
      </c>
      <c r="EU511">
        <v>0.4</v>
      </c>
      <c r="EV511">
        <v>2.0499999999999998</v>
      </c>
      <c r="EW511">
        <v>2.2999999999999998</v>
      </c>
      <c r="EX511">
        <v>25.8</v>
      </c>
      <c r="EY511">
        <v>29</v>
      </c>
      <c r="EZ511">
        <v>11.5</v>
      </c>
      <c r="FA511">
        <v>13.4</v>
      </c>
      <c r="FB511">
        <v>15.7</v>
      </c>
      <c r="FC511">
        <v>14.5</v>
      </c>
      <c r="FD511">
        <v>3.2</v>
      </c>
      <c r="FE511">
        <v>3.4</v>
      </c>
      <c r="FF511">
        <v>201</v>
      </c>
      <c r="FG511">
        <v>153</v>
      </c>
      <c r="FH511">
        <v>168</v>
      </c>
      <c r="FI511">
        <v>166</v>
      </c>
      <c r="FJ511">
        <v>226</v>
      </c>
      <c r="FK511">
        <v>178</v>
      </c>
      <c r="FL511">
        <v>51.5</v>
      </c>
      <c r="FM511">
        <v>465</v>
      </c>
      <c r="FN511">
        <v>418</v>
      </c>
      <c r="FO511">
        <v>388</v>
      </c>
      <c r="FP511">
        <v>52.7</v>
      </c>
      <c r="FQ511">
        <v>2.4</v>
      </c>
      <c r="FR511">
        <v>2.97</v>
      </c>
      <c r="FS511" s="2">
        <f t="shared" si="110"/>
        <v>0.44692737430167595</v>
      </c>
      <c r="FT511">
        <v>16</v>
      </c>
      <c r="FU511">
        <v>3</v>
      </c>
      <c r="FV511">
        <v>8.1999999999999993</v>
      </c>
      <c r="FW511">
        <v>9.8800000000000008</v>
      </c>
      <c r="FX511">
        <v>5.25</v>
      </c>
      <c r="FY511">
        <v>0.98</v>
      </c>
      <c r="FZ511">
        <v>47.9</v>
      </c>
      <c r="GA511">
        <v>11.2</v>
      </c>
      <c r="GB511">
        <v>20</v>
      </c>
      <c r="GC511">
        <v>3.6</v>
      </c>
      <c r="GD511">
        <v>3</v>
      </c>
      <c r="GE511">
        <v>25.3</v>
      </c>
      <c r="GF511">
        <v>2.2999999999999998</v>
      </c>
      <c r="GG511">
        <v>1.3</v>
      </c>
      <c r="GH511">
        <v>0.66</v>
      </c>
      <c r="GI511">
        <v>3.91</v>
      </c>
      <c r="GJ511" s="2">
        <f t="shared" si="111"/>
        <v>0.14442013129102843</v>
      </c>
      <c r="GK511">
        <v>2</v>
      </c>
      <c r="GL511">
        <v>3</v>
      </c>
      <c r="GM511">
        <v>20</v>
      </c>
      <c r="GN511">
        <v>2.41</v>
      </c>
      <c r="GO511">
        <v>3.61</v>
      </c>
      <c r="GP511">
        <v>6</v>
      </c>
      <c r="GQ511">
        <v>50.6</v>
      </c>
      <c r="GR511">
        <v>10.8</v>
      </c>
      <c r="GS511">
        <v>20.5</v>
      </c>
      <c r="GT511">
        <v>14.5</v>
      </c>
      <c r="GU511">
        <v>2.4</v>
      </c>
      <c r="GV511">
        <v>3.6</v>
      </c>
      <c r="GW511">
        <v>4.8</v>
      </c>
      <c r="GX511" s="21">
        <v>65.069473000000002</v>
      </c>
      <c r="GY511" s="21">
        <v>6.3100296</v>
      </c>
      <c r="GZ511" s="21">
        <v>19.347248700000002</v>
      </c>
      <c r="HA511" s="21">
        <v>25.657277399999998</v>
      </c>
      <c r="HB511" s="21">
        <v>3.5004179999999998</v>
      </c>
      <c r="HC511" s="21">
        <v>2.419216</v>
      </c>
      <c r="HD511" s="21">
        <v>-1.3239000000000001E-2</v>
      </c>
      <c r="HE511" s="21">
        <v>15.203918</v>
      </c>
      <c r="HF511" s="21">
        <v>5.9063949999999998</v>
      </c>
    </row>
    <row r="512" spans="1:214" ht="15" x14ac:dyDescent="0.25">
      <c r="A512" s="22">
        <v>43</v>
      </c>
      <c r="B512" t="s">
        <v>2371</v>
      </c>
      <c r="C512" t="s">
        <v>2372</v>
      </c>
      <c r="D512" t="s">
        <v>844</v>
      </c>
      <c r="F512" t="s">
        <v>669</v>
      </c>
      <c r="I512" s="22" t="s">
        <v>365</v>
      </c>
      <c r="J512">
        <v>25</v>
      </c>
      <c r="K512" s="23" t="s">
        <v>2373</v>
      </c>
      <c r="L512" s="23" t="s">
        <v>1335</v>
      </c>
      <c r="M512" s="24" t="s">
        <v>357</v>
      </c>
      <c r="N512" s="24" t="s">
        <v>222</v>
      </c>
      <c r="O512" s="24">
        <v>73</v>
      </c>
      <c r="P512" s="24">
        <v>200</v>
      </c>
      <c r="Q512" s="24" t="s">
        <v>223</v>
      </c>
      <c r="R512" s="24"/>
      <c r="S512" s="22">
        <v>10</v>
      </c>
      <c r="T512" s="22">
        <v>0</v>
      </c>
      <c r="U512" s="22">
        <v>0</v>
      </c>
      <c r="V512" s="22">
        <v>0</v>
      </c>
      <c r="W512" s="22">
        <v>-2</v>
      </c>
      <c r="X512" s="22">
        <v>10</v>
      </c>
      <c r="Y512" s="22">
        <v>14</v>
      </c>
      <c r="Z512" s="25">
        <f t="shared" si="98"/>
        <v>0</v>
      </c>
      <c r="AA512" s="3">
        <v>9.4333299999999998</v>
      </c>
      <c r="AB512" s="22">
        <v>10</v>
      </c>
      <c r="AC512" s="22">
        <v>1</v>
      </c>
      <c r="AD512" s="22">
        <v>1</v>
      </c>
      <c r="AE512" s="22">
        <v>1</v>
      </c>
      <c r="AF512" s="22">
        <v>2</v>
      </c>
      <c r="AG512" s="26">
        <f t="shared" si="99"/>
        <v>6.3604262757690027</v>
      </c>
      <c r="AH512" s="26">
        <f t="shared" si="100"/>
        <v>0.63604262757690022</v>
      </c>
      <c r="AI512" s="26">
        <f t="shared" si="101"/>
        <v>0.63604262757690022</v>
      </c>
      <c r="AJ512" s="26">
        <f t="shared" si="102"/>
        <v>0.63604262757690022</v>
      </c>
      <c r="AK512" s="26">
        <f t="shared" si="103"/>
        <v>1.2720852551538004</v>
      </c>
      <c r="AL512" s="5">
        <v>151</v>
      </c>
      <c r="AM512" s="22">
        <v>18</v>
      </c>
      <c r="AN512" s="22">
        <v>25</v>
      </c>
      <c r="AO512" s="25">
        <f t="shared" si="104"/>
        <v>0.41860465116279072</v>
      </c>
      <c r="AP512" s="22">
        <v>6.8</v>
      </c>
      <c r="AQ512">
        <v>-0.30000000000000004</v>
      </c>
      <c r="AR512">
        <v>0</v>
      </c>
      <c r="AS512">
        <v>-0.30000000000000004</v>
      </c>
      <c r="AT512">
        <v>-0.7</v>
      </c>
      <c r="AU512">
        <v>0</v>
      </c>
      <c r="AV512">
        <v>0</v>
      </c>
      <c r="AW512">
        <v>-0.60000000000000009</v>
      </c>
      <c r="AX512" s="3">
        <f t="shared" si="105"/>
        <v>-6.0000000000000012E-2</v>
      </c>
      <c r="AY512" s="4">
        <f t="shared" si="106"/>
        <v>-0.60000000000000009</v>
      </c>
      <c r="AZ512" t="s">
        <v>224</v>
      </c>
      <c r="BA512">
        <v>2012</v>
      </c>
      <c r="BC512" s="27">
        <v>525000</v>
      </c>
      <c r="BD512" s="22">
        <v>0</v>
      </c>
      <c r="BE512" s="22">
        <v>0</v>
      </c>
      <c r="BF512" s="28">
        <f t="shared" si="107"/>
        <v>0</v>
      </c>
      <c r="BG512" s="22">
        <v>18</v>
      </c>
      <c r="BH512" s="22">
        <v>24</v>
      </c>
      <c r="BI512" s="4">
        <v>93.683333329999996</v>
      </c>
      <c r="BJ512" s="22">
        <v>0</v>
      </c>
      <c r="BK512" s="22">
        <v>0</v>
      </c>
      <c r="BL512" s="28">
        <f t="shared" si="108"/>
        <v>0</v>
      </c>
      <c r="BM512" s="22">
        <v>0</v>
      </c>
      <c r="BN512" s="22">
        <v>1</v>
      </c>
      <c r="BO512" s="4">
        <v>0.6666666670000001</v>
      </c>
      <c r="BP512" s="22">
        <v>0</v>
      </c>
      <c r="BQ512" s="22">
        <v>0</v>
      </c>
      <c r="BR512" s="22">
        <v>0</v>
      </c>
      <c r="BS512" s="22">
        <v>0</v>
      </c>
      <c r="BT512" s="4">
        <v>0</v>
      </c>
      <c r="BU512" s="22">
        <v>4</v>
      </c>
      <c r="BV512" s="22">
        <v>0</v>
      </c>
      <c r="BW512" s="22">
        <v>0</v>
      </c>
      <c r="BX512" s="22">
        <v>0</v>
      </c>
      <c r="BY512" s="22">
        <v>10</v>
      </c>
      <c r="BZ512" s="22">
        <v>1</v>
      </c>
      <c r="CA512" s="22">
        <v>12</v>
      </c>
      <c r="CB512" s="22">
        <v>14</v>
      </c>
      <c r="CC512" s="4">
        <v>10.18333</v>
      </c>
      <c r="CD512" s="4">
        <v>0.133333333</v>
      </c>
      <c r="CE512" s="4">
        <v>0</v>
      </c>
      <c r="CF512" s="22">
        <v>0</v>
      </c>
      <c r="CG512" s="22">
        <v>0</v>
      </c>
      <c r="CH512" s="22">
        <v>0</v>
      </c>
      <c r="CI512" s="5">
        <v>6</v>
      </c>
      <c r="CJ512" s="22">
        <v>0</v>
      </c>
      <c r="CK512" s="22">
        <v>0</v>
      </c>
      <c r="CL512" s="22">
        <v>-2</v>
      </c>
      <c r="CM512" s="22">
        <v>0</v>
      </c>
      <c r="CN512" s="22">
        <v>-1</v>
      </c>
      <c r="CO512" s="22">
        <v>6</v>
      </c>
      <c r="CP512" s="22">
        <v>11</v>
      </c>
      <c r="CQ512" s="26">
        <v>8.8250019999999996</v>
      </c>
      <c r="CR512" s="26">
        <v>2.2221999999999999E-2</v>
      </c>
      <c r="CS512" s="26">
        <v>0</v>
      </c>
      <c r="CT512" s="22">
        <v>0</v>
      </c>
      <c r="CU512" s="22">
        <v>0</v>
      </c>
      <c r="CV512" s="22">
        <v>0</v>
      </c>
      <c r="CW512" s="22">
        <v>0</v>
      </c>
      <c r="CX512" s="22">
        <v>0</v>
      </c>
      <c r="CY512" s="22">
        <v>0</v>
      </c>
      <c r="CZ512" s="22">
        <v>0</v>
      </c>
      <c r="DA512" s="22">
        <v>0</v>
      </c>
      <c r="DB512" s="22">
        <v>-2</v>
      </c>
      <c r="DC512" s="22">
        <v>0</v>
      </c>
      <c r="DD512" s="22">
        <v>0</v>
      </c>
      <c r="DE512" s="22">
        <v>0</v>
      </c>
      <c r="DF512" s="22">
        <v>0</v>
      </c>
      <c r="DG512" s="22">
        <v>0</v>
      </c>
      <c r="DH512" s="22">
        <v>0</v>
      </c>
      <c r="DI512" s="22">
        <v>0</v>
      </c>
      <c r="DJ512" s="22">
        <v>0</v>
      </c>
      <c r="DK512" s="22">
        <v>1</v>
      </c>
      <c r="DL512" s="22">
        <v>0</v>
      </c>
      <c r="DM512" s="22">
        <v>0</v>
      </c>
      <c r="DN512" s="22">
        <v>1</v>
      </c>
      <c r="DO512" s="22">
        <v>0</v>
      </c>
      <c r="DP512" s="22">
        <v>3</v>
      </c>
      <c r="DQ512" s="22">
        <v>0</v>
      </c>
      <c r="DR512" s="22">
        <v>0</v>
      </c>
      <c r="DS512" s="22">
        <v>0</v>
      </c>
      <c r="DT512" s="22">
        <v>0</v>
      </c>
      <c r="DU512">
        <v>9.3699999999999992</v>
      </c>
      <c r="DV512">
        <v>41.31</v>
      </c>
      <c r="DW512" s="2">
        <f t="shared" si="109"/>
        <v>0.18488555643251775</v>
      </c>
      <c r="DX512">
        <v>6.0000000000000001E-3</v>
      </c>
      <c r="DY512">
        <v>-2.2010000000000001</v>
      </c>
      <c r="DZ512">
        <v>-1.9649999999999999</v>
      </c>
      <c r="EA512">
        <v>3.3159999999999998</v>
      </c>
      <c r="EB512">
        <v>1</v>
      </c>
      <c r="EC512">
        <v>3</v>
      </c>
      <c r="ED512">
        <v>-10.199999999999999</v>
      </c>
      <c r="EE512">
        <v>-3.84</v>
      </c>
      <c r="EF512">
        <v>6.39</v>
      </c>
      <c r="EG512">
        <v>1.82</v>
      </c>
      <c r="EH512">
        <v>943</v>
      </c>
      <c r="EI512">
        <v>962</v>
      </c>
      <c r="EJ512">
        <v>0.64</v>
      </c>
      <c r="EK512">
        <v>1.92</v>
      </c>
      <c r="EL512">
        <v>34.6</v>
      </c>
      <c r="EM512">
        <v>32</v>
      </c>
      <c r="EN512">
        <v>10.199999999999999</v>
      </c>
      <c r="EO512">
        <v>13.4</v>
      </c>
      <c r="EP512">
        <v>16.7</v>
      </c>
      <c r="EQ512">
        <v>14.7</v>
      </c>
      <c r="ER512">
        <v>1.3</v>
      </c>
      <c r="ES512">
        <v>0.60000000000000009</v>
      </c>
      <c r="ET512">
        <v>0</v>
      </c>
      <c r="EU512">
        <v>0</v>
      </c>
      <c r="EV512">
        <v>3.05</v>
      </c>
      <c r="EW512">
        <v>3.05</v>
      </c>
      <c r="EX512">
        <v>31.2</v>
      </c>
      <c r="EY512">
        <v>24.7</v>
      </c>
      <c r="EZ512">
        <v>14.4</v>
      </c>
      <c r="FA512">
        <v>11.3</v>
      </c>
      <c r="FB512">
        <v>15.7</v>
      </c>
      <c r="FC512">
        <v>12.5</v>
      </c>
      <c r="FD512">
        <v>2.9</v>
      </c>
      <c r="FE512">
        <v>3.5</v>
      </c>
      <c r="FF512">
        <v>13</v>
      </c>
      <c r="FG512">
        <v>17</v>
      </c>
      <c r="FH512">
        <v>12</v>
      </c>
      <c r="FI512">
        <v>7</v>
      </c>
      <c r="FJ512">
        <v>12</v>
      </c>
      <c r="FK512">
        <v>14</v>
      </c>
      <c r="FL512">
        <v>61.2</v>
      </c>
      <c r="FM512">
        <v>31</v>
      </c>
      <c r="FN512">
        <v>34</v>
      </c>
      <c r="FO512">
        <v>27</v>
      </c>
      <c r="FP512">
        <v>47.7</v>
      </c>
      <c r="FQ512">
        <v>0.01</v>
      </c>
      <c r="FR512">
        <v>4.53</v>
      </c>
      <c r="FS512" s="2">
        <f t="shared" si="110"/>
        <v>2.2026431718061676E-3</v>
      </c>
      <c r="FT512">
        <v>0</v>
      </c>
      <c r="FU512">
        <v>0</v>
      </c>
      <c r="FV512">
        <v>-106.1</v>
      </c>
      <c r="FW512" t="s">
        <v>266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 s="2">
        <f t="shared" si="111"/>
        <v>0</v>
      </c>
      <c r="GK512">
        <v>0</v>
      </c>
      <c r="GL512">
        <v>0</v>
      </c>
      <c r="GM512">
        <v>0</v>
      </c>
      <c r="GN512">
        <v>0</v>
      </c>
      <c r="GO512">
        <v>0</v>
      </c>
      <c r="GP512">
        <v>0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 s="21">
        <v>33.620849999999997</v>
      </c>
      <c r="GY512" s="21">
        <v>3.6521982000000004</v>
      </c>
      <c r="GZ512" s="21">
        <v>3.8660300999999997</v>
      </c>
      <c r="HA512" s="21">
        <v>7.5182282999999996</v>
      </c>
      <c r="HB512" s="21">
        <v>-7.9131000000000007E-2</v>
      </c>
      <c r="HC512" s="21">
        <v>0.59029299999999996</v>
      </c>
      <c r="HD512" s="21">
        <v>-4.1679999999999998E-3</v>
      </c>
      <c r="HE512" s="21">
        <v>24.933617000000002</v>
      </c>
      <c r="HF512" s="21">
        <v>0.50699499999999997</v>
      </c>
    </row>
    <row r="513" spans="1:214" ht="15" x14ac:dyDescent="0.25">
      <c r="A513" s="22">
        <v>16</v>
      </c>
      <c r="B513" t="s">
        <v>2374</v>
      </c>
      <c r="C513" t="s">
        <v>2375</v>
      </c>
      <c r="D513" t="s">
        <v>438</v>
      </c>
      <c r="F513" t="s">
        <v>421</v>
      </c>
      <c r="I513" s="22" t="s">
        <v>278</v>
      </c>
      <c r="J513">
        <v>28</v>
      </c>
      <c r="K513" s="23" t="s">
        <v>2376</v>
      </c>
      <c r="L513" s="23" t="s">
        <v>272</v>
      </c>
      <c r="M513" s="24" t="s">
        <v>273</v>
      </c>
      <c r="N513" s="24" t="s">
        <v>233</v>
      </c>
      <c r="O513" s="24">
        <v>73</v>
      </c>
      <c r="P513" s="24">
        <v>205</v>
      </c>
      <c r="Q513" s="24" t="s">
        <v>223</v>
      </c>
      <c r="R513" s="24"/>
      <c r="S513" s="22">
        <v>80</v>
      </c>
      <c r="T513" s="22">
        <v>10</v>
      </c>
      <c r="U513" s="22">
        <v>7</v>
      </c>
      <c r="V513" s="22">
        <v>17</v>
      </c>
      <c r="W513" s="22">
        <v>-8</v>
      </c>
      <c r="X513" s="22">
        <v>31</v>
      </c>
      <c r="Y513" s="22">
        <v>95</v>
      </c>
      <c r="Z513" s="25">
        <f t="shared" si="98"/>
        <v>0.10526315789473684</v>
      </c>
      <c r="AA513" s="3">
        <v>13.75</v>
      </c>
      <c r="AB513" s="22">
        <v>72</v>
      </c>
      <c r="AC513" s="22">
        <v>54</v>
      </c>
      <c r="AD513" s="22">
        <v>34</v>
      </c>
      <c r="AE513" s="22">
        <v>16</v>
      </c>
      <c r="AF513" s="22">
        <v>34</v>
      </c>
      <c r="AG513" s="26">
        <f t="shared" si="99"/>
        <v>3.9272727272727277</v>
      </c>
      <c r="AH513" s="26">
        <f t="shared" si="100"/>
        <v>2.9454545454545453</v>
      </c>
      <c r="AI513" s="26">
        <f t="shared" si="101"/>
        <v>1.8545454545454547</v>
      </c>
      <c r="AJ513" s="26">
        <f t="shared" si="102"/>
        <v>0.87272727272727268</v>
      </c>
      <c r="AK513" s="26">
        <f t="shared" si="103"/>
        <v>1.8545454545454547</v>
      </c>
      <c r="AL513" s="5">
        <v>1568</v>
      </c>
      <c r="AM513" s="22">
        <v>448</v>
      </c>
      <c r="AN513" s="22">
        <v>425</v>
      </c>
      <c r="AO513" s="25">
        <f t="shared" si="104"/>
        <v>0.51317296678121416</v>
      </c>
      <c r="AP513" s="22">
        <v>19.2</v>
      </c>
      <c r="AQ513">
        <v>-0.1</v>
      </c>
      <c r="AR513">
        <v>1.1000000000000001</v>
      </c>
      <c r="AS513">
        <v>1</v>
      </c>
      <c r="AT513">
        <v>-1.4</v>
      </c>
      <c r="AU513">
        <v>3.2</v>
      </c>
      <c r="AV513">
        <v>0</v>
      </c>
      <c r="AW513">
        <v>1.8</v>
      </c>
      <c r="AX513" s="3">
        <f t="shared" si="105"/>
        <v>2.2499999999999999E-2</v>
      </c>
      <c r="AY513" s="4">
        <f t="shared" si="106"/>
        <v>-0.97500000000000031</v>
      </c>
      <c r="AZ513" t="s">
        <v>243</v>
      </c>
      <c r="BA513">
        <v>2012</v>
      </c>
      <c r="BC513" s="27">
        <v>1450000</v>
      </c>
      <c r="BD513" s="22">
        <v>9</v>
      </c>
      <c r="BE513" s="22">
        <v>7</v>
      </c>
      <c r="BF513" s="28">
        <f t="shared" si="107"/>
        <v>1.132654265106672</v>
      </c>
      <c r="BG513" s="22">
        <v>326</v>
      </c>
      <c r="BH513" s="22">
        <v>274</v>
      </c>
      <c r="BI513" s="4">
        <v>847.56666670000004</v>
      </c>
      <c r="BJ513" s="22">
        <v>0</v>
      </c>
      <c r="BK513" s="22">
        <v>0</v>
      </c>
      <c r="BL513" s="28">
        <f t="shared" si="108"/>
        <v>0</v>
      </c>
      <c r="BM513" s="22">
        <v>4</v>
      </c>
      <c r="BN513" s="22">
        <v>4</v>
      </c>
      <c r="BO513" s="4">
        <v>4.3166666669999998</v>
      </c>
      <c r="BP513" s="22">
        <v>1</v>
      </c>
      <c r="BQ513" s="22">
        <v>0</v>
      </c>
      <c r="BR513" s="22">
        <v>118</v>
      </c>
      <c r="BS513" s="22">
        <v>147</v>
      </c>
      <c r="BT513" s="4">
        <v>248.33333329999999</v>
      </c>
      <c r="BU513" s="22">
        <v>39</v>
      </c>
      <c r="BV513" s="22">
        <v>7</v>
      </c>
      <c r="BW513" s="22">
        <v>2</v>
      </c>
      <c r="BX513" s="22">
        <v>1</v>
      </c>
      <c r="BY513" s="22">
        <v>14</v>
      </c>
      <c r="BZ513" s="22">
        <v>6</v>
      </c>
      <c r="CA513" s="22">
        <v>234</v>
      </c>
      <c r="CB513" s="22">
        <v>188</v>
      </c>
      <c r="CC513" s="4">
        <v>11.08333</v>
      </c>
      <c r="CD513" s="4">
        <v>0.05</v>
      </c>
      <c r="CE513" s="4">
        <v>2.7166666670000001</v>
      </c>
      <c r="CF513" s="22">
        <v>0</v>
      </c>
      <c r="CG513" s="22">
        <v>0</v>
      </c>
      <c r="CH513" s="22">
        <v>0</v>
      </c>
      <c r="CI513" s="5">
        <v>41</v>
      </c>
      <c r="CJ513" s="22">
        <v>3</v>
      </c>
      <c r="CK513" s="22">
        <v>5</v>
      </c>
      <c r="CL513" s="22">
        <v>-9</v>
      </c>
      <c r="CM513" s="22">
        <v>17</v>
      </c>
      <c r="CN513" s="22">
        <v>7</v>
      </c>
      <c r="CO513" s="22">
        <v>214</v>
      </c>
      <c r="CP513" s="22">
        <v>237</v>
      </c>
      <c r="CQ513" s="26">
        <v>10.129678</v>
      </c>
      <c r="CR513" s="26">
        <v>5.7723999999999998E-2</v>
      </c>
      <c r="CS513" s="26">
        <v>3.4727640000000002</v>
      </c>
      <c r="CT513" s="22">
        <v>0</v>
      </c>
      <c r="CU513" s="22">
        <v>0</v>
      </c>
      <c r="CV513" s="22">
        <v>0</v>
      </c>
      <c r="CW513" s="22">
        <v>4</v>
      </c>
      <c r="CX513" s="22">
        <v>2</v>
      </c>
      <c r="CY513" s="22">
        <v>3</v>
      </c>
      <c r="CZ513" s="22">
        <v>6</v>
      </c>
      <c r="DA513" s="22">
        <v>5</v>
      </c>
      <c r="DB513" s="22">
        <v>-11</v>
      </c>
      <c r="DC513" s="22">
        <v>3</v>
      </c>
      <c r="DD513" s="22">
        <v>0</v>
      </c>
      <c r="DE513" s="22">
        <v>1</v>
      </c>
      <c r="DF513" s="22">
        <v>0</v>
      </c>
      <c r="DG513" s="22">
        <v>0</v>
      </c>
      <c r="DH513" s="22">
        <v>0</v>
      </c>
      <c r="DI513" s="22">
        <v>12</v>
      </c>
      <c r="DJ513" s="22">
        <v>1</v>
      </c>
      <c r="DK513" s="22">
        <v>0</v>
      </c>
      <c r="DL513" s="22">
        <v>0</v>
      </c>
      <c r="DM513" s="22">
        <v>0</v>
      </c>
      <c r="DN513" s="22">
        <v>30</v>
      </c>
      <c r="DO513" s="22">
        <v>0</v>
      </c>
      <c r="DP513" s="22">
        <v>58</v>
      </c>
      <c r="DQ513" s="22">
        <v>20</v>
      </c>
      <c r="DR513" s="22">
        <v>0</v>
      </c>
      <c r="DS513" s="22">
        <v>0</v>
      </c>
      <c r="DT513" s="22">
        <v>0</v>
      </c>
      <c r="DU513">
        <v>10.51</v>
      </c>
      <c r="DV513">
        <v>38.57</v>
      </c>
      <c r="DW513" s="2">
        <f t="shared" si="109"/>
        <v>0.21414017929910351</v>
      </c>
      <c r="DX513">
        <v>-0.28900000000000003</v>
      </c>
      <c r="DY513">
        <v>-0.51</v>
      </c>
      <c r="DZ513">
        <v>-2.597</v>
      </c>
      <c r="EA513">
        <v>1.036</v>
      </c>
      <c r="EB513">
        <v>27</v>
      </c>
      <c r="EC513">
        <v>37</v>
      </c>
      <c r="ED513">
        <v>-11.2</v>
      </c>
      <c r="EE513">
        <v>-5.85</v>
      </c>
      <c r="EF513">
        <v>5.35</v>
      </c>
      <c r="EG513">
        <v>7.54</v>
      </c>
      <c r="EH513">
        <v>914</v>
      </c>
      <c r="EI513">
        <v>989</v>
      </c>
      <c r="EJ513">
        <v>1.9300000000000002</v>
      </c>
      <c r="EK513">
        <v>2.64</v>
      </c>
      <c r="EL513">
        <v>23.6</v>
      </c>
      <c r="EM513">
        <v>27.9</v>
      </c>
      <c r="EN513">
        <v>10.1</v>
      </c>
      <c r="EO513">
        <v>11.6</v>
      </c>
      <c r="EP513">
        <v>12</v>
      </c>
      <c r="EQ513">
        <v>12.7</v>
      </c>
      <c r="ER513">
        <v>3.9</v>
      </c>
      <c r="ES513">
        <v>2.1</v>
      </c>
      <c r="ET513">
        <v>0.9</v>
      </c>
      <c r="EU513">
        <v>0.60000000000000009</v>
      </c>
      <c r="EV513">
        <v>2.14</v>
      </c>
      <c r="EW513">
        <v>2.2400000000000002</v>
      </c>
      <c r="EX513">
        <v>30</v>
      </c>
      <c r="EY513">
        <v>26.8</v>
      </c>
      <c r="EZ513">
        <v>11.3</v>
      </c>
      <c r="FA513">
        <v>11.7</v>
      </c>
      <c r="FB513">
        <v>13.1</v>
      </c>
      <c r="FC513">
        <v>15.7</v>
      </c>
      <c r="FD513">
        <v>3.3</v>
      </c>
      <c r="FE513">
        <v>3.1</v>
      </c>
      <c r="FF513">
        <v>91</v>
      </c>
      <c r="FG513">
        <v>78</v>
      </c>
      <c r="FH513">
        <v>160</v>
      </c>
      <c r="FI513">
        <v>164</v>
      </c>
      <c r="FJ513">
        <v>124</v>
      </c>
      <c r="FK513">
        <v>102</v>
      </c>
      <c r="FL513">
        <v>34.299999999999997</v>
      </c>
      <c r="FM513">
        <v>257</v>
      </c>
      <c r="FN513">
        <v>284</v>
      </c>
      <c r="FO513">
        <v>270</v>
      </c>
      <c r="FP513">
        <v>47.5</v>
      </c>
      <c r="FQ513">
        <v>0.06</v>
      </c>
      <c r="FR513">
        <v>4.1900000000000004</v>
      </c>
      <c r="FS513" s="2">
        <f t="shared" si="110"/>
        <v>1.4117647058823528E-2</v>
      </c>
      <c r="FT513">
        <v>0</v>
      </c>
      <c r="FU513">
        <v>0</v>
      </c>
      <c r="FV513">
        <v>-47.9</v>
      </c>
      <c r="FW513">
        <v>0</v>
      </c>
      <c r="FX513">
        <v>0</v>
      </c>
      <c r="FY513">
        <v>0</v>
      </c>
      <c r="FZ513">
        <v>24.7</v>
      </c>
      <c r="GA513">
        <v>0</v>
      </c>
      <c r="GB513">
        <v>0</v>
      </c>
      <c r="GC513">
        <v>0</v>
      </c>
      <c r="GD513">
        <v>0</v>
      </c>
      <c r="GE513">
        <v>12.4</v>
      </c>
      <c r="GF513">
        <v>0</v>
      </c>
      <c r="GG513">
        <v>0</v>
      </c>
      <c r="GH513">
        <v>3</v>
      </c>
      <c r="GI513">
        <v>2.67</v>
      </c>
      <c r="GJ513" s="2">
        <f t="shared" si="111"/>
        <v>0.52910052910052907</v>
      </c>
      <c r="GK513">
        <v>2</v>
      </c>
      <c r="GL513">
        <v>18</v>
      </c>
      <c r="GM513">
        <v>-5.9</v>
      </c>
      <c r="GN513">
        <v>0.5</v>
      </c>
      <c r="GO513">
        <v>4.5</v>
      </c>
      <c r="GP513">
        <v>8.8000000000000007</v>
      </c>
      <c r="GQ513">
        <v>34.5</v>
      </c>
      <c r="GR513">
        <v>2.8</v>
      </c>
      <c r="GS513">
        <v>23.3</v>
      </c>
      <c r="GT513">
        <v>27.5</v>
      </c>
      <c r="GU513">
        <v>2.2999999999999998</v>
      </c>
      <c r="GV513">
        <v>1.5</v>
      </c>
      <c r="GW513">
        <v>2</v>
      </c>
      <c r="GX513" s="21">
        <v>65.160812000000007</v>
      </c>
      <c r="GY513" s="21">
        <v>7.4611637999999996</v>
      </c>
      <c r="GZ513" s="21">
        <v>8.2518543000000015</v>
      </c>
      <c r="HA513" s="21">
        <v>15.713018099999999</v>
      </c>
      <c r="HB513" s="21">
        <v>-0.44347399999999998</v>
      </c>
      <c r="HC513" s="21">
        <v>2.314165</v>
      </c>
      <c r="HD513" s="21">
        <v>-1.1039999999999999E-2</v>
      </c>
      <c r="HE513" s="21">
        <v>24.907328</v>
      </c>
      <c r="HF513" s="21">
        <v>1.8596509999999999</v>
      </c>
    </row>
    <row r="514" spans="1:214" ht="15" x14ac:dyDescent="0.25">
      <c r="A514" s="22">
        <v>8</v>
      </c>
      <c r="B514" t="s">
        <v>2377</v>
      </c>
      <c r="C514" t="s">
        <v>2378</v>
      </c>
      <c r="D514" t="s">
        <v>276</v>
      </c>
      <c r="F514" t="s">
        <v>228</v>
      </c>
      <c r="I514" s="22" t="s">
        <v>377</v>
      </c>
      <c r="J514">
        <v>28</v>
      </c>
      <c r="K514" s="23" t="s">
        <v>2379</v>
      </c>
      <c r="L514" s="23" t="s">
        <v>820</v>
      </c>
      <c r="M514" s="24" t="s">
        <v>273</v>
      </c>
      <c r="N514" s="24" t="s">
        <v>233</v>
      </c>
      <c r="O514" s="24">
        <v>75</v>
      </c>
      <c r="P514" s="24">
        <v>221</v>
      </c>
      <c r="Q514" s="24" t="s">
        <v>224</v>
      </c>
      <c r="R514" s="24"/>
      <c r="S514" s="22">
        <v>50</v>
      </c>
      <c r="T514" s="22">
        <v>1</v>
      </c>
      <c r="U514" s="22">
        <v>3</v>
      </c>
      <c r="V514" s="22">
        <v>4</v>
      </c>
      <c r="W514" s="22">
        <v>-7</v>
      </c>
      <c r="X514" s="22">
        <v>56</v>
      </c>
      <c r="Y514" s="22">
        <v>43</v>
      </c>
      <c r="Z514" s="25">
        <f t="shared" ref="Z514:Z577" si="112">T514/MAX(1,Y514)</f>
        <v>2.3255813953488372E-2</v>
      </c>
      <c r="AA514" s="3">
        <v>7.8166700000000002</v>
      </c>
      <c r="AB514" s="22">
        <v>67</v>
      </c>
      <c r="AC514" s="22">
        <v>11</v>
      </c>
      <c r="AD514" s="22">
        <v>22</v>
      </c>
      <c r="AE514" s="22">
        <v>9</v>
      </c>
      <c r="AF514" s="22">
        <v>8</v>
      </c>
      <c r="AG514" s="26">
        <f t="shared" ref="AG514:AG577" si="113">AB514/(S514*AA514)*60</f>
        <v>10.285709899484052</v>
      </c>
      <c r="AH514" s="26">
        <f t="shared" ref="AH514:AH577" si="114">AC514/(S514*AA514)*60</f>
        <v>1.6886986402137996</v>
      </c>
      <c r="AI514" s="26">
        <f t="shared" ref="AI514:AI577" si="115">AD514/(S514*AA514)*60</f>
        <v>3.3773972804275991</v>
      </c>
      <c r="AJ514" s="26">
        <f t="shared" ref="AJ514:AJ577" si="116">AE514/(S514*AA514)*60</f>
        <v>1.3816625238112905</v>
      </c>
      <c r="AK514" s="26">
        <f t="shared" ref="AK514:AK577" si="117">AF514/(S514*AA514)*60</f>
        <v>1.228144465610036</v>
      </c>
      <c r="AL514" s="5">
        <v>555</v>
      </c>
      <c r="AM514" s="22">
        <v>8</v>
      </c>
      <c r="AN514" s="22">
        <v>9</v>
      </c>
      <c r="AO514" s="25">
        <f t="shared" ref="AO514:AO577" si="118">AM514/MAX(1,(AM514+AN514))</f>
        <v>0.47058823529411764</v>
      </c>
      <c r="AP514" s="22">
        <v>0.5</v>
      </c>
      <c r="AQ514">
        <v>-0.60000000000000009</v>
      </c>
      <c r="AR514">
        <v>0.1</v>
      </c>
      <c r="AS514">
        <v>-0.4</v>
      </c>
      <c r="AT514">
        <v>-1.3</v>
      </c>
      <c r="AU514">
        <v>0</v>
      </c>
      <c r="AV514">
        <v>0</v>
      </c>
      <c r="AW514">
        <v>-1.2</v>
      </c>
      <c r="AX514" s="3">
        <f t="shared" ref="AX514:AX577" si="119">AW514/S514</f>
        <v>-2.4E-2</v>
      </c>
      <c r="AY514" s="4">
        <f t="shared" ref="AY514:AY577" si="120">AW514-(BC514-525000)/1000000*3</f>
        <v>-3.2250000000000005</v>
      </c>
      <c r="AZ514" t="s">
        <v>243</v>
      </c>
      <c r="BA514">
        <v>2014</v>
      </c>
      <c r="BC514" s="27">
        <v>1200000</v>
      </c>
      <c r="BD514" s="22">
        <v>1</v>
      </c>
      <c r="BE514" s="22">
        <v>3</v>
      </c>
      <c r="BF514" s="28">
        <f t="shared" ref="BF514:BF577" si="121">(BD514+BE514)/BI514*60</f>
        <v>0.61643835621716081</v>
      </c>
      <c r="BG514" s="22">
        <v>8</v>
      </c>
      <c r="BH514" s="22">
        <v>9</v>
      </c>
      <c r="BI514" s="4">
        <v>389.33333329999999</v>
      </c>
      <c r="BJ514" s="22">
        <v>0</v>
      </c>
      <c r="BK514" s="22">
        <v>0</v>
      </c>
      <c r="BL514" s="28">
        <f t="shared" ref="BL514:BL577" si="122">(BJ514+BK514)/MAX(1,BO514)*60</f>
        <v>0</v>
      </c>
      <c r="BM514" s="22">
        <v>0</v>
      </c>
      <c r="BN514" s="22">
        <v>0</v>
      </c>
      <c r="BO514" s="4">
        <v>0.18333333300000001</v>
      </c>
      <c r="BP514" s="22">
        <v>0</v>
      </c>
      <c r="BQ514" s="22">
        <v>0</v>
      </c>
      <c r="BR514" s="22">
        <v>0</v>
      </c>
      <c r="BS514" s="22">
        <v>0</v>
      </c>
      <c r="BT514" s="4">
        <v>2.016666667</v>
      </c>
      <c r="BU514" s="22">
        <v>24</v>
      </c>
      <c r="BV514" s="22">
        <v>0</v>
      </c>
      <c r="BW514" s="22">
        <v>2</v>
      </c>
      <c r="BX514" s="22">
        <v>-5</v>
      </c>
      <c r="BY514" s="22">
        <v>38</v>
      </c>
      <c r="BZ514" s="22">
        <v>10</v>
      </c>
      <c r="CA514" s="22">
        <v>6</v>
      </c>
      <c r="CB514" s="22">
        <v>4</v>
      </c>
      <c r="CC514" s="4">
        <v>7.3666700000000001</v>
      </c>
      <c r="CD514" s="4">
        <v>0</v>
      </c>
      <c r="CE514" s="4">
        <v>0.05</v>
      </c>
      <c r="CF514" s="22">
        <v>0</v>
      </c>
      <c r="CG514" s="22">
        <v>0</v>
      </c>
      <c r="CH514" s="22">
        <v>0</v>
      </c>
      <c r="CI514" s="5">
        <v>26</v>
      </c>
      <c r="CJ514" s="22">
        <v>1</v>
      </c>
      <c r="CK514" s="22">
        <v>1</v>
      </c>
      <c r="CL514" s="22">
        <v>-2</v>
      </c>
      <c r="CM514" s="22">
        <v>18</v>
      </c>
      <c r="CN514" s="22">
        <v>6</v>
      </c>
      <c r="CO514" s="22">
        <v>2</v>
      </c>
      <c r="CP514" s="22">
        <v>5</v>
      </c>
      <c r="CQ514" s="26">
        <v>8.1743559999999995</v>
      </c>
      <c r="CR514" s="26">
        <v>7.051E-3</v>
      </c>
      <c r="CS514" s="26">
        <v>3.141E-2</v>
      </c>
      <c r="CT514" s="22">
        <v>0</v>
      </c>
      <c r="CU514" s="22">
        <v>0</v>
      </c>
      <c r="CV514" s="22">
        <v>0</v>
      </c>
      <c r="CW514" s="22">
        <v>0</v>
      </c>
      <c r="CX514" s="22">
        <v>1</v>
      </c>
      <c r="CY514" s="22">
        <v>-1</v>
      </c>
      <c r="CZ514" s="22">
        <v>1</v>
      </c>
      <c r="DA514" s="22">
        <v>2</v>
      </c>
      <c r="DB514" s="22">
        <v>-6</v>
      </c>
      <c r="DC514" s="22">
        <v>1</v>
      </c>
      <c r="DD514" s="22">
        <v>0</v>
      </c>
      <c r="DE514" s="22">
        <v>0</v>
      </c>
      <c r="DF514" s="22">
        <v>0</v>
      </c>
      <c r="DG514" s="22">
        <v>0</v>
      </c>
      <c r="DH514" s="22">
        <v>0</v>
      </c>
      <c r="DI514" s="22">
        <v>8</v>
      </c>
      <c r="DJ514" s="22">
        <v>8</v>
      </c>
      <c r="DK514" s="22">
        <v>0</v>
      </c>
      <c r="DL514" s="22">
        <v>0</v>
      </c>
      <c r="DM514" s="22">
        <v>0</v>
      </c>
      <c r="DN514" s="22">
        <v>5</v>
      </c>
      <c r="DO514" s="22">
        <v>0</v>
      </c>
      <c r="DP514" s="22">
        <v>13</v>
      </c>
      <c r="DQ514" s="22">
        <v>1</v>
      </c>
      <c r="DR514" s="22">
        <v>0</v>
      </c>
      <c r="DS514" s="22">
        <v>0</v>
      </c>
      <c r="DT514" s="22">
        <v>0</v>
      </c>
      <c r="DU514">
        <v>7.79</v>
      </c>
      <c r="DV514">
        <v>40.78</v>
      </c>
      <c r="DW514" s="2">
        <f t="shared" ref="DW514:DW577" si="123">DU514/MAX(0.01,(DU514+DV514))</f>
        <v>0.16038707020794729</v>
      </c>
      <c r="DX514">
        <v>-0.754</v>
      </c>
      <c r="DY514">
        <v>-0.33400000000000002</v>
      </c>
      <c r="DZ514">
        <v>-0.69700000000000006</v>
      </c>
      <c r="EA514">
        <v>-2.4580000000000002</v>
      </c>
      <c r="EB514">
        <v>5</v>
      </c>
      <c r="EC514">
        <v>12</v>
      </c>
      <c r="ED514">
        <v>8.6</v>
      </c>
      <c r="EE514">
        <v>6.78</v>
      </c>
      <c r="EF514">
        <v>-1.85</v>
      </c>
      <c r="EG514">
        <v>2.81</v>
      </c>
      <c r="EH514">
        <v>927</v>
      </c>
      <c r="EI514">
        <v>955</v>
      </c>
      <c r="EJ514">
        <v>0.77</v>
      </c>
      <c r="EK514">
        <v>1.85</v>
      </c>
      <c r="EL514">
        <v>26.7</v>
      </c>
      <c r="EM514">
        <v>23.4</v>
      </c>
      <c r="EN514">
        <v>12.5</v>
      </c>
      <c r="EO514">
        <v>10.3</v>
      </c>
      <c r="EP514">
        <v>12.8</v>
      </c>
      <c r="EQ514">
        <v>15.3</v>
      </c>
      <c r="ER514">
        <v>3.5</v>
      </c>
      <c r="ES514">
        <v>3.4</v>
      </c>
      <c r="ET514">
        <v>0.8</v>
      </c>
      <c r="EU514">
        <v>0.30000000000000004</v>
      </c>
      <c r="EV514">
        <v>2.74</v>
      </c>
      <c r="EW514">
        <v>2.21</v>
      </c>
      <c r="EX514">
        <v>26.1</v>
      </c>
      <c r="EY514">
        <v>29</v>
      </c>
      <c r="EZ514">
        <v>10.6</v>
      </c>
      <c r="FA514">
        <v>11.3</v>
      </c>
      <c r="FB514">
        <v>12.9</v>
      </c>
      <c r="FC514">
        <v>14.2</v>
      </c>
      <c r="FD514">
        <v>3.1</v>
      </c>
      <c r="FE514">
        <v>3.4</v>
      </c>
      <c r="FF514">
        <v>50</v>
      </c>
      <c r="FG514">
        <v>59</v>
      </c>
      <c r="FH514">
        <v>49</v>
      </c>
      <c r="FI514">
        <v>53</v>
      </c>
      <c r="FJ514">
        <v>74</v>
      </c>
      <c r="FK514">
        <v>55</v>
      </c>
      <c r="FL514">
        <v>51.7</v>
      </c>
      <c r="FM514">
        <v>148</v>
      </c>
      <c r="FN514">
        <v>125</v>
      </c>
      <c r="FO514">
        <v>106</v>
      </c>
      <c r="FP514">
        <v>54.2</v>
      </c>
      <c r="FQ514">
        <v>0</v>
      </c>
      <c r="FR514">
        <v>5.0999999999999996</v>
      </c>
      <c r="FS514" s="2">
        <f t="shared" ref="FS514:FS577" si="124">FQ514/MAX(0.01,(FQ514+FR514))</f>
        <v>0</v>
      </c>
      <c r="FT514">
        <v>0</v>
      </c>
      <c r="FU514">
        <v>0</v>
      </c>
      <c r="FV514">
        <v>244.9</v>
      </c>
      <c r="FW514" t="s">
        <v>266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327.3</v>
      </c>
      <c r="GF514">
        <v>0</v>
      </c>
      <c r="GG514">
        <v>0</v>
      </c>
      <c r="GH514">
        <v>0.04</v>
      </c>
      <c r="GI514">
        <v>4.9000000000000004</v>
      </c>
      <c r="GJ514" s="2">
        <f t="shared" ref="GJ514:GJ577" si="125">GH514/MAX(0.01,(GH514+GI514))</f>
        <v>8.0971659919028341E-3</v>
      </c>
      <c r="GK514">
        <v>0</v>
      </c>
      <c r="GL514">
        <v>1</v>
      </c>
      <c r="GM514">
        <v>-35.299999999999997</v>
      </c>
      <c r="GN514">
        <v>0</v>
      </c>
      <c r="GO514">
        <v>29.75</v>
      </c>
      <c r="GP514">
        <v>0</v>
      </c>
      <c r="GQ514">
        <v>29.8</v>
      </c>
      <c r="GR514">
        <v>0</v>
      </c>
      <c r="GS514">
        <v>0</v>
      </c>
      <c r="GT514">
        <v>59.5</v>
      </c>
      <c r="GU514">
        <v>0</v>
      </c>
      <c r="GV514">
        <v>0</v>
      </c>
      <c r="GW514">
        <v>0</v>
      </c>
      <c r="GX514" s="21">
        <v>52.229377999999997</v>
      </c>
      <c r="GY514" s="21">
        <v>4.1856219000000001</v>
      </c>
      <c r="GZ514" s="21">
        <v>5.1620238000000001</v>
      </c>
      <c r="HA514" s="21">
        <v>9.3476456999999993</v>
      </c>
      <c r="HB514" s="21">
        <v>-0.35960700000000001</v>
      </c>
      <c r="HC514" s="21">
        <v>0.85273299999999996</v>
      </c>
      <c r="HD514" s="21">
        <v>-1.0939000000000001E-2</v>
      </c>
      <c r="HE514" s="21">
        <v>67.493201999999997</v>
      </c>
      <c r="HF514" s="21">
        <v>0.48218699999999998</v>
      </c>
    </row>
    <row r="515" spans="1:214" ht="15" x14ac:dyDescent="0.25">
      <c r="A515" s="22">
        <v>27</v>
      </c>
      <c r="B515" t="s">
        <v>2380</v>
      </c>
      <c r="C515" t="s">
        <v>2381</v>
      </c>
      <c r="D515" t="s">
        <v>803</v>
      </c>
      <c r="F515" t="s">
        <v>303</v>
      </c>
      <c r="I515" s="22" t="s">
        <v>248</v>
      </c>
      <c r="J515">
        <v>22</v>
      </c>
      <c r="K515" s="23" t="s">
        <v>2382</v>
      </c>
      <c r="L515" s="23" t="s">
        <v>717</v>
      </c>
      <c r="M515" s="24" t="s">
        <v>251</v>
      </c>
      <c r="N515" s="24" t="s">
        <v>222</v>
      </c>
      <c r="O515" s="24">
        <v>73</v>
      </c>
      <c r="P515" s="24">
        <v>216</v>
      </c>
      <c r="Q515" s="24" t="s">
        <v>223</v>
      </c>
      <c r="R515" s="24"/>
      <c r="S515" s="22">
        <v>82</v>
      </c>
      <c r="T515" s="22">
        <v>7</v>
      </c>
      <c r="U515" s="22">
        <v>25</v>
      </c>
      <c r="V515" s="22">
        <v>32</v>
      </c>
      <c r="W515" s="22">
        <v>25</v>
      </c>
      <c r="X515" s="22">
        <v>44</v>
      </c>
      <c r="Y515" s="22">
        <v>123</v>
      </c>
      <c r="Z515" s="25">
        <f t="shared" si="112"/>
        <v>5.6910569105691054E-2</v>
      </c>
      <c r="AA515" s="3">
        <v>24.733329999999999</v>
      </c>
      <c r="AB515" s="22">
        <v>118</v>
      </c>
      <c r="AC515" s="22">
        <v>182</v>
      </c>
      <c r="AD515" s="22">
        <v>56</v>
      </c>
      <c r="AE515" s="22">
        <v>53</v>
      </c>
      <c r="AF515" s="22">
        <v>46</v>
      </c>
      <c r="AG515" s="26">
        <f t="shared" si="113"/>
        <v>3.4908952176934589</v>
      </c>
      <c r="AH515" s="26">
        <f t="shared" si="114"/>
        <v>5.3842621154255044</v>
      </c>
      <c r="AI515" s="26">
        <f t="shared" si="115"/>
        <v>1.6566960355155396</v>
      </c>
      <c r="AJ515" s="26">
        <f t="shared" si="116"/>
        <v>1.5679444621843499</v>
      </c>
      <c r="AK515" s="26">
        <f t="shared" si="117"/>
        <v>1.3608574577449075</v>
      </c>
      <c r="AL515" s="5">
        <v>2319</v>
      </c>
      <c r="AM515" s="22">
        <v>0</v>
      </c>
      <c r="AN515" s="22">
        <v>0</v>
      </c>
      <c r="AO515" s="25">
        <f t="shared" si="118"/>
        <v>0</v>
      </c>
      <c r="AP515" s="22">
        <v>0</v>
      </c>
      <c r="AQ515">
        <v>2</v>
      </c>
      <c r="AR515">
        <v>6.7</v>
      </c>
      <c r="AS515">
        <v>8.6999999999999993</v>
      </c>
      <c r="AT515">
        <v>5.0999999999999996</v>
      </c>
      <c r="AU515">
        <v>9</v>
      </c>
      <c r="AV515">
        <v>0</v>
      </c>
      <c r="AW515">
        <v>14.1</v>
      </c>
      <c r="AX515" s="3">
        <f t="shared" si="119"/>
        <v>0.17195121951219511</v>
      </c>
      <c r="AY515" s="4">
        <f t="shared" si="120"/>
        <v>11.774999999999999</v>
      </c>
      <c r="AZ515" t="s">
        <v>224</v>
      </c>
      <c r="BA515">
        <v>2013</v>
      </c>
      <c r="BB515" s="27">
        <v>425000</v>
      </c>
      <c r="BC515" s="27">
        <v>1300000</v>
      </c>
      <c r="BD515" s="22">
        <v>7</v>
      </c>
      <c r="BE515" s="22">
        <v>23</v>
      </c>
      <c r="BF515" s="28">
        <f t="shared" si="121"/>
        <v>1.0427528675703859</v>
      </c>
      <c r="BG515" s="22">
        <v>0</v>
      </c>
      <c r="BH515" s="22">
        <v>0</v>
      </c>
      <c r="BI515" s="4">
        <v>1726.2</v>
      </c>
      <c r="BJ515" s="22">
        <v>0</v>
      </c>
      <c r="BK515" s="22">
        <v>2</v>
      </c>
      <c r="BL515" s="28">
        <f t="shared" si="122"/>
        <v>2.336145360004144</v>
      </c>
      <c r="BM515" s="22">
        <v>0</v>
      </c>
      <c r="BN515" s="22">
        <v>0</v>
      </c>
      <c r="BO515" s="4">
        <v>51.366666670000001</v>
      </c>
      <c r="BP515" s="22">
        <v>0</v>
      </c>
      <c r="BQ515" s="22">
        <v>0</v>
      </c>
      <c r="BR515" s="22">
        <v>0</v>
      </c>
      <c r="BS515" s="22">
        <v>0</v>
      </c>
      <c r="BT515" s="4">
        <v>251.1166667</v>
      </c>
      <c r="BU515" s="22">
        <v>41</v>
      </c>
      <c r="BV515" s="22">
        <v>2</v>
      </c>
      <c r="BW515" s="22">
        <v>8</v>
      </c>
      <c r="BX515" s="22">
        <v>11</v>
      </c>
      <c r="BY515" s="22">
        <v>20</v>
      </c>
      <c r="BZ515" s="22">
        <v>10</v>
      </c>
      <c r="CA515" s="22">
        <v>0</v>
      </c>
      <c r="CB515" s="22">
        <v>0</v>
      </c>
      <c r="CC515" s="4">
        <v>20.433330000000002</v>
      </c>
      <c r="CD515" s="4">
        <v>0.71666666700000003</v>
      </c>
      <c r="CE515" s="4">
        <v>2.733333333</v>
      </c>
      <c r="CF515" s="22">
        <v>0</v>
      </c>
      <c r="CG515" s="22">
        <v>0</v>
      </c>
      <c r="CH515" s="22">
        <v>0</v>
      </c>
      <c r="CI515" s="5">
        <v>41</v>
      </c>
      <c r="CJ515" s="22">
        <v>5</v>
      </c>
      <c r="CK515" s="22">
        <v>17</v>
      </c>
      <c r="CL515" s="22">
        <v>14</v>
      </c>
      <c r="CM515" s="22">
        <v>24</v>
      </c>
      <c r="CN515" s="22">
        <v>12</v>
      </c>
      <c r="CO515" s="22">
        <v>0</v>
      </c>
      <c r="CP515" s="22">
        <v>0</v>
      </c>
      <c r="CQ515" s="26">
        <v>21.669108999999999</v>
      </c>
      <c r="CR515" s="26">
        <v>0.53617900000000007</v>
      </c>
      <c r="CS515" s="26">
        <v>3.3914629999999999</v>
      </c>
      <c r="CT515" s="22">
        <v>0</v>
      </c>
      <c r="CU515" s="22">
        <v>0</v>
      </c>
      <c r="CV515" s="22">
        <v>0</v>
      </c>
      <c r="CW515" s="22">
        <v>1</v>
      </c>
      <c r="CX515" s="22">
        <v>5</v>
      </c>
      <c r="CY515" s="22">
        <v>2</v>
      </c>
      <c r="CZ515" s="22">
        <v>6</v>
      </c>
      <c r="DA515" s="22">
        <v>20</v>
      </c>
      <c r="DB515" s="22">
        <v>23</v>
      </c>
      <c r="DC515" s="22">
        <v>2</v>
      </c>
      <c r="DD515" s="22">
        <v>1</v>
      </c>
      <c r="DE515" s="22">
        <v>1</v>
      </c>
      <c r="DF515" s="22">
        <v>0</v>
      </c>
      <c r="DG515" s="22">
        <v>0</v>
      </c>
      <c r="DH515" s="22">
        <v>0</v>
      </c>
      <c r="DI515" s="22">
        <v>22</v>
      </c>
      <c r="DJ515" s="22">
        <v>0</v>
      </c>
      <c r="DK515" s="22">
        <v>0</v>
      </c>
      <c r="DL515" s="22">
        <v>0</v>
      </c>
      <c r="DM515" s="22">
        <v>0</v>
      </c>
      <c r="DN515" s="22">
        <v>83</v>
      </c>
      <c r="DO515" s="22">
        <v>5</v>
      </c>
      <c r="DP515" s="22">
        <v>72</v>
      </c>
      <c r="DQ515" s="22">
        <v>19</v>
      </c>
      <c r="DR515" s="22">
        <v>0</v>
      </c>
      <c r="DS515" s="22">
        <v>0</v>
      </c>
      <c r="DT515" s="22">
        <v>0</v>
      </c>
      <c r="DU515">
        <v>20.04</v>
      </c>
      <c r="DV515">
        <v>28.05</v>
      </c>
      <c r="DW515" s="2">
        <f t="shared" si="123"/>
        <v>0.41671865252651275</v>
      </c>
      <c r="DX515">
        <v>1.7070000000000001</v>
      </c>
      <c r="DY515">
        <v>1.4419999999999999</v>
      </c>
      <c r="DZ515">
        <v>1.028</v>
      </c>
      <c r="EA515">
        <v>-4.2830000000000004</v>
      </c>
      <c r="EB515">
        <v>69</v>
      </c>
      <c r="EC515">
        <v>51</v>
      </c>
      <c r="ED515">
        <v>3.5</v>
      </c>
      <c r="EE515">
        <v>-3.03</v>
      </c>
      <c r="EF515">
        <v>-6.55</v>
      </c>
      <c r="EG515">
        <v>8.58</v>
      </c>
      <c r="EH515">
        <v>932</v>
      </c>
      <c r="EI515">
        <v>1018</v>
      </c>
      <c r="EJ515">
        <v>2.52</v>
      </c>
      <c r="EK515">
        <v>1.86</v>
      </c>
      <c r="EL515">
        <v>26.8</v>
      </c>
      <c r="EM515">
        <v>25.7</v>
      </c>
      <c r="EN515">
        <v>11.4</v>
      </c>
      <c r="EO515">
        <v>11.4</v>
      </c>
      <c r="EP515">
        <v>17.7</v>
      </c>
      <c r="EQ515">
        <v>12.9</v>
      </c>
      <c r="ER515">
        <v>2.9</v>
      </c>
      <c r="ES515">
        <v>3.3</v>
      </c>
      <c r="ET515">
        <v>0.7</v>
      </c>
      <c r="EU515">
        <v>0.4</v>
      </c>
      <c r="EV515">
        <v>2.35</v>
      </c>
      <c r="EW515">
        <v>2.27</v>
      </c>
      <c r="EX515">
        <v>24.2</v>
      </c>
      <c r="EY515">
        <v>25.4</v>
      </c>
      <c r="EZ515">
        <v>9.1999999999999993</v>
      </c>
      <c r="FA515">
        <v>11.2</v>
      </c>
      <c r="FB515">
        <v>15.2</v>
      </c>
      <c r="FC515">
        <v>11.8</v>
      </c>
      <c r="FD515">
        <v>3.5</v>
      </c>
      <c r="FE515">
        <v>3.5</v>
      </c>
      <c r="FF515">
        <v>217</v>
      </c>
      <c r="FG515">
        <v>225</v>
      </c>
      <c r="FH515">
        <v>289</v>
      </c>
      <c r="FI515">
        <v>301</v>
      </c>
      <c r="FJ515">
        <v>331</v>
      </c>
      <c r="FK515">
        <v>315</v>
      </c>
      <c r="FL515">
        <v>42.8</v>
      </c>
      <c r="FM515">
        <v>553</v>
      </c>
      <c r="FN515">
        <v>558</v>
      </c>
      <c r="FO515">
        <v>530</v>
      </c>
      <c r="FP515">
        <v>49.8</v>
      </c>
      <c r="FQ515">
        <v>0.62</v>
      </c>
      <c r="FR515">
        <v>4.7300000000000004</v>
      </c>
      <c r="FS515" s="2">
        <f t="shared" si="124"/>
        <v>0.11588785046728971</v>
      </c>
      <c r="FT515">
        <v>5</v>
      </c>
      <c r="FU515">
        <v>1</v>
      </c>
      <c r="FV515">
        <v>6.5</v>
      </c>
      <c r="FW515">
        <v>12.5</v>
      </c>
      <c r="FX515">
        <v>5.89</v>
      </c>
      <c r="FY515">
        <v>1.18</v>
      </c>
      <c r="FZ515">
        <v>41.3</v>
      </c>
      <c r="GA515">
        <v>8.3000000000000007</v>
      </c>
      <c r="GB515">
        <v>17.7</v>
      </c>
      <c r="GC515">
        <v>0</v>
      </c>
      <c r="GD515">
        <v>1.2</v>
      </c>
      <c r="GE515">
        <v>24.8</v>
      </c>
      <c r="GF515">
        <v>4.7</v>
      </c>
      <c r="GG515">
        <v>2.4</v>
      </c>
      <c r="GH515">
        <v>3.05</v>
      </c>
      <c r="GI515">
        <v>2.12</v>
      </c>
      <c r="GJ515" s="2">
        <f t="shared" si="125"/>
        <v>0.58994197292069628</v>
      </c>
      <c r="GK515">
        <v>3</v>
      </c>
      <c r="GL515">
        <v>19</v>
      </c>
      <c r="GM515">
        <v>-10.9</v>
      </c>
      <c r="GN515">
        <v>0.72</v>
      </c>
      <c r="GO515">
        <v>4.5599999999999996</v>
      </c>
      <c r="GP515">
        <v>8.1999999999999993</v>
      </c>
      <c r="GQ515">
        <v>42</v>
      </c>
      <c r="GR515">
        <v>2.9</v>
      </c>
      <c r="GS515">
        <v>21.4</v>
      </c>
      <c r="GT515">
        <v>32.4</v>
      </c>
      <c r="GU515">
        <v>2.2000000000000002</v>
      </c>
      <c r="GV515">
        <v>0.5</v>
      </c>
      <c r="GW515">
        <v>2.4</v>
      </c>
      <c r="GX515" s="21">
        <v>81.363677999999993</v>
      </c>
      <c r="GY515" s="21">
        <v>6.5520890999999999</v>
      </c>
      <c r="GZ515" s="21">
        <v>22.883919300000002</v>
      </c>
      <c r="HA515" s="21">
        <v>29.436008400000002</v>
      </c>
      <c r="HB515" s="21">
        <v>3.160711</v>
      </c>
      <c r="HC515" s="21">
        <v>6.349666</v>
      </c>
      <c r="HD515" s="21">
        <v>-1.127E-3</v>
      </c>
      <c r="HE515" s="21">
        <v>47.358741999999999</v>
      </c>
      <c r="HF515" s="21">
        <v>9.5092499999999998</v>
      </c>
    </row>
    <row r="516" spans="1:214" ht="15" x14ac:dyDescent="0.25">
      <c r="A516" s="22">
        <v>10</v>
      </c>
      <c r="B516" t="s">
        <v>2383</v>
      </c>
      <c r="C516" t="s">
        <v>2384</v>
      </c>
      <c r="D516" t="s">
        <v>1585</v>
      </c>
      <c r="F516" t="s">
        <v>324</v>
      </c>
      <c r="I516" s="22" t="s">
        <v>218</v>
      </c>
      <c r="J516">
        <v>34</v>
      </c>
      <c r="K516" s="23" t="s">
        <v>2385</v>
      </c>
      <c r="L516" s="23" t="s">
        <v>816</v>
      </c>
      <c r="M516" s="24" t="s">
        <v>273</v>
      </c>
      <c r="N516" s="24" t="s">
        <v>233</v>
      </c>
      <c r="O516" s="24">
        <v>71</v>
      </c>
      <c r="P516" s="24">
        <v>185</v>
      </c>
      <c r="Q516" s="24" t="s">
        <v>223</v>
      </c>
      <c r="R516" s="24"/>
      <c r="S516" s="22">
        <v>25</v>
      </c>
      <c r="T516" s="22">
        <v>10</v>
      </c>
      <c r="U516" s="22">
        <v>12</v>
      </c>
      <c r="V516" s="22">
        <v>22</v>
      </c>
      <c r="W516" s="22">
        <v>4</v>
      </c>
      <c r="X516" s="22">
        <v>2</v>
      </c>
      <c r="Y516" s="22">
        <v>64</v>
      </c>
      <c r="Z516" s="25">
        <f t="shared" si="112"/>
        <v>0.15625</v>
      </c>
      <c r="AA516" s="3">
        <v>18.516670000000001</v>
      </c>
      <c r="AB516" s="22">
        <v>3</v>
      </c>
      <c r="AC516" s="22">
        <v>5</v>
      </c>
      <c r="AD516" s="22">
        <v>21</v>
      </c>
      <c r="AE516" s="22">
        <v>12</v>
      </c>
      <c r="AF516" s="22">
        <v>11</v>
      </c>
      <c r="AG516" s="26">
        <f t="shared" si="113"/>
        <v>0.38883881389040253</v>
      </c>
      <c r="AH516" s="26">
        <f t="shared" si="114"/>
        <v>0.64806468981733745</v>
      </c>
      <c r="AI516" s="26">
        <f t="shared" si="115"/>
        <v>2.7218716972328179</v>
      </c>
      <c r="AJ516" s="26">
        <f t="shared" si="116"/>
        <v>1.5553552555616101</v>
      </c>
      <c r="AK516" s="26">
        <f t="shared" si="117"/>
        <v>1.4257423175981425</v>
      </c>
      <c r="AL516" s="5">
        <v>683</v>
      </c>
      <c r="AM516" s="22">
        <v>66</v>
      </c>
      <c r="AN516" s="22">
        <v>50</v>
      </c>
      <c r="AO516" s="25">
        <f t="shared" si="118"/>
        <v>0.56896551724137934</v>
      </c>
      <c r="AP516" s="22">
        <v>8.1</v>
      </c>
      <c r="AQ516">
        <v>2.2999999999999998</v>
      </c>
      <c r="AR516">
        <v>0.8</v>
      </c>
      <c r="AS516">
        <v>3.1</v>
      </c>
      <c r="AT516">
        <v>3.7</v>
      </c>
      <c r="AU516">
        <v>1.3</v>
      </c>
      <c r="AV516">
        <v>0.5</v>
      </c>
      <c r="AW516">
        <v>5.5</v>
      </c>
      <c r="AX516" s="3">
        <f t="shared" si="119"/>
        <v>0.22</v>
      </c>
      <c r="AY516" s="4">
        <f t="shared" si="120"/>
        <v>-7.0249999999999986</v>
      </c>
      <c r="AZ516" t="s">
        <v>243</v>
      </c>
      <c r="BA516">
        <v>2013</v>
      </c>
      <c r="BC516" s="27">
        <v>4700000</v>
      </c>
      <c r="BD516" s="22">
        <v>7</v>
      </c>
      <c r="BE516" s="22">
        <v>9</v>
      </c>
      <c r="BF516" s="28">
        <f t="shared" si="121"/>
        <v>2.6895778859441144</v>
      </c>
      <c r="BG516" s="22">
        <v>54</v>
      </c>
      <c r="BH516" s="22">
        <v>37</v>
      </c>
      <c r="BI516" s="4">
        <v>356.93333330000002</v>
      </c>
      <c r="BJ516" s="22">
        <v>3</v>
      </c>
      <c r="BK516" s="22">
        <v>3</v>
      </c>
      <c r="BL516" s="28">
        <f t="shared" si="122"/>
        <v>4.8979591836734686</v>
      </c>
      <c r="BM516" s="22">
        <v>8</v>
      </c>
      <c r="BN516" s="22">
        <v>9</v>
      </c>
      <c r="BO516" s="4">
        <v>73.5</v>
      </c>
      <c r="BP516" s="22">
        <v>0</v>
      </c>
      <c r="BQ516" s="22">
        <v>0</v>
      </c>
      <c r="BR516" s="22">
        <v>4</v>
      </c>
      <c r="BS516" s="22">
        <v>4</v>
      </c>
      <c r="BT516" s="4">
        <v>32.700000000000003</v>
      </c>
      <c r="BU516" s="22">
        <v>12</v>
      </c>
      <c r="BV516" s="22">
        <v>5</v>
      </c>
      <c r="BW516" s="22">
        <v>8</v>
      </c>
      <c r="BX516" s="22">
        <v>5</v>
      </c>
      <c r="BY516" s="22">
        <v>0</v>
      </c>
      <c r="BZ516" s="22">
        <v>0</v>
      </c>
      <c r="CA516" s="22">
        <v>23</v>
      </c>
      <c r="CB516" s="22">
        <v>21</v>
      </c>
      <c r="CC516" s="4">
        <v>13.383330000000001</v>
      </c>
      <c r="CD516" s="4">
        <v>3.3166666669999998</v>
      </c>
      <c r="CE516" s="4">
        <v>1.066666667</v>
      </c>
      <c r="CF516" s="22">
        <v>1</v>
      </c>
      <c r="CG516" s="22">
        <v>0</v>
      </c>
      <c r="CH516" s="22">
        <v>0</v>
      </c>
      <c r="CI516" s="5">
        <v>13</v>
      </c>
      <c r="CJ516" s="22">
        <v>5</v>
      </c>
      <c r="CK516" s="22">
        <v>4</v>
      </c>
      <c r="CL516" s="22">
        <v>-1</v>
      </c>
      <c r="CM516" s="22">
        <v>2</v>
      </c>
      <c r="CN516" s="22">
        <v>1</v>
      </c>
      <c r="CO516" s="22">
        <v>43</v>
      </c>
      <c r="CP516" s="22">
        <v>29</v>
      </c>
      <c r="CQ516" s="26">
        <v>15.102567000000001</v>
      </c>
      <c r="CR516" s="26">
        <v>2.5923080000000001</v>
      </c>
      <c r="CS516" s="26">
        <v>1.5307689999999998</v>
      </c>
      <c r="CT516" s="22">
        <v>3</v>
      </c>
      <c r="CU516" s="22">
        <v>2</v>
      </c>
      <c r="CV516" s="22">
        <v>0</v>
      </c>
      <c r="CW516" s="22">
        <v>5</v>
      </c>
      <c r="CX516" s="22">
        <v>5</v>
      </c>
      <c r="CY516" s="22">
        <v>3</v>
      </c>
      <c r="CZ516" s="22">
        <v>5</v>
      </c>
      <c r="DA516" s="22">
        <v>7</v>
      </c>
      <c r="DB516" s="22">
        <v>1</v>
      </c>
      <c r="DC516" s="22">
        <v>3</v>
      </c>
      <c r="DD516" s="22">
        <v>0</v>
      </c>
      <c r="DE516" s="22">
        <v>2</v>
      </c>
      <c r="DF516" s="22">
        <v>0</v>
      </c>
      <c r="DG516" s="22">
        <v>0</v>
      </c>
      <c r="DH516" s="22">
        <v>0</v>
      </c>
      <c r="DI516" s="22">
        <v>1</v>
      </c>
      <c r="DJ516" s="22">
        <v>0</v>
      </c>
      <c r="DK516" s="22">
        <v>0</v>
      </c>
      <c r="DL516" s="22">
        <v>0</v>
      </c>
      <c r="DM516" s="22">
        <v>0</v>
      </c>
      <c r="DN516" s="22">
        <v>28</v>
      </c>
      <c r="DO516" s="22">
        <v>9</v>
      </c>
      <c r="DP516" s="22">
        <v>16</v>
      </c>
      <c r="DQ516" s="22">
        <v>1</v>
      </c>
      <c r="DR516" s="22">
        <v>4</v>
      </c>
      <c r="DS516" s="22">
        <v>2</v>
      </c>
      <c r="DT516" s="22">
        <v>0</v>
      </c>
      <c r="DU516">
        <v>13.69</v>
      </c>
      <c r="DV516">
        <v>32.53</v>
      </c>
      <c r="DW516" s="2">
        <f t="shared" si="123"/>
        <v>0.29619212462137601</v>
      </c>
      <c r="DX516">
        <v>0.53800000000000003</v>
      </c>
      <c r="DY516">
        <v>-0.61599999999999999</v>
      </c>
      <c r="DZ516">
        <v>0.29400000000000004</v>
      </c>
      <c r="EA516">
        <v>6.42</v>
      </c>
      <c r="EB516">
        <v>17</v>
      </c>
      <c r="EC516">
        <v>15</v>
      </c>
      <c r="ED516">
        <v>8.1</v>
      </c>
      <c r="EE516">
        <v>11.57</v>
      </c>
      <c r="EF516">
        <v>3.47</v>
      </c>
      <c r="EG516">
        <v>9.66</v>
      </c>
      <c r="EH516">
        <v>903</v>
      </c>
      <c r="EI516">
        <v>1000</v>
      </c>
      <c r="EJ516">
        <v>2.98</v>
      </c>
      <c r="EK516">
        <v>2.63</v>
      </c>
      <c r="EL516">
        <v>27.9</v>
      </c>
      <c r="EM516">
        <v>24.5</v>
      </c>
      <c r="EN516">
        <v>14.9</v>
      </c>
      <c r="EO516">
        <v>9.6</v>
      </c>
      <c r="EP516">
        <v>11.9</v>
      </c>
      <c r="EQ516">
        <v>14.6</v>
      </c>
      <c r="ER516">
        <v>3.3</v>
      </c>
      <c r="ES516">
        <v>4.7</v>
      </c>
      <c r="ET516">
        <v>0</v>
      </c>
      <c r="EU516">
        <v>1.2</v>
      </c>
      <c r="EV516">
        <v>1.77</v>
      </c>
      <c r="EW516">
        <v>1.92</v>
      </c>
      <c r="EX516">
        <v>27.3</v>
      </c>
      <c r="EY516">
        <v>23.4</v>
      </c>
      <c r="EZ516">
        <v>12</v>
      </c>
      <c r="FA516">
        <v>10.5</v>
      </c>
      <c r="FB516">
        <v>14.9</v>
      </c>
      <c r="FC516">
        <v>13.1</v>
      </c>
      <c r="FD516">
        <v>4.5999999999999996</v>
      </c>
      <c r="FE516">
        <v>4</v>
      </c>
      <c r="FF516">
        <v>63</v>
      </c>
      <c r="FG516">
        <v>40</v>
      </c>
      <c r="FH516">
        <v>44</v>
      </c>
      <c r="FI516">
        <v>54</v>
      </c>
      <c r="FJ516">
        <v>72</v>
      </c>
      <c r="FK516">
        <v>63</v>
      </c>
      <c r="FL516">
        <v>51.2</v>
      </c>
      <c r="FM516">
        <v>118</v>
      </c>
      <c r="FN516">
        <v>110</v>
      </c>
      <c r="FO516">
        <v>112</v>
      </c>
      <c r="FP516">
        <v>51.8</v>
      </c>
      <c r="FQ516">
        <v>2.77</v>
      </c>
      <c r="FR516">
        <v>2.73</v>
      </c>
      <c r="FS516" s="2">
        <f t="shared" si="124"/>
        <v>0.50363636363636366</v>
      </c>
      <c r="FT516">
        <v>7</v>
      </c>
      <c r="FU516">
        <v>0</v>
      </c>
      <c r="FV516">
        <v>22.3</v>
      </c>
      <c r="FW516">
        <v>12.07</v>
      </c>
      <c r="FX516">
        <v>6.07</v>
      </c>
      <c r="FY516">
        <v>0</v>
      </c>
      <c r="FZ516">
        <v>44.2</v>
      </c>
      <c r="GA516">
        <v>2.6</v>
      </c>
      <c r="GB516">
        <v>18.2</v>
      </c>
      <c r="GC516">
        <v>2.6</v>
      </c>
      <c r="GD516">
        <v>1.7000000000000002</v>
      </c>
      <c r="GE516">
        <v>37.299999999999997</v>
      </c>
      <c r="GF516">
        <v>5.2</v>
      </c>
      <c r="GG516">
        <v>0</v>
      </c>
      <c r="GH516">
        <v>1.31</v>
      </c>
      <c r="GI516">
        <v>5.54</v>
      </c>
      <c r="GJ516" s="2">
        <f t="shared" si="125"/>
        <v>0.19124087591240876</v>
      </c>
      <c r="GK516">
        <v>0</v>
      </c>
      <c r="GL516">
        <v>1</v>
      </c>
      <c r="GM516">
        <v>0.8</v>
      </c>
      <c r="GN516">
        <v>0</v>
      </c>
      <c r="GO516">
        <v>1.83</v>
      </c>
      <c r="GP516">
        <v>14.7</v>
      </c>
      <c r="GQ516">
        <v>42.2</v>
      </c>
      <c r="GR516">
        <v>3.7</v>
      </c>
      <c r="GS516">
        <v>25.7</v>
      </c>
      <c r="GT516">
        <v>20.2</v>
      </c>
      <c r="GU516">
        <v>0</v>
      </c>
      <c r="GV516">
        <v>1.8</v>
      </c>
      <c r="GW516">
        <v>1.8</v>
      </c>
      <c r="GX516" s="21">
        <v>50.001015000000002</v>
      </c>
      <c r="GY516" s="21">
        <v>14.0495634</v>
      </c>
      <c r="GZ516" s="21">
        <v>20.154150900000001</v>
      </c>
      <c r="HA516" s="21">
        <v>34.203715200000005</v>
      </c>
      <c r="HB516" s="21">
        <v>5.1192739999999999</v>
      </c>
      <c r="HC516" s="21">
        <v>1.744856</v>
      </c>
      <c r="HD516" s="21">
        <v>4.1502999999999998E-2</v>
      </c>
      <c r="HE516" s="21">
        <v>23.225103000000001</v>
      </c>
      <c r="HF516" s="21">
        <v>6.9056319999999998</v>
      </c>
    </row>
    <row r="517" spans="1:214" ht="15" x14ac:dyDescent="0.25">
      <c r="A517" s="22">
        <v>38</v>
      </c>
      <c r="B517" t="s">
        <v>2386</v>
      </c>
      <c r="C517" t="s">
        <v>2384</v>
      </c>
      <c r="D517" t="s">
        <v>1402</v>
      </c>
      <c r="F517" t="s">
        <v>238</v>
      </c>
      <c r="I517" s="22" t="s">
        <v>354</v>
      </c>
      <c r="J517">
        <v>27</v>
      </c>
      <c r="K517" s="23" t="s">
        <v>2387</v>
      </c>
      <c r="L517" s="23" t="s">
        <v>2388</v>
      </c>
      <c r="M517" s="24" t="s">
        <v>345</v>
      </c>
      <c r="N517" s="24" t="s">
        <v>222</v>
      </c>
      <c r="O517" s="24">
        <v>74</v>
      </c>
      <c r="P517" s="24">
        <v>190</v>
      </c>
      <c r="Q517" s="24" t="s">
        <v>224</v>
      </c>
      <c r="R517" s="24"/>
      <c r="S517" s="22">
        <v>5</v>
      </c>
      <c r="T517" s="22">
        <v>0</v>
      </c>
      <c r="U517" s="22">
        <v>0</v>
      </c>
      <c r="V517" s="22">
        <v>0</v>
      </c>
      <c r="W517" s="22">
        <v>0</v>
      </c>
      <c r="X517" s="22">
        <v>0</v>
      </c>
      <c r="Y517" s="22">
        <v>6</v>
      </c>
      <c r="Z517" s="25">
        <f t="shared" si="112"/>
        <v>0</v>
      </c>
      <c r="AA517" s="3">
        <v>8.4666700000000006</v>
      </c>
      <c r="AB517" s="22">
        <v>8</v>
      </c>
      <c r="AC517" s="22">
        <v>0</v>
      </c>
      <c r="AD517" s="22">
        <v>4</v>
      </c>
      <c r="AE517" s="22">
        <v>0</v>
      </c>
      <c r="AF517" s="22">
        <v>1</v>
      </c>
      <c r="AG517" s="26">
        <f t="shared" si="113"/>
        <v>11.338578213158183</v>
      </c>
      <c r="AH517" s="26">
        <f t="shared" si="114"/>
        <v>0</v>
      </c>
      <c r="AI517" s="26">
        <f t="shared" si="115"/>
        <v>5.6692891065790914</v>
      </c>
      <c r="AJ517" s="26">
        <f t="shared" si="116"/>
        <v>0</v>
      </c>
      <c r="AK517" s="26">
        <f t="shared" si="117"/>
        <v>1.4173222766447728</v>
      </c>
      <c r="AL517" s="5">
        <v>52</v>
      </c>
      <c r="AM517" s="22">
        <v>0</v>
      </c>
      <c r="AN517" s="22">
        <v>0</v>
      </c>
      <c r="AO517" s="25">
        <f t="shared" si="118"/>
        <v>0</v>
      </c>
      <c r="AP517" s="22">
        <v>0</v>
      </c>
      <c r="AQ517">
        <v>-0.1</v>
      </c>
      <c r="AR517">
        <v>0</v>
      </c>
      <c r="AS517">
        <v>-0.1</v>
      </c>
      <c r="AT517">
        <v>-0.30000000000000004</v>
      </c>
      <c r="AU517">
        <v>0.1</v>
      </c>
      <c r="AV517">
        <v>0</v>
      </c>
      <c r="AW517">
        <v>-0.2</v>
      </c>
      <c r="AX517" s="3">
        <f t="shared" si="119"/>
        <v>-0.04</v>
      </c>
      <c r="AY517" s="4">
        <f t="shared" si="120"/>
        <v>-0.2</v>
      </c>
      <c r="AZ517" t="s">
        <v>243</v>
      </c>
      <c r="BA517">
        <v>2012</v>
      </c>
      <c r="BC517" s="27">
        <v>525000</v>
      </c>
      <c r="BD517" s="22">
        <v>0</v>
      </c>
      <c r="BE517" s="22">
        <v>0</v>
      </c>
      <c r="BF517" s="28">
        <f t="shared" si="121"/>
        <v>0</v>
      </c>
      <c r="BG517" s="22">
        <v>0</v>
      </c>
      <c r="BH517" s="22">
        <v>0</v>
      </c>
      <c r="BI517" s="4">
        <v>39.583333330000002</v>
      </c>
      <c r="BJ517" s="22">
        <v>0</v>
      </c>
      <c r="BK517" s="22">
        <v>0</v>
      </c>
      <c r="BL517" s="28">
        <f t="shared" si="122"/>
        <v>0</v>
      </c>
      <c r="BM517" s="22">
        <v>0</v>
      </c>
      <c r="BN517" s="22">
        <v>0</v>
      </c>
      <c r="BO517" s="4">
        <v>2.766666667</v>
      </c>
      <c r="BP517" s="22">
        <v>0</v>
      </c>
      <c r="BQ517" s="22">
        <v>0</v>
      </c>
      <c r="BR517" s="22">
        <v>0</v>
      </c>
      <c r="BS517" s="22">
        <v>0</v>
      </c>
      <c r="BT517" s="4">
        <v>0</v>
      </c>
      <c r="BU517" s="22">
        <v>3</v>
      </c>
      <c r="BV517" s="22">
        <v>0</v>
      </c>
      <c r="BW517" s="22">
        <v>0</v>
      </c>
      <c r="BX517" s="22">
        <v>1</v>
      </c>
      <c r="BY517" s="22">
        <v>0</v>
      </c>
      <c r="BZ517" s="22">
        <v>0</v>
      </c>
      <c r="CA517" s="22">
        <v>0</v>
      </c>
      <c r="CB517" s="22">
        <v>0</v>
      </c>
      <c r="CC517" s="4">
        <v>8.4166699999999999</v>
      </c>
      <c r="CD517" s="4">
        <v>0.51666666700000008</v>
      </c>
      <c r="CE517" s="4">
        <v>0</v>
      </c>
      <c r="CF517" s="22">
        <v>0</v>
      </c>
      <c r="CG517" s="22">
        <v>0</v>
      </c>
      <c r="CH517" s="22">
        <v>0</v>
      </c>
      <c r="CI517" s="5">
        <v>2</v>
      </c>
      <c r="CJ517" s="22">
        <v>0</v>
      </c>
      <c r="CK517" s="22">
        <v>0</v>
      </c>
      <c r="CL517" s="22">
        <v>-1</v>
      </c>
      <c r="CM517" s="22">
        <v>0</v>
      </c>
      <c r="CN517" s="22">
        <v>0</v>
      </c>
      <c r="CO517" s="22">
        <v>0</v>
      </c>
      <c r="CP517" s="22">
        <v>0</v>
      </c>
      <c r="CQ517" s="26">
        <v>7.1666619999999996</v>
      </c>
      <c r="CR517" s="26">
        <v>0.60833300000000001</v>
      </c>
      <c r="CS517" s="26">
        <v>0</v>
      </c>
      <c r="CT517" s="22">
        <v>0</v>
      </c>
      <c r="CU517" s="22">
        <v>0</v>
      </c>
      <c r="CV517" s="22">
        <v>0</v>
      </c>
      <c r="CW517" s="22">
        <v>0</v>
      </c>
      <c r="CX517" s="22">
        <v>0</v>
      </c>
      <c r="CY517" s="22">
        <v>1</v>
      </c>
      <c r="CZ517" s="22">
        <v>0</v>
      </c>
      <c r="DA517" s="22">
        <v>0</v>
      </c>
      <c r="DB517" s="22">
        <v>-1</v>
      </c>
      <c r="DC517" s="22">
        <v>0</v>
      </c>
      <c r="DD517" s="22">
        <v>0</v>
      </c>
      <c r="DE517" s="22">
        <v>0</v>
      </c>
      <c r="DF517" s="22">
        <v>0</v>
      </c>
      <c r="DG517" s="22">
        <v>0</v>
      </c>
      <c r="DH517" s="22">
        <v>0</v>
      </c>
      <c r="DI517" s="22">
        <v>0</v>
      </c>
      <c r="DJ517" s="22">
        <v>0</v>
      </c>
      <c r="DK517" s="22">
        <v>0</v>
      </c>
      <c r="DL517" s="22">
        <v>0</v>
      </c>
      <c r="DM517" s="22">
        <v>0</v>
      </c>
      <c r="DN517" s="22">
        <v>1</v>
      </c>
      <c r="DO517" s="22">
        <v>0</v>
      </c>
      <c r="DP517" s="22">
        <v>1</v>
      </c>
      <c r="DQ517" s="22">
        <v>0</v>
      </c>
      <c r="DR517" s="22">
        <v>0</v>
      </c>
      <c r="DS517" s="22">
        <v>0</v>
      </c>
      <c r="DT517" s="22">
        <v>0</v>
      </c>
      <c r="DU517">
        <v>7.92</v>
      </c>
      <c r="DV517">
        <v>43.19</v>
      </c>
      <c r="DW517" s="2">
        <f t="shared" si="123"/>
        <v>0.15495989043240072</v>
      </c>
      <c r="DX517">
        <v>-0.55000000000000004</v>
      </c>
      <c r="DY517">
        <v>-3.18</v>
      </c>
      <c r="DZ517">
        <v>-3.923</v>
      </c>
      <c r="EA517">
        <v>6.3049999999999997</v>
      </c>
      <c r="EB517">
        <v>1</v>
      </c>
      <c r="EC517">
        <v>1</v>
      </c>
      <c r="ED517">
        <v>-9.5</v>
      </c>
      <c r="EE517">
        <v>9.09</v>
      </c>
      <c r="EF517">
        <v>18.62</v>
      </c>
      <c r="EG517">
        <v>5.26</v>
      </c>
      <c r="EH517">
        <v>950</v>
      </c>
      <c r="EI517">
        <v>1003</v>
      </c>
      <c r="EJ517">
        <v>1.52</v>
      </c>
      <c r="EK517">
        <v>1.52</v>
      </c>
      <c r="EL517">
        <v>27.3</v>
      </c>
      <c r="EM517">
        <v>28.8</v>
      </c>
      <c r="EN517">
        <v>16.7</v>
      </c>
      <c r="EO517">
        <v>16.7</v>
      </c>
      <c r="EP517">
        <v>7.6</v>
      </c>
      <c r="EQ517">
        <v>18.2</v>
      </c>
      <c r="ER517">
        <v>0</v>
      </c>
      <c r="ES517">
        <v>1.5</v>
      </c>
      <c r="ET517">
        <v>0</v>
      </c>
      <c r="EU517">
        <v>0</v>
      </c>
      <c r="EV517">
        <v>1.67</v>
      </c>
      <c r="EW517">
        <v>2.2200000000000002</v>
      </c>
      <c r="EX517">
        <v>32.200000000000003</v>
      </c>
      <c r="EY517">
        <v>23.6</v>
      </c>
      <c r="EZ517">
        <v>14.4</v>
      </c>
      <c r="FA517">
        <v>9.1999999999999993</v>
      </c>
      <c r="FB517">
        <v>11.1</v>
      </c>
      <c r="FC517">
        <v>16.399999999999999</v>
      </c>
      <c r="FD517">
        <v>3.1</v>
      </c>
      <c r="FE517">
        <v>3.1</v>
      </c>
      <c r="FF517">
        <v>2</v>
      </c>
      <c r="FG517">
        <v>3</v>
      </c>
      <c r="FH517">
        <v>6</v>
      </c>
      <c r="FI517">
        <v>4</v>
      </c>
      <c r="FJ517">
        <v>6</v>
      </c>
      <c r="FK517">
        <v>5</v>
      </c>
      <c r="FL517">
        <v>33.299999999999997</v>
      </c>
      <c r="FM517">
        <v>7</v>
      </c>
      <c r="FN517">
        <v>9</v>
      </c>
      <c r="FO517">
        <v>5</v>
      </c>
      <c r="FP517">
        <v>43.8</v>
      </c>
      <c r="FQ517">
        <v>0.55000000000000004</v>
      </c>
      <c r="FR517">
        <v>3.51</v>
      </c>
      <c r="FS517" s="2">
        <f t="shared" si="124"/>
        <v>0.13546798029556653</v>
      </c>
      <c r="FT517">
        <v>0</v>
      </c>
      <c r="FU517">
        <v>0</v>
      </c>
      <c r="FV517">
        <v>-77.5</v>
      </c>
      <c r="FW517">
        <v>0</v>
      </c>
      <c r="FX517">
        <v>0</v>
      </c>
      <c r="FY517">
        <v>0</v>
      </c>
      <c r="FZ517">
        <v>21.7</v>
      </c>
      <c r="GA517">
        <v>21.7</v>
      </c>
      <c r="GB517">
        <v>21.7</v>
      </c>
      <c r="GC517">
        <v>0</v>
      </c>
      <c r="GD517">
        <v>21.7</v>
      </c>
      <c r="GE517">
        <v>21.7</v>
      </c>
      <c r="GF517">
        <v>21.7</v>
      </c>
      <c r="GG517">
        <v>0</v>
      </c>
      <c r="GH517">
        <v>0</v>
      </c>
      <c r="GI517">
        <v>0</v>
      </c>
      <c r="GJ517" s="2">
        <f t="shared" si="125"/>
        <v>0</v>
      </c>
      <c r="GK517">
        <v>0</v>
      </c>
      <c r="GL517">
        <v>0</v>
      </c>
      <c r="GM517">
        <v>0</v>
      </c>
      <c r="GN517">
        <v>0</v>
      </c>
      <c r="GO517">
        <v>0</v>
      </c>
      <c r="GP517">
        <v>0</v>
      </c>
      <c r="GQ517">
        <v>0</v>
      </c>
      <c r="GR517">
        <v>0</v>
      </c>
      <c r="GS517">
        <v>0</v>
      </c>
      <c r="GT517">
        <v>0</v>
      </c>
      <c r="GU517">
        <v>0</v>
      </c>
      <c r="GV517">
        <v>0</v>
      </c>
      <c r="GW517">
        <v>0</v>
      </c>
      <c r="GX517" s="21">
        <v>25.250378000000001</v>
      </c>
      <c r="GY517" s="21">
        <v>3.3772031999999998</v>
      </c>
      <c r="GZ517" s="21">
        <v>4.1428665000000002</v>
      </c>
      <c r="HA517" s="21">
        <v>7.5200696999999996</v>
      </c>
      <c r="HB517" s="21">
        <v>0.38059100000000001</v>
      </c>
      <c r="HC517" s="21">
        <v>0.52920599999999995</v>
      </c>
      <c r="HD517" s="21">
        <v>2.2209999999999999E-3</v>
      </c>
      <c r="HE517" s="21">
        <v>20.656641</v>
      </c>
      <c r="HF517" s="21">
        <v>0.912018</v>
      </c>
    </row>
    <row r="518" spans="1:214" ht="15" x14ac:dyDescent="0.25">
      <c r="A518" s="22">
        <v>11</v>
      </c>
      <c r="B518" t="s">
        <v>2389</v>
      </c>
      <c r="C518" t="s">
        <v>2390</v>
      </c>
      <c r="D518" t="s">
        <v>467</v>
      </c>
      <c r="F518" t="s">
        <v>421</v>
      </c>
      <c r="G518" t="s">
        <v>669</v>
      </c>
      <c r="H518">
        <v>61</v>
      </c>
      <c r="I518" s="22" t="s">
        <v>365</v>
      </c>
      <c r="J518">
        <v>23</v>
      </c>
      <c r="K518" s="23" t="s">
        <v>2391</v>
      </c>
      <c r="L518" s="23" t="s">
        <v>2392</v>
      </c>
      <c r="M518" s="24" t="s">
        <v>273</v>
      </c>
      <c r="N518" s="24" t="s">
        <v>233</v>
      </c>
      <c r="O518" s="24">
        <v>73</v>
      </c>
      <c r="P518" s="24">
        <v>210</v>
      </c>
      <c r="Q518" s="24" t="s">
        <v>223</v>
      </c>
      <c r="R518" s="24"/>
      <c r="S518" s="22">
        <v>78</v>
      </c>
      <c r="T518" s="22">
        <v>20</v>
      </c>
      <c r="U518" s="22">
        <v>17</v>
      </c>
      <c r="V518" s="22">
        <v>37</v>
      </c>
      <c r="W518" s="22">
        <v>-3</v>
      </c>
      <c r="X518" s="22">
        <v>37</v>
      </c>
      <c r="Y518" s="22">
        <v>159</v>
      </c>
      <c r="Z518" s="25">
        <f t="shared" si="112"/>
        <v>0.12578616352201258</v>
      </c>
      <c r="AA518" s="3">
        <v>13.43333</v>
      </c>
      <c r="AB518" s="22">
        <v>159</v>
      </c>
      <c r="AC518" s="22">
        <v>37</v>
      </c>
      <c r="AD518" s="22">
        <v>58</v>
      </c>
      <c r="AE518" s="22">
        <v>25</v>
      </c>
      <c r="AF518" s="22">
        <v>29</v>
      </c>
      <c r="AG518" s="26">
        <f t="shared" si="113"/>
        <v>9.1047932499009789</v>
      </c>
      <c r="AH518" s="26">
        <f t="shared" si="114"/>
        <v>2.1187254732473977</v>
      </c>
      <c r="AI518" s="26">
        <f t="shared" si="115"/>
        <v>3.3212453364418661</v>
      </c>
      <c r="AJ518" s="26">
        <f t="shared" si="116"/>
        <v>1.4315712657077011</v>
      </c>
      <c r="AK518" s="26">
        <f t="shared" si="117"/>
        <v>1.6606226682209331</v>
      </c>
      <c r="AL518" s="5">
        <v>1528</v>
      </c>
      <c r="AM518" s="22">
        <v>6</v>
      </c>
      <c r="AN518" s="22">
        <v>1</v>
      </c>
      <c r="AO518" s="25">
        <f t="shared" si="118"/>
        <v>0.8571428571428571</v>
      </c>
      <c r="AP518" s="22">
        <v>0.1</v>
      </c>
      <c r="AQ518">
        <v>3.4</v>
      </c>
      <c r="AR518">
        <v>1.1000000000000001</v>
      </c>
      <c r="AS518">
        <v>4.5</v>
      </c>
      <c r="AT518">
        <v>4.4000000000000004</v>
      </c>
      <c r="AU518">
        <v>2.6</v>
      </c>
      <c r="AV518">
        <v>0</v>
      </c>
      <c r="AW518">
        <v>7</v>
      </c>
      <c r="AX518" s="3">
        <f t="shared" si="119"/>
        <v>8.9743589743589744E-2</v>
      </c>
      <c r="AY518" s="4">
        <f t="shared" si="120"/>
        <v>6.5350000000000001</v>
      </c>
      <c r="AZ518" t="s">
        <v>224</v>
      </c>
      <c r="BA518">
        <v>2012</v>
      </c>
      <c r="BC518" s="27">
        <v>680000</v>
      </c>
      <c r="BD518" s="22">
        <v>14</v>
      </c>
      <c r="BE518" s="22">
        <v>15</v>
      </c>
      <c r="BF518" s="28">
        <f t="shared" si="121"/>
        <v>1.7877936844377083</v>
      </c>
      <c r="BG518" s="22">
        <v>4</v>
      </c>
      <c r="BH518" s="22">
        <v>1</v>
      </c>
      <c r="BI518" s="4">
        <v>973.26666669999997</v>
      </c>
      <c r="BJ518" s="22">
        <v>6</v>
      </c>
      <c r="BK518" s="22">
        <v>2</v>
      </c>
      <c r="BL518" s="28">
        <f t="shared" si="122"/>
        <v>8.2830025884383094</v>
      </c>
      <c r="BM518" s="22">
        <v>2</v>
      </c>
      <c r="BN518" s="22">
        <v>0</v>
      </c>
      <c r="BO518" s="4">
        <v>57.95</v>
      </c>
      <c r="BP518" s="22">
        <v>0</v>
      </c>
      <c r="BQ518" s="22">
        <v>0</v>
      </c>
      <c r="BR518" s="22">
        <v>0</v>
      </c>
      <c r="BS518" s="22">
        <v>0</v>
      </c>
      <c r="BT518" s="4">
        <v>17.633333329999999</v>
      </c>
      <c r="BU518" s="22">
        <v>38</v>
      </c>
      <c r="BV518" s="22">
        <v>10</v>
      </c>
      <c r="BW518" s="22">
        <v>9</v>
      </c>
      <c r="BX518" s="22">
        <v>9</v>
      </c>
      <c r="BY518" s="22">
        <v>24</v>
      </c>
      <c r="BZ518" s="22">
        <v>9</v>
      </c>
      <c r="CA518" s="22">
        <v>2</v>
      </c>
      <c r="CB518" s="22">
        <v>0</v>
      </c>
      <c r="CC518" s="4">
        <v>12.8</v>
      </c>
      <c r="CD518" s="4">
        <v>0.53333333300000008</v>
      </c>
      <c r="CE518" s="4">
        <v>0.16666666700000002</v>
      </c>
      <c r="CF518" s="22">
        <v>0</v>
      </c>
      <c r="CG518" s="22">
        <v>0</v>
      </c>
      <c r="CH518" s="22">
        <v>0</v>
      </c>
      <c r="CI518" s="5">
        <v>40</v>
      </c>
      <c r="CJ518" s="22">
        <v>10</v>
      </c>
      <c r="CK518" s="22">
        <v>8</v>
      </c>
      <c r="CL518" s="22">
        <v>-12</v>
      </c>
      <c r="CM518" s="22">
        <v>13</v>
      </c>
      <c r="CN518" s="22">
        <v>5</v>
      </c>
      <c r="CO518" s="22">
        <v>4</v>
      </c>
      <c r="CP518" s="22">
        <v>1</v>
      </c>
      <c r="CQ518" s="26">
        <v>12.171666999999999</v>
      </c>
      <c r="CR518" s="26">
        <v>0.942083</v>
      </c>
      <c r="CS518" s="26">
        <v>0.28250000000000003</v>
      </c>
      <c r="CT518" s="22">
        <v>0</v>
      </c>
      <c r="CU518" s="22">
        <v>0</v>
      </c>
      <c r="CV518" s="22">
        <v>0</v>
      </c>
      <c r="CW518" s="22">
        <v>8</v>
      </c>
      <c r="CX518" s="22">
        <v>4</v>
      </c>
      <c r="CY518" s="22">
        <v>4</v>
      </c>
      <c r="CZ518" s="22">
        <v>12</v>
      </c>
      <c r="DA518" s="22">
        <v>13</v>
      </c>
      <c r="DB518" s="22">
        <v>-7</v>
      </c>
      <c r="DC518" s="22">
        <v>4</v>
      </c>
      <c r="DD518" s="22">
        <v>0</v>
      </c>
      <c r="DE518" s="22">
        <v>2</v>
      </c>
      <c r="DF518" s="22">
        <v>0</v>
      </c>
      <c r="DG518" s="22">
        <v>0</v>
      </c>
      <c r="DH518" s="22">
        <v>0</v>
      </c>
      <c r="DI518" s="22">
        <v>11</v>
      </c>
      <c r="DJ518" s="22">
        <v>3</v>
      </c>
      <c r="DK518" s="22">
        <v>0</v>
      </c>
      <c r="DL518" s="22">
        <v>0</v>
      </c>
      <c r="DM518" s="22">
        <v>0</v>
      </c>
      <c r="DN518" s="22">
        <v>51</v>
      </c>
      <c r="DO518" s="22">
        <v>9</v>
      </c>
      <c r="DP518" s="22">
        <v>48</v>
      </c>
      <c r="DQ518" s="22">
        <v>3</v>
      </c>
      <c r="DR518" s="22">
        <v>0</v>
      </c>
      <c r="DS518" s="22">
        <v>0</v>
      </c>
      <c r="DT518" s="22">
        <v>0</v>
      </c>
      <c r="DU518">
        <v>12.3</v>
      </c>
      <c r="DV518">
        <v>36.770000000000003</v>
      </c>
      <c r="DW518" s="2">
        <f t="shared" si="123"/>
        <v>0.25066231913592824</v>
      </c>
      <c r="DX518">
        <v>-5.4000000000000006E-2</v>
      </c>
      <c r="DY518">
        <v>-1.292</v>
      </c>
      <c r="DZ518">
        <v>-3.6219999999999999</v>
      </c>
      <c r="EA518">
        <v>1.5980000000000001</v>
      </c>
      <c r="EB518">
        <v>42</v>
      </c>
      <c r="EC518">
        <v>44</v>
      </c>
      <c r="ED518">
        <v>-8.9</v>
      </c>
      <c r="EE518">
        <v>-0.25</v>
      </c>
      <c r="EF518">
        <v>8.68</v>
      </c>
      <c r="EG518">
        <v>8.3800000000000008</v>
      </c>
      <c r="EH518">
        <v>904</v>
      </c>
      <c r="EI518">
        <v>988</v>
      </c>
      <c r="EJ518">
        <v>2.63</v>
      </c>
      <c r="EK518">
        <v>2.75</v>
      </c>
      <c r="EL518">
        <v>28.7</v>
      </c>
      <c r="EM518">
        <v>25.8</v>
      </c>
      <c r="EN518">
        <v>10.4</v>
      </c>
      <c r="EO518">
        <v>10.6</v>
      </c>
      <c r="EP518">
        <v>16.2</v>
      </c>
      <c r="EQ518">
        <v>13.3</v>
      </c>
      <c r="ER518">
        <v>2.9</v>
      </c>
      <c r="ES518">
        <v>3.1</v>
      </c>
      <c r="ET518">
        <v>0.60000000000000009</v>
      </c>
      <c r="EU518">
        <v>0.7</v>
      </c>
      <c r="EV518">
        <v>2.2000000000000002</v>
      </c>
      <c r="EW518">
        <v>2.0299999999999998</v>
      </c>
      <c r="EX518">
        <v>32.200000000000003</v>
      </c>
      <c r="EY518">
        <v>25.5</v>
      </c>
      <c r="EZ518">
        <v>12.1</v>
      </c>
      <c r="FA518">
        <v>11.4</v>
      </c>
      <c r="FB518">
        <v>14.7</v>
      </c>
      <c r="FC518">
        <v>15.9</v>
      </c>
      <c r="FD518">
        <v>2.9</v>
      </c>
      <c r="FE518">
        <v>3.6</v>
      </c>
      <c r="FF518">
        <v>155</v>
      </c>
      <c r="FG518">
        <v>152</v>
      </c>
      <c r="FH518">
        <v>145</v>
      </c>
      <c r="FI518">
        <v>142</v>
      </c>
      <c r="FJ518">
        <v>194</v>
      </c>
      <c r="FK518">
        <v>168</v>
      </c>
      <c r="FL518">
        <v>51.7</v>
      </c>
      <c r="FM518">
        <v>336</v>
      </c>
      <c r="FN518">
        <v>318</v>
      </c>
      <c r="FO518">
        <v>298</v>
      </c>
      <c r="FP518">
        <v>51.4</v>
      </c>
      <c r="FQ518">
        <v>0.75</v>
      </c>
      <c r="FR518">
        <v>4.43</v>
      </c>
      <c r="FS518" s="2">
        <f t="shared" si="124"/>
        <v>0.1447876447876448</v>
      </c>
      <c r="FT518">
        <v>9</v>
      </c>
      <c r="FU518">
        <v>1</v>
      </c>
      <c r="FV518">
        <v>-9.1</v>
      </c>
      <c r="FW518">
        <v>14.52</v>
      </c>
      <c r="FX518">
        <v>9.2799999999999994</v>
      </c>
      <c r="FY518">
        <v>1.03</v>
      </c>
      <c r="FZ518">
        <v>54.6</v>
      </c>
      <c r="GA518">
        <v>10.3</v>
      </c>
      <c r="GB518">
        <v>19.600000000000001</v>
      </c>
      <c r="GC518">
        <v>3.1</v>
      </c>
      <c r="GD518">
        <v>4.0999999999999996</v>
      </c>
      <c r="GE518">
        <v>29.9</v>
      </c>
      <c r="GF518">
        <v>2.1</v>
      </c>
      <c r="GG518">
        <v>0</v>
      </c>
      <c r="GH518">
        <v>0.23</v>
      </c>
      <c r="GI518">
        <v>4.4000000000000004</v>
      </c>
      <c r="GJ518" s="2">
        <f t="shared" si="125"/>
        <v>4.967602591792656E-2</v>
      </c>
      <c r="GK518">
        <v>0</v>
      </c>
      <c r="GL518">
        <v>3</v>
      </c>
      <c r="GM518">
        <v>7.3</v>
      </c>
      <c r="GN518">
        <v>0</v>
      </c>
      <c r="GO518">
        <v>10.17</v>
      </c>
      <c r="GP518">
        <v>3.4</v>
      </c>
      <c r="GQ518">
        <v>50.8</v>
      </c>
      <c r="GR518">
        <v>6.8</v>
      </c>
      <c r="GS518">
        <v>10.199999999999999</v>
      </c>
      <c r="GT518">
        <v>23.7</v>
      </c>
      <c r="GU518">
        <v>0</v>
      </c>
      <c r="GV518">
        <v>0</v>
      </c>
      <c r="GW518">
        <v>0</v>
      </c>
      <c r="GX518" s="21">
        <v>65.685576999999995</v>
      </c>
      <c r="GY518" s="21">
        <v>12.950270999999999</v>
      </c>
      <c r="GZ518" s="21">
        <v>14.068145700000001</v>
      </c>
      <c r="HA518" s="21">
        <v>27.0184167</v>
      </c>
      <c r="HB518" s="21">
        <v>2.344668</v>
      </c>
      <c r="HC518" s="21">
        <v>1.9135329999999999</v>
      </c>
      <c r="HD518" s="21">
        <v>-1.9279000000000001E-2</v>
      </c>
      <c r="HE518" s="21">
        <v>41.984305999999997</v>
      </c>
      <c r="HF518" s="21">
        <v>4.2389219999999996</v>
      </c>
    </row>
    <row r="519" spans="1:214" ht="15" x14ac:dyDescent="0.25">
      <c r="A519" s="22">
        <v>23</v>
      </c>
      <c r="B519" t="s">
        <v>2393</v>
      </c>
      <c r="C519" t="s">
        <v>2394</v>
      </c>
      <c r="D519" t="s">
        <v>664</v>
      </c>
      <c r="F519" t="s">
        <v>489</v>
      </c>
      <c r="I519" s="22" t="s">
        <v>239</v>
      </c>
      <c r="J519">
        <v>30</v>
      </c>
      <c r="K519" s="23" t="s">
        <v>2395</v>
      </c>
      <c r="L519" s="23" t="s">
        <v>412</v>
      </c>
      <c r="M519" s="24" t="s">
        <v>273</v>
      </c>
      <c r="N519" s="24" t="s">
        <v>233</v>
      </c>
      <c r="O519" s="24">
        <v>76</v>
      </c>
      <c r="P519" s="24">
        <v>235</v>
      </c>
      <c r="Q519" s="24" t="s">
        <v>224</v>
      </c>
      <c r="R519" s="24"/>
      <c r="S519" s="22">
        <v>30</v>
      </c>
      <c r="T519" s="22">
        <v>0</v>
      </c>
      <c r="U519" s="22">
        <v>2</v>
      </c>
      <c r="V519" s="22">
        <v>2</v>
      </c>
      <c r="W519" s="22">
        <v>-1</v>
      </c>
      <c r="X519" s="22">
        <v>61</v>
      </c>
      <c r="Y519" s="22">
        <v>10</v>
      </c>
      <c r="Z519" s="25">
        <f t="shared" si="112"/>
        <v>0</v>
      </c>
      <c r="AA519" s="3">
        <v>5.3166700000000002</v>
      </c>
      <c r="AB519" s="22">
        <v>29</v>
      </c>
      <c r="AC519" s="22">
        <v>3</v>
      </c>
      <c r="AD519" s="22">
        <v>7</v>
      </c>
      <c r="AE519" s="22">
        <v>1</v>
      </c>
      <c r="AF519" s="22">
        <v>4</v>
      </c>
      <c r="AG519" s="26">
        <f t="shared" si="113"/>
        <v>10.909084069539768</v>
      </c>
      <c r="AH519" s="26">
        <f t="shared" si="114"/>
        <v>1.128525938228252</v>
      </c>
      <c r="AI519" s="26">
        <f t="shared" si="115"/>
        <v>2.6332271891992542</v>
      </c>
      <c r="AJ519" s="26">
        <f t="shared" si="116"/>
        <v>0.37617531274275062</v>
      </c>
      <c r="AK519" s="26">
        <f t="shared" si="117"/>
        <v>1.5047012509710025</v>
      </c>
      <c r="AL519" s="5">
        <v>223</v>
      </c>
      <c r="AM519" s="22">
        <v>0</v>
      </c>
      <c r="AN519" s="22">
        <v>0</v>
      </c>
      <c r="AO519" s="25">
        <f t="shared" si="118"/>
        <v>0</v>
      </c>
      <c r="AP519" s="22">
        <v>0</v>
      </c>
      <c r="AQ519">
        <v>-0.2</v>
      </c>
      <c r="AR519">
        <v>0.1</v>
      </c>
      <c r="AS519">
        <v>-0.1</v>
      </c>
      <c r="AT519">
        <v>-0.7</v>
      </c>
      <c r="AU519">
        <v>0.2</v>
      </c>
      <c r="AV519">
        <v>0</v>
      </c>
      <c r="AW519">
        <v>-0.5</v>
      </c>
      <c r="AX519" s="3">
        <f t="shared" si="119"/>
        <v>-1.6666666666666666E-2</v>
      </c>
      <c r="AY519" s="4">
        <f t="shared" si="120"/>
        <v>-0.72499999999999998</v>
      </c>
      <c r="AZ519" t="s">
        <v>243</v>
      </c>
      <c r="BA519">
        <v>2012</v>
      </c>
      <c r="BC519" s="27">
        <v>600000</v>
      </c>
      <c r="BD519" s="22">
        <v>0</v>
      </c>
      <c r="BE519" s="22">
        <v>2</v>
      </c>
      <c r="BF519" s="28">
        <f t="shared" si="121"/>
        <v>0.75384776478983317</v>
      </c>
      <c r="BG519" s="22">
        <v>0</v>
      </c>
      <c r="BH519" s="22">
        <v>0</v>
      </c>
      <c r="BI519" s="4">
        <v>159.18333329999999</v>
      </c>
      <c r="BJ519" s="22">
        <v>0</v>
      </c>
      <c r="BK519" s="22">
        <v>0</v>
      </c>
      <c r="BL519" s="28">
        <f t="shared" si="122"/>
        <v>0</v>
      </c>
      <c r="BM519" s="22">
        <v>0</v>
      </c>
      <c r="BN519" s="22">
        <v>0</v>
      </c>
      <c r="BO519" s="4">
        <v>0.41666666700000005</v>
      </c>
      <c r="BP519" s="22">
        <v>0</v>
      </c>
      <c r="BQ519" s="22">
        <v>0</v>
      </c>
      <c r="BR519" s="22">
        <v>0</v>
      </c>
      <c r="BS519" s="22">
        <v>0</v>
      </c>
      <c r="BT519" s="4">
        <v>0</v>
      </c>
      <c r="BU519" s="22">
        <v>16</v>
      </c>
      <c r="BV519" s="22">
        <v>0</v>
      </c>
      <c r="BW519" s="22">
        <v>1</v>
      </c>
      <c r="BX519" s="22">
        <v>-1</v>
      </c>
      <c r="BY519" s="22">
        <v>55</v>
      </c>
      <c r="BZ519" s="22">
        <v>9</v>
      </c>
      <c r="CA519" s="22">
        <v>0</v>
      </c>
      <c r="CB519" s="22">
        <v>0</v>
      </c>
      <c r="CC519" s="4">
        <v>5.7666700000000004</v>
      </c>
      <c r="CD519" s="4">
        <v>0</v>
      </c>
      <c r="CE519" s="4">
        <v>0</v>
      </c>
      <c r="CF519" s="22">
        <v>0</v>
      </c>
      <c r="CG519" s="22">
        <v>0</v>
      </c>
      <c r="CH519" s="22">
        <v>0</v>
      </c>
      <c r="CI519" s="5">
        <v>14</v>
      </c>
      <c r="CJ519" s="22">
        <v>0</v>
      </c>
      <c r="CK519" s="22">
        <v>1</v>
      </c>
      <c r="CL519" s="22">
        <v>0</v>
      </c>
      <c r="CM519" s="22">
        <v>6</v>
      </c>
      <c r="CN519" s="22">
        <v>1</v>
      </c>
      <c r="CO519" s="22">
        <v>0</v>
      </c>
      <c r="CP519" s="22">
        <v>0</v>
      </c>
      <c r="CQ519" s="26">
        <v>4.7797580000000002</v>
      </c>
      <c r="CR519" s="26">
        <v>2.9762E-2</v>
      </c>
      <c r="CS519" s="26">
        <v>0</v>
      </c>
      <c r="CT519" s="22">
        <v>0</v>
      </c>
      <c r="CU519" s="22">
        <v>0</v>
      </c>
      <c r="CV519" s="22">
        <v>0</v>
      </c>
      <c r="CW519" s="22">
        <v>0</v>
      </c>
      <c r="CX519" s="22">
        <v>0</v>
      </c>
      <c r="CY519" s="22">
        <v>1</v>
      </c>
      <c r="CZ519" s="22">
        <v>0</v>
      </c>
      <c r="DA519" s="22">
        <v>2</v>
      </c>
      <c r="DB519" s="22">
        <v>-2</v>
      </c>
      <c r="DC519" s="22">
        <v>0</v>
      </c>
      <c r="DD519" s="22">
        <v>0</v>
      </c>
      <c r="DE519" s="22">
        <v>0</v>
      </c>
      <c r="DF519" s="22">
        <v>0</v>
      </c>
      <c r="DG519" s="22">
        <v>0</v>
      </c>
      <c r="DH519" s="22">
        <v>0</v>
      </c>
      <c r="DI519" s="22">
        <v>3</v>
      </c>
      <c r="DJ519" s="22">
        <v>7</v>
      </c>
      <c r="DK519" s="22">
        <v>1</v>
      </c>
      <c r="DL519" s="22">
        <v>1</v>
      </c>
      <c r="DM519" s="22">
        <v>0</v>
      </c>
      <c r="DN519" s="22">
        <v>3</v>
      </c>
      <c r="DO519" s="22">
        <v>0</v>
      </c>
      <c r="DP519" s="22">
        <v>4</v>
      </c>
      <c r="DQ519" s="22">
        <v>0</v>
      </c>
      <c r="DR519" s="22">
        <v>0</v>
      </c>
      <c r="DS519" s="22">
        <v>0</v>
      </c>
      <c r="DT519" s="22">
        <v>0</v>
      </c>
      <c r="DU519">
        <v>5.31</v>
      </c>
      <c r="DV519">
        <v>42.66</v>
      </c>
      <c r="DW519" s="2">
        <f t="shared" si="123"/>
        <v>0.11069418386491557</v>
      </c>
      <c r="DX519">
        <v>-2.238</v>
      </c>
      <c r="DY519">
        <v>-2.4119999999999999</v>
      </c>
      <c r="DZ519">
        <v>-3.8660000000000001</v>
      </c>
      <c r="EA519">
        <v>-11.237</v>
      </c>
      <c r="EB519">
        <v>3</v>
      </c>
      <c r="EC519">
        <v>4</v>
      </c>
      <c r="ED519">
        <v>4.0999999999999996</v>
      </c>
      <c r="EE519">
        <v>-5.65</v>
      </c>
      <c r="EF519">
        <v>-9.75</v>
      </c>
      <c r="EG519">
        <v>5.36</v>
      </c>
      <c r="EH519">
        <v>944</v>
      </c>
      <c r="EI519">
        <v>997</v>
      </c>
      <c r="EJ519">
        <v>1.1299999999999999</v>
      </c>
      <c r="EK519">
        <v>1.51</v>
      </c>
      <c r="EL519">
        <v>20</v>
      </c>
      <c r="EM519">
        <v>25.3</v>
      </c>
      <c r="EN519">
        <v>12.4</v>
      </c>
      <c r="EO519">
        <v>9.8000000000000007</v>
      </c>
      <c r="EP519">
        <v>13.2</v>
      </c>
      <c r="EQ519">
        <v>10.6</v>
      </c>
      <c r="ER519">
        <v>4.5</v>
      </c>
      <c r="ES519">
        <v>2.2999999999999998</v>
      </c>
      <c r="ET519">
        <v>1.5</v>
      </c>
      <c r="EU519">
        <v>0.4</v>
      </c>
      <c r="EV519">
        <v>2.39</v>
      </c>
      <c r="EW519">
        <v>2.48</v>
      </c>
      <c r="EX519">
        <v>25.5</v>
      </c>
      <c r="EY519">
        <v>29.9</v>
      </c>
      <c r="EZ519">
        <v>9.3000000000000007</v>
      </c>
      <c r="FA519">
        <v>11.9</v>
      </c>
      <c r="FB519">
        <v>13.8</v>
      </c>
      <c r="FC519">
        <v>11.1</v>
      </c>
      <c r="FD519">
        <v>3.8</v>
      </c>
      <c r="FE519">
        <v>3.5</v>
      </c>
      <c r="FF519">
        <v>27</v>
      </c>
      <c r="FG519">
        <v>17</v>
      </c>
      <c r="FH519">
        <v>23</v>
      </c>
      <c r="FI519">
        <v>18</v>
      </c>
      <c r="FJ519">
        <v>23</v>
      </c>
      <c r="FK519">
        <v>23</v>
      </c>
      <c r="FL519">
        <v>51.8</v>
      </c>
      <c r="FM519">
        <v>49</v>
      </c>
      <c r="FN519">
        <v>58</v>
      </c>
      <c r="FO519">
        <v>33</v>
      </c>
      <c r="FP519">
        <v>45.8</v>
      </c>
      <c r="FQ519">
        <v>0.01</v>
      </c>
      <c r="FR519">
        <v>5.18</v>
      </c>
      <c r="FS519" s="2">
        <f t="shared" si="124"/>
        <v>1.926782273603083E-3</v>
      </c>
      <c r="FT519">
        <v>0</v>
      </c>
      <c r="FU519">
        <v>0</v>
      </c>
      <c r="FV519">
        <v>-76.099999999999994</v>
      </c>
      <c r="FW519" t="s">
        <v>266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 s="2">
        <f t="shared" si="125"/>
        <v>0</v>
      </c>
      <c r="GK519">
        <v>0</v>
      </c>
      <c r="GL519">
        <v>0</v>
      </c>
      <c r="GM519">
        <v>0</v>
      </c>
      <c r="GN519">
        <v>0</v>
      </c>
      <c r="GO519">
        <v>0</v>
      </c>
      <c r="GP519">
        <v>0</v>
      </c>
      <c r="GQ519">
        <v>0</v>
      </c>
      <c r="GR519">
        <v>0</v>
      </c>
      <c r="GS519">
        <v>0</v>
      </c>
      <c r="GT519">
        <v>0</v>
      </c>
      <c r="GU519">
        <v>0</v>
      </c>
      <c r="GV519">
        <v>0</v>
      </c>
      <c r="GW519">
        <v>0</v>
      </c>
      <c r="GX519" s="21">
        <v>34.871158999999999</v>
      </c>
      <c r="GY519" s="21">
        <v>2.1140000999999997</v>
      </c>
      <c r="GZ519" s="21">
        <v>3.4739703000000004</v>
      </c>
      <c r="HA519" s="21">
        <v>5.5879703999999997</v>
      </c>
      <c r="HB519" s="21">
        <v>-0.33398099999999997</v>
      </c>
      <c r="HC519" s="21">
        <v>0.58161300000000005</v>
      </c>
      <c r="HD519" s="21">
        <v>-1.8929999999999999E-3</v>
      </c>
      <c r="HE519" s="21">
        <v>55.748592000000002</v>
      </c>
      <c r="HF519" s="21">
        <v>0.24573900000000001</v>
      </c>
    </row>
    <row r="520" spans="1:214" ht="15" x14ac:dyDescent="0.25">
      <c r="A520" s="22">
        <v>34</v>
      </c>
      <c r="B520" t="s">
        <v>2396</v>
      </c>
      <c r="C520" t="s">
        <v>2397</v>
      </c>
      <c r="D520" t="s">
        <v>376</v>
      </c>
      <c r="F520" t="s">
        <v>277</v>
      </c>
      <c r="I520" s="22" t="s">
        <v>278</v>
      </c>
      <c r="J520">
        <v>24</v>
      </c>
      <c r="K520" s="23" t="s">
        <v>2398</v>
      </c>
      <c r="L520" s="23" t="s">
        <v>1528</v>
      </c>
      <c r="M520" s="24" t="s">
        <v>273</v>
      </c>
      <c r="N520" s="24" t="s">
        <v>233</v>
      </c>
      <c r="O520" s="24">
        <v>72</v>
      </c>
      <c r="P520" s="24">
        <v>190</v>
      </c>
      <c r="Q520" s="24" t="s">
        <v>223</v>
      </c>
      <c r="R520" s="24" t="s">
        <v>234</v>
      </c>
      <c r="S520" s="22">
        <v>7</v>
      </c>
      <c r="T520" s="22">
        <v>1</v>
      </c>
      <c r="U520" s="22">
        <v>1</v>
      </c>
      <c r="V520" s="22">
        <v>2</v>
      </c>
      <c r="W520" s="22">
        <v>-1</v>
      </c>
      <c r="X520" s="22">
        <v>2</v>
      </c>
      <c r="Y520" s="22">
        <v>6</v>
      </c>
      <c r="Z520" s="25">
        <f t="shared" si="112"/>
        <v>0.16666666666666666</v>
      </c>
      <c r="AA520" s="3">
        <v>10.9</v>
      </c>
      <c r="AB520" s="22">
        <v>8</v>
      </c>
      <c r="AC520" s="22">
        <v>3</v>
      </c>
      <c r="AD520" s="22">
        <v>3</v>
      </c>
      <c r="AE520" s="22">
        <v>1</v>
      </c>
      <c r="AF520" s="22">
        <v>1</v>
      </c>
      <c r="AG520" s="26">
        <f t="shared" si="113"/>
        <v>6.2909567496723469</v>
      </c>
      <c r="AH520" s="26">
        <f t="shared" si="114"/>
        <v>2.3591087811271296</v>
      </c>
      <c r="AI520" s="26">
        <f t="shared" si="115"/>
        <v>2.3591087811271296</v>
      </c>
      <c r="AJ520" s="26">
        <f t="shared" si="116"/>
        <v>0.78636959370904336</v>
      </c>
      <c r="AK520" s="26">
        <f t="shared" si="117"/>
        <v>0.78636959370904336</v>
      </c>
      <c r="AL520" s="5">
        <v>107</v>
      </c>
      <c r="AM520" s="22">
        <v>2</v>
      </c>
      <c r="AN520" s="22">
        <v>5</v>
      </c>
      <c r="AO520" s="25">
        <f t="shared" si="118"/>
        <v>0.2857142857142857</v>
      </c>
      <c r="AP520" s="22">
        <v>1.6</v>
      </c>
      <c r="AQ520">
        <v>0.1</v>
      </c>
      <c r="AR520">
        <v>0.1</v>
      </c>
      <c r="AS520">
        <v>0.2</v>
      </c>
      <c r="AT520">
        <v>0.2</v>
      </c>
      <c r="AU520">
        <v>0.2</v>
      </c>
      <c r="AV520">
        <v>0</v>
      </c>
      <c r="AW520">
        <v>0.30000000000000004</v>
      </c>
      <c r="AX520" s="3">
        <f t="shared" si="119"/>
        <v>4.2857142857142864E-2</v>
      </c>
      <c r="AY520" s="4">
        <f t="shared" si="120"/>
        <v>-0.67500000000000004</v>
      </c>
      <c r="AZ520" t="s">
        <v>224</v>
      </c>
      <c r="BA520">
        <v>2012</v>
      </c>
      <c r="BB520" s="27">
        <v>240000</v>
      </c>
      <c r="BC520" s="27">
        <v>850000</v>
      </c>
      <c r="BD520" s="22">
        <v>1</v>
      </c>
      <c r="BE520" s="22">
        <v>1</v>
      </c>
      <c r="BF520" s="28">
        <f t="shared" si="121"/>
        <v>1.7065655367761761</v>
      </c>
      <c r="BG520" s="22">
        <v>2</v>
      </c>
      <c r="BH520" s="22">
        <v>5</v>
      </c>
      <c r="BI520" s="4">
        <v>70.316666670000004</v>
      </c>
      <c r="BJ520" s="22">
        <v>0</v>
      </c>
      <c r="BK520" s="22">
        <v>0</v>
      </c>
      <c r="BL520" s="28">
        <f t="shared" si="122"/>
        <v>0</v>
      </c>
      <c r="BM520" s="22">
        <v>0</v>
      </c>
      <c r="BN520" s="22">
        <v>0</v>
      </c>
      <c r="BO520" s="4">
        <v>0.116666667</v>
      </c>
      <c r="BP520" s="22">
        <v>0</v>
      </c>
      <c r="BQ520" s="22">
        <v>0</v>
      </c>
      <c r="BR520" s="22">
        <v>0</v>
      </c>
      <c r="BS520" s="22">
        <v>0</v>
      </c>
      <c r="BT520" s="4">
        <v>5.9666666670000001</v>
      </c>
      <c r="BU520" s="22">
        <v>2</v>
      </c>
      <c r="BV520" s="22">
        <v>0</v>
      </c>
      <c r="BW520" s="22">
        <v>1</v>
      </c>
      <c r="BX520" s="22">
        <v>-1</v>
      </c>
      <c r="BY520" s="22">
        <v>2</v>
      </c>
      <c r="BZ520" s="22">
        <v>1</v>
      </c>
      <c r="CA520" s="22">
        <v>1</v>
      </c>
      <c r="CB520" s="22">
        <v>1</v>
      </c>
      <c r="CC520" s="4">
        <v>10.06667</v>
      </c>
      <c r="CD520" s="4">
        <v>0</v>
      </c>
      <c r="CE520" s="4">
        <v>0.366666667</v>
      </c>
      <c r="CF520" s="22">
        <v>0</v>
      </c>
      <c r="CG520" s="22">
        <v>0</v>
      </c>
      <c r="CH520" s="22">
        <v>0</v>
      </c>
      <c r="CI520" s="5">
        <v>5</v>
      </c>
      <c r="CJ520" s="22">
        <v>1</v>
      </c>
      <c r="CK520" s="22">
        <v>0</v>
      </c>
      <c r="CL520" s="22">
        <v>0</v>
      </c>
      <c r="CM520" s="22">
        <v>0</v>
      </c>
      <c r="CN520" s="22">
        <v>0</v>
      </c>
      <c r="CO520" s="22">
        <v>1</v>
      </c>
      <c r="CP520" s="22">
        <v>4</v>
      </c>
      <c r="CQ520" s="26">
        <v>10.036664999999999</v>
      </c>
      <c r="CR520" s="26">
        <v>2.3333E-2</v>
      </c>
      <c r="CS520" s="26">
        <v>1.046667</v>
      </c>
      <c r="CT520" s="22">
        <v>0</v>
      </c>
      <c r="CU520" s="22">
        <v>0</v>
      </c>
      <c r="CV520" s="22">
        <v>0</v>
      </c>
      <c r="CW520" s="22">
        <v>0</v>
      </c>
      <c r="CX520" s="22">
        <v>0</v>
      </c>
      <c r="CY520" s="22">
        <v>0</v>
      </c>
      <c r="CZ520" s="22">
        <v>1</v>
      </c>
      <c r="DA520" s="22">
        <v>1</v>
      </c>
      <c r="DB520" s="22">
        <v>-1</v>
      </c>
      <c r="DC520" s="22">
        <v>1</v>
      </c>
      <c r="DD520" s="22">
        <v>0</v>
      </c>
      <c r="DE520" s="22">
        <v>0</v>
      </c>
      <c r="DF520" s="22">
        <v>0</v>
      </c>
      <c r="DG520" s="22">
        <v>0</v>
      </c>
      <c r="DH520" s="22">
        <v>0</v>
      </c>
      <c r="DI520" s="22">
        <v>1</v>
      </c>
      <c r="DJ520" s="22">
        <v>0</v>
      </c>
      <c r="DK520" s="22">
        <v>0</v>
      </c>
      <c r="DL520" s="22">
        <v>0</v>
      </c>
      <c r="DM520" s="22">
        <v>0</v>
      </c>
      <c r="DN520" s="22">
        <v>2</v>
      </c>
      <c r="DO520" s="22">
        <v>0</v>
      </c>
      <c r="DP520" s="22">
        <v>4</v>
      </c>
      <c r="DQ520" s="22">
        <v>1</v>
      </c>
      <c r="DR520" s="22">
        <v>0</v>
      </c>
      <c r="DS520" s="22">
        <v>0</v>
      </c>
      <c r="DT520" s="22">
        <v>0</v>
      </c>
      <c r="DU520">
        <v>10.050000000000001</v>
      </c>
      <c r="DV520">
        <v>37.29</v>
      </c>
      <c r="DW520" s="2">
        <f t="shared" si="123"/>
        <v>0.21229404309252217</v>
      </c>
      <c r="DX520">
        <v>-0.69400000000000006</v>
      </c>
      <c r="DY520">
        <v>0.97400000000000009</v>
      </c>
      <c r="DZ520">
        <v>-2.9470000000000001</v>
      </c>
      <c r="EA520">
        <v>-13.771000000000001</v>
      </c>
      <c r="EB520">
        <v>2</v>
      </c>
      <c r="EC520">
        <v>3</v>
      </c>
      <c r="ED520">
        <v>-11.7</v>
      </c>
      <c r="EE520">
        <v>-23.89</v>
      </c>
      <c r="EF520">
        <v>-12.18</v>
      </c>
      <c r="EG520">
        <v>8.6999999999999993</v>
      </c>
      <c r="EH520">
        <v>923</v>
      </c>
      <c r="EI520">
        <v>1010</v>
      </c>
      <c r="EJ520">
        <v>1.71</v>
      </c>
      <c r="EK520">
        <v>2.56</v>
      </c>
      <c r="EL520">
        <v>17.899999999999999</v>
      </c>
      <c r="EM520">
        <v>30.7</v>
      </c>
      <c r="EN520">
        <v>16.2</v>
      </c>
      <c r="EO520">
        <v>13.7</v>
      </c>
      <c r="EP520">
        <v>22.2</v>
      </c>
      <c r="EQ520">
        <v>9.4</v>
      </c>
      <c r="ER520">
        <v>2.6</v>
      </c>
      <c r="ES520">
        <v>4.3</v>
      </c>
      <c r="ET520">
        <v>0.9</v>
      </c>
      <c r="EU520">
        <v>0</v>
      </c>
      <c r="EV520">
        <v>2.2999999999999998</v>
      </c>
      <c r="EW520">
        <v>2.2999999999999998</v>
      </c>
      <c r="EX520">
        <v>24.8</v>
      </c>
      <c r="EY520">
        <v>29.2</v>
      </c>
      <c r="EZ520">
        <v>10.3</v>
      </c>
      <c r="FA520">
        <v>15.6</v>
      </c>
      <c r="FB520">
        <v>17</v>
      </c>
      <c r="FC520">
        <v>14.5</v>
      </c>
      <c r="FD520">
        <v>5.7</v>
      </c>
      <c r="FE520">
        <v>2.2999999999999998</v>
      </c>
      <c r="FF520">
        <v>5</v>
      </c>
      <c r="FG520">
        <v>8</v>
      </c>
      <c r="FH520">
        <v>5</v>
      </c>
      <c r="FI520">
        <v>20</v>
      </c>
      <c r="FJ520">
        <v>9</v>
      </c>
      <c r="FK520">
        <v>7</v>
      </c>
      <c r="FL520">
        <v>34.200000000000003</v>
      </c>
      <c r="FM520">
        <v>24</v>
      </c>
      <c r="FN520">
        <v>30</v>
      </c>
      <c r="FO520">
        <v>20</v>
      </c>
      <c r="FP520">
        <v>44.4</v>
      </c>
      <c r="FQ520">
        <v>0.02</v>
      </c>
      <c r="FR520">
        <v>4.7</v>
      </c>
      <c r="FS520" s="2">
        <f t="shared" si="124"/>
        <v>4.2372881355932203E-3</v>
      </c>
      <c r="FT520">
        <v>0</v>
      </c>
      <c r="FU520">
        <v>0</v>
      </c>
      <c r="FV520">
        <v>-76.7</v>
      </c>
      <c r="FW520" t="s">
        <v>266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0.85</v>
      </c>
      <c r="GI520">
        <v>5.55</v>
      </c>
      <c r="GJ520" s="2">
        <f t="shared" si="125"/>
        <v>0.1328125</v>
      </c>
      <c r="GK520">
        <v>0</v>
      </c>
      <c r="GL520">
        <v>1</v>
      </c>
      <c r="GM520">
        <v>1.4</v>
      </c>
      <c r="GN520">
        <v>0</v>
      </c>
      <c r="GO520">
        <v>10.06</v>
      </c>
      <c r="GP520">
        <v>10.1</v>
      </c>
      <c r="GQ520">
        <v>60.3</v>
      </c>
      <c r="GR520">
        <v>0</v>
      </c>
      <c r="GS520">
        <v>20.100000000000001</v>
      </c>
      <c r="GT520">
        <v>10.1</v>
      </c>
      <c r="GU520">
        <v>10.1</v>
      </c>
      <c r="GV520">
        <v>0</v>
      </c>
      <c r="GW520">
        <v>0</v>
      </c>
      <c r="GX520" s="21">
        <v>29.262671000000001</v>
      </c>
      <c r="GY520" s="21">
        <v>5.0570900999999999</v>
      </c>
      <c r="GZ520" s="21">
        <v>6.3013212000000003</v>
      </c>
      <c r="HA520" s="21">
        <v>11.3584113</v>
      </c>
      <c r="HB520" s="21">
        <v>0.91689699999999996</v>
      </c>
      <c r="HC520" s="21">
        <v>0.63956100000000005</v>
      </c>
      <c r="HD520" s="21">
        <v>-6.4000000000000005E-4</v>
      </c>
      <c r="HE520" s="21">
        <v>26.827793</v>
      </c>
      <c r="HF520" s="21">
        <v>1.5558179999999999</v>
      </c>
    </row>
    <row r="521" spans="1:214" ht="15" x14ac:dyDescent="0.25">
      <c r="A521" s="22">
        <v>68</v>
      </c>
      <c r="B521" t="s">
        <v>2399</v>
      </c>
      <c r="C521" t="s">
        <v>2400</v>
      </c>
      <c r="D521" t="s">
        <v>2401</v>
      </c>
      <c r="F521" t="s">
        <v>669</v>
      </c>
      <c r="I521" s="22" t="s">
        <v>365</v>
      </c>
      <c r="J521">
        <v>24</v>
      </c>
      <c r="K521" s="23" t="s">
        <v>2402</v>
      </c>
      <c r="L521" s="23" t="s">
        <v>338</v>
      </c>
      <c r="M521" s="24" t="s">
        <v>332</v>
      </c>
      <c r="N521" s="24" t="s">
        <v>233</v>
      </c>
      <c r="O521" s="24">
        <v>77</v>
      </c>
      <c r="P521" s="24">
        <v>250</v>
      </c>
      <c r="Q521" s="24" t="s">
        <v>223</v>
      </c>
      <c r="R521" s="24"/>
      <c r="S521" s="22">
        <v>7</v>
      </c>
      <c r="T521" s="22">
        <v>0</v>
      </c>
      <c r="U521" s="22">
        <v>0</v>
      </c>
      <c r="V521" s="22">
        <v>0</v>
      </c>
      <c r="W521" s="22">
        <v>0</v>
      </c>
      <c r="X521" s="22">
        <v>9</v>
      </c>
      <c r="Y521" s="22">
        <v>2</v>
      </c>
      <c r="Z521" s="25">
        <f t="shared" si="112"/>
        <v>0</v>
      </c>
      <c r="AA521" s="3">
        <v>4.8666700000000001</v>
      </c>
      <c r="AB521" s="22">
        <v>6</v>
      </c>
      <c r="AC521" s="22">
        <v>2</v>
      </c>
      <c r="AD521" s="22">
        <v>2</v>
      </c>
      <c r="AE521" s="22">
        <v>0</v>
      </c>
      <c r="AF521" s="22">
        <v>2</v>
      </c>
      <c r="AG521" s="26">
        <f t="shared" si="113"/>
        <v>10.567507439084924</v>
      </c>
      <c r="AH521" s="26">
        <f t="shared" si="114"/>
        <v>3.5225024796949747</v>
      </c>
      <c r="AI521" s="26">
        <f t="shared" si="115"/>
        <v>3.5225024796949747</v>
      </c>
      <c r="AJ521" s="26">
        <f t="shared" si="116"/>
        <v>0</v>
      </c>
      <c r="AK521" s="26">
        <f t="shared" si="117"/>
        <v>3.5225024796949747</v>
      </c>
      <c r="AL521" s="5">
        <v>56</v>
      </c>
      <c r="AM521" s="22">
        <v>0</v>
      </c>
      <c r="AN521" s="22">
        <v>0</v>
      </c>
      <c r="AO521" s="25">
        <f t="shared" si="118"/>
        <v>0</v>
      </c>
      <c r="AP521" s="22">
        <v>0</v>
      </c>
      <c r="AQ521">
        <v>-0.1</v>
      </c>
      <c r="AR521">
        <v>0</v>
      </c>
      <c r="AS521">
        <v>-0.1</v>
      </c>
      <c r="AT521">
        <v>-0.4</v>
      </c>
      <c r="AU521">
        <v>0.1</v>
      </c>
      <c r="AV521">
        <v>0</v>
      </c>
      <c r="AW521">
        <v>-0.30000000000000004</v>
      </c>
      <c r="AX521" s="3">
        <f t="shared" si="119"/>
        <v>-4.2857142857142864E-2</v>
      </c>
      <c r="AY521" s="4">
        <f t="shared" si="120"/>
        <v>-0.45000000000000007</v>
      </c>
      <c r="AZ521" t="s">
        <v>224</v>
      </c>
      <c r="BA521">
        <v>2012</v>
      </c>
      <c r="BC521" s="27">
        <v>575000</v>
      </c>
      <c r="BD521" s="22">
        <v>0</v>
      </c>
      <c r="BE521" s="22">
        <v>0</v>
      </c>
      <c r="BF521" s="28">
        <f t="shared" si="121"/>
        <v>0</v>
      </c>
      <c r="BG521" s="22">
        <v>0</v>
      </c>
      <c r="BH521" s="22">
        <v>0</v>
      </c>
      <c r="BI521" s="4">
        <v>34.15</v>
      </c>
      <c r="BJ521" s="22">
        <v>0</v>
      </c>
      <c r="BK521" s="22">
        <v>0</v>
      </c>
      <c r="BL521" s="28">
        <f t="shared" si="122"/>
        <v>0</v>
      </c>
      <c r="BM521" s="22">
        <v>0</v>
      </c>
      <c r="BN521" s="22">
        <v>0</v>
      </c>
      <c r="BO521" s="4">
        <v>0</v>
      </c>
      <c r="BP521" s="22">
        <v>0</v>
      </c>
      <c r="BQ521" s="22">
        <v>0</v>
      </c>
      <c r="BR521" s="22">
        <v>0</v>
      </c>
      <c r="BS521" s="22">
        <v>0</v>
      </c>
      <c r="BT521" s="4">
        <v>0</v>
      </c>
      <c r="BU521" s="22">
        <v>5</v>
      </c>
      <c r="BV521" s="22">
        <v>0</v>
      </c>
      <c r="BW521" s="22">
        <v>0</v>
      </c>
      <c r="BX521" s="22">
        <v>0</v>
      </c>
      <c r="BY521" s="22">
        <v>7</v>
      </c>
      <c r="BZ521" s="22">
        <v>2</v>
      </c>
      <c r="CA521" s="22">
        <v>0</v>
      </c>
      <c r="CB521" s="22">
        <v>0</v>
      </c>
      <c r="CC521" s="4">
        <v>4.9000000000000004</v>
      </c>
      <c r="CD521" s="4">
        <v>0</v>
      </c>
      <c r="CE521" s="4">
        <v>0</v>
      </c>
      <c r="CF521" s="22">
        <v>0</v>
      </c>
      <c r="CG521" s="22">
        <v>0</v>
      </c>
      <c r="CH521" s="22">
        <v>0</v>
      </c>
      <c r="CI521" s="5">
        <v>2</v>
      </c>
      <c r="CJ521" s="22">
        <v>0</v>
      </c>
      <c r="CK521" s="22">
        <v>0</v>
      </c>
      <c r="CL521" s="22">
        <v>0</v>
      </c>
      <c r="CM521" s="22">
        <v>2</v>
      </c>
      <c r="CN521" s="22">
        <v>1</v>
      </c>
      <c r="CO521" s="22">
        <v>0</v>
      </c>
      <c r="CP521" s="22">
        <v>0</v>
      </c>
      <c r="CQ521" s="26">
        <v>4.8250000000000002</v>
      </c>
      <c r="CR521" s="26">
        <v>0</v>
      </c>
      <c r="CS521" s="26">
        <v>0</v>
      </c>
      <c r="CT521" s="22">
        <v>0</v>
      </c>
      <c r="CU521" s="22">
        <v>0</v>
      </c>
      <c r="CV521" s="22">
        <v>0</v>
      </c>
      <c r="CW521" s="22">
        <v>0</v>
      </c>
      <c r="CX521" s="22">
        <v>0</v>
      </c>
      <c r="CY521" s="22">
        <v>-1</v>
      </c>
      <c r="CZ521" s="22">
        <v>0</v>
      </c>
      <c r="DA521" s="22">
        <v>0</v>
      </c>
      <c r="DB521" s="22">
        <v>1</v>
      </c>
      <c r="DC521" s="22">
        <v>0</v>
      </c>
      <c r="DD521" s="22">
        <v>0</v>
      </c>
      <c r="DE521" s="22">
        <v>0</v>
      </c>
      <c r="DF521" s="22">
        <v>0</v>
      </c>
      <c r="DG521" s="22">
        <v>0</v>
      </c>
      <c r="DH521" s="22">
        <v>0</v>
      </c>
      <c r="DI521" s="22">
        <v>2</v>
      </c>
      <c r="DJ521" s="22">
        <v>1</v>
      </c>
      <c r="DK521" s="22">
        <v>0</v>
      </c>
      <c r="DL521" s="22">
        <v>0</v>
      </c>
      <c r="DM521" s="22">
        <v>0</v>
      </c>
      <c r="DN521" s="22">
        <v>1</v>
      </c>
      <c r="DO521" s="22">
        <v>0</v>
      </c>
      <c r="DP521" s="22">
        <v>1</v>
      </c>
      <c r="DQ521" s="22">
        <v>0</v>
      </c>
      <c r="DR521" s="22">
        <v>0</v>
      </c>
      <c r="DS521" s="22">
        <v>0</v>
      </c>
      <c r="DT521" s="22">
        <v>0</v>
      </c>
      <c r="DU521">
        <v>4.88</v>
      </c>
      <c r="DV521">
        <v>43.58</v>
      </c>
      <c r="DW521" s="2">
        <f t="shared" si="123"/>
        <v>0.10070160957490713</v>
      </c>
      <c r="DX521">
        <v>-1.446</v>
      </c>
      <c r="DY521">
        <v>-0.93800000000000006</v>
      </c>
      <c r="DZ521">
        <v>-1.147</v>
      </c>
      <c r="EA521">
        <v>3.8559999999999999</v>
      </c>
      <c r="EB521">
        <v>1</v>
      </c>
      <c r="EC521">
        <v>1</v>
      </c>
      <c r="ED521">
        <v>-23.5</v>
      </c>
      <c r="EE521">
        <v>-15.81</v>
      </c>
      <c r="EF521">
        <v>7.67</v>
      </c>
      <c r="EG521">
        <v>7.14</v>
      </c>
      <c r="EH521">
        <v>929</v>
      </c>
      <c r="EI521">
        <v>1000</v>
      </c>
      <c r="EJ521">
        <v>1.76</v>
      </c>
      <c r="EK521">
        <v>1.76</v>
      </c>
      <c r="EL521">
        <v>22.8</v>
      </c>
      <c r="EM521">
        <v>22.8</v>
      </c>
      <c r="EN521">
        <v>8.8000000000000007</v>
      </c>
      <c r="EO521">
        <v>14.1</v>
      </c>
      <c r="EP521">
        <v>19.3</v>
      </c>
      <c r="EQ521">
        <v>8.8000000000000007</v>
      </c>
      <c r="ER521">
        <v>5.3</v>
      </c>
      <c r="ES521">
        <v>0</v>
      </c>
      <c r="ET521">
        <v>1.8</v>
      </c>
      <c r="EU521">
        <v>0</v>
      </c>
      <c r="EV521">
        <v>1.77</v>
      </c>
      <c r="EW521">
        <v>1.77</v>
      </c>
      <c r="EX521">
        <v>31.9</v>
      </c>
      <c r="EY521">
        <v>21.4</v>
      </c>
      <c r="EZ521">
        <v>12.2</v>
      </c>
      <c r="FA521">
        <v>12.2</v>
      </c>
      <c r="FB521">
        <v>19.100000000000001</v>
      </c>
      <c r="FC521">
        <v>16.3</v>
      </c>
      <c r="FD521">
        <v>2.8</v>
      </c>
      <c r="FE521">
        <v>3.9</v>
      </c>
      <c r="FF521">
        <v>4</v>
      </c>
      <c r="FG521">
        <v>4</v>
      </c>
      <c r="FH521">
        <v>5</v>
      </c>
      <c r="FI521">
        <v>5</v>
      </c>
      <c r="FJ521">
        <v>5</v>
      </c>
      <c r="FK521">
        <v>3</v>
      </c>
      <c r="FL521">
        <v>44.4</v>
      </c>
      <c r="FM521">
        <v>11</v>
      </c>
      <c r="FN521">
        <v>13</v>
      </c>
      <c r="FO521">
        <v>13</v>
      </c>
      <c r="FP521">
        <v>45.8</v>
      </c>
      <c r="FQ521">
        <v>0</v>
      </c>
      <c r="FR521">
        <v>0</v>
      </c>
      <c r="FS521" s="2">
        <f t="shared" si="124"/>
        <v>0</v>
      </c>
      <c r="FT521">
        <v>0</v>
      </c>
      <c r="FU521">
        <v>0</v>
      </c>
      <c r="FV521">
        <v>0</v>
      </c>
      <c r="FW521" t="s">
        <v>266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0</v>
      </c>
      <c r="GJ521" s="2">
        <f t="shared" si="125"/>
        <v>0</v>
      </c>
      <c r="GK521">
        <v>0</v>
      </c>
      <c r="GL521">
        <v>0</v>
      </c>
      <c r="GM521">
        <v>0</v>
      </c>
      <c r="GN521">
        <v>0</v>
      </c>
      <c r="GO521">
        <v>0</v>
      </c>
      <c r="GP521">
        <v>0</v>
      </c>
      <c r="GQ521">
        <v>0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 s="21">
        <v>26.900969</v>
      </c>
      <c r="GY521" s="21">
        <v>3.266937</v>
      </c>
      <c r="GZ521" s="21">
        <v>4.0193784000000008</v>
      </c>
      <c r="HA521" s="21">
        <v>7.2863153999999994</v>
      </c>
      <c r="HB521" s="21">
        <v>0.18188499999999999</v>
      </c>
      <c r="HC521" s="21">
        <v>0.55632499999999996</v>
      </c>
      <c r="HD521" s="21">
        <v>2.0400000000000001E-3</v>
      </c>
      <c r="HE521" s="21">
        <v>31.714092000000001</v>
      </c>
      <c r="HF521" s="21">
        <v>0.74024900000000005</v>
      </c>
    </row>
    <row r="522" spans="1:214" ht="15" x14ac:dyDescent="0.25">
      <c r="A522" s="22">
        <v>55</v>
      </c>
      <c r="B522" t="s">
        <v>2403</v>
      </c>
      <c r="C522" t="s">
        <v>2404</v>
      </c>
      <c r="D522" t="s">
        <v>276</v>
      </c>
      <c r="F522" t="s">
        <v>421</v>
      </c>
      <c r="I522" s="22" t="s">
        <v>365</v>
      </c>
      <c r="J522">
        <v>27</v>
      </c>
      <c r="K522" s="23" t="s">
        <v>2405</v>
      </c>
      <c r="L522" s="23" t="s">
        <v>2406</v>
      </c>
      <c r="M522" s="24" t="s">
        <v>332</v>
      </c>
      <c r="N522" s="24" t="s">
        <v>233</v>
      </c>
      <c r="O522" s="24">
        <v>74</v>
      </c>
      <c r="P522" s="24">
        <v>210</v>
      </c>
      <c r="Q522" s="24" t="s">
        <v>223</v>
      </c>
      <c r="R522" s="24"/>
      <c r="S522" s="22">
        <v>75</v>
      </c>
      <c r="T522" s="22">
        <v>6</v>
      </c>
      <c r="U522" s="22">
        <v>5</v>
      </c>
      <c r="V522" s="22">
        <v>11</v>
      </c>
      <c r="W522" s="22">
        <v>0</v>
      </c>
      <c r="X522" s="22">
        <v>164</v>
      </c>
      <c r="Y522" s="22">
        <v>62</v>
      </c>
      <c r="Z522" s="25">
        <f t="shared" si="112"/>
        <v>9.6774193548387094E-2</v>
      </c>
      <c r="AA522" s="3">
        <v>7.1833299999999998</v>
      </c>
      <c r="AB522" s="22">
        <v>123</v>
      </c>
      <c r="AC522" s="22">
        <v>13</v>
      </c>
      <c r="AD522" s="22">
        <v>25</v>
      </c>
      <c r="AE522" s="22">
        <v>3</v>
      </c>
      <c r="AF522" s="22">
        <v>12</v>
      </c>
      <c r="AG522" s="26">
        <f t="shared" si="113"/>
        <v>13.698382226627484</v>
      </c>
      <c r="AH522" s="26">
        <f t="shared" si="114"/>
        <v>1.4477964954972138</v>
      </c>
      <c r="AI522" s="26">
        <f t="shared" si="115"/>
        <v>2.784224029802334</v>
      </c>
      <c r="AJ522" s="26">
        <f t="shared" si="116"/>
        <v>0.3341068835762801</v>
      </c>
      <c r="AK522" s="26">
        <f t="shared" si="117"/>
        <v>1.3364275343051204</v>
      </c>
      <c r="AL522" s="5">
        <v>763</v>
      </c>
      <c r="AM522" s="22">
        <v>2</v>
      </c>
      <c r="AN522" s="22">
        <v>1</v>
      </c>
      <c r="AO522" s="25">
        <f t="shared" si="118"/>
        <v>0.66666666666666663</v>
      </c>
      <c r="AP522" s="22">
        <v>0</v>
      </c>
      <c r="AQ522">
        <v>0.4</v>
      </c>
      <c r="AR522">
        <v>0.7</v>
      </c>
      <c r="AS522">
        <v>1.1000000000000001</v>
      </c>
      <c r="AT522">
        <v>-0.30000000000000004</v>
      </c>
      <c r="AU522">
        <v>1.3</v>
      </c>
      <c r="AV522">
        <v>0</v>
      </c>
      <c r="AW522">
        <v>1</v>
      </c>
      <c r="AX522" s="3">
        <f t="shared" si="119"/>
        <v>1.3333333333333334E-2</v>
      </c>
      <c r="AY522" s="4">
        <f t="shared" si="120"/>
        <v>-0.52499900000000022</v>
      </c>
      <c r="AZ522" t="s">
        <v>243</v>
      </c>
      <c r="BA522">
        <v>2012</v>
      </c>
      <c r="BC522" s="27">
        <v>1033333</v>
      </c>
      <c r="BD522" s="22">
        <v>6</v>
      </c>
      <c r="BE522" s="22">
        <v>5</v>
      </c>
      <c r="BF522" s="28">
        <f t="shared" si="121"/>
        <v>1.2360707931454253</v>
      </c>
      <c r="BG522" s="22">
        <v>2</v>
      </c>
      <c r="BH522" s="22">
        <v>1</v>
      </c>
      <c r="BI522" s="4">
        <v>533.95000000000005</v>
      </c>
      <c r="BJ522" s="22">
        <v>0</v>
      </c>
      <c r="BK522" s="22">
        <v>0</v>
      </c>
      <c r="BL522" s="28">
        <f t="shared" si="122"/>
        <v>0</v>
      </c>
      <c r="BM522" s="22">
        <v>0</v>
      </c>
      <c r="BN522" s="22">
        <v>0</v>
      </c>
      <c r="BO522" s="4">
        <v>2.2999999999999998</v>
      </c>
      <c r="BP522" s="22">
        <v>0</v>
      </c>
      <c r="BQ522" s="22">
        <v>0</v>
      </c>
      <c r="BR522" s="22">
        <v>0</v>
      </c>
      <c r="BS522" s="22">
        <v>0</v>
      </c>
      <c r="BT522" s="4">
        <v>3.3</v>
      </c>
      <c r="BU522" s="22">
        <v>35</v>
      </c>
      <c r="BV522" s="22">
        <v>5</v>
      </c>
      <c r="BW522" s="22">
        <v>4</v>
      </c>
      <c r="BX522" s="22">
        <v>0</v>
      </c>
      <c r="BY522" s="22">
        <v>62</v>
      </c>
      <c r="BZ522" s="22">
        <v>15</v>
      </c>
      <c r="CA522" s="22">
        <v>1</v>
      </c>
      <c r="CB522" s="22">
        <v>0</v>
      </c>
      <c r="CC522" s="4">
        <v>6.8666700000000001</v>
      </c>
      <c r="CD522" s="4">
        <v>1.6666667E-2</v>
      </c>
      <c r="CE522" s="4">
        <v>3.3333333E-2</v>
      </c>
      <c r="CF522" s="22">
        <v>0</v>
      </c>
      <c r="CG522" s="22">
        <v>0</v>
      </c>
      <c r="CH522" s="22">
        <v>0</v>
      </c>
      <c r="CI522" s="5">
        <v>40</v>
      </c>
      <c r="CJ522" s="22">
        <v>1</v>
      </c>
      <c r="CK522" s="22">
        <v>1</v>
      </c>
      <c r="CL522" s="22">
        <v>0</v>
      </c>
      <c r="CM522" s="22">
        <v>102</v>
      </c>
      <c r="CN522" s="22">
        <v>20</v>
      </c>
      <c r="CO522" s="22">
        <v>1</v>
      </c>
      <c r="CP522" s="22">
        <v>1</v>
      </c>
      <c r="CQ522" s="26">
        <v>7.340414</v>
      </c>
      <c r="CR522" s="26">
        <v>4.2916999999999997E-2</v>
      </c>
      <c r="CS522" s="26">
        <v>5.3332999999999998E-2</v>
      </c>
      <c r="CT522" s="22">
        <v>0</v>
      </c>
      <c r="CU522" s="22">
        <v>0</v>
      </c>
      <c r="CV522" s="22">
        <v>0</v>
      </c>
      <c r="CW522" s="22">
        <v>2</v>
      </c>
      <c r="CX522" s="22">
        <v>1</v>
      </c>
      <c r="CY522" s="22">
        <v>-1</v>
      </c>
      <c r="CZ522" s="22">
        <v>4</v>
      </c>
      <c r="DA522" s="22">
        <v>4</v>
      </c>
      <c r="DB522" s="22">
        <v>1</v>
      </c>
      <c r="DC522" s="22">
        <v>2</v>
      </c>
      <c r="DD522" s="22">
        <v>0</v>
      </c>
      <c r="DE522" s="22">
        <v>0</v>
      </c>
      <c r="DF522" s="22">
        <v>0</v>
      </c>
      <c r="DG522" s="22">
        <v>0</v>
      </c>
      <c r="DH522" s="22">
        <v>0</v>
      </c>
      <c r="DI522" s="22">
        <v>17</v>
      </c>
      <c r="DJ522" s="22">
        <v>18</v>
      </c>
      <c r="DK522" s="22">
        <v>3</v>
      </c>
      <c r="DL522" s="22">
        <v>1</v>
      </c>
      <c r="DM522" s="22">
        <v>0</v>
      </c>
      <c r="DN522" s="22">
        <v>17</v>
      </c>
      <c r="DO522" s="22">
        <v>0</v>
      </c>
      <c r="DP522" s="22">
        <v>17</v>
      </c>
      <c r="DQ522" s="22">
        <v>0</v>
      </c>
      <c r="DR522" s="22">
        <v>0</v>
      </c>
      <c r="DS522" s="22">
        <v>0</v>
      </c>
      <c r="DT522" s="22">
        <v>0</v>
      </c>
      <c r="DU522">
        <v>7.12</v>
      </c>
      <c r="DV522">
        <v>42.22</v>
      </c>
      <c r="DW522" s="2">
        <f t="shared" si="123"/>
        <v>0.14430482367247671</v>
      </c>
      <c r="DX522">
        <v>-1.1719999999999999</v>
      </c>
      <c r="DY522">
        <v>-1.58</v>
      </c>
      <c r="DZ522">
        <v>-3.375</v>
      </c>
      <c r="EA522">
        <v>0.32400000000000001</v>
      </c>
      <c r="EB522">
        <v>17</v>
      </c>
      <c r="EC522">
        <v>17</v>
      </c>
      <c r="ED522">
        <v>-6.4</v>
      </c>
      <c r="EE522">
        <v>-2.4700000000000002</v>
      </c>
      <c r="EF522">
        <v>3.88</v>
      </c>
      <c r="EG522">
        <v>7.39</v>
      </c>
      <c r="EH522">
        <v>933</v>
      </c>
      <c r="EI522">
        <v>1007</v>
      </c>
      <c r="EJ522">
        <v>1.91</v>
      </c>
      <c r="EK522">
        <v>1.91</v>
      </c>
      <c r="EL522">
        <v>23.9</v>
      </c>
      <c r="EM522">
        <v>26.7</v>
      </c>
      <c r="EN522">
        <v>10.1</v>
      </c>
      <c r="EO522">
        <v>10.9</v>
      </c>
      <c r="EP522">
        <v>11.9</v>
      </c>
      <c r="EQ522">
        <v>13</v>
      </c>
      <c r="ER522">
        <v>4.3</v>
      </c>
      <c r="ES522">
        <v>2.6</v>
      </c>
      <c r="ET522">
        <v>1.8</v>
      </c>
      <c r="EU522">
        <v>0.60000000000000009</v>
      </c>
      <c r="EV522">
        <v>2.2000000000000002</v>
      </c>
      <c r="EW522">
        <v>2.44</v>
      </c>
      <c r="EX522">
        <v>29.5</v>
      </c>
      <c r="EY522">
        <v>27.3</v>
      </c>
      <c r="EZ522">
        <v>11.1</v>
      </c>
      <c r="FA522">
        <v>11.7</v>
      </c>
      <c r="FB522">
        <v>13.1</v>
      </c>
      <c r="FC522">
        <v>15.7</v>
      </c>
      <c r="FD522">
        <v>3.3</v>
      </c>
      <c r="FE522">
        <v>2.9</v>
      </c>
      <c r="FF522">
        <v>53</v>
      </c>
      <c r="FG522">
        <v>43</v>
      </c>
      <c r="FH522">
        <v>36</v>
      </c>
      <c r="FI522">
        <v>43</v>
      </c>
      <c r="FJ522">
        <v>75</v>
      </c>
      <c r="FK522">
        <v>96</v>
      </c>
      <c r="FL522">
        <v>54.9</v>
      </c>
      <c r="FM522">
        <v>158</v>
      </c>
      <c r="FN522">
        <v>174</v>
      </c>
      <c r="FO522">
        <v>145</v>
      </c>
      <c r="FP522">
        <v>47.6</v>
      </c>
      <c r="FQ522">
        <v>0.03</v>
      </c>
      <c r="FR522">
        <v>4.16</v>
      </c>
      <c r="FS522" s="2">
        <f t="shared" si="124"/>
        <v>7.1599045346062047E-3</v>
      </c>
      <c r="FT522">
        <v>0</v>
      </c>
      <c r="FU522">
        <v>0</v>
      </c>
      <c r="FV522">
        <v>20.6</v>
      </c>
      <c r="FW522">
        <v>0</v>
      </c>
      <c r="FX522">
        <v>0</v>
      </c>
      <c r="FY522">
        <v>0</v>
      </c>
      <c r="FZ522">
        <v>78.3</v>
      </c>
      <c r="GA522">
        <v>0</v>
      </c>
      <c r="GB522">
        <v>0</v>
      </c>
      <c r="GC522">
        <v>0</v>
      </c>
      <c r="GD522">
        <v>0</v>
      </c>
      <c r="GE522">
        <v>26.1</v>
      </c>
      <c r="GF522">
        <v>0</v>
      </c>
      <c r="GG522">
        <v>0</v>
      </c>
      <c r="GH522">
        <v>0.05</v>
      </c>
      <c r="GI522">
        <v>5.46</v>
      </c>
      <c r="GJ522" s="2">
        <f t="shared" si="125"/>
        <v>9.0744101633393835E-3</v>
      </c>
      <c r="GK522">
        <v>0</v>
      </c>
      <c r="GL522">
        <v>0</v>
      </c>
      <c r="GM522">
        <v>-33.1</v>
      </c>
      <c r="GN522">
        <v>0</v>
      </c>
      <c r="GO522">
        <v>0</v>
      </c>
      <c r="GP522">
        <v>35.5</v>
      </c>
      <c r="GQ522">
        <v>53.2</v>
      </c>
      <c r="GR522">
        <v>0</v>
      </c>
      <c r="GS522">
        <v>17.7</v>
      </c>
      <c r="GT522">
        <v>70.900000000000006</v>
      </c>
      <c r="GU522">
        <v>0</v>
      </c>
      <c r="GV522">
        <v>0</v>
      </c>
      <c r="GW522">
        <v>0</v>
      </c>
      <c r="GX522" s="21">
        <v>58.084766000000002</v>
      </c>
      <c r="GY522" s="21">
        <v>4.7700459000000004</v>
      </c>
      <c r="GZ522" s="21">
        <v>3.6769895999999997</v>
      </c>
      <c r="HA522" s="21">
        <v>8.4470355000000001</v>
      </c>
      <c r="HB522" s="21">
        <v>-0.80751200000000001</v>
      </c>
      <c r="HC522" s="21">
        <v>1.101915</v>
      </c>
      <c r="HD522" s="21">
        <v>-1.9649E-2</v>
      </c>
      <c r="HE522" s="21">
        <v>133.436981</v>
      </c>
      <c r="HF522" s="21">
        <v>0.274754</v>
      </c>
    </row>
    <row r="523" spans="1:214" ht="15" x14ac:dyDescent="0.25">
      <c r="A523" s="22">
        <v>64</v>
      </c>
      <c r="B523" t="s">
        <v>2407</v>
      </c>
      <c r="C523" t="s">
        <v>2408</v>
      </c>
      <c r="D523" t="s">
        <v>580</v>
      </c>
      <c r="F523" t="s">
        <v>444</v>
      </c>
      <c r="I523" s="22" t="s">
        <v>229</v>
      </c>
      <c r="J523">
        <v>21</v>
      </c>
      <c r="K523" s="23" t="s">
        <v>2409</v>
      </c>
      <c r="L523" s="23" t="s">
        <v>1670</v>
      </c>
      <c r="M523" s="24" t="s">
        <v>288</v>
      </c>
      <c r="N523" s="24" t="s">
        <v>233</v>
      </c>
      <c r="O523" s="24">
        <v>71</v>
      </c>
      <c r="P523" s="24">
        <v>188</v>
      </c>
      <c r="Q523" s="24" t="s">
        <v>223</v>
      </c>
      <c r="R523" s="24"/>
      <c r="S523" s="22">
        <v>25</v>
      </c>
      <c r="T523" s="22">
        <v>0</v>
      </c>
      <c r="U523" s="22">
        <v>4</v>
      </c>
      <c r="V523" s="22">
        <v>4</v>
      </c>
      <c r="W523" s="22">
        <v>-10</v>
      </c>
      <c r="X523" s="22">
        <v>20</v>
      </c>
      <c r="Y523" s="22">
        <v>26</v>
      </c>
      <c r="Z523" s="25">
        <f t="shared" si="112"/>
        <v>0</v>
      </c>
      <c r="AA523" s="3">
        <v>11.2</v>
      </c>
      <c r="AB523" s="22">
        <v>21</v>
      </c>
      <c r="AC523" s="22">
        <v>13</v>
      </c>
      <c r="AD523" s="22">
        <v>6</v>
      </c>
      <c r="AE523" s="22">
        <v>1</v>
      </c>
      <c r="AF523" s="22">
        <v>2</v>
      </c>
      <c r="AG523" s="26">
        <f t="shared" si="113"/>
        <v>4.5</v>
      </c>
      <c r="AH523" s="26">
        <f t="shared" si="114"/>
        <v>2.7857142857142856</v>
      </c>
      <c r="AI523" s="26">
        <f t="shared" si="115"/>
        <v>1.2857142857142858</v>
      </c>
      <c r="AJ523" s="26">
        <f t="shared" si="116"/>
        <v>0.21428571428571427</v>
      </c>
      <c r="AK523" s="26">
        <f t="shared" si="117"/>
        <v>0.42857142857142855</v>
      </c>
      <c r="AL523" s="5">
        <v>449</v>
      </c>
      <c r="AM523" s="22">
        <v>23</v>
      </c>
      <c r="AN523" s="22">
        <v>44</v>
      </c>
      <c r="AO523" s="25">
        <f t="shared" si="118"/>
        <v>0.34328358208955223</v>
      </c>
      <c r="AP523" s="22">
        <v>4.8</v>
      </c>
      <c r="AQ523">
        <v>-0.30000000000000004</v>
      </c>
      <c r="AR523">
        <v>-0.1</v>
      </c>
      <c r="AS523">
        <v>-0.4</v>
      </c>
      <c r="AT523">
        <v>-1.8</v>
      </c>
      <c r="AU523">
        <v>0.5</v>
      </c>
      <c r="AV523">
        <v>0</v>
      </c>
      <c r="AW523">
        <v>-1.3</v>
      </c>
      <c r="AX523" s="3">
        <f t="shared" si="119"/>
        <v>-5.2000000000000005E-2</v>
      </c>
      <c r="AY523" s="4">
        <f t="shared" si="120"/>
        <v>-2.3499999999999996</v>
      </c>
      <c r="AZ523" t="s">
        <v>224</v>
      </c>
      <c r="BA523">
        <v>2013</v>
      </c>
      <c r="BB523" s="27">
        <v>210000</v>
      </c>
      <c r="BC523" s="27">
        <v>875000</v>
      </c>
      <c r="BD523" s="22">
        <v>0</v>
      </c>
      <c r="BE523" s="22">
        <v>4</v>
      </c>
      <c r="BF523" s="28">
        <f t="shared" si="121"/>
        <v>1.1060757356334705</v>
      </c>
      <c r="BG523" s="22">
        <v>18</v>
      </c>
      <c r="BH523" s="22">
        <v>36</v>
      </c>
      <c r="BI523" s="4">
        <v>216.9833333</v>
      </c>
      <c r="BJ523" s="22">
        <v>0</v>
      </c>
      <c r="BK523" s="22">
        <v>0</v>
      </c>
      <c r="BL523" s="28">
        <f t="shared" si="122"/>
        <v>0</v>
      </c>
      <c r="BM523" s="22">
        <v>0</v>
      </c>
      <c r="BN523" s="22">
        <v>0</v>
      </c>
      <c r="BO523" s="4">
        <v>1.2833333330000001</v>
      </c>
      <c r="BP523" s="22">
        <v>0</v>
      </c>
      <c r="BQ523" s="22">
        <v>0</v>
      </c>
      <c r="BR523" s="22">
        <v>5</v>
      </c>
      <c r="BS523" s="22">
        <v>8</v>
      </c>
      <c r="BT523" s="4">
        <v>62.133333329999999</v>
      </c>
      <c r="BU523" s="22">
        <v>13</v>
      </c>
      <c r="BV523" s="22">
        <v>0</v>
      </c>
      <c r="BW523" s="22">
        <v>2</v>
      </c>
      <c r="BX523" s="22">
        <v>-3</v>
      </c>
      <c r="BY523" s="22">
        <v>10</v>
      </c>
      <c r="BZ523" s="22">
        <v>5</v>
      </c>
      <c r="CA523" s="22">
        <v>13</v>
      </c>
      <c r="CB523" s="22">
        <v>19</v>
      </c>
      <c r="CC523" s="4">
        <v>8.2333300000000005</v>
      </c>
      <c r="CD523" s="4">
        <v>1.6666667E-2</v>
      </c>
      <c r="CE523" s="4">
        <v>2.6</v>
      </c>
      <c r="CF523" s="22">
        <v>0</v>
      </c>
      <c r="CG523" s="22">
        <v>0</v>
      </c>
      <c r="CH523" s="22">
        <v>0</v>
      </c>
      <c r="CI523" s="5">
        <v>12</v>
      </c>
      <c r="CJ523" s="22">
        <v>0</v>
      </c>
      <c r="CK523" s="22">
        <v>2</v>
      </c>
      <c r="CL523" s="22">
        <v>-7</v>
      </c>
      <c r="CM523" s="22">
        <v>10</v>
      </c>
      <c r="CN523" s="22">
        <v>4</v>
      </c>
      <c r="CO523" s="22">
        <v>10</v>
      </c>
      <c r="CP523" s="22">
        <v>25</v>
      </c>
      <c r="CQ523" s="26">
        <v>9.1625040000000002</v>
      </c>
      <c r="CR523" s="26">
        <v>8.8888999999999996E-2</v>
      </c>
      <c r="CS523" s="26">
        <v>2.3611110000000002</v>
      </c>
      <c r="CT523" s="22">
        <v>0</v>
      </c>
      <c r="CU523" s="22">
        <v>0</v>
      </c>
      <c r="CV523" s="22">
        <v>0</v>
      </c>
      <c r="CW523" s="22">
        <v>0</v>
      </c>
      <c r="CX523" s="22">
        <v>2</v>
      </c>
      <c r="CY523" s="22">
        <v>-4</v>
      </c>
      <c r="CZ523" s="22">
        <v>0</v>
      </c>
      <c r="DA523" s="22">
        <v>2</v>
      </c>
      <c r="DB523" s="22">
        <v>-6</v>
      </c>
      <c r="DC523" s="22">
        <v>0</v>
      </c>
      <c r="DD523" s="22">
        <v>0</v>
      </c>
      <c r="DE523" s="22">
        <v>0</v>
      </c>
      <c r="DF523" s="22">
        <v>0</v>
      </c>
      <c r="DG523" s="22">
        <v>0</v>
      </c>
      <c r="DH523" s="22">
        <v>0</v>
      </c>
      <c r="DI523" s="22">
        <v>9</v>
      </c>
      <c r="DJ523" s="22">
        <v>0</v>
      </c>
      <c r="DK523" s="22">
        <v>0</v>
      </c>
      <c r="DL523" s="22">
        <v>0</v>
      </c>
      <c r="DM523" s="22">
        <v>0</v>
      </c>
      <c r="DN523" s="22">
        <v>8</v>
      </c>
      <c r="DO523" s="22">
        <v>0</v>
      </c>
      <c r="DP523" s="22">
        <v>26</v>
      </c>
      <c r="DQ523" s="22">
        <v>8</v>
      </c>
      <c r="DR523" s="22">
        <v>0</v>
      </c>
      <c r="DS523" s="22">
        <v>0</v>
      </c>
      <c r="DT523" s="22">
        <v>0</v>
      </c>
      <c r="DU523">
        <v>8.5399999999999991</v>
      </c>
      <c r="DV523">
        <v>37.04</v>
      </c>
      <c r="DW523" s="2">
        <f t="shared" si="123"/>
        <v>0.1873628784554629</v>
      </c>
      <c r="DX523">
        <v>0.24200000000000002</v>
      </c>
      <c r="DY523">
        <v>0.36</v>
      </c>
      <c r="DZ523">
        <v>-3.117</v>
      </c>
      <c r="EA523">
        <v>-6.218</v>
      </c>
      <c r="EB523">
        <v>7</v>
      </c>
      <c r="EC523">
        <v>17</v>
      </c>
      <c r="ED523">
        <v>-24.8</v>
      </c>
      <c r="EE523">
        <v>-28.38</v>
      </c>
      <c r="EF523">
        <v>-3.63</v>
      </c>
      <c r="EG523">
        <v>10.14</v>
      </c>
      <c r="EH523">
        <v>864</v>
      </c>
      <c r="EI523">
        <v>965</v>
      </c>
      <c r="EJ523">
        <v>1.97</v>
      </c>
      <c r="EK523">
        <v>4.78</v>
      </c>
      <c r="EL523">
        <v>17.399999999999999</v>
      </c>
      <c r="EM523">
        <v>30.3</v>
      </c>
      <c r="EN523">
        <v>9.3000000000000007</v>
      </c>
      <c r="EO523">
        <v>14.6</v>
      </c>
      <c r="EP523">
        <v>17.7</v>
      </c>
      <c r="EQ523">
        <v>10.4</v>
      </c>
      <c r="ER523">
        <v>4.5</v>
      </c>
      <c r="ES523">
        <v>3.1</v>
      </c>
      <c r="ET523">
        <v>2.2000000000000002</v>
      </c>
      <c r="EU523">
        <v>0.30000000000000004</v>
      </c>
      <c r="EV523">
        <v>2.0099999999999998</v>
      </c>
      <c r="EW523">
        <v>2.4</v>
      </c>
      <c r="EX523">
        <v>24.4</v>
      </c>
      <c r="EY523">
        <v>26.3</v>
      </c>
      <c r="EZ523">
        <v>11.5</v>
      </c>
      <c r="FA523">
        <v>13.4</v>
      </c>
      <c r="FB523">
        <v>12.4</v>
      </c>
      <c r="FC523">
        <v>13</v>
      </c>
      <c r="FD523">
        <v>4.7</v>
      </c>
      <c r="FE523">
        <v>4.3</v>
      </c>
      <c r="FF523">
        <v>22</v>
      </c>
      <c r="FG523">
        <v>19</v>
      </c>
      <c r="FH523">
        <v>22</v>
      </c>
      <c r="FI523">
        <v>32</v>
      </c>
      <c r="FJ523">
        <v>45</v>
      </c>
      <c r="FK523">
        <v>53</v>
      </c>
      <c r="FL523">
        <v>43.2</v>
      </c>
      <c r="FM523">
        <v>59</v>
      </c>
      <c r="FN523">
        <v>71</v>
      </c>
      <c r="FO523">
        <v>79</v>
      </c>
      <c r="FP523">
        <v>45.4</v>
      </c>
      <c r="FQ523">
        <v>0.05</v>
      </c>
      <c r="FR523">
        <v>5.79</v>
      </c>
      <c r="FS523" s="2">
        <f t="shared" si="124"/>
        <v>8.5616438356164396E-3</v>
      </c>
      <c r="FT523">
        <v>0</v>
      </c>
      <c r="FU523">
        <v>0</v>
      </c>
      <c r="FV523">
        <v>-42.3</v>
      </c>
      <c r="FW523" t="s">
        <v>266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46.8</v>
      </c>
      <c r="GF523">
        <v>0</v>
      </c>
      <c r="GG523">
        <v>46.8</v>
      </c>
      <c r="GH523">
        <v>2.41</v>
      </c>
      <c r="GI523">
        <v>4.6500000000000004</v>
      </c>
      <c r="GJ523" s="2">
        <f t="shared" si="125"/>
        <v>0.34135977337110479</v>
      </c>
      <c r="GK523">
        <v>0</v>
      </c>
      <c r="GL523">
        <v>8</v>
      </c>
      <c r="GM523">
        <v>-2.8</v>
      </c>
      <c r="GN523">
        <v>0</v>
      </c>
      <c r="GO523">
        <v>7.96</v>
      </c>
      <c r="GP523">
        <v>5</v>
      </c>
      <c r="GQ523">
        <v>47.7</v>
      </c>
      <c r="GR523">
        <v>3</v>
      </c>
      <c r="GS523">
        <v>15.9</v>
      </c>
      <c r="GT523">
        <v>30.8</v>
      </c>
      <c r="GU523">
        <v>2</v>
      </c>
      <c r="GV523">
        <v>1</v>
      </c>
      <c r="GW523">
        <v>3</v>
      </c>
      <c r="GX523" s="21">
        <v>49.636124000000002</v>
      </c>
      <c r="GY523" s="21">
        <v>6.7545990000000007</v>
      </c>
      <c r="GZ523" s="21">
        <v>9.6567993000000012</v>
      </c>
      <c r="HA523" s="21">
        <v>16.411399200000002</v>
      </c>
      <c r="HB523" s="21">
        <v>4.4719000000000002E-2</v>
      </c>
      <c r="HC523" s="21">
        <v>1.281406</v>
      </c>
      <c r="HD523" s="21">
        <v>-8.0400000000000003E-4</v>
      </c>
      <c r="HE523" s="21">
        <v>33.965992</v>
      </c>
      <c r="HF523" s="21">
        <v>1.3253200000000001</v>
      </c>
    </row>
    <row r="524" spans="1:214" ht="15" x14ac:dyDescent="0.25">
      <c r="A524" s="22">
        <v>45</v>
      </c>
      <c r="B524" t="s">
        <v>2410</v>
      </c>
      <c r="C524" t="s">
        <v>2408</v>
      </c>
      <c r="D524" t="s">
        <v>853</v>
      </c>
      <c r="F524" t="s">
        <v>277</v>
      </c>
      <c r="I524" s="22" t="s">
        <v>239</v>
      </c>
      <c r="J524">
        <v>23</v>
      </c>
      <c r="K524" s="23" t="s">
        <v>2411</v>
      </c>
      <c r="L524" s="23" t="s">
        <v>580</v>
      </c>
      <c r="M524" s="24" t="s">
        <v>332</v>
      </c>
      <c r="N524" s="24" t="s">
        <v>233</v>
      </c>
      <c r="O524" s="24">
        <v>73</v>
      </c>
      <c r="P524" s="24">
        <v>200</v>
      </c>
      <c r="Q524" s="24" t="s">
        <v>224</v>
      </c>
      <c r="R524" s="24" t="s">
        <v>234</v>
      </c>
      <c r="S524" s="22">
        <v>11</v>
      </c>
      <c r="T524" s="22">
        <v>1</v>
      </c>
      <c r="U524" s="22">
        <v>2</v>
      </c>
      <c r="V524" s="22">
        <v>3</v>
      </c>
      <c r="W524" s="22">
        <v>1</v>
      </c>
      <c r="X524" s="22">
        <v>11</v>
      </c>
      <c r="Y524" s="22">
        <v>8</v>
      </c>
      <c r="Z524" s="25">
        <f t="shared" si="112"/>
        <v>0.125</v>
      </c>
      <c r="AA524" s="3">
        <v>11.05</v>
      </c>
      <c r="AB524" s="22">
        <v>19</v>
      </c>
      <c r="AC524" s="22">
        <v>9</v>
      </c>
      <c r="AD524" s="22">
        <v>6</v>
      </c>
      <c r="AE524" s="22">
        <v>0</v>
      </c>
      <c r="AF524" s="22">
        <v>2</v>
      </c>
      <c r="AG524" s="26">
        <f t="shared" si="113"/>
        <v>9.3788564376799659</v>
      </c>
      <c r="AH524" s="26">
        <f t="shared" si="114"/>
        <v>4.4426162073220894</v>
      </c>
      <c r="AI524" s="26">
        <f t="shared" si="115"/>
        <v>2.9617441382147263</v>
      </c>
      <c r="AJ524" s="26">
        <f t="shared" si="116"/>
        <v>0</v>
      </c>
      <c r="AK524" s="26">
        <f t="shared" si="117"/>
        <v>0.98724804607157546</v>
      </c>
      <c r="AL524" s="5">
        <v>180</v>
      </c>
      <c r="AM524" s="22">
        <v>5</v>
      </c>
      <c r="AN524" s="22">
        <v>9</v>
      </c>
      <c r="AO524" s="25">
        <f t="shared" si="118"/>
        <v>0.35714285714285715</v>
      </c>
      <c r="AP524" s="22">
        <v>2.2000000000000002</v>
      </c>
      <c r="AQ524">
        <v>0.1</v>
      </c>
      <c r="AR524">
        <v>0.2</v>
      </c>
      <c r="AS524">
        <v>0.30000000000000004</v>
      </c>
      <c r="AT524">
        <v>0.2</v>
      </c>
      <c r="AU524">
        <v>0.5</v>
      </c>
      <c r="AV524">
        <v>0</v>
      </c>
      <c r="AW524">
        <v>0.60000000000000009</v>
      </c>
      <c r="AX524" s="3">
        <f t="shared" si="119"/>
        <v>5.4545454545454557E-2</v>
      </c>
      <c r="AY524" s="4">
        <f t="shared" si="120"/>
        <v>0.51000000000000012</v>
      </c>
      <c r="AZ524" t="s">
        <v>224</v>
      </c>
      <c r="BA524">
        <v>2012</v>
      </c>
      <c r="BC524" s="27">
        <v>555000</v>
      </c>
      <c r="BD524" s="22">
        <v>1</v>
      </c>
      <c r="BE524" s="22">
        <v>2</v>
      </c>
      <c r="BF524" s="28">
        <f t="shared" si="121"/>
        <v>1.520698394390116</v>
      </c>
      <c r="BG524" s="22">
        <v>5</v>
      </c>
      <c r="BH524" s="22">
        <v>9</v>
      </c>
      <c r="BI524" s="4">
        <v>118.3666667</v>
      </c>
      <c r="BJ524" s="22">
        <v>0</v>
      </c>
      <c r="BK524" s="22">
        <v>0</v>
      </c>
      <c r="BL524" s="28">
        <f t="shared" si="122"/>
        <v>0</v>
      </c>
      <c r="BM524" s="22">
        <v>0</v>
      </c>
      <c r="BN524" s="22">
        <v>0</v>
      </c>
      <c r="BO524" s="4">
        <v>0.16666666700000002</v>
      </c>
      <c r="BP524" s="22">
        <v>0</v>
      </c>
      <c r="BQ524" s="22">
        <v>0</v>
      </c>
      <c r="BR524" s="22">
        <v>0</v>
      </c>
      <c r="BS524" s="22">
        <v>0</v>
      </c>
      <c r="BT524" s="4">
        <v>3.1333333329999999</v>
      </c>
      <c r="BU524" s="22">
        <v>5</v>
      </c>
      <c r="BV524" s="22">
        <v>0</v>
      </c>
      <c r="BW524" s="22">
        <v>1</v>
      </c>
      <c r="BX524" s="22">
        <v>-1</v>
      </c>
      <c r="BY524" s="22">
        <v>4</v>
      </c>
      <c r="BZ524" s="22">
        <v>1</v>
      </c>
      <c r="CA524" s="22">
        <v>1</v>
      </c>
      <c r="CB524" s="22">
        <v>0</v>
      </c>
      <c r="CC524" s="4">
        <v>10.68333</v>
      </c>
      <c r="CD524" s="4">
        <v>0</v>
      </c>
      <c r="CE524" s="4">
        <v>0</v>
      </c>
      <c r="CF524" s="22">
        <v>0</v>
      </c>
      <c r="CG524" s="22">
        <v>0</v>
      </c>
      <c r="CH524" s="22">
        <v>0</v>
      </c>
      <c r="CI524" s="5">
        <v>6</v>
      </c>
      <c r="CJ524" s="22">
        <v>1</v>
      </c>
      <c r="CK524" s="22">
        <v>1</v>
      </c>
      <c r="CL524" s="22">
        <v>2</v>
      </c>
      <c r="CM524" s="22">
        <v>7</v>
      </c>
      <c r="CN524" s="22">
        <v>2</v>
      </c>
      <c r="CO524" s="22">
        <v>4</v>
      </c>
      <c r="CP524" s="22">
        <v>9</v>
      </c>
      <c r="CQ524" s="26">
        <v>10.825003000000001</v>
      </c>
      <c r="CR524" s="26">
        <v>2.7778000000000001E-2</v>
      </c>
      <c r="CS524" s="26">
        <v>0.52222200000000008</v>
      </c>
      <c r="CT524" s="22">
        <v>0</v>
      </c>
      <c r="CU524" s="22">
        <v>0</v>
      </c>
      <c r="CV524" s="22">
        <v>0</v>
      </c>
      <c r="CW524" s="22">
        <v>1</v>
      </c>
      <c r="CX524" s="22">
        <v>0</v>
      </c>
      <c r="CY524" s="22">
        <v>0</v>
      </c>
      <c r="CZ524" s="22">
        <v>0</v>
      </c>
      <c r="DA524" s="22">
        <v>2</v>
      </c>
      <c r="DB524" s="22">
        <v>1</v>
      </c>
      <c r="DC524" s="22">
        <v>0</v>
      </c>
      <c r="DD524" s="22">
        <v>0</v>
      </c>
      <c r="DE524" s="22">
        <v>1</v>
      </c>
      <c r="DF524" s="22">
        <v>0</v>
      </c>
      <c r="DG524" s="22">
        <v>0</v>
      </c>
      <c r="DH524" s="22">
        <v>0</v>
      </c>
      <c r="DI524" s="22">
        <v>2</v>
      </c>
      <c r="DJ524" s="22">
        <v>1</v>
      </c>
      <c r="DK524" s="22">
        <v>0</v>
      </c>
      <c r="DL524" s="22">
        <v>0</v>
      </c>
      <c r="DM524" s="22">
        <v>0</v>
      </c>
      <c r="DN524" s="22">
        <v>4</v>
      </c>
      <c r="DO524" s="22">
        <v>0</v>
      </c>
      <c r="DP524" s="22">
        <v>4</v>
      </c>
      <c r="DQ524" s="22">
        <v>1</v>
      </c>
      <c r="DR524" s="22">
        <v>0</v>
      </c>
      <c r="DS524" s="22">
        <v>0</v>
      </c>
      <c r="DT524" s="22">
        <v>0</v>
      </c>
      <c r="DU524">
        <v>10.76</v>
      </c>
      <c r="DV524">
        <v>39.25</v>
      </c>
      <c r="DW524" s="2">
        <f t="shared" si="123"/>
        <v>0.21515696860627875</v>
      </c>
      <c r="DX524">
        <v>7.2999999999999995E-2</v>
      </c>
      <c r="DY524">
        <v>-0.98900000000000021</v>
      </c>
      <c r="DZ524">
        <v>-2.7850000000000001</v>
      </c>
      <c r="EA524">
        <v>-13.269</v>
      </c>
      <c r="EB524">
        <v>4</v>
      </c>
      <c r="EC524">
        <v>3</v>
      </c>
      <c r="ED524">
        <v>-22.8</v>
      </c>
      <c r="EE524">
        <v>-21.29</v>
      </c>
      <c r="EF524">
        <v>1.53</v>
      </c>
      <c r="EG524">
        <v>9.09</v>
      </c>
      <c r="EH524">
        <v>947</v>
      </c>
      <c r="EI524">
        <v>1038</v>
      </c>
      <c r="EJ524">
        <v>2.0299999999999998</v>
      </c>
      <c r="EK524">
        <v>1.52</v>
      </c>
      <c r="EL524">
        <v>20.3</v>
      </c>
      <c r="EM524">
        <v>27.4</v>
      </c>
      <c r="EN524">
        <v>10.6</v>
      </c>
      <c r="EO524">
        <v>11.7</v>
      </c>
      <c r="EP524">
        <v>23.3</v>
      </c>
      <c r="EQ524">
        <v>9.6</v>
      </c>
      <c r="ER524">
        <v>2.5</v>
      </c>
      <c r="ES524">
        <v>2</v>
      </c>
      <c r="ET524">
        <v>1</v>
      </c>
      <c r="EU524">
        <v>0</v>
      </c>
      <c r="EV524">
        <v>1.67</v>
      </c>
      <c r="EW524">
        <v>2.64</v>
      </c>
      <c r="EX524">
        <v>26.5</v>
      </c>
      <c r="EY524">
        <v>25.2</v>
      </c>
      <c r="EZ524">
        <v>10.7</v>
      </c>
      <c r="FA524">
        <v>10.3</v>
      </c>
      <c r="FB524">
        <v>15</v>
      </c>
      <c r="FC524">
        <v>15.7</v>
      </c>
      <c r="FD524">
        <v>3.6</v>
      </c>
      <c r="FE524">
        <v>2.8</v>
      </c>
      <c r="FF524">
        <v>8</v>
      </c>
      <c r="FG524">
        <v>13</v>
      </c>
      <c r="FH524">
        <v>18</v>
      </c>
      <c r="FI524">
        <v>16</v>
      </c>
      <c r="FJ524">
        <v>22</v>
      </c>
      <c r="FK524">
        <v>17</v>
      </c>
      <c r="FL524">
        <v>38.200000000000003</v>
      </c>
      <c r="FM524">
        <v>33</v>
      </c>
      <c r="FN524">
        <v>40</v>
      </c>
      <c r="FO524">
        <v>37</v>
      </c>
      <c r="FP524">
        <v>45.2</v>
      </c>
      <c r="FQ524">
        <v>0.02</v>
      </c>
      <c r="FR524">
        <v>3.72</v>
      </c>
      <c r="FS524" s="2">
        <f t="shared" si="124"/>
        <v>5.3475935828877002E-3</v>
      </c>
      <c r="FT524">
        <v>0</v>
      </c>
      <c r="FU524">
        <v>0</v>
      </c>
      <c r="FV524">
        <v>-436.2</v>
      </c>
      <c r="FW524" t="s">
        <v>266</v>
      </c>
      <c r="FX524">
        <v>0</v>
      </c>
      <c r="FY524">
        <v>0</v>
      </c>
      <c r="FZ524">
        <v>0</v>
      </c>
      <c r="GA524">
        <v>360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0.28000000000000008</v>
      </c>
      <c r="GI524">
        <v>4.8600000000000003</v>
      </c>
      <c r="GJ524" s="2">
        <f t="shared" si="125"/>
        <v>5.4474708171206233E-2</v>
      </c>
      <c r="GK524">
        <v>0</v>
      </c>
      <c r="GL524">
        <v>1</v>
      </c>
      <c r="GM524">
        <v>-16</v>
      </c>
      <c r="GN524">
        <v>0</v>
      </c>
      <c r="GO524">
        <v>19.149999999999999</v>
      </c>
      <c r="GP524">
        <v>19.100000000000001</v>
      </c>
      <c r="GQ524">
        <v>76.599999999999994</v>
      </c>
      <c r="GR524">
        <v>19.100000000000001</v>
      </c>
      <c r="GS524">
        <v>19.100000000000001</v>
      </c>
      <c r="GT524">
        <v>0</v>
      </c>
      <c r="GU524">
        <v>0</v>
      </c>
      <c r="GV524">
        <v>0</v>
      </c>
      <c r="GW524">
        <v>0</v>
      </c>
      <c r="GX524" s="21">
        <v>31.653082000000001</v>
      </c>
      <c r="GY524" s="21">
        <v>5.1526017000000008</v>
      </c>
      <c r="GZ524" s="21">
        <v>7.0042553999999999</v>
      </c>
      <c r="HA524" s="21">
        <v>12.156856200000002</v>
      </c>
      <c r="HB524" s="21">
        <v>0.93689199999999995</v>
      </c>
      <c r="HC524" s="21">
        <v>0.81972999999999996</v>
      </c>
      <c r="HD524" s="21">
        <v>-8.9999999999999998E-4</v>
      </c>
      <c r="HE524" s="21">
        <v>32.572319</v>
      </c>
      <c r="HF524" s="21">
        <v>1.7557229999999999</v>
      </c>
    </row>
    <row r="525" spans="1:214" ht="15" x14ac:dyDescent="0.25">
      <c r="A525" s="22">
        <v>81</v>
      </c>
      <c r="B525" t="s">
        <v>2412</v>
      </c>
      <c r="C525" t="s">
        <v>2413</v>
      </c>
      <c r="D525" t="s">
        <v>2414</v>
      </c>
      <c r="F525" t="s">
        <v>228</v>
      </c>
      <c r="I525" s="22" t="s">
        <v>248</v>
      </c>
      <c r="J525">
        <v>20</v>
      </c>
      <c r="K525" s="23" t="s">
        <v>2415</v>
      </c>
      <c r="L525" s="23" t="s">
        <v>533</v>
      </c>
      <c r="M525" s="24" t="s">
        <v>320</v>
      </c>
      <c r="N525" s="24" t="s">
        <v>233</v>
      </c>
      <c r="O525" s="24">
        <v>76</v>
      </c>
      <c r="P525" s="24">
        <v>204</v>
      </c>
      <c r="Q525" s="24" t="s">
        <v>223</v>
      </c>
      <c r="R525" s="24" t="s">
        <v>234</v>
      </c>
      <c r="S525" s="22">
        <v>25</v>
      </c>
      <c r="T525" s="22">
        <v>1</v>
      </c>
      <c r="U525" s="22">
        <v>7</v>
      </c>
      <c r="V525" s="22">
        <v>8</v>
      </c>
      <c r="W525" s="22">
        <v>-1</v>
      </c>
      <c r="X525" s="22">
        <v>15</v>
      </c>
      <c r="Y525" s="22">
        <v>23</v>
      </c>
      <c r="Z525" s="25">
        <f t="shared" si="112"/>
        <v>4.3478260869565216E-2</v>
      </c>
      <c r="AA525" s="3">
        <v>17.83333</v>
      </c>
      <c r="AB525" s="22">
        <v>49</v>
      </c>
      <c r="AC525" s="22">
        <v>30</v>
      </c>
      <c r="AD525" s="22">
        <v>10</v>
      </c>
      <c r="AE525" s="22">
        <v>9</v>
      </c>
      <c r="AF525" s="22">
        <v>16</v>
      </c>
      <c r="AG525" s="26">
        <f t="shared" si="113"/>
        <v>6.5943937559614501</v>
      </c>
      <c r="AH525" s="26">
        <f t="shared" si="114"/>
        <v>4.0373839322212959</v>
      </c>
      <c r="AI525" s="26">
        <f t="shared" si="115"/>
        <v>1.3457946440737651</v>
      </c>
      <c r="AJ525" s="26">
        <f t="shared" si="116"/>
        <v>1.2112151796663886</v>
      </c>
      <c r="AK525" s="26">
        <f t="shared" si="117"/>
        <v>2.1532714305180245</v>
      </c>
      <c r="AL525" s="5">
        <v>587</v>
      </c>
      <c r="AM525" s="22">
        <v>0</v>
      </c>
      <c r="AN525" s="22">
        <v>0</v>
      </c>
      <c r="AO525" s="25">
        <f t="shared" si="118"/>
        <v>0</v>
      </c>
      <c r="AP525" s="22">
        <v>0</v>
      </c>
      <c r="AQ525">
        <v>0.5</v>
      </c>
      <c r="AR525">
        <v>0.9</v>
      </c>
      <c r="AS525">
        <v>1.3</v>
      </c>
      <c r="AT525">
        <v>1.3</v>
      </c>
      <c r="AU525">
        <v>0.7</v>
      </c>
      <c r="AV525">
        <v>0</v>
      </c>
      <c r="AW525">
        <v>2</v>
      </c>
      <c r="AX525" s="3">
        <f t="shared" si="119"/>
        <v>0.08</v>
      </c>
      <c r="AY525" s="4">
        <f t="shared" si="120"/>
        <v>0.875</v>
      </c>
      <c r="AZ525" t="s">
        <v>224</v>
      </c>
      <c r="BA525">
        <v>2014</v>
      </c>
      <c r="BB525" s="27">
        <v>285000</v>
      </c>
      <c r="BC525" s="27">
        <v>900000</v>
      </c>
      <c r="BD525" s="22">
        <v>0</v>
      </c>
      <c r="BE525" s="22">
        <v>7</v>
      </c>
      <c r="BF525" s="28">
        <f t="shared" si="121"/>
        <v>1.0475121586232699</v>
      </c>
      <c r="BG525" s="22">
        <v>0</v>
      </c>
      <c r="BH525" s="22">
        <v>0</v>
      </c>
      <c r="BI525" s="4">
        <v>400.95</v>
      </c>
      <c r="BJ525" s="22">
        <v>1</v>
      </c>
      <c r="BK525" s="22">
        <v>0</v>
      </c>
      <c r="BL525" s="28">
        <f t="shared" si="122"/>
        <v>5.0847457627118642</v>
      </c>
      <c r="BM525" s="22">
        <v>0</v>
      </c>
      <c r="BN525" s="22">
        <v>0</v>
      </c>
      <c r="BO525" s="4">
        <v>11.8</v>
      </c>
      <c r="BP525" s="22">
        <v>0</v>
      </c>
      <c r="BQ525" s="22">
        <v>0</v>
      </c>
      <c r="BR525" s="22">
        <v>0</v>
      </c>
      <c r="BS525" s="22">
        <v>0</v>
      </c>
      <c r="BT525" s="4">
        <v>33.216666670000002</v>
      </c>
      <c r="BU525" s="22">
        <v>15</v>
      </c>
      <c r="BV525" s="22">
        <v>1</v>
      </c>
      <c r="BW525" s="22">
        <v>5</v>
      </c>
      <c r="BX525" s="22">
        <v>1</v>
      </c>
      <c r="BY525" s="22">
        <v>11</v>
      </c>
      <c r="BZ525" s="22">
        <v>4</v>
      </c>
      <c r="CA525" s="22">
        <v>0</v>
      </c>
      <c r="CB525" s="22">
        <v>0</v>
      </c>
      <c r="CC525" s="4">
        <v>14.68333</v>
      </c>
      <c r="CD525" s="4">
        <v>0.41666666700000005</v>
      </c>
      <c r="CE525" s="4">
        <v>1.5</v>
      </c>
      <c r="CF525" s="22">
        <v>0</v>
      </c>
      <c r="CG525" s="22">
        <v>0</v>
      </c>
      <c r="CH525" s="22">
        <v>0</v>
      </c>
      <c r="CI525" s="5">
        <v>10</v>
      </c>
      <c r="CJ525" s="22">
        <v>0</v>
      </c>
      <c r="CK525" s="22">
        <v>2</v>
      </c>
      <c r="CL525" s="22">
        <v>-2</v>
      </c>
      <c r="CM525" s="22">
        <v>4</v>
      </c>
      <c r="CN525" s="22">
        <v>2</v>
      </c>
      <c r="CO525" s="22">
        <v>0</v>
      </c>
      <c r="CP525" s="22">
        <v>0</v>
      </c>
      <c r="CQ525" s="26">
        <v>18.070004999999998</v>
      </c>
      <c r="CR525" s="26">
        <v>0.55500000000000016</v>
      </c>
      <c r="CS525" s="26">
        <v>1.0716669999999999</v>
      </c>
      <c r="CT525" s="22">
        <v>0</v>
      </c>
      <c r="CU525" s="22">
        <v>0</v>
      </c>
      <c r="CV525" s="22">
        <v>0</v>
      </c>
      <c r="CW525" s="22">
        <v>0</v>
      </c>
      <c r="CX525" s="22">
        <v>5</v>
      </c>
      <c r="CY525" s="22">
        <v>1</v>
      </c>
      <c r="CZ525" s="22">
        <v>1</v>
      </c>
      <c r="DA525" s="22">
        <v>2</v>
      </c>
      <c r="DB525" s="22">
        <v>-2</v>
      </c>
      <c r="DC525" s="22">
        <v>0</v>
      </c>
      <c r="DD525" s="22">
        <v>0</v>
      </c>
      <c r="DE525" s="22">
        <v>0</v>
      </c>
      <c r="DF525" s="22">
        <v>0</v>
      </c>
      <c r="DG525" s="22">
        <v>0</v>
      </c>
      <c r="DH525" s="22">
        <v>0</v>
      </c>
      <c r="DI525" s="22">
        <v>5</v>
      </c>
      <c r="DJ525" s="22">
        <v>1</v>
      </c>
      <c r="DK525" s="22">
        <v>0</v>
      </c>
      <c r="DL525" s="22">
        <v>0</v>
      </c>
      <c r="DM525" s="22">
        <v>0</v>
      </c>
      <c r="DN525" s="22">
        <v>15</v>
      </c>
      <c r="DO525" s="22">
        <v>1</v>
      </c>
      <c r="DP525" s="22">
        <v>17</v>
      </c>
      <c r="DQ525" s="22">
        <v>2</v>
      </c>
      <c r="DR525" s="22">
        <v>0</v>
      </c>
      <c r="DS525" s="22">
        <v>0</v>
      </c>
      <c r="DT525" s="22">
        <v>0</v>
      </c>
      <c r="DU525">
        <v>15.6</v>
      </c>
      <c r="DV525">
        <v>32.6</v>
      </c>
      <c r="DW525" s="2">
        <f t="shared" si="123"/>
        <v>0.32365145228215764</v>
      </c>
      <c r="DX525">
        <v>-0.29500000000000004</v>
      </c>
      <c r="DY525">
        <v>-0.70800000000000007</v>
      </c>
      <c r="DZ525">
        <v>0.51</v>
      </c>
      <c r="EA525">
        <v>-1.744</v>
      </c>
      <c r="EB525">
        <v>14</v>
      </c>
      <c r="EC525">
        <v>14</v>
      </c>
      <c r="ED525">
        <v>-0.60000000000000009</v>
      </c>
      <c r="EE525">
        <v>-1.23</v>
      </c>
      <c r="EF525">
        <v>-0.66</v>
      </c>
      <c r="EG525">
        <v>8.3800000000000008</v>
      </c>
      <c r="EH525">
        <v>923</v>
      </c>
      <c r="EI525">
        <v>1007</v>
      </c>
      <c r="EJ525">
        <v>2.15</v>
      </c>
      <c r="EK525">
        <v>2.15</v>
      </c>
      <c r="EL525">
        <v>23.5</v>
      </c>
      <c r="EM525">
        <v>26</v>
      </c>
      <c r="EN525">
        <v>10.6</v>
      </c>
      <c r="EO525">
        <v>11.4</v>
      </c>
      <c r="EP525">
        <v>11.1</v>
      </c>
      <c r="EQ525">
        <v>13.1</v>
      </c>
      <c r="ER525">
        <v>3.8</v>
      </c>
      <c r="ES525">
        <v>3.5</v>
      </c>
      <c r="ET525">
        <v>0.60000000000000009</v>
      </c>
      <c r="EU525">
        <v>0.9</v>
      </c>
      <c r="EV525">
        <v>2.21</v>
      </c>
      <c r="EW525">
        <v>2.5</v>
      </c>
      <c r="EX525">
        <v>27.1</v>
      </c>
      <c r="EY525">
        <v>28.6</v>
      </c>
      <c r="EZ525">
        <v>10.8</v>
      </c>
      <c r="FA525">
        <v>11.1</v>
      </c>
      <c r="FB525">
        <v>13.3</v>
      </c>
      <c r="FC525">
        <v>14.7</v>
      </c>
      <c r="FD525">
        <v>3.4</v>
      </c>
      <c r="FE525">
        <v>3.5</v>
      </c>
      <c r="FF525">
        <v>47</v>
      </c>
      <c r="FG525">
        <v>56</v>
      </c>
      <c r="FH525">
        <v>46</v>
      </c>
      <c r="FI525">
        <v>55</v>
      </c>
      <c r="FJ525">
        <v>65</v>
      </c>
      <c r="FK525">
        <v>61</v>
      </c>
      <c r="FL525">
        <v>50.5</v>
      </c>
      <c r="FM525">
        <v>122</v>
      </c>
      <c r="FN525">
        <v>131</v>
      </c>
      <c r="FO525">
        <v>115</v>
      </c>
      <c r="FP525">
        <v>48.2</v>
      </c>
      <c r="FQ525">
        <v>0.47</v>
      </c>
      <c r="FR525">
        <v>4.76</v>
      </c>
      <c r="FS525" s="2">
        <f t="shared" si="124"/>
        <v>8.9866156787762913E-2</v>
      </c>
      <c r="FT525">
        <v>1</v>
      </c>
      <c r="FU525">
        <v>0</v>
      </c>
      <c r="FV525">
        <v>52.4</v>
      </c>
      <c r="FW525">
        <v>6.67</v>
      </c>
      <c r="FX525">
        <v>5.08</v>
      </c>
      <c r="FY525">
        <v>0</v>
      </c>
      <c r="FZ525">
        <v>71.2</v>
      </c>
      <c r="GA525">
        <v>15.3</v>
      </c>
      <c r="GB525">
        <v>40.700000000000003</v>
      </c>
      <c r="GC525">
        <v>0</v>
      </c>
      <c r="GD525">
        <v>5.0999999999999996</v>
      </c>
      <c r="GE525">
        <v>30.5</v>
      </c>
      <c r="GF525">
        <v>5.0999999999999996</v>
      </c>
      <c r="GG525">
        <v>5.0999999999999996</v>
      </c>
      <c r="GH525">
        <v>1.33</v>
      </c>
      <c r="GI525">
        <v>4.09</v>
      </c>
      <c r="GJ525" s="2">
        <f t="shared" si="125"/>
        <v>0.24538745387453875</v>
      </c>
      <c r="GK525">
        <v>0</v>
      </c>
      <c r="GL525">
        <v>2</v>
      </c>
      <c r="GM525">
        <v>7.8</v>
      </c>
      <c r="GN525">
        <v>0</v>
      </c>
      <c r="GO525">
        <v>3.61</v>
      </c>
      <c r="GP525">
        <v>10.8</v>
      </c>
      <c r="GQ525">
        <v>63.2</v>
      </c>
      <c r="GR525">
        <v>3.6</v>
      </c>
      <c r="GS525">
        <v>19.899999999999999</v>
      </c>
      <c r="GT525">
        <v>12.6</v>
      </c>
      <c r="GU525">
        <v>0</v>
      </c>
      <c r="GV525">
        <v>0</v>
      </c>
      <c r="GW525">
        <v>1.8</v>
      </c>
      <c r="GX525" s="21">
        <v>37.747463000000003</v>
      </c>
      <c r="GY525" s="21">
        <v>2.6185554</v>
      </c>
      <c r="GZ525" s="21">
        <v>8.8711020000000005</v>
      </c>
      <c r="HA525" s="21">
        <v>11.489657399999999</v>
      </c>
      <c r="HB525" s="21">
        <v>1.363739</v>
      </c>
      <c r="HC525" s="21">
        <v>1.3047409999999999</v>
      </c>
      <c r="HD525" s="21">
        <v>3.59E-4</v>
      </c>
      <c r="HE525" s="21">
        <v>31.146719000000001</v>
      </c>
      <c r="HF525" s="21">
        <v>2.6688399999999999</v>
      </c>
    </row>
    <row r="526" spans="1:214" ht="15" x14ac:dyDescent="0.25">
      <c r="A526" s="22">
        <v>54</v>
      </c>
      <c r="B526" t="s">
        <v>2416</v>
      </c>
      <c r="C526" t="s">
        <v>2417</v>
      </c>
      <c r="D526" t="s">
        <v>226</v>
      </c>
      <c r="F526" t="s">
        <v>428</v>
      </c>
      <c r="I526" s="22" t="s">
        <v>248</v>
      </c>
      <c r="J526">
        <v>25</v>
      </c>
      <c r="K526" s="23" t="s">
        <v>2418</v>
      </c>
      <c r="L526" s="23" t="s">
        <v>1371</v>
      </c>
      <c r="M526" s="24" t="s">
        <v>649</v>
      </c>
      <c r="N526" s="24" t="s">
        <v>233</v>
      </c>
      <c r="O526" s="24">
        <v>76</v>
      </c>
      <c r="P526" s="24">
        <v>197</v>
      </c>
      <c r="Q526" s="24" t="s">
        <v>224</v>
      </c>
      <c r="R526" s="24"/>
      <c r="S526" s="22">
        <v>72</v>
      </c>
      <c r="T526" s="22">
        <v>2</v>
      </c>
      <c r="U526" s="22">
        <v>8</v>
      </c>
      <c r="V526" s="22">
        <v>10</v>
      </c>
      <c r="W526" s="22">
        <v>16</v>
      </c>
      <c r="X526" s="22">
        <v>99</v>
      </c>
      <c r="Y526" s="22">
        <v>63</v>
      </c>
      <c r="Z526" s="25">
        <f t="shared" si="112"/>
        <v>3.1746031746031744E-2</v>
      </c>
      <c r="AA526" s="3">
        <v>14.95</v>
      </c>
      <c r="AB526" s="22">
        <v>104</v>
      </c>
      <c r="AC526" s="22">
        <v>101</v>
      </c>
      <c r="AD526" s="22">
        <v>26</v>
      </c>
      <c r="AE526" s="22">
        <v>18</v>
      </c>
      <c r="AF526" s="22">
        <v>9</v>
      </c>
      <c r="AG526" s="26">
        <f t="shared" si="113"/>
        <v>5.7971014492753632</v>
      </c>
      <c r="AH526" s="26">
        <f t="shared" si="114"/>
        <v>5.6298773690078043</v>
      </c>
      <c r="AI526" s="26">
        <f t="shared" si="115"/>
        <v>1.4492753623188408</v>
      </c>
      <c r="AJ526" s="26">
        <f t="shared" si="116"/>
        <v>1.0033444816053514</v>
      </c>
      <c r="AK526" s="26">
        <f t="shared" si="117"/>
        <v>0.5016722408026757</v>
      </c>
      <c r="AL526" s="5">
        <v>1428</v>
      </c>
      <c r="AM526" s="22">
        <v>0</v>
      </c>
      <c r="AN526" s="22">
        <v>0</v>
      </c>
      <c r="AO526" s="25">
        <f t="shared" si="118"/>
        <v>0</v>
      </c>
      <c r="AP526" s="22">
        <v>0</v>
      </c>
      <c r="AQ526">
        <v>0.1</v>
      </c>
      <c r="AR526">
        <v>3</v>
      </c>
      <c r="AS526">
        <v>3.1</v>
      </c>
      <c r="AT526">
        <v>0.2</v>
      </c>
      <c r="AU526">
        <v>3.1</v>
      </c>
      <c r="AV526">
        <v>0</v>
      </c>
      <c r="AW526">
        <v>3.3</v>
      </c>
      <c r="AX526" s="3">
        <f t="shared" si="119"/>
        <v>4.583333333333333E-2</v>
      </c>
      <c r="AY526" s="4">
        <f t="shared" si="120"/>
        <v>3.15</v>
      </c>
      <c r="AZ526" t="s">
        <v>243</v>
      </c>
      <c r="BA526">
        <v>2015</v>
      </c>
      <c r="BC526" s="27">
        <v>575000</v>
      </c>
      <c r="BD526" s="22">
        <v>2</v>
      </c>
      <c r="BE526" s="22">
        <v>8</v>
      </c>
      <c r="BF526" s="28">
        <f t="shared" si="121"/>
        <v>0.60098160326530059</v>
      </c>
      <c r="BG526" s="22">
        <v>0</v>
      </c>
      <c r="BH526" s="22">
        <v>0</v>
      </c>
      <c r="BI526" s="4">
        <v>998.3666667</v>
      </c>
      <c r="BJ526" s="22">
        <v>0</v>
      </c>
      <c r="BK526" s="22">
        <v>0</v>
      </c>
      <c r="BL526" s="28">
        <f t="shared" si="122"/>
        <v>0</v>
      </c>
      <c r="BM526" s="22">
        <v>0</v>
      </c>
      <c r="BN526" s="22">
        <v>0</v>
      </c>
      <c r="BO526" s="4">
        <v>3.6</v>
      </c>
      <c r="BP526" s="22">
        <v>0</v>
      </c>
      <c r="BQ526" s="22">
        <v>0</v>
      </c>
      <c r="BR526" s="22">
        <v>0</v>
      </c>
      <c r="BS526" s="22">
        <v>0</v>
      </c>
      <c r="BT526" s="4">
        <v>74.599999999999994</v>
      </c>
      <c r="BU526" s="22">
        <v>35</v>
      </c>
      <c r="BV526" s="22">
        <v>2</v>
      </c>
      <c r="BW526" s="22">
        <v>3</v>
      </c>
      <c r="BX526" s="22">
        <v>13</v>
      </c>
      <c r="BY526" s="22">
        <v>26</v>
      </c>
      <c r="BZ526" s="22">
        <v>10</v>
      </c>
      <c r="CA526" s="22">
        <v>0</v>
      </c>
      <c r="CB526" s="22">
        <v>0</v>
      </c>
      <c r="CC526" s="4">
        <v>14.05</v>
      </c>
      <c r="CD526" s="4">
        <v>1.6666667E-2</v>
      </c>
      <c r="CE526" s="4">
        <v>1.016666667</v>
      </c>
      <c r="CF526" s="22">
        <v>0</v>
      </c>
      <c r="CG526" s="22">
        <v>0</v>
      </c>
      <c r="CH526" s="22">
        <v>0</v>
      </c>
      <c r="CI526" s="5">
        <v>37</v>
      </c>
      <c r="CJ526" s="22">
        <v>0</v>
      </c>
      <c r="CK526" s="22">
        <v>5</v>
      </c>
      <c r="CL526" s="22">
        <v>3</v>
      </c>
      <c r="CM526" s="22">
        <v>73</v>
      </c>
      <c r="CN526" s="22">
        <v>14</v>
      </c>
      <c r="CO526" s="22">
        <v>0</v>
      </c>
      <c r="CP526" s="22">
        <v>0</v>
      </c>
      <c r="CQ526" s="26">
        <v>13.692342</v>
      </c>
      <c r="CR526" s="26">
        <v>8.1532000000000007E-2</v>
      </c>
      <c r="CS526" s="26">
        <v>1.054505</v>
      </c>
      <c r="CT526" s="22">
        <v>0</v>
      </c>
      <c r="CU526" s="22">
        <v>0</v>
      </c>
      <c r="CV526" s="22">
        <v>0</v>
      </c>
      <c r="CW526" s="22">
        <v>0</v>
      </c>
      <c r="CX526" s="22">
        <v>2</v>
      </c>
      <c r="CY526" s="22">
        <v>1</v>
      </c>
      <c r="CZ526" s="22">
        <v>2</v>
      </c>
      <c r="DA526" s="22">
        <v>6</v>
      </c>
      <c r="DB526" s="22">
        <v>15</v>
      </c>
      <c r="DC526" s="22">
        <v>0</v>
      </c>
      <c r="DD526" s="22">
        <v>0</v>
      </c>
      <c r="DE526" s="22">
        <v>0</v>
      </c>
      <c r="DF526" s="22">
        <v>0</v>
      </c>
      <c r="DG526" s="22">
        <v>0</v>
      </c>
      <c r="DH526" s="22">
        <v>0</v>
      </c>
      <c r="DI526" s="22">
        <v>17</v>
      </c>
      <c r="DJ526" s="22">
        <v>7</v>
      </c>
      <c r="DK526" s="22">
        <v>2</v>
      </c>
      <c r="DL526" s="22">
        <v>1</v>
      </c>
      <c r="DM526" s="22">
        <v>0</v>
      </c>
      <c r="DN526" s="22">
        <v>45</v>
      </c>
      <c r="DO526" s="22">
        <v>0</v>
      </c>
      <c r="DP526" s="22">
        <v>36</v>
      </c>
      <c r="DQ526" s="22">
        <v>7</v>
      </c>
      <c r="DR526" s="22">
        <v>0</v>
      </c>
      <c r="DS526" s="22">
        <v>0</v>
      </c>
      <c r="DT526" s="22">
        <v>0</v>
      </c>
      <c r="DU526">
        <v>13.66</v>
      </c>
      <c r="DV526">
        <v>35.270000000000003</v>
      </c>
      <c r="DW526" s="2">
        <f t="shared" si="123"/>
        <v>0.27917433067647657</v>
      </c>
      <c r="DX526">
        <v>-0.41200000000000003</v>
      </c>
      <c r="DY526">
        <v>-1.1339999999999999</v>
      </c>
      <c r="DZ526">
        <v>-2.3639999999999999</v>
      </c>
      <c r="EA526">
        <v>5.3920000000000003</v>
      </c>
      <c r="EB526">
        <v>44</v>
      </c>
      <c r="EC526">
        <v>29</v>
      </c>
      <c r="ED526">
        <v>-10.5</v>
      </c>
      <c r="EE526">
        <v>0.18</v>
      </c>
      <c r="EF526">
        <v>10.68</v>
      </c>
      <c r="EG526">
        <v>10.38</v>
      </c>
      <c r="EH526">
        <v>941</v>
      </c>
      <c r="EI526">
        <v>1044</v>
      </c>
      <c r="EJ526">
        <v>2.68</v>
      </c>
      <c r="EK526">
        <v>1.77</v>
      </c>
      <c r="EL526">
        <v>23.2</v>
      </c>
      <c r="EM526">
        <v>28</v>
      </c>
      <c r="EN526">
        <v>11.7</v>
      </c>
      <c r="EO526">
        <v>10.4</v>
      </c>
      <c r="EP526">
        <v>13.7</v>
      </c>
      <c r="EQ526">
        <v>16.5</v>
      </c>
      <c r="ER526">
        <v>3.2</v>
      </c>
      <c r="ES526">
        <v>2.9</v>
      </c>
      <c r="ET526">
        <v>0.7</v>
      </c>
      <c r="EU526">
        <v>0.5</v>
      </c>
      <c r="EV526">
        <v>3.24</v>
      </c>
      <c r="EW526">
        <v>2.3199999999999998</v>
      </c>
      <c r="EX526">
        <v>31.3</v>
      </c>
      <c r="EY526">
        <v>26.9</v>
      </c>
      <c r="EZ526">
        <v>12.5</v>
      </c>
      <c r="FA526">
        <v>9.5</v>
      </c>
      <c r="FB526">
        <v>12.9</v>
      </c>
      <c r="FC526">
        <v>15.4</v>
      </c>
      <c r="FD526">
        <v>3.1</v>
      </c>
      <c r="FE526">
        <v>3.2</v>
      </c>
      <c r="FF526">
        <v>144</v>
      </c>
      <c r="FG526">
        <v>137</v>
      </c>
      <c r="FH526">
        <v>176</v>
      </c>
      <c r="FI526">
        <v>112</v>
      </c>
      <c r="FJ526">
        <v>194</v>
      </c>
      <c r="FK526">
        <v>168</v>
      </c>
      <c r="FL526">
        <v>49.4</v>
      </c>
      <c r="FM526">
        <v>338</v>
      </c>
      <c r="FN526">
        <v>329</v>
      </c>
      <c r="FO526">
        <v>300</v>
      </c>
      <c r="FP526">
        <v>50.7</v>
      </c>
      <c r="FQ526">
        <v>0.05</v>
      </c>
      <c r="FR526">
        <v>4.79</v>
      </c>
      <c r="FS526" s="2">
        <f t="shared" si="124"/>
        <v>1.0330578512396695E-2</v>
      </c>
      <c r="FT526">
        <v>0</v>
      </c>
      <c r="FU526">
        <v>0</v>
      </c>
      <c r="FV526">
        <v>-30.4</v>
      </c>
      <c r="FW526">
        <v>0</v>
      </c>
      <c r="FX526">
        <v>0</v>
      </c>
      <c r="FY526">
        <v>0</v>
      </c>
      <c r="FZ526">
        <v>32.700000000000003</v>
      </c>
      <c r="GA526">
        <v>16.399999999999999</v>
      </c>
      <c r="GB526">
        <v>32.700000000000003</v>
      </c>
      <c r="GC526">
        <v>16.399999999999999</v>
      </c>
      <c r="GD526">
        <v>16.399999999999999</v>
      </c>
      <c r="GE526">
        <v>32.700000000000003</v>
      </c>
      <c r="GF526">
        <v>0</v>
      </c>
      <c r="GG526">
        <v>0</v>
      </c>
      <c r="GH526">
        <v>1.03</v>
      </c>
      <c r="GI526">
        <v>3.88</v>
      </c>
      <c r="GJ526" s="2">
        <f t="shared" si="125"/>
        <v>0.20977596741344195</v>
      </c>
      <c r="GK526">
        <v>1</v>
      </c>
      <c r="GL526">
        <v>7</v>
      </c>
      <c r="GM526">
        <v>15.3</v>
      </c>
      <c r="GN526">
        <v>0.81</v>
      </c>
      <c r="GO526">
        <v>5.69</v>
      </c>
      <c r="GP526">
        <v>7.3</v>
      </c>
      <c r="GQ526">
        <v>34.9</v>
      </c>
      <c r="GR526">
        <v>4.9000000000000004</v>
      </c>
      <c r="GS526">
        <v>18.7</v>
      </c>
      <c r="GT526">
        <v>18.7</v>
      </c>
      <c r="GU526">
        <v>4.0999999999999996</v>
      </c>
      <c r="GV526">
        <v>2.4</v>
      </c>
      <c r="GW526">
        <v>0</v>
      </c>
      <c r="GX526" s="21">
        <v>60.818272</v>
      </c>
      <c r="GY526" s="21">
        <v>2.2064642999999999</v>
      </c>
      <c r="GZ526" s="21">
        <v>8.1790713000000004</v>
      </c>
      <c r="HA526" s="21">
        <v>10.385536500000001</v>
      </c>
      <c r="HB526" s="21">
        <v>0.16622100000000001</v>
      </c>
      <c r="HC526" s="21">
        <v>2.9390700000000001</v>
      </c>
      <c r="HD526" s="21">
        <v>-7.4999999999999993E-5</v>
      </c>
      <c r="HE526" s="21">
        <v>80.294501999999994</v>
      </c>
      <c r="HF526" s="21">
        <v>3.1052170000000001</v>
      </c>
    </row>
    <row r="527" spans="1:214" ht="15" x14ac:dyDescent="0.25">
      <c r="A527" s="22">
        <v>7</v>
      </c>
      <c r="B527" t="s">
        <v>2419</v>
      </c>
      <c r="C527" t="s">
        <v>2420</v>
      </c>
      <c r="D527" t="s">
        <v>1137</v>
      </c>
      <c r="F527" t="s">
        <v>310</v>
      </c>
      <c r="I527" s="22" t="s">
        <v>248</v>
      </c>
      <c r="J527">
        <v>27</v>
      </c>
      <c r="K527" s="23" t="s">
        <v>2421</v>
      </c>
      <c r="L527" s="23" t="s">
        <v>338</v>
      </c>
      <c r="M527" s="24" t="s">
        <v>332</v>
      </c>
      <c r="N527" s="24" t="s">
        <v>233</v>
      </c>
      <c r="O527" s="24">
        <v>71</v>
      </c>
      <c r="P527" s="24">
        <v>200</v>
      </c>
      <c r="Q527" s="24" t="s">
        <v>223</v>
      </c>
      <c r="R527" s="24"/>
      <c r="S527" s="22">
        <v>2</v>
      </c>
      <c r="T527" s="22">
        <v>0</v>
      </c>
      <c r="U527" s="22">
        <v>0</v>
      </c>
      <c r="V527" s="22">
        <v>0</v>
      </c>
      <c r="W527" s="22">
        <v>1</v>
      </c>
      <c r="X527" s="22">
        <v>4</v>
      </c>
      <c r="Y527" s="22">
        <v>2</v>
      </c>
      <c r="Z527" s="25">
        <f t="shared" si="112"/>
        <v>0</v>
      </c>
      <c r="AA527" s="3">
        <v>11.43333</v>
      </c>
      <c r="AB527" s="22">
        <v>1</v>
      </c>
      <c r="AC527" s="22">
        <v>0</v>
      </c>
      <c r="AD527" s="22">
        <v>1</v>
      </c>
      <c r="AE527" s="22">
        <v>1</v>
      </c>
      <c r="AF527" s="22">
        <v>1</v>
      </c>
      <c r="AG527" s="26">
        <f t="shared" si="113"/>
        <v>2.6239074705269592</v>
      </c>
      <c r="AH527" s="26">
        <f t="shared" si="114"/>
        <v>0</v>
      </c>
      <c r="AI527" s="26">
        <f t="shared" si="115"/>
        <v>2.6239074705269592</v>
      </c>
      <c r="AJ527" s="26">
        <f t="shared" si="116"/>
        <v>2.6239074705269592</v>
      </c>
      <c r="AK527" s="26">
        <f t="shared" si="117"/>
        <v>2.6239074705269592</v>
      </c>
      <c r="AL527" s="5">
        <v>31</v>
      </c>
      <c r="AM527" s="22">
        <v>0</v>
      </c>
      <c r="AN527" s="22">
        <v>0</v>
      </c>
      <c r="AO527" s="25">
        <f t="shared" si="118"/>
        <v>0</v>
      </c>
      <c r="AP527" s="22">
        <v>0</v>
      </c>
      <c r="AQ527">
        <v>0</v>
      </c>
      <c r="AR527">
        <v>0.1</v>
      </c>
      <c r="AS527">
        <v>0.1</v>
      </c>
      <c r="AT527">
        <v>-0.1</v>
      </c>
      <c r="AU527">
        <v>0.2</v>
      </c>
      <c r="AV527">
        <v>0</v>
      </c>
      <c r="AW527">
        <v>0.1</v>
      </c>
      <c r="AX527" s="3">
        <f t="shared" si="119"/>
        <v>0.05</v>
      </c>
      <c r="AY527" s="4">
        <f t="shared" si="120"/>
        <v>-0.42499999999999993</v>
      </c>
      <c r="AZ527" t="s">
        <v>243</v>
      </c>
      <c r="BA527">
        <v>2012</v>
      </c>
      <c r="BC527" s="27">
        <v>700000</v>
      </c>
      <c r="BD527" s="22">
        <v>0</v>
      </c>
      <c r="BE527" s="22">
        <v>0</v>
      </c>
      <c r="BF527" s="28">
        <f t="shared" si="121"/>
        <v>0</v>
      </c>
      <c r="BG527" s="22">
        <v>0</v>
      </c>
      <c r="BH527" s="22">
        <v>0</v>
      </c>
      <c r="BI527" s="4">
        <v>20.3</v>
      </c>
      <c r="BJ527" s="22">
        <v>0</v>
      </c>
      <c r="BK527" s="22">
        <v>0</v>
      </c>
      <c r="BL527" s="28">
        <f t="shared" si="122"/>
        <v>0</v>
      </c>
      <c r="BM527" s="22">
        <v>0</v>
      </c>
      <c r="BN527" s="22">
        <v>0</v>
      </c>
      <c r="BO527" s="4">
        <v>2.5833333330000001</v>
      </c>
      <c r="BP527" s="22">
        <v>0</v>
      </c>
      <c r="BQ527" s="22">
        <v>0</v>
      </c>
      <c r="BR527" s="22">
        <v>0</v>
      </c>
      <c r="BS527" s="22">
        <v>0</v>
      </c>
      <c r="BT527" s="4">
        <v>0</v>
      </c>
      <c r="BU527" s="22">
        <v>0</v>
      </c>
      <c r="BV527" s="22">
        <v>0</v>
      </c>
      <c r="BW527" s="22">
        <v>0</v>
      </c>
      <c r="BX527" s="22">
        <v>0</v>
      </c>
      <c r="BY527" s="22">
        <v>0</v>
      </c>
      <c r="BZ527" s="22">
        <v>0</v>
      </c>
      <c r="CA527" s="22">
        <v>0</v>
      </c>
      <c r="CB527" s="22">
        <v>0</v>
      </c>
      <c r="CC527" s="4">
        <v>0</v>
      </c>
      <c r="CD527" s="4">
        <v>0</v>
      </c>
      <c r="CE527" s="4">
        <v>0</v>
      </c>
      <c r="CF527" s="22">
        <v>0</v>
      </c>
      <c r="CG527" s="22">
        <v>0</v>
      </c>
      <c r="CH527" s="22">
        <v>0</v>
      </c>
      <c r="CI527" s="5">
        <v>2</v>
      </c>
      <c r="CJ527" s="22">
        <v>0</v>
      </c>
      <c r="CK527" s="22">
        <v>0</v>
      </c>
      <c r="CL527" s="22">
        <v>1</v>
      </c>
      <c r="CM527" s="22">
        <v>4</v>
      </c>
      <c r="CN527" s="22">
        <v>2</v>
      </c>
      <c r="CO527" s="22">
        <v>0</v>
      </c>
      <c r="CP527" s="22">
        <v>0</v>
      </c>
      <c r="CQ527" s="26">
        <v>10.15</v>
      </c>
      <c r="CR527" s="26">
        <v>1.2916669999999999</v>
      </c>
      <c r="CS527" s="26">
        <v>0</v>
      </c>
      <c r="CT527" s="22">
        <v>0</v>
      </c>
      <c r="CU527" s="22">
        <v>0</v>
      </c>
      <c r="CV527" s="22">
        <v>0</v>
      </c>
      <c r="CW527" s="22">
        <v>0</v>
      </c>
      <c r="CX527" s="22">
        <v>0</v>
      </c>
      <c r="CY527" s="22">
        <v>0</v>
      </c>
      <c r="CZ527" s="22">
        <v>0</v>
      </c>
      <c r="DA527" s="22">
        <v>0</v>
      </c>
      <c r="DB527" s="22">
        <v>1</v>
      </c>
      <c r="DC527" s="22">
        <v>0</v>
      </c>
      <c r="DD527" s="22">
        <v>0</v>
      </c>
      <c r="DE527" s="22">
        <v>0</v>
      </c>
      <c r="DF527" s="22">
        <v>0</v>
      </c>
      <c r="DG527" s="22">
        <v>0</v>
      </c>
      <c r="DH527" s="22">
        <v>0</v>
      </c>
      <c r="DI527" s="22">
        <v>2</v>
      </c>
      <c r="DJ527" s="22">
        <v>0</v>
      </c>
      <c r="DK527" s="22">
        <v>0</v>
      </c>
      <c r="DL527" s="22">
        <v>0</v>
      </c>
      <c r="DM527" s="22">
        <v>0</v>
      </c>
      <c r="DN527" s="22">
        <v>1</v>
      </c>
      <c r="DO527" s="22">
        <v>0</v>
      </c>
      <c r="DP527" s="22">
        <v>0</v>
      </c>
      <c r="DQ527" s="22">
        <v>0</v>
      </c>
      <c r="DR527" s="22">
        <v>0</v>
      </c>
      <c r="DS527" s="22">
        <v>0</v>
      </c>
      <c r="DT527" s="22">
        <v>0</v>
      </c>
      <c r="DU527">
        <v>10.039999999999999</v>
      </c>
      <c r="DV527">
        <v>35.94</v>
      </c>
      <c r="DW527" s="2">
        <f t="shared" si="123"/>
        <v>0.21835580687255329</v>
      </c>
      <c r="DX527">
        <v>0.34700000000000003</v>
      </c>
      <c r="DY527">
        <v>1.4790000000000001</v>
      </c>
      <c r="DZ527">
        <v>1.3080000000000001</v>
      </c>
      <c r="EA527">
        <v>2.0840000000000001</v>
      </c>
      <c r="EB527">
        <v>1</v>
      </c>
      <c r="EC527">
        <v>0</v>
      </c>
      <c r="ED527">
        <v>10.4</v>
      </c>
      <c r="EE527">
        <v>17.93</v>
      </c>
      <c r="EF527">
        <v>7.51</v>
      </c>
      <c r="EG527">
        <v>6.67</v>
      </c>
      <c r="EH527">
        <v>1000</v>
      </c>
      <c r="EI527">
        <v>1067</v>
      </c>
      <c r="EJ527">
        <v>2.99</v>
      </c>
      <c r="EK527">
        <v>0</v>
      </c>
      <c r="EL527">
        <v>41.8</v>
      </c>
      <c r="EM527">
        <v>38.799999999999997</v>
      </c>
      <c r="EN527">
        <v>17.899999999999999</v>
      </c>
      <c r="EO527">
        <v>0</v>
      </c>
      <c r="EP527">
        <v>12</v>
      </c>
      <c r="EQ527">
        <v>6</v>
      </c>
      <c r="ER527">
        <v>6</v>
      </c>
      <c r="ES527">
        <v>0</v>
      </c>
      <c r="ET527">
        <v>6</v>
      </c>
      <c r="EU527">
        <v>0</v>
      </c>
      <c r="EV527">
        <v>0.83</v>
      </c>
      <c r="EW527">
        <v>2.5</v>
      </c>
      <c r="EX527">
        <v>26.7</v>
      </c>
      <c r="EY527">
        <v>15.9</v>
      </c>
      <c r="EZ527">
        <v>14.2</v>
      </c>
      <c r="FA527">
        <v>9.1999999999999993</v>
      </c>
      <c r="FB527">
        <v>19.2</v>
      </c>
      <c r="FC527">
        <v>12.5</v>
      </c>
      <c r="FD527">
        <v>4.2</v>
      </c>
      <c r="FE527">
        <v>6.7</v>
      </c>
      <c r="FF527">
        <v>2</v>
      </c>
      <c r="FG527">
        <v>2</v>
      </c>
      <c r="FH527">
        <v>1</v>
      </c>
      <c r="FI527">
        <v>2</v>
      </c>
      <c r="FJ527">
        <v>5</v>
      </c>
      <c r="FK527">
        <v>5</v>
      </c>
      <c r="FL527">
        <v>57.1</v>
      </c>
      <c r="FM527">
        <v>7</v>
      </c>
      <c r="FN527">
        <v>7</v>
      </c>
      <c r="FO527">
        <v>5</v>
      </c>
      <c r="FP527">
        <v>50</v>
      </c>
      <c r="FQ527">
        <v>1.29</v>
      </c>
      <c r="FR527">
        <v>5.96</v>
      </c>
      <c r="FS527" s="2">
        <f t="shared" si="124"/>
        <v>0.17793103448275863</v>
      </c>
      <c r="FT527">
        <v>0</v>
      </c>
      <c r="FU527">
        <v>0</v>
      </c>
      <c r="FV527">
        <v>-36.1</v>
      </c>
      <c r="FW527">
        <v>0</v>
      </c>
      <c r="FX527">
        <v>0</v>
      </c>
      <c r="FY527">
        <v>0</v>
      </c>
      <c r="FZ527">
        <v>23.2</v>
      </c>
      <c r="GA527">
        <v>0</v>
      </c>
      <c r="GB527">
        <v>23.2</v>
      </c>
      <c r="GC527">
        <v>0</v>
      </c>
      <c r="GD527">
        <v>0</v>
      </c>
      <c r="GE527">
        <v>23.2</v>
      </c>
      <c r="GF527">
        <v>0</v>
      </c>
      <c r="GG527">
        <v>0</v>
      </c>
      <c r="GH527">
        <v>0</v>
      </c>
      <c r="GI527">
        <v>0</v>
      </c>
      <c r="GJ527" s="2">
        <f t="shared" si="125"/>
        <v>0</v>
      </c>
      <c r="GK527">
        <v>0</v>
      </c>
      <c r="GL527">
        <v>0</v>
      </c>
      <c r="GM527">
        <v>0</v>
      </c>
      <c r="GN527">
        <v>0</v>
      </c>
      <c r="GO527">
        <v>0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0</v>
      </c>
      <c r="GX527" s="21">
        <v>23.371531000000001</v>
      </c>
      <c r="GY527" s="21">
        <v>1.2365406000000001</v>
      </c>
      <c r="GZ527" s="21">
        <v>3.7554119999999998</v>
      </c>
      <c r="HA527" s="21">
        <v>4.9919516999999995</v>
      </c>
      <c r="HB527" s="21">
        <v>0.28471800000000003</v>
      </c>
      <c r="HC527" s="21">
        <v>0.85300200000000004</v>
      </c>
      <c r="HD527" s="21">
        <v>1.279E-3</v>
      </c>
      <c r="HE527" s="21">
        <v>26.730505000000001</v>
      </c>
      <c r="HF527" s="21">
        <v>1.1389990000000001</v>
      </c>
    </row>
    <row r="528" spans="1:214" ht="15" x14ac:dyDescent="0.25">
      <c r="A528" s="22">
        <v>41</v>
      </c>
      <c r="B528" t="s">
        <v>2422</v>
      </c>
      <c r="C528" t="s">
        <v>2423</v>
      </c>
      <c r="D528" t="s">
        <v>2424</v>
      </c>
      <c r="F528" t="s">
        <v>623</v>
      </c>
      <c r="I528" s="22" t="s">
        <v>248</v>
      </c>
      <c r="J528">
        <v>26</v>
      </c>
      <c r="K528" s="23" t="s">
        <v>2425</v>
      </c>
      <c r="L528" s="23" t="s">
        <v>2426</v>
      </c>
      <c r="M528" s="24"/>
      <c r="N528" s="24" t="s">
        <v>866</v>
      </c>
      <c r="O528" s="24">
        <v>74</v>
      </c>
      <c r="P528" s="24">
        <v>223</v>
      </c>
      <c r="Q528" s="24" t="s">
        <v>223</v>
      </c>
      <c r="R528" s="24"/>
      <c r="S528" s="22">
        <v>62</v>
      </c>
      <c r="T528" s="22">
        <v>7</v>
      </c>
      <c r="U528" s="22">
        <v>18</v>
      </c>
      <c r="V528" s="22">
        <v>25</v>
      </c>
      <c r="W528" s="22">
        <v>6</v>
      </c>
      <c r="X528" s="22">
        <v>38</v>
      </c>
      <c r="Y528" s="22">
        <v>114</v>
      </c>
      <c r="Z528" s="25">
        <f t="shared" si="112"/>
        <v>6.1403508771929821E-2</v>
      </c>
      <c r="AA528" s="3">
        <v>20.65</v>
      </c>
      <c r="AB528" s="22">
        <v>144</v>
      </c>
      <c r="AC528" s="22">
        <v>88</v>
      </c>
      <c r="AD528" s="22">
        <v>42</v>
      </c>
      <c r="AE528" s="22">
        <v>30</v>
      </c>
      <c r="AF528" s="22">
        <v>21</v>
      </c>
      <c r="AG528" s="26">
        <f t="shared" si="113"/>
        <v>6.7484183394516908</v>
      </c>
      <c r="AH528" s="26">
        <f t="shared" si="114"/>
        <v>4.1240334296649221</v>
      </c>
      <c r="AI528" s="26">
        <f t="shared" si="115"/>
        <v>1.9682886823400767</v>
      </c>
      <c r="AJ528" s="26">
        <f t="shared" si="116"/>
        <v>1.4059204873857689</v>
      </c>
      <c r="AK528" s="26">
        <f t="shared" si="117"/>
        <v>0.98414434117003835</v>
      </c>
      <c r="AL528" s="5">
        <v>1708</v>
      </c>
      <c r="AM528" s="22">
        <v>0</v>
      </c>
      <c r="AN528" s="22">
        <v>0</v>
      </c>
      <c r="AO528" s="25">
        <f t="shared" si="118"/>
        <v>0</v>
      </c>
      <c r="AP528" s="22">
        <v>0</v>
      </c>
      <c r="AQ528">
        <v>2.1</v>
      </c>
      <c r="AR528">
        <v>2.5</v>
      </c>
      <c r="AS528">
        <v>4.5999999999999996</v>
      </c>
      <c r="AT528">
        <v>4.5</v>
      </c>
      <c r="AU528">
        <v>3.4</v>
      </c>
      <c r="AV528">
        <v>0</v>
      </c>
      <c r="AW528">
        <v>7.9</v>
      </c>
      <c r="AX528" s="3">
        <f t="shared" si="119"/>
        <v>0.12741935483870967</v>
      </c>
      <c r="AY528" s="4">
        <f t="shared" si="120"/>
        <v>-2.5250000000000004</v>
      </c>
      <c r="AZ528" t="s">
        <v>243</v>
      </c>
      <c r="BA528">
        <v>2014</v>
      </c>
      <c r="BC528" s="27">
        <v>4000000</v>
      </c>
      <c r="BD528" s="22">
        <v>5</v>
      </c>
      <c r="BE528" s="22">
        <v>17</v>
      </c>
      <c r="BF528" s="28">
        <f t="shared" si="121"/>
        <v>1.2633392352969326</v>
      </c>
      <c r="BG528" s="22">
        <v>0</v>
      </c>
      <c r="BH528" s="22">
        <v>0</v>
      </c>
      <c r="BI528" s="4">
        <v>1044.8499999999999</v>
      </c>
      <c r="BJ528" s="22">
        <v>2</v>
      </c>
      <c r="BK528" s="22">
        <v>1</v>
      </c>
      <c r="BL528" s="28">
        <f t="shared" si="122"/>
        <v>2.0737327188940093</v>
      </c>
      <c r="BM528" s="22">
        <v>0</v>
      </c>
      <c r="BN528" s="22">
        <v>0</v>
      </c>
      <c r="BO528" s="4">
        <v>86.8</v>
      </c>
      <c r="BP528" s="22">
        <v>0</v>
      </c>
      <c r="BQ528" s="22">
        <v>0</v>
      </c>
      <c r="BR528" s="22">
        <v>0</v>
      </c>
      <c r="BS528" s="22">
        <v>0</v>
      </c>
      <c r="BT528" s="4">
        <v>149.55000000000001</v>
      </c>
      <c r="BU528" s="22">
        <v>29</v>
      </c>
      <c r="BV528" s="22">
        <v>2</v>
      </c>
      <c r="BW528" s="22">
        <v>10</v>
      </c>
      <c r="BX528" s="22">
        <v>2</v>
      </c>
      <c r="BY528" s="22">
        <v>22</v>
      </c>
      <c r="BZ528" s="22">
        <v>11</v>
      </c>
      <c r="CA528" s="22">
        <v>0</v>
      </c>
      <c r="CB528" s="22">
        <v>0</v>
      </c>
      <c r="CC528" s="4">
        <v>17.08333</v>
      </c>
      <c r="CD528" s="4">
        <v>1.5333333330000001</v>
      </c>
      <c r="CE528" s="4">
        <v>2.15</v>
      </c>
      <c r="CF528" s="22">
        <v>0</v>
      </c>
      <c r="CG528" s="22">
        <v>0</v>
      </c>
      <c r="CH528" s="22">
        <v>0</v>
      </c>
      <c r="CI528" s="5">
        <v>33</v>
      </c>
      <c r="CJ528" s="22">
        <v>5</v>
      </c>
      <c r="CK528" s="22">
        <v>8</v>
      </c>
      <c r="CL528" s="22">
        <v>4</v>
      </c>
      <c r="CM528" s="22">
        <v>16</v>
      </c>
      <c r="CN528" s="22">
        <v>8</v>
      </c>
      <c r="CO528" s="22">
        <v>0</v>
      </c>
      <c r="CP528" s="22">
        <v>0</v>
      </c>
      <c r="CQ528" s="26">
        <v>16.649498000000001</v>
      </c>
      <c r="CR528" s="26">
        <v>1.2828280000000001</v>
      </c>
      <c r="CS528" s="26">
        <v>2.6424240000000001</v>
      </c>
      <c r="CT528" s="22">
        <v>0</v>
      </c>
      <c r="CU528" s="22">
        <v>0</v>
      </c>
      <c r="CV528" s="22">
        <v>0</v>
      </c>
      <c r="CW528" s="22">
        <v>3</v>
      </c>
      <c r="CX528" s="22">
        <v>7</v>
      </c>
      <c r="CY528" s="22">
        <v>-1</v>
      </c>
      <c r="CZ528" s="22">
        <v>4</v>
      </c>
      <c r="DA528" s="22">
        <v>11</v>
      </c>
      <c r="DB528" s="22">
        <v>7</v>
      </c>
      <c r="DC528" s="22">
        <v>1</v>
      </c>
      <c r="DD528" s="22">
        <v>0</v>
      </c>
      <c r="DE528" s="22">
        <v>2</v>
      </c>
      <c r="DF528" s="22">
        <v>0</v>
      </c>
      <c r="DG528" s="22">
        <v>0</v>
      </c>
      <c r="DH528" s="22">
        <v>0</v>
      </c>
      <c r="DI528" s="22">
        <v>19</v>
      </c>
      <c r="DJ528" s="22">
        <v>0</v>
      </c>
      <c r="DK528" s="22">
        <v>0</v>
      </c>
      <c r="DL528" s="22">
        <v>0</v>
      </c>
      <c r="DM528" s="22">
        <v>0</v>
      </c>
      <c r="DN528" s="22">
        <v>64</v>
      </c>
      <c r="DO528" s="22">
        <v>9</v>
      </c>
      <c r="DP528" s="22">
        <v>65</v>
      </c>
      <c r="DQ528" s="22">
        <v>16</v>
      </c>
      <c r="DR528" s="22">
        <v>0</v>
      </c>
      <c r="DS528" s="22">
        <v>0</v>
      </c>
      <c r="DT528" s="22">
        <v>0</v>
      </c>
      <c r="DU528">
        <v>16.04</v>
      </c>
      <c r="DV528">
        <v>29.26</v>
      </c>
      <c r="DW528" s="2">
        <f t="shared" si="123"/>
        <v>0.35408388520971301</v>
      </c>
      <c r="DX528">
        <v>-0.04</v>
      </c>
      <c r="DY528">
        <v>-0.92300000000000004</v>
      </c>
      <c r="DZ528">
        <v>-0.54500000000000004</v>
      </c>
      <c r="EA528">
        <v>1.9219999999999999</v>
      </c>
      <c r="EB528">
        <v>49</v>
      </c>
      <c r="EC528">
        <v>47</v>
      </c>
      <c r="ED528">
        <v>-1.7000000000000002</v>
      </c>
      <c r="EE528">
        <v>3.14</v>
      </c>
      <c r="EF528">
        <v>4.8</v>
      </c>
      <c r="EG528">
        <v>8.84</v>
      </c>
      <c r="EH528">
        <v>906</v>
      </c>
      <c r="EI528">
        <v>994</v>
      </c>
      <c r="EJ528">
        <v>2.96</v>
      </c>
      <c r="EK528">
        <v>2.84</v>
      </c>
      <c r="EL528">
        <v>30.5</v>
      </c>
      <c r="EM528">
        <v>27.3</v>
      </c>
      <c r="EN528">
        <v>11</v>
      </c>
      <c r="EO528">
        <v>13.4</v>
      </c>
      <c r="EP528">
        <v>14.4</v>
      </c>
      <c r="EQ528">
        <v>16.7</v>
      </c>
      <c r="ER528">
        <v>4.5999999999999996</v>
      </c>
      <c r="ES528">
        <v>4.7</v>
      </c>
      <c r="ET528">
        <v>0.9</v>
      </c>
      <c r="EU528">
        <v>0.5</v>
      </c>
      <c r="EV528">
        <v>2.81</v>
      </c>
      <c r="EW528">
        <v>2.5099999999999998</v>
      </c>
      <c r="EX528">
        <v>28.6</v>
      </c>
      <c r="EY528">
        <v>25.4</v>
      </c>
      <c r="EZ528">
        <v>11.2</v>
      </c>
      <c r="FA528">
        <v>10.7</v>
      </c>
      <c r="FB528">
        <v>15.1</v>
      </c>
      <c r="FC528">
        <v>15.9</v>
      </c>
      <c r="FD528">
        <v>4.3</v>
      </c>
      <c r="FE528">
        <v>5</v>
      </c>
      <c r="FF528">
        <v>144</v>
      </c>
      <c r="FG528">
        <v>139</v>
      </c>
      <c r="FH528">
        <v>117</v>
      </c>
      <c r="FI528">
        <v>144</v>
      </c>
      <c r="FJ528">
        <v>184</v>
      </c>
      <c r="FK528">
        <v>183</v>
      </c>
      <c r="FL528">
        <v>52</v>
      </c>
      <c r="FM528">
        <v>365</v>
      </c>
      <c r="FN528">
        <v>377</v>
      </c>
      <c r="FO528">
        <v>350</v>
      </c>
      <c r="FP528">
        <v>49.2</v>
      </c>
      <c r="FQ528">
        <v>1.38</v>
      </c>
      <c r="FR528">
        <v>5.48</v>
      </c>
      <c r="FS528" s="2">
        <f t="shared" si="124"/>
        <v>0.20116618075801745</v>
      </c>
      <c r="FT528">
        <v>8</v>
      </c>
      <c r="FU528">
        <v>0</v>
      </c>
      <c r="FV528">
        <v>-31.3</v>
      </c>
      <c r="FW528">
        <v>13.11</v>
      </c>
      <c r="FX528">
        <v>5.61</v>
      </c>
      <c r="FY528">
        <v>0</v>
      </c>
      <c r="FZ528">
        <v>37.1</v>
      </c>
      <c r="GA528">
        <v>8.4</v>
      </c>
      <c r="GB528">
        <v>15.4</v>
      </c>
      <c r="GC528">
        <v>0.7</v>
      </c>
      <c r="GD528">
        <v>2.8</v>
      </c>
      <c r="GE528">
        <v>14</v>
      </c>
      <c r="GF528">
        <v>1.4</v>
      </c>
      <c r="GG528">
        <v>0.7</v>
      </c>
      <c r="GH528">
        <v>2.33</v>
      </c>
      <c r="GI528">
        <v>3.68</v>
      </c>
      <c r="GJ528" s="2">
        <f t="shared" si="125"/>
        <v>0.38768718801996677</v>
      </c>
      <c r="GK528">
        <v>0</v>
      </c>
      <c r="GL528">
        <v>13</v>
      </c>
      <c r="GM528">
        <v>10.6</v>
      </c>
      <c r="GN528">
        <v>0</v>
      </c>
      <c r="GO528">
        <v>5.41</v>
      </c>
      <c r="GP528">
        <v>13.3</v>
      </c>
      <c r="GQ528">
        <v>34.1</v>
      </c>
      <c r="GR528">
        <v>2.9</v>
      </c>
      <c r="GS528">
        <v>20.8</v>
      </c>
      <c r="GT528">
        <v>22</v>
      </c>
      <c r="GU528">
        <v>3.3</v>
      </c>
      <c r="GV528">
        <v>0.8</v>
      </c>
      <c r="GW528">
        <v>2.9</v>
      </c>
      <c r="GX528" s="21">
        <v>65.714179999999999</v>
      </c>
      <c r="GY528" s="21">
        <v>6.7324617</v>
      </c>
      <c r="GZ528" s="21">
        <v>19.5976404</v>
      </c>
      <c r="HA528" s="21">
        <v>26.330102100000001</v>
      </c>
      <c r="HB528" s="21">
        <v>4.1613850000000001</v>
      </c>
      <c r="HC528" s="21">
        <v>3.664342</v>
      </c>
      <c r="HD528" s="21">
        <v>-1.134E-3</v>
      </c>
      <c r="HE528" s="21">
        <v>43.101917</v>
      </c>
      <c r="HF528" s="21">
        <v>7.8245930000000001</v>
      </c>
    </row>
    <row r="529" spans="1:214" ht="15" x14ac:dyDescent="0.25">
      <c r="A529" s="22">
        <v>3</v>
      </c>
      <c r="B529" t="s">
        <v>2427</v>
      </c>
      <c r="C529" t="s">
        <v>2428</v>
      </c>
      <c r="D529" t="s">
        <v>2429</v>
      </c>
      <c r="F529" t="s">
        <v>342</v>
      </c>
      <c r="I529" s="22" t="s">
        <v>248</v>
      </c>
      <c r="J529">
        <v>26</v>
      </c>
      <c r="K529" s="23" t="s">
        <v>2430</v>
      </c>
      <c r="L529" s="23" t="s">
        <v>351</v>
      </c>
      <c r="M529" s="24" t="s">
        <v>273</v>
      </c>
      <c r="N529" s="24" t="s">
        <v>233</v>
      </c>
      <c r="O529" s="24">
        <v>75</v>
      </c>
      <c r="P529" s="24">
        <v>227</v>
      </c>
      <c r="Q529" s="24" t="s">
        <v>223</v>
      </c>
      <c r="R529" s="24"/>
      <c r="S529" s="22">
        <v>46</v>
      </c>
      <c r="T529" s="22">
        <v>1</v>
      </c>
      <c r="U529" s="22">
        <v>6</v>
      </c>
      <c r="V529" s="22">
        <v>7</v>
      </c>
      <c r="W529" s="22">
        <v>-11</v>
      </c>
      <c r="X529" s="22">
        <v>24</v>
      </c>
      <c r="Y529" s="22">
        <v>42</v>
      </c>
      <c r="Z529" s="25">
        <f t="shared" si="112"/>
        <v>2.3809523809523808E-2</v>
      </c>
      <c r="AA529" s="3">
        <v>20.05</v>
      </c>
      <c r="AB529" s="22">
        <v>106</v>
      </c>
      <c r="AC529" s="22">
        <v>52</v>
      </c>
      <c r="AD529" s="22">
        <v>17</v>
      </c>
      <c r="AE529" s="22">
        <v>13</v>
      </c>
      <c r="AF529" s="22">
        <v>10</v>
      </c>
      <c r="AG529" s="26">
        <f t="shared" si="113"/>
        <v>6.8958039683400196</v>
      </c>
      <c r="AH529" s="26">
        <f t="shared" si="114"/>
        <v>3.3828472297517074</v>
      </c>
      <c r="AI529" s="26">
        <f t="shared" si="115"/>
        <v>1.1059308251111353</v>
      </c>
      <c r="AJ529" s="26">
        <f t="shared" si="116"/>
        <v>0.84571180743792684</v>
      </c>
      <c r="AK529" s="26">
        <f t="shared" si="117"/>
        <v>0.65054754418302063</v>
      </c>
      <c r="AL529" s="5">
        <v>1237</v>
      </c>
      <c r="AM529" s="22">
        <v>0</v>
      </c>
      <c r="AN529" s="22">
        <v>0</v>
      </c>
      <c r="AO529" s="25">
        <f t="shared" si="118"/>
        <v>0</v>
      </c>
      <c r="AP529" s="22">
        <v>0</v>
      </c>
      <c r="AQ529">
        <v>-0.2</v>
      </c>
      <c r="AR529">
        <v>1.1000000000000001</v>
      </c>
      <c r="AS529">
        <v>0.9</v>
      </c>
      <c r="AT529">
        <v>0</v>
      </c>
      <c r="AU529">
        <v>0.7</v>
      </c>
      <c r="AV529">
        <v>0</v>
      </c>
      <c r="AW529">
        <v>0.7</v>
      </c>
      <c r="AX529" s="3">
        <f t="shared" si="119"/>
        <v>1.5217391304347825E-2</v>
      </c>
      <c r="AY529" s="4">
        <f t="shared" si="120"/>
        <v>-6.7250000000000005</v>
      </c>
      <c r="AZ529" t="s">
        <v>243</v>
      </c>
      <c r="BA529">
        <v>2015</v>
      </c>
      <c r="BC529" s="27">
        <v>3000000</v>
      </c>
      <c r="BD529" s="22">
        <v>1</v>
      </c>
      <c r="BE529" s="22">
        <v>6</v>
      </c>
      <c r="BF529" s="28">
        <f t="shared" si="121"/>
        <v>0.51615017510123706</v>
      </c>
      <c r="BG529" s="22">
        <v>0</v>
      </c>
      <c r="BH529" s="22">
        <v>0</v>
      </c>
      <c r="BI529" s="4">
        <v>813.71666670000002</v>
      </c>
      <c r="BJ529" s="22">
        <v>0</v>
      </c>
      <c r="BK529" s="22">
        <v>0</v>
      </c>
      <c r="BL529" s="28">
        <f t="shared" si="122"/>
        <v>0</v>
      </c>
      <c r="BM529" s="22">
        <v>0</v>
      </c>
      <c r="BN529" s="22">
        <v>0</v>
      </c>
      <c r="BO529" s="4">
        <v>2.95</v>
      </c>
      <c r="BP529" s="22">
        <v>0</v>
      </c>
      <c r="BQ529" s="22">
        <v>0</v>
      </c>
      <c r="BR529" s="22">
        <v>0</v>
      </c>
      <c r="BS529" s="22">
        <v>0</v>
      </c>
      <c r="BT529" s="4">
        <v>105.7333333</v>
      </c>
      <c r="BU529" s="22">
        <v>23</v>
      </c>
      <c r="BV529" s="22">
        <v>1</v>
      </c>
      <c r="BW529" s="22">
        <v>3</v>
      </c>
      <c r="BX529" s="22">
        <v>2</v>
      </c>
      <c r="BY529" s="22">
        <v>8</v>
      </c>
      <c r="BZ529" s="22">
        <v>4</v>
      </c>
      <c r="CA529" s="22">
        <v>0</v>
      </c>
      <c r="CB529" s="22">
        <v>0</v>
      </c>
      <c r="CC529" s="4">
        <v>16.649999999999999</v>
      </c>
      <c r="CD529" s="4">
        <v>6.6666666999999999E-2</v>
      </c>
      <c r="CE529" s="4">
        <v>2.1833333330000002</v>
      </c>
      <c r="CF529" s="22">
        <v>0</v>
      </c>
      <c r="CG529" s="22">
        <v>0</v>
      </c>
      <c r="CH529" s="22">
        <v>0</v>
      </c>
      <c r="CI529" s="5">
        <v>23</v>
      </c>
      <c r="CJ529" s="22">
        <v>0</v>
      </c>
      <c r="CK529" s="22">
        <v>3</v>
      </c>
      <c r="CL529" s="22">
        <v>-13</v>
      </c>
      <c r="CM529" s="22">
        <v>16</v>
      </c>
      <c r="CN529" s="22">
        <v>8</v>
      </c>
      <c r="CO529" s="22">
        <v>0</v>
      </c>
      <c r="CP529" s="22">
        <v>0</v>
      </c>
      <c r="CQ529" s="26">
        <v>18.728985999999999</v>
      </c>
      <c r="CR529" s="26">
        <v>6.159400000000001E-2</v>
      </c>
      <c r="CS529" s="26">
        <v>2.4137680000000001</v>
      </c>
      <c r="CT529" s="22">
        <v>0</v>
      </c>
      <c r="CU529" s="22">
        <v>0</v>
      </c>
      <c r="CV529" s="22">
        <v>0</v>
      </c>
      <c r="CW529" s="22">
        <v>0</v>
      </c>
      <c r="CX529" s="22">
        <v>1</v>
      </c>
      <c r="CY529" s="22">
        <v>-7</v>
      </c>
      <c r="CZ529" s="22">
        <v>1</v>
      </c>
      <c r="DA529" s="22">
        <v>5</v>
      </c>
      <c r="DB529" s="22">
        <v>-4</v>
      </c>
      <c r="DC529" s="22">
        <v>0</v>
      </c>
      <c r="DD529" s="22">
        <v>0</v>
      </c>
      <c r="DE529" s="22">
        <v>0</v>
      </c>
      <c r="DF529" s="22">
        <v>0</v>
      </c>
      <c r="DG529" s="22">
        <v>0</v>
      </c>
      <c r="DH529" s="22">
        <v>0</v>
      </c>
      <c r="DI529" s="22">
        <v>12</v>
      </c>
      <c r="DJ529" s="22">
        <v>0</v>
      </c>
      <c r="DK529" s="22">
        <v>0</v>
      </c>
      <c r="DL529" s="22">
        <v>0</v>
      </c>
      <c r="DM529" s="22">
        <v>0</v>
      </c>
      <c r="DN529" s="22">
        <v>21</v>
      </c>
      <c r="DO529" s="22">
        <v>0</v>
      </c>
      <c r="DP529" s="22">
        <v>48</v>
      </c>
      <c r="DQ529" s="22">
        <v>16</v>
      </c>
      <c r="DR529" s="22">
        <v>0</v>
      </c>
      <c r="DS529" s="22">
        <v>0</v>
      </c>
      <c r="DT529" s="22">
        <v>0</v>
      </c>
      <c r="DU529">
        <v>16.809999999999999</v>
      </c>
      <c r="DV529">
        <v>30.35</v>
      </c>
      <c r="DW529" s="2">
        <f t="shared" si="123"/>
        <v>0.35644614079728582</v>
      </c>
      <c r="DX529">
        <v>0.92</v>
      </c>
      <c r="DY529">
        <v>0.108</v>
      </c>
      <c r="DZ529">
        <v>-1.3320000000000001</v>
      </c>
      <c r="EA529">
        <v>-4.4880000000000004</v>
      </c>
      <c r="EB529">
        <v>17</v>
      </c>
      <c r="EC529">
        <v>31</v>
      </c>
      <c r="ED529">
        <v>-16.3</v>
      </c>
      <c r="EE529">
        <v>-10.48</v>
      </c>
      <c r="EF529">
        <v>5.84</v>
      </c>
      <c r="EG529">
        <v>5.31</v>
      </c>
      <c r="EH529">
        <v>925</v>
      </c>
      <c r="EI529">
        <v>978</v>
      </c>
      <c r="EJ529">
        <v>1.32</v>
      </c>
      <c r="EK529">
        <v>2.41</v>
      </c>
      <c r="EL529">
        <v>23.5</v>
      </c>
      <c r="EM529">
        <v>29.6</v>
      </c>
      <c r="EN529">
        <v>8.5</v>
      </c>
      <c r="EO529">
        <v>10.4</v>
      </c>
      <c r="EP529">
        <v>11.9</v>
      </c>
      <c r="EQ529">
        <v>10.4</v>
      </c>
      <c r="ER529">
        <v>3.9</v>
      </c>
      <c r="ES529">
        <v>3.1</v>
      </c>
      <c r="ET529">
        <v>0.9</v>
      </c>
      <c r="EU529">
        <v>0.1</v>
      </c>
      <c r="EV529">
        <v>2.36</v>
      </c>
      <c r="EW529">
        <v>3.01</v>
      </c>
      <c r="EX529">
        <v>28.3</v>
      </c>
      <c r="EY529">
        <v>25.8</v>
      </c>
      <c r="EZ529">
        <v>10.8</v>
      </c>
      <c r="FA529">
        <v>8.6999999999999993</v>
      </c>
      <c r="FB529">
        <v>12</v>
      </c>
      <c r="FC529">
        <v>13.9</v>
      </c>
      <c r="FD529">
        <v>3.5</v>
      </c>
      <c r="FE529">
        <v>4.3</v>
      </c>
      <c r="FF529">
        <v>106</v>
      </c>
      <c r="FG529">
        <v>99</v>
      </c>
      <c r="FH529">
        <v>125</v>
      </c>
      <c r="FI529">
        <v>115</v>
      </c>
      <c r="FJ529">
        <v>155</v>
      </c>
      <c r="FK529">
        <v>140</v>
      </c>
      <c r="FL529">
        <v>46.1</v>
      </c>
      <c r="FM529">
        <v>242</v>
      </c>
      <c r="FN529">
        <v>293</v>
      </c>
      <c r="FO529">
        <v>229</v>
      </c>
      <c r="FP529">
        <v>45.2</v>
      </c>
      <c r="FQ529">
        <v>0.06</v>
      </c>
      <c r="FR529">
        <v>6.16</v>
      </c>
      <c r="FS529" s="2">
        <f t="shared" si="124"/>
        <v>9.6463022508038593E-3</v>
      </c>
      <c r="FT529">
        <v>0</v>
      </c>
      <c r="FU529">
        <v>0</v>
      </c>
      <c r="FV529">
        <v>-90.8</v>
      </c>
      <c r="FW529" t="s">
        <v>266</v>
      </c>
      <c r="FX529">
        <v>0</v>
      </c>
      <c r="FY529">
        <v>0</v>
      </c>
      <c r="FZ529">
        <v>0</v>
      </c>
      <c r="GA529">
        <v>0</v>
      </c>
      <c r="GB529">
        <v>20.3</v>
      </c>
      <c r="GC529">
        <v>0</v>
      </c>
      <c r="GD529">
        <v>20.3</v>
      </c>
      <c r="GE529">
        <v>0</v>
      </c>
      <c r="GF529">
        <v>0</v>
      </c>
      <c r="GG529">
        <v>0</v>
      </c>
      <c r="GH529">
        <v>2.21</v>
      </c>
      <c r="GI529">
        <v>3.05</v>
      </c>
      <c r="GJ529" s="2">
        <f t="shared" si="125"/>
        <v>0.42015209125475284</v>
      </c>
      <c r="GK529">
        <v>2</v>
      </c>
      <c r="GL529">
        <v>16</v>
      </c>
      <c r="GM529">
        <v>-2.9</v>
      </c>
      <c r="GN529">
        <v>1.18</v>
      </c>
      <c r="GO529">
        <v>9.43</v>
      </c>
      <c r="GP529">
        <v>9.4</v>
      </c>
      <c r="GQ529">
        <v>48.3</v>
      </c>
      <c r="GR529">
        <v>3.5</v>
      </c>
      <c r="GS529">
        <v>14.1</v>
      </c>
      <c r="GT529">
        <v>13.6</v>
      </c>
      <c r="GU529">
        <v>1.2</v>
      </c>
      <c r="GV529">
        <v>1.8</v>
      </c>
      <c r="GW529">
        <v>2.9</v>
      </c>
      <c r="GX529" s="21">
        <v>53.175476000000003</v>
      </c>
      <c r="GY529" s="21">
        <v>1.8198675000000002</v>
      </c>
      <c r="GZ529" s="21">
        <v>7.9322291999999992</v>
      </c>
      <c r="HA529" s="21">
        <v>9.752097599999999</v>
      </c>
      <c r="HB529" s="21">
        <v>0.19836699999999999</v>
      </c>
      <c r="HC529" s="21">
        <v>2.3357329999999998</v>
      </c>
      <c r="HD529" s="21">
        <v>-2.3509999999999998E-3</v>
      </c>
      <c r="HE529" s="21">
        <v>36.437454000000002</v>
      </c>
      <c r="HF529" s="21">
        <v>2.531749</v>
      </c>
    </row>
    <row r="530" spans="1:214" ht="15" x14ac:dyDescent="0.25">
      <c r="A530" s="22">
        <v>9</v>
      </c>
      <c r="B530" t="s">
        <v>2431</v>
      </c>
      <c r="C530" t="s">
        <v>2432</v>
      </c>
      <c r="D530" t="s">
        <v>1726</v>
      </c>
      <c r="F530" t="s">
        <v>255</v>
      </c>
      <c r="I530" s="22" t="s">
        <v>365</v>
      </c>
      <c r="J530">
        <v>27</v>
      </c>
      <c r="K530" s="23" t="s">
        <v>2433</v>
      </c>
      <c r="L530" s="23" t="s">
        <v>2434</v>
      </c>
      <c r="M530" s="24"/>
      <c r="N530" s="24" t="s">
        <v>1184</v>
      </c>
      <c r="O530" s="24">
        <v>74</v>
      </c>
      <c r="P530" s="24">
        <v>225</v>
      </c>
      <c r="Q530" s="24" t="s">
        <v>223</v>
      </c>
      <c r="R530" s="24"/>
      <c r="S530" s="22">
        <v>77</v>
      </c>
      <c r="T530" s="22">
        <v>35</v>
      </c>
      <c r="U530" s="22">
        <v>25</v>
      </c>
      <c r="V530" s="22">
        <v>60</v>
      </c>
      <c r="W530" s="22">
        <v>4</v>
      </c>
      <c r="X530" s="22">
        <v>32</v>
      </c>
      <c r="Y530" s="22">
        <v>212</v>
      </c>
      <c r="Z530" s="25">
        <f t="shared" si="112"/>
        <v>0.1650943396226415</v>
      </c>
      <c r="AA530" s="3">
        <v>19.55</v>
      </c>
      <c r="AB530" s="22">
        <v>36</v>
      </c>
      <c r="AC530" s="22">
        <v>46</v>
      </c>
      <c r="AD530" s="22">
        <v>99</v>
      </c>
      <c r="AE530" s="22">
        <v>18</v>
      </c>
      <c r="AF530" s="22">
        <v>39</v>
      </c>
      <c r="AG530" s="26">
        <f t="shared" si="113"/>
        <v>1.4348822532965755</v>
      </c>
      <c r="AH530" s="26">
        <f t="shared" si="114"/>
        <v>1.8334606569900687</v>
      </c>
      <c r="AI530" s="26">
        <f t="shared" si="115"/>
        <v>3.9459261965655821</v>
      </c>
      <c r="AJ530" s="26">
        <f t="shared" si="116"/>
        <v>0.71744112664828774</v>
      </c>
      <c r="AK530" s="26">
        <f t="shared" si="117"/>
        <v>1.5544557744046235</v>
      </c>
      <c r="AL530" s="5">
        <v>2027</v>
      </c>
      <c r="AM530" s="22">
        <v>1</v>
      </c>
      <c r="AN530" s="22">
        <v>5</v>
      </c>
      <c r="AO530" s="25">
        <f t="shared" si="118"/>
        <v>0.16666666666666666</v>
      </c>
      <c r="AP530" s="22">
        <v>0.1</v>
      </c>
      <c r="AQ530">
        <v>6.5</v>
      </c>
      <c r="AR530">
        <v>1.3</v>
      </c>
      <c r="AS530">
        <v>7.8</v>
      </c>
      <c r="AT530">
        <v>9.6999999999999993</v>
      </c>
      <c r="AU530">
        <v>1.4</v>
      </c>
      <c r="AV530">
        <v>0.5</v>
      </c>
      <c r="AW530">
        <v>11.5</v>
      </c>
      <c r="AX530" s="3">
        <f t="shared" si="119"/>
        <v>0.14935064935064934</v>
      </c>
      <c r="AY530" s="4">
        <f t="shared" si="120"/>
        <v>7.5001000000000317E-2</v>
      </c>
      <c r="AZ530" t="s">
        <v>243</v>
      </c>
      <c r="BA530">
        <v>2014</v>
      </c>
      <c r="BC530" s="27">
        <v>4333333</v>
      </c>
      <c r="BD530" s="22">
        <v>24</v>
      </c>
      <c r="BE530" s="22">
        <v>19</v>
      </c>
      <c r="BF530" s="28">
        <f t="shared" si="121"/>
        <v>2.2078959385577064</v>
      </c>
      <c r="BG530" s="22">
        <v>0</v>
      </c>
      <c r="BH530" s="22">
        <v>2</v>
      </c>
      <c r="BI530" s="4">
        <v>1168.5333330000001</v>
      </c>
      <c r="BJ530" s="22">
        <v>10</v>
      </c>
      <c r="BK530" s="22">
        <v>5</v>
      </c>
      <c r="BL530" s="28">
        <f t="shared" si="122"/>
        <v>4.0280471436711993</v>
      </c>
      <c r="BM530" s="22">
        <v>0</v>
      </c>
      <c r="BN530" s="22">
        <v>2</v>
      </c>
      <c r="BO530" s="4">
        <v>223.43333329999999</v>
      </c>
      <c r="BP530" s="22">
        <v>1</v>
      </c>
      <c r="BQ530" s="22">
        <v>1</v>
      </c>
      <c r="BR530" s="22">
        <v>1</v>
      </c>
      <c r="BS530" s="22">
        <v>1</v>
      </c>
      <c r="BT530" s="4">
        <v>113.65</v>
      </c>
      <c r="BU530" s="22">
        <v>37</v>
      </c>
      <c r="BV530" s="22">
        <v>13</v>
      </c>
      <c r="BW530" s="22">
        <v>13</v>
      </c>
      <c r="BX530" s="22">
        <v>-4</v>
      </c>
      <c r="BY530" s="22">
        <v>18</v>
      </c>
      <c r="BZ530" s="22">
        <v>9</v>
      </c>
      <c r="CA530" s="22">
        <v>1</v>
      </c>
      <c r="CB530" s="22">
        <v>1</v>
      </c>
      <c r="CC530" s="4">
        <v>15.4</v>
      </c>
      <c r="CD530" s="4">
        <v>2.9166666669999999</v>
      </c>
      <c r="CE530" s="4">
        <v>1.3666666670000001</v>
      </c>
      <c r="CF530" s="22">
        <v>3</v>
      </c>
      <c r="CG530" s="22">
        <v>2</v>
      </c>
      <c r="CH530" s="22">
        <v>0</v>
      </c>
      <c r="CI530" s="5">
        <v>40</v>
      </c>
      <c r="CJ530" s="22">
        <v>22</v>
      </c>
      <c r="CK530" s="22">
        <v>12</v>
      </c>
      <c r="CL530" s="22">
        <v>8</v>
      </c>
      <c r="CM530" s="22">
        <v>14</v>
      </c>
      <c r="CN530" s="22">
        <v>7</v>
      </c>
      <c r="CO530" s="22">
        <v>0</v>
      </c>
      <c r="CP530" s="22">
        <v>4</v>
      </c>
      <c r="CQ530" s="26">
        <v>14.968332999999999</v>
      </c>
      <c r="CR530" s="26">
        <v>2.8879169999999998</v>
      </c>
      <c r="CS530" s="26">
        <v>1.577083</v>
      </c>
      <c r="CT530" s="22">
        <v>7</v>
      </c>
      <c r="CU530" s="22">
        <v>2</v>
      </c>
      <c r="CV530" s="22">
        <v>1</v>
      </c>
      <c r="CW530" s="22">
        <v>3</v>
      </c>
      <c r="CX530" s="22">
        <v>8</v>
      </c>
      <c r="CY530" s="22">
        <v>-2</v>
      </c>
      <c r="CZ530" s="22">
        <v>32</v>
      </c>
      <c r="DA530" s="22">
        <v>17</v>
      </c>
      <c r="DB530" s="22">
        <v>6</v>
      </c>
      <c r="DC530" s="22">
        <v>8</v>
      </c>
      <c r="DD530" s="22">
        <v>0</v>
      </c>
      <c r="DE530" s="22">
        <v>3</v>
      </c>
      <c r="DF530" s="22">
        <v>5</v>
      </c>
      <c r="DG530" s="22">
        <v>0</v>
      </c>
      <c r="DH530" s="22">
        <v>0</v>
      </c>
      <c r="DI530" s="22">
        <v>16</v>
      </c>
      <c r="DJ530" s="22">
        <v>0</v>
      </c>
      <c r="DK530" s="22">
        <v>0</v>
      </c>
      <c r="DL530" s="22">
        <v>0</v>
      </c>
      <c r="DM530" s="22">
        <v>0</v>
      </c>
      <c r="DN530" s="22">
        <v>100</v>
      </c>
      <c r="DO530" s="22">
        <v>33</v>
      </c>
      <c r="DP530" s="22">
        <v>74</v>
      </c>
      <c r="DQ530" s="22">
        <v>11</v>
      </c>
      <c r="DR530" s="22">
        <v>10</v>
      </c>
      <c r="DS530" s="22">
        <v>4</v>
      </c>
      <c r="DT530" s="22">
        <v>1</v>
      </c>
      <c r="DU530">
        <v>14.59</v>
      </c>
      <c r="DV530">
        <v>32.81</v>
      </c>
      <c r="DW530" s="2">
        <f t="shared" si="123"/>
        <v>0.30780590717299572</v>
      </c>
      <c r="DX530">
        <v>0.39800000000000002</v>
      </c>
      <c r="DY530">
        <v>-0.44700000000000001</v>
      </c>
      <c r="DZ530">
        <v>2.1230000000000002</v>
      </c>
      <c r="EA530">
        <v>6.5789999999999997</v>
      </c>
      <c r="EB530">
        <v>63</v>
      </c>
      <c r="EC530">
        <v>55</v>
      </c>
      <c r="ED530">
        <v>1.1000000000000001</v>
      </c>
      <c r="EE530">
        <v>7.21</v>
      </c>
      <c r="EF530">
        <v>6.13</v>
      </c>
      <c r="EG530">
        <v>9.8699999999999992</v>
      </c>
      <c r="EH530">
        <v>914</v>
      </c>
      <c r="EI530">
        <v>1013</v>
      </c>
      <c r="EJ530">
        <v>3.37</v>
      </c>
      <c r="EK530">
        <v>2.94</v>
      </c>
      <c r="EL530">
        <v>30.7</v>
      </c>
      <c r="EM530">
        <v>31.1</v>
      </c>
      <c r="EN530">
        <v>13.3</v>
      </c>
      <c r="EO530">
        <v>11.9</v>
      </c>
      <c r="EP530">
        <v>11.4</v>
      </c>
      <c r="EQ530">
        <v>17.100000000000001</v>
      </c>
      <c r="ER530">
        <v>3.4</v>
      </c>
      <c r="ES530">
        <v>3.3</v>
      </c>
      <c r="ET530">
        <v>0.5</v>
      </c>
      <c r="EU530">
        <v>0.60000000000000009</v>
      </c>
      <c r="EV530">
        <v>2.42</v>
      </c>
      <c r="EW530">
        <v>2.2999999999999998</v>
      </c>
      <c r="EX530">
        <v>28.4</v>
      </c>
      <c r="EY530">
        <v>26.7</v>
      </c>
      <c r="EZ530">
        <v>11.8</v>
      </c>
      <c r="FA530">
        <v>10.8</v>
      </c>
      <c r="FB530">
        <v>12.9</v>
      </c>
      <c r="FC530">
        <v>16.2</v>
      </c>
      <c r="FD530">
        <v>4.4000000000000004</v>
      </c>
      <c r="FE530">
        <v>3.4</v>
      </c>
      <c r="FF530">
        <v>226</v>
      </c>
      <c r="FG530">
        <v>213</v>
      </c>
      <c r="FH530">
        <v>148</v>
      </c>
      <c r="FI530">
        <v>127</v>
      </c>
      <c r="FJ530">
        <v>246</v>
      </c>
      <c r="FK530">
        <v>214</v>
      </c>
      <c r="FL530">
        <v>61.5</v>
      </c>
      <c r="FM530">
        <v>407</v>
      </c>
      <c r="FN530">
        <v>386</v>
      </c>
      <c r="FO530">
        <v>394</v>
      </c>
      <c r="FP530">
        <v>51.3</v>
      </c>
      <c r="FQ530">
        <v>2.75</v>
      </c>
      <c r="FR530">
        <v>2.44</v>
      </c>
      <c r="FS530" s="2">
        <f t="shared" si="124"/>
        <v>0.52986512524084783</v>
      </c>
      <c r="FT530">
        <v>29</v>
      </c>
      <c r="FU530">
        <v>6</v>
      </c>
      <c r="FV530">
        <v>4.9000000000000004</v>
      </c>
      <c r="FW530">
        <v>17.47</v>
      </c>
      <c r="FX530">
        <v>8.2100000000000009</v>
      </c>
      <c r="FY530">
        <v>1.7000000000000002</v>
      </c>
      <c r="FZ530">
        <v>38.799999999999997</v>
      </c>
      <c r="GA530">
        <v>11.9</v>
      </c>
      <c r="GB530">
        <v>23.5</v>
      </c>
      <c r="GC530">
        <v>2.5</v>
      </c>
      <c r="GD530">
        <v>2.8</v>
      </c>
      <c r="GE530">
        <v>31.1</v>
      </c>
      <c r="GF530">
        <v>2.2999999999999998</v>
      </c>
      <c r="GG530">
        <v>1.7000000000000002</v>
      </c>
      <c r="GH530">
        <v>1.48</v>
      </c>
      <c r="GI530">
        <v>4.68</v>
      </c>
      <c r="GJ530" s="2">
        <f t="shared" si="125"/>
        <v>0.24025974025974026</v>
      </c>
      <c r="GK530">
        <v>2</v>
      </c>
      <c r="GL530">
        <v>11</v>
      </c>
      <c r="GM530">
        <v>5</v>
      </c>
      <c r="GN530">
        <v>1.05</v>
      </c>
      <c r="GO530">
        <v>5.8</v>
      </c>
      <c r="GP530">
        <v>9.5</v>
      </c>
      <c r="GQ530">
        <v>46.4</v>
      </c>
      <c r="GR530">
        <v>3.7</v>
      </c>
      <c r="GS530">
        <v>17.399999999999999</v>
      </c>
      <c r="GT530">
        <v>18.5</v>
      </c>
      <c r="GU530">
        <v>3.2</v>
      </c>
      <c r="GV530">
        <v>0</v>
      </c>
      <c r="GW530">
        <v>2.1</v>
      </c>
      <c r="GX530" s="21">
        <v>72.253676999999996</v>
      </c>
      <c r="GY530" s="21">
        <v>23.793835500000004</v>
      </c>
      <c r="GZ530" s="21">
        <v>23.185708200000001</v>
      </c>
      <c r="HA530" s="21">
        <v>46.979543700000001</v>
      </c>
      <c r="HB530" s="21">
        <v>6.5329649999999999</v>
      </c>
      <c r="HC530" s="21">
        <v>1.786691</v>
      </c>
      <c r="HD530" s="21">
        <v>1.0145E-2</v>
      </c>
      <c r="HE530" s="21">
        <v>38.643017</v>
      </c>
      <c r="HF530" s="21">
        <v>8.3298009999999998</v>
      </c>
    </row>
    <row r="531" spans="1:214" ht="15" x14ac:dyDescent="0.25">
      <c r="A531" s="22">
        <v>4</v>
      </c>
      <c r="B531" t="s">
        <v>2435</v>
      </c>
      <c r="C531" t="s">
        <v>2432</v>
      </c>
      <c r="D531" t="s">
        <v>2436</v>
      </c>
      <c r="F531" t="s">
        <v>238</v>
      </c>
      <c r="I531" s="22" t="s">
        <v>248</v>
      </c>
      <c r="J531">
        <v>29</v>
      </c>
      <c r="K531" s="23" t="s">
        <v>2437</v>
      </c>
      <c r="L531" s="23" t="s">
        <v>2434</v>
      </c>
      <c r="M531" s="24"/>
      <c r="N531" s="24" t="s">
        <v>1184</v>
      </c>
      <c r="O531" s="24">
        <v>74</v>
      </c>
      <c r="P531" s="24">
        <v>210</v>
      </c>
      <c r="Q531" s="24" t="s">
        <v>224</v>
      </c>
      <c r="R531" s="24"/>
      <c r="S531" s="22">
        <v>62</v>
      </c>
      <c r="T531" s="22">
        <v>2</v>
      </c>
      <c r="U531" s="22">
        <v>11</v>
      </c>
      <c r="V531" s="22">
        <v>13</v>
      </c>
      <c r="W531" s="22">
        <v>0</v>
      </c>
      <c r="X531" s="22">
        <v>24</v>
      </c>
      <c r="Y531" s="22">
        <v>77</v>
      </c>
      <c r="Z531" s="25">
        <f t="shared" si="112"/>
        <v>2.5974025974025976E-2</v>
      </c>
      <c r="AA531" s="3">
        <v>21.633330000000001</v>
      </c>
      <c r="AB531" s="22">
        <v>47</v>
      </c>
      <c r="AC531" s="22">
        <v>144</v>
      </c>
      <c r="AD531" s="22">
        <v>40</v>
      </c>
      <c r="AE531" s="22">
        <v>26</v>
      </c>
      <c r="AF531" s="22">
        <v>10</v>
      </c>
      <c r="AG531" s="26">
        <f t="shared" si="113"/>
        <v>2.102490507367194</v>
      </c>
      <c r="AH531" s="26">
        <f t="shared" si="114"/>
        <v>6.4416730438484233</v>
      </c>
      <c r="AI531" s="26">
        <f t="shared" si="115"/>
        <v>1.7893536232912288</v>
      </c>
      <c r="AJ531" s="26">
        <f t="shared" si="116"/>
        <v>1.1630798551392987</v>
      </c>
      <c r="AK531" s="26">
        <f t="shared" si="117"/>
        <v>0.44733840582280721</v>
      </c>
      <c r="AL531" s="5">
        <v>1515</v>
      </c>
      <c r="AM531" s="22">
        <v>0</v>
      </c>
      <c r="AN531" s="22">
        <v>0</v>
      </c>
      <c r="AO531" s="25">
        <f t="shared" si="118"/>
        <v>0</v>
      </c>
      <c r="AP531" s="22">
        <v>0</v>
      </c>
      <c r="AQ531">
        <v>0.1</v>
      </c>
      <c r="AR531">
        <v>2.1</v>
      </c>
      <c r="AS531">
        <v>2.2000000000000002</v>
      </c>
      <c r="AT531">
        <v>0.30000000000000004</v>
      </c>
      <c r="AU531">
        <v>3.7</v>
      </c>
      <c r="AV531">
        <v>0</v>
      </c>
      <c r="AW531">
        <v>4</v>
      </c>
      <c r="AX531" s="3">
        <f t="shared" si="119"/>
        <v>6.4516129032258063E-2</v>
      </c>
      <c r="AY531" s="4">
        <f t="shared" si="120"/>
        <v>-6.4250000000000007</v>
      </c>
      <c r="AZ531" t="s">
        <v>243</v>
      </c>
      <c r="BA531">
        <v>2015</v>
      </c>
      <c r="BC531" s="27">
        <v>4000000</v>
      </c>
      <c r="BD531" s="22">
        <v>2</v>
      </c>
      <c r="BE531" s="22">
        <v>9</v>
      </c>
      <c r="BF531" s="28">
        <f t="shared" si="121"/>
        <v>0.59889295562714162</v>
      </c>
      <c r="BG531" s="22">
        <v>0</v>
      </c>
      <c r="BH531" s="22">
        <v>0</v>
      </c>
      <c r="BI531" s="4">
        <v>1102.0333330000001</v>
      </c>
      <c r="BJ531" s="22">
        <v>0</v>
      </c>
      <c r="BK531" s="22">
        <v>1</v>
      </c>
      <c r="BL531" s="28">
        <f t="shared" si="122"/>
        <v>4.118993134068881</v>
      </c>
      <c r="BM531" s="22">
        <v>0</v>
      </c>
      <c r="BN531" s="22">
        <v>0</v>
      </c>
      <c r="BO531" s="4">
        <v>14.56666667</v>
      </c>
      <c r="BP531" s="22">
        <v>0</v>
      </c>
      <c r="BQ531" s="22">
        <v>1</v>
      </c>
      <c r="BR531" s="22">
        <v>0</v>
      </c>
      <c r="BS531" s="22">
        <v>0</v>
      </c>
      <c r="BT531" s="4">
        <v>225.68333329999999</v>
      </c>
      <c r="BU531" s="22">
        <v>34</v>
      </c>
      <c r="BV531" s="22">
        <v>1</v>
      </c>
      <c r="BW531" s="22">
        <v>8</v>
      </c>
      <c r="BX531" s="22">
        <v>0</v>
      </c>
      <c r="BY531" s="22">
        <v>14</v>
      </c>
      <c r="BZ531" s="22">
        <v>7</v>
      </c>
      <c r="CA531" s="22">
        <v>0</v>
      </c>
      <c r="CB531" s="22">
        <v>0</v>
      </c>
      <c r="CC531" s="4">
        <v>18.066669999999998</v>
      </c>
      <c r="CD531" s="4">
        <v>0.2</v>
      </c>
      <c r="CE531" s="4">
        <v>3.45</v>
      </c>
      <c r="CF531" s="22">
        <v>0</v>
      </c>
      <c r="CG531" s="22">
        <v>0</v>
      </c>
      <c r="CH531" s="22">
        <v>0</v>
      </c>
      <c r="CI531" s="5">
        <v>28</v>
      </c>
      <c r="CJ531" s="22">
        <v>1</v>
      </c>
      <c r="CK531" s="22">
        <v>3</v>
      </c>
      <c r="CL531" s="22">
        <v>0</v>
      </c>
      <c r="CM531" s="22">
        <v>10</v>
      </c>
      <c r="CN531" s="22">
        <v>5</v>
      </c>
      <c r="CO531" s="22">
        <v>0</v>
      </c>
      <c r="CP531" s="22">
        <v>0</v>
      </c>
      <c r="CQ531" s="26">
        <v>17.420234000000001</v>
      </c>
      <c r="CR531" s="26">
        <v>0.27738100000000004</v>
      </c>
      <c r="CS531" s="26">
        <v>3.8708330000000002</v>
      </c>
      <c r="CT531" s="22">
        <v>0</v>
      </c>
      <c r="CU531" s="22">
        <v>0</v>
      </c>
      <c r="CV531" s="22">
        <v>0</v>
      </c>
      <c r="CW531" s="22">
        <v>0</v>
      </c>
      <c r="CX531" s="22">
        <v>6</v>
      </c>
      <c r="CY531" s="22">
        <v>7</v>
      </c>
      <c r="CZ531" s="22">
        <v>2</v>
      </c>
      <c r="DA531" s="22">
        <v>5</v>
      </c>
      <c r="DB531" s="22">
        <v>-7</v>
      </c>
      <c r="DC531" s="22">
        <v>1</v>
      </c>
      <c r="DD531" s="22">
        <v>0</v>
      </c>
      <c r="DE531" s="22">
        <v>0</v>
      </c>
      <c r="DF531" s="22">
        <v>0</v>
      </c>
      <c r="DG531" s="22">
        <v>0</v>
      </c>
      <c r="DH531" s="22">
        <v>0</v>
      </c>
      <c r="DI531" s="22">
        <v>12</v>
      </c>
      <c r="DJ531" s="22">
        <v>0</v>
      </c>
      <c r="DK531" s="22">
        <v>0</v>
      </c>
      <c r="DL531" s="22">
        <v>0</v>
      </c>
      <c r="DM531" s="22">
        <v>0</v>
      </c>
      <c r="DN531" s="22">
        <v>54</v>
      </c>
      <c r="DO531" s="22">
        <v>1</v>
      </c>
      <c r="DP531" s="22">
        <v>66</v>
      </c>
      <c r="DQ531" s="22">
        <v>13</v>
      </c>
      <c r="DR531" s="22">
        <v>0</v>
      </c>
      <c r="DS531" s="22">
        <v>0</v>
      </c>
      <c r="DT531" s="22">
        <v>0</v>
      </c>
      <c r="DU531">
        <v>17.239999999999998</v>
      </c>
      <c r="DV531">
        <v>30.91</v>
      </c>
      <c r="DW531" s="2">
        <f t="shared" si="123"/>
        <v>0.35804776739356176</v>
      </c>
      <c r="DX531">
        <v>0.79900000000000004</v>
      </c>
      <c r="DY531">
        <v>-0.58000000000000007</v>
      </c>
      <c r="DZ531">
        <v>0.72600000000000009</v>
      </c>
      <c r="EA531">
        <v>10.083</v>
      </c>
      <c r="EB531">
        <v>45</v>
      </c>
      <c r="EC531">
        <v>51</v>
      </c>
      <c r="ED531">
        <v>-7.4</v>
      </c>
      <c r="EE531">
        <v>4.21</v>
      </c>
      <c r="EF531">
        <v>11.65</v>
      </c>
      <c r="EG531">
        <v>7.96</v>
      </c>
      <c r="EH531">
        <v>895</v>
      </c>
      <c r="EI531">
        <v>975</v>
      </c>
      <c r="EJ531">
        <v>2.5299999999999998</v>
      </c>
      <c r="EK531">
        <v>2.86</v>
      </c>
      <c r="EL531">
        <v>29.2</v>
      </c>
      <c r="EM531">
        <v>24.5</v>
      </c>
      <c r="EN531">
        <v>12.3</v>
      </c>
      <c r="EO531">
        <v>10.6</v>
      </c>
      <c r="EP531">
        <v>14</v>
      </c>
      <c r="EQ531">
        <v>12.1</v>
      </c>
      <c r="ER531">
        <v>3.2</v>
      </c>
      <c r="ES531">
        <v>3.8</v>
      </c>
      <c r="ET531">
        <v>0.60000000000000009</v>
      </c>
      <c r="EU531">
        <v>0.60000000000000009</v>
      </c>
      <c r="EV531">
        <v>3.44</v>
      </c>
      <c r="EW531">
        <v>2.29</v>
      </c>
      <c r="EX531">
        <v>30.2</v>
      </c>
      <c r="EY531">
        <v>24.8</v>
      </c>
      <c r="EZ531">
        <v>12.4</v>
      </c>
      <c r="FA531">
        <v>10.4</v>
      </c>
      <c r="FB531">
        <v>12.6</v>
      </c>
      <c r="FC531">
        <v>15.7</v>
      </c>
      <c r="FD531">
        <v>3.6</v>
      </c>
      <c r="FE531">
        <v>3.2</v>
      </c>
      <c r="FF531">
        <v>162</v>
      </c>
      <c r="FG531">
        <v>167</v>
      </c>
      <c r="FH531">
        <v>168</v>
      </c>
      <c r="FI531">
        <v>137</v>
      </c>
      <c r="FJ531">
        <v>203</v>
      </c>
      <c r="FK531">
        <v>221</v>
      </c>
      <c r="FL531">
        <v>51.9</v>
      </c>
      <c r="FM531">
        <v>359</v>
      </c>
      <c r="FN531">
        <v>354</v>
      </c>
      <c r="FO531">
        <v>381</v>
      </c>
      <c r="FP531">
        <v>50.4</v>
      </c>
      <c r="FQ531">
        <v>0.24</v>
      </c>
      <c r="FR531">
        <v>4.96</v>
      </c>
      <c r="FS531" s="2">
        <f t="shared" si="124"/>
        <v>4.6153846153846149E-2</v>
      </c>
      <c r="FT531">
        <v>1</v>
      </c>
      <c r="FU531">
        <v>0</v>
      </c>
      <c r="FV531">
        <v>-51.3</v>
      </c>
      <c r="FW531">
        <v>14.29</v>
      </c>
      <c r="FX531">
        <v>4.07</v>
      </c>
      <c r="FY531">
        <v>0</v>
      </c>
      <c r="FZ531">
        <v>24.4</v>
      </c>
      <c r="GA531">
        <v>8.1</v>
      </c>
      <c r="GB531">
        <v>20.399999999999999</v>
      </c>
      <c r="GC531">
        <v>0</v>
      </c>
      <c r="GD531">
        <v>8.1</v>
      </c>
      <c r="GE531">
        <v>20.399999999999999</v>
      </c>
      <c r="GF531">
        <v>4.0999999999999996</v>
      </c>
      <c r="GG531">
        <v>0</v>
      </c>
      <c r="GH531">
        <v>3.53</v>
      </c>
      <c r="GI531">
        <v>1.9</v>
      </c>
      <c r="GJ531" s="2">
        <f t="shared" si="125"/>
        <v>0.65009208103130756</v>
      </c>
      <c r="GK531">
        <v>5</v>
      </c>
      <c r="GL531">
        <v>12</v>
      </c>
      <c r="GM531">
        <v>-9.1</v>
      </c>
      <c r="GN531">
        <v>1.37</v>
      </c>
      <c r="GO531">
        <v>3.29</v>
      </c>
      <c r="GP531">
        <v>6</v>
      </c>
      <c r="GQ531">
        <v>32.6</v>
      </c>
      <c r="GR531">
        <v>3.6</v>
      </c>
      <c r="GS531">
        <v>20.5</v>
      </c>
      <c r="GT531">
        <v>22.5</v>
      </c>
      <c r="GU531">
        <v>2.2000000000000002</v>
      </c>
      <c r="GV531">
        <v>0.8</v>
      </c>
      <c r="GW531">
        <v>1.1000000000000001</v>
      </c>
      <c r="GX531" s="21">
        <v>59.803275999999997</v>
      </c>
      <c r="GY531" s="21">
        <v>3.1105629000000001</v>
      </c>
      <c r="GZ531" s="21">
        <v>11.484075600000001</v>
      </c>
      <c r="HA531" s="21">
        <v>14.5946385</v>
      </c>
      <c r="HB531" s="21">
        <v>0.844889</v>
      </c>
      <c r="HC531" s="21">
        <v>3.381678</v>
      </c>
      <c r="HD531" s="21">
        <v>-1.513E-3</v>
      </c>
      <c r="HE531" s="21">
        <v>26.244356</v>
      </c>
      <c r="HF531" s="21">
        <v>4.2250540000000001</v>
      </c>
    </row>
    <row r="532" spans="1:214" ht="15" x14ac:dyDescent="0.25">
      <c r="A532" s="22">
        <v>21</v>
      </c>
      <c r="B532" t="s">
        <v>2438</v>
      </c>
      <c r="C532" t="s">
        <v>2439</v>
      </c>
      <c r="D532" t="s">
        <v>1585</v>
      </c>
      <c r="F532" t="s">
        <v>349</v>
      </c>
      <c r="I532" s="22" t="s">
        <v>278</v>
      </c>
      <c r="J532">
        <v>23</v>
      </c>
      <c r="K532" s="23" t="s">
        <v>2440</v>
      </c>
      <c r="L532" s="23" t="s">
        <v>2441</v>
      </c>
      <c r="M532" s="24" t="s">
        <v>221</v>
      </c>
      <c r="N532" s="24" t="s">
        <v>222</v>
      </c>
      <c r="O532" s="24">
        <v>69</v>
      </c>
      <c r="P532" s="24">
        <v>180</v>
      </c>
      <c r="Q532" s="24" t="s">
        <v>223</v>
      </c>
      <c r="R532" s="24" t="s">
        <v>234</v>
      </c>
      <c r="S532" s="22">
        <v>7</v>
      </c>
      <c r="T532" s="22">
        <v>0</v>
      </c>
      <c r="U532" s="22">
        <v>0</v>
      </c>
      <c r="V532" s="22">
        <v>0</v>
      </c>
      <c r="W532" s="22">
        <v>-3</v>
      </c>
      <c r="X532" s="22">
        <v>6</v>
      </c>
      <c r="Y532" s="22">
        <v>4</v>
      </c>
      <c r="Z532" s="25">
        <f t="shared" si="112"/>
        <v>0</v>
      </c>
      <c r="AA532" s="3">
        <v>8.9333299999999998</v>
      </c>
      <c r="AB532" s="22">
        <v>11</v>
      </c>
      <c r="AC532" s="22">
        <v>0</v>
      </c>
      <c r="AD532" s="22">
        <v>1</v>
      </c>
      <c r="AE532" s="22">
        <v>2</v>
      </c>
      <c r="AF532" s="22">
        <v>0</v>
      </c>
      <c r="AG532" s="26">
        <f t="shared" si="113"/>
        <v>10.554374940331801</v>
      </c>
      <c r="AH532" s="26">
        <f t="shared" si="114"/>
        <v>0</v>
      </c>
      <c r="AI532" s="26">
        <f t="shared" si="115"/>
        <v>0.95948863093925452</v>
      </c>
      <c r="AJ532" s="26">
        <f t="shared" si="116"/>
        <v>1.918977261878509</v>
      </c>
      <c r="AK532" s="26">
        <f t="shared" si="117"/>
        <v>0</v>
      </c>
      <c r="AL532" s="5">
        <v>84</v>
      </c>
      <c r="AM532" s="22">
        <v>7</v>
      </c>
      <c r="AN532" s="22">
        <v>21</v>
      </c>
      <c r="AO532" s="25">
        <f t="shared" si="118"/>
        <v>0.25</v>
      </c>
      <c r="AP532" s="22">
        <v>6.8</v>
      </c>
      <c r="AQ532">
        <v>-0.2</v>
      </c>
      <c r="AR532">
        <v>-0.1</v>
      </c>
      <c r="AS532">
        <v>-0.2</v>
      </c>
      <c r="AT532">
        <v>-0.5</v>
      </c>
      <c r="AU532">
        <v>-0.2</v>
      </c>
      <c r="AV532">
        <v>-0.30000000000000004</v>
      </c>
      <c r="AW532">
        <v>-1</v>
      </c>
      <c r="AX532" s="3">
        <f t="shared" si="119"/>
        <v>-0.14285714285714285</v>
      </c>
      <c r="AY532" s="4">
        <f t="shared" si="120"/>
        <v>-3.4000000000000004</v>
      </c>
      <c r="AZ532" t="s">
        <v>224</v>
      </c>
      <c r="BA532">
        <v>2012</v>
      </c>
      <c r="BB532" s="27">
        <v>850000</v>
      </c>
      <c r="BC532" s="27">
        <v>1325000</v>
      </c>
      <c r="BD532" s="22">
        <v>0</v>
      </c>
      <c r="BE532" s="22">
        <v>0</v>
      </c>
      <c r="BF532" s="28">
        <f t="shared" si="121"/>
        <v>0</v>
      </c>
      <c r="BG532" s="22">
        <v>7</v>
      </c>
      <c r="BH532" s="22">
        <v>20</v>
      </c>
      <c r="BI532" s="4">
        <v>55.75</v>
      </c>
      <c r="BJ532" s="22">
        <v>0</v>
      </c>
      <c r="BK532" s="22">
        <v>0</v>
      </c>
      <c r="BL532" s="28">
        <f t="shared" si="122"/>
        <v>0</v>
      </c>
      <c r="BM532" s="22">
        <v>0</v>
      </c>
      <c r="BN532" s="22">
        <v>1</v>
      </c>
      <c r="BO532" s="4">
        <v>6.733333333</v>
      </c>
      <c r="BP532" s="22">
        <v>0</v>
      </c>
      <c r="BQ532" s="22">
        <v>0</v>
      </c>
      <c r="BR532" s="22">
        <v>0</v>
      </c>
      <c r="BS532" s="22">
        <v>0</v>
      </c>
      <c r="BT532" s="4">
        <v>8.3333332999999996E-2</v>
      </c>
      <c r="BU532" s="22">
        <v>4</v>
      </c>
      <c r="BV532" s="22">
        <v>0</v>
      </c>
      <c r="BW532" s="22">
        <v>0</v>
      </c>
      <c r="BX532" s="22">
        <v>-3</v>
      </c>
      <c r="BY532" s="22">
        <v>2</v>
      </c>
      <c r="BZ532" s="22">
        <v>1</v>
      </c>
      <c r="CA532" s="22">
        <v>3</v>
      </c>
      <c r="CB532" s="22">
        <v>17</v>
      </c>
      <c r="CC532" s="4">
        <v>9.1166699999999992</v>
      </c>
      <c r="CD532" s="4">
        <v>1.1666666670000001</v>
      </c>
      <c r="CE532" s="4">
        <v>0</v>
      </c>
      <c r="CF532" s="22">
        <v>1</v>
      </c>
      <c r="CG532" s="22">
        <v>0</v>
      </c>
      <c r="CH532" s="22">
        <v>0</v>
      </c>
      <c r="CI532" s="5">
        <v>3</v>
      </c>
      <c r="CJ532" s="22">
        <v>0</v>
      </c>
      <c r="CK532" s="22">
        <v>0</v>
      </c>
      <c r="CL532" s="22">
        <v>0</v>
      </c>
      <c r="CM532" s="22">
        <v>4</v>
      </c>
      <c r="CN532" s="22">
        <v>2</v>
      </c>
      <c r="CO532" s="22">
        <v>4</v>
      </c>
      <c r="CP532" s="22">
        <v>4</v>
      </c>
      <c r="CQ532" s="26">
        <v>6.4277730000000002</v>
      </c>
      <c r="CR532" s="26">
        <v>0.68888900000000008</v>
      </c>
      <c r="CS532" s="26">
        <v>2.7778000000000001E-2</v>
      </c>
      <c r="CT532" s="22">
        <v>0</v>
      </c>
      <c r="CU532" s="22">
        <v>0</v>
      </c>
      <c r="CV532" s="22">
        <v>0</v>
      </c>
      <c r="CW532" s="22">
        <v>0</v>
      </c>
      <c r="CX532" s="22">
        <v>0</v>
      </c>
      <c r="CY532" s="22">
        <v>0</v>
      </c>
      <c r="CZ532" s="22">
        <v>0</v>
      </c>
      <c r="DA532" s="22">
        <v>0</v>
      </c>
      <c r="DB532" s="22">
        <v>-3</v>
      </c>
      <c r="DC532" s="22">
        <v>0</v>
      </c>
      <c r="DD532" s="22">
        <v>0</v>
      </c>
      <c r="DE532" s="22">
        <v>0</v>
      </c>
      <c r="DF532" s="22">
        <v>0</v>
      </c>
      <c r="DG532" s="22">
        <v>0</v>
      </c>
      <c r="DH532" s="22">
        <v>0</v>
      </c>
      <c r="DI532" s="22">
        <v>3</v>
      </c>
      <c r="DJ532" s="22">
        <v>0</v>
      </c>
      <c r="DK532" s="22">
        <v>0</v>
      </c>
      <c r="DL532" s="22">
        <v>0</v>
      </c>
      <c r="DM532" s="22">
        <v>0</v>
      </c>
      <c r="DN532" s="22">
        <v>0</v>
      </c>
      <c r="DO532" s="22">
        <v>0</v>
      </c>
      <c r="DP532" s="22">
        <v>3</v>
      </c>
      <c r="DQ532" s="22">
        <v>0</v>
      </c>
      <c r="DR532" s="22">
        <v>1</v>
      </c>
      <c r="DS532" s="22">
        <v>0</v>
      </c>
      <c r="DT532" s="22">
        <v>0</v>
      </c>
      <c r="DU532">
        <v>7.91</v>
      </c>
      <c r="DV532">
        <v>41.67</v>
      </c>
      <c r="DW532" s="2">
        <f t="shared" si="123"/>
        <v>0.15954013715207746</v>
      </c>
      <c r="DX532">
        <v>-1.661</v>
      </c>
      <c r="DY532">
        <v>-1.62</v>
      </c>
      <c r="DZ532">
        <v>-1.32</v>
      </c>
      <c r="EA532">
        <v>-1.3580000000000001</v>
      </c>
      <c r="EB532">
        <v>0</v>
      </c>
      <c r="EC532">
        <v>3</v>
      </c>
      <c r="ED532">
        <v>-12.8</v>
      </c>
      <c r="EE532">
        <v>-17.34</v>
      </c>
      <c r="EF532">
        <v>-4.53</v>
      </c>
      <c r="EG532">
        <v>0</v>
      </c>
      <c r="EH532">
        <v>921</v>
      </c>
      <c r="EI532">
        <v>921</v>
      </c>
      <c r="EJ532">
        <v>0</v>
      </c>
      <c r="EK532">
        <v>3.25</v>
      </c>
      <c r="EL532">
        <v>30.4</v>
      </c>
      <c r="EM532">
        <v>37.9</v>
      </c>
      <c r="EN532">
        <v>10.8</v>
      </c>
      <c r="EO532">
        <v>20.6</v>
      </c>
      <c r="EP532">
        <v>13</v>
      </c>
      <c r="EQ532">
        <v>16.3</v>
      </c>
      <c r="ER532">
        <v>4.3</v>
      </c>
      <c r="ES532">
        <v>3.3</v>
      </c>
      <c r="ET532">
        <v>2.2000000000000002</v>
      </c>
      <c r="EU532">
        <v>0</v>
      </c>
      <c r="EV532">
        <v>3.5</v>
      </c>
      <c r="EW532">
        <v>2.67</v>
      </c>
      <c r="EX532">
        <v>30.2</v>
      </c>
      <c r="EY532">
        <v>29.6</v>
      </c>
      <c r="EZ532">
        <v>10.3</v>
      </c>
      <c r="FA532">
        <v>13</v>
      </c>
      <c r="FB532">
        <v>14.8</v>
      </c>
      <c r="FC532">
        <v>11.5</v>
      </c>
      <c r="FD532">
        <v>2.5</v>
      </c>
      <c r="FE532">
        <v>3.1</v>
      </c>
      <c r="FF532">
        <v>4</v>
      </c>
      <c r="FG532">
        <v>14</v>
      </c>
      <c r="FH532">
        <v>2</v>
      </c>
      <c r="FI532">
        <v>5</v>
      </c>
      <c r="FJ532">
        <v>5</v>
      </c>
      <c r="FK532">
        <v>8</v>
      </c>
      <c r="FL532">
        <v>72</v>
      </c>
      <c r="FM532">
        <v>24</v>
      </c>
      <c r="FN532">
        <v>21</v>
      </c>
      <c r="FO532">
        <v>17</v>
      </c>
      <c r="FP532">
        <v>53.3</v>
      </c>
      <c r="FQ532">
        <v>0.96</v>
      </c>
      <c r="FR532">
        <v>4.0199999999999996</v>
      </c>
      <c r="FS532" s="2">
        <f t="shared" si="124"/>
        <v>0.19277108433734941</v>
      </c>
      <c r="FT532">
        <v>0</v>
      </c>
      <c r="FU532">
        <v>0</v>
      </c>
      <c r="FV532">
        <v>-45.1</v>
      </c>
      <c r="FW532">
        <v>0</v>
      </c>
      <c r="FX532">
        <v>0</v>
      </c>
      <c r="FY532">
        <v>0</v>
      </c>
      <c r="FZ532">
        <v>26.7</v>
      </c>
      <c r="GA532">
        <v>0</v>
      </c>
      <c r="GB532">
        <v>8.9</v>
      </c>
      <c r="GC532">
        <v>8.9</v>
      </c>
      <c r="GD532">
        <v>0</v>
      </c>
      <c r="GE532">
        <v>17.8</v>
      </c>
      <c r="GF532">
        <v>8.9</v>
      </c>
      <c r="GG532">
        <v>0</v>
      </c>
      <c r="GH532" s="13">
        <v>0.01</v>
      </c>
      <c r="GI532" s="13">
        <v>4.9000000000000004</v>
      </c>
      <c r="GJ532" s="2">
        <f t="shared" si="125"/>
        <v>2.0366598778004071E-3</v>
      </c>
      <c r="GK532" s="13">
        <v>0</v>
      </c>
      <c r="GL532" s="13">
        <v>0</v>
      </c>
      <c r="GM532" s="13">
        <v>800.5</v>
      </c>
      <c r="GN532" s="13">
        <v>0</v>
      </c>
      <c r="GO532" s="13">
        <v>0</v>
      </c>
      <c r="GP532" s="13">
        <v>0</v>
      </c>
      <c r="GQ532" s="13">
        <v>0</v>
      </c>
      <c r="GR532" s="13">
        <v>0</v>
      </c>
      <c r="GS532" s="13">
        <v>0</v>
      </c>
      <c r="GT532" s="13">
        <v>0</v>
      </c>
      <c r="GU532" s="13">
        <v>720</v>
      </c>
      <c r="GV532" s="13">
        <v>0</v>
      </c>
      <c r="GW532" s="13">
        <v>0</v>
      </c>
      <c r="GX532" s="21">
        <v>28.482296000000002</v>
      </c>
      <c r="GY532" s="21">
        <v>4.2704028000000003</v>
      </c>
      <c r="GZ532" s="21">
        <v>5.0657237999999998</v>
      </c>
      <c r="HA532" s="21">
        <v>9.3361274999999999</v>
      </c>
      <c r="HB532" s="21">
        <v>0.416993</v>
      </c>
      <c r="HC532" s="21">
        <v>0.42149199999999998</v>
      </c>
      <c r="HD532" s="21">
        <v>7.3210000000000003E-3</v>
      </c>
      <c r="HE532" s="21">
        <v>29.905172</v>
      </c>
      <c r="HF532" s="21">
        <v>0.84580599999999995</v>
      </c>
    </row>
    <row r="533" spans="1:214" ht="15" x14ac:dyDescent="0.25">
      <c r="A533" s="22">
        <v>20</v>
      </c>
      <c r="B533" t="s">
        <v>2442</v>
      </c>
      <c r="C533" t="s">
        <v>2443</v>
      </c>
      <c r="D533" t="s">
        <v>2444</v>
      </c>
      <c r="F533" t="s">
        <v>310</v>
      </c>
      <c r="I533" s="22" t="s">
        <v>239</v>
      </c>
      <c r="J533">
        <v>31</v>
      </c>
      <c r="K533" s="23" t="s">
        <v>2445</v>
      </c>
      <c r="L533" s="23" t="s">
        <v>2446</v>
      </c>
      <c r="M533" s="24"/>
      <c r="N533" s="24" t="s">
        <v>476</v>
      </c>
      <c r="O533" s="24">
        <v>72</v>
      </c>
      <c r="P533" s="24">
        <v>190</v>
      </c>
      <c r="Q533" s="24" t="s">
        <v>223</v>
      </c>
      <c r="R533" s="24"/>
      <c r="S533" s="22">
        <v>45</v>
      </c>
      <c r="T533" s="22">
        <v>5</v>
      </c>
      <c r="U533" s="22">
        <v>8</v>
      </c>
      <c r="V533" s="22">
        <v>13</v>
      </c>
      <c r="W533" s="22">
        <v>-5</v>
      </c>
      <c r="X533" s="22">
        <v>0</v>
      </c>
      <c r="Y533" s="22">
        <v>58</v>
      </c>
      <c r="Z533" s="25">
        <f t="shared" si="112"/>
        <v>8.6206896551724144E-2</v>
      </c>
      <c r="AA533" s="3">
        <v>11.7</v>
      </c>
      <c r="AB533" s="22">
        <v>38</v>
      </c>
      <c r="AC533" s="22">
        <v>11</v>
      </c>
      <c r="AD533" s="22">
        <v>20</v>
      </c>
      <c r="AE533" s="22">
        <v>5</v>
      </c>
      <c r="AF533" s="22">
        <v>7</v>
      </c>
      <c r="AG533" s="26">
        <f t="shared" si="113"/>
        <v>4.3304843304843299</v>
      </c>
      <c r="AH533" s="26">
        <f t="shared" si="114"/>
        <v>1.2535612535612535</v>
      </c>
      <c r="AI533" s="26">
        <f t="shared" si="115"/>
        <v>2.2792022792022792</v>
      </c>
      <c r="AJ533" s="26">
        <f t="shared" si="116"/>
        <v>0.56980056980056981</v>
      </c>
      <c r="AK533" s="26">
        <f t="shared" si="117"/>
        <v>0.79772079772079774</v>
      </c>
      <c r="AL533" s="5">
        <v>751</v>
      </c>
      <c r="AM533" s="22">
        <v>9</v>
      </c>
      <c r="AN533" s="22">
        <v>12</v>
      </c>
      <c r="AO533" s="25">
        <f t="shared" si="118"/>
        <v>0.42857142857142855</v>
      </c>
      <c r="AP533" s="22">
        <v>0.8</v>
      </c>
      <c r="AQ533">
        <v>0.5</v>
      </c>
      <c r="AR533">
        <v>0.30000000000000004</v>
      </c>
      <c r="AS533">
        <v>0.8</v>
      </c>
      <c r="AT533">
        <v>0.9</v>
      </c>
      <c r="AU533">
        <v>0.30000000000000004</v>
      </c>
      <c r="AV533">
        <v>-0.30000000000000004</v>
      </c>
      <c r="AW533">
        <v>0.9</v>
      </c>
      <c r="AX533" s="3">
        <f t="shared" si="119"/>
        <v>0.02</v>
      </c>
      <c r="AY533" s="4">
        <f t="shared" si="120"/>
        <v>-2.121321</v>
      </c>
      <c r="AZ533" t="s">
        <v>243</v>
      </c>
      <c r="BA533">
        <v>2013</v>
      </c>
      <c r="BC533" s="27">
        <v>1532107</v>
      </c>
      <c r="BD533" s="22">
        <v>4</v>
      </c>
      <c r="BE533" s="22">
        <v>5</v>
      </c>
      <c r="BF533" s="28">
        <f t="shared" si="121"/>
        <v>1.2037449843958983</v>
      </c>
      <c r="BG533" s="22">
        <v>3</v>
      </c>
      <c r="BH533" s="22">
        <v>6</v>
      </c>
      <c r="BI533" s="4">
        <v>448.6</v>
      </c>
      <c r="BJ533" s="22">
        <v>1</v>
      </c>
      <c r="BK533" s="22">
        <v>3</v>
      </c>
      <c r="BL533" s="28">
        <f t="shared" si="122"/>
        <v>6.4171122994652405</v>
      </c>
      <c r="BM533" s="22">
        <v>4</v>
      </c>
      <c r="BN533" s="22">
        <v>5</v>
      </c>
      <c r="BO533" s="4">
        <v>37.4</v>
      </c>
      <c r="BP533" s="22">
        <v>0</v>
      </c>
      <c r="BQ533" s="22">
        <v>0</v>
      </c>
      <c r="BR533" s="22">
        <v>2</v>
      </c>
      <c r="BS533" s="22">
        <v>1</v>
      </c>
      <c r="BT533" s="4">
        <v>40.816666669999996</v>
      </c>
      <c r="BU533" s="22">
        <v>21</v>
      </c>
      <c r="BV533" s="22">
        <v>4</v>
      </c>
      <c r="BW533" s="22">
        <v>6</v>
      </c>
      <c r="BX533" s="22">
        <v>0</v>
      </c>
      <c r="BY533" s="22">
        <v>0</v>
      </c>
      <c r="BZ533" s="22">
        <v>0</v>
      </c>
      <c r="CA533" s="22">
        <v>5</v>
      </c>
      <c r="CB533" s="22">
        <v>5</v>
      </c>
      <c r="CC533" s="4">
        <v>9.5666700000000002</v>
      </c>
      <c r="CD533" s="4">
        <v>0.63333333300000016</v>
      </c>
      <c r="CE533" s="4">
        <v>0.81666666700000001</v>
      </c>
      <c r="CF533" s="22">
        <v>1</v>
      </c>
      <c r="CG533" s="22">
        <v>0</v>
      </c>
      <c r="CH533" s="22">
        <v>0</v>
      </c>
      <c r="CI533" s="5">
        <v>24</v>
      </c>
      <c r="CJ533" s="22">
        <v>1</v>
      </c>
      <c r="CK533" s="22">
        <v>2</v>
      </c>
      <c r="CL533" s="22">
        <v>-5</v>
      </c>
      <c r="CM533" s="22">
        <v>0</v>
      </c>
      <c r="CN533" s="22">
        <v>0</v>
      </c>
      <c r="CO533" s="22">
        <v>4</v>
      </c>
      <c r="CP533" s="22">
        <v>7</v>
      </c>
      <c r="CQ533" s="26">
        <v>10.320830000000001</v>
      </c>
      <c r="CR533" s="26">
        <v>1.004167</v>
      </c>
      <c r="CS533" s="26">
        <v>0.98611100000000007</v>
      </c>
      <c r="CT533" s="22">
        <v>0</v>
      </c>
      <c r="CU533" s="22">
        <v>0</v>
      </c>
      <c r="CV533" s="22">
        <v>0</v>
      </c>
      <c r="CW533" s="22">
        <v>3</v>
      </c>
      <c r="CX533" s="22">
        <v>4</v>
      </c>
      <c r="CY533" s="22">
        <v>7</v>
      </c>
      <c r="CZ533" s="22">
        <v>2</v>
      </c>
      <c r="DA533" s="22">
        <v>4</v>
      </c>
      <c r="DB533" s="22">
        <v>-12</v>
      </c>
      <c r="DC533" s="22">
        <v>0</v>
      </c>
      <c r="DD533" s="22">
        <v>0</v>
      </c>
      <c r="DE533" s="22">
        <v>0</v>
      </c>
      <c r="DF533" s="22">
        <v>0</v>
      </c>
      <c r="DG533" s="22">
        <v>0</v>
      </c>
      <c r="DH533" s="22">
        <v>0</v>
      </c>
      <c r="DI533" s="22">
        <v>0</v>
      </c>
      <c r="DJ533" s="22">
        <v>0</v>
      </c>
      <c r="DK533" s="22">
        <v>0</v>
      </c>
      <c r="DL533" s="22">
        <v>0</v>
      </c>
      <c r="DM533" s="22">
        <v>0</v>
      </c>
      <c r="DN533" s="22">
        <v>18</v>
      </c>
      <c r="DO533" s="22">
        <v>5</v>
      </c>
      <c r="DP533" s="22">
        <v>20</v>
      </c>
      <c r="DQ533" s="22">
        <v>2</v>
      </c>
      <c r="DR533" s="22">
        <v>1</v>
      </c>
      <c r="DS533" s="22">
        <v>0</v>
      </c>
      <c r="DT533" s="22">
        <v>0</v>
      </c>
      <c r="DU533">
        <v>9.8699999999999992</v>
      </c>
      <c r="DV533">
        <v>39.96</v>
      </c>
      <c r="DW533" s="2">
        <f t="shared" si="123"/>
        <v>0.19807344972907887</v>
      </c>
      <c r="DX533">
        <v>0.13100000000000001</v>
      </c>
      <c r="DY533">
        <v>-0.5</v>
      </c>
      <c r="DZ533">
        <v>-3.3340000000000001</v>
      </c>
      <c r="EA533">
        <v>-1.8280000000000001</v>
      </c>
      <c r="EB533">
        <v>12</v>
      </c>
      <c r="EC533">
        <v>17</v>
      </c>
      <c r="ED533">
        <v>-10.8</v>
      </c>
      <c r="EE533">
        <v>-5.94</v>
      </c>
      <c r="EF533">
        <v>4.87</v>
      </c>
      <c r="EG533">
        <v>6</v>
      </c>
      <c r="EH533">
        <v>922</v>
      </c>
      <c r="EI533">
        <v>982</v>
      </c>
      <c r="EJ533">
        <v>1.62</v>
      </c>
      <c r="EK533">
        <v>2.2999999999999998</v>
      </c>
      <c r="EL533">
        <v>25.4</v>
      </c>
      <c r="EM533">
        <v>27.3</v>
      </c>
      <c r="EN533">
        <v>11.1</v>
      </c>
      <c r="EO533">
        <v>12.7</v>
      </c>
      <c r="EP533">
        <v>17.100000000000001</v>
      </c>
      <c r="EQ533">
        <v>15.4</v>
      </c>
      <c r="ER533">
        <v>2.6</v>
      </c>
      <c r="ES533">
        <v>2.6</v>
      </c>
      <c r="ET533">
        <v>0</v>
      </c>
      <c r="EU533">
        <v>0.30000000000000004</v>
      </c>
      <c r="EV533">
        <v>2.5</v>
      </c>
      <c r="EW533">
        <v>2.64</v>
      </c>
      <c r="EX533">
        <v>27.6</v>
      </c>
      <c r="EY533">
        <v>25.7</v>
      </c>
      <c r="EZ533">
        <v>13.5</v>
      </c>
      <c r="FA533">
        <v>10.9</v>
      </c>
      <c r="FB533">
        <v>14.7</v>
      </c>
      <c r="FC533">
        <v>15.3</v>
      </c>
      <c r="FD533">
        <v>3</v>
      </c>
      <c r="FE533">
        <v>2.8</v>
      </c>
      <c r="FF533">
        <v>58</v>
      </c>
      <c r="FG533">
        <v>59</v>
      </c>
      <c r="FH533">
        <v>62</v>
      </c>
      <c r="FI533">
        <v>66</v>
      </c>
      <c r="FJ533">
        <v>76</v>
      </c>
      <c r="FK533">
        <v>78</v>
      </c>
      <c r="FL533">
        <v>47.8</v>
      </c>
      <c r="FM533">
        <v>142</v>
      </c>
      <c r="FN533">
        <v>163</v>
      </c>
      <c r="FO533">
        <v>131</v>
      </c>
      <c r="FP533">
        <v>46.6</v>
      </c>
      <c r="FQ533">
        <v>0.83</v>
      </c>
      <c r="FR533">
        <v>3.58</v>
      </c>
      <c r="FS533" s="2">
        <f t="shared" si="124"/>
        <v>0.18820861678004533</v>
      </c>
      <c r="FT533">
        <v>6</v>
      </c>
      <c r="FU533">
        <v>1</v>
      </c>
      <c r="FV533">
        <v>-5.8</v>
      </c>
      <c r="FW533">
        <v>18.75</v>
      </c>
      <c r="FX533">
        <v>9.6300000000000008</v>
      </c>
      <c r="FY533">
        <v>1.6</v>
      </c>
      <c r="FZ533">
        <v>41.7</v>
      </c>
      <c r="GA533">
        <v>11.2</v>
      </c>
      <c r="GB533">
        <v>20.9</v>
      </c>
      <c r="GC533">
        <v>4.8</v>
      </c>
      <c r="GD533">
        <v>3.2</v>
      </c>
      <c r="GE533">
        <v>17.600000000000001</v>
      </c>
      <c r="GF533">
        <v>3.2</v>
      </c>
      <c r="GG533">
        <v>0</v>
      </c>
      <c r="GH533">
        <v>0.91</v>
      </c>
      <c r="GI533">
        <v>3.85</v>
      </c>
      <c r="GJ533" s="2">
        <f t="shared" si="125"/>
        <v>0.19117647058823531</v>
      </c>
      <c r="GK533">
        <v>0</v>
      </c>
      <c r="GL533">
        <v>2</v>
      </c>
      <c r="GM533">
        <v>16.100000000000001</v>
      </c>
      <c r="GN533">
        <v>0</v>
      </c>
      <c r="GO533">
        <v>2.94</v>
      </c>
      <c r="GP533">
        <v>11.8</v>
      </c>
      <c r="GQ533">
        <v>44.1</v>
      </c>
      <c r="GR533">
        <v>0</v>
      </c>
      <c r="GS533">
        <v>19.100000000000001</v>
      </c>
      <c r="GT533">
        <v>19.100000000000001</v>
      </c>
      <c r="GU533">
        <v>5.9</v>
      </c>
      <c r="GV533">
        <v>1.5</v>
      </c>
      <c r="GW533">
        <v>0</v>
      </c>
      <c r="GX533" s="21">
        <v>51.949500999999998</v>
      </c>
      <c r="GY533" s="21">
        <v>8.6319981000000006</v>
      </c>
      <c r="GZ533" s="21">
        <v>10.983759299999999</v>
      </c>
      <c r="HA533" s="21">
        <v>19.6157574</v>
      </c>
      <c r="HB533" s="21">
        <v>1.6962440000000001</v>
      </c>
      <c r="HC533" s="21">
        <v>1.1811750000000001</v>
      </c>
      <c r="HD533" s="21">
        <v>-4.1922000000000001E-2</v>
      </c>
      <c r="HE533" s="21">
        <v>14.564714</v>
      </c>
      <c r="HF533" s="21">
        <v>2.8354970000000002</v>
      </c>
    </row>
    <row r="534" spans="1:214" ht="15" x14ac:dyDescent="0.25">
      <c r="A534" s="22">
        <v>29</v>
      </c>
      <c r="B534" t="s">
        <v>2447</v>
      </c>
      <c r="C534" t="s">
        <v>2448</v>
      </c>
      <c r="D534" t="s">
        <v>459</v>
      </c>
      <c r="F534" t="s">
        <v>297</v>
      </c>
      <c r="I534" s="22" t="s">
        <v>248</v>
      </c>
      <c r="J534">
        <v>24</v>
      </c>
      <c r="K534" s="23" t="s">
        <v>2449</v>
      </c>
      <c r="L534" s="23" t="s">
        <v>675</v>
      </c>
      <c r="M534" s="24" t="s">
        <v>320</v>
      </c>
      <c r="N534" s="24" t="s">
        <v>233</v>
      </c>
      <c r="O534" s="24">
        <v>75</v>
      </c>
      <c r="P534" s="24">
        <v>205</v>
      </c>
      <c r="Q534" s="24" t="s">
        <v>223</v>
      </c>
      <c r="R534" s="24"/>
      <c r="S534" s="22">
        <v>41</v>
      </c>
      <c r="T534" s="22">
        <v>1</v>
      </c>
      <c r="U534" s="22">
        <v>2</v>
      </c>
      <c r="V534" s="22">
        <v>3</v>
      </c>
      <c r="W534" s="22">
        <v>-4</v>
      </c>
      <c r="X534" s="22">
        <v>13</v>
      </c>
      <c r="Y534" s="22">
        <v>45</v>
      </c>
      <c r="Z534" s="25">
        <f t="shared" si="112"/>
        <v>2.2222222222222223E-2</v>
      </c>
      <c r="AA534" s="3">
        <v>14.4</v>
      </c>
      <c r="AB534" s="22">
        <v>42</v>
      </c>
      <c r="AC534" s="22">
        <v>44</v>
      </c>
      <c r="AD534" s="22">
        <v>18</v>
      </c>
      <c r="AE534" s="22">
        <v>15</v>
      </c>
      <c r="AF534" s="22">
        <v>4</v>
      </c>
      <c r="AG534" s="26">
        <f t="shared" si="113"/>
        <v>4.2682926829268295</v>
      </c>
      <c r="AH534" s="26">
        <f t="shared" si="114"/>
        <v>4.4715447154471546</v>
      </c>
      <c r="AI534" s="26">
        <f t="shared" si="115"/>
        <v>1.8292682926829269</v>
      </c>
      <c r="AJ534" s="26">
        <f t="shared" si="116"/>
        <v>1.524390243902439</v>
      </c>
      <c r="AK534" s="26">
        <f t="shared" si="117"/>
        <v>0.40650406504065045</v>
      </c>
      <c r="AL534" s="5">
        <v>815</v>
      </c>
      <c r="AM534" s="22">
        <v>0</v>
      </c>
      <c r="AN534" s="22">
        <v>0</v>
      </c>
      <c r="AO534" s="25">
        <f t="shared" si="118"/>
        <v>0</v>
      </c>
      <c r="AP534" s="22">
        <v>0</v>
      </c>
      <c r="AQ534">
        <v>-0.2</v>
      </c>
      <c r="AR534">
        <v>0.60000000000000009</v>
      </c>
      <c r="AS534">
        <v>0.30000000000000004</v>
      </c>
      <c r="AT534">
        <v>-1.3</v>
      </c>
      <c r="AU534">
        <v>0</v>
      </c>
      <c r="AV534">
        <v>0</v>
      </c>
      <c r="AW534">
        <v>-1.3</v>
      </c>
      <c r="AX534" s="3">
        <f t="shared" si="119"/>
        <v>-3.1707317073170732E-2</v>
      </c>
      <c r="AY534" s="4">
        <f t="shared" si="120"/>
        <v>-1.890625</v>
      </c>
      <c r="AZ534" t="s">
        <v>224</v>
      </c>
      <c r="BA534">
        <v>2012</v>
      </c>
      <c r="BC534" s="27">
        <v>721875</v>
      </c>
      <c r="BD534" s="22">
        <v>1</v>
      </c>
      <c r="BE534" s="22">
        <v>1</v>
      </c>
      <c r="BF534" s="28">
        <f t="shared" si="121"/>
        <v>0.22676451136825704</v>
      </c>
      <c r="BG534" s="22">
        <v>0</v>
      </c>
      <c r="BH534" s="22">
        <v>0</v>
      </c>
      <c r="BI534" s="4">
        <v>529.18333329999996</v>
      </c>
      <c r="BJ534" s="22">
        <v>0</v>
      </c>
      <c r="BK534" s="22">
        <v>1</v>
      </c>
      <c r="BL534" s="28">
        <f t="shared" si="122"/>
        <v>1.0771992818671454</v>
      </c>
      <c r="BM534" s="22">
        <v>0</v>
      </c>
      <c r="BN534" s="22">
        <v>0</v>
      </c>
      <c r="BO534" s="4">
        <v>55.7</v>
      </c>
      <c r="BP534" s="22">
        <v>0</v>
      </c>
      <c r="BQ534" s="22">
        <v>0</v>
      </c>
      <c r="BR534" s="22">
        <v>0</v>
      </c>
      <c r="BS534" s="22">
        <v>0</v>
      </c>
      <c r="BT534" s="4">
        <v>5.5333333329999999</v>
      </c>
      <c r="BU534" s="22">
        <v>24</v>
      </c>
      <c r="BV534" s="22">
        <v>1</v>
      </c>
      <c r="BW534" s="22">
        <v>2</v>
      </c>
      <c r="BX534" s="22">
        <v>-2</v>
      </c>
      <c r="BY534" s="22">
        <v>2</v>
      </c>
      <c r="BZ534" s="22">
        <v>1</v>
      </c>
      <c r="CA534" s="22">
        <v>0</v>
      </c>
      <c r="CB534" s="22">
        <v>0</v>
      </c>
      <c r="CC534" s="4">
        <v>12.81667</v>
      </c>
      <c r="CD534" s="4">
        <v>1.433333333</v>
      </c>
      <c r="CE534" s="4">
        <v>0.05</v>
      </c>
      <c r="CF534" s="22">
        <v>0</v>
      </c>
      <c r="CG534" s="22">
        <v>0</v>
      </c>
      <c r="CH534" s="22">
        <v>0</v>
      </c>
      <c r="CI534" s="5">
        <v>17</v>
      </c>
      <c r="CJ534" s="22">
        <v>0</v>
      </c>
      <c r="CK534" s="22">
        <v>0</v>
      </c>
      <c r="CL534" s="22">
        <v>-2</v>
      </c>
      <c r="CM534" s="22">
        <v>11</v>
      </c>
      <c r="CN534" s="22">
        <v>4</v>
      </c>
      <c r="CO534" s="22">
        <v>0</v>
      </c>
      <c r="CP534" s="22">
        <v>0</v>
      </c>
      <c r="CQ534" s="26">
        <v>13.034309</v>
      </c>
      <c r="CR534" s="26">
        <v>1.2529410000000001</v>
      </c>
      <c r="CS534" s="26">
        <v>0.25490200000000002</v>
      </c>
      <c r="CT534" s="22">
        <v>0</v>
      </c>
      <c r="CU534" s="22">
        <v>0</v>
      </c>
      <c r="CV534" s="22">
        <v>0</v>
      </c>
      <c r="CW534" s="22">
        <v>0</v>
      </c>
      <c r="CX534" s="22">
        <v>0</v>
      </c>
      <c r="CY534" s="22">
        <v>2</v>
      </c>
      <c r="CZ534" s="22">
        <v>1</v>
      </c>
      <c r="DA534" s="22">
        <v>2</v>
      </c>
      <c r="DB534" s="22">
        <v>-6</v>
      </c>
      <c r="DC534" s="22">
        <v>0</v>
      </c>
      <c r="DD534" s="22">
        <v>0</v>
      </c>
      <c r="DE534" s="22">
        <v>0</v>
      </c>
      <c r="DF534" s="22">
        <v>0</v>
      </c>
      <c r="DG534" s="22">
        <v>0</v>
      </c>
      <c r="DH534" s="22">
        <v>0</v>
      </c>
      <c r="DI534" s="22">
        <v>4</v>
      </c>
      <c r="DJ534" s="22">
        <v>1</v>
      </c>
      <c r="DK534" s="22">
        <v>0</v>
      </c>
      <c r="DL534" s="22">
        <v>0</v>
      </c>
      <c r="DM534" s="22">
        <v>0</v>
      </c>
      <c r="DN534" s="22">
        <v>23</v>
      </c>
      <c r="DO534" s="22">
        <v>5</v>
      </c>
      <c r="DP534" s="22">
        <v>22</v>
      </c>
      <c r="DQ534" s="22">
        <v>0</v>
      </c>
      <c r="DR534" s="22">
        <v>0</v>
      </c>
      <c r="DS534" s="22">
        <v>0</v>
      </c>
      <c r="DT534" s="22">
        <v>0</v>
      </c>
      <c r="DU534">
        <v>12.47</v>
      </c>
      <c r="DV534">
        <v>37.1</v>
      </c>
      <c r="DW534" s="2">
        <f t="shared" si="123"/>
        <v>0.25156344563243899</v>
      </c>
      <c r="DX534">
        <v>-0.48500000000000004</v>
      </c>
      <c r="DY534">
        <v>0.17800000000000002</v>
      </c>
      <c r="DZ534">
        <v>1.2609999999999999</v>
      </c>
      <c r="EA534">
        <v>-5.0449999999999999</v>
      </c>
      <c r="EB534">
        <v>16</v>
      </c>
      <c r="EC534">
        <v>21</v>
      </c>
      <c r="ED534">
        <v>4.2</v>
      </c>
      <c r="EE534">
        <v>-5.05</v>
      </c>
      <c r="EF534">
        <v>-9.27</v>
      </c>
      <c r="EG534">
        <v>7.34</v>
      </c>
      <c r="EH534">
        <v>909</v>
      </c>
      <c r="EI534">
        <v>982</v>
      </c>
      <c r="EJ534">
        <v>1.88</v>
      </c>
      <c r="EK534">
        <v>2.4700000000000002</v>
      </c>
      <c r="EL534">
        <v>23.7</v>
      </c>
      <c r="EM534">
        <v>24.7</v>
      </c>
      <c r="EN534">
        <v>10</v>
      </c>
      <c r="EO534">
        <v>12.1</v>
      </c>
      <c r="EP534">
        <v>14.9</v>
      </c>
      <c r="EQ534">
        <v>13.5</v>
      </c>
      <c r="ER534">
        <v>2.6</v>
      </c>
      <c r="ES534">
        <v>2.2000000000000002</v>
      </c>
      <c r="ET534">
        <v>0.4</v>
      </c>
      <c r="EU534">
        <v>0.4</v>
      </c>
      <c r="EV534">
        <v>3.04</v>
      </c>
      <c r="EW534">
        <v>3.23</v>
      </c>
      <c r="EX534">
        <v>22.9</v>
      </c>
      <c r="EY534">
        <v>27</v>
      </c>
      <c r="EZ534">
        <v>10.1</v>
      </c>
      <c r="FA534">
        <v>11.2</v>
      </c>
      <c r="FB534">
        <v>16.2</v>
      </c>
      <c r="FC534">
        <v>12.4</v>
      </c>
      <c r="FD534">
        <v>3.1</v>
      </c>
      <c r="FE534">
        <v>3.6</v>
      </c>
      <c r="FF534">
        <v>70</v>
      </c>
      <c r="FG534">
        <v>82</v>
      </c>
      <c r="FH534">
        <v>53</v>
      </c>
      <c r="FI534">
        <v>53</v>
      </c>
      <c r="FJ534">
        <v>75</v>
      </c>
      <c r="FK534">
        <v>102</v>
      </c>
      <c r="FL534">
        <v>58.9</v>
      </c>
      <c r="FM534">
        <v>154</v>
      </c>
      <c r="FN534">
        <v>165</v>
      </c>
      <c r="FO534">
        <v>135</v>
      </c>
      <c r="FP534">
        <v>48.3</v>
      </c>
      <c r="FQ534">
        <v>1.35</v>
      </c>
      <c r="FR534">
        <v>3.63</v>
      </c>
      <c r="FS534" s="2">
        <f t="shared" si="124"/>
        <v>0.27108433734939757</v>
      </c>
      <c r="FT534">
        <v>5</v>
      </c>
      <c r="FU534">
        <v>0</v>
      </c>
      <c r="FV534">
        <v>-5.0999999999999996</v>
      </c>
      <c r="FW534">
        <v>15.63</v>
      </c>
      <c r="FX534">
        <v>5.42</v>
      </c>
      <c r="FY534">
        <v>0</v>
      </c>
      <c r="FZ534">
        <v>29.3</v>
      </c>
      <c r="GA534">
        <v>8.6999999999999993</v>
      </c>
      <c r="GB534">
        <v>11.9</v>
      </c>
      <c r="GC534">
        <v>2.2000000000000002</v>
      </c>
      <c r="GD534">
        <v>4.3</v>
      </c>
      <c r="GE534">
        <v>29.3</v>
      </c>
      <c r="GF534">
        <v>1.1000000000000001</v>
      </c>
      <c r="GG534">
        <v>0</v>
      </c>
      <c r="GH534">
        <v>0.13</v>
      </c>
      <c r="GI534">
        <v>4.4000000000000004</v>
      </c>
      <c r="GJ534" s="2">
        <f t="shared" si="125"/>
        <v>2.8697571743929361E-2</v>
      </c>
      <c r="GK534">
        <v>0</v>
      </c>
      <c r="GL534">
        <v>0</v>
      </c>
      <c r="GM534">
        <v>43.6</v>
      </c>
      <c r="GN534">
        <v>0</v>
      </c>
      <c r="GO534">
        <v>0</v>
      </c>
      <c r="GP534">
        <v>21.9</v>
      </c>
      <c r="GQ534">
        <v>54.7</v>
      </c>
      <c r="GR534">
        <v>0</v>
      </c>
      <c r="GS534">
        <v>32.799999999999997</v>
      </c>
      <c r="GT534">
        <v>10.9</v>
      </c>
      <c r="GU534">
        <v>21.9</v>
      </c>
      <c r="GV534">
        <v>0</v>
      </c>
      <c r="GW534">
        <v>0</v>
      </c>
      <c r="GX534" s="21">
        <v>42.175041</v>
      </c>
      <c r="GY534" s="21">
        <v>1.5353208</v>
      </c>
      <c r="GZ534" s="21">
        <v>4.5702027000000003</v>
      </c>
      <c r="HA534" s="21">
        <v>6.1055235000000003</v>
      </c>
      <c r="HB534" s="21">
        <v>-0.33954499999999999</v>
      </c>
      <c r="HC534" s="21">
        <v>1.0412920000000001</v>
      </c>
      <c r="HD534" s="21">
        <v>-5.2249999999999996E-3</v>
      </c>
      <c r="HE534" s="21">
        <v>23.910969000000001</v>
      </c>
      <c r="HF534" s="21">
        <v>0.696523</v>
      </c>
    </row>
    <row r="535" spans="1:214" ht="15" x14ac:dyDescent="0.25">
      <c r="A535" s="22">
        <v>20</v>
      </c>
      <c r="B535" t="s">
        <v>2450</v>
      </c>
      <c r="C535" t="s">
        <v>2451</v>
      </c>
      <c r="D535" t="s">
        <v>1142</v>
      </c>
      <c r="E535" t="s">
        <v>246</v>
      </c>
      <c r="F535" t="s">
        <v>217</v>
      </c>
      <c r="I535" s="22" t="s">
        <v>365</v>
      </c>
      <c r="J535">
        <v>27</v>
      </c>
      <c r="K535" s="23" t="s">
        <v>2452</v>
      </c>
      <c r="L535" s="23" t="s">
        <v>2453</v>
      </c>
      <c r="M535" s="24" t="s">
        <v>694</v>
      </c>
      <c r="N535" s="24" t="s">
        <v>222</v>
      </c>
      <c r="O535" s="24">
        <v>74</v>
      </c>
      <c r="P535" s="24">
        <v>178</v>
      </c>
      <c r="Q535" s="24" t="s">
        <v>223</v>
      </c>
      <c r="R535" s="24"/>
      <c r="S535" s="22">
        <v>80</v>
      </c>
      <c r="T535" s="22">
        <v>14</v>
      </c>
      <c r="U535" s="22">
        <v>11</v>
      </c>
      <c r="V535" s="22">
        <v>25</v>
      </c>
      <c r="W535" s="22">
        <v>6</v>
      </c>
      <c r="X535" s="22">
        <v>20</v>
      </c>
      <c r="Y535" s="22">
        <v>131</v>
      </c>
      <c r="Z535" s="25">
        <f t="shared" si="112"/>
        <v>0.10687022900763359</v>
      </c>
      <c r="AA535" s="3">
        <v>12.866669999999999</v>
      </c>
      <c r="AB535" s="22">
        <v>79</v>
      </c>
      <c r="AC535" s="22">
        <v>66</v>
      </c>
      <c r="AD535" s="22">
        <v>31</v>
      </c>
      <c r="AE535" s="22">
        <v>9</v>
      </c>
      <c r="AF535" s="22">
        <v>26</v>
      </c>
      <c r="AG535" s="26">
        <f t="shared" si="113"/>
        <v>4.6049210868080088</v>
      </c>
      <c r="AH535" s="26">
        <f t="shared" si="114"/>
        <v>3.8471492623965644</v>
      </c>
      <c r="AI535" s="26">
        <f t="shared" si="115"/>
        <v>1.8069943505195984</v>
      </c>
      <c r="AJ535" s="26">
        <f t="shared" si="116"/>
        <v>0.5246112630540769</v>
      </c>
      <c r="AK535" s="26">
        <f t="shared" si="117"/>
        <v>1.5155436488228891</v>
      </c>
      <c r="AL535" s="5">
        <v>1400</v>
      </c>
      <c r="AM535" s="22">
        <v>5</v>
      </c>
      <c r="AN535" s="22">
        <v>20</v>
      </c>
      <c r="AO535" s="25">
        <f t="shared" si="118"/>
        <v>0.2</v>
      </c>
      <c r="AP535" s="22">
        <v>0.5</v>
      </c>
      <c r="AQ535">
        <v>1.4</v>
      </c>
      <c r="AR535">
        <v>1.2</v>
      </c>
      <c r="AS535">
        <v>2.6</v>
      </c>
      <c r="AT535">
        <v>2.7</v>
      </c>
      <c r="AU535">
        <v>3.2</v>
      </c>
      <c r="AV535">
        <v>0</v>
      </c>
      <c r="AW535">
        <v>5.9</v>
      </c>
      <c r="AX535" s="3">
        <f t="shared" si="119"/>
        <v>7.375000000000001E-2</v>
      </c>
      <c r="AY535" s="4">
        <f t="shared" si="120"/>
        <v>4.9625000000000004</v>
      </c>
      <c r="AZ535" t="s">
        <v>243</v>
      </c>
      <c r="BA535">
        <v>2013</v>
      </c>
      <c r="BC535" s="27">
        <v>837500</v>
      </c>
      <c r="BD535" s="22">
        <v>14</v>
      </c>
      <c r="BE535" s="22">
        <v>11</v>
      </c>
      <c r="BF535" s="28">
        <f t="shared" si="121"/>
        <v>1.7435778216901081</v>
      </c>
      <c r="BG535" s="22">
        <v>4</v>
      </c>
      <c r="BH535" s="22">
        <v>15</v>
      </c>
      <c r="BI535" s="4">
        <v>860.3</v>
      </c>
      <c r="BJ535" s="22">
        <v>0</v>
      </c>
      <c r="BK535" s="22">
        <v>0</v>
      </c>
      <c r="BL535" s="28">
        <f t="shared" si="122"/>
        <v>0</v>
      </c>
      <c r="BM535" s="22">
        <v>0</v>
      </c>
      <c r="BN535" s="22">
        <v>0</v>
      </c>
      <c r="BO535" s="4">
        <v>7.5</v>
      </c>
      <c r="BP535" s="22">
        <v>0</v>
      </c>
      <c r="BQ535" s="22">
        <v>0</v>
      </c>
      <c r="BR535" s="22">
        <v>1</v>
      </c>
      <c r="BS535" s="22">
        <v>5</v>
      </c>
      <c r="BT535" s="4">
        <v>162.1</v>
      </c>
      <c r="BU535" s="22">
        <v>41</v>
      </c>
      <c r="BV535" s="22">
        <v>7</v>
      </c>
      <c r="BW535" s="22">
        <v>9</v>
      </c>
      <c r="BX535" s="22">
        <v>13</v>
      </c>
      <c r="BY535" s="22">
        <v>16</v>
      </c>
      <c r="BZ535" s="22">
        <v>7</v>
      </c>
      <c r="CA535" s="22">
        <v>3</v>
      </c>
      <c r="CB535" s="22">
        <v>12</v>
      </c>
      <c r="CC535" s="4">
        <v>10.68333</v>
      </c>
      <c r="CD535" s="4">
        <v>0.116666667</v>
      </c>
      <c r="CE535" s="4">
        <v>2.2000000000000002</v>
      </c>
      <c r="CF535" s="22">
        <v>0</v>
      </c>
      <c r="CG535" s="22">
        <v>0</v>
      </c>
      <c r="CH535" s="22">
        <v>0</v>
      </c>
      <c r="CI535" s="5">
        <v>39</v>
      </c>
      <c r="CJ535" s="22">
        <v>7</v>
      </c>
      <c r="CK535" s="22">
        <v>2</v>
      </c>
      <c r="CL535" s="22">
        <v>-7</v>
      </c>
      <c r="CM535" s="22">
        <v>4</v>
      </c>
      <c r="CN535" s="22">
        <v>2</v>
      </c>
      <c r="CO535" s="22">
        <v>2</v>
      </c>
      <c r="CP535" s="22">
        <v>8</v>
      </c>
      <c r="CQ535" s="26">
        <v>10.827781</v>
      </c>
      <c r="CR535" s="26">
        <v>6.9657999999999998E-2</v>
      </c>
      <c r="CS535" s="26">
        <v>1.8435900000000001</v>
      </c>
      <c r="CT535" s="22">
        <v>0</v>
      </c>
      <c r="CU535" s="22">
        <v>0</v>
      </c>
      <c r="CV535" s="22">
        <v>0</v>
      </c>
      <c r="CW535" s="22">
        <v>2</v>
      </c>
      <c r="CX535" s="22">
        <v>3</v>
      </c>
      <c r="CY535" s="22">
        <v>-1</v>
      </c>
      <c r="CZ535" s="22">
        <v>12</v>
      </c>
      <c r="DA535" s="22">
        <v>8</v>
      </c>
      <c r="DB535" s="22">
        <v>7</v>
      </c>
      <c r="DC535" s="22">
        <v>3</v>
      </c>
      <c r="DD535" s="22">
        <v>0</v>
      </c>
      <c r="DE535" s="22">
        <v>4</v>
      </c>
      <c r="DF535" s="22">
        <v>0</v>
      </c>
      <c r="DG535" s="22">
        <v>0</v>
      </c>
      <c r="DH535" s="22">
        <v>0</v>
      </c>
      <c r="DI535" s="22">
        <v>9</v>
      </c>
      <c r="DJ535" s="22">
        <v>0</v>
      </c>
      <c r="DK535" s="22">
        <v>0</v>
      </c>
      <c r="DL535" s="22">
        <v>0</v>
      </c>
      <c r="DM535" s="22">
        <v>0</v>
      </c>
      <c r="DN535" s="22">
        <v>36</v>
      </c>
      <c r="DO535" s="22">
        <v>0</v>
      </c>
      <c r="DP535" s="22">
        <v>42</v>
      </c>
      <c r="DQ535" s="22">
        <v>12</v>
      </c>
      <c r="DR535" s="22">
        <v>0</v>
      </c>
      <c r="DS535" s="22">
        <v>0</v>
      </c>
      <c r="DT535" s="22">
        <v>0</v>
      </c>
      <c r="DU535">
        <v>10.73</v>
      </c>
      <c r="DV535">
        <v>37.04</v>
      </c>
      <c r="DW535" s="2">
        <f t="shared" si="123"/>
        <v>0.22461796106342896</v>
      </c>
      <c r="DX535">
        <v>-0.65300000000000002</v>
      </c>
      <c r="DY535">
        <v>-0.64300000000000002</v>
      </c>
      <c r="DZ535">
        <v>-0.63600000000000001</v>
      </c>
      <c r="EA535">
        <v>9.1180000000000003</v>
      </c>
      <c r="EB535">
        <v>36</v>
      </c>
      <c r="EC535">
        <v>29</v>
      </c>
      <c r="ED535">
        <v>-1.9</v>
      </c>
      <c r="EE535">
        <v>7.97</v>
      </c>
      <c r="EF535">
        <v>9.84</v>
      </c>
      <c r="EG535">
        <v>7.73</v>
      </c>
      <c r="EH535">
        <v>923</v>
      </c>
      <c r="EI535">
        <v>1000</v>
      </c>
      <c r="EJ535">
        <v>2.52</v>
      </c>
      <c r="EK535">
        <v>2.0299999999999998</v>
      </c>
      <c r="EL535">
        <v>30.1</v>
      </c>
      <c r="EM535">
        <v>24.2</v>
      </c>
      <c r="EN535">
        <v>9.9</v>
      </c>
      <c r="EO535">
        <v>8.5</v>
      </c>
      <c r="EP535">
        <v>12.7</v>
      </c>
      <c r="EQ535">
        <v>12.9</v>
      </c>
      <c r="ER535">
        <v>4</v>
      </c>
      <c r="ES535">
        <v>4.3</v>
      </c>
      <c r="ET535">
        <v>0.4</v>
      </c>
      <c r="EU535">
        <v>0.7</v>
      </c>
      <c r="EV535">
        <v>3</v>
      </c>
      <c r="EW535">
        <v>1.92</v>
      </c>
      <c r="EX535">
        <v>28.4</v>
      </c>
      <c r="EY535">
        <v>24.6</v>
      </c>
      <c r="EZ535">
        <v>12.2</v>
      </c>
      <c r="FA535">
        <v>9.9</v>
      </c>
      <c r="FB535">
        <v>10.9</v>
      </c>
      <c r="FC535">
        <v>13.6</v>
      </c>
      <c r="FD535">
        <v>3.3</v>
      </c>
      <c r="FE535">
        <v>3.7</v>
      </c>
      <c r="FF535">
        <v>124</v>
      </c>
      <c r="FG535">
        <v>142</v>
      </c>
      <c r="FH535">
        <v>100</v>
      </c>
      <c r="FI535">
        <v>71</v>
      </c>
      <c r="FJ535">
        <v>122</v>
      </c>
      <c r="FK535">
        <v>135</v>
      </c>
      <c r="FL535">
        <v>60.9</v>
      </c>
      <c r="FM535">
        <v>312</v>
      </c>
      <c r="FN535">
        <v>268</v>
      </c>
      <c r="FO535">
        <v>242</v>
      </c>
      <c r="FP535">
        <v>53.8</v>
      </c>
      <c r="FQ535">
        <v>0.09</v>
      </c>
      <c r="FR535">
        <v>5.67</v>
      </c>
      <c r="FS535" s="2">
        <f t="shared" si="124"/>
        <v>1.5625E-2</v>
      </c>
      <c r="FT535">
        <v>0</v>
      </c>
      <c r="FU535">
        <v>1</v>
      </c>
      <c r="FV535">
        <v>7.1</v>
      </c>
      <c r="FW535">
        <v>0</v>
      </c>
      <c r="FX535">
        <v>0</v>
      </c>
      <c r="FY535">
        <v>8.11</v>
      </c>
      <c r="FZ535">
        <v>48.6</v>
      </c>
      <c r="GA535">
        <v>0</v>
      </c>
      <c r="GB535">
        <v>24.3</v>
      </c>
      <c r="GC535">
        <v>0</v>
      </c>
      <c r="GD535">
        <v>0</v>
      </c>
      <c r="GE535">
        <v>32.4</v>
      </c>
      <c r="GF535">
        <v>16.2</v>
      </c>
      <c r="GG535">
        <v>0</v>
      </c>
      <c r="GH535">
        <v>2.02</v>
      </c>
      <c r="GI535">
        <v>3.34</v>
      </c>
      <c r="GJ535" s="2">
        <f t="shared" si="125"/>
        <v>0.37686567164179108</v>
      </c>
      <c r="GK535">
        <v>0</v>
      </c>
      <c r="GL535">
        <v>12</v>
      </c>
      <c r="GM535">
        <v>-16.399999999999999</v>
      </c>
      <c r="GN535">
        <v>0</v>
      </c>
      <c r="GO535">
        <v>4.45</v>
      </c>
      <c r="GP535">
        <v>7</v>
      </c>
      <c r="GQ535">
        <v>42.6</v>
      </c>
      <c r="GR535">
        <v>0</v>
      </c>
      <c r="GS535">
        <v>19.600000000000001</v>
      </c>
      <c r="GT535">
        <v>33.4</v>
      </c>
      <c r="GU535">
        <v>0.4</v>
      </c>
      <c r="GV535">
        <v>1.9</v>
      </c>
      <c r="GW535">
        <v>2.2000000000000002</v>
      </c>
      <c r="GX535" s="21">
        <v>66.058082999999996</v>
      </c>
      <c r="GY535" s="21">
        <v>10.991101499999999</v>
      </c>
      <c r="GZ535" s="21">
        <v>10.8087579</v>
      </c>
      <c r="HA535" s="21">
        <v>21.799859400000003</v>
      </c>
      <c r="HB535" s="21">
        <v>1.739573</v>
      </c>
      <c r="HC535" s="21">
        <v>2.376665</v>
      </c>
      <c r="HD535" s="21">
        <v>-2.3140000000000001E-2</v>
      </c>
      <c r="HE535" s="21">
        <v>18.044304</v>
      </c>
      <c r="HF535" s="21">
        <v>4.0930980000000003</v>
      </c>
    </row>
    <row r="536" spans="1:214" ht="15" x14ac:dyDescent="0.25">
      <c r="A536" s="22">
        <v>11</v>
      </c>
      <c r="B536" t="s">
        <v>2454</v>
      </c>
      <c r="C536" t="s">
        <v>2455</v>
      </c>
      <c r="D536" t="s">
        <v>659</v>
      </c>
      <c r="E536" t="s">
        <v>677</v>
      </c>
      <c r="F536" t="s">
        <v>501</v>
      </c>
      <c r="I536" s="22" t="s">
        <v>278</v>
      </c>
      <c r="J536">
        <v>28</v>
      </c>
      <c r="K536" s="23" t="s">
        <v>2456</v>
      </c>
      <c r="L536" s="23" t="s">
        <v>2457</v>
      </c>
      <c r="M536" s="24" t="s">
        <v>288</v>
      </c>
      <c r="N536" s="24" t="s">
        <v>233</v>
      </c>
      <c r="O536" s="24">
        <v>72</v>
      </c>
      <c r="P536" s="24">
        <v>195</v>
      </c>
      <c r="Q536" s="24" t="s">
        <v>224</v>
      </c>
      <c r="R536" s="24"/>
      <c r="S536" s="22">
        <v>27</v>
      </c>
      <c r="T536" s="22">
        <v>0</v>
      </c>
      <c r="U536" s="22">
        <v>1</v>
      </c>
      <c r="V536" s="22">
        <v>1</v>
      </c>
      <c r="W536" s="22">
        <v>-10</v>
      </c>
      <c r="X536" s="22">
        <v>32</v>
      </c>
      <c r="Y536" s="22">
        <v>18</v>
      </c>
      <c r="Z536" s="25">
        <f t="shared" si="112"/>
        <v>0</v>
      </c>
      <c r="AA536" s="3">
        <v>7.1666699999999999</v>
      </c>
      <c r="AB536" s="22">
        <v>36</v>
      </c>
      <c r="AC536" s="22">
        <v>3</v>
      </c>
      <c r="AD536" s="22">
        <v>8</v>
      </c>
      <c r="AE536" s="22">
        <v>0</v>
      </c>
      <c r="AF536" s="22">
        <v>4</v>
      </c>
      <c r="AG536" s="26">
        <f t="shared" si="113"/>
        <v>11.16278550568116</v>
      </c>
      <c r="AH536" s="26">
        <f t="shared" si="114"/>
        <v>0.93023212547343004</v>
      </c>
      <c r="AI536" s="26">
        <f t="shared" si="115"/>
        <v>2.4806190012624798</v>
      </c>
      <c r="AJ536" s="26">
        <f t="shared" si="116"/>
        <v>0</v>
      </c>
      <c r="AK536" s="26">
        <f t="shared" si="117"/>
        <v>1.2403095006312399</v>
      </c>
      <c r="AL536" s="5">
        <v>301</v>
      </c>
      <c r="AM536" s="22">
        <v>77</v>
      </c>
      <c r="AN536" s="22">
        <v>49</v>
      </c>
      <c r="AO536" s="25">
        <f t="shared" si="118"/>
        <v>0.61111111111111116</v>
      </c>
      <c r="AP536" s="22">
        <v>8.1999999999999993</v>
      </c>
      <c r="AQ536">
        <v>-0.4</v>
      </c>
      <c r="AR536">
        <v>-0.2</v>
      </c>
      <c r="AS536">
        <v>-0.60000000000000009</v>
      </c>
      <c r="AT536">
        <v>-1.6</v>
      </c>
      <c r="AU536">
        <v>0.5</v>
      </c>
      <c r="AV536">
        <v>0</v>
      </c>
      <c r="AW536">
        <v>-1.1000000000000001</v>
      </c>
      <c r="AX536" s="3">
        <f t="shared" si="119"/>
        <v>-4.0740740740740744E-2</v>
      </c>
      <c r="AY536" s="4">
        <f t="shared" si="120"/>
        <v>-1.1000000000000001</v>
      </c>
      <c r="AZ536" t="s">
        <v>243</v>
      </c>
      <c r="BA536">
        <v>2012</v>
      </c>
      <c r="BC536" s="27">
        <v>525000</v>
      </c>
      <c r="BD536" s="22">
        <v>0</v>
      </c>
      <c r="BE536" s="22">
        <v>1</v>
      </c>
      <c r="BF536" s="28">
        <f t="shared" si="121"/>
        <v>0.34849951590542116</v>
      </c>
      <c r="BG536" s="22">
        <v>62</v>
      </c>
      <c r="BH536" s="22">
        <v>40</v>
      </c>
      <c r="BI536" s="4">
        <v>172.16666670000001</v>
      </c>
      <c r="BJ536" s="22">
        <v>0</v>
      </c>
      <c r="BK536" s="22">
        <v>0</v>
      </c>
      <c r="BL536" s="28">
        <f t="shared" si="122"/>
        <v>0</v>
      </c>
      <c r="BM536" s="22">
        <v>2</v>
      </c>
      <c r="BN536" s="22">
        <v>0</v>
      </c>
      <c r="BO536" s="4">
        <v>0.65</v>
      </c>
      <c r="BP536" s="22">
        <v>0</v>
      </c>
      <c r="BQ536" s="22">
        <v>0</v>
      </c>
      <c r="BR536" s="22">
        <v>13</v>
      </c>
      <c r="BS536" s="22">
        <v>9</v>
      </c>
      <c r="BT536" s="4">
        <v>20.966666669999999</v>
      </c>
      <c r="BU536" s="22">
        <v>14</v>
      </c>
      <c r="BV536" s="22">
        <v>0</v>
      </c>
      <c r="BW536" s="22">
        <v>1</v>
      </c>
      <c r="BX536" s="22">
        <v>-4</v>
      </c>
      <c r="BY536" s="22">
        <v>28</v>
      </c>
      <c r="BZ536" s="22">
        <v>7</v>
      </c>
      <c r="CA536" s="22">
        <v>47</v>
      </c>
      <c r="CB536" s="22">
        <v>25</v>
      </c>
      <c r="CC536" s="4">
        <v>6.7333299999999996</v>
      </c>
      <c r="CD536" s="4">
        <v>1.6666667E-2</v>
      </c>
      <c r="CE536" s="4">
        <v>0.86666666699999995</v>
      </c>
      <c r="CF536" s="22">
        <v>0</v>
      </c>
      <c r="CG536" s="22">
        <v>0</v>
      </c>
      <c r="CH536" s="22">
        <v>0</v>
      </c>
      <c r="CI536" s="5">
        <v>13</v>
      </c>
      <c r="CJ536" s="22">
        <v>0</v>
      </c>
      <c r="CK536" s="22">
        <v>0</v>
      </c>
      <c r="CL536" s="22">
        <v>-6</v>
      </c>
      <c r="CM536" s="22">
        <v>4</v>
      </c>
      <c r="CN536" s="22">
        <v>1</v>
      </c>
      <c r="CO536" s="22">
        <v>30</v>
      </c>
      <c r="CP536" s="22">
        <v>24</v>
      </c>
      <c r="CQ536" s="26">
        <v>5.9923109999999999</v>
      </c>
      <c r="CR536" s="26">
        <v>3.2051000000000003E-2</v>
      </c>
      <c r="CS536" s="26">
        <v>0.67948700000000006</v>
      </c>
      <c r="CT536" s="22">
        <v>0</v>
      </c>
      <c r="CU536" s="22">
        <v>0</v>
      </c>
      <c r="CV536" s="22">
        <v>0</v>
      </c>
      <c r="CW536" s="22">
        <v>0</v>
      </c>
      <c r="CX536" s="22">
        <v>0</v>
      </c>
      <c r="CY536" s="22">
        <v>-5</v>
      </c>
      <c r="CZ536" s="22">
        <v>0</v>
      </c>
      <c r="DA536" s="22">
        <v>1</v>
      </c>
      <c r="DB536" s="22">
        <v>-5</v>
      </c>
      <c r="DC536" s="22">
        <v>0</v>
      </c>
      <c r="DD536" s="22">
        <v>0</v>
      </c>
      <c r="DE536" s="22">
        <v>0</v>
      </c>
      <c r="DF536" s="22">
        <v>0</v>
      </c>
      <c r="DG536" s="22">
        <v>0</v>
      </c>
      <c r="DH536" s="22">
        <v>0</v>
      </c>
      <c r="DI536" s="22">
        <v>6</v>
      </c>
      <c r="DJ536" s="22">
        <v>2</v>
      </c>
      <c r="DK536" s="22">
        <v>1</v>
      </c>
      <c r="DL536" s="22">
        <v>0</v>
      </c>
      <c r="DM536" s="22">
        <v>0</v>
      </c>
      <c r="DN536" s="22">
        <v>2</v>
      </c>
      <c r="DO536" s="22">
        <v>0</v>
      </c>
      <c r="DP536" s="22">
        <v>15</v>
      </c>
      <c r="DQ536" s="22">
        <v>3</v>
      </c>
      <c r="DR536" s="22">
        <v>0</v>
      </c>
      <c r="DS536" s="22">
        <v>0</v>
      </c>
      <c r="DT536" s="22">
        <v>0</v>
      </c>
      <c r="DU536">
        <v>6.34</v>
      </c>
      <c r="DV536">
        <v>40.9</v>
      </c>
      <c r="DW536" s="2">
        <f t="shared" si="123"/>
        <v>0.1342082980524979</v>
      </c>
      <c r="DX536">
        <v>-1.6679999999999999</v>
      </c>
      <c r="DY536">
        <v>1.4999999999999999E-2</v>
      </c>
      <c r="DZ536">
        <v>-3.5760000000000001</v>
      </c>
      <c r="EA536">
        <v>-3.1419999999999999</v>
      </c>
      <c r="EB536">
        <v>2</v>
      </c>
      <c r="EC536">
        <v>12</v>
      </c>
      <c r="ED536">
        <v>-9.6999999999999993</v>
      </c>
      <c r="EE536">
        <v>-10.51</v>
      </c>
      <c r="EF536">
        <v>-0.76</v>
      </c>
      <c r="EG536">
        <v>3.08</v>
      </c>
      <c r="EH536">
        <v>864</v>
      </c>
      <c r="EI536">
        <v>894</v>
      </c>
      <c r="EJ536">
        <v>0.7</v>
      </c>
      <c r="EK536">
        <v>4.2</v>
      </c>
      <c r="EL536">
        <v>22.1</v>
      </c>
      <c r="EM536">
        <v>26.6</v>
      </c>
      <c r="EN536">
        <v>7.7</v>
      </c>
      <c r="EO536">
        <v>7.4</v>
      </c>
      <c r="EP536">
        <v>11.6</v>
      </c>
      <c r="EQ536">
        <v>8.8000000000000007</v>
      </c>
      <c r="ER536">
        <v>3.5</v>
      </c>
      <c r="ES536">
        <v>3.9</v>
      </c>
      <c r="ET536">
        <v>1.4</v>
      </c>
      <c r="EU536">
        <v>1.4</v>
      </c>
      <c r="EV536">
        <v>2.66</v>
      </c>
      <c r="EW536">
        <v>2.39</v>
      </c>
      <c r="EX536">
        <v>25.3</v>
      </c>
      <c r="EY536">
        <v>23.7</v>
      </c>
      <c r="EZ536">
        <v>8</v>
      </c>
      <c r="FA536">
        <v>9</v>
      </c>
      <c r="FB536">
        <v>11.6</v>
      </c>
      <c r="FC536">
        <v>10</v>
      </c>
      <c r="FD536">
        <v>4</v>
      </c>
      <c r="FE536">
        <v>3.5</v>
      </c>
      <c r="FF536">
        <v>36</v>
      </c>
      <c r="FG536">
        <v>17</v>
      </c>
      <c r="FH536">
        <v>23</v>
      </c>
      <c r="FI536">
        <v>18</v>
      </c>
      <c r="FJ536">
        <v>26</v>
      </c>
      <c r="FK536">
        <v>24</v>
      </c>
      <c r="FL536">
        <v>56.4</v>
      </c>
      <c r="FM536">
        <v>60</v>
      </c>
      <c r="FN536">
        <v>62</v>
      </c>
      <c r="FO536">
        <v>52</v>
      </c>
      <c r="FP536">
        <v>49.2</v>
      </c>
      <c r="FQ536">
        <v>0.04</v>
      </c>
      <c r="FR536">
        <v>5.42</v>
      </c>
      <c r="FS536" s="2">
        <f t="shared" si="124"/>
        <v>7.326007326007326E-3</v>
      </c>
      <c r="FT536">
        <v>0</v>
      </c>
      <c r="FU536">
        <v>0</v>
      </c>
      <c r="FV536">
        <v>-12.8</v>
      </c>
      <c r="FW536" t="s">
        <v>266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0</v>
      </c>
      <c r="GE536">
        <v>50</v>
      </c>
      <c r="GF536">
        <v>0</v>
      </c>
      <c r="GG536">
        <v>0</v>
      </c>
      <c r="GH536">
        <v>0.78</v>
      </c>
      <c r="GI536">
        <v>5.07</v>
      </c>
      <c r="GJ536" s="2">
        <f t="shared" si="125"/>
        <v>0.13333333333333333</v>
      </c>
      <c r="GK536">
        <v>0</v>
      </c>
      <c r="GL536">
        <v>3</v>
      </c>
      <c r="GM536">
        <v>-21.9</v>
      </c>
      <c r="GN536">
        <v>0</v>
      </c>
      <c r="GO536">
        <v>8.59</v>
      </c>
      <c r="GP536">
        <v>2.9</v>
      </c>
      <c r="GQ536">
        <v>48.6</v>
      </c>
      <c r="GR536">
        <v>2.9</v>
      </c>
      <c r="GS536">
        <v>25.8</v>
      </c>
      <c r="GT536">
        <v>20</v>
      </c>
      <c r="GU536">
        <v>5.7</v>
      </c>
      <c r="GV536">
        <v>0</v>
      </c>
      <c r="GW536">
        <v>2.9</v>
      </c>
      <c r="GX536" s="21">
        <v>38.776004999999998</v>
      </c>
      <c r="GY536" s="21">
        <v>3.5773884000000002</v>
      </c>
      <c r="GZ536" s="21">
        <v>4.3557443999999998</v>
      </c>
      <c r="HA536" s="21">
        <v>7.9331327999999992</v>
      </c>
      <c r="HB536" s="21">
        <v>-0.79683800000000005</v>
      </c>
      <c r="HC536" s="21">
        <v>0.90790199999999999</v>
      </c>
      <c r="HD536" s="21">
        <v>6.0599999999999998E-4</v>
      </c>
      <c r="HE536" s="21">
        <v>46.846600000000002</v>
      </c>
      <c r="HF536" s="21">
        <v>0.11167100000000001</v>
      </c>
    </row>
    <row r="537" spans="1:214" ht="15" x14ac:dyDescent="0.25">
      <c r="A537" s="22">
        <v>34</v>
      </c>
      <c r="B537" t="s">
        <v>2458</v>
      </c>
      <c r="C537" t="s">
        <v>2459</v>
      </c>
      <c r="D537" t="s">
        <v>844</v>
      </c>
      <c r="F537" t="s">
        <v>303</v>
      </c>
      <c r="I537" s="22" t="s">
        <v>278</v>
      </c>
      <c r="J537">
        <v>26</v>
      </c>
      <c r="K537" s="23" t="s">
        <v>1594</v>
      </c>
      <c r="L537" s="23" t="s">
        <v>1528</v>
      </c>
      <c r="M537" s="24" t="s">
        <v>273</v>
      </c>
      <c r="N537" s="24" t="s">
        <v>233</v>
      </c>
      <c r="O537" s="24">
        <v>73</v>
      </c>
      <c r="P537" s="24">
        <v>204</v>
      </c>
      <c r="Q537" s="24" t="s">
        <v>223</v>
      </c>
      <c r="R537" s="24"/>
      <c r="S537" s="22">
        <v>63</v>
      </c>
      <c r="T537" s="22">
        <v>5</v>
      </c>
      <c r="U537" s="22">
        <v>11</v>
      </c>
      <c r="V537" s="22">
        <v>16</v>
      </c>
      <c r="W537" s="22">
        <v>10</v>
      </c>
      <c r="X537" s="22">
        <v>8</v>
      </c>
      <c r="Y537" s="22">
        <v>64</v>
      </c>
      <c r="Z537" s="25">
        <f t="shared" si="112"/>
        <v>7.8125E-2</v>
      </c>
      <c r="AA537" s="3">
        <v>10.15</v>
      </c>
      <c r="AB537" s="22">
        <v>89</v>
      </c>
      <c r="AC537" s="22">
        <v>27</v>
      </c>
      <c r="AD537" s="22">
        <v>28</v>
      </c>
      <c r="AE537" s="22">
        <v>16</v>
      </c>
      <c r="AF537" s="22">
        <v>11</v>
      </c>
      <c r="AG537" s="26">
        <f t="shared" si="113"/>
        <v>8.350926577527563</v>
      </c>
      <c r="AH537" s="26">
        <f t="shared" si="114"/>
        <v>2.5334271639690358</v>
      </c>
      <c r="AI537" s="26">
        <f t="shared" si="115"/>
        <v>2.6272577996715927</v>
      </c>
      <c r="AJ537" s="26">
        <f t="shared" si="116"/>
        <v>1.5012901712409101</v>
      </c>
      <c r="AK537" s="26">
        <f t="shared" si="117"/>
        <v>1.0321369927281256</v>
      </c>
      <c r="AL537" s="5">
        <v>830</v>
      </c>
      <c r="AM537" s="22">
        <v>103</v>
      </c>
      <c r="AN537" s="22">
        <v>96</v>
      </c>
      <c r="AO537" s="25">
        <f t="shared" si="118"/>
        <v>0.51758793969849248</v>
      </c>
      <c r="AP537" s="22">
        <v>5.6</v>
      </c>
      <c r="AQ537">
        <v>0.5</v>
      </c>
      <c r="AR537">
        <v>1.2</v>
      </c>
      <c r="AS537">
        <v>1.7000000000000002</v>
      </c>
      <c r="AT537">
        <v>0.5</v>
      </c>
      <c r="AU537">
        <v>2.1</v>
      </c>
      <c r="AV537">
        <v>-1.1000000000000001</v>
      </c>
      <c r="AW537">
        <v>1.5</v>
      </c>
      <c r="AX537" s="3">
        <f t="shared" si="119"/>
        <v>2.3809523809523808E-2</v>
      </c>
      <c r="AY537" s="4">
        <f t="shared" si="120"/>
        <v>1.125</v>
      </c>
      <c r="AZ537" t="s">
        <v>243</v>
      </c>
      <c r="BA537">
        <v>2012</v>
      </c>
      <c r="BC537" s="27">
        <v>650000</v>
      </c>
      <c r="BD537" s="22">
        <v>5</v>
      </c>
      <c r="BE537" s="22">
        <v>9</v>
      </c>
      <c r="BF537" s="28">
        <f t="shared" si="121"/>
        <v>1.4076639482408482</v>
      </c>
      <c r="BG537" s="22">
        <v>90</v>
      </c>
      <c r="BH537" s="22">
        <v>86</v>
      </c>
      <c r="BI537" s="4">
        <v>596.73333330000003</v>
      </c>
      <c r="BJ537" s="22">
        <v>0</v>
      </c>
      <c r="BK537" s="22">
        <v>2</v>
      </c>
      <c r="BL537" s="28">
        <f t="shared" si="122"/>
        <v>2.9020556227327692</v>
      </c>
      <c r="BM537" s="22">
        <v>13</v>
      </c>
      <c r="BN537" s="22">
        <v>10</v>
      </c>
      <c r="BO537" s="4">
        <v>41.35</v>
      </c>
      <c r="BP537" s="22">
        <v>0</v>
      </c>
      <c r="BQ537" s="22">
        <v>0</v>
      </c>
      <c r="BR537" s="22">
        <v>0</v>
      </c>
      <c r="BS537" s="22">
        <v>0</v>
      </c>
      <c r="BT537" s="4">
        <v>2.1833333330000002</v>
      </c>
      <c r="BU537" s="22">
        <v>34</v>
      </c>
      <c r="BV537" s="22">
        <v>4</v>
      </c>
      <c r="BW537" s="22">
        <v>4</v>
      </c>
      <c r="BX537" s="22">
        <v>4</v>
      </c>
      <c r="BY537" s="22">
        <v>2</v>
      </c>
      <c r="BZ537" s="22">
        <v>1</v>
      </c>
      <c r="CA537" s="22">
        <v>60</v>
      </c>
      <c r="CB537" s="22">
        <v>49</v>
      </c>
      <c r="CC537" s="4">
        <v>8.8333300000000001</v>
      </c>
      <c r="CD537" s="4">
        <v>0.55000000000000004</v>
      </c>
      <c r="CE537" s="4">
        <v>1.6666667E-2</v>
      </c>
      <c r="CF537" s="22">
        <v>2</v>
      </c>
      <c r="CG537" s="22">
        <v>0</v>
      </c>
      <c r="CH537" s="22">
        <v>0</v>
      </c>
      <c r="CI537" s="5">
        <v>29</v>
      </c>
      <c r="CJ537" s="22">
        <v>1</v>
      </c>
      <c r="CK537" s="22">
        <v>7</v>
      </c>
      <c r="CL537" s="22">
        <v>6</v>
      </c>
      <c r="CM537" s="22">
        <v>6</v>
      </c>
      <c r="CN537" s="22">
        <v>2</v>
      </c>
      <c r="CO537" s="22">
        <v>43</v>
      </c>
      <c r="CP537" s="22">
        <v>47</v>
      </c>
      <c r="CQ537" s="26">
        <v>10.220694</v>
      </c>
      <c r="CR537" s="26">
        <v>0.78103400000000001</v>
      </c>
      <c r="CS537" s="26">
        <v>5.5746999999999998E-2</v>
      </c>
      <c r="CT537" s="22">
        <v>2</v>
      </c>
      <c r="CU537" s="22">
        <v>0</v>
      </c>
      <c r="CV537" s="22">
        <v>0</v>
      </c>
      <c r="CW537" s="22">
        <v>2</v>
      </c>
      <c r="CX537" s="22">
        <v>4</v>
      </c>
      <c r="CY537" s="22">
        <v>5</v>
      </c>
      <c r="CZ537" s="22">
        <v>3</v>
      </c>
      <c r="DA537" s="22">
        <v>7</v>
      </c>
      <c r="DB537" s="22">
        <v>5</v>
      </c>
      <c r="DC537" s="22">
        <v>0</v>
      </c>
      <c r="DD537" s="22">
        <v>0</v>
      </c>
      <c r="DE537" s="22">
        <v>0</v>
      </c>
      <c r="DF537" s="22">
        <v>1</v>
      </c>
      <c r="DG537" s="22">
        <v>0</v>
      </c>
      <c r="DH537" s="22">
        <v>0</v>
      </c>
      <c r="DI537" s="22">
        <v>3</v>
      </c>
      <c r="DJ537" s="22">
        <v>0</v>
      </c>
      <c r="DK537" s="22">
        <v>0</v>
      </c>
      <c r="DL537" s="22">
        <v>0</v>
      </c>
      <c r="DM537" s="22">
        <v>0</v>
      </c>
      <c r="DN537" s="22">
        <v>28</v>
      </c>
      <c r="DO537" s="22">
        <v>3</v>
      </c>
      <c r="DP537" s="22">
        <v>15</v>
      </c>
      <c r="DQ537" s="22">
        <v>0</v>
      </c>
      <c r="DR537" s="22">
        <v>4</v>
      </c>
      <c r="DS537" s="22">
        <v>0</v>
      </c>
      <c r="DT537" s="22">
        <v>0</v>
      </c>
      <c r="DU537">
        <v>9.42</v>
      </c>
      <c r="DV537">
        <v>39.36</v>
      </c>
      <c r="DW537" s="2">
        <f t="shared" si="123"/>
        <v>0.19311193111931119</v>
      </c>
      <c r="DX537">
        <v>-0.45</v>
      </c>
      <c r="DY537">
        <v>-0.13</v>
      </c>
      <c r="DZ537">
        <v>-0.95700000000000007</v>
      </c>
      <c r="EA537">
        <v>-5.4219999999999997</v>
      </c>
      <c r="EB537">
        <v>25</v>
      </c>
      <c r="EC537">
        <v>15</v>
      </c>
      <c r="ED537">
        <v>11.1</v>
      </c>
      <c r="EE537">
        <v>6.47</v>
      </c>
      <c r="EF537">
        <v>-4.5999999999999996</v>
      </c>
      <c r="EG537">
        <v>8.42</v>
      </c>
      <c r="EH537">
        <v>934</v>
      </c>
      <c r="EI537">
        <v>1018</v>
      </c>
      <c r="EJ537">
        <v>2.5299999999999998</v>
      </c>
      <c r="EK537">
        <v>1.52</v>
      </c>
      <c r="EL537">
        <v>27.5</v>
      </c>
      <c r="EM537">
        <v>21.4</v>
      </c>
      <c r="EN537">
        <v>11.7</v>
      </c>
      <c r="EO537">
        <v>10</v>
      </c>
      <c r="EP537">
        <v>14.8</v>
      </c>
      <c r="EQ537">
        <v>12.4</v>
      </c>
      <c r="ER537">
        <v>3</v>
      </c>
      <c r="ES537">
        <v>3.9</v>
      </c>
      <c r="ET537">
        <v>0.2</v>
      </c>
      <c r="EU537">
        <v>0.7</v>
      </c>
      <c r="EV537">
        <v>2.42</v>
      </c>
      <c r="EW537">
        <v>2.23</v>
      </c>
      <c r="EX537">
        <v>26.1</v>
      </c>
      <c r="EY537">
        <v>25.3</v>
      </c>
      <c r="EZ537">
        <v>10</v>
      </c>
      <c r="FA537">
        <v>11.1</v>
      </c>
      <c r="FB537">
        <v>17.2</v>
      </c>
      <c r="FC537">
        <v>12.7</v>
      </c>
      <c r="FD537">
        <v>3</v>
      </c>
      <c r="FE537">
        <v>3.1</v>
      </c>
      <c r="FF537">
        <v>68</v>
      </c>
      <c r="FG537">
        <v>54</v>
      </c>
      <c r="FH537">
        <v>77</v>
      </c>
      <c r="FI537">
        <v>68</v>
      </c>
      <c r="FJ537">
        <v>98</v>
      </c>
      <c r="FK537">
        <v>91</v>
      </c>
      <c r="FL537">
        <v>45.7</v>
      </c>
      <c r="FM537">
        <v>194</v>
      </c>
      <c r="FN537">
        <v>193</v>
      </c>
      <c r="FO537">
        <v>152</v>
      </c>
      <c r="FP537">
        <v>50.1</v>
      </c>
      <c r="FQ537">
        <v>0.64</v>
      </c>
      <c r="FR537">
        <v>4.5599999999999996</v>
      </c>
      <c r="FS537" s="2">
        <f t="shared" si="124"/>
        <v>0.1230769230769231</v>
      </c>
      <c r="FT537">
        <v>2</v>
      </c>
      <c r="FU537">
        <v>0</v>
      </c>
      <c r="FV537">
        <v>-6.8</v>
      </c>
      <c r="FW537">
        <v>6.25</v>
      </c>
      <c r="FX537">
        <v>2.96</v>
      </c>
      <c r="FY537">
        <v>0</v>
      </c>
      <c r="FZ537">
        <v>44.3</v>
      </c>
      <c r="GA537">
        <v>7.4</v>
      </c>
      <c r="GB537">
        <v>19.2</v>
      </c>
      <c r="GC537">
        <v>4.4000000000000004</v>
      </c>
      <c r="GD537">
        <v>0</v>
      </c>
      <c r="GE537">
        <v>14.8</v>
      </c>
      <c r="GF537">
        <v>1.5</v>
      </c>
      <c r="GG537">
        <v>3</v>
      </c>
      <c r="GH537">
        <v>0.04</v>
      </c>
      <c r="GI537">
        <v>4.66</v>
      </c>
      <c r="GJ537" s="2">
        <f t="shared" si="125"/>
        <v>8.5106382978723406E-3</v>
      </c>
      <c r="GK537">
        <v>0</v>
      </c>
      <c r="GL537">
        <v>0</v>
      </c>
      <c r="GM537">
        <v>77.8</v>
      </c>
      <c r="GN537">
        <v>0</v>
      </c>
      <c r="GO537">
        <v>0</v>
      </c>
      <c r="GP537">
        <v>23.8</v>
      </c>
      <c r="GQ537">
        <v>23.8</v>
      </c>
      <c r="GR537">
        <v>0</v>
      </c>
      <c r="GS537">
        <v>0</v>
      </c>
      <c r="GT537">
        <v>0</v>
      </c>
      <c r="GU537">
        <v>0</v>
      </c>
      <c r="GV537">
        <v>0</v>
      </c>
      <c r="GW537">
        <v>0</v>
      </c>
      <c r="GX537" s="21">
        <v>56.318089000000001</v>
      </c>
      <c r="GY537" s="21">
        <v>5.1821163000000006</v>
      </c>
      <c r="GZ537" s="21">
        <v>8.2086659999999991</v>
      </c>
      <c r="HA537" s="21">
        <v>13.390782300000001</v>
      </c>
      <c r="HB537" s="21">
        <v>-0.69918199999999997</v>
      </c>
      <c r="HC537" s="21">
        <v>1.5310649999999999</v>
      </c>
      <c r="HD537" s="21">
        <v>-5.3936999999999999E-2</v>
      </c>
      <c r="HE537" s="21">
        <v>12.626918</v>
      </c>
      <c r="HF537" s="21">
        <v>0.777945</v>
      </c>
    </row>
    <row r="538" spans="1:214" ht="15" x14ac:dyDescent="0.25">
      <c r="A538" s="22">
        <v>17</v>
      </c>
      <c r="B538" t="s">
        <v>2460</v>
      </c>
      <c r="C538" t="s">
        <v>2459</v>
      </c>
      <c r="D538" t="s">
        <v>2461</v>
      </c>
      <c r="F538" t="s">
        <v>669</v>
      </c>
      <c r="I538" s="22" t="s">
        <v>278</v>
      </c>
      <c r="J538">
        <v>26</v>
      </c>
      <c r="K538" s="23" t="s">
        <v>2462</v>
      </c>
      <c r="L538" s="23" t="s">
        <v>2463</v>
      </c>
      <c r="M538" s="24" t="s">
        <v>447</v>
      </c>
      <c r="N538" s="24" t="s">
        <v>233</v>
      </c>
      <c r="O538" s="24">
        <v>71</v>
      </c>
      <c r="P538" s="24">
        <v>190</v>
      </c>
      <c r="Q538" s="24" t="s">
        <v>223</v>
      </c>
      <c r="R538" s="24"/>
      <c r="S538" s="22">
        <v>76</v>
      </c>
      <c r="T538" s="22">
        <v>9</v>
      </c>
      <c r="U538" s="22">
        <v>10</v>
      </c>
      <c r="V538" s="22">
        <v>19</v>
      </c>
      <c r="W538" s="22">
        <v>-6</v>
      </c>
      <c r="X538" s="22">
        <v>29</v>
      </c>
      <c r="Y538" s="22">
        <v>100</v>
      </c>
      <c r="Z538" s="25">
        <f t="shared" si="112"/>
        <v>0.09</v>
      </c>
      <c r="AA538" s="3">
        <v>12.43333</v>
      </c>
      <c r="AB538" s="22">
        <v>94</v>
      </c>
      <c r="AC538" s="22">
        <v>33</v>
      </c>
      <c r="AD538" s="22">
        <v>31</v>
      </c>
      <c r="AE538" s="22">
        <v>27</v>
      </c>
      <c r="AF538" s="22">
        <v>33</v>
      </c>
      <c r="AG538" s="26">
        <f t="shared" si="113"/>
        <v>5.9686766389848467</v>
      </c>
      <c r="AH538" s="26">
        <f t="shared" si="114"/>
        <v>2.0953864796436168</v>
      </c>
      <c r="AI538" s="26">
        <f t="shared" si="115"/>
        <v>1.9683933596652157</v>
      </c>
      <c r="AJ538" s="26">
        <f t="shared" si="116"/>
        <v>1.7144071197084136</v>
      </c>
      <c r="AK538" s="26">
        <f t="shared" si="117"/>
        <v>2.0953864796436168</v>
      </c>
      <c r="AL538" s="5">
        <v>1454</v>
      </c>
      <c r="AM538" s="22">
        <v>36</v>
      </c>
      <c r="AN538" s="22">
        <v>47</v>
      </c>
      <c r="AO538" s="25">
        <f t="shared" si="118"/>
        <v>0.43373493975903615</v>
      </c>
      <c r="AP538" s="22">
        <v>1.8</v>
      </c>
      <c r="AQ538">
        <v>0.4</v>
      </c>
      <c r="AR538">
        <v>0.8</v>
      </c>
      <c r="AS538">
        <v>1.2</v>
      </c>
      <c r="AT538">
        <v>-1</v>
      </c>
      <c r="AU538">
        <v>2</v>
      </c>
      <c r="AV538">
        <v>0</v>
      </c>
      <c r="AW538">
        <v>1</v>
      </c>
      <c r="AX538" s="3">
        <f t="shared" si="119"/>
        <v>1.3157894736842105E-2</v>
      </c>
      <c r="AY538" s="4">
        <f t="shared" si="120"/>
        <v>-1.5250010000000001</v>
      </c>
      <c r="AZ538" t="s">
        <v>243</v>
      </c>
      <c r="BA538">
        <v>2012</v>
      </c>
      <c r="BC538" s="27">
        <v>1366667</v>
      </c>
      <c r="BD538" s="22">
        <v>9</v>
      </c>
      <c r="BE538" s="22">
        <v>10</v>
      </c>
      <c r="BF538" s="28">
        <f t="shared" si="121"/>
        <v>1.2857626227033259</v>
      </c>
      <c r="BG538" s="22">
        <v>33</v>
      </c>
      <c r="BH538" s="22">
        <v>40</v>
      </c>
      <c r="BI538" s="4">
        <v>886.6333333</v>
      </c>
      <c r="BJ538" s="22">
        <v>0</v>
      </c>
      <c r="BK538" s="22">
        <v>0</v>
      </c>
      <c r="BL538" s="28">
        <f t="shared" si="122"/>
        <v>0</v>
      </c>
      <c r="BM538" s="22">
        <v>1</v>
      </c>
      <c r="BN538" s="22">
        <v>4</v>
      </c>
      <c r="BO538" s="4">
        <v>11.4</v>
      </c>
      <c r="BP538" s="22">
        <v>0</v>
      </c>
      <c r="BQ538" s="22">
        <v>0</v>
      </c>
      <c r="BR538" s="22">
        <v>2</v>
      </c>
      <c r="BS538" s="22">
        <v>3</v>
      </c>
      <c r="BT538" s="4">
        <v>47.066666669999996</v>
      </c>
      <c r="BU538" s="22">
        <v>39</v>
      </c>
      <c r="BV538" s="22">
        <v>7</v>
      </c>
      <c r="BW538" s="22">
        <v>4</v>
      </c>
      <c r="BX538" s="22">
        <v>5</v>
      </c>
      <c r="BY538" s="22">
        <v>17</v>
      </c>
      <c r="BZ538" s="22">
        <v>7</v>
      </c>
      <c r="CA538" s="22">
        <v>13</v>
      </c>
      <c r="CB538" s="22">
        <v>19</v>
      </c>
      <c r="CC538" s="4">
        <v>12.31667</v>
      </c>
      <c r="CD538" s="4">
        <v>0.133333333</v>
      </c>
      <c r="CE538" s="4">
        <v>0.75</v>
      </c>
      <c r="CF538" s="22">
        <v>0</v>
      </c>
      <c r="CG538" s="22">
        <v>0</v>
      </c>
      <c r="CH538" s="22">
        <v>0</v>
      </c>
      <c r="CI538" s="5">
        <v>37</v>
      </c>
      <c r="CJ538" s="22">
        <v>2</v>
      </c>
      <c r="CK538" s="22">
        <v>6</v>
      </c>
      <c r="CL538" s="22">
        <v>-11</v>
      </c>
      <c r="CM538" s="22">
        <v>12</v>
      </c>
      <c r="CN538" s="22">
        <v>5</v>
      </c>
      <c r="CO538" s="22">
        <v>23</v>
      </c>
      <c r="CP538" s="22">
        <v>28</v>
      </c>
      <c r="CQ538" s="26">
        <v>10.980627</v>
      </c>
      <c r="CR538" s="26">
        <v>0.16756800000000002</v>
      </c>
      <c r="CS538" s="26">
        <v>0.48153200000000002</v>
      </c>
      <c r="CT538" s="22">
        <v>0</v>
      </c>
      <c r="CU538" s="22">
        <v>0</v>
      </c>
      <c r="CV538" s="22">
        <v>0</v>
      </c>
      <c r="CW538" s="22">
        <v>2</v>
      </c>
      <c r="CX538" s="22">
        <v>2</v>
      </c>
      <c r="CY538" s="22">
        <v>-5</v>
      </c>
      <c r="CZ538" s="22">
        <v>7</v>
      </c>
      <c r="DA538" s="22">
        <v>8</v>
      </c>
      <c r="DB538" s="22">
        <v>-1</v>
      </c>
      <c r="DC538" s="22">
        <v>1</v>
      </c>
      <c r="DD538" s="22">
        <v>0</v>
      </c>
      <c r="DE538" s="22">
        <v>0</v>
      </c>
      <c r="DF538" s="22">
        <v>1</v>
      </c>
      <c r="DG538" s="22">
        <v>0</v>
      </c>
      <c r="DH538" s="22">
        <v>0</v>
      </c>
      <c r="DI538" s="22">
        <v>11</v>
      </c>
      <c r="DJ538" s="22">
        <v>1</v>
      </c>
      <c r="DK538" s="22">
        <v>0</v>
      </c>
      <c r="DL538" s="22">
        <v>0</v>
      </c>
      <c r="DM538" s="22">
        <v>0</v>
      </c>
      <c r="DN538" s="22">
        <v>31</v>
      </c>
      <c r="DO538" s="22">
        <v>1</v>
      </c>
      <c r="DP538" s="22">
        <v>46</v>
      </c>
      <c r="DQ538" s="22">
        <v>10</v>
      </c>
      <c r="DR538" s="22">
        <v>0</v>
      </c>
      <c r="DS538" s="22">
        <v>0</v>
      </c>
      <c r="DT538" s="22">
        <v>0</v>
      </c>
      <c r="DU538">
        <v>11.56</v>
      </c>
      <c r="DV538">
        <v>37.869999999999997</v>
      </c>
      <c r="DW538" s="2">
        <f t="shared" si="123"/>
        <v>0.23386607323487762</v>
      </c>
      <c r="DX538">
        <v>0.28200000000000003</v>
      </c>
      <c r="DY538">
        <v>-0.191</v>
      </c>
      <c r="DZ538">
        <v>-3.3969999999999998</v>
      </c>
      <c r="EA538">
        <v>1.8919999999999999</v>
      </c>
      <c r="EB538">
        <v>30</v>
      </c>
      <c r="EC538">
        <v>37</v>
      </c>
      <c r="ED538">
        <v>-7.7</v>
      </c>
      <c r="EE538">
        <v>-0.48</v>
      </c>
      <c r="EF538">
        <v>7.21</v>
      </c>
      <c r="EG538">
        <v>7.04</v>
      </c>
      <c r="EH538">
        <v>912</v>
      </c>
      <c r="EI538">
        <v>983</v>
      </c>
      <c r="EJ538">
        <v>2.0499999999999998</v>
      </c>
      <c r="EK538">
        <v>2.5299999999999998</v>
      </c>
      <c r="EL538">
        <v>27</v>
      </c>
      <c r="EM538">
        <v>26.3</v>
      </c>
      <c r="EN538">
        <v>12.1</v>
      </c>
      <c r="EO538">
        <v>10.5</v>
      </c>
      <c r="EP538">
        <v>16.2</v>
      </c>
      <c r="EQ538">
        <v>13.9</v>
      </c>
      <c r="ER538">
        <v>2.6</v>
      </c>
      <c r="ES538">
        <v>3</v>
      </c>
      <c r="ET538">
        <v>0.5</v>
      </c>
      <c r="EU538">
        <v>1.1000000000000001</v>
      </c>
      <c r="EV538">
        <v>2.31</v>
      </c>
      <c r="EW538">
        <v>1.98</v>
      </c>
      <c r="EX538">
        <v>30.9</v>
      </c>
      <c r="EY538">
        <v>25.4</v>
      </c>
      <c r="EZ538">
        <v>12.5</v>
      </c>
      <c r="FA538">
        <v>11.3</v>
      </c>
      <c r="FB538">
        <v>16</v>
      </c>
      <c r="FC538">
        <v>16.3</v>
      </c>
      <c r="FD538">
        <v>2.7</v>
      </c>
      <c r="FE538">
        <v>3.6</v>
      </c>
      <c r="FF538">
        <v>117</v>
      </c>
      <c r="FG538">
        <v>117</v>
      </c>
      <c r="FH538">
        <v>133</v>
      </c>
      <c r="FI538">
        <v>119</v>
      </c>
      <c r="FJ538">
        <v>171</v>
      </c>
      <c r="FK538">
        <v>154</v>
      </c>
      <c r="FL538">
        <v>48.1</v>
      </c>
      <c r="FM538">
        <v>282</v>
      </c>
      <c r="FN538">
        <v>292</v>
      </c>
      <c r="FO538">
        <v>263</v>
      </c>
      <c r="FP538">
        <v>49.1</v>
      </c>
      <c r="FQ538">
        <v>0.15</v>
      </c>
      <c r="FR538">
        <v>5.15</v>
      </c>
      <c r="FS538" s="2">
        <f t="shared" si="124"/>
        <v>2.8301886792452824E-2</v>
      </c>
      <c r="FT538">
        <v>1</v>
      </c>
      <c r="FU538">
        <v>0</v>
      </c>
      <c r="FV538">
        <v>-38.299999999999997</v>
      </c>
      <c r="FW538">
        <v>14.29</v>
      </c>
      <c r="FX538">
        <v>5.21</v>
      </c>
      <c r="FY538">
        <v>0</v>
      </c>
      <c r="FZ538">
        <v>31.3</v>
      </c>
      <c r="GA538">
        <v>10.4</v>
      </c>
      <c r="GB538">
        <v>20.8</v>
      </c>
      <c r="GC538">
        <v>0</v>
      </c>
      <c r="GD538">
        <v>0</v>
      </c>
      <c r="GE538">
        <v>26</v>
      </c>
      <c r="GF538">
        <v>0</v>
      </c>
      <c r="GG538">
        <v>0</v>
      </c>
      <c r="GH538">
        <v>0.62</v>
      </c>
      <c r="GI538">
        <v>3.56</v>
      </c>
      <c r="GJ538" s="2">
        <f t="shared" si="125"/>
        <v>0.14832535885167464</v>
      </c>
      <c r="GK538">
        <v>0</v>
      </c>
      <c r="GL538">
        <v>10</v>
      </c>
      <c r="GM538">
        <v>-10</v>
      </c>
      <c r="GN538">
        <v>0</v>
      </c>
      <c r="GO538">
        <v>12.68</v>
      </c>
      <c r="GP538">
        <v>3.8</v>
      </c>
      <c r="GQ538">
        <v>53.3</v>
      </c>
      <c r="GR538">
        <v>2.5</v>
      </c>
      <c r="GS538">
        <v>8.9</v>
      </c>
      <c r="GT538">
        <v>30.4</v>
      </c>
      <c r="GU538">
        <v>0</v>
      </c>
      <c r="GV538">
        <v>1.3</v>
      </c>
      <c r="GW538">
        <v>0</v>
      </c>
      <c r="GX538" s="21">
        <v>63.745499000000002</v>
      </c>
      <c r="GY538" s="21">
        <v>8.4316644000000007</v>
      </c>
      <c r="GZ538" s="21">
        <v>10.7120772</v>
      </c>
      <c r="HA538" s="21">
        <v>19.143740700000002</v>
      </c>
      <c r="HB538" s="21">
        <v>0.38633299999999998</v>
      </c>
      <c r="HC538" s="21">
        <v>1.955967</v>
      </c>
      <c r="HD538" s="21">
        <v>-4.9680000000000002E-3</v>
      </c>
      <c r="HE538" s="21">
        <v>32.005127000000002</v>
      </c>
      <c r="HF538" s="21">
        <v>2.337332</v>
      </c>
    </row>
    <row r="539" spans="1:214" ht="15" x14ac:dyDescent="0.25">
      <c r="A539" s="22">
        <v>33</v>
      </c>
      <c r="B539" t="s">
        <v>2464</v>
      </c>
      <c r="C539" t="s">
        <v>2459</v>
      </c>
      <c r="D539" t="s">
        <v>2465</v>
      </c>
      <c r="F539" t="s">
        <v>736</v>
      </c>
      <c r="I539" s="22" t="s">
        <v>248</v>
      </c>
      <c r="J539">
        <v>34</v>
      </c>
      <c r="K539" s="23" t="s">
        <v>2466</v>
      </c>
      <c r="L539" s="23" t="s">
        <v>2467</v>
      </c>
      <c r="M539" s="24" t="s">
        <v>288</v>
      </c>
      <c r="N539" s="24" t="s">
        <v>233</v>
      </c>
      <c r="O539" s="24">
        <v>75</v>
      </c>
      <c r="P539" s="24">
        <v>208</v>
      </c>
      <c r="Q539" s="24" t="s">
        <v>223</v>
      </c>
      <c r="R539" s="24"/>
      <c r="S539" s="22">
        <v>76</v>
      </c>
      <c r="T539" s="22">
        <v>5</v>
      </c>
      <c r="U539" s="22">
        <v>19</v>
      </c>
      <c r="V539" s="22">
        <v>24</v>
      </c>
      <c r="W539" s="22">
        <v>20</v>
      </c>
      <c r="X539" s="22">
        <v>44</v>
      </c>
      <c r="Y539" s="22">
        <v>104</v>
      </c>
      <c r="Z539" s="25">
        <f t="shared" si="112"/>
        <v>4.807692307692308E-2</v>
      </c>
      <c r="AA539" s="3">
        <v>22.216670000000001</v>
      </c>
      <c r="AB539" s="22">
        <v>74</v>
      </c>
      <c r="AC539" s="22">
        <v>139</v>
      </c>
      <c r="AD539" s="22">
        <v>55</v>
      </c>
      <c r="AE539" s="22">
        <v>55</v>
      </c>
      <c r="AF539" s="22">
        <v>21</v>
      </c>
      <c r="AG539" s="26">
        <f t="shared" si="113"/>
        <v>2.6296043750741647</v>
      </c>
      <c r="AH539" s="26">
        <f t="shared" si="114"/>
        <v>4.9393920018284989</v>
      </c>
      <c r="AI539" s="26">
        <f t="shared" si="115"/>
        <v>1.9544356841767441</v>
      </c>
      <c r="AJ539" s="26">
        <f t="shared" si="116"/>
        <v>1.9544356841767441</v>
      </c>
      <c r="AK539" s="26">
        <f t="shared" si="117"/>
        <v>0.74623907941293866</v>
      </c>
      <c r="AL539" s="5">
        <v>2013</v>
      </c>
      <c r="AM539" s="22">
        <v>0</v>
      </c>
      <c r="AN539" s="22">
        <v>0</v>
      </c>
      <c r="AO539" s="25">
        <f t="shared" si="118"/>
        <v>0</v>
      </c>
      <c r="AP539" s="22">
        <v>0</v>
      </c>
      <c r="AQ539">
        <v>1.1000000000000001</v>
      </c>
      <c r="AR539">
        <v>6.6</v>
      </c>
      <c r="AS539">
        <v>7.8</v>
      </c>
      <c r="AT539">
        <v>2.5</v>
      </c>
      <c r="AU539">
        <v>9.6</v>
      </c>
      <c r="AV539">
        <v>0</v>
      </c>
      <c r="AW539">
        <v>12.1</v>
      </c>
      <c r="AX539" s="3">
        <f t="shared" si="119"/>
        <v>0.15921052631578947</v>
      </c>
      <c r="AY539" s="4">
        <f t="shared" si="120"/>
        <v>3.1749999999999989</v>
      </c>
      <c r="AZ539" t="s">
        <v>243</v>
      </c>
      <c r="BA539">
        <v>2014</v>
      </c>
      <c r="BC539" s="27">
        <v>3500000</v>
      </c>
      <c r="BD539" s="22">
        <v>5</v>
      </c>
      <c r="BE539" s="22">
        <v>11</v>
      </c>
      <c r="BF539" s="28">
        <f t="shared" si="121"/>
        <v>0.70452682933460697</v>
      </c>
      <c r="BG539" s="22">
        <v>0</v>
      </c>
      <c r="BH539" s="22">
        <v>0</v>
      </c>
      <c r="BI539" s="4">
        <v>1362.616667</v>
      </c>
      <c r="BJ539" s="22">
        <v>0</v>
      </c>
      <c r="BK539" s="22">
        <v>5</v>
      </c>
      <c r="BL539" s="28">
        <f t="shared" si="122"/>
        <v>5.5282555279159551</v>
      </c>
      <c r="BM539" s="22">
        <v>0</v>
      </c>
      <c r="BN539" s="22">
        <v>0</v>
      </c>
      <c r="BO539" s="4">
        <v>54.266666669999999</v>
      </c>
      <c r="BP539" s="22">
        <v>0</v>
      </c>
      <c r="BQ539" s="22">
        <v>3</v>
      </c>
      <c r="BR539" s="22">
        <v>0</v>
      </c>
      <c r="BS539" s="22">
        <v>0</v>
      </c>
      <c r="BT539" s="4">
        <v>272.55</v>
      </c>
      <c r="BU539" s="22">
        <v>39</v>
      </c>
      <c r="BV539" s="22">
        <v>3</v>
      </c>
      <c r="BW539" s="22">
        <v>10</v>
      </c>
      <c r="BX539" s="22">
        <v>8</v>
      </c>
      <c r="BY539" s="22">
        <v>30</v>
      </c>
      <c r="BZ539" s="22">
        <v>12</v>
      </c>
      <c r="CA539" s="22">
        <v>0</v>
      </c>
      <c r="CB539" s="22">
        <v>0</v>
      </c>
      <c r="CC539" s="4">
        <v>17.016670000000001</v>
      </c>
      <c r="CD539" s="4">
        <v>0.75</v>
      </c>
      <c r="CE539" s="4">
        <v>3.6666666669999999</v>
      </c>
      <c r="CF539" s="22">
        <v>0</v>
      </c>
      <c r="CG539" s="22">
        <v>0</v>
      </c>
      <c r="CH539" s="22">
        <v>0</v>
      </c>
      <c r="CI539" s="5">
        <v>37</v>
      </c>
      <c r="CJ539" s="22">
        <v>2</v>
      </c>
      <c r="CK539" s="22">
        <v>9</v>
      </c>
      <c r="CL539" s="22">
        <v>12</v>
      </c>
      <c r="CM539" s="22">
        <v>14</v>
      </c>
      <c r="CN539" s="22">
        <v>7</v>
      </c>
      <c r="CO539" s="22">
        <v>0</v>
      </c>
      <c r="CP539" s="22">
        <v>0</v>
      </c>
      <c r="CQ539" s="26">
        <v>18.890986999999999</v>
      </c>
      <c r="CR539" s="26">
        <v>0.676126</v>
      </c>
      <c r="CS539" s="26">
        <v>3.5013510000000001</v>
      </c>
      <c r="CT539" s="22">
        <v>0</v>
      </c>
      <c r="CU539" s="22">
        <v>0</v>
      </c>
      <c r="CV539" s="22">
        <v>0</v>
      </c>
      <c r="CW539" s="22">
        <v>1</v>
      </c>
      <c r="CX539" s="22">
        <v>8</v>
      </c>
      <c r="CY539" s="22">
        <v>10</v>
      </c>
      <c r="CZ539" s="22">
        <v>4</v>
      </c>
      <c r="DA539" s="22">
        <v>11</v>
      </c>
      <c r="DB539" s="22">
        <v>10</v>
      </c>
      <c r="DC539" s="22">
        <v>2</v>
      </c>
      <c r="DD539" s="22">
        <v>0</v>
      </c>
      <c r="DE539" s="22">
        <v>2</v>
      </c>
      <c r="DF539" s="22">
        <v>0</v>
      </c>
      <c r="DG539" s="22">
        <v>0</v>
      </c>
      <c r="DH539" s="22">
        <v>0</v>
      </c>
      <c r="DI539" s="22">
        <v>17</v>
      </c>
      <c r="DJ539" s="22">
        <v>2</v>
      </c>
      <c r="DK539" s="22">
        <v>0</v>
      </c>
      <c r="DL539" s="22">
        <v>0</v>
      </c>
      <c r="DM539" s="22">
        <v>0</v>
      </c>
      <c r="DN539" s="22">
        <v>62</v>
      </c>
      <c r="DO539" s="22">
        <v>7</v>
      </c>
      <c r="DP539" s="22">
        <v>56</v>
      </c>
      <c r="DQ539" s="22">
        <v>21</v>
      </c>
      <c r="DR539" s="22">
        <v>0</v>
      </c>
      <c r="DS539" s="22">
        <v>0</v>
      </c>
      <c r="DT539" s="22">
        <v>0</v>
      </c>
      <c r="DU539">
        <v>16.940000000000001</v>
      </c>
      <c r="DV539">
        <v>30.08</v>
      </c>
      <c r="DW539" s="2">
        <f t="shared" si="123"/>
        <v>0.36027222458528291</v>
      </c>
      <c r="DX539">
        <v>0.42</v>
      </c>
      <c r="DY539">
        <v>-8.0000000000000002E-3</v>
      </c>
      <c r="DZ539">
        <v>1.401</v>
      </c>
      <c r="EA539">
        <v>10.233000000000001</v>
      </c>
      <c r="EB539">
        <v>48</v>
      </c>
      <c r="EC539">
        <v>32</v>
      </c>
      <c r="ED539">
        <v>0.1</v>
      </c>
      <c r="EE539">
        <v>8.6199999999999992</v>
      </c>
      <c r="EF539">
        <v>8.48</v>
      </c>
      <c r="EG539">
        <v>7.37</v>
      </c>
      <c r="EH539">
        <v>944</v>
      </c>
      <c r="EI539">
        <v>1018</v>
      </c>
      <c r="EJ539">
        <v>2.2400000000000002</v>
      </c>
      <c r="EK539">
        <v>1.49</v>
      </c>
      <c r="EL539">
        <v>28.1</v>
      </c>
      <c r="EM539">
        <v>25.3</v>
      </c>
      <c r="EN539">
        <v>13.4</v>
      </c>
      <c r="EO539">
        <v>12.6</v>
      </c>
      <c r="EP539">
        <v>13.1</v>
      </c>
      <c r="EQ539">
        <v>17.3</v>
      </c>
      <c r="ER539">
        <v>3.7</v>
      </c>
      <c r="ES539">
        <v>3.8</v>
      </c>
      <c r="ET539">
        <v>0.5</v>
      </c>
      <c r="EU539">
        <v>0.5</v>
      </c>
      <c r="EV539">
        <v>1.84</v>
      </c>
      <c r="EW539">
        <v>1.84</v>
      </c>
      <c r="EX539">
        <v>27.9</v>
      </c>
      <c r="EY539">
        <v>24.4</v>
      </c>
      <c r="EZ539">
        <v>13.2</v>
      </c>
      <c r="FA539">
        <v>11.6</v>
      </c>
      <c r="FB539">
        <v>10.9</v>
      </c>
      <c r="FC539">
        <v>14.3</v>
      </c>
      <c r="FD539">
        <v>3.9</v>
      </c>
      <c r="FE539">
        <v>3.8</v>
      </c>
      <c r="FF539">
        <v>183</v>
      </c>
      <c r="FG539">
        <v>192</v>
      </c>
      <c r="FH539">
        <v>190</v>
      </c>
      <c r="FI539">
        <v>163</v>
      </c>
      <c r="FJ539">
        <v>185</v>
      </c>
      <c r="FK539">
        <v>160</v>
      </c>
      <c r="FL539">
        <v>51.5</v>
      </c>
      <c r="FM539">
        <v>438</v>
      </c>
      <c r="FN539">
        <v>447</v>
      </c>
      <c r="FO539">
        <v>376</v>
      </c>
      <c r="FP539">
        <v>49.5</v>
      </c>
      <c r="FQ539">
        <v>0.72</v>
      </c>
      <c r="FR539">
        <v>4.7300000000000004</v>
      </c>
      <c r="FS539" s="2">
        <f t="shared" si="124"/>
        <v>0.13211009174311925</v>
      </c>
      <c r="FT539">
        <v>7</v>
      </c>
      <c r="FU539">
        <v>0</v>
      </c>
      <c r="FV539">
        <v>-9.5</v>
      </c>
      <c r="FW539">
        <v>18.420000000000002</v>
      </c>
      <c r="FX539">
        <v>7.67</v>
      </c>
      <c r="FY539">
        <v>0</v>
      </c>
      <c r="FZ539">
        <v>34</v>
      </c>
      <c r="GA539">
        <v>2.2000000000000002</v>
      </c>
      <c r="GB539">
        <v>24.1</v>
      </c>
      <c r="GC539">
        <v>2.2000000000000002</v>
      </c>
      <c r="GD539">
        <v>2.2000000000000002</v>
      </c>
      <c r="GE539">
        <v>16.399999999999999</v>
      </c>
      <c r="GF539">
        <v>3.3</v>
      </c>
      <c r="GG539">
        <v>3.3</v>
      </c>
      <c r="GH539">
        <v>3.41</v>
      </c>
      <c r="GI539">
        <v>2.6</v>
      </c>
      <c r="GJ539" s="2">
        <f t="shared" si="125"/>
        <v>0.56738768718802002</v>
      </c>
      <c r="GK539">
        <v>6</v>
      </c>
      <c r="GL539">
        <v>21</v>
      </c>
      <c r="GM539">
        <v>-12.6</v>
      </c>
      <c r="GN539">
        <v>1.39</v>
      </c>
      <c r="GO539">
        <v>4.8600000000000003</v>
      </c>
      <c r="GP539">
        <v>4.4000000000000004</v>
      </c>
      <c r="GQ539">
        <v>44.4</v>
      </c>
      <c r="GR539">
        <v>2.1</v>
      </c>
      <c r="GS539">
        <v>25</v>
      </c>
      <c r="GT539">
        <v>22.4</v>
      </c>
      <c r="GU539">
        <v>0.9</v>
      </c>
      <c r="GV539">
        <v>1.6</v>
      </c>
      <c r="GW539">
        <v>0.9</v>
      </c>
      <c r="GX539" s="21">
        <v>66.695296999999997</v>
      </c>
      <c r="GY539" s="21">
        <v>3.8233179000000002</v>
      </c>
      <c r="GZ539" s="21">
        <v>13.683164400000001</v>
      </c>
      <c r="HA539" s="21">
        <v>17.506482300000002</v>
      </c>
      <c r="HB539" s="21">
        <v>1.3145849999999999</v>
      </c>
      <c r="HC539" s="21">
        <v>5.2557210000000003</v>
      </c>
      <c r="HD539" s="21">
        <v>4.3920000000000001E-3</v>
      </c>
      <c r="HE539" s="21">
        <v>36.593387999999997</v>
      </c>
      <c r="HF539" s="21">
        <v>6.5746969999999996</v>
      </c>
    </row>
    <row r="540" spans="1:214" ht="15" x14ac:dyDescent="0.25">
      <c r="A540" s="22">
        <v>32</v>
      </c>
      <c r="B540" t="s">
        <v>2468</v>
      </c>
      <c r="C540" t="s">
        <v>2469</v>
      </c>
      <c r="D540" t="s">
        <v>1654</v>
      </c>
      <c r="F540" t="s">
        <v>547</v>
      </c>
      <c r="I540" s="22" t="s">
        <v>365</v>
      </c>
      <c r="J540">
        <v>29</v>
      </c>
      <c r="K540" s="23" t="s">
        <v>2470</v>
      </c>
      <c r="L540" s="23" t="s">
        <v>2471</v>
      </c>
      <c r="M540" s="24" t="s">
        <v>320</v>
      </c>
      <c r="N540" s="24" t="s">
        <v>233</v>
      </c>
      <c r="O540" s="24">
        <v>74</v>
      </c>
      <c r="P540" s="24">
        <v>215</v>
      </c>
      <c r="Q540" s="24" t="s">
        <v>223</v>
      </c>
      <c r="R540" s="24"/>
      <c r="S540" s="22">
        <v>48</v>
      </c>
      <c r="T540" s="22">
        <v>9</v>
      </c>
      <c r="U540" s="22">
        <v>7</v>
      </c>
      <c r="V540" s="22">
        <v>16</v>
      </c>
      <c r="W540" s="22">
        <v>-3</v>
      </c>
      <c r="X540" s="22">
        <v>41</v>
      </c>
      <c r="Y540" s="22">
        <v>45</v>
      </c>
      <c r="Z540" s="25">
        <f t="shared" si="112"/>
        <v>0.2</v>
      </c>
      <c r="AA540" s="3">
        <v>15.7</v>
      </c>
      <c r="AB540" s="22">
        <v>75</v>
      </c>
      <c r="AC540" s="22">
        <v>41</v>
      </c>
      <c r="AD540" s="22">
        <v>24</v>
      </c>
      <c r="AE540" s="22">
        <v>13</v>
      </c>
      <c r="AF540" s="22">
        <v>13</v>
      </c>
      <c r="AG540" s="26">
        <f t="shared" si="113"/>
        <v>5.9713375796178347</v>
      </c>
      <c r="AH540" s="26">
        <f t="shared" si="114"/>
        <v>3.2643312101910835</v>
      </c>
      <c r="AI540" s="26">
        <f t="shared" si="115"/>
        <v>1.9108280254777075</v>
      </c>
      <c r="AJ540" s="26">
        <f t="shared" si="116"/>
        <v>1.0350318471337581</v>
      </c>
      <c r="AK540" s="26">
        <f t="shared" si="117"/>
        <v>1.0350318471337581</v>
      </c>
      <c r="AL540" s="5">
        <v>1052</v>
      </c>
      <c r="AM540" s="22">
        <v>5</v>
      </c>
      <c r="AN540" s="22">
        <v>7</v>
      </c>
      <c r="AO540" s="25">
        <f t="shared" si="118"/>
        <v>0.41666666666666669</v>
      </c>
      <c r="AP540" s="22">
        <v>0.4</v>
      </c>
      <c r="AQ540">
        <v>0.7</v>
      </c>
      <c r="AR540">
        <v>0.8</v>
      </c>
      <c r="AS540">
        <v>1.5</v>
      </c>
      <c r="AT540">
        <v>1.2</v>
      </c>
      <c r="AU540">
        <v>3.3</v>
      </c>
      <c r="AV540">
        <v>-0.30000000000000004</v>
      </c>
      <c r="AW540">
        <v>4.2</v>
      </c>
      <c r="AX540" s="3">
        <f t="shared" si="119"/>
        <v>8.7500000000000008E-2</v>
      </c>
      <c r="AY540" s="4">
        <f t="shared" si="120"/>
        <v>1.2750000000000004</v>
      </c>
      <c r="AZ540" t="s">
        <v>243</v>
      </c>
      <c r="BA540">
        <v>2012</v>
      </c>
      <c r="BC540" s="27">
        <v>1500000</v>
      </c>
      <c r="BD540" s="22">
        <v>8</v>
      </c>
      <c r="BE540" s="22">
        <v>7</v>
      </c>
      <c r="BF540" s="28">
        <f t="shared" si="121"/>
        <v>1.4194837285852206</v>
      </c>
      <c r="BG540" s="22">
        <v>0</v>
      </c>
      <c r="BH540" s="22">
        <v>1</v>
      </c>
      <c r="BI540" s="4">
        <v>634.03333329999998</v>
      </c>
      <c r="BJ540" s="22">
        <v>0</v>
      </c>
      <c r="BK540" s="22">
        <v>0</v>
      </c>
      <c r="BL540" s="28">
        <f t="shared" si="122"/>
        <v>0</v>
      </c>
      <c r="BM540" s="22">
        <v>0</v>
      </c>
      <c r="BN540" s="22">
        <v>0</v>
      </c>
      <c r="BO540" s="4">
        <v>6.55</v>
      </c>
      <c r="BP540" s="22">
        <v>1</v>
      </c>
      <c r="BQ540" s="22">
        <v>0</v>
      </c>
      <c r="BR540" s="22">
        <v>5</v>
      </c>
      <c r="BS540" s="22">
        <v>6</v>
      </c>
      <c r="BT540" s="4">
        <v>113.7833333</v>
      </c>
      <c r="BU540" s="22">
        <v>23</v>
      </c>
      <c r="BV540" s="22">
        <v>5</v>
      </c>
      <c r="BW540" s="22">
        <v>4</v>
      </c>
      <c r="BX540" s="22">
        <v>2</v>
      </c>
      <c r="BY540" s="22">
        <v>27</v>
      </c>
      <c r="BZ540" s="22">
        <v>5</v>
      </c>
      <c r="CA540" s="22">
        <v>4</v>
      </c>
      <c r="CB540" s="22">
        <v>3</v>
      </c>
      <c r="CC540" s="4">
        <v>12.783329999999999</v>
      </c>
      <c r="CD540" s="4">
        <v>0.05</v>
      </c>
      <c r="CE540" s="4">
        <v>2.1333333329999999</v>
      </c>
      <c r="CF540" s="22">
        <v>0</v>
      </c>
      <c r="CG540" s="22">
        <v>0</v>
      </c>
      <c r="CH540" s="22">
        <v>0</v>
      </c>
      <c r="CI540" s="5">
        <v>25</v>
      </c>
      <c r="CJ540" s="22">
        <v>4</v>
      </c>
      <c r="CK540" s="22">
        <v>3</v>
      </c>
      <c r="CL540" s="22">
        <v>-5</v>
      </c>
      <c r="CM540" s="22">
        <v>14</v>
      </c>
      <c r="CN540" s="22">
        <v>6</v>
      </c>
      <c r="CO540" s="22">
        <v>1</v>
      </c>
      <c r="CP540" s="22">
        <v>4</v>
      </c>
      <c r="CQ540" s="26">
        <v>13.600669999999999</v>
      </c>
      <c r="CR540" s="26">
        <v>0.216</v>
      </c>
      <c r="CS540" s="26">
        <v>2.5886670000000001</v>
      </c>
      <c r="CT540" s="22">
        <v>1</v>
      </c>
      <c r="CU540" s="22">
        <v>0</v>
      </c>
      <c r="CV540" s="22">
        <v>0</v>
      </c>
      <c r="CW540" s="22">
        <v>2</v>
      </c>
      <c r="CX540" s="22">
        <v>3</v>
      </c>
      <c r="CY540" s="22">
        <v>3</v>
      </c>
      <c r="CZ540" s="22">
        <v>7</v>
      </c>
      <c r="DA540" s="22">
        <v>4</v>
      </c>
      <c r="DB540" s="22">
        <v>-6</v>
      </c>
      <c r="DC540" s="22">
        <v>2</v>
      </c>
      <c r="DD540" s="22">
        <v>0</v>
      </c>
      <c r="DE540" s="22">
        <v>0</v>
      </c>
      <c r="DF540" s="22">
        <v>0</v>
      </c>
      <c r="DG540" s="22">
        <v>0</v>
      </c>
      <c r="DH540" s="22">
        <v>0</v>
      </c>
      <c r="DI540" s="22">
        <v>8</v>
      </c>
      <c r="DJ540" s="22">
        <v>3</v>
      </c>
      <c r="DK540" s="22">
        <v>1</v>
      </c>
      <c r="DL540" s="22">
        <v>0</v>
      </c>
      <c r="DM540" s="22">
        <v>0</v>
      </c>
      <c r="DN540" s="22">
        <v>24</v>
      </c>
      <c r="DO540" s="22">
        <v>0</v>
      </c>
      <c r="DP540" s="22">
        <v>37</v>
      </c>
      <c r="DQ540" s="22">
        <v>10</v>
      </c>
      <c r="DR540" s="22">
        <v>1</v>
      </c>
      <c r="DS540" s="22">
        <v>0</v>
      </c>
      <c r="DT540" s="22">
        <v>0</v>
      </c>
      <c r="DU540">
        <v>13.05</v>
      </c>
      <c r="DV540">
        <v>33.630000000000003</v>
      </c>
      <c r="DW540" s="2">
        <f t="shared" si="123"/>
        <v>0.27956298200514135</v>
      </c>
      <c r="DX540">
        <v>0.79300000000000004</v>
      </c>
      <c r="DY540">
        <v>1.615</v>
      </c>
      <c r="DZ540">
        <v>-0.496</v>
      </c>
      <c r="EA540">
        <v>-3.8730000000000002</v>
      </c>
      <c r="EB540">
        <v>22</v>
      </c>
      <c r="EC540">
        <v>26</v>
      </c>
      <c r="ED540">
        <v>-13.7</v>
      </c>
      <c r="EE540">
        <v>-11.21</v>
      </c>
      <c r="EF540">
        <v>2.4500000000000002</v>
      </c>
      <c r="EG540">
        <v>8.94</v>
      </c>
      <c r="EH540">
        <v>916</v>
      </c>
      <c r="EI540">
        <v>1006</v>
      </c>
      <c r="EJ540">
        <v>2.11</v>
      </c>
      <c r="EK540">
        <v>2.4900000000000002</v>
      </c>
      <c r="EL540">
        <v>21.5</v>
      </c>
      <c r="EM540">
        <v>27.2</v>
      </c>
      <c r="EN540">
        <v>11.2</v>
      </c>
      <c r="EO540">
        <v>10.7</v>
      </c>
      <c r="EP540">
        <v>18</v>
      </c>
      <c r="EQ540">
        <v>12.5</v>
      </c>
      <c r="ER540">
        <v>3.8</v>
      </c>
      <c r="ES540">
        <v>3.5</v>
      </c>
      <c r="ET540">
        <v>0.7</v>
      </c>
      <c r="EU540">
        <v>0.7</v>
      </c>
      <c r="EV540">
        <v>2.6</v>
      </c>
      <c r="EW540">
        <v>2.34</v>
      </c>
      <c r="EX540">
        <v>27.5</v>
      </c>
      <c r="EY540">
        <v>25.6</v>
      </c>
      <c r="EZ540">
        <v>11</v>
      </c>
      <c r="FA540">
        <v>11.4</v>
      </c>
      <c r="FB540">
        <v>15.5</v>
      </c>
      <c r="FC540">
        <v>16.2</v>
      </c>
      <c r="FD540">
        <v>3.9</v>
      </c>
      <c r="FE540">
        <v>4.0999999999999996</v>
      </c>
      <c r="FF540">
        <v>63</v>
      </c>
      <c r="FG540">
        <v>93</v>
      </c>
      <c r="FH540">
        <v>101</v>
      </c>
      <c r="FI540">
        <v>99</v>
      </c>
      <c r="FJ540">
        <v>111</v>
      </c>
      <c r="FK540">
        <v>143</v>
      </c>
      <c r="FL540">
        <v>43.8</v>
      </c>
      <c r="FM540">
        <v>183</v>
      </c>
      <c r="FN540">
        <v>223</v>
      </c>
      <c r="FO540">
        <v>214</v>
      </c>
      <c r="FP540">
        <v>45.1</v>
      </c>
      <c r="FQ540">
        <v>0.14000000000000001</v>
      </c>
      <c r="FR540">
        <v>6.05</v>
      </c>
      <c r="FS540" s="2">
        <f t="shared" si="124"/>
        <v>2.261712439418417E-2</v>
      </c>
      <c r="FT540">
        <v>0</v>
      </c>
      <c r="FU540">
        <v>0</v>
      </c>
      <c r="FV540">
        <v>5.2</v>
      </c>
      <c r="FW540">
        <v>0</v>
      </c>
      <c r="FX540">
        <v>0</v>
      </c>
      <c r="FY540">
        <v>0</v>
      </c>
      <c r="FZ540">
        <v>55</v>
      </c>
      <c r="GA540">
        <v>9.1999999999999993</v>
      </c>
      <c r="GB540">
        <v>27.5</v>
      </c>
      <c r="GC540">
        <v>0</v>
      </c>
      <c r="GD540">
        <v>0</v>
      </c>
      <c r="GE540">
        <v>9.1999999999999993</v>
      </c>
      <c r="GF540">
        <v>9.1999999999999993</v>
      </c>
      <c r="GG540">
        <v>0</v>
      </c>
      <c r="GH540">
        <v>2.37</v>
      </c>
      <c r="GI540">
        <v>3.44</v>
      </c>
      <c r="GJ540" s="2">
        <f t="shared" si="125"/>
        <v>0.40791738382099824</v>
      </c>
      <c r="GK540">
        <v>2</v>
      </c>
      <c r="GL540">
        <v>10</v>
      </c>
      <c r="GM540">
        <v>-17.600000000000001</v>
      </c>
      <c r="GN540">
        <v>1.06</v>
      </c>
      <c r="GO540">
        <v>5.28</v>
      </c>
      <c r="GP540">
        <v>7.9</v>
      </c>
      <c r="GQ540">
        <v>34.799999999999997</v>
      </c>
      <c r="GR540">
        <v>3.2</v>
      </c>
      <c r="GS540">
        <v>17.399999999999999</v>
      </c>
      <c r="GT540">
        <v>39.6</v>
      </c>
      <c r="GU540">
        <v>3.7</v>
      </c>
      <c r="GV540">
        <v>2.1</v>
      </c>
      <c r="GW540">
        <v>3.7</v>
      </c>
      <c r="GX540" s="21">
        <v>58.351933000000002</v>
      </c>
      <c r="GY540" s="21">
        <v>7.5057237000000008</v>
      </c>
      <c r="GZ540" s="21">
        <v>9.0524709000000012</v>
      </c>
      <c r="HA540" s="21">
        <v>16.5581946</v>
      </c>
      <c r="HB540" s="21">
        <v>0.39981899999999998</v>
      </c>
      <c r="HC540" s="21">
        <v>2.3912849999999999</v>
      </c>
      <c r="HD540" s="21">
        <v>-2.2603999999999999E-2</v>
      </c>
      <c r="HE540" s="21">
        <v>52.950443</v>
      </c>
      <c r="HF540" s="21">
        <v>2.7685010000000001</v>
      </c>
    </row>
    <row r="541" spans="1:214" ht="15" x14ac:dyDescent="0.25">
      <c r="A541" s="22">
        <v>5</v>
      </c>
      <c r="B541" t="s">
        <v>2472</v>
      </c>
      <c r="C541" t="s">
        <v>2473</v>
      </c>
      <c r="D541" t="s">
        <v>500</v>
      </c>
      <c r="F541" t="s">
        <v>516</v>
      </c>
      <c r="I541" s="22" t="s">
        <v>248</v>
      </c>
      <c r="J541">
        <v>32</v>
      </c>
      <c r="K541" s="23" t="s">
        <v>2474</v>
      </c>
      <c r="L541" s="23" t="s">
        <v>732</v>
      </c>
      <c r="M541" s="24" t="s">
        <v>288</v>
      </c>
      <c r="N541" s="24" t="s">
        <v>233</v>
      </c>
      <c r="O541" s="24">
        <v>72</v>
      </c>
      <c r="P541" s="24">
        <v>210</v>
      </c>
      <c r="Q541" s="24" t="s">
        <v>224</v>
      </c>
      <c r="R541" s="24"/>
      <c r="S541" s="22">
        <v>52</v>
      </c>
      <c r="T541" s="22">
        <v>5</v>
      </c>
      <c r="U541" s="22">
        <v>9</v>
      </c>
      <c r="V541" s="22">
        <v>14</v>
      </c>
      <c r="W541" s="22">
        <v>4</v>
      </c>
      <c r="X541" s="22">
        <v>45</v>
      </c>
      <c r="Y541" s="22">
        <v>57</v>
      </c>
      <c r="Z541" s="25">
        <f t="shared" si="112"/>
        <v>8.771929824561403E-2</v>
      </c>
      <c r="AA541" s="3">
        <v>14.75</v>
      </c>
      <c r="AB541" s="22">
        <v>49</v>
      </c>
      <c r="AC541" s="22">
        <v>46</v>
      </c>
      <c r="AD541" s="22">
        <v>23</v>
      </c>
      <c r="AE541" s="22">
        <v>21</v>
      </c>
      <c r="AF541" s="22">
        <v>6</v>
      </c>
      <c r="AG541" s="26">
        <f t="shared" si="113"/>
        <v>3.8331160365058672</v>
      </c>
      <c r="AH541" s="26">
        <f t="shared" si="114"/>
        <v>3.5984354628422426</v>
      </c>
      <c r="AI541" s="26">
        <f t="shared" si="115"/>
        <v>1.7992177314211213</v>
      </c>
      <c r="AJ541" s="26">
        <f t="shared" si="116"/>
        <v>1.6427640156453716</v>
      </c>
      <c r="AK541" s="26">
        <f t="shared" si="117"/>
        <v>0.46936114732724904</v>
      </c>
      <c r="AL541" s="5">
        <v>1003</v>
      </c>
      <c r="AM541" s="22">
        <v>0</v>
      </c>
      <c r="AN541" s="22">
        <v>0</v>
      </c>
      <c r="AO541" s="25">
        <f t="shared" si="118"/>
        <v>0</v>
      </c>
      <c r="AP541" s="22">
        <v>0</v>
      </c>
      <c r="AQ541">
        <v>1.2</v>
      </c>
      <c r="AR541">
        <v>1.6</v>
      </c>
      <c r="AS541">
        <v>2.8</v>
      </c>
      <c r="AT541">
        <v>1.5</v>
      </c>
      <c r="AU541">
        <v>1.7000000000000002</v>
      </c>
      <c r="AV541">
        <v>0</v>
      </c>
      <c r="AW541">
        <v>3.2</v>
      </c>
      <c r="AX541" s="3">
        <f t="shared" si="119"/>
        <v>6.1538461538461542E-2</v>
      </c>
      <c r="AY541" s="4">
        <f t="shared" si="120"/>
        <v>-3.4750000000000005</v>
      </c>
      <c r="AZ541" t="s">
        <v>243</v>
      </c>
      <c r="BA541">
        <v>2015</v>
      </c>
      <c r="BC541" s="27">
        <v>2750000</v>
      </c>
      <c r="BD541" s="22">
        <v>3</v>
      </c>
      <c r="BE541" s="22">
        <v>5</v>
      </c>
      <c r="BF541" s="28">
        <f t="shared" si="121"/>
        <v>0.70038910509243135</v>
      </c>
      <c r="BG541" s="22">
        <v>0</v>
      </c>
      <c r="BH541" s="22">
        <v>0</v>
      </c>
      <c r="BI541" s="4">
        <v>685.33333330000005</v>
      </c>
      <c r="BJ541" s="22">
        <v>2</v>
      </c>
      <c r="BK541" s="22">
        <v>4</v>
      </c>
      <c r="BL541" s="28">
        <f t="shared" si="122"/>
        <v>4.7661076789393686</v>
      </c>
      <c r="BM541" s="22">
        <v>0</v>
      </c>
      <c r="BN541" s="22">
        <v>0</v>
      </c>
      <c r="BO541" s="4">
        <v>75.533333330000005</v>
      </c>
      <c r="BP541" s="22">
        <v>0</v>
      </c>
      <c r="BQ541" s="22">
        <v>0</v>
      </c>
      <c r="BR541" s="22">
        <v>0</v>
      </c>
      <c r="BS541" s="22">
        <v>0</v>
      </c>
      <c r="BT541" s="4">
        <v>6.65</v>
      </c>
      <c r="BU541" s="22">
        <v>27</v>
      </c>
      <c r="BV541" s="22">
        <v>3</v>
      </c>
      <c r="BW541" s="22">
        <v>4</v>
      </c>
      <c r="BX541" s="22">
        <v>9</v>
      </c>
      <c r="BY541" s="22">
        <v>30</v>
      </c>
      <c r="BZ541" s="22">
        <v>7</v>
      </c>
      <c r="CA541" s="22">
        <v>0</v>
      </c>
      <c r="CB541" s="22">
        <v>0</v>
      </c>
      <c r="CC541" s="4">
        <v>13.116669999999999</v>
      </c>
      <c r="CD541" s="4">
        <v>1.85</v>
      </c>
      <c r="CE541" s="4">
        <v>0.116666667</v>
      </c>
      <c r="CF541" s="22">
        <v>0</v>
      </c>
      <c r="CG541" s="22">
        <v>0</v>
      </c>
      <c r="CH541" s="22">
        <v>0</v>
      </c>
      <c r="CI541" s="5">
        <v>25</v>
      </c>
      <c r="CJ541" s="22">
        <v>2</v>
      </c>
      <c r="CK541" s="22">
        <v>5</v>
      </c>
      <c r="CL541" s="22">
        <v>-5</v>
      </c>
      <c r="CM541" s="22">
        <v>15</v>
      </c>
      <c r="CN541" s="22">
        <v>5</v>
      </c>
      <c r="CO541" s="22">
        <v>0</v>
      </c>
      <c r="CP541" s="22">
        <v>0</v>
      </c>
      <c r="CQ541" s="26">
        <v>13.24733</v>
      </c>
      <c r="CR541" s="26">
        <v>1.023333</v>
      </c>
      <c r="CS541" s="26">
        <v>0.14000000000000001</v>
      </c>
      <c r="CT541" s="22">
        <v>0</v>
      </c>
      <c r="CU541" s="22">
        <v>0</v>
      </c>
      <c r="CV541" s="22">
        <v>0</v>
      </c>
      <c r="CW541" s="22">
        <v>1</v>
      </c>
      <c r="CX541" s="22">
        <v>1</v>
      </c>
      <c r="CY541" s="22">
        <v>-2</v>
      </c>
      <c r="CZ541" s="22">
        <v>4</v>
      </c>
      <c r="DA541" s="22">
        <v>8</v>
      </c>
      <c r="DB541" s="22">
        <v>6</v>
      </c>
      <c r="DC541" s="22">
        <v>1</v>
      </c>
      <c r="DD541" s="22">
        <v>0</v>
      </c>
      <c r="DE541" s="22">
        <v>1</v>
      </c>
      <c r="DF541" s="22">
        <v>0</v>
      </c>
      <c r="DG541" s="22">
        <v>0</v>
      </c>
      <c r="DH541" s="22">
        <v>0</v>
      </c>
      <c r="DI541" s="22">
        <v>9</v>
      </c>
      <c r="DJ541" s="22">
        <v>3</v>
      </c>
      <c r="DK541" s="22">
        <v>1</v>
      </c>
      <c r="DL541" s="22">
        <v>0</v>
      </c>
      <c r="DM541" s="22">
        <v>0</v>
      </c>
      <c r="DN541" s="22">
        <v>41</v>
      </c>
      <c r="DO541" s="22">
        <v>11</v>
      </c>
      <c r="DP541" s="22">
        <v>27</v>
      </c>
      <c r="DQ541" s="22">
        <v>1</v>
      </c>
      <c r="DR541" s="22">
        <v>0</v>
      </c>
      <c r="DS541" s="22">
        <v>0</v>
      </c>
      <c r="DT541" s="22">
        <v>0</v>
      </c>
      <c r="DU541">
        <v>12.73</v>
      </c>
      <c r="DV541">
        <v>35.78</v>
      </c>
      <c r="DW541" s="2">
        <f t="shared" si="123"/>
        <v>0.26242011956297667</v>
      </c>
      <c r="DX541">
        <v>-1.194</v>
      </c>
      <c r="DY541">
        <v>-1.458</v>
      </c>
      <c r="DZ541">
        <v>-0.23700000000000002</v>
      </c>
      <c r="EA541">
        <v>5.4939999999999998</v>
      </c>
      <c r="EB541">
        <v>28</v>
      </c>
      <c r="EC541">
        <v>24</v>
      </c>
      <c r="ED541">
        <v>6.9</v>
      </c>
      <c r="EE541">
        <v>12.23</v>
      </c>
      <c r="EF541">
        <v>5.29</v>
      </c>
      <c r="EG541">
        <v>8</v>
      </c>
      <c r="EH541">
        <v>916</v>
      </c>
      <c r="EI541">
        <v>996</v>
      </c>
      <c r="EJ541">
        <v>2.54</v>
      </c>
      <c r="EK541">
        <v>2.1800000000000002</v>
      </c>
      <c r="EL541">
        <v>29.2</v>
      </c>
      <c r="EM541">
        <v>23.7</v>
      </c>
      <c r="EN541">
        <v>11.5</v>
      </c>
      <c r="EO541">
        <v>9.8000000000000007</v>
      </c>
      <c r="EP541">
        <v>11.1</v>
      </c>
      <c r="EQ541">
        <v>15.7</v>
      </c>
      <c r="ER541">
        <v>3.9</v>
      </c>
      <c r="ES541">
        <v>3.9</v>
      </c>
      <c r="ET541">
        <v>0.7</v>
      </c>
      <c r="EU541">
        <v>0.1</v>
      </c>
      <c r="EV541">
        <v>2.81</v>
      </c>
      <c r="EW541">
        <v>2.68</v>
      </c>
      <c r="EX541">
        <v>28.7</v>
      </c>
      <c r="EY541">
        <v>25.8</v>
      </c>
      <c r="EZ541">
        <v>11.1</v>
      </c>
      <c r="FA541">
        <v>9.1999999999999993</v>
      </c>
      <c r="FB541">
        <v>13</v>
      </c>
      <c r="FC541">
        <v>13.3</v>
      </c>
      <c r="FD541">
        <v>3.1</v>
      </c>
      <c r="FE541">
        <v>3.5</v>
      </c>
      <c r="FF541">
        <v>109</v>
      </c>
      <c r="FG541">
        <v>83</v>
      </c>
      <c r="FH541">
        <v>69</v>
      </c>
      <c r="FI541">
        <v>51</v>
      </c>
      <c r="FJ541">
        <v>115</v>
      </c>
      <c r="FK541">
        <v>107</v>
      </c>
      <c r="FL541">
        <v>61.5</v>
      </c>
      <c r="FM541">
        <v>237</v>
      </c>
      <c r="FN541">
        <v>219</v>
      </c>
      <c r="FO541">
        <v>186</v>
      </c>
      <c r="FP541">
        <v>52</v>
      </c>
      <c r="FQ541">
        <v>1.45</v>
      </c>
      <c r="FR541">
        <v>4.09</v>
      </c>
      <c r="FS541" s="2">
        <f t="shared" si="124"/>
        <v>0.26173285198555957</v>
      </c>
      <c r="FT541">
        <v>11</v>
      </c>
      <c r="FU541">
        <v>0</v>
      </c>
      <c r="FV541">
        <v>-17.399999999999999</v>
      </c>
      <c r="FW541">
        <v>17.739999999999998</v>
      </c>
      <c r="FX541">
        <v>8.73</v>
      </c>
      <c r="FY541">
        <v>0</v>
      </c>
      <c r="FZ541">
        <v>40.5</v>
      </c>
      <c r="GA541">
        <v>5.6</v>
      </c>
      <c r="GB541">
        <v>9.5</v>
      </c>
      <c r="GC541">
        <v>1.6</v>
      </c>
      <c r="GD541">
        <v>1.6</v>
      </c>
      <c r="GE541">
        <v>15.9</v>
      </c>
      <c r="GF541">
        <v>2.4</v>
      </c>
      <c r="GG541">
        <v>2.4</v>
      </c>
      <c r="GH541">
        <v>0.13</v>
      </c>
      <c r="GI541">
        <v>4.8</v>
      </c>
      <c r="GJ541" s="2">
        <f t="shared" si="125"/>
        <v>2.6369168356997975E-2</v>
      </c>
      <c r="GK541">
        <v>0</v>
      </c>
      <c r="GL541">
        <v>1</v>
      </c>
      <c r="GM541">
        <v>9.3000000000000007</v>
      </c>
      <c r="GN541">
        <v>0</v>
      </c>
      <c r="GO541">
        <v>9.07</v>
      </c>
      <c r="GP541">
        <v>0</v>
      </c>
      <c r="GQ541">
        <v>36.299999999999997</v>
      </c>
      <c r="GR541">
        <v>0</v>
      </c>
      <c r="GS541">
        <v>27.2</v>
      </c>
      <c r="GT541">
        <v>9.1</v>
      </c>
      <c r="GU541">
        <v>0</v>
      </c>
      <c r="GV541">
        <v>0</v>
      </c>
      <c r="GW541">
        <v>9.1</v>
      </c>
      <c r="GX541" s="21">
        <v>54.662880000000001</v>
      </c>
      <c r="GY541" s="21">
        <v>3.7643517000000002</v>
      </c>
      <c r="GZ541" s="21">
        <v>11.866607100000001</v>
      </c>
      <c r="HA541" s="21">
        <v>15.6309588</v>
      </c>
      <c r="HB541" s="21">
        <v>1.825509</v>
      </c>
      <c r="HC541" s="21">
        <v>2.5946419999999999</v>
      </c>
      <c r="HD541" s="21">
        <v>-1.521E-3</v>
      </c>
      <c r="HE541" s="21">
        <v>48.747771999999998</v>
      </c>
      <c r="HF541" s="21">
        <v>4.4186300000000003</v>
      </c>
    </row>
    <row r="542" spans="1:214" ht="15" x14ac:dyDescent="0.25">
      <c r="A542" s="22">
        <v>18</v>
      </c>
      <c r="B542" t="s">
        <v>2475</v>
      </c>
      <c r="C542" t="s">
        <v>2476</v>
      </c>
      <c r="D542" t="s">
        <v>2477</v>
      </c>
      <c r="F542" t="s">
        <v>669</v>
      </c>
      <c r="G542" t="s">
        <v>297</v>
      </c>
      <c r="H542">
        <v>56</v>
      </c>
      <c r="I542" s="22" t="s">
        <v>278</v>
      </c>
      <c r="J542">
        <v>31</v>
      </c>
      <c r="K542" s="23" t="s">
        <v>2201</v>
      </c>
      <c r="L542" s="23" t="s">
        <v>2478</v>
      </c>
      <c r="M542" s="24" t="s">
        <v>273</v>
      </c>
      <c r="N542" s="24" t="s">
        <v>233</v>
      </c>
      <c r="O542" s="24">
        <v>72</v>
      </c>
      <c r="P542" s="24">
        <v>192</v>
      </c>
      <c r="Q542" s="24" t="s">
        <v>223</v>
      </c>
      <c r="R542" s="24"/>
      <c r="S542" s="22">
        <v>79</v>
      </c>
      <c r="T542" s="22">
        <v>4</v>
      </c>
      <c r="U542" s="22">
        <v>21</v>
      </c>
      <c r="V542" s="22">
        <v>25</v>
      </c>
      <c r="W542" s="22">
        <v>-18</v>
      </c>
      <c r="X542" s="22">
        <v>54</v>
      </c>
      <c r="Y542" s="22">
        <v>103</v>
      </c>
      <c r="Z542" s="25">
        <f t="shared" si="112"/>
        <v>3.8834951456310676E-2</v>
      </c>
      <c r="AA542" s="3">
        <v>15.533329999999999</v>
      </c>
      <c r="AB542" s="22">
        <v>52</v>
      </c>
      <c r="AC542" s="22">
        <v>23</v>
      </c>
      <c r="AD542" s="22">
        <v>42</v>
      </c>
      <c r="AE542" s="22">
        <v>20</v>
      </c>
      <c r="AF542" s="22">
        <v>25</v>
      </c>
      <c r="AG542" s="26">
        <f t="shared" si="113"/>
        <v>2.542511546852861</v>
      </c>
      <c r="AH542" s="26">
        <f t="shared" si="114"/>
        <v>1.1245724149541503</v>
      </c>
      <c r="AI542" s="26">
        <f t="shared" si="115"/>
        <v>2.0535670186119264</v>
      </c>
      <c r="AJ542" s="26">
        <f t="shared" si="116"/>
        <v>0.97788905648186963</v>
      </c>
      <c r="AK542" s="26">
        <f t="shared" si="117"/>
        <v>1.2223613206023372</v>
      </c>
      <c r="AL542" s="5">
        <v>1634</v>
      </c>
      <c r="AM542" s="22">
        <v>419</v>
      </c>
      <c r="AN542" s="22">
        <v>343</v>
      </c>
      <c r="AO542" s="25">
        <f t="shared" si="118"/>
        <v>0.54986876640419946</v>
      </c>
      <c r="AP542" s="22">
        <v>16.2</v>
      </c>
      <c r="AQ542">
        <v>-0.2</v>
      </c>
      <c r="AR542">
        <v>0.4</v>
      </c>
      <c r="AS542">
        <v>0.2</v>
      </c>
      <c r="AT542">
        <v>-0.2</v>
      </c>
      <c r="AU542">
        <v>1.2</v>
      </c>
      <c r="AV542">
        <v>0.30000000000000004</v>
      </c>
      <c r="AW542">
        <v>1.2</v>
      </c>
      <c r="AX542" s="3">
        <f t="shared" si="119"/>
        <v>1.5189873417721518E-2</v>
      </c>
      <c r="AY542" s="4">
        <f t="shared" si="120"/>
        <v>-0.52499999999999991</v>
      </c>
      <c r="AZ542" t="s">
        <v>243</v>
      </c>
      <c r="BA542">
        <v>2012</v>
      </c>
      <c r="BC542" s="27">
        <v>1100000</v>
      </c>
      <c r="BD542" s="22">
        <v>3</v>
      </c>
      <c r="BE542" s="22">
        <v>18</v>
      </c>
      <c r="BF542" s="28">
        <f t="shared" si="121"/>
        <v>1.2211471672224887</v>
      </c>
      <c r="BG542" s="22">
        <v>342</v>
      </c>
      <c r="BH542" s="22">
        <v>289</v>
      </c>
      <c r="BI542" s="4">
        <v>1031.8166670000001</v>
      </c>
      <c r="BJ542" s="22">
        <v>0</v>
      </c>
      <c r="BK542" s="22">
        <v>3</v>
      </c>
      <c r="BL542" s="28">
        <f t="shared" si="122"/>
        <v>2.7341772153283128</v>
      </c>
      <c r="BM542" s="22">
        <v>22</v>
      </c>
      <c r="BN542" s="22">
        <v>13</v>
      </c>
      <c r="BO542" s="4">
        <v>65.833333330000002</v>
      </c>
      <c r="BP542" s="22">
        <v>1</v>
      </c>
      <c r="BQ542" s="22">
        <v>0</v>
      </c>
      <c r="BR542" s="22">
        <v>55</v>
      </c>
      <c r="BS542" s="22">
        <v>41</v>
      </c>
      <c r="BT542" s="4">
        <v>129.53333330000001</v>
      </c>
      <c r="BU542" s="22">
        <v>37</v>
      </c>
      <c r="BV542" s="22">
        <v>1</v>
      </c>
      <c r="BW542" s="22">
        <v>11</v>
      </c>
      <c r="BX542" s="22">
        <v>-5</v>
      </c>
      <c r="BY542" s="22">
        <v>22</v>
      </c>
      <c r="BZ542" s="22">
        <v>11</v>
      </c>
      <c r="CA542" s="22">
        <v>170</v>
      </c>
      <c r="CB542" s="22">
        <v>139</v>
      </c>
      <c r="CC542" s="4">
        <v>13.033329999999999</v>
      </c>
      <c r="CD542" s="4">
        <v>0.75</v>
      </c>
      <c r="CE542" s="4">
        <v>1.6333333329999999</v>
      </c>
      <c r="CF542" s="22">
        <v>0</v>
      </c>
      <c r="CG542" s="22">
        <v>0</v>
      </c>
      <c r="CH542" s="22">
        <v>0</v>
      </c>
      <c r="CI542" s="5">
        <v>42</v>
      </c>
      <c r="CJ542" s="22">
        <v>3</v>
      </c>
      <c r="CK542" s="22">
        <v>10</v>
      </c>
      <c r="CL542" s="22">
        <v>-13</v>
      </c>
      <c r="CM542" s="22">
        <v>32</v>
      </c>
      <c r="CN542" s="22">
        <v>16</v>
      </c>
      <c r="CO542" s="22">
        <v>249</v>
      </c>
      <c r="CP542" s="22">
        <v>204</v>
      </c>
      <c r="CQ542" s="26">
        <v>13.085319999999999</v>
      </c>
      <c r="CR542" s="26">
        <v>0.90674600000000005</v>
      </c>
      <c r="CS542" s="26">
        <v>1.645238</v>
      </c>
      <c r="CT542" s="22">
        <v>1</v>
      </c>
      <c r="CU542" s="22">
        <v>0</v>
      </c>
      <c r="CV542" s="22">
        <v>0</v>
      </c>
      <c r="CW542" s="22">
        <v>1</v>
      </c>
      <c r="CX542" s="22">
        <v>5</v>
      </c>
      <c r="CY542" s="22">
        <v>-9</v>
      </c>
      <c r="CZ542" s="22">
        <v>3</v>
      </c>
      <c r="DA542" s="22">
        <v>16</v>
      </c>
      <c r="DB542" s="22">
        <v>-9</v>
      </c>
      <c r="DC542" s="22">
        <v>0</v>
      </c>
      <c r="DD542" s="22">
        <v>0</v>
      </c>
      <c r="DE542" s="22">
        <v>1</v>
      </c>
      <c r="DF542" s="22">
        <v>0</v>
      </c>
      <c r="DG542" s="22">
        <v>0</v>
      </c>
      <c r="DH542" s="22">
        <v>0</v>
      </c>
      <c r="DI542" s="22">
        <v>27</v>
      </c>
      <c r="DJ542" s="22">
        <v>0</v>
      </c>
      <c r="DK542" s="22">
        <v>0</v>
      </c>
      <c r="DL542" s="22">
        <v>0</v>
      </c>
      <c r="DM542" s="22">
        <v>0</v>
      </c>
      <c r="DN542" s="22">
        <v>36</v>
      </c>
      <c r="DO542" s="22">
        <v>6</v>
      </c>
      <c r="DP542" s="22">
        <v>67</v>
      </c>
      <c r="DQ542" s="22">
        <v>19</v>
      </c>
      <c r="DR542" s="22">
        <v>1</v>
      </c>
      <c r="DS542" s="22">
        <v>0</v>
      </c>
      <c r="DT542" s="22">
        <v>0</v>
      </c>
      <c r="DU542">
        <v>12.7</v>
      </c>
      <c r="DV542">
        <v>36.01</v>
      </c>
      <c r="DW542" s="2">
        <f t="shared" si="123"/>
        <v>0.26072675015397251</v>
      </c>
      <c r="DX542">
        <v>0.65700000000000003</v>
      </c>
      <c r="DY542">
        <v>0.63600000000000001</v>
      </c>
      <c r="DZ542">
        <v>-0.70600000000000007</v>
      </c>
      <c r="EA542">
        <v>-2.589</v>
      </c>
      <c r="EB542">
        <v>27</v>
      </c>
      <c r="EC542">
        <v>46</v>
      </c>
      <c r="ED542">
        <v>-6.4</v>
      </c>
      <c r="EE542">
        <v>-5.8</v>
      </c>
      <c r="EF542">
        <v>0.59</v>
      </c>
      <c r="EG542">
        <v>6.35</v>
      </c>
      <c r="EH542">
        <v>906</v>
      </c>
      <c r="EI542">
        <v>970</v>
      </c>
      <c r="EJ542">
        <v>1.61</v>
      </c>
      <c r="EK542">
        <v>2.75</v>
      </c>
      <c r="EL542">
        <v>23.8</v>
      </c>
      <c r="EM542">
        <v>26.6</v>
      </c>
      <c r="EN542">
        <v>11.3</v>
      </c>
      <c r="EO542">
        <v>11.7</v>
      </c>
      <c r="EP542">
        <v>15</v>
      </c>
      <c r="EQ542">
        <v>13.5</v>
      </c>
      <c r="ER542">
        <v>3.7</v>
      </c>
      <c r="ES542">
        <v>3</v>
      </c>
      <c r="ET542">
        <v>1.3</v>
      </c>
      <c r="EU542">
        <v>0.9</v>
      </c>
      <c r="EV542">
        <v>2.74</v>
      </c>
      <c r="EW542">
        <v>2.64</v>
      </c>
      <c r="EX542">
        <v>27.3</v>
      </c>
      <c r="EY542">
        <v>26.2</v>
      </c>
      <c r="EZ542">
        <v>11.4</v>
      </c>
      <c r="FA542">
        <v>11.2</v>
      </c>
      <c r="FB542">
        <v>15.6</v>
      </c>
      <c r="FC542">
        <v>14.7</v>
      </c>
      <c r="FD542">
        <v>3.2</v>
      </c>
      <c r="FE542">
        <v>3.4</v>
      </c>
      <c r="FF542">
        <v>110</v>
      </c>
      <c r="FG542">
        <v>119</v>
      </c>
      <c r="FH542">
        <v>169</v>
      </c>
      <c r="FI542">
        <v>143</v>
      </c>
      <c r="FJ542">
        <v>202</v>
      </c>
      <c r="FK542">
        <v>167</v>
      </c>
      <c r="FL542">
        <v>42.3</v>
      </c>
      <c r="FM542">
        <v>305</v>
      </c>
      <c r="FN542">
        <v>374</v>
      </c>
      <c r="FO542">
        <v>318</v>
      </c>
      <c r="FP542">
        <v>44.9</v>
      </c>
      <c r="FQ542">
        <v>0.83</v>
      </c>
      <c r="FR542">
        <v>4.1900000000000004</v>
      </c>
      <c r="FS542" s="2">
        <f t="shared" si="124"/>
        <v>0.16533864541832666</v>
      </c>
      <c r="FT542">
        <v>6</v>
      </c>
      <c r="FU542">
        <v>2</v>
      </c>
      <c r="FV542">
        <v>3.3</v>
      </c>
      <c r="FW542">
        <v>11.32</v>
      </c>
      <c r="FX542">
        <v>5.48</v>
      </c>
      <c r="FY542">
        <v>1.83</v>
      </c>
      <c r="FZ542">
        <v>42.9</v>
      </c>
      <c r="GA542">
        <v>5.5</v>
      </c>
      <c r="GB542">
        <v>23.8</v>
      </c>
      <c r="GC542">
        <v>2.7</v>
      </c>
      <c r="GD542">
        <v>2.7</v>
      </c>
      <c r="GE542">
        <v>21.9</v>
      </c>
      <c r="GF542">
        <v>4.5999999999999996</v>
      </c>
      <c r="GG542">
        <v>0.9</v>
      </c>
      <c r="GH542">
        <v>1.61</v>
      </c>
      <c r="GI542">
        <v>3.41</v>
      </c>
      <c r="GJ542" s="2">
        <f t="shared" si="125"/>
        <v>0.32071713147410358</v>
      </c>
      <c r="GK542">
        <v>1</v>
      </c>
      <c r="GL542">
        <v>19</v>
      </c>
      <c r="GM542">
        <v>-3.5</v>
      </c>
      <c r="GN542">
        <v>0.47</v>
      </c>
      <c r="GO542">
        <v>8.9600000000000009</v>
      </c>
      <c r="GP542">
        <v>7.1</v>
      </c>
      <c r="GQ542">
        <v>41.5</v>
      </c>
      <c r="GR542">
        <v>2.4</v>
      </c>
      <c r="GS542">
        <v>27.3</v>
      </c>
      <c r="GT542">
        <v>26.9</v>
      </c>
      <c r="GU542">
        <v>1.9</v>
      </c>
      <c r="GV542">
        <v>0.9</v>
      </c>
      <c r="GW542">
        <v>2.4</v>
      </c>
      <c r="GX542" s="21">
        <v>61.429881999999999</v>
      </c>
      <c r="GY542" s="21">
        <v>6.4051065000000005</v>
      </c>
      <c r="GZ542" s="21">
        <v>14.1084684</v>
      </c>
      <c r="HA542" s="21">
        <v>20.513574899999998</v>
      </c>
      <c r="HB542" s="21">
        <v>0.77212400000000003</v>
      </c>
      <c r="HC542" s="21">
        <v>1.4462489999999999</v>
      </c>
      <c r="HD542" s="21">
        <v>3.7239000000000001E-2</v>
      </c>
      <c r="HE542" s="21">
        <v>40.631171999999999</v>
      </c>
      <c r="HF542" s="21">
        <v>2.2556120000000002</v>
      </c>
    </row>
    <row r="543" spans="1:214" ht="15" x14ac:dyDescent="0.25">
      <c r="A543" s="22">
        <v>4</v>
      </c>
      <c r="B543" t="s">
        <v>2479</v>
      </c>
      <c r="C543" t="s">
        <v>2476</v>
      </c>
      <c r="D543" t="s">
        <v>844</v>
      </c>
      <c r="F543" t="s">
        <v>342</v>
      </c>
      <c r="I543" s="22" t="s">
        <v>248</v>
      </c>
      <c r="J543">
        <v>21</v>
      </c>
      <c r="K543" s="23" t="s">
        <v>2480</v>
      </c>
      <c r="L543" s="23" t="s">
        <v>2481</v>
      </c>
      <c r="M543" s="24" t="s">
        <v>746</v>
      </c>
      <c r="N543" s="24" t="s">
        <v>222</v>
      </c>
      <c r="O543" s="24">
        <v>75</v>
      </c>
      <c r="P543" s="24">
        <v>202</v>
      </c>
      <c r="Q543" s="24" t="s">
        <v>223</v>
      </c>
      <c r="R543" s="24" t="s">
        <v>234</v>
      </c>
      <c r="S543" s="22">
        <v>67</v>
      </c>
      <c r="T543" s="22">
        <v>2</v>
      </c>
      <c r="U543" s="22">
        <v>5</v>
      </c>
      <c r="V543" s="22">
        <v>7</v>
      </c>
      <c r="W543" s="22">
        <v>-23</v>
      </c>
      <c r="X543" s="22">
        <v>8</v>
      </c>
      <c r="Y543" s="22">
        <v>64</v>
      </c>
      <c r="Z543" s="25">
        <f t="shared" si="112"/>
        <v>3.125E-2</v>
      </c>
      <c r="AA543" s="3">
        <v>15.81667</v>
      </c>
      <c r="AB543" s="22">
        <v>47</v>
      </c>
      <c r="AC543" s="22">
        <v>70</v>
      </c>
      <c r="AD543" s="22">
        <v>28</v>
      </c>
      <c r="AE543" s="22">
        <v>13</v>
      </c>
      <c r="AF543" s="22">
        <v>4</v>
      </c>
      <c r="AG543" s="26">
        <f t="shared" si="113"/>
        <v>2.6610880949533611</v>
      </c>
      <c r="AH543" s="26">
        <f t="shared" si="114"/>
        <v>3.9633226946113886</v>
      </c>
      <c r="AI543" s="26">
        <f t="shared" si="115"/>
        <v>1.5853290778445552</v>
      </c>
      <c r="AJ543" s="26">
        <f t="shared" si="116"/>
        <v>0.73604564328497213</v>
      </c>
      <c r="AK543" s="26">
        <f t="shared" si="117"/>
        <v>0.2264755825492222</v>
      </c>
      <c r="AL543" s="5">
        <v>1414</v>
      </c>
      <c r="AM543" s="22">
        <v>0</v>
      </c>
      <c r="AN543" s="22">
        <v>0</v>
      </c>
      <c r="AO543" s="25">
        <f t="shared" si="118"/>
        <v>0</v>
      </c>
      <c r="AP543" s="22">
        <v>0</v>
      </c>
      <c r="AQ543">
        <v>-0.2</v>
      </c>
      <c r="AR543">
        <v>0.4</v>
      </c>
      <c r="AS543">
        <v>0.1</v>
      </c>
      <c r="AT543">
        <v>-0.7</v>
      </c>
      <c r="AU543">
        <v>-0.4</v>
      </c>
      <c r="AV543">
        <v>0</v>
      </c>
      <c r="AW543">
        <v>-1.1000000000000001</v>
      </c>
      <c r="AX543" s="3">
        <f t="shared" si="119"/>
        <v>-1.6417910447761197E-2</v>
      </c>
      <c r="AY543" s="4">
        <f t="shared" si="120"/>
        <v>-2.42</v>
      </c>
      <c r="AZ543" t="s">
        <v>224</v>
      </c>
      <c r="BA543">
        <v>2014</v>
      </c>
      <c r="BB543" s="27">
        <v>125000</v>
      </c>
      <c r="BC543" s="27">
        <v>965000</v>
      </c>
      <c r="BD543" s="22">
        <v>2</v>
      </c>
      <c r="BE543" s="22">
        <v>4</v>
      </c>
      <c r="BF543" s="28">
        <f t="shared" si="121"/>
        <v>0.37257438551099609</v>
      </c>
      <c r="BG543" s="22">
        <v>0</v>
      </c>
      <c r="BH543" s="22">
        <v>0</v>
      </c>
      <c r="BI543" s="4">
        <v>966.25</v>
      </c>
      <c r="BJ543" s="22">
        <v>0</v>
      </c>
      <c r="BK543" s="22">
        <v>0</v>
      </c>
      <c r="BL543" s="28">
        <f t="shared" si="122"/>
        <v>0</v>
      </c>
      <c r="BM543" s="22">
        <v>0</v>
      </c>
      <c r="BN543" s="22">
        <v>0</v>
      </c>
      <c r="BO543" s="4">
        <v>4.3833333330000004</v>
      </c>
      <c r="BP543" s="22">
        <v>0</v>
      </c>
      <c r="BQ543" s="22">
        <v>1</v>
      </c>
      <c r="BR543" s="22">
        <v>0</v>
      </c>
      <c r="BS543" s="22">
        <v>0</v>
      </c>
      <c r="BT543" s="4">
        <v>89.416666669999998</v>
      </c>
      <c r="BU543" s="22">
        <v>35</v>
      </c>
      <c r="BV543" s="22">
        <v>2</v>
      </c>
      <c r="BW543" s="22">
        <v>0</v>
      </c>
      <c r="BX543" s="22">
        <v>-13</v>
      </c>
      <c r="BY543" s="22">
        <v>4</v>
      </c>
      <c r="BZ543" s="22">
        <v>2</v>
      </c>
      <c r="CA543" s="22">
        <v>0</v>
      </c>
      <c r="CB543" s="22">
        <v>0</v>
      </c>
      <c r="CC543" s="4">
        <v>14.633330000000001</v>
      </c>
      <c r="CD543" s="4">
        <v>1.6666667E-2</v>
      </c>
      <c r="CE543" s="4">
        <v>1.316666667</v>
      </c>
      <c r="CF543" s="22">
        <v>0</v>
      </c>
      <c r="CG543" s="22">
        <v>0</v>
      </c>
      <c r="CH543" s="22">
        <v>0</v>
      </c>
      <c r="CI543" s="5">
        <v>32</v>
      </c>
      <c r="CJ543" s="22">
        <v>0</v>
      </c>
      <c r="CK543" s="22">
        <v>5</v>
      </c>
      <c r="CL543" s="22">
        <v>-10</v>
      </c>
      <c r="CM543" s="22">
        <v>4</v>
      </c>
      <c r="CN543" s="22">
        <v>2</v>
      </c>
      <c r="CO543" s="22">
        <v>0</v>
      </c>
      <c r="CP543" s="22">
        <v>0</v>
      </c>
      <c r="CQ543" s="26">
        <v>14.190108</v>
      </c>
      <c r="CR543" s="26">
        <v>0.11875000000000001</v>
      </c>
      <c r="CS543" s="26">
        <v>1.3541669999999999</v>
      </c>
      <c r="CT543" s="22">
        <v>0</v>
      </c>
      <c r="CU543" s="22">
        <v>0</v>
      </c>
      <c r="CV543" s="22">
        <v>0</v>
      </c>
      <c r="CW543" s="22">
        <v>1</v>
      </c>
      <c r="CX543" s="22">
        <v>0</v>
      </c>
      <c r="CY543" s="22">
        <v>-9</v>
      </c>
      <c r="CZ543" s="22">
        <v>1</v>
      </c>
      <c r="DA543" s="22">
        <v>5</v>
      </c>
      <c r="DB543" s="22">
        <v>-14</v>
      </c>
      <c r="DC543" s="22">
        <v>1</v>
      </c>
      <c r="DD543" s="22">
        <v>0</v>
      </c>
      <c r="DE543" s="22">
        <v>0</v>
      </c>
      <c r="DF543" s="22">
        <v>0</v>
      </c>
      <c r="DG543" s="22">
        <v>0</v>
      </c>
      <c r="DH543" s="22">
        <v>0</v>
      </c>
      <c r="DI543" s="22">
        <v>4</v>
      </c>
      <c r="DJ543" s="22">
        <v>0</v>
      </c>
      <c r="DK543" s="22">
        <v>0</v>
      </c>
      <c r="DL543" s="22">
        <v>0</v>
      </c>
      <c r="DM543" s="22">
        <v>0</v>
      </c>
      <c r="DN543" s="22">
        <v>22</v>
      </c>
      <c r="DO543" s="22">
        <v>0</v>
      </c>
      <c r="DP543" s="22">
        <v>59</v>
      </c>
      <c r="DQ543" s="22">
        <v>14</v>
      </c>
      <c r="DR543" s="22">
        <v>0</v>
      </c>
      <c r="DS543" s="22">
        <v>0</v>
      </c>
      <c r="DT543" s="22">
        <v>0</v>
      </c>
      <c r="DU543">
        <v>14.1</v>
      </c>
      <c r="DV543">
        <v>33</v>
      </c>
      <c r="DW543" s="2">
        <f t="shared" si="123"/>
        <v>0.29936305732484075</v>
      </c>
      <c r="DX543">
        <v>-6.7000000000000004E-2</v>
      </c>
      <c r="DY543">
        <v>0.70600000000000007</v>
      </c>
      <c r="DZ543">
        <v>-0.89600000000000002</v>
      </c>
      <c r="EA543">
        <v>-4.9989999999999997</v>
      </c>
      <c r="EB543">
        <v>21</v>
      </c>
      <c r="EC543">
        <v>44</v>
      </c>
      <c r="ED543">
        <v>-8.8000000000000007</v>
      </c>
      <c r="EE543">
        <v>-11.37</v>
      </c>
      <c r="EF543">
        <v>-2.52</v>
      </c>
      <c r="EG543">
        <v>5.17</v>
      </c>
      <c r="EH543">
        <v>915</v>
      </c>
      <c r="EI543">
        <v>967</v>
      </c>
      <c r="EJ543">
        <v>1.33</v>
      </c>
      <c r="EK543">
        <v>2.79</v>
      </c>
      <c r="EL543">
        <v>24.4</v>
      </c>
      <c r="EM543">
        <v>30</v>
      </c>
      <c r="EN543">
        <v>8.6</v>
      </c>
      <c r="EO543">
        <v>10.199999999999999</v>
      </c>
      <c r="EP543">
        <v>14.7</v>
      </c>
      <c r="EQ543">
        <v>11.9</v>
      </c>
      <c r="ER543">
        <v>3.6</v>
      </c>
      <c r="ES543">
        <v>3.4</v>
      </c>
      <c r="ET543">
        <v>0.30000000000000004</v>
      </c>
      <c r="EU543">
        <v>0.2</v>
      </c>
      <c r="EV543">
        <v>2.41</v>
      </c>
      <c r="EW543">
        <v>2.66</v>
      </c>
      <c r="EX543">
        <v>26.5</v>
      </c>
      <c r="EY543">
        <v>28.5</v>
      </c>
      <c r="EZ543">
        <v>10.1</v>
      </c>
      <c r="FA543">
        <v>9.5</v>
      </c>
      <c r="FB543">
        <v>12.8</v>
      </c>
      <c r="FC543">
        <v>11.8</v>
      </c>
      <c r="FD543">
        <v>3.8</v>
      </c>
      <c r="FE543">
        <v>4.2</v>
      </c>
      <c r="FF543">
        <v>117</v>
      </c>
      <c r="FG543">
        <v>98</v>
      </c>
      <c r="FH543">
        <v>135</v>
      </c>
      <c r="FI543">
        <v>121</v>
      </c>
      <c r="FJ543">
        <v>171</v>
      </c>
      <c r="FK543">
        <v>153</v>
      </c>
      <c r="FL543">
        <v>45.6</v>
      </c>
      <c r="FM543">
        <v>344</v>
      </c>
      <c r="FN543">
        <v>303</v>
      </c>
      <c r="FO543">
        <v>273</v>
      </c>
      <c r="FP543">
        <v>53.2</v>
      </c>
      <c r="FQ543">
        <v>0.06</v>
      </c>
      <c r="FR543">
        <v>6.15</v>
      </c>
      <c r="FS543" s="2">
        <f t="shared" si="124"/>
        <v>9.6618357487922701E-3</v>
      </c>
      <c r="FT543">
        <v>0</v>
      </c>
      <c r="FU543">
        <v>0</v>
      </c>
      <c r="FV543">
        <v>-47.4</v>
      </c>
      <c r="FW543">
        <v>0</v>
      </c>
      <c r="FX543">
        <v>0</v>
      </c>
      <c r="FY543">
        <v>0</v>
      </c>
      <c r="FZ543">
        <v>41.4</v>
      </c>
      <c r="GA543">
        <v>27.6</v>
      </c>
      <c r="GB543">
        <v>0</v>
      </c>
      <c r="GC543">
        <v>0</v>
      </c>
      <c r="GD543">
        <v>13.8</v>
      </c>
      <c r="GE543">
        <v>41.4</v>
      </c>
      <c r="GF543">
        <v>0</v>
      </c>
      <c r="GG543">
        <v>0</v>
      </c>
      <c r="GH543">
        <v>1.32</v>
      </c>
      <c r="GI543">
        <v>4.03</v>
      </c>
      <c r="GJ543" s="2">
        <f t="shared" si="125"/>
        <v>0.24672897196261681</v>
      </c>
      <c r="GK543">
        <v>1</v>
      </c>
      <c r="GL543">
        <v>14</v>
      </c>
      <c r="GM543">
        <v>-20.3</v>
      </c>
      <c r="GN543">
        <v>0.68</v>
      </c>
      <c r="GO543">
        <v>9.51</v>
      </c>
      <c r="GP543">
        <v>6.8</v>
      </c>
      <c r="GQ543">
        <v>55.7</v>
      </c>
      <c r="GR543">
        <v>2</v>
      </c>
      <c r="GS543">
        <v>19</v>
      </c>
      <c r="GT543">
        <v>17</v>
      </c>
      <c r="GU543">
        <v>3.4</v>
      </c>
      <c r="GV543">
        <v>2</v>
      </c>
      <c r="GW543">
        <v>5.4</v>
      </c>
      <c r="GX543" s="21">
        <v>57.478085</v>
      </c>
      <c r="GY543" s="21">
        <v>2.7931572</v>
      </c>
      <c r="GZ543" s="21">
        <v>6.8954634000000006</v>
      </c>
      <c r="HA543" s="21">
        <v>9.6886206000000001</v>
      </c>
      <c r="HB543" s="21">
        <v>-1.2005E-2</v>
      </c>
      <c r="HC543" s="21">
        <v>0.97548299999999999</v>
      </c>
      <c r="HD543" s="21">
        <v>1.1950000000000001E-3</v>
      </c>
      <c r="HE543" s="21">
        <v>12.594101</v>
      </c>
      <c r="HF543" s="21">
        <v>0.964673</v>
      </c>
    </row>
    <row r="544" spans="1:214" ht="15" x14ac:dyDescent="0.25">
      <c r="A544" s="22">
        <v>17</v>
      </c>
      <c r="B544" t="s">
        <v>2482</v>
      </c>
      <c r="C544" t="s">
        <v>2483</v>
      </c>
      <c r="D544" t="s">
        <v>2484</v>
      </c>
      <c r="F544" t="s">
        <v>736</v>
      </c>
      <c r="I544" s="22" t="s">
        <v>365</v>
      </c>
      <c r="J544">
        <v>36</v>
      </c>
      <c r="K544" s="23" t="s">
        <v>2485</v>
      </c>
      <c r="L544" s="23" t="s">
        <v>2486</v>
      </c>
      <c r="M544" s="24" t="s">
        <v>273</v>
      </c>
      <c r="N544" s="24" t="s">
        <v>233</v>
      </c>
      <c r="O544" s="24">
        <v>75</v>
      </c>
      <c r="P544" s="24">
        <v>223</v>
      </c>
      <c r="Q544" s="24" t="s">
        <v>223</v>
      </c>
      <c r="R544" s="24"/>
      <c r="S544" s="22">
        <v>28</v>
      </c>
      <c r="T544" s="22">
        <v>1</v>
      </c>
      <c r="U544" s="22">
        <v>3</v>
      </c>
      <c r="V544" s="22">
        <v>4</v>
      </c>
      <c r="W544" s="22">
        <v>-3</v>
      </c>
      <c r="X544" s="22">
        <v>20</v>
      </c>
      <c r="Y544" s="22">
        <v>29</v>
      </c>
      <c r="Z544" s="25">
        <f t="shared" si="112"/>
        <v>3.4482758620689655E-2</v>
      </c>
      <c r="AA544" s="3">
        <v>10.51667</v>
      </c>
      <c r="AB544" s="22">
        <v>53</v>
      </c>
      <c r="AC544" s="22">
        <v>6</v>
      </c>
      <c r="AD544" s="22">
        <v>8</v>
      </c>
      <c r="AE544" s="22">
        <v>5</v>
      </c>
      <c r="AF544" s="22">
        <v>2</v>
      </c>
      <c r="AG544" s="26">
        <f t="shared" si="113"/>
        <v>10.799181544293829</v>
      </c>
      <c r="AH544" s="26">
        <f t="shared" si="114"/>
        <v>1.2225488540709994</v>
      </c>
      <c r="AI544" s="26">
        <f t="shared" si="115"/>
        <v>1.6300651387613327</v>
      </c>
      <c r="AJ544" s="26">
        <f t="shared" si="116"/>
        <v>1.018790711725833</v>
      </c>
      <c r="AK544" s="26">
        <f t="shared" si="117"/>
        <v>0.40751628469033319</v>
      </c>
      <c r="AL544" s="5">
        <v>425</v>
      </c>
      <c r="AM544" s="22">
        <v>2</v>
      </c>
      <c r="AN544" s="22">
        <v>3</v>
      </c>
      <c r="AO544" s="25">
        <f t="shared" si="118"/>
        <v>0.4</v>
      </c>
      <c r="AP544" s="22">
        <v>0.30000000000000004</v>
      </c>
      <c r="AQ544">
        <v>-0.30000000000000004</v>
      </c>
      <c r="AR544">
        <v>0.30000000000000004</v>
      </c>
      <c r="AS544">
        <v>0</v>
      </c>
      <c r="AT544">
        <v>-0.5</v>
      </c>
      <c r="AU544">
        <v>0.2</v>
      </c>
      <c r="AV544">
        <v>0</v>
      </c>
      <c r="AW544">
        <v>-0.30000000000000004</v>
      </c>
      <c r="AX544" s="3">
        <f t="shared" si="119"/>
        <v>-1.0714285714285716E-2</v>
      </c>
      <c r="AY544" s="4">
        <f t="shared" si="120"/>
        <v>-0.52500000000000002</v>
      </c>
      <c r="AZ544" t="s">
        <v>243</v>
      </c>
      <c r="BA544">
        <v>2012</v>
      </c>
      <c r="BC544" s="27">
        <v>600000</v>
      </c>
      <c r="BD544" s="22">
        <v>1</v>
      </c>
      <c r="BE544" s="22">
        <v>3</v>
      </c>
      <c r="BF544" s="28">
        <f t="shared" si="121"/>
        <v>0.88251516822945397</v>
      </c>
      <c r="BG544" s="22">
        <v>2</v>
      </c>
      <c r="BH544" s="22">
        <v>1</v>
      </c>
      <c r="BI544" s="4">
        <v>271.95</v>
      </c>
      <c r="BJ544" s="22">
        <v>0</v>
      </c>
      <c r="BK544" s="22">
        <v>0</v>
      </c>
      <c r="BL544" s="28">
        <f t="shared" si="122"/>
        <v>0</v>
      </c>
      <c r="BM544" s="22">
        <v>0</v>
      </c>
      <c r="BN544" s="22">
        <v>1</v>
      </c>
      <c r="BO544" s="4">
        <v>8.9833333329999991</v>
      </c>
      <c r="BP544" s="22">
        <v>0</v>
      </c>
      <c r="BQ544" s="22">
        <v>0</v>
      </c>
      <c r="BR544" s="22">
        <v>0</v>
      </c>
      <c r="BS544" s="22">
        <v>1</v>
      </c>
      <c r="BT544" s="4">
        <v>13.83333333</v>
      </c>
      <c r="BU544" s="22">
        <v>17</v>
      </c>
      <c r="BV544" s="22">
        <v>1</v>
      </c>
      <c r="BW544" s="22">
        <v>1</v>
      </c>
      <c r="BX544" s="22">
        <v>-2</v>
      </c>
      <c r="BY544" s="22">
        <v>8</v>
      </c>
      <c r="BZ544" s="22">
        <v>4</v>
      </c>
      <c r="CA544" s="22">
        <v>1</v>
      </c>
      <c r="CB544" s="22">
        <v>2</v>
      </c>
      <c r="CC544" s="4">
        <v>9.7666699999999995</v>
      </c>
      <c r="CD544" s="4">
        <v>0.2</v>
      </c>
      <c r="CE544" s="4">
        <v>0.5</v>
      </c>
      <c r="CF544" s="22">
        <v>0</v>
      </c>
      <c r="CG544" s="22">
        <v>0</v>
      </c>
      <c r="CH544" s="22">
        <v>0</v>
      </c>
      <c r="CI544" s="5">
        <v>11</v>
      </c>
      <c r="CJ544" s="22">
        <v>0</v>
      </c>
      <c r="CK544" s="22">
        <v>2</v>
      </c>
      <c r="CL544" s="22">
        <v>-1</v>
      </c>
      <c r="CM544" s="22">
        <v>12</v>
      </c>
      <c r="CN544" s="22">
        <v>6</v>
      </c>
      <c r="CO544" s="22">
        <v>1</v>
      </c>
      <c r="CP544" s="22">
        <v>1</v>
      </c>
      <c r="CQ544" s="26">
        <v>9.6287830000000003</v>
      </c>
      <c r="CR544" s="26">
        <v>0.50757600000000003</v>
      </c>
      <c r="CS544" s="26">
        <v>0.484848</v>
      </c>
      <c r="CT544" s="22">
        <v>0</v>
      </c>
      <c r="CU544" s="22">
        <v>0</v>
      </c>
      <c r="CV544" s="22">
        <v>0</v>
      </c>
      <c r="CW544" s="22">
        <v>1</v>
      </c>
      <c r="CX544" s="22">
        <v>2</v>
      </c>
      <c r="CY544" s="22">
        <v>0</v>
      </c>
      <c r="CZ544" s="22">
        <v>0</v>
      </c>
      <c r="DA544" s="22">
        <v>1</v>
      </c>
      <c r="DB544" s="22">
        <v>-3</v>
      </c>
      <c r="DC544" s="22">
        <v>1</v>
      </c>
      <c r="DD544" s="22">
        <v>0</v>
      </c>
      <c r="DE544" s="22">
        <v>1</v>
      </c>
      <c r="DF544" s="22">
        <v>0</v>
      </c>
      <c r="DG544" s="22">
        <v>0</v>
      </c>
      <c r="DH544" s="22">
        <v>0</v>
      </c>
      <c r="DI544" s="22">
        <v>10</v>
      </c>
      <c r="DJ544" s="22">
        <v>0</v>
      </c>
      <c r="DK544" s="22">
        <v>0</v>
      </c>
      <c r="DL544" s="22">
        <v>0</v>
      </c>
      <c r="DM544" s="22">
        <v>0</v>
      </c>
      <c r="DN544" s="22">
        <v>5</v>
      </c>
      <c r="DO544" s="22">
        <v>1</v>
      </c>
      <c r="DP544" s="22">
        <v>8</v>
      </c>
      <c r="DQ544" s="22">
        <v>1</v>
      </c>
      <c r="DR544" s="22">
        <v>0</v>
      </c>
      <c r="DS544" s="22">
        <v>0</v>
      </c>
      <c r="DT544" s="22">
        <v>0</v>
      </c>
      <c r="DU544">
        <v>9.7100000000000009</v>
      </c>
      <c r="DV544">
        <v>35.65</v>
      </c>
      <c r="DW544" s="2">
        <f t="shared" si="123"/>
        <v>0.21406525573192242</v>
      </c>
      <c r="DX544">
        <v>-1.1180000000000001</v>
      </c>
      <c r="DY544">
        <v>-0.85500000000000009</v>
      </c>
      <c r="DZ544">
        <v>-1.694</v>
      </c>
      <c r="EA544">
        <v>8.1329999999999991</v>
      </c>
      <c r="EB544">
        <v>4</v>
      </c>
      <c r="EC544">
        <v>6</v>
      </c>
      <c r="ED544">
        <v>-15</v>
      </c>
      <c r="EE544">
        <v>-8.3800000000000008</v>
      </c>
      <c r="EF544">
        <v>6.61</v>
      </c>
      <c r="EG544">
        <v>3.45</v>
      </c>
      <c r="EH544">
        <v>954</v>
      </c>
      <c r="EI544">
        <v>989</v>
      </c>
      <c r="EJ544">
        <v>0.88</v>
      </c>
      <c r="EK544">
        <v>1.32</v>
      </c>
      <c r="EL544">
        <v>24.7</v>
      </c>
      <c r="EM544">
        <v>27.6</v>
      </c>
      <c r="EN544">
        <v>9.5</v>
      </c>
      <c r="EO544">
        <v>13.2</v>
      </c>
      <c r="EP544">
        <v>13.2</v>
      </c>
      <c r="EQ544">
        <v>11.9</v>
      </c>
      <c r="ER544">
        <v>4.4000000000000004</v>
      </c>
      <c r="ES544">
        <v>4</v>
      </c>
      <c r="ET544">
        <v>1.8</v>
      </c>
      <c r="EU544">
        <v>0.4</v>
      </c>
      <c r="EV544">
        <v>2.1</v>
      </c>
      <c r="EW544">
        <v>2.16</v>
      </c>
      <c r="EX544">
        <v>28.6</v>
      </c>
      <c r="EY544">
        <v>26.2</v>
      </c>
      <c r="EZ544">
        <v>13.3</v>
      </c>
      <c r="FA544">
        <v>12.9</v>
      </c>
      <c r="FB544">
        <v>11.8</v>
      </c>
      <c r="FC544">
        <v>15.6</v>
      </c>
      <c r="FD544">
        <v>4.5</v>
      </c>
      <c r="FE544">
        <v>4.2</v>
      </c>
      <c r="FF544">
        <v>21</v>
      </c>
      <c r="FG544">
        <v>30</v>
      </c>
      <c r="FH544">
        <v>33</v>
      </c>
      <c r="FI544">
        <v>34</v>
      </c>
      <c r="FJ544">
        <v>52</v>
      </c>
      <c r="FK544">
        <v>43</v>
      </c>
      <c r="FL544">
        <v>43.2</v>
      </c>
      <c r="FM544">
        <v>88</v>
      </c>
      <c r="FN544">
        <v>86</v>
      </c>
      <c r="FO544">
        <v>70</v>
      </c>
      <c r="FP544">
        <v>50.6</v>
      </c>
      <c r="FQ544">
        <v>0.32</v>
      </c>
      <c r="FR544">
        <v>5.93</v>
      </c>
      <c r="FS544" s="2">
        <f t="shared" si="124"/>
        <v>5.1200000000000002E-2</v>
      </c>
      <c r="FT544">
        <v>1</v>
      </c>
      <c r="FU544">
        <v>0</v>
      </c>
      <c r="FV544">
        <v>-3.6</v>
      </c>
      <c r="FW544">
        <v>14.29</v>
      </c>
      <c r="FX544">
        <v>6.68</v>
      </c>
      <c r="FY544">
        <v>0</v>
      </c>
      <c r="FZ544">
        <v>40.1</v>
      </c>
      <c r="GA544">
        <v>13.4</v>
      </c>
      <c r="GB544">
        <v>33.4</v>
      </c>
      <c r="GC544">
        <v>0</v>
      </c>
      <c r="GD544">
        <v>0</v>
      </c>
      <c r="GE544">
        <v>20</v>
      </c>
      <c r="GF544">
        <v>6.7</v>
      </c>
      <c r="GG544">
        <v>0</v>
      </c>
      <c r="GH544">
        <v>0.49</v>
      </c>
      <c r="GI544">
        <v>6.06</v>
      </c>
      <c r="GJ544" s="2">
        <f t="shared" si="125"/>
        <v>7.4809160305343514E-2</v>
      </c>
      <c r="GK544">
        <v>0</v>
      </c>
      <c r="GL544">
        <v>0</v>
      </c>
      <c r="GM544">
        <v>9.1999999999999993</v>
      </c>
      <c r="GN544">
        <v>0</v>
      </c>
      <c r="GO544">
        <v>0</v>
      </c>
      <c r="GP544">
        <v>0</v>
      </c>
      <c r="GQ544">
        <v>43.4</v>
      </c>
      <c r="GR544">
        <v>0</v>
      </c>
      <c r="GS544">
        <v>13</v>
      </c>
      <c r="GT544">
        <v>26</v>
      </c>
      <c r="GU544">
        <v>0</v>
      </c>
      <c r="GV544">
        <v>13</v>
      </c>
      <c r="GW544">
        <v>0</v>
      </c>
      <c r="GX544" s="21">
        <v>36.043456999999997</v>
      </c>
      <c r="GY544" s="21">
        <v>3.0293073000000001</v>
      </c>
      <c r="GZ544" s="21">
        <v>4.6521252000000004</v>
      </c>
      <c r="HA544" s="21">
        <v>7.6814324999999997</v>
      </c>
      <c r="HB544" s="21">
        <v>5.4042E-2</v>
      </c>
      <c r="HC544" s="21">
        <v>0.675512</v>
      </c>
      <c r="HD544" s="21">
        <v>-2.9700000000000001E-4</v>
      </c>
      <c r="HE544" s="21">
        <v>24.498957000000001</v>
      </c>
      <c r="HF544" s="21">
        <v>0.72925700000000004</v>
      </c>
    </row>
    <row r="545" spans="1:214" ht="15" x14ac:dyDescent="0.25">
      <c r="A545" s="22">
        <v>27</v>
      </c>
      <c r="B545" t="s">
        <v>2487</v>
      </c>
      <c r="C545" t="s">
        <v>2488</v>
      </c>
      <c r="D545" t="s">
        <v>2489</v>
      </c>
      <c r="F545" t="s">
        <v>516</v>
      </c>
      <c r="I545" s="22" t="s">
        <v>218</v>
      </c>
      <c r="J545">
        <v>20</v>
      </c>
      <c r="K545" s="23" t="s">
        <v>2490</v>
      </c>
      <c r="L545" s="23" t="s">
        <v>2491</v>
      </c>
      <c r="M545" s="24" t="s">
        <v>561</v>
      </c>
      <c r="N545" s="24" t="s">
        <v>222</v>
      </c>
      <c r="O545" s="24">
        <v>73</v>
      </c>
      <c r="P545" s="24">
        <v>192</v>
      </c>
      <c r="Q545" s="24" t="s">
        <v>224</v>
      </c>
      <c r="R545" s="24" t="s">
        <v>234</v>
      </c>
      <c r="S545" s="22">
        <v>3</v>
      </c>
      <c r="T545" s="22">
        <v>0</v>
      </c>
      <c r="U545" s="22">
        <v>0</v>
      </c>
      <c r="V545" s="22">
        <v>0</v>
      </c>
      <c r="W545" s="22">
        <v>-1</v>
      </c>
      <c r="X545" s="22">
        <v>0</v>
      </c>
      <c r="Y545" s="22">
        <v>2</v>
      </c>
      <c r="Z545" s="25">
        <f t="shared" si="112"/>
        <v>0</v>
      </c>
      <c r="AA545" s="3">
        <v>8.85</v>
      </c>
      <c r="AB545" s="22">
        <v>4</v>
      </c>
      <c r="AC545" s="22">
        <v>0</v>
      </c>
      <c r="AD545" s="22">
        <v>1</v>
      </c>
      <c r="AE545" s="22">
        <v>0</v>
      </c>
      <c r="AF545" s="22">
        <v>0</v>
      </c>
      <c r="AG545" s="26">
        <f t="shared" si="113"/>
        <v>9.039548022598872</v>
      </c>
      <c r="AH545" s="26">
        <f t="shared" si="114"/>
        <v>0</v>
      </c>
      <c r="AI545" s="26">
        <f t="shared" si="115"/>
        <v>2.259887005649718</v>
      </c>
      <c r="AJ545" s="26">
        <f t="shared" si="116"/>
        <v>0</v>
      </c>
      <c r="AK545" s="26">
        <f t="shared" si="117"/>
        <v>0</v>
      </c>
      <c r="AL545" s="5">
        <v>39</v>
      </c>
      <c r="AM545" s="22">
        <v>0</v>
      </c>
      <c r="AN545" s="22">
        <v>0</v>
      </c>
      <c r="AO545" s="25">
        <f t="shared" si="118"/>
        <v>0</v>
      </c>
      <c r="AP545" s="22">
        <v>0</v>
      </c>
      <c r="AQ545">
        <v>-0.1</v>
      </c>
      <c r="AR545">
        <v>0</v>
      </c>
      <c r="AS545">
        <v>-0.1</v>
      </c>
      <c r="AT545">
        <v>-0.2</v>
      </c>
      <c r="AU545">
        <v>-0.1</v>
      </c>
      <c r="AV545">
        <v>0</v>
      </c>
      <c r="AW545">
        <v>-0.2</v>
      </c>
      <c r="AX545" s="3">
        <f t="shared" si="119"/>
        <v>-6.6666666666666666E-2</v>
      </c>
      <c r="AY545" s="4">
        <f t="shared" si="120"/>
        <v>-1.2850010000000001</v>
      </c>
      <c r="AZ545" t="s">
        <v>224</v>
      </c>
      <c r="BA545">
        <v>2014</v>
      </c>
      <c r="BB545" s="27">
        <v>235000</v>
      </c>
      <c r="BC545" s="27">
        <v>886667</v>
      </c>
      <c r="BD545" s="22">
        <v>0</v>
      </c>
      <c r="BE545" s="22">
        <v>0</v>
      </c>
      <c r="BF545" s="28">
        <f t="shared" si="121"/>
        <v>0</v>
      </c>
      <c r="BG545" s="22">
        <v>0</v>
      </c>
      <c r="BH545" s="22">
        <v>0</v>
      </c>
      <c r="BI545" s="4">
        <v>26.283333330000001</v>
      </c>
      <c r="BJ545" s="22">
        <v>0</v>
      </c>
      <c r="BK545" s="22">
        <v>0</v>
      </c>
      <c r="BL545" s="28">
        <f t="shared" si="122"/>
        <v>0</v>
      </c>
      <c r="BM545" s="22">
        <v>0</v>
      </c>
      <c r="BN545" s="22">
        <v>0</v>
      </c>
      <c r="BO545" s="4">
        <v>0.30000000000000004</v>
      </c>
      <c r="BP545" s="22">
        <v>0</v>
      </c>
      <c r="BQ545" s="22">
        <v>0</v>
      </c>
      <c r="BR545" s="22">
        <v>0</v>
      </c>
      <c r="BS545" s="22">
        <v>0</v>
      </c>
      <c r="BT545" s="4">
        <v>0</v>
      </c>
      <c r="BU545" s="22">
        <v>2</v>
      </c>
      <c r="BV545" s="22">
        <v>0</v>
      </c>
      <c r="BW545" s="22">
        <v>0</v>
      </c>
      <c r="BX545" s="22">
        <v>0</v>
      </c>
      <c r="BY545" s="22">
        <v>0</v>
      </c>
      <c r="BZ545" s="22">
        <v>0</v>
      </c>
      <c r="CA545" s="22">
        <v>0</v>
      </c>
      <c r="CB545" s="22">
        <v>0</v>
      </c>
      <c r="CC545" s="4">
        <v>8.9833300000000005</v>
      </c>
      <c r="CD545" s="4">
        <v>0.15</v>
      </c>
      <c r="CE545" s="4">
        <v>0</v>
      </c>
      <c r="CF545" s="22">
        <v>0</v>
      </c>
      <c r="CG545" s="22">
        <v>0</v>
      </c>
      <c r="CH545" s="22">
        <v>0</v>
      </c>
      <c r="CI545" s="5">
        <v>1</v>
      </c>
      <c r="CJ545" s="22">
        <v>0</v>
      </c>
      <c r="CK545" s="22">
        <v>0</v>
      </c>
      <c r="CL545" s="22">
        <v>-1</v>
      </c>
      <c r="CM545" s="22">
        <v>0</v>
      </c>
      <c r="CN545" s="22">
        <v>0</v>
      </c>
      <c r="CO545" s="22">
        <v>0</v>
      </c>
      <c r="CP545" s="22">
        <v>0</v>
      </c>
      <c r="CQ545" s="26">
        <v>8.3166729999999998</v>
      </c>
      <c r="CR545" s="26">
        <v>0</v>
      </c>
      <c r="CS545" s="26">
        <v>0</v>
      </c>
      <c r="CT545" s="22">
        <v>0</v>
      </c>
      <c r="CU545" s="22">
        <v>0</v>
      </c>
      <c r="CV545" s="22">
        <v>0</v>
      </c>
      <c r="CW545" s="22">
        <v>0</v>
      </c>
      <c r="CX545" s="22">
        <v>0</v>
      </c>
      <c r="CY545" s="22">
        <v>0</v>
      </c>
      <c r="CZ545" s="22">
        <v>0</v>
      </c>
      <c r="DA545" s="22">
        <v>0</v>
      </c>
      <c r="DB545" s="22">
        <v>-1</v>
      </c>
      <c r="DC545" s="22">
        <v>0</v>
      </c>
      <c r="DD545" s="22">
        <v>0</v>
      </c>
      <c r="DE545" s="22">
        <v>0</v>
      </c>
      <c r="DF545" s="22">
        <v>0</v>
      </c>
      <c r="DG545" s="22">
        <v>0</v>
      </c>
      <c r="DH545" s="22">
        <v>0</v>
      </c>
      <c r="DI545" s="22">
        <v>0</v>
      </c>
      <c r="DJ545" s="22">
        <v>0</v>
      </c>
      <c r="DK545" s="22">
        <v>0</v>
      </c>
      <c r="DL545" s="22">
        <v>0</v>
      </c>
      <c r="DM545" s="22">
        <v>0</v>
      </c>
      <c r="DN545" s="22">
        <v>0</v>
      </c>
      <c r="DO545" s="22">
        <v>0</v>
      </c>
      <c r="DP545" s="22">
        <v>1</v>
      </c>
      <c r="DQ545" s="22">
        <v>0</v>
      </c>
      <c r="DR545" s="22">
        <v>0</v>
      </c>
      <c r="DS545" s="22">
        <v>0</v>
      </c>
      <c r="DT545" s="22">
        <v>0</v>
      </c>
      <c r="DU545">
        <v>8.76</v>
      </c>
      <c r="DV545">
        <v>35.94</v>
      </c>
      <c r="DW545" s="2">
        <f t="shared" si="123"/>
        <v>0.19597315436241611</v>
      </c>
      <c r="DX545">
        <v>-2.0880000000000001</v>
      </c>
      <c r="DY545">
        <v>-1.619</v>
      </c>
      <c r="DZ545">
        <v>1.69</v>
      </c>
      <c r="EA545">
        <v>7.3840000000000003</v>
      </c>
      <c r="EB545">
        <v>0</v>
      </c>
      <c r="EC545">
        <v>1</v>
      </c>
      <c r="ED545">
        <v>-13.2</v>
      </c>
      <c r="EE545">
        <v>6.85</v>
      </c>
      <c r="EF545">
        <v>20.03</v>
      </c>
      <c r="EG545">
        <v>0</v>
      </c>
      <c r="EH545">
        <v>875</v>
      </c>
      <c r="EI545">
        <v>875</v>
      </c>
      <c r="EJ545">
        <v>0</v>
      </c>
      <c r="EK545">
        <v>2.2799999999999998</v>
      </c>
      <c r="EL545">
        <v>22.8</v>
      </c>
      <c r="EM545">
        <v>16</v>
      </c>
      <c r="EN545">
        <v>13.7</v>
      </c>
      <c r="EO545">
        <v>11.4</v>
      </c>
      <c r="EP545">
        <v>9.1</v>
      </c>
      <c r="EQ545">
        <v>9.1</v>
      </c>
      <c r="ER545">
        <v>4.5999999999999996</v>
      </c>
      <c r="ES545">
        <v>6.8</v>
      </c>
      <c r="ET545">
        <v>0</v>
      </c>
      <c r="EU545">
        <v>0</v>
      </c>
      <c r="EV545">
        <v>5.01</v>
      </c>
      <c r="EW545">
        <v>0</v>
      </c>
      <c r="EX545">
        <v>27.8</v>
      </c>
      <c r="EY545">
        <v>21.7</v>
      </c>
      <c r="EZ545">
        <v>10</v>
      </c>
      <c r="FA545">
        <v>10.6</v>
      </c>
      <c r="FB545">
        <v>8.3000000000000007</v>
      </c>
      <c r="FC545">
        <v>17.8</v>
      </c>
      <c r="FD545">
        <v>6.7</v>
      </c>
      <c r="FE545">
        <v>3.3</v>
      </c>
      <c r="FF545">
        <v>4</v>
      </c>
      <c r="FG545">
        <v>6</v>
      </c>
      <c r="FH545">
        <v>6</v>
      </c>
      <c r="FI545">
        <v>2</v>
      </c>
      <c r="FJ545">
        <v>4</v>
      </c>
      <c r="FK545">
        <v>5</v>
      </c>
      <c r="FL545">
        <v>55.6</v>
      </c>
      <c r="FM545">
        <v>12</v>
      </c>
      <c r="FN545">
        <v>5</v>
      </c>
      <c r="FO545">
        <v>8</v>
      </c>
      <c r="FP545">
        <v>70.599999999999994</v>
      </c>
      <c r="FQ545">
        <v>0.1</v>
      </c>
      <c r="FR545">
        <v>5.94</v>
      </c>
      <c r="FS545" s="2">
        <f t="shared" si="124"/>
        <v>1.6556291390728478E-2</v>
      </c>
      <c r="FT545">
        <v>0</v>
      </c>
      <c r="FU545">
        <v>0</v>
      </c>
      <c r="FV545">
        <v>-67.3</v>
      </c>
      <c r="FW545" t="s">
        <v>266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 s="2">
        <f t="shared" si="125"/>
        <v>0</v>
      </c>
      <c r="GK545">
        <v>0</v>
      </c>
      <c r="GL545">
        <v>0</v>
      </c>
      <c r="GM545">
        <v>0</v>
      </c>
      <c r="GN545">
        <v>0</v>
      </c>
      <c r="GO545">
        <v>0</v>
      </c>
      <c r="GP545">
        <v>0</v>
      </c>
      <c r="GQ545">
        <v>0</v>
      </c>
      <c r="GR545">
        <v>0</v>
      </c>
      <c r="GS545">
        <v>0</v>
      </c>
      <c r="GT545">
        <v>0</v>
      </c>
      <c r="GU545">
        <v>0</v>
      </c>
      <c r="GV545">
        <v>0</v>
      </c>
      <c r="GW545">
        <v>0</v>
      </c>
      <c r="GX545" s="21">
        <v>28.693767999999999</v>
      </c>
      <c r="GY545" s="21">
        <v>4.8565025999999998</v>
      </c>
      <c r="GZ545" s="21">
        <v>5.7031172999999997</v>
      </c>
      <c r="HA545" s="21">
        <v>10.5596199</v>
      </c>
      <c r="HB545" s="21">
        <v>0.705623</v>
      </c>
      <c r="HC545" s="21">
        <v>0.60062099999999996</v>
      </c>
      <c r="HD545" s="21">
        <v>-5.8600000000000004E-4</v>
      </c>
      <c r="HE545" s="21">
        <v>28.369308</v>
      </c>
      <c r="HF545" s="21">
        <v>1.305658</v>
      </c>
    </row>
    <row r="546" spans="1:214" ht="15" x14ac:dyDescent="0.25">
      <c r="A546" s="22">
        <v>53</v>
      </c>
      <c r="B546" t="s">
        <v>2492</v>
      </c>
      <c r="C546" t="s">
        <v>2493</v>
      </c>
      <c r="D546" t="s">
        <v>1137</v>
      </c>
      <c r="F546" t="s">
        <v>349</v>
      </c>
      <c r="I546" s="22" t="s">
        <v>248</v>
      </c>
      <c r="J546">
        <v>33</v>
      </c>
      <c r="K546" s="23" t="s">
        <v>2494</v>
      </c>
      <c r="L546" s="23" t="s">
        <v>638</v>
      </c>
      <c r="M546" s="24" t="s">
        <v>281</v>
      </c>
      <c r="N546" s="24" t="s">
        <v>233</v>
      </c>
      <c r="O546" s="24">
        <v>72</v>
      </c>
      <c r="P546" s="24">
        <v>215</v>
      </c>
      <c r="Q546" s="24" t="s">
        <v>224</v>
      </c>
      <c r="R546" s="24"/>
      <c r="S546" s="22">
        <v>59</v>
      </c>
      <c r="T546" s="22">
        <v>2</v>
      </c>
      <c r="U546" s="22">
        <v>9</v>
      </c>
      <c r="V546" s="22">
        <v>11</v>
      </c>
      <c r="W546" s="22">
        <v>-12</v>
      </c>
      <c r="X546" s="22">
        <v>38</v>
      </c>
      <c r="Y546" s="22">
        <v>72</v>
      </c>
      <c r="Z546" s="25">
        <f t="shared" si="112"/>
        <v>2.7777777777777776E-2</v>
      </c>
      <c r="AA546" s="3">
        <v>18.983329999999999</v>
      </c>
      <c r="AB546" s="22">
        <v>95</v>
      </c>
      <c r="AC546" s="22">
        <v>78</v>
      </c>
      <c r="AD546" s="22">
        <v>32</v>
      </c>
      <c r="AE546" s="22">
        <v>20</v>
      </c>
      <c r="AF546" s="22">
        <v>12</v>
      </c>
      <c r="AG546" s="26">
        <f t="shared" si="113"/>
        <v>5.0892108756222134</v>
      </c>
      <c r="AH546" s="26">
        <f t="shared" si="114"/>
        <v>4.1785099820898166</v>
      </c>
      <c r="AI546" s="26">
        <f t="shared" si="115"/>
        <v>1.7142605054727453</v>
      </c>
      <c r="AJ546" s="26">
        <f t="shared" si="116"/>
        <v>1.0714128159204659</v>
      </c>
      <c r="AK546" s="26">
        <f t="shared" si="117"/>
        <v>0.64284768955227944</v>
      </c>
      <c r="AL546" s="5">
        <v>1507</v>
      </c>
      <c r="AM546" s="22">
        <v>0</v>
      </c>
      <c r="AN546" s="22">
        <v>0</v>
      </c>
      <c r="AO546" s="25">
        <f t="shared" si="118"/>
        <v>0</v>
      </c>
      <c r="AP546" s="22">
        <v>0</v>
      </c>
      <c r="AQ546">
        <v>0.1</v>
      </c>
      <c r="AR546">
        <v>1.3</v>
      </c>
      <c r="AS546">
        <v>1.4</v>
      </c>
      <c r="AT546">
        <v>-0.1</v>
      </c>
      <c r="AU546">
        <v>0.4</v>
      </c>
      <c r="AV546">
        <v>0</v>
      </c>
      <c r="AW546">
        <v>0.30000000000000004</v>
      </c>
      <c r="AX546" s="3">
        <f t="shared" si="119"/>
        <v>5.0847457627118649E-3</v>
      </c>
      <c r="AY546" s="4">
        <f t="shared" si="120"/>
        <v>-6.3750000000000009</v>
      </c>
      <c r="AZ546" t="s">
        <v>243</v>
      </c>
      <c r="BA546">
        <v>2014</v>
      </c>
      <c r="BC546" s="27">
        <v>2750000</v>
      </c>
      <c r="BD546" s="22">
        <v>2</v>
      </c>
      <c r="BE546" s="22">
        <v>8</v>
      </c>
      <c r="BF546" s="28">
        <f t="shared" si="121"/>
        <v>0.64014794532568065</v>
      </c>
      <c r="BG546" s="22">
        <v>0</v>
      </c>
      <c r="BH546" s="22">
        <v>0</v>
      </c>
      <c r="BI546" s="4">
        <v>937.28333329999998</v>
      </c>
      <c r="BJ546" s="22">
        <v>0</v>
      </c>
      <c r="BK546" s="22">
        <v>1</v>
      </c>
      <c r="BL546" s="28">
        <f t="shared" si="122"/>
        <v>2.1964612565959167</v>
      </c>
      <c r="BM546" s="22">
        <v>0</v>
      </c>
      <c r="BN546" s="22">
        <v>0</v>
      </c>
      <c r="BO546" s="4">
        <v>27.31666667</v>
      </c>
      <c r="BP546" s="22">
        <v>0</v>
      </c>
      <c r="BQ546" s="22">
        <v>0</v>
      </c>
      <c r="BR546" s="22">
        <v>0</v>
      </c>
      <c r="BS546" s="22">
        <v>0</v>
      </c>
      <c r="BT546" s="4">
        <v>155.75</v>
      </c>
      <c r="BU546" s="22">
        <v>29</v>
      </c>
      <c r="BV546" s="22">
        <v>0</v>
      </c>
      <c r="BW546" s="22">
        <v>4</v>
      </c>
      <c r="BX546" s="22">
        <v>-9</v>
      </c>
      <c r="BY546" s="22">
        <v>12</v>
      </c>
      <c r="BZ546" s="22">
        <v>6</v>
      </c>
      <c r="CA546" s="22">
        <v>0</v>
      </c>
      <c r="CB546" s="22">
        <v>0</v>
      </c>
      <c r="CC546" s="4">
        <v>15.31667</v>
      </c>
      <c r="CD546" s="4">
        <v>0.31666666700000001</v>
      </c>
      <c r="CE546" s="4">
        <v>2.5499999999999998</v>
      </c>
      <c r="CF546" s="22">
        <v>0</v>
      </c>
      <c r="CG546" s="22">
        <v>0</v>
      </c>
      <c r="CH546" s="22">
        <v>0</v>
      </c>
      <c r="CI546" s="5">
        <v>30</v>
      </c>
      <c r="CJ546" s="22">
        <v>2</v>
      </c>
      <c r="CK546" s="22">
        <v>5</v>
      </c>
      <c r="CL546" s="22">
        <v>-3</v>
      </c>
      <c r="CM546" s="22">
        <v>26</v>
      </c>
      <c r="CN546" s="22">
        <v>13</v>
      </c>
      <c r="CO546" s="22">
        <v>0</v>
      </c>
      <c r="CP546" s="22">
        <v>0</v>
      </c>
      <c r="CQ546" s="26">
        <v>16.436662999999999</v>
      </c>
      <c r="CR546" s="26">
        <v>0.60444400000000009</v>
      </c>
      <c r="CS546" s="26">
        <v>2.726667</v>
      </c>
      <c r="CT546" s="22">
        <v>0</v>
      </c>
      <c r="CU546" s="22">
        <v>0</v>
      </c>
      <c r="CV546" s="22">
        <v>0</v>
      </c>
      <c r="CW546" s="22">
        <v>2</v>
      </c>
      <c r="CX546" s="22">
        <v>2</v>
      </c>
      <c r="CY546" s="22">
        <v>1</v>
      </c>
      <c r="CZ546" s="22">
        <v>0</v>
      </c>
      <c r="DA546" s="22">
        <v>7</v>
      </c>
      <c r="DB546" s="22">
        <v>-13</v>
      </c>
      <c r="DC546" s="22">
        <v>0</v>
      </c>
      <c r="DD546" s="22">
        <v>0</v>
      </c>
      <c r="DE546" s="22">
        <v>0</v>
      </c>
      <c r="DF546" s="22">
        <v>0</v>
      </c>
      <c r="DG546" s="22">
        <v>0</v>
      </c>
      <c r="DH546" s="22">
        <v>0</v>
      </c>
      <c r="DI546" s="22">
        <v>19</v>
      </c>
      <c r="DJ546" s="22">
        <v>0</v>
      </c>
      <c r="DK546" s="22">
        <v>0</v>
      </c>
      <c r="DL546" s="22">
        <v>0</v>
      </c>
      <c r="DM546" s="22">
        <v>0</v>
      </c>
      <c r="DN546" s="22">
        <v>34</v>
      </c>
      <c r="DO546" s="22">
        <v>1</v>
      </c>
      <c r="DP546" s="22">
        <v>54</v>
      </c>
      <c r="DQ546" s="22">
        <v>9</v>
      </c>
      <c r="DR546" s="22">
        <v>0</v>
      </c>
      <c r="DS546" s="22">
        <v>0</v>
      </c>
      <c r="DT546" s="22">
        <v>0</v>
      </c>
      <c r="DU546">
        <v>15.26</v>
      </c>
      <c r="DV546">
        <v>33.68</v>
      </c>
      <c r="DW546" s="2">
        <f t="shared" si="123"/>
        <v>0.3118103800572129</v>
      </c>
      <c r="DX546">
        <v>-0.28100000000000008</v>
      </c>
      <c r="DY546">
        <v>6.9000000000000006E-2</v>
      </c>
      <c r="DZ546">
        <v>2.0009999999999999</v>
      </c>
      <c r="EA546">
        <v>0.753</v>
      </c>
      <c r="EB546">
        <v>31</v>
      </c>
      <c r="EC546">
        <v>44</v>
      </c>
      <c r="ED546">
        <v>-6.7</v>
      </c>
      <c r="EE546">
        <v>-5.53</v>
      </c>
      <c r="EF546">
        <v>1.18</v>
      </c>
      <c r="EG546">
        <v>6.92</v>
      </c>
      <c r="EH546">
        <v>917</v>
      </c>
      <c r="EI546">
        <v>986</v>
      </c>
      <c r="EJ546">
        <v>2.0699999999999998</v>
      </c>
      <c r="EK546">
        <v>2.93</v>
      </c>
      <c r="EL546">
        <v>27.8</v>
      </c>
      <c r="EM546">
        <v>32.4</v>
      </c>
      <c r="EN546">
        <v>11.4</v>
      </c>
      <c r="EO546">
        <v>12.6</v>
      </c>
      <c r="EP546">
        <v>11.6</v>
      </c>
      <c r="EQ546">
        <v>12.7</v>
      </c>
      <c r="ER546">
        <v>3.5</v>
      </c>
      <c r="ES546">
        <v>2.5</v>
      </c>
      <c r="ET546">
        <v>1.1000000000000001</v>
      </c>
      <c r="EU546">
        <v>0.30000000000000004</v>
      </c>
      <c r="EV546">
        <v>2.87</v>
      </c>
      <c r="EW546">
        <v>1.9</v>
      </c>
      <c r="EX546">
        <v>26.2</v>
      </c>
      <c r="EY546">
        <v>28</v>
      </c>
      <c r="EZ546">
        <v>13.4</v>
      </c>
      <c r="FA546">
        <v>12.9</v>
      </c>
      <c r="FB546">
        <v>13.6</v>
      </c>
      <c r="FC546">
        <v>15.1</v>
      </c>
      <c r="FD546">
        <v>3.1</v>
      </c>
      <c r="FE546">
        <v>3.2</v>
      </c>
      <c r="FF546">
        <v>138</v>
      </c>
      <c r="FG546">
        <v>153</v>
      </c>
      <c r="FH546">
        <v>123</v>
      </c>
      <c r="FI546">
        <v>118</v>
      </c>
      <c r="FJ546">
        <v>149</v>
      </c>
      <c r="FK546">
        <v>168</v>
      </c>
      <c r="FL546">
        <v>54.7</v>
      </c>
      <c r="FM546">
        <v>300</v>
      </c>
      <c r="FN546">
        <v>299</v>
      </c>
      <c r="FO546">
        <v>280</v>
      </c>
      <c r="FP546">
        <v>50.1</v>
      </c>
      <c r="FQ546">
        <v>0.46</v>
      </c>
      <c r="FR546">
        <v>4.3499999999999996</v>
      </c>
      <c r="FS546" s="2">
        <f t="shared" si="124"/>
        <v>9.5634095634095639E-2</v>
      </c>
      <c r="FT546">
        <v>1</v>
      </c>
      <c r="FU546">
        <v>0</v>
      </c>
      <c r="FV546">
        <v>-4.5</v>
      </c>
      <c r="FW546">
        <v>6.67</v>
      </c>
      <c r="FX546">
        <v>2.2000000000000002</v>
      </c>
      <c r="FY546">
        <v>0</v>
      </c>
      <c r="FZ546">
        <v>30.8</v>
      </c>
      <c r="GA546">
        <v>8.8000000000000007</v>
      </c>
      <c r="GB546">
        <v>19.8</v>
      </c>
      <c r="GC546">
        <v>2.2000000000000002</v>
      </c>
      <c r="GD546">
        <v>2.2000000000000002</v>
      </c>
      <c r="GE546">
        <v>26.4</v>
      </c>
      <c r="GF546">
        <v>4.4000000000000004</v>
      </c>
      <c r="GG546">
        <v>4.4000000000000004</v>
      </c>
      <c r="GH546">
        <v>2.5299999999999998</v>
      </c>
      <c r="GI546">
        <v>2.4900000000000002</v>
      </c>
      <c r="GJ546" s="2">
        <f t="shared" si="125"/>
        <v>0.50398406374501992</v>
      </c>
      <c r="GK546">
        <v>1</v>
      </c>
      <c r="GL546">
        <v>9</v>
      </c>
      <c r="GM546">
        <v>-15.4</v>
      </c>
      <c r="GN546">
        <v>0.4</v>
      </c>
      <c r="GO546">
        <v>3.61</v>
      </c>
      <c r="GP546">
        <v>6</v>
      </c>
      <c r="GQ546">
        <v>52.2</v>
      </c>
      <c r="GR546">
        <v>2.8</v>
      </c>
      <c r="GS546">
        <v>27.7</v>
      </c>
      <c r="GT546">
        <v>29.7</v>
      </c>
      <c r="GU546">
        <v>2.8</v>
      </c>
      <c r="GV546">
        <v>2</v>
      </c>
      <c r="GW546">
        <v>0.8</v>
      </c>
      <c r="GX546" s="21">
        <v>55.075111</v>
      </c>
      <c r="GY546" s="21">
        <v>3.17835</v>
      </c>
      <c r="GZ546" s="21">
        <v>10.1811366</v>
      </c>
      <c r="HA546" s="21">
        <v>13.3594866</v>
      </c>
      <c r="HB546" s="21">
        <v>0.94686700000000001</v>
      </c>
      <c r="HC546" s="21">
        <v>1.575345</v>
      </c>
      <c r="HD546" s="21">
        <v>-4.5399999999999998E-3</v>
      </c>
      <c r="HE546" s="21">
        <v>40.859791000000001</v>
      </c>
      <c r="HF546" s="21">
        <v>2.5176720000000001</v>
      </c>
    </row>
    <row r="547" spans="1:214" ht="15" x14ac:dyDescent="0.25">
      <c r="A547" s="22">
        <v>17</v>
      </c>
      <c r="B547" t="s">
        <v>2495</v>
      </c>
      <c r="C547" t="s">
        <v>2496</v>
      </c>
      <c r="D547" t="s">
        <v>459</v>
      </c>
      <c r="F547" t="s">
        <v>516</v>
      </c>
      <c r="G547" t="s">
        <v>262</v>
      </c>
      <c r="H547">
        <v>28</v>
      </c>
      <c r="I547" s="22" t="s">
        <v>278</v>
      </c>
      <c r="J547">
        <v>36</v>
      </c>
      <c r="K547" s="23" t="s">
        <v>2497</v>
      </c>
      <c r="L547" s="23" t="s">
        <v>2498</v>
      </c>
      <c r="M547" s="24" t="s">
        <v>288</v>
      </c>
      <c r="N547" s="24" t="s">
        <v>233</v>
      </c>
      <c r="O547" s="24">
        <v>71</v>
      </c>
      <c r="P547" s="24">
        <v>176</v>
      </c>
      <c r="Q547" s="24" t="s">
        <v>223</v>
      </c>
      <c r="R547" s="24"/>
      <c r="S547" s="22">
        <v>39</v>
      </c>
      <c r="T547" s="22">
        <v>4</v>
      </c>
      <c r="U547" s="22">
        <v>7</v>
      </c>
      <c r="V547" s="22">
        <v>11</v>
      </c>
      <c r="W547" s="22">
        <v>-5</v>
      </c>
      <c r="X547" s="22">
        <v>12</v>
      </c>
      <c r="Y547" s="22">
        <v>43</v>
      </c>
      <c r="Z547" s="25">
        <f t="shared" si="112"/>
        <v>9.3023255813953487E-2</v>
      </c>
      <c r="AA547" s="3">
        <v>13.35</v>
      </c>
      <c r="AB547" s="22">
        <v>8</v>
      </c>
      <c r="AC547" s="22">
        <v>21</v>
      </c>
      <c r="AD547" s="22">
        <v>13</v>
      </c>
      <c r="AE547" s="22">
        <v>18</v>
      </c>
      <c r="AF547" s="22">
        <v>24</v>
      </c>
      <c r="AG547" s="26">
        <f t="shared" si="113"/>
        <v>0.92192451743013548</v>
      </c>
      <c r="AH547" s="26">
        <f t="shared" si="114"/>
        <v>2.4200518582541055</v>
      </c>
      <c r="AI547" s="26">
        <f t="shared" si="115"/>
        <v>1.4981273408239701</v>
      </c>
      <c r="AJ547" s="26">
        <f t="shared" si="116"/>
        <v>2.0743301642178049</v>
      </c>
      <c r="AK547" s="26">
        <f t="shared" si="117"/>
        <v>2.7657735522904066</v>
      </c>
      <c r="AL547" s="5">
        <v>679</v>
      </c>
      <c r="AM547" s="22">
        <v>195</v>
      </c>
      <c r="AN547" s="22">
        <v>199</v>
      </c>
      <c r="AO547" s="25">
        <f t="shared" si="118"/>
        <v>0.49492385786802029</v>
      </c>
      <c r="AP547" s="22">
        <v>17.5</v>
      </c>
      <c r="AQ547">
        <v>0.2</v>
      </c>
      <c r="AR547">
        <v>0.30000000000000004</v>
      </c>
      <c r="AS547">
        <v>0.60000000000000009</v>
      </c>
      <c r="AT547">
        <v>0</v>
      </c>
      <c r="AU547">
        <v>0.8</v>
      </c>
      <c r="AV547">
        <v>0</v>
      </c>
      <c r="AW547">
        <v>0.8</v>
      </c>
      <c r="AX547" s="3">
        <f t="shared" si="119"/>
        <v>2.0512820512820513E-2</v>
      </c>
      <c r="AY547" s="4">
        <f t="shared" si="120"/>
        <v>-1.3749999999999998</v>
      </c>
      <c r="AZ547" t="s">
        <v>243</v>
      </c>
      <c r="BA547">
        <v>2012</v>
      </c>
      <c r="BB547" s="27">
        <v>400000</v>
      </c>
      <c r="BC547" s="27">
        <v>1250000</v>
      </c>
      <c r="BD547" s="22">
        <v>4</v>
      </c>
      <c r="BE547" s="22">
        <v>5</v>
      </c>
      <c r="BF547" s="28">
        <f t="shared" si="121"/>
        <v>1.1626237978209684</v>
      </c>
      <c r="BG547" s="22">
        <v>161</v>
      </c>
      <c r="BH547" s="22">
        <v>177</v>
      </c>
      <c r="BI547" s="4">
        <v>464.46666670000002</v>
      </c>
      <c r="BJ547" s="22">
        <v>0</v>
      </c>
      <c r="BK547" s="22">
        <v>2</v>
      </c>
      <c r="BL547" s="28">
        <f t="shared" si="122"/>
        <v>2.6011560695521068</v>
      </c>
      <c r="BM547" s="22">
        <v>26</v>
      </c>
      <c r="BN547" s="22">
        <v>11</v>
      </c>
      <c r="BO547" s="4">
        <v>46.133333329999999</v>
      </c>
      <c r="BP547" s="22">
        <v>0</v>
      </c>
      <c r="BQ547" s="22">
        <v>0</v>
      </c>
      <c r="BR547" s="22">
        <v>8</v>
      </c>
      <c r="BS547" s="22">
        <v>11</v>
      </c>
      <c r="BT547" s="4">
        <v>10.16666667</v>
      </c>
      <c r="BU547" s="22">
        <v>15</v>
      </c>
      <c r="BV547" s="22">
        <v>2</v>
      </c>
      <c r="BW547" s="22">
        <v>6</v>
      </c>
      <c r="BX547" s="22">
        <v>-2</v>
      </c>
      <c r="BY547" s="22">
        <v>2</v>
      </c>
      <c r="BZ547" s="22">
        <v>1</v>
      </c>
      <c r="CA547" s="22">
        <v>97</v>
      </c>
      <c r="CB547" s="22">
        <v>79</v>
      </c>
      <c r="CC547" s="4">
        <v>11.91667</v>
      </c>
      <c r="CD547" s="4">
        <v>1.7000000000000002</v>
      </c>
      <c r="CE547" s="4">
        <v>0.5</v>
      </c>
      <c r="CF547" s="22">
        <v>0</v>
      </c>
      <c r="CG547" s="22">
        <v>0</v>
      </c>
      <c r="CH547" s="22">
        <v>0</v>
      </c>
      <c r="CI547" s="5">
        <v>24</v>
      </c>
      <c r="CJ547" s="22">
        <v>2</v>
      </c>
      <c r="CK547" s="22">
        <v>1</v>
      </c>
      <c r="CL547" s="22">
        <v>-3</v>
      </c>
      <c r="CM547" s="22">
        <v>10</v>
      </c>
      <c r="CN547" s="22">
        <v>5</v>
      </c>
      <c r="CO547" s="22">
        <v>98</v>
      </c>
      <c r="CP547" s="22">
        <v>120</v>
      </c>
      <c r="CQ547" s="26">
        <v>11.904859</v>
      </c>
      <c r="CR547" s="26">
        <v>0.8597220000000001</v>
      </c>
      <c r="CS547" s="26">
        <v>0.111111</v>
      </c>
      <c r="CT547" s="22">
        <v>0</v>
      </c>
      <c r="CU547" s="22">
        <v>0</v>
      </c>
      <c r="CV547" s="22">
        <v>0</v>
      </c>
      <c r="CW547" s="22">
        <v>0</v>
      </c>
      <c r="CX547" s="22">
        <v>3</v>
      </c>
      <c r="CY547" s="22">
        <v>-3</v>
      </c>
      <c r="CZ547" s="22">
        <v>4</v>
      </c>
      <c r="DA547" s="22">
        <v>4</v>
      </c>
      <c r="DB547" s="22">
        <v>-2</v>
      </c>
      <c r="DC547" s="22">
        <v>0</v>
      </c>
      <c r="DD547" s="22">
        <v>0</v>
      </c>
      <c r="DE547" s="22">
        <v>0</v>
      </c>
      <c r="DF547" s="22">
        <v>0</v>
      </c>
      <c r="DG547" s="22">
        <v>0</v>
      </c>
      <c r="DH547" s="22">
        <v>0</v>
      </c>
      <c r="DI547" s="22">
        <v>6</v>
      </c>
      <c r="DJ547" s="22">
        <v>0</v>
      </c>
      <c r="DK547" s="22">
        <v>0</v>
      </c>
      <c r="DL547" s="22">
        <v>0</v>
      </c>
      <c r="DM547" s="22">
        <v>0</v>
      </c>
      <c r="DN547" s="22">
        <v>17</v>
      </c>
      <c r="DO547" s="22">
        <v>3</v>
      </c>
      <c r="DP547" s="22">
        <v>22</v>
      </c>
      <c r="DQ547" s="22">
        <v>3</v>
      </c>
      <c r="DR547" s="22">
        <v>0</v>
      </c>
      <c r="DS547" s="22">
        <v>0</v>
      </c>
      <c r="DT547" s="22">
        <v>0</v>
      </c>
      <c r="DU547">
        <v>11.72</v>
      </c>
      <c r="DV547">
        <v>37.049999999999997</v>
      </c>
      <c r="DW547" s="2">
        <f t="shared" si="123"/>
        <v>0.24031166700840684</v>
      </c>
      <c r="DX547">
        <v>-0.246</v>
      </c>
      <c r="DY547">
        <v>-0.38200000000000001</v>
      </c>
      <c r="DZ547">
        <v>-0.68</v>
      </c>
      <c r="EA547">
        <v>-2.915</v>
      </c>
      <c r="EB547">
        <v>13</v>
      </c>
      <c r="EC547">
        <v>17</v>
      </c>
      <c r="ED547">
        <v>-9.6999999999999993</v>
      </c>
      <c r="EE547">
        <v>-6.43</v>
      </c>
      <c r="EF547">
        <v>3.24</v>
      </c>
      <c r="EG547">
        <v>6.31</v>
      </c>
      <c r="EH547">
        <v>926</v>
      </c>
      <c r="EI547">
        <v>989</v>
      </c>
      <c r="EJ547">
        <v>1.71</v>
      </c>
      <c r="EK547">
        <v>2.23</v>
      </c>
      <c r="EL547">
        <v>25.3</v>
      </c>
      <c r="EM547">
        <v>28</v>
      </c>
      <c r="EN547">
        <v>8.4</v>
      </c>
      <c r="EO547">
        <v>10.5</v>
      </c>
      <c r="EP547">
        <v>14.2</v>
      </c>
      <c r="EQ547">
        <v>13</v>
      </c>
      <c r="ER547">
        <v>3</v>
      </c>
      <c r="ES547">
        <v>3.7</v>
      </c>
      <c r="ET547">
        <v>0.7</v>
      </c>
      <c r="EU547">
        <v>0.9</v>
      </c>
      <c r="EV547">
        <v>1.99</v>
      </c>
      <c r="EW547">
        <v>2.74</v>
      </c>
      <c r="EX547">
        <v>27.7</v>
      </c>
      <c r="EY547">
        <v>27.2</v>
      </c>
      <c r="EZ547">
        <v>11</v>
      </c>
      <c r="FA547">
        <v>10.7</v>
      </c>
      <c r="FB547">
        <v>11.9</v>
      </c>
      <c r="FC547">
        <v>14.9</v>
      </c>
      <c r="FD547">
        <v>3.1</v>
      </c>
      <c r="FE547">
        <v>3.4</v>
      </c>
      <c r="FF547">
        <v>57</v>
      </c>
      <c r="FG547">
        <v>70</v>
      </c>
      <c r="FH547">
        <v>53</v>
      </c>
      <c r="FI547">
        <v>71</v>
      </c>
      <c r="FJ547">
        <v>77</v>
      </c>
      <c r="FK547">
        <v>73</v>
      </c>
      <c r="FL547">
        <v>50.6</v>
      </c>
      <c r="FM547">
        <v>172</v>
      </c>
      <c r="FN547">
        <v>168</v>
      </c>
      <c r="FO547">
        <v>130</v>
      </c>
      <c r="FP547">
        <v>50.6</v>
      </c>
      <c r="FQ547">
        <v>1.18</v>
      </c>
      <c r="FR547">
        <v>4.7</v>
      </c>
      <c r="FS547" s="2">
        <f t="shared" si="124"/>
        <v>0.20068027210884354</v>
      </c>
      <c r="FT547">
        <v>3</v>
      </c>
      <c r="FU547">
        <v>1</v>
      </c>
      <c r="FV547">
        <v>-21.2</v>
      </c>
      <c r="FW547">
        <v>13.64</v>
      </c>
      <c r="FX547">
        <v>3.9</v>
      </c>
      <c r="FY547">
        <v>1.3</v>
      </c>
      <c r="FZ547">
        <v>24.7</v>
      </c>
      <c r="GA547">
        <v>3.9</v>
      </c>
      <c r="GB547">
        <v>9.1</v>
      </c>
      <c r="GC547">
        <v>2.6</v>
      </c>
      <c r="GD547">
        <v>5.2</v>
      </c>
      <c r="GE547">
        <v>24.7</v>
      </c>
      <c r="GF547">
        <v>0</v>
      </c>
      <c r="GG547">
        <v>0</v>
      </c>
      <c r="GH547">
        <v>0.25</v>
      </c>
      <c r="GI547">
        <v>4.17</v>
      </c>
      <c r="GJ547" s="2">
        <f t="shared" si="125"/>
        <v>5.6561085972850679E-2</v>
      </c>
      <c r="GK547">
        <v>0</v>
      </c>
      <c r="GL547">
        <v>3</v>
      </c>
      <c r="GM547">
        <v>-31.1</v>
      </c>
      <c r="GN547">
        <v>0</v>
      </c>
      <c r="GO547">
        <v>18.78</v>
      </c>
      <c r="GP547">
        <v>0</v>
      </c>
      <c r="GQ547">
        <v>68.900000000000006</v>
      </c>
      <c r="GR547">
        <v>12.5</v>
      </c>
      <c r="GS547">
        <v>25</v>
      </c>
      <c r="GT547">
        <v>12.5</v>
      </c>
      <c r="GU547">
        <v>0</v>
      </c>
      <c r="GV547">
        <v>0</v>
      </c>
      <c r="GW547">
        <v>6.3</v>
      </c>
      <c r="GX547" s="21">
        <v>49.107985999999997</v>
      </c>
      <c r="GY547" s="21">
        <v>5.7597380999999999</v>
      </c>
      <c r="GZ547" s="21">
        <v>12.4091658</v>
      </c>
      <c r="HA547" s="21">
        <v>18.168903900000004</v>
      </c>
      <c r="HB547" s="21">
        <v>1.316878</v>
      </c>
      <c r="HC547" s="21">
        <v>1.521962</v>
      </c>
      <c r="HD547" s="21">
        <v>-1.6750000000000001E-3</v>
      </c>
      <c r="HE547" s="21">
        <v>16.435137000000001</v>
      </c>
      <c r="HF547" s="21">
        <v>2.8371650000000002</v>
      </c>
    </row>
    <row r="548" spans="1:214" ht="15" x14ac:dyDescent="0.25">
      <c r="A548" s="22">
        <v>10</v>
      </c>
      <c r="B548" t="s">
        <v>2499</v>
      </c>
      <c r="C548" t="s">
        <v>2500</v>
      </c>
      <c r="D548" t="s">
        <v>1116</v>
      </c>
      <c r="F548" t="s">
        <v>410</v>
      </c>
      <c r="I548" s="22" t="s">
        <v>365</v>
      </c>
      <c r="J548">
        <v>32</v>
      </c>
      <c r="K548" s="23" t="s">
        <v>2501</v>
      </c>
      <c r="L548" s="23" t="s">
        <v>2502</v>
      </c>
      <c r="M548" s="24" t="s">
        <v>320</v>
      </c>
      <c r="N548" s="24" t="s">
        <v>233</v>
      </c>
      <c r="O548" s="24">
        <v>72</v>
      </c>
      <c r="P548" s="24">
        <v>205</v>
      </c>
      <c r="Q548" s="24" t="s">
        <v>223</v>
      </c>
      <c r="R548" s="24"/>
      <c r="S548" s="22">
        <v>57</v>
      </c>
      <c r="T548" s="22">
        <v>11</v>
      </c>
      <c r="U548" s="22">
        <v>15</v>
      </c>
      <c r="V548" s="22">
        <v>26</v>
      </c>
      <c r="W548" s="22">
        <v>1</v>
      </c>
      <c r="X548" s="22">
        <v>97</v>
      </c>
      <c r="Y548" s="22">
        <v>88</v>
      </c>
      <c r="Z548" s="25">
        <f t="shared" si="112"/>
        <v>0.125</v>
      </c>
      <c r="AA548" s="3">
        <v>17.033329999999999</v>
      </c>
      <c r="AB548" s="22">
        <v>130</v>
      </c>
      <c r="AC548" s="22">
        <v>33</v>
      </c>
      <c r="AD548" s="22">
        <v>38</v>
      </c>
      <c r="AE548" s="22">
        <v>41</v>
      </c>
      <c r="AF548" s="22">
        <v>18</v>
      </c>
      <c r="AG548" s="26">
        <f t="shared" si="113"/>
        <v>8.0337846600258374</v>
      </c>
      <c r="AH548" s="26">
        <f t="shared" si="114"/>
        <v>2.0393453367757894</v>
      </c>
      <c r="AI548" s="26">
        <f t="shared" si="115"/>
        <v>2.3483370544690909</v>
      </c>
      <c r="AJ548" s="26">
        <f t="shared" si="116"/>
        <v>2.5337320850850715</v>
      </c>
      <c r="AK548" s="26">
        <f t="shared" si="117"/>
        <v>1.1123701836958853</v>
      </c>
      <c r="AL548" s="5">
        <v>1180</v>
      </c>
      <c r="AM548" s="22">
        <v>11</v>
      </c>
      <c r="AN548" s="22">
        <v>16</v>
      </c>
      <c r="AO548" s="25">
        <f t="shared" si="118"/>
        <v>0.40740740740740738</v>
      </c>
      <c r="AP548" s="22">
        <v>0.8</v>
      </c>
      <c r="AQ548">
        <v>1.3</v>
      </c>
      <c r="AR548">
        <v>1.1000000000000001</v>
      </c>
      <c r="AS548">
        <v>2.4</v>
      </c>
      <c r="AT548">
        <v>1.2</v>
      </c>
      <c r="AU548">
        <v>1.2</v>
      </c>
      <c r="AV548">
        <v>-0.30000000000000004</v>
      </c>
      <c r="AW548">
        <v>2.1</v>
      </c>
      <c r="AX548" s="3">
        <f t="shared" si="119"/>
        <v>3.6842105263157898E-2</v>
      </c>
      <c r="AY548" s="4">
        <f t="shared" si="120"/>
        <v>-8.6250000000000018</v>
      </c>
      <c r="AZ548" t="s">
        <v>243</v>
      </c>
      <c r="BA548">
        <v>2013</v>
      </c>
      <c r="BC548" s="27">
        <v>4100000</v>
      </c>
      <c r="BD548" s="22">
        <v>6</v>
      </c>
      <c r="BE548" s="22">
        <v>13</v>
      </c>
      <c r="BF548" s="28">
        <f t="shared" si="121"/>
        <v>1.4131063549050948</v>
      </c>
      <c r="BG548" s="22">
        <v>8</v>
      </c>
      <c r="BH548" s="22">
        <v>14</v>
      </c>
      <c r="BI548" s="4">
        <v>806.73333330000003</v>
      </c>
      <c r="BJ548" s="22">
        <v>5</v>
      </c>
      <c r="BK548" s="22">
        <v>2</v>
      </c>
      <c r="BL548" s="28">
        <f t="shared" si="122"/>
        <v>2.9640084685956247</v>
      </c>
      <c r="BM548" s="22">
        <v>2</v>
      </c>
      <c r="BN548" s="22">
        <v>1</v>
      </c>
      <c r="BO548" s="4">
        <v>141.69999999999999</v>
      </c>
      <c r="BP548" s="22">
        <v>0</v>
      </c>
      <c r="BQ548" s="22">
        <v>0</v>
      </c>
      <c r="BR548" s="22">
        <v>1</v>
      </c>
      <c r="BS548" s="22">
        <v>1</v>
      </c>
      <c r="BT548" s="4">
        <v>22.766666669999999</v>
      </c>
      <c r="BU548" s="22">
        <v>27</v>
      </c>
      <c r="BV548" s="22">
        <v>7</v>
      </c>
      <c r="BW548" s="22">
        <v>6</v>
      </c>
      <c r="BX548" s="22">
        <v>5</v>
      </c>
      <c r="BY548" s="22">
        <v>56</v>
      </c>
      <c r="BZ548" s="22">
        <v>21</v>
      </c>
      <c r="CA548" s="22">
        <v>6</v>
      </c>
      <c r="CB548" s="22">
        <v>8</v>
      </c>
      <c r="CC548" s="4">
        <v>14.1</v>
      </c>
      <c r="CD548" s="4">
        <v>2.5499999999999998</v>
      </c>
      <c r="CE548" s="4">
        <v>0.48333333300000003</v>
      </c>
      <c r="CF548" s="22">
        <v>0</v>
      </c>
      <c r="CG548" s="22">
        <v>0</v>
      </c>
      <c r="CH548" s="22">
        <v>0</v>
      </c>
      <c r="CI548" s="5">
        <v>30</v>
      </c>
      <c r="CJ548" s="22">
        <v>4</v>
      </c>
      <c r="CK548" s="22">
        <v>9</v>
      </c>
      <c r="CL548" s="22">
        <v>-4</v>
      </c>
      <c r="CM548" s="22">
        <v>41</v>
      </c>
      <c r="CN548" s="22">
        <v>18</v>
      </c>
      <c r="CO548" s="22">
        <v>5</v>
      </c>
      <c r="CP548" s="22">
        <v>8</v>
      </c>
      <c r="CQ548" s="26">
        <v>14.201110999999999</v>
      </c>
      <c r="CR548" s="26">
        <v>2.4283329999999999</v>
      </c>
      <c r="CS548" s="26">
        <v>0.32388900000000004</v>
      </c>
      <c r="CT548" s="22">
        <v>1</v>
      </c>
      <c r="CU548" s="22">
        <v>0</v>
      </c>
      <c r="CV548" s="22">
        <v>0</v>
      </c>
      <c r="CW548" s="22">
        <v>4</v>
      </c>
      <c r="CX548" s="22">
        <v>6</v>
      </c>
      <c r="CY548" s="22">
        <v>1</v>
      </c>
      <c r="CZ548" s="22">
        <v>7</v>
      </c>
      <c r="DA548" s="22">
        <v>9</v>
      </c>
      <c r="DB548" s="22">
        <v>0</v>
      </c>
      <c r="DC548" s="22">
        <v>2</v>
      </c>
      <c r="DD548" s="22">
        <v>0</v>
      </c>
      <c r="DE548" s="22">
        <v>2</v>
      </c>
      <c r="DF548" s="22">
        <v>1</v>
      </c>
      <c r="DG548" s="22">
        <v>0</v>
      </c>
      <c r="DH548" s="22">
        <v>0</v>
      </c>
      <c r="DI548" s="22">
        <v>36</v>
      </c>
      <c r="DJ548" s="22">
        <v>3</v>
      </c>
      <c r="DK548" s="22">
        <v>1</v>
      </c>
      <c r="DL548" s="22">
        <v>0</v>
      </c>
      <c r="DM548" s="22">
        <v>0</v>
      </c>
      <c r="DN548" s="22">
        <v>44</v>
      </c>
      <c r="DO548" s="22">
        <v>13</v>
      </c>
      <c r="DP548" s="22">
        <v>34</v>
      </c>
      <c r="DQ548" s="22">
        <v>4</v>
      </c>
      <c r="DR548" s="22">
        <v>1</v>
      </c>
      <c r="DS548" s="22">
        <v>0</v>
      </c>
      <c r="DT548" s="22">
        <v>0</v>
      </c>
      <c r="DU548">
        <v>13.74</v>
      </c>
      <c r="DV548">
        <v>33.15</v>
      </c>
      <c r="DW548" s="2">
        <f t="shared" si="123"/>
        <v>0.29302623160588614</v>
      </c>
      <c r="DX548">
        <v>0.625</v>
      </c>
      <c r="DY548">
        <v>1.238</v>
      </c>
      <c r="DZ548">
        <v>0.84599999999999986</v>
      </c>
      <c r="EA548">
        <v>-0.125</v>
      </c>
      <c r="EB548">
        <v>30</v>
      </c>
      <c r="EC548">
        <v>29</v>
      </c>
      <c r="ED548">
        <v>-5.2</v>
      </c>
      <c r="EE548">
        <v>-7.28</v>
      </c>
      <c r="EF548">
        <v>-2.1</v>
      </c>
      <c r="EG548">
        <v>8.2899999999999991</v>
      </c>
      <c r="EH548">
        <v>930</v>
      </c>
      <c r="EI548">
        <v>1013</v>
      </c>
      <c r="EJ548">
        <v>2.2999999999999998</v>
      </c>
      <c r="EK548">
        <v>2.2200000000000002</v>
      </c>
      <c r="EL548">
        <v>25.4</v>
      </c>
      <c r="EM548">
        <v>29.6</v>
      </c>
      <c r="EN548">
        <v>12.3</v>
      </c>
      <c r="EO548">
        <v>13.3</v>
      </c>
      <c r="EP548">
        <v>16.100000000000001</v>
      </c>
      <c r="EQ548">
        <v>13.8</v>
      </c>
      <c r="ER548">
        <v>4.4000000000000004</v>
      </c>
      <c r="ES548">
        <v>3.4</v>
      </c>
      <c r="ET548">
        <v>1.5</v>
      </c>
      <c r="EU548">
        <v>0.8</v>
      </c>
      <c r="EV548">
        <v>2.38</v>
      </c>
      <c r="EW548">
        <v>2.73</v>
      </c>
      <c r="EX548">
        <v>26.5</v>
      </c>
      <c r="EY548">
        <v>27.1</v>
      </c>
      <c r="EZ548">
        <v>11.9</v>
      </c>
      <c r="FA548">
        <v>11.6</v>
      </c>
      <c r="FB548">
        <v>15.3</v>
      </c>
      <c r="FC548">
        <v>13.9</v>
      </c>
      <c r="FD548">
        <v>4</v>
      </c>
      <c r="FE548">
        <v>3.6</v>
      </c>
      <c r="FF548">
        <v>91</v>
      </c>
      <c r="FG548">
        <v>109</v>
      </c>
      <c r="FH548">
        <v>126</v>
      </c>
      <c r="FI548">
        <v>110</v>
      </c>
      <c r="FJ548">
        <v>109</v>
      </c>
      <c r="FK548">
        <v>146</v>
      </c>
      <c r="FL548">
        <v>45.9</v>
      </c>
      <c r="FM548">
        <v>297</v>
      </c>
      <c r="FN548">
        <v>264</v>
      </c>
      <c r="FO548">
        <v>231</v>
      </c>
      <c r="FP548">
        <v>52.9</v>
      </c>
      <c r="FQ548">
        <v>2.4500000000000002</v>
      </c>
      <c r="FR548">
        <v>2.73</v>
      </c>
      <c r="FS548" s="2">
        <f t="shared" si="124"/>
        <v>0.47297297297297303</v>
      </c>
      <c r="FT548">
        <v>12</v>
      </c>
      <c r="FU548">
        <v>1</v>
      </c>
      <c r="FV548">
        <v>19.100000000000001</v>
      </c>
      <c r="FW548">
        <v>12</v>
      </c>
      <c r="FX548">
        <v>5.16</v>
      </c>
      <c r="FY548">
        <v>0.43</v>
      </c>
      <c r="FZ548">
        <v>37.9</v>
      </c>
      <c r="GA548">
        <v>7.3</v>
      </c>
      <c r="GB548">
        <v>25.4</v>
      </c>
      <c r="GC548">
        <v>2.2000000000000002</v>
      </c>
      <c r="GD548">
        <v>1.3</v>
      </c>
      <c r="GE548">
        <v>22</v>
      </c>
      <c r="GF548">
        <v>5.2</v>
      </c>
      <c r="GG548">
        <v>1.3</v>
      </c>
      <c r="GH548">
        <v>0.4</v>
      </c>
      <c r="GI548">
        <v>5.69</v>
      </c>
      <c r="GJ548" s="2">
        <f t="shared" si="125"/>
        <v>6.5681444991789809E-2</v>
      </c>
      <c r="GK548">
        <v>0</v>
      </c>
      <c r="GL548">
        <v>4</v>
      </c>
      <c r="GM548">
        <v>1</v>
      </c>
      <c r="GN548">
        <v>0</v>
      </c>
      <c r="GO548">
        <v>10.54</v>
      </c>
      <c r="GP548">
        <v>10.5</v>
      </c>
      <c r="GQ548">
        <v>47.4</v>
      </c>
      <c r="GR548">
        <v>0</v>
      </c>
      <c r="GS548">
        <v>15.8</v>
      </c>
      <c r="GT548">
        <v>18.399999999999999</v>
      </c>
      <c r="GU548">
        <v>0</v>
      </c>
      <c r="GV548">
        <v>2.6</v>
      </c>
      <c r="GW548">
        <v>0</v>
      </c>
      <c r="GX548" s="21">
        <v>62.308323000000001</v>
      </c>
      <c r="GY548" s="21">
        <v>13.5965565</v>
      </c>
      <c r="GZ548" s="21">
        <v>15.774331500000002</v>
      </c>
      <c r="HA548" s="21">
        <v>29.370887099999997</v>
      </c>
      <c r="HB548" s="21">
        <v>2.7211799999999999</v>
      </c>
      <c r="HC548" s="21">
        <v>1.4895020000000001</v>
      </c>
      <c r="HD548" s="21">
        <v>-3.0339999999999998E-3</v>
      </c>
      <c r="HE548" s="21">
        <v>74.109748999999994</v>
      </c>
      <c r="HF548" s="21">
        <v>4.2076479999999998</v>
      </c>
    </row>
    <row r="549" spans="1:214" ht="15" x14ac:dyDescent="0.25">
      <c r="A549" s="22">
        <v>25</v>
      </c>
      <c r="B549" t="s">
        <v>2503</v>
      </c>
      <c r="C549" t="s">
        <v>2504</v>
      </c>
      <c r="D549" t="s">
        <v>376</v>
      </c>
      <c r="E549" t="s">
        <v>575</v>
      </c>
      <c r="F549" t="s">
        <v>262</v>
      </c>
      <c r="I549" s="22" t="s">
        <v>336</v>
      </c>
      <c r="J549">
        <v>30</v>
      </c>
      <c r="K549" s="23" t="s">
        <v>2505</v>
      </c>
      <c r="L549" s="23" t="s">
        <v>1973</v>
      </c>
      <c r="M549" s="24" t="s">
        <v>221</v>
      </c>
      <c r="N549" s="24" t="s">
        <v>222</v>
      </c>
      <c r="O549" s="24">
        <v>76</v>
      </c>
      <c r="P549" s="24">
        <v>207</v>
      </c>
      <c r="Q549" s="24" t="s">
        <v>223</v>
      </c>
      <c r="R549" s="24"/>
      <c r="S549" s="22">
        <v>32</v>
      </c>
      <c r="T549" s="22">
        <v>2</v>
      </c>
      <c r="U549" s="22">
        <v>7</v>
      </c>
      <c r="V549" s="22">
        <v>9</v>
      </c>
      <c r="W549" s="22">
        <v>-3</v>
      </c>
      <c r="X549" s="22">
        <v>12</v>
      </c>
      <c r="Y549" s="22">
        <v>82</v>
      </c>
      <c r="Z549" s="25">
        <f t="shared" si="112"/>
        <v>2.4390243902439025E-2</v>
      </c>
      <c r="AA549" s="3">
        <v>14</v>
      </c>
      <c r="AB549" s="22">
        <v>43</v>
      </c>
      <c r="AC549" s="22">
        <v>24</v>
      </c>
      <c r="AD549" s="22">
        <v>28</v>
      </c>
      <c r="AE549" s="22">
        <v>18</v>
      </c>
      <c r="AF549" s="22">
        <v>15</v>
      </c>
      <c r="AG549" s="26">
        <f t="shared" si="113"/>
        <v>5.7589285714285721</v>
      </c>
      <c r="AH549" s="26">
        <f t="shared" si="114"/>
        <v>3.214285714285714</v>
      </c>
      <c r="AI549" s="26">
        <f t="shared" si="115"/>
        <v>3.75</v>
      </c>
      <c r="AJ549" s="26">
        <f t="shared" si="116"/>
        <v>2.410714285714286</v>
      </c>
      <c r="AK549" s="26">
        <f t="shared" si="117"/>
        <v>2.0089285714285712</v>
      </c>
      <c r="AL549" s="5">
        <v>674</v>
      </c>
      <c r="AM549" s="22">
        <v>93</v>
      </c>
      <c r="AN549" s="22">
        <v>127</v>
      </c>
      <c r="AO549" s="25">
        <f t="shared" si="118"/>
        <v>0.42272727272727273</v>
      </c>
      <c r="AP549" s="22">
        <v>11.2</v>
      </c>
      <c r="AQ549">
        <v>0</v>
      </c>
      <c r="AR549">
        <v>0.4</v>
      </c>
      <c r="AS549">
        <v>0.4</v>
      </c>
      <c r="AT549">
        <v>0</v>
      </c>
      <c r="AU549">
        <v>1.3</v>
      </c>
      <c r="AV549">
        <v>0</v>
      </c>
      <c r="AW549">
        <v>1.2</v>
      </c>
      <c r="AX549" s="3">
        <f t="shared" si="119"/>
        <v>3.7499999999999999E-2</v>
      </c>
      <c r="AY549" s="4">
        <f t="shared" si="120"/>
        <v>-1.1250000000000002</v>
      </c>
      <c r="AZ549" t="s">
        <v>243</v>
      </c>
      <c r="BA549">
        <v>2012</v>
      </c>
      <c r="BC549" s="27">
        <v>1300000</v>
      </c>
      <c r="BD549" s="22">
        <v>2</v>
      </c>
      <c r="BE549" s="22">
        <v>7</v>
      </c>
      <c r="BF549" s="28">
        <f t="shared" si="121"/>
        <v>1.4509628301432187</v>
      </c>
      <c r="BG549" s="22">
        <v>71</v>
      </c>
      <c r="BH549" s="22">
        <v>92</v>
      </c>
      <c r="BI549" s="4">
        <v>372.16666670000001</v>
      </c>
      <c r="BJ549" s="22">
        <v>0</v>
      </c>
      <c r="BK549" s="22">
        <v>0</v>
      </c>
      <c r="BL549" s="28">
        <f t="shared" si="122"/>
        <v>0</v>
      </c>
      <c r="BM549" s="22">
        <v>6</v>
      </c>
      <c r="BN549" s="22">
        <v>9</v>
      </c>
      <c r="BO549" s="4">
        <v>29.06666667</v>
      </c>
      <c r="BP549" s="22">
        <v>0</v>
      </c>
      <c r="BQ549" s="22">
        <v>0</v>
      </c>
      <c r="BR549" s="22">
        <v>16</v>
      </c>
      <c r="BS549" s="22">
        <v>26</v>
      </c>
      <c r="BT549" s="4">
        <v>47.216666670000002</v>
      </c>
      <c r="BU549" s="22">
        <v>17</v>
      </c>
      <c r="BV549" s="22">
        <v>1</v>
      </c>
      <c r="BW549" s="22">
        <v>4</v>
      </c>
      <c r="BX549" s="22">
        <v>-3</v>
      </c>
      <c r="BY549" s="22">
        <v>2</v>
      </c>
      <c r="BZ549" s="22">
        <v>1</v>
      </c>
      <c r="CA549" s="22">
        <v>50</v>
      </c>
      <c r="CB549" s="22">
        <v>45</v>
      </c>
      <c r="CC549" s="4">
        <v>11.466670000000001</v>
      </c>
      <c r="CD549" s="4">
        <v>1.0833333329999999</v>
      </c>
      <c r="CE549" s="4">
        <v>1.4166666670000001</v>
      </c>
      <c r="CF549" s="22">
        <v>0</v>
      </c>
      <c r="CG549" s="22">
        <v>0</v>
      </c>
      <c r="CH549" s="22">
        <v>0</v>
      </c>
      <c r="CI549" s="5">
        <v>15</v>
      </c>
      <c r="CJ549" s="22">
        <v>1</v>
      </c>
      <c r="CK549" s="22">
        <v>3</v>
      </c>
      <c r="CL549" s="22">
        <v>0</v>
      </c>
      <c r="CM549" s="22">
        <v>10</v>
      </c>
      <c r="CN549" s="22">
        <v>5</v>
      </c>
      <c r="CO549" s="22">
        <v>43</v>
      </c>
      <c r="CP549" s="22">
        <v>82</v>
      </c>
      <c r="CQ549" s="26">
        <v>11.815552</v>
      </c>
      <c r="CR549" s="26">
        <v>0.71</v>
      </c>
      <c r="CS549" s="26">
        <v>1.542222</v>
      </c>
      <c r="CT549" s="22">
        <v>0</v>
      </c>
      <c r="CU549" s="22">
        <v>0</v>
      </c>
      <c r="CV549" s="22">
        <v>0</v>
      </c>
      <c r="CW549" s="22">
        <v>0</v>
      </c>
      <c r="CX549" s="22">
        <v>5</v>
      </c>
      <c r="CY549" s="22">
        <v>1</v>
      </c>
      <c r="CZ549" s="22">
        <v>2</v>
      </c>
      <c r="DA549" s="22">
        <v>2</v>
      </c>
      <c r="DB549" s="22">
        <v>-4</v>
      </c>
      <c r="DC549" s="22">
        <v>1</v>
      </c>
      <c r="DD549" s="22">
        <v>0</v>
      </c>
      <c r="DE549" s="22">
        <v>0</v>
      </c>
      <c r="DF549" s="22">
        <v>0</v>
      </c>
      <c r="DG549" s="22">
        <v>0</v>
      </c>
      <c r="DH549" s="22">
        <v>0</v>
      </c>
      <c r="DI549" s="22">
        <v>6</v>
      </c>
      <c r="DJ549" s="22">
        <v>0</v>
      </c>
      <c r="DK549" s="22">
        <v>0</v>
      </c>
      <c r="DL549" s="22">
        <v>0</v>
      </c>
      <c r="DM549" s="22">
        <v>0</v>
      </c>
      <c r="DN549" s="22">
        <v>14</v>
      </c>
      <c r="DO549" s="22">
        <v>3</v>
      </c>
      <c r="DP549" s="22">
        <v>21</v>
      </c>
      <c r="DQ549" s="22">
        <v>7</v>
      </c>
      <c r="DR549" s="22">
        <v>0</v>
      </c>
      <c r="DS549" s="22">
        <v>0</v>
      </c>
      <c r="DT549" s="22">
        <v>0</v>
      </c>
      <c r="DU549">
        <v>11.5</v>
      </c>
      <c r="DV549">
        <v>36.18</v>
      </c>
      <c r="DW549" s="2">
        <f t="shared" si="123"/>
        <v>0.24119127516778524</v>
      </c>
      <c r="DX549">
        <v>2</v>
      </c>
      <c r="DY549">
        <v>0.93</v>
      </c>
      <c r="DZ549">
        <v>-2.7290000000000001</v>
      </c>
      <c r="EA549">
        <v>-7.2430000000000003</v>
      </c>
      <c r="EB549">
        <v>11</v>
      </c>
      <c r="EC549">
        <v>14</v>
      </c>
      <c r="ED549">
        <v>10.3</v>
      </c>
      <c r="EE549">
        <v>6.85</v>
      </c>
      <c r="EF549">
        <v>-3.42</v>
      </c>
      <c r="EG549">
        <v>5.56</v>
      </c>
      <c r="EH549">
        <v>920</v>
      </c>
      <c r="EI549">
        <v>975</v>
      </c>
      <c r="EJ549">
        <v>1.79</v>
      </c>
      <c r="EK549">
        <v>2.2799999999999998</v>
      </c>
      <c r="EL549">
        <v>30.5</v>
      </c>
      <c r="EM549">
        <v>26.1</v>
      </c>
      <c r="EN549">
        <v>12.5</v>
      </c>
      <c r="EO549">
        <v>10.3</v>
      </c>
      <c r="EP549">
        <v>13.7</v>
      </c>
      <c r="EQ549">
        <v>14.3</v>
      </c>
      <c r="ER549">
        <v>3.3</v>
      </c>
      <c r="ES549">
        <v>3.3</v>
      </c>
      <c r="ET549">
        <v>0.7</v>
      </c>
      <c r="EU549">
        <v>0.7</v>
      </c>
      <c r="EV549">
        <v>2.1800000000000002</v>
      </c>
      <c r="EW549">
        <v>2.54</v>
      </c>
      <c r="EX549">
        <v>25.4</v>
      </c>
      <c r="EY549">
        <v>26.7</v>
      </c>
      <c r="EZ549">
        <v>11.5</v>
      </c>
      <c r="FA549">
        <v>12.2</v>
      </c>
      <c r="FB549">
        <v>15.1</v>
      </c>
      <c r="FC549">
        <v>14.1</v>
      </c>
      <c r="FD549">
        <v>3.5</v>
      </c>
      <c r="FE549">
        <v>3.5</v>
      </c>
      <c r="FF549">
        <v>58</v>
      </c>
      <c r="FG549">
        <v>66</v>
      </c>
      <c r="FH549">
        <v>68</v>
      </c>
      <c r="FI549">
        <v>67</v>
      </c>
      <c r="FJ549">
        <v>73</v>
      </c>
      <c r="FK549">
        <v>71</v>
      </c>
      <c r="FL549">
        <v>47.9</v>
      </c>
      <c r="FM549">
        <v>135</v>
      </c>
      <c r="FN549">
        <v>136</v>
      </c>
      <c r="FO549">
        <v>122</v>
      </c>
      <c r="FP549">
        <v>49.8</v>
      </c>
      <c r="FQ549">
        <v>0.91</v>
      </c>
      <c r="FR549">
        <v>4.68</v>
      </c>
      <c r="FS549" s="2">
        <f t="shared" si="124"/>
        <v>0.16279069767441862</v>
      </c>
      <c r="FT549">
        <v>3</v>
      </c>
      <c r="FU549">
        <v>0</v>
      </c>
      <c r="FV549">
        <v>7.1</v>
      </c>
      <c r="FW549">
        <v>17.649999999999999</v>
      </c>
      <c r="FX549">
        <v>6.21</v>
      </c>
      <c r="FY549">
        <v>0</v>
      </c>
      <c r="FZ549">
        <v>29</v>
      </c>
      <c r="GA549">
        <v>8.3000000000000007</v>
      </c>
      <c r="GB549">
        <v>26.9</v>
      </c>
      <c r="GC549">
        <v>2.1</v>
      </c>
      <c r="GD549">
        <v>6.2</v>
      </c>
      <c r="GE549">
        <v>29</v>
      </c>
      <c r="GF549">
        <v>2.1</v>
      </c>
      <c r="GG549">
        <v>2.1</v>
      </c>
      <c r="GH549">
        <v>1.38</v>
      </c>
      <c r="GI549">
        <v>3.81</v>
      </c>
      <c r="GJ549" s="2">
        <f t="shared" si="125"/>
        <v>0.26589595375722541</v>
      </c>
      <c r="GK549">
        <v>0</v>
      </c>
      <c r="GL549">
        <v>7</v>
      </c>
      <c r="GM549">
        <v>-6.7</v>
      </c>
      <c r="GN549">
        <v>0</v>
      </c>
      <c r="GO549">
        <v>9.5299999999999994</v>
      </c>
      <c r="GP549">
        <v>8.1999999999999993</v>
      </c>
      <c r="GQ549">
        <v>58.5</v>
      </c>
      <c r="GR549">
        <v>2.7</v>
      </c>
      <c r="GS549">
        <v>21.8</v>
      </c>
      <c r="GT549">
        <v>23.1</v>
      </c>
      <c r="GU549">
        <v>5.4</v>
      </c>
      <c r="GV549">
        <v>4.0999999999999996</v>
      </c>
      <c r="GW549">
        <v>4.0999999999999996</v>
      </c>
      <c r="GX549" s="21">
        <v>47.093806999999998</v>
      </c>
      <c r="GY549" s="21">
        <v>8.4410991000000006</v>
      </c>
      <c r="GZ549" s="21">
        <v>10.295681399999999</v>
      </c>
      <c r="HA549" s="21">
        <v>18.736780500000002</v>
      </c>
      <c r="HB549" s="21">
        <v>1.977287</v>
      </c>
      <c r="HC549" s="21">
        <v>1.715992</v>
      </c>
      <c r="HD549" s="21">
        <v>-3.6909999999999998E-3</v>
      </c>
      <c r="HE549" s="21">
        <v>21.569362999999999</v>
      </c>
      <c r="HF549" s="21">
        <v>3.689587</v>
      </c>
    </row>
    <row r="550" spans="1:214" ht="15" x14ac:dyDescent="0.25">
      <c r="A550" s="22">
        <v>27</v>
      </c>
      <c r="B550" t="s">
        <v>2506</v>
      </c>
      <c r="C550" t="s">
        <v>2507</v>
      </c>
      <c r="D550" t="s">
        <v>296</v>
      </c>
      <c r="F550" t="s">
        <v>428</v>
      </c>
      <c r="G550" t="s">
        <v>398</v>
      </c>
      <c r="H550">
        <v>29</v>
      </c>
      <c r="I550" s="22" t="s">
        <v>248</v>
      </c>
      <c r="J550">
        <v>33</v>
      </c>
      <c r="K550" s="23" t="s">
        <v>2508</v>
      </c>
      <c r="L550" s="23" t="s">
        <v>2509</v>
      </c>
      <c r="M550" s="24" t="s">
        <v>357</v>
      </c>
      <c r="N550" s="24" t="s">
        <v>222</v>
      </c>
      <c r="O550" s="24">
        <v>72</v>
      </c>
      <c r="P550" s="24">
        <v>190</v>
      </c>
      <c r="Q550" s="24" t="s">
        <v>223</v>
      </c>
      <c r="R550" s="24"/>
      <c r="S550" s="22">
        <v>35</v>
      </c>
      <c r="T550" s="22">
        <v>0</v>
      </c>
      <c r="U550" s="22">
        <v>2</v>
      </c>
      <c r="V550" s="22">
        <v>2</v>
      </c>
      <c r="W550" s="22">
        <v>-11</v>
      </c>
      <c r="X550" s="22">
        <v>15</v>
      </c>
      <c r="Y550" s="22">
        <v>22</v>
      </c>
      <c r="Z550" s="25">
        <f t="shared" si="112"/>
        <v>0</v>
      </c>
      <c r="AA550" s="3">
        <v>14.06667</v>
      </c>
      <c r="AB550" s="22">
        <v>38</v>
      </c>
      <c r="AC550" s="22">
        <v>47</v>
      </c>
      <c r="AD550" s="22">
        <v>10</v>
      </c>
      <c r="AE550" s="22">
        <v>21</v>
      </c>
      <c r="AF550" s="22">
        <v>17</v>
      </c>
      <c r="AG550" s="26">
        <f t="shared" si="113"/>
        <v>4.6310077042297246</v>
      </c>
      <c r="AH550" s="26">
        <f t="shared" si="114"/>
        <v>5.7278253183893968</v>
      </c>
      <c r="AI550" s="26">
        <f t="shared" si="115"/>
        <v>1.2186862379551908</v>
      </c>
      <c r="AJ550" s="26">
        <f t="shared" si="116"/>
        <v>2.5592410997059005</v>
      </c>
      <c r="AK550" s="26">
        <f t="shared" si="117"/>
        <v>2.0717666045238241</v>
      </c>
      <c r="AL550" s="5">
        <v>659</v>
      </c>
      <c r="AM550" s="22">
        <v>0</v>
      </c>
      <c r="AN550" s="22">
        <v>0</v>
      </c>
      <c r="AO550" s="25">
        <f t="shared" si="118"/>
        <v>0</v>
      </c>
      <c r="AP550" s="22">
        <v>0</v>
      </c>
      <c r="AQ550">
        <v>-0.4</v>
      </c>
      <c r="AR550">
        <v>0.2</v>
      </c>
      <c r="AS550">
        <v>-0.2</v>
      </c>
      <c r="AT550">
        <v>-1.4</v>
      </c>
      <c r="AU550">
        <v>0.1</v>
      </c>
      <c r="AV550">
        <v>0</v>
      </c>
      <c r="AW550">
        <v>-1.3</v>
      </c>
      <c r="AX550" s="3">
        <f t="shared" si="119"/>
        <v>-3.7142857142857144E-2</v>
      </c>
      <c r="AY550" s="4">
        <f t="shared" si="120"/>
        <v>-2.125</v>
      </c>
      <c r="AZ550" t="s">
        <v>243</v>
      </c>
      <c r="BA550">
        <v>2012</v>
      </c>
      <c r="BC550" s="27">
        <v>800000</v>
      </c>
      <c r="BD550" s="22">
        <v>0</v>
      </c>
      <c r="BE550" s="22">
        <v>2</v>
      </c>
      <c r="BF550" s="28">
        <f t="shared" si="121"/>
        <v>0.26103980857080705</v>
      </c>
      <c r="BG550" s="22">
        <v>0</v>
      </c>
      <c r="BH550" s="22">
        <v>0</v>
      </c>
      <c r="BI550" s="4">
        <v>459.7</v>
      </c>
      <c r="BJ550" s="22">
        <v>0</v>
      </c>
      <c r="BK550" s="22">
        <v>0</v>
      </c>
      <c r="BL550" s="28">
        <f t="shared" si="122"/>
        <v>0</v>
      </c>
      <c r="BM550" s="22">
        <v>0</v>
      </c>
      <c r="BN550" s="22">
        <v>0</v>
      </c>
      <c r="BO550" s="4">
        <v>1.5</v>
      </c>
      <c r="BP550" s="22">
        <v>0</v>
      </c>
      <c r="BQ550" s="22">
        <v>0</v>
      </c>
      <c r="BR550" s="22">
        <v>0</v>
      </c>
      <c r="BS550" s="22">
        <v>0</v>
      </c>
      <c r="BT550" s="4">
        <v>31.65</v>
      </c>
      <c r="BU550" s="22">
        <v>19</v>
      </c>
      <c r="BV550" s="22">
        <v>0</v>
      </c>
      <c r="BW550" s="22">
        <v>1</v>
      </c>
      <c r="BX550" s="22">
        <v>0</v>
      </c>
      <c r="BY550" s="22">
        <v>13</v>
      </c>
      <c r="BZ550" s="22">
        <v>5</v>
      </c>
      <c r="CA550" s="22">
        <v>0</v>
      </c>
      <c r="CB550" s="22">
        <v>0</v>
      </c>
      <c r="CC550" s="4">
        <v>12.783329999999999</v>
      </c>
      <c r="CD550" s="4">
        <v>6.6666666999999999E-2</v>
      </c>
      <c r="CE550" s="4">
        <v>1.1333333329999999</v>
      </c>
      <c r="CF550" s="22">
        <v>0</v>
      </c>
      <c r="CG550" s="22">
        <v>0</v>
      </c>
      <c r="CH550" s="22">
        <v>0</v>
      </c>
      <c r="CI550" s="5">
        <v>16</v>
      </c>
      <c r="CJ550" s="22">
        <v>0</v>
      </c>
      <c r="CK550" s="22">
        <v>1</v>
      </c>
      <c r="CL550" s="22">
        <v>-11</v>
      </c>
      <c r="CM550" s="22">
        <v>2</v>
      </c>
      <c r="CN550" s="22">
        <v>1</v>
      </c>
      <c r="CO550" s="22">
        <v>0</v>
      </c>
      <c r="CP550" s="22">
        <v>0</v>
      </c>
      <c r="CQ550" s="26">
        <v>13.551045999999999</v>
      </c>
      <c r="CR550" s="26">
        <v>1.4582999999999999E-2</v>
      </c>
      <c r="CS550" s="26">
        <v>0.63229200000000008</v>
      </c>
      <c r="CT550" s="22">
        <v>0</v>
      </c>
      <c r="CU550" s="22">
        <v>0</v>
      </c>
      <c r="CV550" s="22">
        <v>0</v>
      </c>
      <c r="CW550" s="22">
        <v>0</v>
      </c>
      <c r="CX550" s="22">
        <v>0</v>
      </c>
      <c r="CY550" s="22">
        <v>-7</v>
      </c>
      <c r="CZ550" s="22">
        <v>0</v>
      </c>
      <c r="DA550" s="22">
        <v>2</v>
      </c>
      <c r="DB550" s="22">
        <v>-4</v>
      </c>
      <c r="DC550" s="22">
        <v>0</v>
      </c>
      <c r="DD550" s="22">
        <v>0</v>
      </c>
      <c r="DE550" s="22">
        <v>0</v>
      </c>
      <c r="DF550" s="22">
        <v>0</v>
      </c>
      <c r="DG550" s="22">
        <v>0</v>
      </c>
      <c r="DH550" s="22">
        <v>0</v>
      </c>
      <c r="DI550" s="22">
        <v>5</v>
      </c>
      <c r="DJ550" s="22">
        <v>1</v>
      </c>
      <c r="DK550" s="22">
        <v>0</v>
      </c>
      <c r="DL550" s="22">
        <v>0</v>
      </c>
      <c r="DM550" s="22">
        <v>0</v>
      </c>
      <c r="DN550" s="22">
        <v>13</v>
      </c>
      <c r="DO550" s="22">
        <v>1</v>
      </c>
      <c r="DP550" s="22">
        <v>27</v>
      </c>
      <c r="DQ550" s="22">
        <v>4</v>
      </c>
      <c r="DR550" s="22">
        <v>0</v>
      </c>
      <c r="DS550" s="22">
        <v>0</v>
      </c>
      <c r="DT550" s="22">
        <v>0</v>
      </c>
      <c r="DU550">
        <v>12.76</v>
      </c>
      <c r="DV550">
        <v>35.76</v>
      </c>
      <c r="DW550" s="2">
        <f t="shared" si="123"/>
        <v>0.26298433635614182</v>
      </c>
      <c r="DX550">
        <v>-0.36400000000000005</v>
      </c>
      <c r="DY550">
        <v>-1.502</v>
      </c>
      <c r="DZ550">
        <v>-1.012</v>
      </c>
      <c r="EA550">
        <v>-3.7949999999999999</v>
      </c>
      <c r="EB550">
        <v>14</v>
      </c>
      <c r="EC550">
        <v>23</v>
      </c>
      <c r="ED550">
        <v>-10.4</v>
      </c>
      <c r="EE550">
        <v>-9.94</v>
      </c>
      <c r="EF550">
        <v>0.48</v>
      </c>
      <c r="EG550">
        <v>7.41</v>
      </c>
      <c r="EH550">
        <v>897</v>
      </c>
      <c r="EI550">
        <v>971</v>
      </c>
      <c r="EJ550">
        <v>1.88</v>
      </c>
      <c r="EK550">
        <v>3.09</v>
      </c>
      <c r="EL550">
        <v>23.5</v>
      </c>
      <c r="EM550">
        <v>27</v>
      </c>
      <c r="EN550">
        <v>8.6999999999999993</v>
      </c>
      <c r="EO550">
        <v>11.4</v>
      </c>
      <c r="EP550">
        <v>16.8</v>
      </c>
      <c r="EQ550">
        <v>14.2</v>
      </c>
      <c r="ER550">
        <v>2.8</v>
      </c>
      <c r="ES550">
        <v>3</v>
      </c>
      <c r="ET550">
        <v>0.4</v>
      </c>
      <c r="EU550">
        <v>0.1</v>
      </c>
      <c r="EV550">
        <v>2.44</v>
      </c>
      <c r="EW550">
        <v>2.64</v>
      </c>
      <c r="EX550">
        <v>28.3</v>
      </c>
      <c r="EY550">
        <v>26.8</v>
      </c>
      <c r="EZ550">
        <v>10.7</v>
      </c>
      <c r="FA550">
        <v>11.3</v>
      </c>
      <c r="FB550">
        <v>15.3</v>
      </c>
      <c r="FC550">
        <v>15.1</v>
      </c>
      <c r="FD550">
        <v>3.4</v>
      </c>
      <c r="FE550">
        <v>3.3</v>
      </c>
      <c r="FF550">
        <v>58</v>
      </c>
      <c r="FG550">
        <v>56</v>
      </c>
      <c r="FH550">
        <v>62</v>
      </c>
      <c r="FI550">
        <v>51</v>
      </c>
      <c r="FJ550">
        <v>69</v>
      </c>
      <c r="FK550">
        <v>64</v>
      </c>
      <c r="FL550">
        <v>50.2</v>
      </c>
      <c r="FM550">
        <v>149</v>
      </c>
      <c r="FN550">
        <v>146</v>
      </c>
      <c r="FO550">
        <v>129</v>
      </c>
      <c r="FP550">
        <v>50.5</v>
      </c>
      <c r="FQ550">
        <v>0.04</v>
      </c>
      <c r="FR550">
        <v>4.97</v>
      </c>
      <c r="FS550" s="2">
        <f t="shared" si="124"/>
        <v>7.9840319361277456E-3</v>
      </c>
      <c r="FT550">
        <v>1</v>
      </c>
      <c r="FU550">
        <v>0</v>
      </c>
      <c r="FV550">
        <v>-35.200000000000003</v>
      </c>
      <c r="FW550">
        <v>50</v>
      </c>
      <c r="FX550">
        <v>40</v>
      </c>
      <c r="FY550">
        <v>0</v>
      </c>
      <c r="FZ550">
        <v>40</v>
      </c>
      <c r="GA550">
        <v>40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0</v>
      </c>
      <c r="GH550">
        <v>0.87</v>
      </c>
      <c r="GI550">
        <v>4.26</v>
      </c>
      <c r="GJ550" s="2">
        <f t="shared" si="125"/>
        <v>0.16959064327485379</v>
      </c>
      <c r="GK550">
        <v>0</v>
      </c>
      <c r="GL550">
        <v>3</v>
      </c>
      <c r="GM550">
        <v>3.7</v>
      </c>
      <c r="GN550">
        <v>0</v>
      </c>
      <c r="GO550">
        <v>5.93</v>
      </c>
      <c r="GP550">
        <v>11.9</v>
      </c>
      <c r="GQ550">
        <v>37.6</v>
      </c>
      <c r="GR550">
        <v>4</v>
      </c>
      <c r="GS550">
        <v>15.8</v>
      </c>
      <c r="GT550">
        <v>29.7</v>
      </c>
      <c r="GU550">
        <v>0</v>
      </c>
      <c r="GV550">
        <v>4</v>
      </c>
      <c r="GW550">
        <v>2</v>
      </c>
      <c r="GX550" s="21">
        <v>35.716647999999999</v>
      </c>
      <c r="GY550" s="21">
        <v>0.58402260000000006</v>
      </c>
      <c r="GZ550" s="21">
        <v>3.3455781000000004</v>
      </c>
      <c r="HA550" s="21">
        <v>3.9296006999999999</v>
      </c>
      <c r="HB550" s="21">
        <v>-0.73752899999999999</v>
      </c>
      <c r="HC550" s="21">
        <v>0.60625200000000001</v>
      </c>
      <c r="HD550" s="21">
        <v>-4.1609999999999998E-3</v>
      </c>
      <c r="HE550" s="21">
        <v>18.992146999999999</v>
      </c>
      <c r="HF550" s="21">
        <v>-0.135438</v>
      </c>
    </row>
    <row r="551" spans="1:214" ht="15" x14ac:dyDescent="0.25">
      <c r="A551" s="22">
        <v>26</v>
      </c>
      <c r="B551" t="s">
        <v>2510</v>
      </c>
      <c r="C551" t="s">
        <v>2511</v>
      </c>
      <c r="D551" t="s">
        <v>426</v>
      </c>
      <c r="F551" t="s">
        <v>398</v>
      </c>
      <c r="I551" s="22" t="s">
        <v>365</v>
      </c>
      <c r="J551">
        <v>28</v>
      </c>
      <c r="K551" s="23" t="s">
        <v>2512</v>
      </c>
      <c r="L551" s="23" t="s">
        <v>367</v>
      </c>
      <c r="M551" s="24" t="s">
        <v>273</v>
      </c>
      <c r="N551" s="24" t="s">
        <v>233</v>
      </c>
      <c r="O551" s="24">
        <v>73</v>
      </c>
      <c r="P551" s="24">
        <v>205</v>
      </c>
      <c r="Q551" s="24" t="s">
        <v>223</v>
      </c>
      <c r="R551" s="24"/>
      <c r="S551" s="22">
        <v>82</v>
      </c>
      <c r="T551" s="22">
        <v>36</v>
      </c>
      <c r="U551" s="22">
        <v>33</v>
      </c>
      <c r="V551" s="22">
        <v>69</v>
      </c>
      <c r="W551" s="22">
        <v>1</v>
      </c>
      <c r="X551" s="22">
        <v>6</v>
      </c>
      <c r="Y551" s="22">
        <v>219</v>
      </c>
      <c r="Z551" s="25">
        <f t="shared" si="112"/>
        <v>0.16438356164383561</v>
      </c>
      <c r="AA551" s="3">
        <v>19.3</v>
      </c>
      <c r="AB551" s="22">
        <v>33</v>
      </c>
      <c r="AC551" s="22">
        <v>40</v>
      </c>
      <c r="AD551" s="22">
        <v>61</v>
      </c>
      <c r="AE551" s="22">
        <v>32</v>
      </c>
      <c r="AF551" s="22">
        <v>57</v>
      </c>
      <c r="AG551" s="26">
        <f t="shared" si="113"/>
        <v>1.2511057753064576</v>
      </c>
      <c r="AH551" s="26">
        <f t="shared" si="114"/>
        <v>1.5164918488563122</v>
      </c>
      <c r="AI551" s="26">
        <f t="shared" si="115"/>
        <v>2.3126500695058763</v>
      </c>
      <c r="AJ551" s="26">
        <f t="shared" si="116"/>
        <v>1.2131934790850498</v>
      </c>
      <c r="AK551" s="26">
        <f t="shared" si="117"/>
        <v>2.1610008846202451</v>
      </c>
      <c r="AL551" s="5">
        <v>1718</v>
      </c>
      <c r="AM551" s="22">
        <v>2</v>
      </c>
      <c r="AN551" s="22">
        <v>2</v>
      </c>
      <c r="AO551" s="25">
        <f t="shared" si="118"/>
        <v>0.5</v>
      </c>
      <c r="AP551" s="22">
        <v>0</v>
      </c>
      <c r="AQ551">
        <v>7.2</v>
      </c>
      <c r="AR551">
        <v>2.1</v>
      </c>
      <c r="AS551">
        <v>9.3000000000000007</v>
      </c>
      <c r="AT551">
        <v>11.1</v>
      </c>
      <c r="AU551">
        <v>4.0999999999999996</v>
      </c>
      <c r="AV551">
        <v>0.5</v>
      </c>
      <c r="AW551">
        <v>15.7</v>
      </c>
      <c r="AX551" s="3">
        <f t="shared" si="119"/>
        <v>0.19146341463414634</v>
      </c>
      <c r="AY551" s="4">
        <f t="shared" si="120"/>
        <v>7.8750009999999993</v>
      </c>
      <c r="AZ551" t="s">
        <v>243</v>
      </c>
      <c r="BA551">
        <v>2014</v>
      </c>
      <c r="BC551" s="27">
        <v>3133333</v>
      </c>
      <c r="BD551" s="22">
        <v>22</v>
      </c>
      <c r="BE551" s="22">
        <v>23</v>
      </c>
      <c r="BF551" s="28">
        <f t="shared" si="121"/>
        <v>2.0412534803267888</v>
      </c>
      <c r="BG551" s="22">
        <v>2</v>
      </c>
      <c r="BH551" s="22">
        <v>2</v>
      </c>
      <c r="BI551" s="4">
        <v>1322.7166669999999</v>
      </c>
      <c r="BJ551" s="22">
        <v>14</v>
      </c>
      <c r="BK551" s="22">
        <v>10</v>
      </c>
      <c r="BL551" s="28">
        <f t="shared" si="122"/>
        <v>5.5991186579740937</v>
      </c>
      <c r="BM551" s="22">
        <v>0</v>
      </c>
      <c r="BN551" s="22">
        <v>0</v>
      </c>
      <c r="BO551" s="4">
        <v>257.18333330000002</v>
      </c>
      <c r="BP551" s="22">
        <v>0</v>
      </c>
      <c r="BQ551" s="22">
        <v>0</v>
      </c>
      <c r="BR551" s="22">
        <v>0</v>
      </c>
      <c r="BS551" s="22">
        <v>0</v>
      </c>
      <c r="BT551" s="4">
        <v>2.9</v>
      </c>
      <c r="BU551" s="22">
        <v>41</v>
      </c>
      <c r="BV551" s="22">
        <v>13</v>
      </c>
      <c r="BW551" s="22">
        <v>19</v>
      </c>
      <c r="BX551" s="22">
        <v>8</v>
      </c>
      <c r="BY551" s="22">
        <v>4</v>
      </c>
      <c r="BZ551" s="22">
        <v>2</v>
      </c>
      <c r="CA551" s="22">
        <v>0</v>
      </c>
      <c r="CB551" s="22">
        <v>1</v>
      </c>
      <c r="CC551" s="4">
        <v>15.966670000000001</v>
      </c>
      <c r="CD551" s="4">
        <v>3.3166666669999998</v>
      </c>
      <c r="CE551" s="4">
        <v>0.05</v>
      </c>
      <c r="CF551" s="22">
        <v>2</v>
      </c>
      <c r="CG551" s="22">
        <v>1</v>
      </c>
      <c r="CH551" s="22">
        <v>1</v>
      </c>
      <c r="CI551" s="5">
        <v>41</v>
      </c>
      <c r="CJ551" s="22">
        <v>23</v>
      </c>
      <c r="CK551" s="22">
        <v>14</v>
      </c>
      <c r="CL551" s="22">
        <v>-7</v>
      </c>
      <c r="CM551" s="22">
        <v>2</v>
      </c>
      <c r="CN551" s="22">
        <v>1</v>
      </c>
      <c r="CO551" s="22">
        <v>2</v>
      </c>
      <c r="CP551" s="22">
        <v>1</v>
      </c>
      <c r="CQ551" s="26">
        <v>16.294712000000001</v>
      </c>
      <c r="CR551" s="26">
        <v>2.9560979999999999</v>
      </c>
      <c r="CS551" s="26">
        <v>2.0732E-2</v>
      </c>
      <c r="CT551" s="22">
        <v>2</v>
      </c>
      <c r="CU551" s="22">
        <v>1</v>
      </c>
      <c r="CV551" s="22">
        <v>0</v>
      </c>
      <c r="CW551" s="22">
        <v>8</v>
      </c>
      <c r="CX551" s="22">
        <v>5</v>
      </c>
      <c r="CY551" s="22">
        <v>-7</v>
      </c>
      <c r="CZ551" s="22">
        <v>28</v>
      </c>
      <c r="DA551" s="22">
        <v>28</v>
      </c>
      <c r="DB551" s="22">
        <v>8</v>
      </c>
      <c r="DC551" s="22">
        <v>12</v>
      </c>
      <c r="DD551" s="22">
        <v>0</v>
      </c>
      <c r="DE551" s="22">
        <v>5</v>
      </c>
      <c r="DF551" s="22">
        <v>1</v>
      </c>
      <c r="DG551" s="22">
        <v>0</v>
      </c>
      <c r="DH551" s="22">
        <v>0</v>
      </c>
      <c r="DI551" s="22">
        <v>3</v>
      </c>
      <c r="DJ551" s="22">
        <v>0</v>
      </c>
      <c r="DK551" s="22">
        <v>0</v>
      </c>
      <c r="DL551" s="22">
        <v>0</v>
      </c>
      <c r="DM551" s="22">
        <v>0</v>
      </c>
      <c r="DN551" s="22">
        <v>105</v>
      </c>
      <c r="DO551" s="22">
        <v>36</v>
      </c>
      <c r="DP551" s="22">
        <v>68</v>
      </c>
      <c r="DQ551" s="22">
        <v>0</v>
      </c>
      <c r="DR551" s="22">
        <v>4</v>
      </c>
      <c r="DS551" s="22">
        <v>2</v>
      </c>
      <c r="DT551" s="22">
        <v>1</v>
      </c>
      <c r="DU551">
        <v>15.83</v>
      </c>
      <c r="DV551">
        <v>33.729999999999997</v>
      </c>
      <c r="DW551" s="2">
        <f t="shared" si="123"/>
        <v>0.3194108151735271</v>
      </c>
      <c r="DX551">
        <v>0.54300000000000004</v>
      </c>
      <c r="DY551">
        <v>0.33600000000000002</v>
      </c>
      <c r="DZ551">
        <v>4.0069999999999997</v>
      </c>
      <c r="EA551">
        <v>-2.528</v>
      </c>
      <c r="EB551">
        <v>67</v>
      </c>
      <c r="EC551">
        <v>64</v>
      </c>
      <c r="ED551">
        <v>6.3</v>
      </c>
      <c r="EE551">
        <v>-0.92</v>
      </c>
      <c r="EF551">
        <v>-7.18</v>
      </c>
      <c r="EG551">
        <v>9.49</v>
      </c>
      <c r="EH551">
        <v>900</v>
      </c>
      <c r="EI551">
        <v>995</v>
      </c>
      <c r="EJ551">
        <v>3.1</v>
      </c>
      <c r="EK551">
        <v>2.96</v>
      </c>
      <c r="EL551">
        <v>29.5</v>
      </c>
      <c r="EM551">
        <v>26.7</v>
      </c>
      <c r="EN551">
        <v>10.4</v>
      </c>
      <c r="EO551">
        <v>13.6</v>
      </c>
      <c r="EP551">
        <v>16</v>
      </c>
      <c r="EQ551">
        <v>15.3</v>
      </c>
      <c r="ER551">
        <v>2.2999999999999998</v>
      </c>
      <c r="ES551">
        <v>4</v>
      </c>
      <c r="ET551">
        <v>0</v>
      </c>
      <c r="EU551">
        <v>0.60000000000000009</v>
      </c>
      <c r="EV551">
        <v>1.61</v>
      </c>
      <c r="EW551">
        <v>2.8</v>
      </c>
      <c r="EX551">
        <v>25.2</v>
      </c>
      <c r="EY551">
        <v>26.4</v>
      </c>
      <c r="EZ551">
        <v>10.3</v>
      </c>
      <c r="FA551">
        <v>11.1</v>
      </c>
      <c r="FB551">
        <v>17.100000000000001</v>
      </c>
      <c r="FC551">
        <v>13</v>
      </c>
      <c r="FD551">
        <v>3.2</v>
      </c>
      <c r="FE551">
        <v>2.6</v>
      </c>
      <c r="FF551">
        <v>254</v>
      </c>
      <c r="FG551">
        <v>210</v>
      </c>
      <c r="FH551">
        <v>160</v>
      </c>
      <c r="FI551">
        <v>166</v>
      </c>
      <c r="FJ551">
        <v>222</v>
      </c>
      <c r="FK551">
        <v>236</v>
      </c>
      <c r="FL551">
        <v>58.7</v>
      </c>
      <c r="FM551">
        <v>465</v>
      </c>
      <c r="FN551">
        <v>402</v>
      </c>
      <c r="FO551">
        <v>412</v>
      </c>
      <c r="FP551">
        <v>53.6</v>
      </c>
      <c r="FQ551">
        <v>2.99</v>
      </c>
      <c r="FR551">
        <v>1.73</v>
      </c>
      <c r="FS551" s="2">
        <f t="shared" si="124"/>
        <v>0.63347457627118642</v>
      </c>
      <c r="FT551">
        <v>36</v>
      </c>
      <c r="FU551">
        <v>2</v>
      </c>
      <c r="FV551">
        <v>29.6</v>
      </c>
      <c r="FW551">
        <v>16.14</v>
      </c>
      <c r="FX551">
        <v>8.8000000000000007</v>
      </c>
      <c r="FY551">
        <v>0.49</v>
      </c>
      <c r="FZ551">
        <v>45.7</v>
      </c>
      <c r="GA551">
        <v>10</v>
      </c>
      <c r="GB551">
        <v>16.899999999999999</v>
      </c>
      <c r="GC551">
        <v>3.4</v>
      </c>
      <c r="GD551">
        <v>1.2</v>
      </c>
      <c r="GE551">
        <v>29.1</v>
      </c>
      <c r="GF551">
        <v>2.2000000000000002</v>
      </c>
      <c r="GG551">
        <v>1.5</v>
      </c>
      <c r="GH551">
        <v>0.03</v>
      </c>
      <c r="GI551">
        <v>4.6100000000000003</v>
      </c>
      <c r="GJ551" s="2">
        <f t="shared" si="125"/>
        <v>6.4655172413793094E-3</v>
      </c>
      <c r="GK551">
        <v>0</v>
      </c>
      <c r="GL551">
        <v>0</v>
      </c>
      <c r="GM551">
        <v>105.4</v>
      </c>
      <c r="GN551">
        <v>0</v>
      </c>
      <c r="GO551">
        <v>0</v>
      </c>
      <c r="GP551">
        <v>22.1</v>
      </c>
      <c r="GQ551">
        <v>44.2</v>
      </c>
      <c r="GR551">
        <v>44.2</v>
      </c>
      <c r="GS551">
        <v>0</v>
      </c>
      <c r="GT551">
        <v>0</v>
      </c>
      <c r="GU551">
        <v>0</v>
      </c>
      <c r="GV551">
        <v>0</v>
      </c>
      <c r="GW551">
        <v>0</v>
      </c>
      <c r="GX551" s="21">
        <v>75.024413999999993</v>
      </c>
      <c r="GY551" s="21">
        <v>26.196291900000002</v>
      </c>
      <c r="GZ551" s="21">
        <v>27.433735200000001</v>
      </c>
      <c r="HA551" s="21">
        <v>53.6300271</v>
      </c>
      <c r="HB551" s="21">
        <v>7.9276900000000001</v>
      </c>
      <c r="HC551" s="21">
        <v>2.5361400000000001</v>
      </c>
      <c r="HD551" s="21">
        <v>-1.853E-3</v>
      </c>
      <c r="HE551" s="21">
        <v>15.785031999999999</v>
      </c>
      <c r="HF551" s="21">
        <v>10.461978</v>
      </c>
    </row>
    <row r="552" spans="1:214" ht="15" x14ac:dyDescent="0.25">
      <c r="A552" s="22">
        <v>17</v>
      </c>
      <c r="B552" t="s">
        <v>2513</v>
      </c>
      <c r="C552" t="s">
        <v>2514</v>
      </c>
      <c r="D552" t="s">
        <v>788</v>
      </c>
      <c r="F552" t="s">
        <v>489</v>
      </c>
      <c r="I552" s="22" t="s">
        <v>278</v>
      </c>
      <c r="J552">
        <v>25</v>
      </c>
      <c r="K552" s="23" t="s">
        <v>2515</v>
      </c>
      <c r="L552" s="23" t="s">
        <v>2516</v>
      </c>
      <c r="M552" s="24" t="s">
        <v>561</v>
      </c>
      <c r="N552" s="24" t="s">
        <v>222</v>
      </c>
      <c r="O552" s="24">
        <v>70</v>
      </c>
      <c r="P552" s="24">
        <v>180</v>
      </c>
      <c r="Q552" s="24" t="s">
        <v>224</v>
      </c>
      <c r="R552" s="24" t="s">
        <v>234</v>
      </c>
      <c r="S552" s="22">
        <v>4</v>
      </c>
      <c r="T552" s="22">
        <v>0</v>
      </c>
      <c r="U552" s="22">
        <v>0</v>
      </c>
      <c r="V552" s="22">
        <v>0</v>
      </c>
      <c r="W552" s="22">
        <v>-1</v>
      </c>
      <c r="X552" s="22">
        <v>0</v>
      </c>
      <c r="Y552" s="22">
        <v>4</v>
      </c>
      <c r="Z552" s="25">
        <f t="shared" si="112"/>
        <v>0</v>
      </c>
      <c r="AA552" s="3">
        <v>9.1333300000000008</v>
      </c>
      <c r="AB552" s="22">
        <v>1</v>
      </c>
      <c r="AC552" s="22">
        <v>2</v>
      </c>
      <c r="AD552" s="22">
        <v>2</v>
      </c>
      <c r="AE552" s="22">
        <v>0</v>
      </c>
      <c r="AF552" s="22">
        <v>1</v>
      </c>
      <c r="AG552" s="26">
        <f t="shared" si="113"/>
        <v>1.6423363658161918</v>
      </c>
      <c r="AH552" s="26">
        <f t="shared" si="114"/>
        <v>3.2846727316323836</v>
      </c>
      <c r="AI552" s="26">
        <f t="shared" si="115"/>
        <v>3.2846727316323836</v>
      </c>
      <c r="AJ552" s="26">
        <f t="shared" si="116"/>
        <v>0</v>
      </c>
      <c r="AK552" s="26">
        <f t="shared" si="117"/>
        <v>1.6423363658161918</v>
      </c>
      <c r="AL552" s="5">
        <v>53</v>
      </c>
      <c r="AM552" s="22">
        <v>15</v>
      </c>
      <c r="AN552" s="22">
        <v>12</v>
      </c>
      <c r="AO552" s="25">
        <f t="shared" si="118"/>
        <v>0.55555555555555558</v>
      </c>
      <c r="AP552" s="22">
        <v>11.3</v>
      </c>
      <c r="AQ552">
        <v>-0.1</v>
      </c>
      <c r="AR552">
        <v>0</v>
      </c>
      <c r="AS552">
        <v>-0.1</v>
      </c>
      <c r="AT552">
        <v>-0.60000000000000009</v>
      </c>
      <c r="AU552">
        <v>0</v>
      </c>
      <c r="AV552">
        <v>0</v>
      </c>
      <c r="AW552">
        <v>-0.60000000000000009</v>
      </c>
      <c r="AX552" s="3">
        <f t="shared" si="119"/>
        <v>-0.15000000000000002</v>
      </c>
      <c r="AY552" s="4">
        <f t="shared" si="120"/>
        <v>-0.67500000000000004</v>
      </c>
      <c r="AZ552" t="s">
        <v>224</v>
      </c>
      <c r="BA552">
        <v>2012</v>
      </c>
      <c r="BC552" s="27">
        <v>550000</v>
      </c>
      <c r="BD552" s="22">
        <v>0</v>
      </c>
      <c r="BE552" s="22">
        <v>0</v>
      </c>
      <c r="BF552" s="28">
        <f t="shared" si="121"/>
        <v>0</v>
      </c>
      <c r="BG552" s="22">
        <v>15</v>
      </c>
      <c r="BH552" s="22">
        <v>12</v>
      </c>
      <c r="BI552" s="4">
        <v>35.700000000000003</v>
      </c>
      <c r="BJ552" s="22">
        <v>0</v>
      </c>
      <c r="BK552" s="22">
        <v>0</v>
      </c>
      <c r="BL552" s="28">
        <f t="shared" si="122"/>
        <v>0</v>
      </c>
      <c r="BM552" s="22">
        <v>0</v>
      </c>
      <c r="BN552" s="22">
        <v>0</v>
      </c>
      <c r="BO552" s="4">
        <v>0</v>
      </c>
      <c r="BP552" s="22">
        <v>0</v>
      </c>
      <c r="BQ552" s="22">
        <v>0</v>
      </c>
      <c r="BR552" s="22">
        <v>0</v>
      </c>
      <c r="BS552" s="22">
        <v>0</v>
      </c>
      <c r="BT552" s="4">
        <v>0.88333333300000005</v>
      </c>
      <c r="BU552" s="22">
        <v>3</v>
      </c>
      <c r="BV552" s="22">
        <v>0</v>
      </c>
      <c r="BW552" s="22">
        <v>0</v>
      </c>
      <c r="BX552" s="22">
        <v>-3</v>
      </c>
      <c r="BY552" s="22">
        <v>0</v>
      </c>
      <c r="BZ552" s="22">
        <v>0</v>
      </c>
      <c r="CA552" s="22">
        <v>10</v>
      </c>
      <c r="CB552" s="22">
        <v>9</v>
      </c>
      <c r="CC552" s="4">
        <v>9.0833300000000001</v>
      </c>
      <c r="CD552" s="4">
        <v>0</v>
      </c>
      <c r="CE552" s="4">
        <v>0.28333333300000002</v>
      </c>
      <c r="CF552" s="22">
        <v>0</v>
      </c>
      <c r="CG552" s="22">
        <v>0</v>
      </c>
      <c r="CH552" s="22">
        <v>0</v>
      </c>
      <c r="CI552" s="5">
        <v>1</v>
      </c>
      <c r="CJ552" s="22">
        <v>0</v>
      </c>
      <c r="CK552" s="22">
        <v>0</v>
      </c>
      <c r="CL552" s="22">
        <v>2</v>
      </c>
      <c r="CM552" s="22">
        <v>0</v>
      </c>
      <c r="CN552" s="22">
        <v>0</v>
      </c>
      <c r="CO552" s="22">
        <v>5</v>
      </c>
      <c r="CP552" s="22">
        <v>3</v>
      </c>
      <c r="CQ552" s="26">
        <v>8.4500100000000007</v>
      </c>
      <c r="CR552" s="26">
        <v>0</v>
      </c>
      <c r="CS552" s="26">
        <v>3.3333000000000002E-2</v>
      </c>
      <c r="CT552" s="22">
        <v>0</v>
      </c>
      <c r="CU552" s="22">
        <v>0</v>
      </c>
      <c r="CV552" s="22">
        <v>0</v>
      </c>
      <c r="CW552" s="22">
        <v>0</v>
      </c>
      <c r="CX552" s="22">
        <v>0</v>
      </c>
      <c r="CY552" s="22">
        <v>0</v>
      </c>
      <c r="CZ552" s="22">
        <v>0</v>
      </c>
      <c r="DA552" s="22">
        <v>0</v>
      </c>
      <c r="DB552" s="22">
        <v>-1</v>
      </c>
      <c r="DC552" s="22">
        <v>0</v>
      </c>
      <c r="DD552" s="22">
        <v>0</v>
      </c>
      <c r="DE552" s="22">
        <v>0</v>
      </c>
      <c r="DF552" s="22">
        <v>0</v>
      </c>
      <c r="DG552" s="22">
        <v>0</v>
      </c>
      <c r="DH552" s="22">
        <v>0</v>
      </c>
      <c r="DI552" s="22">
        <v>0</v>
      </c>
      <c r="DJ552" s="22">
        <v>0</v>
      </c>
      <c r="DK552" s="22">
        <v>0</v>
      </c>
      <c r="DL552" s="22">
        <v>0</v>
      </c>
      <c r="DM552" s="22">
        <v>0</v>
      </c>
      <c r="DN552" s="22">
        <v>2</v>
      </c>
      <c r="DO552" s="22">
        <v>0</v>
      </c>
      <c r="DP552" s="22">
        <v>3</v>
      </c>
      <c r="DQ552" s="22">
        <v>0</v>
      </c>
      <c r="DR552" s="22">
        <v>0</v>
      </c>
      <c r="DS552" s="22">
        <v>0</v>
      </c>
      <c r="DT552" s="22">
        <v>0</v>
      </c>
      <c r="DU552">
        <v>8.4499999999999993</v>
      </c>
      <c r="DV552">
        <v>41.75</v>
      </c>
      <c r="DW552" s="2">
        <f t="shared" si="123"/>
        <v>0.16832669322709162</v>
      </c>
      <c r="DX552">
        <v>-0.80600000000000005</v>
      </c>
      <c r="DY552">
        <v>-1.621</v>
      </c>
      <c r="DZ552">
        <v>-3.2429999999999999</v>
      </c>
      <c r="EA552">
        <v>-10.541</v>
      </c>
      <c r="EB552">
        <v>2</v>
      </c>
      <c r="EC552">
        <v>2</v>
      </c>
      <c r="ED552">
        <v>-3.2</v>
      </c>
      <c r="EE552">
        <v>-1.77</v>
      </c>
      <c r="EF552">
        <v>1.44</v>
      </c>
      <c r="EG552">
        <v>9.52</v>
      </c>
      <c r="EH552">
        <v>882</v>
      </c>
      <c r="EI552">
        <v>978</v>
      </c>
      <c r="EJ552">
        <v>3.55</v>
      </c>
      <c r="EK552">
        <v>3.55</v>
      </c>
      <c r="EL552">
        <v>33.700000000000003</v>
      </c>
      <c r="EM552">
        <v>26.6</v>
      </c>
      <c r="EN552">
        <v>10.6</v>
      </c>
      <c r="EO552">
        <v>7.1</v>
      </c>
      <c r="EP552">
        <v>16</v>
      </c>
      <c r="EQ552">
        <v>3.5</v>
      </c>
      <c r="ER552">
        <v>1.8</v>
      </c>
      <c r="ES552">
        <v>5.3</v>
      </c>
      <c r="ET552">
        <v>0</v>
      </c>
      <c r="EU552">
        <v>0</v>
      </c>
      <c r="EV552">
        <v>2.16</v>
      </c>
      <c r="EW552">
        <v>2.16</v>
      </c>
      <c r="EX552">
        <v>26.2</v>
      </c>
      <c r="EY552">
        <v>28.7</v>
      </c>
      <c r="EZ552">
        <v>12.2</v>
      </c>
      <c r="FA552">
        <v>7.9</v>
      </c>
      <c r="FB552">
        <v>12.9</v>
      </c>
      <c r="FC552">
        <v>12.6</v>
      </c>
      <c r="FD552">
        <v>2.5</v>
      </c>
      <c r="FE552">
        <v>2.9</v>
      </c>
      <c r="FF552">
        <v>7</v>
      </c>
      <c r="FG552">
        <v>8</v>
      </c>
      <c r="FH552">
        <v>5</v>
      </c>
      <c r="FI552">
        <v>5</v>
      </c>
      <c r="FJ552">
        <v>8</v>
      </c>
      <c r="FK552">
        <v>2</v>
      </c>
      <c r="FL552">
        <v>60</v>
      </c>
      <c r="FM552">
        <v>13</v>
      </c>
      <c r="FN552">
        <v>12</v>
      </c>
      <c r="FO552">
        <v>12</v>
      </c>
      <c r="FP552">
        <v>52</v>
      </c>
      <c r="FQ552">
        <v>0</v>
      </c>
      <c r="FR552">
        <v>0</v>
      </c>
      <c r="FS552" s="2">
        <f t="shared" si="124"/>
        <v>0</v>
      </c>
      <c r="FT552">
        <v>0</v>
      </c>
      <c r="FU552">
        <v>0</v>
      </c>
      <c r="FV552">
        <v>0</v>
      </c>
      <c r="FW552" t="s">
        <v>266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0.22</v>
      </c>
      <c r="GI552">
        <v>3.45</v>
      </c>
      <c r="GJ552" s="2">
        <f t="shared" si="125"/>
        <v>5.9945504087193457E-2</v>
      </c>
      <c r="GK552">
        <v>0</v>
      </c>
      <c r="GL552">
        <v>0</v>
      </c>
      <c r="GM552">
        <v>113.2</v>
      </c>
      <c r="GN552">
        <v>0</v>
      </c>
      <c r="GO552">
        <v>0</v>
      </c>
      <c r="GP552">
        <v>0</v>
      </c>
      <c r="GQ552">
        <v>0</v>
      </c>
      <c r="GR552">
        <v>0</v>
      </c>
      <c r="GS552">
        <v>0</v>
      </c>
      <c r="GT552">
        <v>0</v>
      </c>
      <c r="GU552">
        <v>0</v>
      </c>
      <c r="GV552">
        <v>0</v>
      </c>
      <c r="GW552">
        <v>0</v>
      </c>
      <c r="GX552" s="21">
        <v>30.047014000000001</v>
      </c>
      <c r="GY552" s="21">
        <v>4.1237685000000006</v>
      </c>
      <c r="GZ552" s="21">
        <v>5.8743368999999994</v>
      </c>
      <c r="HA552" s="21">
        <v>9.9981054000000018</v>
      </c>
      <c r="HB552" s="21">
        <v>0.300064</v>
      </c>
      <c r="HC552" s="21">
        <v>0.602217</v>
      </c>
      <c r="HD552" s="21">
        <v>-1.364E-3</v>
      </c>
      <c r="HE552" s="21">
        <v>24.188972</v>
      </c>
      <c r="HF552" s="21">
        <v>0.90091699999999997</v>
      </c>
    </row>
    <row r="553" spans="1:214" ht="15" x14ac:dyDescent="0.25">
      <c r="A553" s="22">
        <v>88</v>
      </c>
      <c r="B553" t="s">
        <v>2517</v>
      </c>
      <c r="C553" t="s">
        <v>2514</v>
      </c>
      <c r="D553" t="s">
        <v>1685</v>
      </c>
      <c r="F553" t="s">
        <v>421</v>
      </c>
      <c r="I553" s="22" t="s">
        <v>278</v>
      </c>
      <c r="J553">
        <v>23</v>
      </c>
      <c r="K553" s="23" t="s">
        <v>2518</v>
      </c>
      <c r="L553" s="23" t="s">
        <v>1480</v>
      </c>
      <c r="M553" s="24" t="s">
        <v>251</v>
      </c>
      <c r="N553" s="24" t="s">
        <v>222</v>
      </c>
      <c r="O553" s="24">
        <v>74</v>
      </c>
      <c r="P553" s="24">
        <v>204</v>
      </c>
      <c r="Q553" s="24" t="s">
        <v>224</v>
      </c>
      <c r="R553" s="24"/>
      <c r="S553" s="22">
        <v>32</v>
      </c>
      <c r="T553" s="22">
        <v>7</v>
      </c>
      <c r="U553" s="22">
        <v>9</v>
      </c>
      <c r="V553" s="22">
        <v>16</v>
      </c>
      <c r="W553" s="22">
        <v>-3</v>
      </c>
      <c r="X553" s="22">
        <v>8</v>
      </c>
      <c r="Y553" s="22">
        <v>82</v>
      </c>
      <c r="Z553" s="25">
        <f t="shared" si="112"/>
        <v>8.5365853658536592E-2</v>
      </c>
      <c r="AA553" s="3">
        <v>14.65</v>
      </c>
      <c r="AB553" s="22">
        <v>14</v>
      </c>
      <c r="AC553" s="22">
        <v>10</v>
      </c>
      <c r="AD553" s="22">
        <v>33</v>
      </c>
      <c r="AE553" s="22">
        <v>12</v>
      </c>
      <c r="AF553" s="22">
        <v>10</v>
      </c>
      <c r="AG553" s="26">
        <f t="shared" si="113"/>
        <v>1.7918088737201365</v>
      </c>
      <c r="AH553" s="26">
        <f t="shared" si="114"/>
        <v>1.2798634812286689</v>
      </c>
      <c r="AI553" s="26">
        <f t="shared" si="115"/>
        <v>4.2235494880546067</v>
      </c>
      <c r="AJ553" s="26">
        <f t="shared" si="116"/>
        <v>1.5358361774744027</v>
      </c>
      <c r="AK553" s="26">
        <f t="shared" si="117"/>
        <v>1.2798634812286689</v>
      </c>
      <c r="AL553" s="5">
        <v>652</v>
      </c>
      <c r="AM553" s="22">
        <v>6</v>
      </c>
      <c r="AN553" s="22">
        <v>4</v>
      </c>
      <c r="AO553" s="25">
        <f t="shared" si="118"/>
        <v>0.6</v>
      </c>
      <c r="AP553" s="22">
        <v>0.5</v>
      </c>
      <c r="AQ553">
        <v>1.3</v>
      </c>
      <c r="AR553">
        <v>0.5</v>
      </c>
      <c r="AS553">
        <v>1.7000000000000002</v>
      </c>
      <c r="AT553">
        <v>2.5</v>
      </c>
      <c r="AU553">
        <v>0.5</v>
      </c>
      <c r="AV553">
        <v>0.8</v>
      </c>
      <c r="AW553">
        <v>3.8</v>
      </c>
      <c r="AX553" s="3">
        <f t="shared" si="119"/>
        <v>0.11874999999999999</v>
      </c>
      <c r="AY553" s="4">
        <f t="shared" si="120"/>
        <v>-0.62500000000000089</v>
      </c>
      <c r="AZ553" t="s">
        <v>224</v>
      </c>
      <c r="BA553">
        <v>2012</v>
      </c>
      <c r="BC553" s="27">
        <v>2000000</v>
      </c>
      <c r="BD553" s="22">
        <v>6</v>
      </c>
      <c r="BE553" s="22">
        <v>5</v>
      </c>
      <c r="BF553" s="28">
        <f t="shared" si="121"/>
        <v>1.5766214116672677</v>
      </c>
      <c r="BG553" s="22">
        <v>6</v>
      </c>
      <c r="BH553" s="22">
        <v>3</v>
      </c>
      <c r="BI553" s="4">
        <v>418.6166667</v>
      </c>
      <c r="BJ553" s="22">
        <v>1</v>
      </c>
      <c r="BK553" s="22">
        <v>4</v>
      </c>
      <c r="BL553" s="28">
        <f t="shared" si="122"/>
        <v>6.0687795014206856</v>
      </c>
      <c r="BM553" s="22">
        <v>0</v>
      </c>
      <c r="BN553" s="22">
        <v>1</v>
      </c>
      <c r="BO553" s="4">
        <v>49.433333330000004</v>
      </c>
      <c r="BP553" s="22">
        <v>0</v>
      </c>
      <c r="BQ553" s="22">
        <v>0</v>
      </c>
      <c r="BR553" s="22">
        <v>0</v>
      </c>
      <c r="BS553" s="22">
        <v>0</v>
      </c>
      <c r="BT553" s="4">
        <v>0.83333333300000001</v>
      </c>
      <c r="BU553" s="22">
        <v>15</v>
      </c>
      <c r="BV553" s="22">
        <v>4</v>
      </c>
      <c r="BW553" s="22">
        <v>4</v>
      </c>
      <c r="BX553" s="22">
        <v>-3</v>
      </c>
      <c r="BY553" s="22">
        <v>4</v>
      </c>
      <c r="BZ553" s="22">
        <v>2</v>
      </c>
      <c r="CA553" s="22">
        <v>5</v>
      </c>
      <c r="CB553" s="22">
        <v>0</v>
      </c>
      <c r="CC553" s="4">
        <v>13.31667</v>
      </c>
      <c r="CD553" s="4">
        <v>1.3333333329999999</v>
      </c>
      <c r="CE553" s="4">
        <v>0.05</v>
      </c>
      <c r="CF553" s="22">
        <v>1</v>
      </c>
      <c r="CG553" s="22">
        <v>1</v>
      </c>
      <c r="CH553" s="22">
        <v>0</v>
      </c>
      <c r="CI553" s="5">
        <v>17</v>
      </c>
      <c r="CJ553" s="22">
        <v>3</v>
      </c>
      <c r="CK553" s="22">
        <v>5</v>
      </c>
      <c r="CL553" s="22">
        <v>0</v>
      </c>
      <c r="CM553" s="22">
        <v>4</v>
      </c>
      <c r="CN553" s="22">
        <v>2</v>
      </c>
      <c r="CO553" s="22">
        <v>1</v>
      </c>
      <c r="CP553" s="22">
        <v>4</v>
      </c>
      <c r="CQ553" s="26">
        <v>12.874506999999999</v>
      </c>
      <c r="CR553" s="26">
        <v>1.7313730000000001</v>
      </c>
      <c r="CS553" s="26">
        <v>4.9020000000000001E-3</v>
      </c>
      <c r="CT553" s="22">
        <v>2</v>
      </c>
      <c r="CU553" s="22">
        <v>1</v>
      </c>
      <c r="CV553" s="22">
        <v>1</v>
      </c>
      <c r="CW553" s="22">
        <v>3</v>
      </c>
      <c r="CX553" s="22">
        <v>3</v>
      </c>
      <c r="CY553" s="22">
        <v>2</v>
      </c>
      <c r="CZ553" s="22">
        <v>4</v>
      </c>
      <c r="DA553" s="22">
        <v>6</v>
      </c>
      <c r="DB553" s="22">
        <v>-5</v>
      </c>
      <c r="DC553" s="22">
        <v>0</v>
      </c>
      <c r="DD553" s="22">
        <v>0</v>
      </c>
      <c r="DE553" s="22">
        <v>1</v>
      </c>
      <c r="DF553" s="22">
        <v>1</v>
      </c>
      <c r="DG553" s="22">
        <v>0</v>
      </c>
      <c r="DH553" s="22">
        <v>0</v>
      </c>
      <c r="DI553" s="22">
        <v>4</v>
      </c>
      <c r="DJ553" s="22">
        <v>0</v>
      </c>
      <c r="DK553" s="22">
        <v>0</v>
      </c>
      <c r="DL553" s="22">
        <v>0</v>
      </c>
      <c r="DM553" s="22">
        <v>0</v>
      </c>
      <c r="DN553" s="22">
        <v>18</v>
      </c>
      <c r="DO553" s="22">
        <v>5</v>
      </c>
      <c r="DP553" s="22">
        <v>16</v>
      </c>
      <c r="DQ553" s="22">
        <v>0</v>
      </c>
      <c r="DR553" s="22">
        <v>3</v>
      </c>
      <c r="DS553" s="22">
        <v>2</v>
      </c>
      <c r="DT553" s="22">
        <v>1</v>
      </c>
      <c r="DU553">
        <v>12.67</v>
      </c>
      <c r="DV553">
        <v>37.869999999999997</v>
      </c>
      <c r="DW553" s="2">
        <f t="shared" si="123"/>
        <v>0.25069252077562326</v>
      </c>
      <c r="DX553">
        <v>-4.0000000000000001E-3</v>
      </c>
      <c r="DY553">
        <v>-2.5649999999999999</v>
      </c>
      <c r="DZ553">
        <v>0.998</v>
      </c>
      <c r="EA553">
        <v>4.09</v>
      </c>
      <c r="EB553">
        <v>14</v>
      </c>
      <c r="EC553">
        <v>15</v>
      </c>
      <c r="ED553">
        <v>-2.2999999999999998</v>
      </c>
      <c r="EE553">
        <v>3.4</v>
      </c>
      <c r="EF553">
        <v>5.74</v>
      </c>
      <c r="EG553">
        <v>5.74</v>
      </c>
      <c r="EH553">
        <v>934</v>
      </c>
      <c r="EI553">
        <v>991</v>
      </c>
      <c r="EJ553">
        <v>2.0699999999999998</v>
      </c>
      <c r="EK553">
        <v>2.2200000000000002</v>
      </c>
      <c r="EL553">
        <v>34</v>
      </c>
      <c r="EM553">
        <v>31.2</v>
      </c>
      <c r="EN553">
        <v>12</v>
      </c>
      <c r="EO553">
        <v>13.8</v>
      </c>
      <c r="EP553">
        <v>13.3</v>
      </c>
      <c r="EQ553">
        <v>15.8</v>
      </c>
      <c r="ER553">
        <v>1.9</v>
      </c>
      <c r="ES553">
        <v>3</v>
      </c>
      <c r="ET553">
        <v>0.4</v>
      </c>
      <c r="EU553">
        <v>0</v>
      </c>
      <c r="EV553">
        <v>2.08</v>
      </c>
      <c r="EW553">
        <v>2.13</v>
      </c>
      <c r="EX553">
        <v>30.1</v>
      </c>
      <c r="EY553">
        <v>26.3</v>
      </c>
      <c r="EZ553">
        <v>11.1</v>
      </c>
      <c r="FA553">
        <v>10.8</v>
      </c>
      <c r="FB553">
        <v>14.1</v>
      </c>
      <c r="FC553">
        <v>15.8</v>
      </c>
      <c r="FD553">
        <v>3.2</v>
      </c>
      <c r="FE553">
        <v>1.8</v>
      </c>
      <c r="FF553">
        <v>75</v>
      </c>
      <c r="FG553">
        <v>72</v>
      </c>
      <c r="FH553">
        <v>60</v>
      </c>
      <c r="FI553">
        <v>47</v>
      </c>
      <c r="FJ553">
        <v>60</v>
      </c>
      <c r="FK553">
        <v>68</v>
      </c>
      <c r="FL553">
        <v>57.9</v>
      </c>
      <c r="FM553">
        <v>149</v>
      </c>
      <c r="FN553">
        <v>133</v>
      </c>
      <c r="FO553">
        <v>120</v>
      </c>
      <c r="FP553">
        <v>52.8</v>
      </c>
      <c r="FQ553">
        <v>1.53</v>
      </c>
      <c r="FR553">
        <v>1.86</v>
      </c>
      <c r="FS553" s="2">
        <f t="shared" si="124"/>
        <v>0.45132743362831856</v>
      </c>
      <c r="FT553">
        <v>5</v>
      </c>
      <c r="FU553">
        <v>1</v>
      </c>
      <c r="FV553">
        <v>-6.7</v>
      </c>
      <c r="FW553">
        <v>13.16</v>
      </c>
      <c r="FX553">
        <v>6.13</v>
      </c>
      <c r="FY553">
        <v>1.23</v>
      </c>
      <c r="FZ553">
        <v>40.5</v>
      </c>
      <c r="GA553">
        <v>7.4</v>
      </c>
      <c r="GB553">
        <v>12.3</v>
      </c>
      <c r="GC553">
        <v>4.9000000000000004</v>
      </c>
      <c r="GD553">
        <v>1.2</v>
      </c>
      <c r="GE553">
        <v>20.8</v>
      </c>
      <c r="GF553">
        <v>3.7</v>
      </c>
      <c r="GG553">
        <v>1.2</v>
      </c>
      <c r="GH553">
        <v>0.03</v>
      </c>
      <c r="GI553">
        <v>4.92</v>
      </c>
      <c r="GJ553" s="2">
        <f t="shared" si="125"/>
        <v>6.0606060606060597E-3</v>
      </c>
      <c r="GK553">
        <v>0</v>
      </c>
      <c r="GL553">
        <v>0</v>
      </c>
      <c r="GM553">
        <v>-73.099999999999994</v>
      </c>
      <c r="GN553">
        <v>0</v>
      </c>
      <c r="GO553">
        <v>0</v>
      </c>
      <c r="GP553">
        <v>0</v>
      </c>
      <c r="GQ553">
        <v>72</v>
      </c>
      <c r="GR553">
        <v>0</v>
      </c>
      <c r="GS553">
        <v>72</v>
      </c>
      <c r="GT553">
        <v>0</v>
      </c>
      <c r="GU553">
        <v>0</v>
      </c>
      <c r="GV553">
        <v>0</v>
      </c>
      <c r="GW553">
        <v>0</v>
      </c>
      <c r="GX553" s="21">
        <v>40.752228000000002</v>
      </c>
      <c r="GY553" s="21">
        <v>9.0663048000000011</v>
      </c>
      <c r="GZ553" s="21">
        <v>11.1659481</v>
      </c>
      <c r="HA553" s="21">
        <v>20.232252900000002</v>
      </c>
      <c r="HB553" s="21">
        <v>2.7152500000000002</v>
      </c>
      <c r="HC553" s="21">
        <v>1.0046870000000001</v>
      </c>
      <c r="HD553" s="21">
        <v>8.3627999999999994E-2</v>
      </c>
      <c r="HE553" s="21">
        <v>21.219912999999998</v>
      </c>
      <c r="HF553" s="21">
        <v>3.803566</v>
      </c>
    </row>
    <row r="554" spans="1:214" ht="15" x14ac:dyDescent="0.25">
      <c r="A554" s="22">
        <v>28</v>
      </c>
      <c r="B554" t="s">
        <v>2519</v>
      </c>
      <c r="C554" t="s">
        <v>2520</v>
      </c>
      <c r="D554" t="s">
        <v>246</v>
      </c>
      <c r="F554" t="s">
        <v>669</v>
      </c>
      <c r="I554" s="22" t="s">
        <v>278</v>
      </c>
      <c r="J554">
        <v>30</v>
      </c>
      <c r="K554" s="23" t="s">
        <v>2521</v>
      </c>
      <c r="L554" s="23" t="s">
        <v>2522</v>
      </c>
      <c r="M554" s="24" t="s">
        <v>332</v>
      </c>
      <c r="N554" s="24" t="s">
        <v>233</v>
      </c>
      <c r="O554" s="24">
        <v>74</v>
      </c>
      <c r="P554" s="24">
        <v>210</v>
      </c>
      <c r="Q554" s="24" t="s">
        <v>223</v>
      </c>
      <c r="R554" s="24"/>
      <c r="S554" s="22">
        <v>39</v>
      </c>
      <c r="T554" s="22">
        <v>1</v>
      </c>
      <c r="U554" s="22">
        <v>3</v>
      </c>
      <c r="V554" s="22">
        <v>4</v>
      </c>
      <c r="W554" s="22">
        <v>3</v>
      </c>
      <c r="X554" s="22">
        <v>4</v>
      </c>
      <c r="Y554" s="22">
        <v>33</v>
      </c>
      <c r="Z554" s="25">
        <f t="shared" si="112"/>
        <v>3.0303030303030304E-2</v>
      </c>
      <c r="AA554" s="3">
        <v>7.7</v>
      </c>
      <c r="AB554" s="22">
        <v>66</v>
      </c>
      <c r="AC554" s="22">
        <v>8</v>
      </c>
      <c r="AD554" s="22">
        <v>12</v>
      </c>
      <c r="AE554" s="22">
        <v>4</v>
      </c>
      <c r="AF554" s="22">
        <v>6</v>
      </c>
      <c r="AG554" s="26">
        <f t="shared" si="113"/>
        <v>13.186813186813186</v>
      </c>
      <c r="AH554" s="26">
        <f t="shared" si="114"/>
        <v>1.5984015984015985</v>
      </c>
      <c r="AI554" s="26">
        <f t="shared" si="115"/>
        <v>2.3976023976023977</v>
      </c>
      <c r="AJ554" s="26">
        <f t="shared" si="116"/>
        <v>0.79920079920079923</v>
      </c>
      <c r="AK554" s="26">
        <f t="shared" si="117"/>
        <v>1.1988011988011988</v>
      </c>
      <c r="AL554" s="5">
        <v>508</v>
      </c>
      <c r="AM554" s="22">
        <v>5</v>
      </c>
      <c r="AN554" s="22">
        <v>10</v>
      </c>
      <c r="AO554" s="25">
        <f t="shared" si="118"/>
        <v>0.33333333333333331</v>
      </c>
      <c r="AP554" s="22">
        <v>0.60000000000000009</v>
      </c>
      <c r="AQ554">
        <v>-0.30000000000000004</v>
      </c>
      <c r="AR554">
        <v>0.5</v>
      </c>
      <c r="AS554">
        <v>0.2</v>
      </c>
      <c r="AT554">
        <v>-1</v>
      </c>
      <c r="AU554">
        <v>1.1000000000000001</v>
      </c>
      <c r="AV554">
        <v>0</v>
      </c>
      <c r="AW554">
        <v>0.1</v>
      </c>
      <c r="AX554" s="3">
        <f t="shared" si="119"/>
        <v>2.5641025641025641E-3</v>
      </c>
      <c r="AY554" s="4">
        <f t="shared" si="120"/>
        <v>-5.0000000000000017E-2</v>
      </c>
      <c r="AZ554" t="s">
        <v>243</v>
      </c>
      <c r="BA554">
        <v>2012</v>
      </c>
      <c r="BC554" s="27">
        <v>575000</v>
      </c>
      <c r="BD554" s="22">
        <v>1</v>
      </c>
      <c r="BE554" s="22">
        <v>3</v>
      </c>
      <c r="BF554" s="28">
        <f t="shared" si="121"/>
        <v>0.84492166872029573</v>
      </c>
      <c r="BG554" s="22">
        <v>5</v>
      </c>
      <c r="BH554" s="22">
        <v>8</v>
      </c>
      <c r="BI554" s="4">
        <v>284.05</v>
      </c>
      <c r="BJ554" s="22">
        <v>0</v>
      </c>
      <c r="BK554" s="22">
        <v>0</v>
      </c>
      <c r="BL554" s="28">
        <f t="shared" si="122"/>
        <v>0</v>
      </c>
      <c r="BM554" s="22">
        <v>0</v>
      </c>
      <c r="BN554" s="22">
        <v>0</v>
      </c>
      <c r="BO554" s="4">
        <v>1.6666666670000001</v>
      </c>
      <c r="BP554" s="22">
        <v>0</v>
      </c>
      <c r="BQ554" s="22">
        <v>0</v>
      </c>
      <c r="BR554" s="22">
        <v>0</v>
      </c>
      <c r="BS554" s="22">
        <v>2</v>
      </c>
      <c r="BT554" s="4">
        <v>14.766666669999999</v>
      </c>
      <c r="BU554" s="22">
        <v>20</v>
      </c>
      <c r="BV554" s="22">
        <v>1</v>
      </c>
      <c r="BW554" s="22">
        <v>2</v>
      </c>
      <c r="BX554" s="22">
        <v>5</v>
      </c>
      <c r="BY554" s="22">
        <v>2</v>
      </c>
      <c r="BZ554" s="22">
        <v>1</v>
      </c>
      <c r="CA554" s="22">
        <v>2</v>
      </c>
      <c r="CB554" s="22">
        <v>5</v>
      </c>
      <c r="CC554" s="4">
        <v>7.0666700000000002</v>
      </c>
      <c r="CD554" s="4">
        <v>0</v>
      </c>
      <c r="CE554" s="4">
        <v>0.25</v>
      </c>
      <c r="CF554" s="22">
        <v>0</v>
      </c>
      <c r="CG554" s="22">
        <v>0</v>
      </c>
      <c r="CH554" s="22">
        <v>0</v>
      </c>
      <c r="CI554" s="5">
        <v>19</v>
      </c>
      <c r="CJ554" s="22">
        <v>0</v>
      </c>
      <c r="CK554" s="22">
        <v>1</v>
      </c>
      <c r="CL554" s="22">
        <v>-2</v>
      </c>
      <c r="CM554" s="22">
        <v>2</v>
      </c>
      <c r="CN554" s="22">
        <v>1</v>
      </c>
      <c r="CO554" s="22">
        <v>3</v>
      </c>
      <c r="CP554" s="22">
        <v>5</v>
      </c>
      <c r="CQ554" s="26">
        <v>7.5114000000000001</v>
      </c>
      <c r="CR554" s="26">
        <v>8.7719000000000005E-2</v>
      </c>
      <c r="CS554" s="26">
        <v>0.51403500000000002</v>
      </c>
      <c r="CT554" s="22">
        <v>0</v>
      </c>
      <c r="CU554" s="22">
        <v>0</v>
      </c>
      <c r="CV554" s="22">
        <v>0</v>
      </c>
      <c r="CW554" s="22">
        <v>0</v>
      </c>
      <c r="CX554" s="22">
        <v>0</v>
      </c>
      <c r="CY554" s="22">
        <v>1</v>
      </c>
      <c r="CZ554" s="22">
        <v>1</v>
      </c>
      <c r="DA554" s="22">
        <v>3</v>
      </c>
      <c r="DB554" s="22">
        <v>2</v>
      </c>
      <c r="DC554" s="22">
        <v>0</v>
      </c>
      <c r="DD554" s="22">
        <v>0</v>
      </c>
      <c r="DE554" s="22">
        <v>0</v>
      </c>
      <c r="DF554" s="22">
        <v>0</v>
      </c>
      <c r="DG554" s="22">
        <v>0</v>
      </c>
      <c r="DH554" s="22">
        <v>0</v>
      </c>
      <c r="DI554" s="22">
        <v>2</v>
      </c>
      <c r="DJ554" s="22">
        <v>0</v>
      </c>
      <c r="DK554" s="22">
        <v>0</v>
      </c>
      <c r="DL554" s="22">
        <v>0</v>
      </c>
      <c r="DM554" s="22">
        <v>0</v>
      </c>
      <c r="DN554" s="22">
        <v>9</v>
      </c>
      <c r="DO554" s="22">
        <v>0</v>
      </c>
      <c r="DP554" s="22">
        <v>11</v>
      </c>
      <c r="DQ554" s="22">
        <v>5</v>
      </c>
      <c r="DR554" s="22">
        <v>0</v>
      </c>
      <c r="DS554" s="22">
        <v>0</v>
      </c>
      <c r="DT554" s="22">
        <v>0</v>
      </c>
      <c r="DU554">
        <v>7.27</v>
      </c>
      <c r="DV554">
        <v>41.22</v>
      </c>
      <c r="DW554" s="2">
        <f t="shared" si="123"/>
        <v>0.14992782016910705</v>
      </c>
      <c r="DX554">
        <v>-1.8640000000000001</v>
      </c>
      <c r="DY554">
        <v>-0.90200000000000002</v>
      </c>
      <c r="DZ554">
        <v>-3.3</v>
      </c>
      <c r="EA554">
        <v>2.3519999999999999</v>
      </c>
      <c r="EB554">
        <v>9</v>
      </c>
      <c r="EC554">
        <v>6</v>
      </c>
      <c r="ED554">
        <v>-0.1</v>
      </c>
      <c r="EE554">
        <v>4.45</v>
      </c>
      <c r="EF554">
        <v>4.55</v>
      </c>
      <c r="EG554">
        <v>6.47</v>
      </c>
      <c r="EH554">
        <v>945</v>
      </c>
      <c r="EI554">
        <v>1010</v>
      </c>
      <c r="EJ554">
        <v>1.91</v>
      </c>
      <c r="EK554">
        <v>1.27</v>
      </c>
      <c r="EL554">
        <v>27.5</v>
      </c>
      <c r="EM554">
        <v>21.8</v>
      </c>
      <c r="EN554">
        <v>11.6</v>
      </c>
      <c r="EO554">
        <v>9.6999999999999993</v>
      </c>
      <c r="EP554">
        <v>15.2</v>
      </c>
      <c r="EQ554">
        <v>11.4</v>
      </c>
      <c r="ER554">
        <v>4.4000000000000004</v>
      </c>
      <c r="ES554">
        <v>4</v>
      </c>
      <c r="ET554">
        <v>0.2</v>
      </c>
      <c r="EU554">
        <v>1.1000000000000001</v>
      </c>
      <c r="EV554">
        <v>2.5</v>
      </c>
      <c r="EW554">
        <v>1.83</v>
      </c>
      <c r="EX554">
        <v>30.7</v>
      </c>
      <c r="EY554">
        <v>26.9</v>
      </c>
      <c r="EZ554">
        <v>11.9</v>
      </c>
      <c r="FA554">
        <v>11.3</v>
      </c>
      <c r="FB554">
        <v>16.5</v>
      </c>
      <c r="FC554">
        <v>16</v>
      </c>
      <c r="FD554">
        <v>2.6</v>
      </c>
      <c r="FE554">
        <v>3.8</v>
      </c>
      <c r="FF554">
        <v>38</v>
      </c>
      <c r="FG554">
        <v>50</v>
      </c>
      <c r="FH554">
        <v>32</v>
      </c>
      <c r="FI554">
        <v>23</v>
      </c>
      <c r="FJ554">
        <v>43</v>
      </c>
      <c r="FK554">
        <v>53</v>
      </c>
      <c r="FL554">
        <v>61.5</v>
      </c>
      <c r="FM554">
        <v>116</v>
      </c>
      <c r="FN554">
        <v>89</v>
      </c>
      <c r="FO554">
        <v>84</v>
      </c>
      <c r="FP554">
        <v>56.6</v>
      </c>
      <c r="FQ554">
        <v>0.04</v>
      </c>
      <c r="FR554">
        <v>5.71</v>
      </c>
      <c r="FS554" s="2">
        <f t="shared" si="124"/>
        <v>6.956521739130435E-3</v>
      </c>
      <c r="FT554">
        <v>0</v>
      </c>
      <c r="FU554">
        <v>0</v>
      </c>
      <c r="FV554">
        <v>-43.8</v>
      </c>
      <c r="FW554">
        <v>0</v>
      </c>
      <c r="FX554">
        <v>0</v>
      </c>
      <c r="FY554">
        <v>0</v>
      </c>
      <c r="FZ554">
        <v>72</v>
      </c>
      <c r="GA554">
        <v>0</v>
      </c>
      <c r="GB554">
        <v>0</v>
      </c>
      <c r="GC554">
        <v>0</v>
      </c>
      <c r="GD554">
        <v>0</v>
      </c>
      <c r="GE554">
        <v>0</v>
      </c>
      <c r="GF554">
        <v>36</v>
      </c>
      <c r="GG554">
        <v>0</v>
      </c>
      <c r="GH554">
        <v>0.38</v>
      </c>
      <c r="GI554">
        <v>4.3099999999999996</v>
      </c>
      <c r="GJ554" s="2">
        <f t="shared" si="125"/>
        <v>8.1023454157782532E-2</v>
      </c>
      <c r="GK554">
        <v>0</v>
      </c>
      <c r="GL554">
        <v>5</v>
      </c>
      <c r="GM554">
        <v>-10.7</v>
      </c>
      <c r="GN554">
        <v>0</v>
      </c>
      <c r="GO554">
        <v>20.32</v>
      </c>
      <c r="GP554">
        <v>0</v>
      </c>
      <c r="GQ554">
        <v>56.9</v>
      </c>
      <c r="GR554">
        <v>8.1</v>
      </c>
      <c r="GS554">
        <v>16.3</v>
      </c>
      <c r="GT554">
        <v>24.4</v>
      </c>
      <c r="GU554">
        <v>0</v>
      </c>
      <c r="GV554">
        <v>8.1</v>
      </c>
      <c r="GW554">
        <v>0</v>
      </c>
      <c r="GX554" s="21">
        <v>40.359444000000003</v>
      </c>
      <c r="GY554" s="21">
        <v>3.7711593000000003</v>
      </c>
      <c r="GZ554" s="21">
        <v>4.9231655999999999</v>
      </c>
      <c r="HA554" s="21">
        <v>8.6943248999999998</v>
      </c>
      <c r="HB554" s="21">
        <v>0.100961</v>
      </c>
      <c r="HC554" s="21">
        <v>1.1439250000000001</v>
      </c>
      <c r="HD554" s="21">
        <v>-5.9890000000000004E-3</v>
      </c>
      <c r="HE554" s="21">
        <v>13.150426</v>
      </c>
      <c r="HF554" s="21">
        <v>1.2388969999999999</v>
      </c>
    </row>
    <row r="555" spans="1:214" ht="25.5" x14ac:dyDescent="0.25">
      <c r="A555" s="22">
        <v>3</v>
      </c>
      <c r="B555" t="s">
        <v>2523</v>
      </c>
      <c r="C555" t="s">
        <v>2520</v>
      </c>
      <c r="D555" t="s">
        <v>2524</v>
      </c>
      <c r="F555" t="s">
        <v>669</v>
      </c>
      <c r="I555" s="22" t="s">
        <v>248</v>
      </c>
      <c r="J555">
        <v>31</v>
      </c>
      <c r="K555" s="23" t="s">
        <v>2525</v>
      </c>
      <c r="L555" s="23" t="s">
        <v>2526</v>
      </c>
      <c r="M555" s="24"/>
      <c r="N555" s="24" t="s">
        <v>258</v>
      </c>
      <c r="O555" s="24">
        <v>75</v>
      </c>
      <c r="P555" s="24">
        <v>240</v>
      </c>
      <c r="Q555" s="24" t="s">
        <v>223</v>
      </c>
      <c r="R555" s="24"/>
      <c r="S555" s="22">
        <v>60</v>
      </c>
      <c r="T555" s="22">
        <v>0</v>
      </c>
      <c r="U555" s="22">
        <v>4</v>
      </c>
      <c r="V555" s="22">
        <v>4</v>
      </c>
      <c r="W555" s="22">
        <v>3</v>
      </c>
      <c r="X555" s="22">
        <v>31</v>
      </c>
      <c r="Y555" s="22">
        <v>71</v>
      </c>
      <c r="Z555" s="25">
        <f t="shared" si="112"/>
        <v>0</v>
      </c>
      <c r="AA555" s="3">
        <v>18.366669999999999</v>
      </c>
      <c r="AB555" s="22">
        <v>126</v>
      </c>
      <c r="AC555" s="22">
        <v>143</v>
      </c>
      <c r="AD555" s="22">
        <v>25</v>
      </c>
      <c r="AE555" s="22">
        <v>33</v>
      </c>
      <c r="AF555" s="22">
        <v>14</v>
      </c>
      <c r="AG555" s="26">
        <f t="shared" si="113"/>
        <v>6.860252838429612</v>
      </c>
      <c r="AH555" s="26">
        <f t="shared" si="114"/>
        <v>7.7858425071066231</v>
      </c>
      <c r="AI555" s="26">
        <f t="shared" si="115"/>
        <v>1.361161277466193</v>
      </c>
      <c r="AJ555" s="26">
        <f t="shared" si="116"/>
        <v>1.7967328862553746</v>
      </c>
      <c r="AK555" s="26">
        <f t="shared" si="117"/>
        <v>0.76225031538106802</v>
      </c>
      <c r="AL555" s="5">
        <v>1518</v>
      </c>
      <c r="AM555" s="22">
        <v>0</v>
      </c>
      <c r="AN555" s="22">
        <v>0</v>
      </c>
      <c r="AO555" s="25">
        <f t="shared" si="118"/>
        <v>0</v>
      </c>
      <c r="AP555" s="22">
        <v>0</v>
      </c>
      <c r="AQ555">
        <v>-0.9</v>
      </c>
      <c r="AR555">
        <v>2.7</v>
      </c>
      <c r="AS555">
        <v>1.9</v>
      </c>
      <c r="AT555">
        <v>-2.2000000000000002</v>
      </c>
      <c r="AU555">
        <v>2.9</v>
      </c>
      <c r="AV555">
        <v>0</v>
      </c>
      <c r="AW555">
        <v>0.8</v>
      </c>
      <c r="AX555" s="3">
        <f t="shared" si="119"/>
        <v>1.3333333333333334E-2</v>
      </c>
      <c r="AY555" s="4">
        <f t="shared" si="120"/>
        <v>-5.1250000000000009</v>
      </c>
      <c r="AZ555" t="s">
        <v>243</v>
      </c>
      <c r="BA555">
        <v>2013</v>
      </c>
      <c r="BC555" s="27">
        <v>2500000</v>
      </c>
      <c r="BD555" s="22">
        <v>0</v>
      </c>
      <c r="BE555" s="22">
        <v>4</v>
      </c>
      <c r="BF555" s="28">
        <f t="shared" si="121"/>
        <v>0.24300926472001588</v>
      </c>
      <c r="BG555" s="22">
        <v>0</v>
      </c>
      <c r="BH555" s="22">
        <v>0</v>
      </c>
      <c r="BI555" s="4">
        <v>987.6166667</v>
      </c>
      <c r="BJ555" s="22">
        <v>0</v>
      </c>
      <c r="BK555" s="22">
        <v>0</v>
      </c>
      <c r="BL555" s="28">
        <f t="shared" si="122"/>
        <v>0</v>
      </c>
      <c r="BM555" s="22">
        <v>0</v>
      </c>
      <c r="BN555" s="22">
        <v>0</v>
      </c>
      <c r="BO555" s="4">
        <v>7.1166666669999996</v>
      </c>
      <c r="BP555" s="22">
        <v>0</v>
      </c>
      <c r="BQ555" s="22">
        <v>0</v>
      </c>
      <c r="BR555" s="22">
        <v>0</v>
      </c>
      <c r="BS555" s="22">
        <v>0</v>
      </c>
      <c r="BT555" s="4">
        <v>108.15</v>
      </c>
      <c r="BU555" s="22">
        <v>31</v>
      </c>
      <c r="BV555" s="22">
        <v>0</v>
      </c>
      <c r="BW555" s="22">
        <v>2</v>
      </c>
      <c r="BX555" s="22">
        <v>4</v>
      </c>
      <c r="BY555" s="22">
        <v>12</v>
      </c>
      <c r="BZ555" s="22">
        <v>6</v>
      </c>
      <c r="CA555" s="22">
        <v>0</v>
      </c>
      <c r="CB555" s="22">
        <v>0</v>
      </c>
      <c r="CC555" s="4">
        <v>16.783329999999999</v>
      </c>
      <c r="CD555" s="4">
        <v>0.1</v>
      </c>
      <c r="CE555" s="4">
        <v>1.6</v>
      </c>
      <c r="CF555" s="22">
        <v>0</v>
      </c>
      <c r="CG555" s="22">
        <v>0</v>
      </c>
      <c r="CH555" s="22">
        <v>0</v>
      </c>
      <c r="CI555" s="5">
        <v>29</v>
      </c>
      <c r="CJ555" s="22">
        <v>0</v>
      </c>
      <c r="CK555" s="22">
        <v>2</v>
      </c>
      <c r="CL555" s="22">
        <v>-1</v>
      </c>
      <c r="CM555" s="22">
        <v>19</v>
      </c>
      <c r="CN555" s="22">
        <v>8</v>
      </c>
      <c r="CO555" s="22">
        <v>0</v>
      </c>
      <c r="CP555" s="22">
        <v>0</v>
      </c>
      <c r="CQ555" s="26">
        <v>16.114946</v>
      </c>
      <c r="CR555" s="26">
        <v>0.13850600000000002</v>
      </c>
      <c r="CS555" s="26">
        <v>2.0189659999999998</v>
      </c>
      <c r="CT555" s="22">
        <v>0</v>
      </c>
      <c r="CU555" s="22">
        <v>0</v>
      </c>
      <c r="CV555" s="22">
        <v>0</v>
      </c>
      <c r="CW555" s="22">
        <v>0</v>
      </c>
      <c r="CX555" s="22">
        <v>1</v>
      </c>
      <c r="CY555" s="22">
        <v>-1</v>
      </c>
      <c r="CZ555" s="22">
        <v>0</v>
      </c>
      <c r="DA555" s="22">
        <v>3</v>
      </c>
      <c r="DB555" s="22">
        <v>4</v>
      </c>
      <c r="DC555" s="22">
        <v>0</v>
      </c>
      <c r="DD555" s="22">
        <v>0</v>
      </c>
      <c r="DE555" s="22">
        <v>0</v>
      </c>
      <c r="DF555" s="22">
        <v>0</v>
      </c>
      <c r="DG555" s="22">
        <v>0</v>
      </c>
      <c r="DH555" s="22">
        <v>0</v>
      </c>
      <c r="DI555" s="22">
        <v>13</v>
      </c>
      <c r="DJ555" s="22">
        <v>1</v>
      </c>
      <c r="DK555" s="22">
        <v>0</v>
      </c>
      <c r="DL555" s="22">
        <v>0</v>
      </c>
      <c r="DM555" s="22">
        <v>0</v>
      </c>
      <c r="DN555" s="22">
        <v>32</v>
      </c>
      <c r="DO555" s="22">
        <v>0</v>
      </c>
      <c r="DP555" s="22">
        <v>43</v>
      </c>
      <c r="DQ555" s="22">
        <v>14</v>
      </c>
      <c r="DR555" s="22">
        <v>0</v>
      </c>
      <c r="DS555" s="22">
        <v>0</v>
      </c>
      <c r="DT555" s="22">
        <v>0</v>
      </c>
      <c r="DU555">
        <v>16.010000000000002</v>
      </c>
      <c r="DV555">
        <v>33.44</v>
      </c>
      <c r="DW555" s="2">
        <f t="shared" si="123"/>
        <v>0.32376137512639031</v>
      </c>
      <c r="DX555">
        <v>0.755</v>
      </c>
      <c r="DY555">
        <v>0.81100000000000005</v>
      </c>
      <c r="DZ555">
        <v>2.786</v>
      </c>
      <c r="EA555">
        <v>6.1840000000000002</v>
      </c>
      <c r="EB555">
        <v>30</v>
      </c>
      <c r="EC555">
        <v>28</v>
      </c>
      <c r="ED555">
        <v>-16.2</v>
      </c>
      <c r="EE555">
        <v>-7.93</v>
      </c>
      <c r="EF555">
        <v>8.31</v>
      </c>
      <c r="EG555">
        <v>6.4</v>
      </c>
      <c r="EH555">
        <v>944</v>
      </c>
      <c r="EI555">
        <v>1008</v>
      </c>
      <c r="EJ555">
        <v>1.87</v>
      </c>
      <c r="EK555">
        <v>1.75</v>
      </c>
      <c r="EL555">
        <v>27.4</v>
      </c>
      <c r="EM555">
        <v>29.4</v>
      </c>
      <c r="EN555">
        <v>11.3</v>
      </c>
      <c r="EO555">
        <v>11.8</v>
      </c>
      <c r="EP555">
        <v>18</v>
      </c>
      <c r="EQ555">
        <v>12.4</v>
      </c>
      <c r="ER555">
        <v>3.2</v>
      </c>
      <c r="ES555">
        <v>2.8</v>
      </c>
      <c r="ET555">
        <v>0.7</v>
      </c>
      <c r="EU555">
        <v>0.2</v>
      </c>
      <c r="EV555">
        <v>2.42</v>
      </c>
      <c r="EW555">
        <v>2.27</v>
      </c>
      <c r="EX555">
        <v>30.7</v>
      </c>
      <c r="EY555">
        <v>25.4</v>
      </c>
      <c r="EZ555">
        <v>13</v>
      </c>
      <c r="FA555">
        <v>11.3</v>
      </c>
      <c r="FB555">
        <v>15.2</v>
      </c>
      <c r="FC555">
        <v>16.399999999999999</v>
      </c>
      <c r="FD555">
        <v>2.4</v>
      </c>
      <c r="FE555">
        <v>3.8</v>
      </c>
      <c r="FF555">
        <v>140</v>
      </c>
      <c r="FG555">
        <v>144</v>
      </c>
      <c r="FH555">
        <v>169</v>
      </c>
      <c r="FI555">
        <v>148</v>
      </c>
      <c r="FJ555">
        <v>172</v>
      </c>
      <c r="FK555">
        <v>183</v>
      </c>
      <c r="FL555">
        <v>47.3</v>
      </c>
      <c r="FM555">
        <v>326</v>
      </c>
      <c r="FN555">
        <v>361</v>
      </c>
      <c r="FO555">
        <v>273</v>
      </c>
      <c r="FP555">
        <v>47.5</v>
      </c>
      <c r="FQ555">
        <v>0.08</v>
      </c>
      <c r="FR555">
        <v>5.25</v>
      </c>
      <c r="FS555" s="2">
        <f t="shared" si="124"/>
        <v>1.50093808630394E-2</v>
      </c>
      <c r="FT555">
        <v>0</v>
      </c>
      <c r="FU555">
        <v>0</v>
      </c>
      <c r="FV555">
        <v>-88.9</v>
      </c>
      <c r="FW555">
        <v>0</v>
      </c>
      <c r="FX555">
        <v>0</v>
      </c>
      <c r="FY555">
        <v>0</v>
      </c>
      <c r="FZ555">
        <v>12</v>
      </c>
      <c r="GA555">
        <v>12</v>
      </c>
      <c r="GB555">
        <v>24</v>
      </c>
      <c r="GC555">
        <v>12</v>
      </c>
      <c r="GD555">
        <v>0</v>
      </c>
      <c r="GE555">
        <v>12</v>
      </c>
      <c r="GF555">
        <v>0</v>
      </c>
      <c r="GG555">
        <v>0</v>
      </c>
      <c r="GH555">
        <v>1.6800000000000002</v>
      </c>
      <c r="GI555">
        <v>2.4900000000000002</v>
      </c>
      <c r="GJ555" s="2">
        <f t="shared" si="125"/>
        <v>0.40287769784172667</v>
      </c>
      <c r="GK555">
        <v>2</v>
      </c>
      <c r="GL555">
        <v>10</v>
      </c>
      <c r="GM555">
        <v>0.2</v>
      </c>
      <c r="GN555">
        <v>1.19</v>
      </c>
      <c r="GO555">
        <v>5.96</v>
      </c>
      <c r="GP555">
        <v>4.8</v>
      </c>
      <c r="GQ555">
        <v>40.5</v>
      </c>
      <c r="GR555">
        <v>1.2</v>
      </c>
      <c r="GS555">
        <v>24.4</v>
      </c>
      <c r="GT555">
        <v>35.200000000000003</v>
      </c>
      <c r="GU555">
        <v>1.8</v>
      </c>
      <c r="GV555">
        <v>2.4</v>
      </c>
      <c r="GW555">
        <v>1.8</v>
      </c>
      <c r="GX555" s="21">
        <v>55.433075000000002</v>
      </c>
      <c r="GY555" s="21">
        <v>1.4945246999999999</v>
      </c>
      <c r="GZ555" s="21">
        <v>6.3932319</v>
      </c>
      <c r="HA555" s="21">
        <v>7.8877566000000003</v>
      </c>
      <c r="HB555" s="21">
        <v>-0.79195599999999999</v>
      </c>
      <c r="HC555" s="21">
        <v>2.6789299999999998</v>
      </c>
      <c r="HD555" s="21">
        <v>-5.1669999999999997E-3</v>
      </c>
      <c r="HE555" s="21">
        <v>38.220244999999998</v>
      </c>
      <c r="HF555" s="21">
        <v>1.881807</v>
      </c>
    </row>
    <row r="556" spans="1:214" ht="15" x14ac:dyDescent="0.25">
      <c r="A556" s="22">
        <v>39</v>
      </c>
      <c r="B556" t="s">
        <v>2527</v>
      </c>
      <c r="C556" t="s">
        <v>2528</v>
      </c>
      <c r="D556" t="s">
        <v>1721</v>
      </c>
      <c r="F556" t="s">
        <v>217</v>
      </c>
      <c r="I556" s="22" t="s">
        <v>581</v>
      </c>
      <c r="J556">
        <v>23</v>
      </c>
      <c r="K556" s="23" t="s">
        <v>2529</v>
      </c>
      <c r="L556" s="23" t="s">
        <v>2530</v>
      </c>
      <c r="M556" s="24"/>
      <c r="N556" s="24" t="s">
        <v>2042</v>
      </c>
      <c r="O556" s="24">
        <v>71</v>
      </c>
      <c r="P556" s="24">
        <v>190</v>
      </c>
      <c r="Q556" s="24" t="s">
        <v>224</v>
      </c>
      <c r="R556" s="24" t="s">
        <v>234</v>
      </c>
      <c r="S556" s="22">
        <v>25</v>
      </c>
      <c r="T556" s="22">
        <v>1</v>
      </c>
      <c r="U556" s="22">
        <v>2</v>
      </c>
      <c r="V556" s="22">
        <v>3</v>
      </c>
      <c r="W556" s="22">
        <v>2</v>
      </c>
      <c r="X556" s="22">
        <v>0</v>
      </c>
      <c r="Y556" s="22">
        <v>22</v>
      </c>
      <c r="Z556" s="25">
        <f t="shared" si="112"/>
        <v>4.5454545454545456E-2</v>
      </c>
      <c r="AA556" s="3">
        <v>7.55</v>
      </c>
      <c r="AB556" s="22">
        <v>21</v>
      </c>
      <c r="AC556" s="22">
        <v>11</v>
      </c>
      <c r="AD556" s="22">
        <v>9</v>
      </c>
      <c r="AE556" s="22">
        <v>4</v>
      </c>
      <c r="AF556" s="22">
        <v>4</v>
      </c>
      <c r="AG556" s="26">
        <f t="shared" si="113"/>
        <v>6.6754966887417213</v>
      </c>
      <c r="AH556" s="26">
        <f t="shared" si="114"/>
        <v>3.4966887417218544</v>
      </c>
      <c r="AI556" s="26">
        <f t="shared" si="115"/>
        <v>2.8609271523178812</v>
      </c>
      <c r="AJ556" s="26">
        <f t="shared" si="116"/>
        <v>1.2715231788079471</v>
      </c>
      <c r="AK556" s="26">
        <f t="shared" si="117"/>
        <v>1.2715231788079471</v>
      </c>
      <c r="AL556" s="5">
        <v>261</v>
      </c>
      <c r="AM556" s="22">
        <v>1</v>
      </c>
      <c r="AN556" s="22">
        <v>2</v>
      </c>
      <c r="AO556" s="25">
        <f t="shared" si="118"/>
        <v>0.33333333333333331</v>
      </c>
      <c r="AP556" s="22">
        <v>0.2</v>
      </c>
      <c r="AQ556">
        <v>-0.1</v>
      </c>
      <c r="AR556">
        <v>0.30000000000000004</v>
      </c>
      <c r="AS556">
        <v>0.2</v>
      </c>
      <c r="AT556">
        <v>0</v>
      </c>
      <c r="AU556">
        <v>0.5</v>
      </c>
      <c r="AV556">
        <v>0</v>
      </c>
      <c r="AW556">
        <v>0.60000000000000009</v>
      </c>
      <c r="AX556" s="3">
        <f t="shared" si="119"/>
        <v>2.4000000000000004E-2</v>
      </c>
      <c r="AY556" s="4">
        <f t="shared" si="120"/>
        <v>0.52500000000000013</v>
      </c>
      <c r="AZ556" t="s">
        <v>224</v>
      </c>
      <c r="BA556">
        <v>2013</v>
      </c>
      <c r="BC556" s="27">
        <v>550000</v>
      </c>
      <c r="BD556" s="22">
        <v>1</v>
      </c>
      <c r="BE556" s="22">
        <v>2</v>
      </c>
      <c r="BF556" s="28">
        <f t="shared" si="121"/>
        <v>0.96385542168674687</v>
      </c>
      <c r="BG556" s="22">
        <v>1</v>
      </c>
      <c r="BH556" s="22">
        <v>2</v>
      </c>
      <c r="BI556" s="4">
        <v>186.75</v>
      </c>
      <c r="BJ556" s="22">
        <v>0</v>
      </c>
      <c r="BK556" s="22">
        <v>0</v>
      </c>
      <c r="BL556" s="28">
        <f t="shared" si="122"/>
        <v>0</v>
      </c>
      <c r="BM556" s="22">
        <v>0</v>
      </c>
      <c r="BN556" s="22">
        <v>0</v>
      </c>
      <c r="BO556" s="4">
        <v>2.1666666669999999</v>
      </c>
      <c r="BP556" s="22">
        <v>0</v>
      </c>
      <c r="BQ556" s="22">
        <v>0</v>
      </c>
      <c r="BR556" s="22">
        <v>0</v>
      </c>
      <c r="BS556" s="22">
        <v>0</v>
      </c>
      <c r="BT556" s="4">
        <v>0</v>
      </c>
      <c r="BU556" s="22">
        <v>15</v>
      </c>
      <c r="BV556" s="22">
        <v>0</v>
      </c>
      <c r="BW556" s="22">
        <v>0</v>
      </c>
      <c r="BX556" s="22">
        <v>1</v>
      </c>
      <c r="BY556" s="22">
        <v>0</v>
      </c>
      <c r="BZ556" s="22">
        <v>0</v>
      </c>
      <c r="CA556" s="22">
        <v>0</v>
      </c>
      <c r="CB556" s="22">
        <v>2</v>
      </c>
      <c r="CC556" s="4">
        <v>7</v>
      </c>
      <c r="CD556" s="4">
        <v>0.133333333</v>
      </c>
      <c r="CE556" s="4">
        <v>0</v>
      </c>
      <c r="CF556" s="22">
        <v>0</v>
      </c>
      <c r="CG556" s="22">
        <v>0</v>
      </c>
      <c r="CH556" s="22">
        <v>0</v>
      </c>
      <c r="CI556" s="5">
        <v>10</v>
      </c>
      <c r="CJ556" s="22">
        <v>1</v>
      </c>
      <c r="CK556" s="22">
        <v>2</v>
      </c>
      <c r="CL556" s="22">
        <v>1</v>
      </c>
      <c r="CM556" s="22">
        <v>0</v>
      </c>
      <c r="CN556" s="22">
        <v>0</v>
      </c>
      <c r="CO556" s="22">
        <v>1</v>
      </c>
      <c r="CP556" s="22">
        <v>0</v>
      </c>
      <c r="CQ556" s="26">
        <v>8.1750000000000007</v>
      </c>
      <c r="CR556" s="26">
        <v>1.6667000000000001E-2</v>
      </c>
      <c r="CS556" s="26">
        <v>0</v>
      </c>
      <c r="CT556" s="22">
        <v>0</v>
      </c>
      <c r="CU556" s="22">
        <v>0</v>
      </c>
      <c r="CV556" s="22">
        <v>0</v>
      </c>
      <c r="CW556" s="22">
        <v>1</v>
      </c>
      <c r="CX556" s="22">
        <v>0</v>
      </c>
      <c r="CY556" s="22">
        <v>1</v>
      </c>
      <c r="CZ556" s="22">
        <v>0</v>
      </c>
      <c r="DA556" s="22">
        <v>2</v>
      </c>
      <c r="DB556" s="22">
        <v>1</v>
      </c>
      <c r="DC556" s="22">
        <v>0</v>
      </c>
      <c r="DD556" s="22">
        <v>0</v>
      </c>
      <c r="DE556" s="22">
        <v>0</v>
      </c>
      <c r="DF556" s="22">
        <v>0</v>
      </c>
      <c r="DG556" s="22">
        <v>0</v>
      </c>
      <c r="DH556" s="22">
        <v>0</v>
      </c>
      <c r="DI556" s="22">
        <v>0</v>
      </c>
      <c r="DJ556" s="22">
        <v>0</v>
      </c>
      <c r="DK556" s="22">
        <v>0</v>
      </c>
      <c r="DL556" s="22">
        <v>0</v>
      </c>
      <c r="DM556" s="22">
        <v>0</v>
      </c>
      <c r="DN556" s="22">
        <v>4</v>
      </c>
      <c r="DO556" s="22">
        <v>0</v>
      </c>
      <c r="DP556" s="22">
        <v>2</v>
      </c>
      <c r="DQ556" s="22">
        <v>0</v>
      </c>
      <c r="DR556" s="22">
        <v>0</v>
      </c>
      <c r="DS556" s="22">
        <v>0</v>
      </c>
      <c r="DT556" s="22">
        <v>0</v>
      </c>
      <c r="DU556">
        <v>7.47</v>
      </c>
      <c r="DV556">
        <v>41.2</v>
      </c>
      <c r="DW556" s="2">
        <f t="shared" si="123"/>
        <v>0.15348263817546742</v>
      </c>
      <c r="DX556">
        <v>-2.0529999999999999</v>
      </c>
      <c r="DY556">
        <v>-2.3759999999999999</v>
      </c>
      <c r="DZ556">
        <v>-2.7879999999999998</v>
      </c>
      <c r="EA556">
        <v>7.4189999999999996</v>
      </c>
      <c r="EB556">
        <v>4</v>
      </c>
      <c r="EC556">
        <v>2</v>
      </c>
      <c r="ED556">
        <v>-11.1</v>
      </c>
      <c r="EE556">
        <v>0.32</v>
      </c>
      <c r="EF556">
        <v>11.42</v>
      </c>
      <c r="EG556">
        <v>5.56</v>
      </c>
      <c r="EH556">
        <v>975</v>
      </c>
      <c r="EI556">
        <v>1031</v>
      </c>
      <c r="EJ556">
        <v>1.29</v>
      </c>
      <c r="EK556">
        <v>0.64</v>
      </c>
      <c r="EL556">
        <v>21.9</v>
      </c>
      <c r="EM556">
        <v>25.1</v>
      </c>
      <c r="EN556">
        <v>12.9</v>
      </c>
      <c r="EO556">
        <v>10.3</v>
      </c>
      <c r="EP556">
        <v>11.9</v>
      </c>
      <c r="EQ556">
        <v>12.2</v>
      </c>
      <c r="ER556">
        <v>1.6</v>
      </c>
      <c r="ES556">
        <v>3.5</v>
      </c>
      <c r="ET556">
        <v>0</v>
      </c>
      <c r="EU556">
        <v>0.60000000000000009</v>
      </c>
      <c r="EV556">
        <v>3.15</v>
      </c>
      <c r="EW556">
        <v>2.21</v>
      </c>
      <c r="EX556">
        <v>28.9</v>
      </c>
      <c r="EY556">
        <v>22.8</v>
      </c>
      <c r="EZ556">
        <v>10.8</v>
      </c>
      <c r="FA556">
        <v>9.8000000000000007</v>
      </c>
      <c r="FB556">
        <v>10.4</v>
      </c>
      <c r="FC556">
        <v>13.7</v>
      </c>
      <c r="FD556">
        <v>3.4</v>
      </c>
      <c r="FE556">
        <v>3.5</v>
      </c>
      <c r="FF556">
        <v>35</v>
      </c>
      <c r="FG556">
        <v>30</v>
      </c>
      <c r="FH556">
        <v>15</v>
      </c>
      <c r="FI556">
        <v>15</v>
      </c>
      <c r="FJ556">
        <v>24</v>
      </c>
      <c r="FK556">
        <v>28</v>
      </c>
      <c r="FL556">
        <v>68.400000000000006</v>
      </c>
      <c r="FM556">
        <v>59</v>
      </c>
      <c r="FN556">
        <v>58</v>
      </c>
      <c r="FO556">
        <v>26</v>
      </c>
      <c r="FP556">
        <v>50.4</v>
      </c>
      <c r="FQ556">
        <v>0.09</v>
      </c>
      <c r="FR556">
        <v>5.61</v>
      </c>
      <c r="FS556" s="2">
        <f t="shared" si="124"/>
        <v>1.5789473684210527E-2</v>
      </c>
      <c r="FT556">
        <v>0</v>
      </c>
      <c r="FU556">
        <v>0</v>
      </c>
      <c r="FV556">
        <v>13.4</v>
      </c>
      <c r="FW556">
        <v>0</v>
      </c>
      <c r="FX556">
        <v>0</v>
      </c>
      <c r="FY556">
        <v>0</v>
      </c>
      <c r="FZ556">
        <v>27.7</v>
      </c>
      <c r="GA556">
        <v>0</v>
      </c>
      <c r="GB556">
        <v>27.7</v>
      </c>
      <c r="GC556">
        <v>0</v>
      </c>
      <c r="GD556">
        <v>0</v>
      </c>
      <c r="GE556">
        <v>27.7</v>
      </c>
      <c r="GF556">
        <v>0</v>
      </c>
      <c r="GG556">
        <v>0</v>
      </c>
      <c r="GH556">
        <v>0</v>
      </c>
      <c r="GI556">
        <v>0</v>
      </c>
      <c r="GJ556" s="2">
        <f t="shared" si="125"/>
        <v>0</v>
      </c>
      <c r="GK556">
        <v>0</v>
      </c>
      <c r="GL556">
        <v>0</v>
      </c>
      <c r="GM556">
        <v>0</v>
      </c>
      <c r="GN556">
        <v>0</v>
      </c>
      <c r="GO556">
        <v>0</v>
      </c>
      <c r="GP556">
        <v>0</v>
      </c>
      <c r="GQ556">
        <v>0</v>
      </c>
      <c r="GR556">
        <v>0</v>
      </c>
      <c r="GS556">
        <v>0</v>
      </c>
      <c r="GT556">
        <v>0</v>
      </c>
      <c r="GU556">
        <v>0</v>
      </c>
      <c r="GV556">
        <v>0</v>
      </c>
      <c r="GW556">
        <v>0</v>
      </c>
      <c r="GX556" s="21">
        <v>36.930962000000001</v>
      </c>
      <c r="GY556" s="21">
        <v>4.5895374000000002</v>
      </c>
      <c r="GZ556" s="21">
        <v>5.4307827</v>
      </c>
      <c r="HA556" s="21">
        <v>10.020320100000001</v>
      </c>
      <c r="HB556" s="21">
        <v>0.40911999999999998</v>
      </c>
      <c r="HC556" s="21">
        <v>0.80870699999999995</v>
      </c>
      <c r="HD556" s="21">
        <v>1.939E-3</v>
      </c>
      <c r="HE556" s="21">
        <v>18.645498</v>
      </c>
      <c r="HF556" s="21">
        <v>1.2197659999999999</v>
      </c>
    </row>
    <row r="557" spans="1:214" ht="15" x14ac:dyDescent="0.25">
      <c r="A557" s="22">
        <v>57</v>
      </c>
      <c r="B557" t="s">
        <v>2531</v>
      </c>
      <c r="C557" t="s">
        <v>2532</v>
      </c>
      <c r="D557" t="s">
        <v>673</v>
      </c>
      <c r="F557" t="s">
        <v>228</v>
      </c>
      <c r="I557" s="22" t="s">
        <v>248</v>
      </c>
      <c r="J557">
        <v>21</v>
      </c>
      <c r="K557" s="23" t="s">
        <v>2533</v>
      </c>
      <c r="L557" s="23" t="s">
        <v>2534</v>
      </c>
      <c r="M557" s="24" t="s">
        <v>2535</v>
      </c>
      <c r="N557" s="24" t="s">
        <v>222</v>
      </c>
      <c r="O557" s="24">
        <v>80</v>
      </c>
      <c r="P557" s="24">
        <v>227</v>
      </c>
      <c r="Q557" s="24" t="s">
        <v>224</v>
      </c>
      <c r="R557" s="24"/>
      <c r="S557" s="22">
        <v>55</v>
      </c>
      <c r="T557" s="22">
        <v>8</v>
      </c>
      <c r="U557" s="22">
        <v>15</v>
      </c>
      <c r="V557" s="22">
        <v>23</v>
      </c>
      <c r="W557" s="22">
        <v>5</v>
      </c>
      <c r="X557" s="22">
        <v>33</v>
      </c>
      <c r="Y557" s="22">
        <v>84</v>
      </c>
      <c r="Z557" s="25">
        <f t="shared" si="112"/>
        <v>9.5238095238095233E-2</v>
      </c>
      <c r="AA557" s="3">
        <v>22.483329999999999</v>
      </c>
      <c r="AB557" s="22">
        <v>78</v>
      </c>
      <c r="AC557" s="22">
        <v>70</v>
      </c>
      <c r="AD557" s="22">
        <v>47</v>
      </c>
      <c r="AE557" s="22">
        <v>44</v>
      </c>
      <c r="AF557" s="22">
        <v>26</v>
      </c>
      <c r="AG557" s="26">
        <f t="shared" si="113"/>
        <v>3.7846221663298585</v>
      </c>
      <c r="AH557" s="26">
        <f t="shared" si="114"/>
        <v>3.3964557902960268</v>
      </c>
      <c r="AI557" s="26">
        <f t="shared" si="115"/>
        <v>2.2804774591987611</v>
      </c>
      <c r="AJ557" s="26">
        <f t="shared" si="116"/>
        <v>2.134915068186074</v>
      </c>
      <c r="AK557" s="26">
        <f t="shared" si="117"/>
        <v>1.2615407221099528</v>
      </c>
      <c r="AL557" s="5">
        <v>1519</v>
      </c>
      <c r="AM557" s="22">
        <v>0</v>
      </c>
      <c r="AN557" s="22">
        <v>0</v>
      </c>
      <c r="AO557" s="25">
        <f t="shared" si="118"/>
        <v>0</v>
      </c>
      <c r="AP557" s="22">
        <v>0</v>
      </c>
      <c r="AQ557">
        <v>2</v>
      </c>
      <c r="AR557">
        <v>3</v>
      </c>
      <c r="AS557">
        <v>5.0999999999999996</v>
      </c>
      <c r="AT557">
        <v>3.9</v>
      </c>
      <c r="AU557">
        <v>3.1</v>
      </c>
      <c r="AV557">
        <v>0</v>
      </c>
      <c r="AW557">
        <v>7</v>
      </c>
      <c r="AX557" s="3">
        <f t="shared" si="119"/>
        <v>0.12727272727272726</v>
      </c>
      <c r="AY557" s="4">
        <f t="shared" si="120"/>
        <v>4.6749999999999998</v>
      </c>
      <c r="AZ557" t="s">
        <v>243</v>
      </c>
      <c r="BA557">
        <v>2019</v>
      </c>
      <c r="BB557" s="27">
        <v>425000</v>
      </c>
      <c r="BC557" s="27">
        <v>1300000</v>
      </c>
      <c r="BD557" s="22">
        <v>5</v>
      </c>
      <c r="BE557" s="22">
        <v>11</v>
      </c>
      <c r="BF557" s="28">
        <f t="shared" si="121"/>
        <v>0.97229958981111053</v>
      </c>
      <c r="BG557" s="22">
        <v>0</v>
      </c>
      <c r="BH557" s="22">
        <v>0</v>
      </c>
      <c r="BI557" s="4">
        <v>987.35</v>
      </c>
      <c r="BJ557" s="22">
        <v>3</v>
      </c>
      <c r="BK557" s="22">
        <v>4</v>
      </c>
      <c r="BL557" s="28">
        <f t="shared" si="122"/>
        <v>3.1503937984372059</v>
      </c>
      <c r="BM557" s="22">
        <v>0</v>
      </c>
      <c r="BN557" s="22">
        <v>0</v>
      </c>
      <c r="BO557" s="4">
        <v>133.31666670000001</v>
      </c>
      <c r="BP557" s="22">
        <v>0</v>
      </c>
      <c r="BQ557" s="22">
        <v>0</v>
      </c>
      <c r="BR557" s="22">
        <v>0</v>
      </c>
      <c r="BS557" s="22">
        <v>0</v>
      </c>
      <c r="BT557" s="4">
        <v>116.2833333</v>
      </c>
      <c r="BU557" s="22">
        <v>27</v>
      </c>
      <c r="BV557" s="22">
        <v>7</v>
      </c>
      <c r="BW557" s="22">
        <v>7</v>
      </c>
      <c r="BX557" s="22">
        <v>6</v>
      </c>
      <c r="BY557" s="22">
        <v>12</v>
      </c>
      <c r="BZ557" s="22">
        <v>6</v>
      </c>
      <c r="CA557" s="22">
        <v>0</v>
      </c>
      <c r="CB557" s="22">
        <v>0</v>
      </c>
      <c r="CC557" s="4">
        <v>17.116669999999999</v>
      </c>
      <c r="CD557" s="4">
        <v>2.8</v>
      </c>
      <c r="CE557" s="4">
        <v>2.4500000000000002</v>
      </c>
      <c r="CF557" s="22">
        <v>0</v>
      </c>
      <c r="CG557" s="22">
        <v>0</v>
      </c>
      <c r="CH557" s="22">
        <v>0</v>
      </c>
      <c r="CI557" s="5">
        <v>28</v>
      </c>
      <c r="CJ557" s="22">
        <v>1</v>
      </c>
      <c r="CK557" s="22">
        <v>8</v>
      </c>
      <c r="CL557" s="22">
        <v>-1</v>
      </c>
      <c r="CM557" s="22">
        <v>21</v>
      </c>
      <c r="CN557" s="22">
        <v>9</v>
      </c>
      <c r="CO557" s="22">
        <v>0</v>
      </c>
      <c r="CP557" s="22">
        <v>0</v>
      </c>
      <c r="CQ557" s="26">
        <v>18.75714</v>
      </c>
      <c r="CR557" s="26">
        <v>2.0613100000000002</v>
      </c>
      <c r="CS557" s="26">
        <v>1.790476</v>
      </c>
      <c r="CT557" s="22">
        <v>0</v>
      </c>
      <c r="CU557" s="22">
        <v>0</v>
      </c>
      <c r="CV557" s="22">
        <v>0</v>
      </c>
      <c r="CW557" s="22">
        <v>2</v>
      </c>
      <c r="CX557" s="22">
        <v>1</v>
      </c>
      <c r="CY557" s="22">
        <v>1</v>
      </c>
      <c r="CZ557" s="22">
        <v>6</v>
      </c>
      <c r="DA557" s="22">
        <v>14</v>
      </c>
      <c r="DB557" s="22">
        <v>4</v>
      </c>
      <c r="DC557" s="22">
        <v>2</v>
      </c>
      <c r="DD557" s="22">
        <v>1</v>
      </c>
      <c r="DE557" s="22">
        <v>1</v>
      </c>
      <c r="DF557" s="22">
        <v>0</v>
      </c>
      <c r="DG557" s="22">
        <v>0</v>
      </c>
      <c r="DH557" s="22">
        <v>0</v>
      </c>
      <c r="DI557" s="22">
        <v>14</v>
      </c>
      <c r="DJ557" s="22">
        <v>1</v>
      </c>
      <c r="DK557" s="22">
        <v>0</v>
      </c>
      <c r="DL557" s="22">
        <v>0</v>
      </c>
      <c r="DM557" s="22">
        <v>0</v>
      </c>
      <c r="DN557" s="22">
        <v>55</v>
      </c>
      <c r="DO557" s="22">
        <v>12</v>
      </c>
      <c r="DP557" s="22">
        <v>51</v>
      </c>
      <c r="DQ557" s="22">
        <v>13</v>
      </c>
      <c r="DR557" s="22">
        <v>0</v>
      </c>
      <c r="DS557" s="22">
        <v>0</v>
      </c>
      <c r="DT557" s="22">
        <v>0</v>
      </c>
      <c r="DU557">
        <v>17.190000000000001</v>
      </c>
      <c r="DV557">
        <v>32.090000000000003</v>
      </c>
      <c r="DW557" s="2">
        <f t="shared" si="123"/>
        <v>0.34882305194805197</v>
      </c>
      <c r="DX557">
        <v>0.27900000000000008</v>
      </c>
      <c r="DY557">
        <v>5.2999999999999999E-2</v>
      </c>
      <c r="DZ557">
        <v>0.10100000000000001</v>
      </c>
      <c r="EA557">
        <v>-1.861</v>
      </c>
      <c r="EB557">
        <v>39</v>
      </c>
      <c r="EC557">
        <v>31</v>
      </c>
      <c r="ED557">
        <v>-7.1</v>
      </c>
      <c r="EE557">
        <v>-7.17</v>
      </c>
      <c r="EF557">
        <v>-0.03</v>
      </c>
      <c r="EG557">
        <v>9.07</v>
      </c>
      <c r="EH557">
        <v>940</v>
      </c>
      <c r="EI557">
        <v>1031</v>
      </c>
      <c r="EJ557">
        <v>2.4700000000000002</v>
      </c>
      <c r="EK557">
        <v>1.97</v>
      </c>
      <c r="EL557">
        <v>24.8</v>
      </c>
      <c r="EM557">
        <v>30.9</v>
      </c>
      <c r="EN557">
        <v>11.5</v>
      </c>
      <c r="EO557">
        <v>12.5</v>
      </c>
      <c r="EP557">
        <v>14.2</v>
      </c>
      <c r="EQ557">
        <v>13.6</v>
      </c>
      <c r="ER557">
        <v>3.4</v>
      </c>
      <c r="ES557">
        <v>3</v>
      </c>
      <c r="ET557">
        <v>0.60000000000000009</v>
      </c>
      <c r="EU557">
        <v>0.2</v>
      </c>
      <c r="EV557">
        <v>2.2400000000000002</v>
      </c>
      <c r="EW557">
        <v>2.21</v>
      </c>
      <c r="EX557">
        <v>27.5</v>
      </c>
      <c r="EY557">
        <v>27.1</v>
      </c>
      <c r="EZ557">
        <v>10.199999999999999</v>
      </c>
      <c r="FA557">
        <v>12.2</v>
      </c>
      <c r="FB557">
        <v>12.6</v>
      </c>
      <c r="FC557">
        <v>14.2</v>
      </c>
      <c r="FD557">
        <v>2.9</v>
      </c>
      <c r="FE557">
        <v>3.2</v>
      </c>
      <c r="FF557">
        <v>135</v>
      </c>
      <c r="FG557">
        <v>144</v>
      </c>
      <c r="FH557">
        <v>126</v>
      </c>
      <c r="FI557">
        <v>138</v>
      </c>
      <c r="FJ557">
        <v>159</v>
      </c>
      <c r="FK557">
        <v>169</v>
      </c>
      <c r="FL557">
        <v>51.4</v>
      </c>
      <c r="FM557">
        <v>333</v>
      </c>
      <c r="FN557">
        <v>311</v>
      </c>
      <c r="FO557">
        <v>275</v>
      </c>
      <c r="FP557">
        <v>51.7</v>
      </c>
      <c r="FQ557">
        <v>2.38</v>
      </c>
      <c r="FR557">
        <v>2.38</v>
      </c>
      <c r="FS557" s="2">
        <f t="shared" si="124"/>
        <v>0.5</v>
      </c>
      <c r="FT557">
        <v>12</v>
      </c>
      <c r="FU557">
        <v>3</v>
      </c>
      <c r="FV557">
        <v>-9.1999999999999993</v>
      </c>
      <c r="FW557">
        <v>12.24</v>
      </c>
      <c r="FX557">
        <v>5.5</v>
      </c>
      <c r="FY557">
        <v>1.37</v>
      </c>
      <c r="FZ557">
        <v>39.4</v>
      </c>
      <c r="GA557">
        <v>11</v>
      </c>
      <c r="GB557">
        <v>19.2</v>
      </c>
      <c r="GC557">
        <v>2.2999999999999998</v>
      </c>
      <c r="GD557">
        <v>1.8</v>
      </c>
      <c r="GE557">
        <v>28.9</v>
      </c>
      <c r="GF557">
        <v>3.7</v>
      </c>
      <c r="GG557">
        <v>1.4</v>
      </c>
      <c r="GH557">
        <v>2</v>
      </c>
      <c r="GI557">
        <v>2.68</v>
      </c>
      <c r="GJ557" s="2">
        <f t="shared" si="125"/>
        <v>0.42735042735042739</v>
      </c>
      <c r="GK557">
        <v>2</v>
      </c>
      <c r="GL557">
        <v>12</v>
      </c>
      <c r="GM557">
        <v>-14.9</v>
      </c>
      <c r="GN557">
        <v>1.0900000000000001</v>
      </c>
      <c r="GO557">
        <v>6.55</v>
      </c>
      <c r="GP557">
        <v>10.4</v>
      </c>
      <c r="GQ557">
        <v>54.1</v>
      </c>
      <c r="GR557">
        <v>3.3</v>
      </c>
      <c r="GS557">
        <v>20.7</v>
      </c>
      <c r="GT557">
        <v>22.9</v>
      </c>
      <c r="GU557">
        <v>2.2000000000000002</v>
      </c>
      <c r="GV557">
        <v>2.7</v>
      </c>
      <c r="GW557">
        <v>2.2000000000000002</v>
      </c>
      <c r="GX557" s="21">
        <v>66.044464000000005</v>
      </c>
      <c r="GY557" s="21">
        <v>7.4780811000000007</v>
      </c>
      <c r="GZ557" s="21">
        <v>21.245067899999999</v>
      </c>
      <c r="HA557" s="21">
        <v>28.723148999999999</v>
      </c>
      <c r="HB557" s="21">
        <v>4.3463940000000001</v>
      </c>
      <c r="HC557" s="21">
        <v>3.369602</v>
      </c>
      <c r="HD557" s="21">
        <v>-4.8419999999999999E-3</v>
      </c>
      <c r="HE557" s="21">
        <v>45.720332999999997</v>
      </c>
      <c r="HF557" s="21">
        <v>7.7111539999999996</v>
      </c>
    </row>
    <row r="558" spans="1:214" ht="15" x14ac:dyDescent="0.25">
      <c r="A558" s="22">
        <v>61</v>
      </c>
      <c r="B558" t="s">
        <v>2536</v>
      </c>
      <c r="C558" t="s">
        <v>2537</v>
      </c>
      <c r="D558" t="s">
        <v>2538</v>
      </c>
      <c r="F558" t="s">
        <v>342</v>
      </c>
      <c r="I558" s="22" t="s">
        <v>336</v>
      </c>
      <c r="J558">
        <v>27</v>
      </c>
      <c r="K558" s="23" t="s">
        <v>2539</v>
      </c>
      <c r="L558" s="23" t="s">
        <v>2540</v>
      </c>
      <c r="M558" s="24" t="s">
        <v>273</v>
      </c>
      <c r="N558" s="24" t="s">
        <v>233</v>
      </c>
      <c r="O558" s="24">
        <v>76</v>
      </c>
      <c r="P558" s="24">
        <v>219</v>
      </c>
      <c r="Q558" s="24" t="s">
        <v>223</v>
      </c>
      <c r="R558" s="24"/>
      <c r="S558" s="22">
        <v>82</v>
      </c>
      <c r="T558" s="22">
        <v>30</v>
      </c>
      <c r="U558" s="22">
        <v>29</v>
      </c>
      <c r="V558" s="22">
        <v>59</v>
      </c>
      <c r="W558" s="22">
        <v>-19</v>
      </c>
      <c r="X558" s="22">
        <v>40</v>
      </c>
      <c r="Y558" s="22">
        <v>306</v>
      </c>
      <c r="Z558" s="25">
        <f t="shared" si="112"/>
        <v>9.8039215686274508E-2</v>
      </c>
      <c r="AA558" s="3">
        <v>19.08333</v>
      </c>
      <c r="AB558" s="22">
        <v>104</v>
      </c>
      <c r="AC558" s="22">
        <v>21</v>
      </c>
      <c r="AD558" s="22">
        <v>87</v>
      </c>
      <c r="AE558" s="22">
        <v>26</v>
      </c>
      <c r="AF558" s="22">
        <v>62</v>
      </c>
      <c r="AG558" s="26">
        <f t="shared" si="113"/>
        <v>3.9876458131578585</v>
      </c>
      <c r="AH558" s="26">
        <f t="shared" si="114"/>
        <v>0.80519771227225989</v>
      </c>
      <c r="AI558" s="26">
        <f t="shared" si="115"/>
        <v>3.3358190936993628</v>
      </c>
      <c r="AJ558" s="26">
        <f t="shared" si="116"/>
        <v>0.99691145328946462</v>
      </c>
      <c r="AK558" s="26">
        <f t="shared" si="117"/>
        <v>2.3772503886133385</v>
      </c>
      <c r="AL558" s="5">
        <v>1993</v>
      </c>
      <c r="AM558" s="22">
        <v>6</v>
      </c>
      <c r="AN558" s="22">
        <v>13</v>
      </c>
      <c r="AO558" s="25">
        <f t="shared" si="118"/>
        <v>0.31578947368421051</v>
      </c>
      <c r="AP558" s="22">
        <v>0.4</v>
      </c>
      <c r="AQ558">
        <v>5.6</v>
      </c>
      <c r="AR558">
        <v>1</v>
      </c>
      <c r="AS558">
        <v>6.6</v>
      </c>
      <c r="AT558">
        <v>8.1</v>
      </c>
      <c r="AU558">
        <v>2.1</v>
      </c>
      <c r="AV558">
        <v>0.8</v>
      </c>
      <c r="AW558">
        <v>11</v>
      </c>
      <c r="AX558" s="3">
        <f t="shared" si="119"/>
        <v>0.13414634146341464</v>
      </c>
      <c r="AY558" s="4">
        <f t="shared" si="120"/>
        <v>-10.825000000000003</v>
      </c>
      <c r="AZ558" t="s">
        <v>243</v>
      </c>
      <c r="BA558">
        <v>2018</v>
      </c>
      <c r="BC558" s="27">
        <v>7800000</v>
      </c>
      <c r="BD558" s="22">
        <v>22</v>
      </c>
      <c r="BE558" s="22">
        <v>16</v>
      </c>
      <c r="BF558" s="28">
        <f t="shared" si="121"/>
        <v>1.8577869515297443</v>
      </c>
      <c r="BG558" s="22">
        <v>4</v>
      </c>
      <c r="BH558" s="22">
        <v>7</v>
      </c>
      <c r="BI558" s="4">
        <v>1227.2666670000001</v>
      </c>
      <c r="BJ558" s="22">
        <v>6</v>
      </c>
      <c r="BK558" s="22">
        <v>13</v>
      </c>
      <c r="BL558" s="28">
        <f t="shared" si="122"/>
        <v>4.0195099013904318</v>
      </c>
      <c r="BM558" s="22">
        <v>2</v>
      </c>
      <c r="BN558" s="22">
        <v>5</v>
      </c>
      <c r="BO558" s="4">
        <v>283.6166667</v>
      </c>
      <c r="BP558" s="22">
        <v>2</v>
      </c>
      <c r="BQ558" s="22">
        <v>0</v>
      </c>
      <c r="BR558" s="22">
        <v>0</v>
      </c>
      <c r="BS558" s="22">
        <v>1</v>
      </c>
      <c r="BT558" s="4">
        <v>54.05</v>
      </c>
      <c r="BU558" s="22">
        <v>41</v>
      </c>
      <c r="BV558" s="22">
        <v>16</v>
      </c>
      <c r="BW558" s="22">
        <v>14</v>
      </c>
      <c r="BX558" s="22">
        <v>-6</v>
      </c>
      <c r="BY558" s="22">
        <v>18</v>
      </c>
      <c r="BZ558" s="22">
        <v>8</v>
      </c>
      <c r="CA558" s="22">
        <v>5</v>
      </c>
      <c r="CB558" s="22">
        <v>9</v>
      </c>
      <c r="CC558" s="4">
        <v>15.01667</v>
      </c>
      <c r="CD558" s="4">
        <v>3.5</v>
      </c>
      <c r="CE558" s="4">
        <v>0.60000000000000009</v>
      </c>
      <c r="CF558" s="22">
        <v>3</v>
      </c>
      <c r="CG558" s="22">
        <v>2</v>
      </c>
      <c r="CH558" s="22">
        <v>1</v>
      </c>
      <c r="CI558" s="5">
        <v>41</v>
      </c>
      <c r="CJ558" s="22">
        <v>14</v>
      </c>
      <c r="CK558" s="22">
        <v>15</v>
      </c>
      <c r="CL558" s="22">
        <v>-13</v>
      </c>
      <c r="CM558" s="22">
        <v>22</v>
      </c>
      <c r="CN558" s="22">
        <v>11</v>
      </c>
      <c r="CO558" s="22">
        <v>1</v>
      </c>
      <c r="CP558" s="22">
        <v>4</v>
      </c>
      <c r="CQ558" s="26">
        <v>14.916663</v>
      </c>
      <c r="CR558" s="26">
        <v>3.4174799999999999</v>
      </c>
      <c r="CS558" s="26">
        <v>0.71829300000000007</v>
      </c>
      <c r="CT558" s="22">
        <v>6</v>
      </c>
      <c r="CU558" s="22">
        <v>2</v>
      </c>
      <c r="CV558" s="22">
        <v>2</v>
      </c>
      <c r="CW558" s="22">
        <v>5</v>
      </c>
      <c r="CX558" s="22">
        <v>13</v>
      </c>
      <c r="CY558" s="22">
        <v>-13</v>
      </c>
      <c r="CZ558" s="22">
        <v>25</v>
      </c>
      <c r="DA558" s="22">
        <v>16</v>
      </c>
      <c r="DB558" s="22">
        <v>-6</v>
      </c>
      <c r="DC558" s="22">
        <v>6</v>
      </c>
      <c r="DD558" s="22">
        <v>0</v>
      </c>
      <c r="DE558" s="22">
        <v>2</v>
      </c>
      <c r="DF558" s="22">
        <v>1</v>
      </c>
      <c r="DG558" s="22">
        <v>1</v>
      </c>
      <c r="DH558" s="22">
        <v>1</v>
      </c>
      <c r="DI558" s="22">
        <v>19</v>
      </c>
      <c r="DJ558" s="22">
        <v>0</v>
      </c>
      <c r="DK558" s="22">
        <v>0</v>
      </c>
      <c r="DL558" s="22">
        <v>0</v>
      </c>
      <c r="DM558" s="22">
        <v>0</v>
      </c>
      <c r="DN558" s="22">
        <v>83</v>
      </c>
      <c r="DO558" s="22">
        <v>27</v>
      </c>
      <c r="DP558" s="22">
        <v>85</v>
      </c>
      <c r="DQ558" s="22">
        <v>10</v>
      </c>
      <c r="DR558" s="22">
        <v>9</v>
      </c>
      <c r="DS558" s="22">
        <v>4</v>
      </c>
      <c r="DT558" s="22">
        <v>3</v>
      </c>
      <c r="DU558">
        <v>14.33</v>
      </c>
      <c r="DV558">
        <v>32.799999999999997</v>
      </c>
      <c r="DW558" s="2">
        <f t="shared" si="123"/>
        <v>0.30405262041162745</v>
      </c>
      <c r="DX558">
        <v>1.1319999999999999</v>
      </c>
      <c r="DY558">
        <v>1.4450000000000001</v>
      </c>
      <c r="DZ558">
        <v>0.97700000000000009</v>
      </c>
      <c r="EA558">
        <v>-2.762</v>
      </c>
      <c r="EB558">
        <v>52</v>
      </c>
      <c r="EC558">
        <v>65</v>
      </c>
      <c r="ED558">
        <v>-0.1</v>
      </c>
      <c r="EE558">
        <v>-4.8</v>
      </c>
      <c r="EF558">
        <v>-4.7300000000000004</v>
      </c>
      <c r="EG558">
        <v>8.48</v>
      </c>
      <c r="EH558">
        <v>909</v>
      </c>
      <c r="EI558">
        <v>994</v>
      </c>
      <c r="EJ558">
        <v>2.65</v>
      </c>
      <c r="EK558">
        <v>3.32</v>
      </c>
      <c r="EL558">
        <v>28.6</v>
      </c>
      <c r="EM558">
        <v>33.200000000000003</v>
      </c>
      <c r="EN558">
        <v>10.8</v>
      </c>
      <c r="EO558">
        <v>11.1</v>
      </c>
      <c r="EP558">
        <v>13</v>
      </c>
      <c r="EQ558">
        <v>13.8</v>
      </c>
      <c r="ER558">
        <v>3.3</v>
      </c>
      <c r="ES558">
        <v>5.3</v>
      </c>
      <c r="ET558">
        <v>0.60000000000000009</v>
      </c>
      <c r="EU558">
        <v>1.9</v>
      </c>
      <c r="EV558">
        <v>1.94</v>
      </c>
      <c r="EW558">
        <v>2.48</v>
      </c>
      <c r="EX558">
        <v>24.9</v>
      </c>
      <c r="EY558">
        <v>26.4</v>
      </c>
      <c r="EZ558">
        <v>9.1999999999999993</v>
      </c>
      <c r="FA558">
        <v>9.6999999999999993</v>
      </c>
      <c r="FB558">
        <v>13.3</v>
      </c>
      <c r="FC558">
        <v>11.1</v>
      </c>
      <c r="FD558">
        <v>3.7</v>
      </c>
      <c r="FE558">
        <v>3.5</v>
      </c>
      <c r="FF558">
        <v>210</v>
      </c>
      <c r="FG558">
        <v>175</v>
      </c>
      <c r="FH558">
        <v>180</v>
      </c>
      <c r="FI558">
        <v>163</v>
      </c>
      <c r="FJ558">
        <v>212</v>
      </c>
      <c r="FK558">
        <v>229</v>
      </c>
      <c r="FL558">
        <v>52.9</v>
      </c>
      <c r="FM558">
        <v>442</v>
      </c>
      <c r="FN558">
        <v>470</v>
      </c>
      <c r="FO558">
        <v>398</v>
      </c>
      <c r="FP558">
        <v>48.5</v>
      </c>
      <c r="FQ558">
        <v>3.34</v>
      </c>
      <c r="FR558">
        <v>3.06</v>
      </c>
      <c r="FS558" s="2">
        <f t="shared" si="124"/>
        <v>0.52187499999999998</v>
      </c>
      <c r="FT558">
        <v>22</v>
      </c>
      <c r="FU558">
        <v>7</v>
      </c>
      <c r="FV558">
        <v>1.8</v>
      </c>
      <c r="FW558">
        <v>8.59</v>
      </c>
      <c r="FX558">
        <v>4.83</v>
      </c>
      <c r="FY558">
        <v>1.54</v>
      </c>
      <c r="FZ558">
        <v>51.3</v>
      </c>
      <c r="GA558">
        <v>7.5</v>
      </c>
      <c r="GB558">
        <v>19.3</v>
      </c>
      <c r="GC558">
        <v>1.3</v>
      </c>
      <c r="GD558">
        <v>1.5</v>
      </c>
      <c r="GE558">
        <v>25.7</v>
      </c>
      <c r="GF558">
        <v>1.3</v>
      </c>
      <c r="GG558">
        <v>0.7</v>
      </c>
      <c r="GH558">
        <v>0.66</v>
      </c>
      <c r="GI558">
        <v>4.4400000000000004</v>
      </c>
      <c r="GJ558" s="2">
        <f t="shared" si="125"/>
        <v>0.12941176470588234</v>
      </c>
      <c r="GK558">
        <v>2</v>
      </c>
      <c r="GL558">
        <v>10</v>
      </c>
      <c r="GM558">
        <v>6.4</v>
      </c>
      <c r="GN558">
        <v>2.2200000000000002</v>
      </c>
      <c r="GO558">
        <v>11.09</v>
      </c>
      <c r="GP558">
        <v>14.4</v>
      </c>
      <c r="GQ558">
        <v>51</v>
      </c>
      <c r="GR558">
        <v>7.8</v>
      </c>
      <c r="GS558">
        <v>15.5</v>
      </c>
      <c r="GT558">
        <v>16.600000000000001</v>
      </c>
      <c r="GU558">
        <v>3.3</v>
      </c>
      <c r="GV558">
        <v>2.2000000000000002</v>
      </c>
      <c r="GW558">
        <v>3.3</v>
      </c>
      <c r="GX558" s="21">
        <v>77.498024000000001</v>
      </c>
      <c r="GY558" s="21">
        <v>27.777109499999998</v>
      </c>
      <c r="GZ558" s="21">
        <v>29.557125899999999</v>
      </c>
      <c r="HA558" s="21">
        <v>57.334235400000004</v>
      </c>
      <c r="HB558" s="21">
        <v>8.9390309999999999</v>
      </c>
      <c r="HC558" s="21">
        <v>2.45038</v>
      </c>
      <c r="HD558" s="21">
        <v>7.1756E-2</v>
      </c>
      <c r="HE558" s="21">
        <v>37.622931999999999</v>
      </c>
      <c r="HF558" s="21">
        <v>11.461166</v>
      </c>
    </row>
    <row r="559" spans="1:214" ht="15" x14ac:dyDescent="0.25">
      <c r="A559" s="22">
        <v>20</v>
      </c>
      <c r="B559" t="s">
        <v>2541</v>
      </c>
      <c r="C559" t="s">
        <v>2537</v>
      </c>
      <c r="D559" t="s">
        <v>2542</v>
      </c>
      <c r="F559" t="s">
        <v>270</v>
      </c>
      <c r="I559" s="22" t="s">
        <v>278</v>
      </c>
      <c r="J559">
        <v>22</v>
      </c>
      <c r="K559" s="23" t="s">
        <v>2543</v>
      </c>
      <c r="L559" s="23" t="s">
        <v>2544</v>
      </c>
      <c r="M559" s="24" t="s">
        <v>281</v>
      </c>
      <c r="N559" s="24" t="s">
        <v>233</v>
      </c>
      <c r="O559" s="24">
        <v>73</v>
      </c>
      <c r="P559" s="24">
        <v>191</v>
      </c>
      <c r="Q559" s="24" t="s">
        <v>224</v>
      </c>
      <c r="R559" s="24" t="s">
        <v>234</v>
      </c>
      <c r="S559" s="22">
        <v>5</v>
      </c>
      <c r="T559" s="22">
        <v>0</v>
      </c>
      <c r="U559" s="22">
        <v>1</v>
      </c>
      <c r="V559" s="22">
        <v>1</v>
      </c>
      <c r="W559" s="22">
        <v>1</v>
      </c>
      <c r="X559" s="22">
        <v>2</v>
      </c>
      <c r="Y559" s="22">
        <v>2</v>
      </c>
      <c r="Z559" s="25">
        <f t="shared" si="112"/>
        <v>0</v>
      </c>
      <c r="AA559" s="3">
        <v>10.56667</v>
      </c>
      <c r="AB559" s="22">
        <v>1</v>
      </c>
      <c r="AC559" s="22">
        <v>1</v>
      </c>
      <c r="AD559" s="22">
        <v>4</v>
      </c>
      <c r="AE559" s="22">
        <v>0</v>
      </c>
      <c r="AF559" s="22">
        <v>7</v>
      </c>
      <c r="AG559" s="26">
        <f t="shared" si="113"/>
        <v>1.1356463294491075</v>
      </c>
      <c r="AH559" s="26">
        <f t="shared" si="114"/>
        <v>1.1356463294491075</v>
      </c>
      <c r="AI559" s="26">
        <f t="shared" si="115"/>
        <v>4.5425853177964299</v>
      </c>
      <c r="AJ559" s="26">
        <f t="shared" si="116"/>
        <v>0</v>
      </c>
      <c r="AK559" s="26">
        <f t="shared" si="117"/>
        <v>7.9495243061437515</v>
      </c>
      <c r="AL559" s="5">
        <v>75</v>
      </c>
      <c r="AM559" s="22">
        <v>11</v>
      </c>
      <c r="AN559" s="22">
        <v>24</v>
      </c>
      <c r="AO559" s="25">
        <f t="shared" si="118"/>
        <v>0.31428571428571428</v>
      </c>
      <c r="AP559" s="22">
        <v>12.5</v>
      </c>
      <c r="AQ559">
        <v>0</v>
      </c>
      <c r="AR559">
        <v>0.1</v>
      </c>
      <c r="AS559">
        <v>0.1</v>
      </c>
      <c r="AT559">
        <v>-0.2</v>
      </c>
      <c r="AU559">
        <v>0.2</v>
      </c>
      <c r="AV559">
        <v>0</v>
      </c>
      <c r="AW559">
        <v>0</v>
      </c>
      <c r="AX559" s="3">
        <f t="shared" si="119"/>
        <v>0</v>
      </c>
      <c r="AY559" s="4">
        <f t="shared" si="120"/>
        <v>-1.0499999999999998</v>
      </c>
      <c r="AZ559" t="s">
        <v>224</v>
      </c>
      <c r="BA559">
        <v>2013</v>
      </c>
      <c r="BB559" s="27">
        <v>187500</v>
      </c>
      <c r="BC559" s="27">
        <v>875000</v>
      </c>
      <c r="BD559" s="22">
        <v>0</v>
      </c>
      <c r="BE559" s="22">
        <v>1</v>
      </c>
      <c r="BF559" s="28">
        <f t="shared" si="121"/>
        <v>1.3353115727993554</v>
      </c>
      <c r="BG559" s="22">
        <v>9</v>
      </c>
      <c r="BH559" s="22">
        <v>21</v>
      </c>
      <c r="BI559" s="4">
        <v>44.933333330000004</v>
      </c>
      <c r="BJ559" s="22">
        <v>0</v>
      </c>
      <c r="BK559" s="22">
        <v>0</v>
      </c>
      <c r="BL559" s="28">
        <f t="shared" si="122"/>
        <v>0</v>
      </c>
      <c r="BM559" s="22">
        <v>2</v>
      </c>
      <c r="BN559" s="22">
        <v>3</v>
      </c>
      <c r="BO559" s="4">
        <v>7.9333333330000002</v>
      </c>
      <c r="BP559" s="22">
        <v>0</v>
      </c>
      <c r="BQ559" s="22">
        <v>0</v>
      </c>
      <c r="BR559" s="22">
        <v>0</v>
      </c>
      <c r="BS559" s="22">
        <v>0</v>
      </c>
      <c r="BT559" s="4">
        <v>0</v>
      </c>
      <c r="BU559" s="22">
        <v>4</v>
      </c>
      <c r="BV559" s="22">
        <v>0</v>
      </c>
      <c r="BW559" s="22">
        <v>1</v>
      </c>
      <c r="BX559" s="22">
        <v>1</v>
      </c>
      <c r="BY559" s="22">
        <v>2</v>
      </c>
      <c r="BZ559" s="22">
        <v>1</v>
      </c>
      <c r="CA559" s="22">
        <v>8</v>
      </c>
      <c r="CB559" s="22">
        <v>21</v>
      </c>
      <c r="CC559" s="4">
        <v>9.6166699999999992</v>
      </c>
      <c r="CD559" s="4">
        <v>1.2833333330000001</v>
      </c>
      <c r="CE559" s="4">
        <v>0</v>
      </c>
      <c r="CF559" s="22">
        <v>0</v>
      </c>
      <c r="CG559" s="22">
        <v>0</v>
      </c>
      <c r="CH559" s="22">
        <v>0</v>
      </c>
      <c r="CI559" s="5">
        <v>1</v>
      </c>
      <c r="CJ559" s="22">
        <v>0</v>
      </c>
      <c r="CK559" s="22">
        <v>0</v>
      </c>
      <c r="CL559" s="22">
        <v>0</v>
      </c>
      <c r="CM559" s="22">
        <v>0</v>
      </c>
      <c r="CN559" s="22">
        <v>0</v>
      </c>
      <c r="CO559" s="22">
        <v>3</v>
      </c>
      <c r="CP559" s="22">
        <v>3</v>
      </c>
      <c r="CQ559" s="26">
        <v>6.466653</v>
      </c>
      <c r="CR559" s="26">
        <v>2.8</v>
      </c>
      <c r="CS559" s="26">
        <v>0</v>
      </c>
      <c r="CT559" s="22">
        <v>0</v>
      </c>
      <c r="CU559" s="22">
        <v>0</v>
      </c>
      <c r="CV559" s="22">
        <v>0</v>
      </c>
      <c r="CW559" s="22">
        <v>0</v>
      </c>
      <c r="CX559" s="22">
        <v>0</v>
      </c>
      <c r="CY559" s="22">
        <v>0</v>
      </c>
      <c r="CZ559" s="22">
        <v>0</v>
      </c>
      <c r="DA559" s="22">
        <v>1</v>
      </c>
      <c r="DB559" s="22">
        <v>1</v>
      </c>
      <c r="DC559" s="22">
        <v>0</v>
      </c>
      <c r="DD559" s="22">
        <v>0</v>
      </c>
      <c r="DE559" s="22">
        <v>0</v>
      </c>
      <c r="DF559" s="22">
        <v>0</v>
      </c>
      <c r="DG559" s="22">
        <v>0</v>
      </c>
      <c r="DH559" s="22">
        <v>0</v>
      </c>
      <c r="DI559" s="22">
        <v>1</v>
      </c>
      <c r="DJ559" s="22">
        <v>0</v>
      </c>
      <c r="DK559" s="22">
        <v>0</v>
      </c>
      <c r="DL559" s="22">
        <v>0</v>
      </c>
      <c r="DM559" s="22">
        <v>0</v>
      </c>
      <c r="DN559" s="22">
        <v>3</v>
      </c>
      <c r="DO559" s="22">
        <v>1</v>
      </c>
      <c r="DP559" s="22">
        <v>1</v>
      </c>
      <c r="DQ559" s="22">
        <v>0</v>
      </c>
      <c r="DR559" s="22">
        <v>0</v>
      </c>
      <c r="DS559" s="22">
        <v>0</v>
      </c>
      <c r="DT559" s="22">
        <v>0</v>
      </c>
      <c r="DU559">
        <v>8.89</v>
      </c>
      <c r="DV559">
        <v>42.69</v>
      </c>
      <c r="DW559" s="2">
        <f t="shared" si="123"/>
        <v>0.1723536254362156</v>
      </c>
      <c r="DX559">
        <v>-0.69600000000000006</v>
      </c>
      <c r="DY559">
        <v>0.49200000000000005</v>
      </c>
      <c r="DZ559">
        <v>-1.1319999999999999</v>
      </c>
      <c r="EA559">
        <v>-4.8970000000000002</v>
      </c>
      <c r="EB559">
        <v>2</v>
      </c>
      <c r="EC559">
        <v>0</v>
      </c>
      <c r="ED559">
        <v>-5.0999999999999996</v>
      </c>
      <c r="EE559">
        <v>1.35</v>
      </c>
      <c r="EF559">
        <v>6.47</v>
      </c>
      <c r="EG559">
        <v>10.53</v>
      </c>
      <c r="EH559">
        <v>1000</v>
      </c>
      <c r="EI559">
        <v>1105</v>
      </c>
      <c r="EJ559">
        <v>2.7</v>
      </c>
      <c r="EK559">
        <v>0</v>
      </c>
      <c r="EL559">
        <v>23</v>
      </c>
      <c r="EM559">
        <v>27</v>
      </c>
      <c r="EN559">
        <v>13.5</v>
      </c>
      <c r="EO559">
        <v>13.5</v>
      </c>
      <c r="EP559">
        <v>8.1</v>
      </c>
      <c r="EQ559">
        <v>10.8</v>
      </c>
      <c r="ER559">
        <v>4.0999999999999996</v>
      </c>
      <c r="ES559">
        <v>4.0999999999999996</v>
      </c>
      <c r="ET559">
        <v>1.4</v>
      </c>
      <c r="EU559">
        <v>0</v>
      </c>
      <c r="EV559">
        <v>2.25</v>
      </c>
      <c r="EW559">
        <v>1.69</v>
      </c>
      <c r="EX559">
        <v>26.4</v>
      </c>
      <c r="EY559">
        <v>26.1</v>
      </c>
      <c r="EZ559">
        <v>14.6</v>
      </c>
      <c r="FA559">
        <v>13.8</v>
      </c>
      <c r="FB559">
        <v>15.5</v>
      </c>
      <c r="FC559">
        <v>20.2</v>
      </c>
      <c r="FD559">
        <v>2</v>
      </c>
      <c r="FE559">
        <v>2.5</v>
      </c>
      <c r="FF559">
        <v>4</v>
      </c>
      <c r="FG559">
        <v>13</v>
      </c>
      <c r="FH559">
        <v>4</v>
      </c>
      <c r="FI559">
        <v>6</v>
      </c>
      <c r="FJ559">
        <v>4</v>
      </c>
      <c r="FK559">
        <v>7</v>
      </c>
      <c r="FL559">
        <v>63</v>
      </c>
      <c r="FM559">
        <v>19</v>
      </c>
      <c r="FN559">
        <v>12</v>
      </c>
      <c r="FO559">
        <v>11</v>
      </c>
      <c r="FP559">
        <v>61.3</v>
      </c>
      <c r="FQ559">
        <v>1.59</v>
      </c>
      <c r="FR559">
        <v>3.13</v>
      </c>
      <c r="FS559" s="2">
        <f t="shared" si="124"/>
        <v>0.33686440677966106</v>
      </c>
      <c r="FT559">
        <v>1</v>
      </c>
      <c r="FU559">
        <v>0</v>
      </c>
      <c r="FV559">
        <v>-107.6</v>
      </c>
      <c r="FW559">
        <v>25</v>
      </c>
      <c r="FX559">
        <v>7.56</v>
      </c>
      <c r="FY559">
        <v>0</v>
      </c>
      <c r="FZ559">
        <v>22.7</v>
      </c>
      <c r="GA559">
        <v>22.7</v>
      </c>
      <c r="GB559">
        <v>0</v>
      </c>
      <c r="GC559">
        <v>0</v>
      </c>
      <c r="GD559">
        <v>0</v>
      </c>
      <c r="GE559">
        <v>7.6</v>
      </c>
      <c r="GF559">
        <v>0</v>
      </c>
      <c r="GG559">
        <v>0</v>
      </c>
      <c r="GH559">
        <v>0</v>
      </c>
      <c r="GI559">
        <v>0</v>
      </c>
      <c r="GJ559" s="2">
        <f t="shared" si="125"/>
        <v>0</v>
      </c>
      <c r="GK559">
        <v>0</v>
      </c>
      <c r="GL559">
        <v>0</v>
      </c>
      <c r="GM559">
        <v>0</v>
      </c>
      <c r="GN559">
        <v>0</v>
      </c>
      <c r="GO559">
        <v>0</v>
      </c>
      <c r="GP559">
        <v>0</v>
      </c>
      <c r="GQ559">
        <v>0</v>
      </c>
      <c r="GR559">
        <v>0</v>
      </c>
      <c r="GS559">
        <v>0</v>
      </c>
      <c r="GT559">
        <v>0</v>
      </c>
      <c r="GU559">
        <v>0</v>
      </c>
      <c r="GV559">
        <v>0</v>
      </c>
      <c r="GW559">
        <v>0</v>
      </c>
      <c r="GX559" s="21">
        <v>28.024632</v>
      </c>
      <c r="GY559" s="21">
        <v>4.2801749999999998</v>
      </c>
      <c r="GZ559" s="21">
        <v>6.1294635</v>
      </c>
      <c r="HA559" s="21">
        <v>10.409639400000001</v>
      </c>
      <c r="HB559" s="21">
        <v>0.62558899999999995</v>
      </c>
      <c r="HC559" s="21">
        <v>0.63694700000000004</v>
      </c>
      <c r="HD559" s="21">
        <v>-1.6410000000000001E-3</v>
      </c>
      <c r="HE559" s="21">
        <v>27.194811000000001</v>
      </c>
      <c r="HF559" s="21">
        <v>1.2608950000000001</v>
      </c>
    </row>
    <row r="560" spans="1:214" ht="15" x14ac:dyDescent="0.25">
      <c r="A560" s="22">
        <v>18</v>
      </c>
      <c r="B560" t="s">
        <v>2545</v>
      </c>
      <c r="C560" t="s">
        <v>2546</v>
      </c>
      <c r="D560" t="s">
        <v>2547</v>
      </c>
      <c r="F560" t="s">
        <v>238</v>
      </c>
      <c r="I560" s="22" t="s">
        <v>365</v>
      </c>
      <c r="J560">
        <v>24</v>
      </c>
      <c r="K560" s="23" t="s">
        <v>2548</v>
      </c>
      <c r="L560" s="23" t="s">
        <v>2549</v>
      </c>
      <c r="M560" s="24" t="s">
        <v>273</v>
      </c>
      <c r="N560" s="24" t="s">
        <v>233</v>
      </c>
      <c r="O560" s="24">
        <v>74</v>
      </c>
      <c r="P560" s="24">
        <v>208</v>
      </c>
      <c r="Q560" s="24" t="s">
        <v>223</v>
      </c>
      <c r="R560" s="24"/>
      <c r="S560" s="22">
        <v>80</v>
      </c>
      <c r="T560" s="22">
        <v>40</v>
      </c>
      <c r="U560" s="22">
        <v>41</v>
      </c>
      <c r="V560" s="22">
        <v>81</v>
      </c>
      <c r="W560" s="22">
        <v>6</v>
      </c>
      <c r="X560" s="22">
        <v>87</v>
      </c>
      <c r="Y560" s="22">
        <v>329</v>
      </c>
      <c r="Z560" s="25">
        <f t="shared" si="112"/>
        <v>0.12158054711246201</v>
      </c>
      <c r="AA560" s="3">
        <v>19.133330000000001</v>
      </c>
      <c r="AB560" s="22">
        <v>108</v>
      </c>
      <c r="AC560" s="22">
        <v>15</v>
      </c>
      <c r="AD560" s="22">
        <v>123</v>
      </c>
      <c r="AE560" s="22">
        <v>26</v>
      </c>
      <c r="AF560" s="22">
        <v>30</v>
      </c>
      <c r="AG560" s="26">
        <f t="shared" si="113"/>
        <v>4.2334502148867976</v>
      </c>
      <c r="AH560" s="26">
        <f t="shared" si="114"/>
        <v>0.5879791965120551</v>
      </c>
      <c r="AI560" s="26">
        <f t="shared" si="115"/>
        <v>4.8214294113988521</v>
      </c>
      <c r="AJ560" s="26">
        <f t="shared" si="116"/>
        <v>1.0191639406208954</v>
      </c>
      <c r="AK560" s="26">
        <f t="shared" si="117"/>
        <v>1.1759583930241102</v>
      </c>
      <c r="AL560" s="5">
        <v>1681</v>
      </c>
      <c r="AM560" s="22">
        <v>4</v>
      </c>
      <c r="AN560" s="22">
        <v>11</v>
      </c>
      <c r="AO560" s="25">
        <f t="shared" si="118"/>
        <v>0.26666666666666666</v>
      </c>
      <c r="AP560" s="22">
        <v>0.30000000000000004</v>
      </c>
      <c r="AQ560">
        <v>9.3000000000000007</v>
      </c>
      <c r="AR560">
        <v>1.7000000000000002</v>
      </c>
      <c r="AS560">
        <v>11</v>
      </c>
      <c r="AT560">
        <v>17.2</v>
      </c>
      <c r="AU560">
        <v>1</v>
      </c>
      <c r="AV560">
        <v>0.8</v>
      </c>
      <c r="AW560">
        <v>19</v>
      </c>
      <c r="AX560" s="3">
        <f t="shared" si="119"/>
        <v>0.23749999999999999</v>
      </c>
      <c r="AY560" s="4">
        <f t="shared" si="120"/>
        <v>11.95</v>
      </c>
      <c r="AZ560" t="s">
        <v>243</v>
      </c>
      <c r="BA560">
        <v>2018</v>
      </c>
      <c r="BC560" s="27">
        <v>2875000</v>
      </c>
      <c r="BD560" s="22">
        <v>22</v>
      </c>
      <c r="BE560" s="22">
        <v>29</v>
      </c>
      <c r="BF560" s="28">
        <f t="shared" si="121"/>
        <v>2.5184839707223539</v>
      </c>
      <c r="BG560" s="22">
        <v>4</v>
      </c>
      <c r="BH560" s="22">
        <v>10</v>
      </c>
      <c r="BI560" s="4">
        <v>1215.0166670000001</v>
      </c>
      <c r="BJ560" s="22">
        <v>18</v>
      </c>
      <c r="BK560" s="22">
        <v>12</v>
      </c>
      <c r="BL560" s="28">
        <f t="shared" si="122"/>
        <v>5.727619855141322</v>
      </c>
      <c r="BM560" s="22">
        <v>0</v>
      </c>
      <c r="BN560" s="22">
        <v>1</v>
      </c>
      <c r="BO560" s="4">
        <v>314.26666669999997</v>
      </c>
      <c r="BP560" s="22">
        <v>0</v>
      </c>
      <c r="BQ560" s="22">
        <v>0</v>
      </c>
      <c r="BR560" s="22">
        <v>0</v>
      </c>
      <c r="BS560" s="22">
        <v>0</v>
      </c>
      <c r="BT560" s="4">
        <v>1.4666666669999999</v>
      </c>
      <c r="BU560" s="22">
        <v>39</v>
      </c>
      <c r="BV560" s="22">
        <v>24</v>
      </c>
      <c r="BW560" s="22">
        <v>24</v>
      </c>
      <c r="BX560" s="22">
        <v>10</v>
      </c>
      <c r="BY560" s="22">
        <v>34</v>
      </c>
      <c r="BZ560" s="22">
        <v>17</v>
      </c>
      <c r="CA560" s="22">
        <v>1</v>
      </c>
      <c r="CB560" s="22">
        <v>5</v>
      </c>
      <c r="CC560" s="4">
        <v>15.26667</v>
      </c>
      <c r="CD560" s="4">
        <v>3.9166666669999999</v>
      </c>
      <c r="CE560" s="4">
        <v>1.6666667E-2</v>
      </c>
      <c r="CF560" s="22">
        <v>4</v>
      </c>
      <c r="CG560" s="22">
        <v>2</v>
      </c>
      <c r="CH560" s="22">
        <v>2</v>
      </c>
      <c r="CI560" s="5">
        <v>41</v>
      </c>
      <c r="CJ560" s="22">
        <v>16</v>
      </c>
      <c r="CK560" s="22">
        <v>17</v>
      </c>
      <c r="CL560" s="22">
        <v>-4</v>
      </c>
      <c r="CM560" s="22">
        <v>53</v>
      </c>
      <c r="CN560" s="22">
        <v>20</v>
      </c>
      <c r="CO560" s="22">
        <v>3</v>
      </c>
      <c r="CP560" s="22">
        <v>6</v>
      </c>
      <c r="CQ560" s="26">
        <v>15.112598</v>
      </c>
      <c r="CR560" s="26">
        <v>3.9394309999999999</v>
      </c>
      <c r="CS560" s="26">
        <v>1.9918999999999999E-2</v>
      </c>
      <c r="CT560" s="22">
        <v>5</v>
      </c>
      <c r="CU560" s="22">
        <v>2</v>
      </c>
      <c r="CV560" s="22">
        <v>0</v>
      </c>
      <c r="CW560" s="22">
        <v>11</v>
      </c>
      <c r="CX560" s="22">
        <v>6</v>
      </c>
      <c r="CY560" s="22">
        <v>-8</v>
      </c>
      <c r="CZ560" s="22">
        <v>29</v>
      </c>
      <c r="DA560" s="22">
        <v>35</v>
      </c>
      <c r="DB560" s="22">
        <v>14</v>
      </c>
      <c r="DC560" s="22">
        <v>7</v>
      </c>
      <c r="DD560" s="22">
        <v>0</v>
      </c>
      <c r="DE560" s="22">
        <v>4</v>
      </c>
      <c r="DF560" s="22">
        <v>0</v>
      </c>
      <c r="DG560" s="22">
        <v>0</v>
      </c>
      <c r="DH560" s="22">
        <v>0</v>
      </c>
      <c r="DI560" s="22">
        <v>36</v>
      </c>
      <c r="DJ560" s="22">
        <v>1</v>
      </c>
      <c r="DK560" s="22">
        <v>1</v>
      </c>
      <c r="DL560" s="22">
        <v>0</v>
      </c>
      <c r="DM560" s="22">
        <v>0</v>
      </c>
      <c r="DN560" s="22">
        <v>119</v>
      </c>
      <c r="DO560" s="22">
        <v>46</v>
      </c>
      <c r="DP560" s="22">
        <v>67</v>
      </c>
      <c r="DQ560" s="22">
        <v>0</v>
      </c>
      <c r="DR560" s="22">
        <v>9</v>
      </c>
      <c r="DS560" s="22">
        <v>4</v>
      </c>
      <c r="DT560" s="22">
        <v>2</v>
      </c>
      <c r="DU560">
        <v>14.56</v>
      </c>
      <c r="DV560">
        <v>33.340000000000003</v>
      </c>
      <c r="DW560" s="2">
        <f t="shared" si="123"/>
        <v>0.30396659707724422</v>
      </c>
      <c r="DX560">
        <v>0.34900000000000003</v>
      </c>
      <c r="DY560">
        <v>-0.52800000000000002</v>
      </c>
      <c r="DZ560">
        <v>4.3259999999999996</v>
      </c>
      <c r="EA560">
        <v>12.792</v>
      </c>
      <c r="EB560">
        <v>71</v>
      </c>
      <c r="EC560">
        <v>58</v>
      </c>
      <c r="ED560">
        <v>10.199999999999999</v>
      </c>
      <c r="EE560">
        <v>17.100000000000001</v>
      </c>
      <c r="EF560">
        <v>6.93</v>
      </c>
      <c r="EG560">
        <v>9.66</v>
      </c>
      <c r="EH560">
        <v>887</v>
      </c>
      <c r="EI560">
        <v>984</v>
      </c>
      <c r="EJ560">
        <v>3.66</v>
      </c>
      <c r="EK560">
        <v>2.99</v>
      </c>
      <c r="EL560">
        <v>34.200000000000003</v>
      </c>
      <c r="EM560">
        <v>23.5</v>
      </c>
      <c r="EN560">
        <v>13.2</v>
      </c>
      <c r="EO560">
        <v>10.8</v>
      </c>
      <c r="EP560">
        <v>13.8</v>
      </c>
      <c r="EQ560">
        <v>17.100000000000001</v>
      </c>
      <c r="ER560">
        <v>4.3</v>
      </c>
      <c r="ES560">
        <v>4.5999999999999996</v>
      </c>
      <c r="ET560">
        <v>1.3</v>
      </c>
      <c r="EU560">
        <v>1</v>
      </c>
      <c r="EV560">
        <v>2.63</v>
      </c>
      <c r="EW560">
        <v>2.41</v>
      </c>
      <c r="EX560">
        <v>28.1</v>
      </c>
      <c r="EY560">
        <v>24.8</v>
      </c>
      <c r="EZ560">
        <v>12.2</v>
      </c>
      <c r="FA560">
        <v>10.5</v>
      </c>
      <c r="FB560">
        <v>12.6</v>
      </c>
      <c r="FC560">
        <v>14.3</v>
      </c>
      <c r="FD560">
        <v>3.1</v>
      </c>
      <c r="FE560">
        <v>3.1</v>
      </c>
      <c r="FF560">
        <v>207</v>
      </c>
      <c r="FG560">
        <v>232</v>
      </c>
      <c r="FH560">
        <v>113</v>
      </c>
      <c r="FI560">
        <v>130</v>
      </c>
      <c r="FJ560">
        <v>201</v>
      </c>
      <c r="FK560">
        <v>212</v>
      </c>
      <c r="FL560">
        <v>64.400000000000006</v>
      </c>
      <c r="FM560">
        <v>459</v>
      </c>
      <c r="FN560">
        <v>373</v>
      </c>
      <c r="FO560">
        <v>422</v>
      </c>
      <c r="FP560">
        <v>55.2</v>
      </c>
      <c r="FQ560">
        <v>3.66</v>
      </c>
      <c r="FR560">
        <v>1.73</v>
      </c>
      <c r="FS560" s="2">
        <f t="shared" si="124"/>
        <v>0.67903525046382185</v>
      </c>
      <c r="FT560">
        <v>39</v>
      </c>
      <c r="FU560">
        <v>8</v>
      </c>
      <c r="FV560">
        <v>31.9</v>
      </c>
      <c r="FW560">
        <v>12.26</v>
      </c>
      <c r="FX560">
        <v>8</v>
      </c>
      <c r="FY560">
        <v>1.64</v>
      </c>
      <c r="FZ560">
        <v>57.2</v>
      </c>
      <c r="GA560">
        <v>11.1</v>
      </c>
      <c r="GB560">
        <v>29.3</v>
      </c>
      <c r="GC560">
        <v>1.8</v>
      </c>
      <c r="GD560">
        <v>2.2999999999999998</v>
      </c>
      <c r="GE560">
        <v>32.6</v>
      </c>
      <c r="GF560">
        <v>3.3</v>
      </c>
      <c r="GG560">
        <v>1.8</v>
      </c>
      <c r="GH560">
        <v>0.02</v>
      </c>
      <c r="GI560">
        <v>5.23</v>
      </c>
      <c r="GJ560" s="2">
        <f t="shared" si="125"/>
        <v>3.8095238095238095E-3</v>
      </c>
      <c r="GK560">
        <v>0</v>
      </c>
      <c r="GL560">
        <v>0</v>
      </c>
      <c r="GM560">
        <v>148.4</v>
      </c>
      <c r="GN560">
        <v>0</v>
      </c>
      <c r="GO560">
        <v>0</v>
      </c>
      <c r="GP560">
        <v>122.7</v>
      </c>
      <c r="GQ560">
        <v>40.9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0</v>
      </c>
      <c r="GX560" s="21">
        <v>72.216774000000001</v>
      </c>
      <c r="GY560" s="21">
        <v>29.891732400000002</v>
      </c>
      <c r="GZ560" s="21">
        <v>34.177543200000002</v>
      </c>
      <c r="HA560" s="21">
        <v>64.069275600000012</v>
      </c>
      <c r="HB560" s="21">
        <v>11.636089999999999</v>
      </c>
      <c r="HC560" s="21">
        <v>1.6499680000000001</v>
      </c>
      <c r="HD560" s="21">
        <v>6.9342000000000001E-2</v>
      </c>
      <c r="HE560" s="21">
        <v>74.272469000000001</v>
      </c>
      <c r="HF560" s="21">
        <v>13.355401000000001</v>
      </c>
    </row>
    <row r="561" spans="1:214" ht="15" x14ac:dyDescent="0.25">
      <c r="A561" s="22">
        <v>25</v>
      </c>
      <c r="B561" t="s">
        <v>2550</v>
      </c>
      <c r="C561" t="s">
        <v>2551</v>
      </c>
      <c r="D561" t="s">
        <v>788</v>
      </c>
      <c r="F561" t="s">
        <v>255</v>
      </c>
      <c r="I561" s="22" t="s">
        <v>239</v>
      </c>
      <c r="J561">
        <v>32</v>
      </c>
      <c r="K561" s="23" t="s">
        <v>2552</v>
      </c>
      <c r="L561" s="23" t="s">
        <v>2553</v>
      </c>
      <c r="M561" s="24" t="s">
        <v>273</v>
      </c>
      <c r="N561" s="24" t="s">
        <v>233</v>
      </c>
      <c r="O561" s="24">
        <v>73</v>
      </c>
      <c r="P561" s="24">
        <v>215</v>
      </c>
      <c r="Q561" s="24" t="s">
        <v>224</v>
      </c>
      <c r="R561" s="24"/>
      <c r="S561" s="22">
        <v>72</v>
      </c>
      <c r="T561" s="22">
        <v>13</v>
      </c>
      <c r="U561" s="22">
        <v>15</v>
      </c>
      <c r="V561" s="22">
        <v>28</v>
      </c>
      <c r="W561" s="22">
        <v>-10</v>
      </c>
      <c r="X561" s="22">
        <v>178</v>
      </c>
      <c r="Y561" s="22">
        <v>127</v>
      </c>
      <c r="Z561" s="25">
        <f t="shared" si="112"/>
        <v>0.10236220472440945</v>
      </c>
      <c r="AA561" s="3">
        <v>12.783329999999999</v>
      </c>
      <c r="AB561" s="22">
        <v>271</v>
      </c>
      <c r="AC561" s="22">
        <v>20</v>
      </c>
      <c r="AD561" s="22">
        <v>30</v>
      </c>
      <c r="AE561" s="22">
        <v>20</v>
      </c>
      <c r="AF561" s="22">
        <v>21</v>
      </c>
      <c r="AG561" s="26">
        <f t="shared" si="113"/>
        <v>17.666236679592355</v>
      </c>
      <c r="AH561" s="26">
        <f t="shared" si="114"/>
        <v>1.3037813047669635</v>
      </c>
      <c r="AI561" s="26">
        <f t="shared" si="115"/>
        <v>1.9556719571504448</v>
      </c>
      <c r="AJ561" s="26">
        <f t="shared" si="116"/>
        <v>1.3037813047669635</v>
      </c>
      <c r="AK561" s="26">
        <f t="shared" si="117"/>
        <v>1.3689703700053115</v>
      </c>
      <c r="AL561" s="5">
        <v>1315</v>
      </c>
      <c r="AM561" s="22">
        <v>0</v>
      </c>
      <c r="AN561" s="22">
        <v>2</v>
      </c>
      <c r="AO561" s="25">
        <f t="shared" si="118"/>
        <v>0</v>
      </c>
      <c r="AP561" s="22">
        <v>0</v>
      </c>
      <c r="AQ561">
        <v>2</v>
      </c>
      <c r="AR561">
        <v>0.30000000000000004</v>
      </c>
      <c r="AS561">
        <v>2.2999999999999998</v>
      </c>
      <c r="AT561">
        <v>2.9</v>
      </c>
      <c r="AU561">
        <v>-0.5</v>
      </c>
      <c r="AV561">
        <v>0</v>
      </c>
      <c r="AW561">
        <v>2.4</v>
      </c>
      <c r="AX561" s="3">
        <f t="shared" si="119"/>
        <v>3.3333333333333333E-2</v>
      </c>
      <c r="AY561" s="4">
        <f t="shared" si="120"/>
        <v>-2.0250000000000008</v>
      </c>
      <c r="AZ561" t="s">
        <v>243</v>
      </c>
      <c r="BA561">
        <v>2013</v>
      </c>
      <c r="BC561" s="27">
        <v>2000000</v>
      </c>
      <c r="BD561" s="22">
        <v>11</v>
      </c>
      <c r="BE561" s="22">
        <v>11</v>
      </c>
      <c r="BF561" s="28">
        <f t="shared" si="121"/>
        <v>1.6538590044125401</v>
      </c>
      <c r="BG561" s="22">
        <v>0</v>
      </c>
      <c r="BH561" s="22">
        <v>2</v>
      </c>
      <c r="BI561" s="4">
        <v>798.1333333</v>
      </c>
      <c r="BJ561" s="22">
        <v>2</v>
      </c>
      <c r="BK561" s="22">
        <v>4</v>
      </c>
      <c r="BL561" s="28">
        <f t="shared" si="122"/>
        <v>2.9288135585277795</v>
      </c>
      <c r="BM561" s="22">
        <v>0</v>
      </c>
      <c r="BN561" s="22">
        <v>0</v>
      </c>
      <c r="BO561" s="4">
        <v>122.91666669999999</v>
      </c>
      <c r="BP561" s="22">
        <v>0</v>
      </c>
      <c r="BQ561" s="22">
        <v>0</v>
      </c>
      <c r="BR561" s="22">
        <v>0</v>
      </c>
      <c r="BS561" s="22">
        <v>0</v>
      </c>
      <c r="BT561" s="4">
        <v>0</v>
      </c>
      <c r="BU561" s="22">
        <v>40</v>
      </c>
      <c r="BV561" s="22">
        <v>5</v>
      </c>
      <c r="BW561" s="22">
        <v>10</v>
      </c>
      <c r="BX561" s="22">
        <v>-10</v>
      </c>
      <c r="BY561" s="22">
        <v>78</v>
      </c>
      <c r="BZ561" s="22">
        <v>22</v>
      </c>
      <c r="CA561" s="22">
        <v>0</v>
      </c>
      <c r="CB561" s="22">
        <v>2</v>
      </c>
      <c r="CC561" s="4">
        <v>11.35</v>
      </c>
      <c r="CD561" s="4">
        <v>1.816666667</v>
      </c>
      <c r="CE561" s="4">
        <v>0</v>
      </c>
      <c r="CF561" s="22">
        <v>0</v>
      </c>
      <c r="CG561" s="22">
        <v>0</v>
      </c>
      <c r="CH561" s="22">
        <v>0</v>
      </c>
      <c r="CI561" s="5">
        <v>32</v>
      </c>
      <c r="CJ561" s="22">
        <v>8</v>
      </c>
      <c r="CK561" s="22">
        <v>5</v>
      </c>
      <c r="CL561" s="22">
        <v>0</v>
      </c>
      <c r="CM561" s="22">
        <v>100</v>
      </c>
      <c r="CN561" s="22">
        <v>26</v>
      </c>
      <c r="CO561" s="22">
        <v>0</v>
      </c>
      <c r="CP561" s="22">
        <v>0</v>
      </c>
      <c r="CQ561" s="26">
        <v>10.754167000000001</v>
      </c>
      <c r="CR561" s="26">
        <v>1.5703130000000001</v>
      </c>
      <c r="CS561" s="26">
        <v>0</v>
      </c>
      <c r="CT561" s="22">
        <v>0</v>
      </c>
      <c r="CU561" s="22">
        <v>0</v>
      </c>
      <c r="CV561" s="22">
        <v>0</v>
      </c>
      <c r="CW561" s="22">
        <v>2</v>
      </c>
      <c r="CX561" s="22">
        <v>5</v>
      </c>
      <c r="CY561" s="22">
        <v>-1</v>
      </c>
      <c r="CZ561" s="22">
        <v>11</v>
      </c>
      <c r="DA561" s="22">
        <v>10</v>
      </c>
      <c r="DB561" s="22">
        <v>-9</v>
      </c>
      <c r="DC561" s="22">
        <v>4</v>
      </c>
      <c r="DD561" s="22">
        <v>0</v>
      </c>
      <c r="DE561" s="22">
        <v>0</v>
      </c>
      <c r="DF561" s="22">
        <v>0</v>
      </c>
      <c r="DG561" s="22">
        <v>0</v>
      </c>
      <c r="DH561" s="22">
        <v>0</v>
      </c>
      <c r="DI561" s="22">
        <v>38</v>
      </c>
      <c r="DJ561" s="22">
        <v>10</v>
      </c>
      <c r="DK561" s="22">
        <v>4</v>
      </c>
      <c r="DL561" s="22">
        <v>1</v>
      </c>
      <c r="DM561" s="22">
        <v>0</v>
      </c>
      <c r="DN561" s="22">
        <v>44</v>
      </c>
      <c r="DO561" s="22">
        <v>13</v>
      </c>
      <c r="DP561" s="22">
        <v>41</v>
      </c>
      <c r="DQ561" s="22">
        <v>0</v>
      </c>
      <c r="DR561" s="22">
        <v>0</v>
      </c>
      <c r="DS561" s="22">
        <v>0</v>
      </c>
      <c r="DT561" s="22">
        <v>0</v>
      </c>
      <c r="DU561">
        <v>11.08</v>
      </c>
      <c r="DV561">
        <v>36.75</v>
      </c>
      <c r="DW561" s="2">
        <f t="shared" si="123"/>
        <v>0.23165377378214511</v>
      </c>
      <c r="DX561">
        <v>-0.35300000000000004</v>
      </c>
      <c r="DY561">
        <v>-0.91700000000000004</v>
      </c>
      <c r="DZ561">
        <v>-1.538</v>
      </c>
      <c r="EA561">
        <v>4.0659999999999998</v>
      </c>
      <c r="EB561">
        <v>31</v>
      </c>
      <c r="EC561">
        <v>36</v>
      </c>
      <c r="ED561">
        <v>-3.8</v>
      </c>
      <c r="EE561">
        <v>3.84</v>
      </c>
      <c r="EF561">
        <v>7.66</v>
      </c>
      <c r="EG561">
        <v>7.89</v>
      </c>
      <c r="EH561">
        <v>904</v>
      </c>
      <c r="EI561">
        <v>983</v>
      </c>
      <c r="EJ561">
        <v>2.33</v>
      </c>
      <c r="EK561">
        <v>2.71</v>
      </c>
      <c r="EL561">
        <v>27.2</v>
      </c>
      <c r="EM561">
        <v>25.5</v>
      </c>
      <c r="EN561">
        <v>11.3</v>
      </c>
      <c r="EO561">
        <v>11.8</v>
      </c>
      <c r="EP561">
        <v>12.3</v>
      </c>
      <c r="EQ561">
        <v>15.3</v>
      </c>
      <c r="ER561">
        <v>5.2</v>
      </c>
      <c r="ES561">
        <v>4</v>
      </c>
      <c r="ET561">
        <v>2</v>
      </c>
      <c r="EU561">
        <v>1</v>
      </c>
      <c r="EV561">
        <v>2.7</v>
      </c>
      <c r="EW561">
        <v>2.36</v>
      </c>
      <c r="EX561">
        <v>29.6</v>
      </c>
      <c r="EY561">
        <v>28.7</v>
      </c>
      <c r="EZ561">
        <v>12.7</v>
      </c>
      <c r="FA561">
        <v>10.8</v>
      </c>
      <c r="FB561">
        <v>13.1</v>
      </c>
      <c r="FC561">
        <v>17.600000000000001</v>
      </c>
      <c r="FD561">
        <v>3.5</v>
      </c>
      <c r="FE561">
        <v>3.1</v>
      </c>
      <c r="FF561">
        <v>123</v>
      </c>
      <c r="FG561">
        <v>119</v>
      </c>
      <c r="FH561">
        <v>109</v>
      </c>
      <c r="FI561">
        <v>93</v>
      </c>
      <c r="FJ561">
        <v>156</v>
      </c>
      <c r="FK561">
        <v>143</v>
      </c>
      <c r="FL561">
        <v>54.5</v>
      </c>
      <c r="FM561">
        <v>277</v>
      </c>
      <c r="FN561">
        <v>311</v>
      </c>
      <c r="FO561">
        <v>274</v>
      </c>
      <c r="FP561">
        <v>47.1</v>
      </c>
      <c r="FQ561">
        <v>1.67</v>
      </c>
      <c r="FR561">
        <v>3.42</v>
      </c>
      <c r="FS561" s="2">
        <f t="shared" si="124"/>
        <v>0.32809430255402749</v>
      </c>
      <c r="FT561">
        <v>12</v>
      </c>
      <c r="FU561">
        <v>4</v>
      </c>
      <c r="FV561">
        <v>2.2000000000000002</v>
      </c>
      <c r="FW561">
        <v>11.11</v>
      </c>
      <c r="FX561">
        <v>5.98</v>
      </c>
      <c r="FY561">
        <v>1.99</v>
      </c>
      <c r="FZ561">
        <v>47.9</v>
      </c>
      <c r="GA561">
        <v>10</v>
      </c>
      <c r="GB561">
        <v>20.399999999999999</v>
      </c>
      <c r="GC561">
        <v>1.5</v>
      </c>
      <c r="GD561">
        <v>1</v>
      </c>
      <c r="GE561">
        <v>23.9</v>
      </c>
      <c r="GF561">
        <v>3</v>
      </c>
      <c r="GG561">
        <v>1</v>
      </c>
      <c r="GH561">
        <v>0</v>
      </c>
      <c r="GI561">
        <v>0</v>
      </c>
      <c r="GJ561" s="2">
        <f t="shared" si="125"/>
        <v>0</v>
      </c>
      <c r="GK561">
        <v>0</v>
      </c>
      <c r="GL561">
        <v>0</v>
      </c>
      <c r="GM561">
        <v>0</v>
      </c>
      <c r="GN561">
        <v>0</v>
      </c>
      <c r="GO561">
        <v>0</v>
      </c>
      <c r="GP561">
        <v>0</v>
      </c>
      <c r="GQ561">
        <v>0</v>
      </c>
      <c r="GR561">
        <v>0</v>
      </c>
      <c r="GS561">
        <v>0</v>
      </c>
      <c r="GT561">
        <v>0</v>
      </c>
      <c r="GU561">
        <v>0</v>
      </c>
      <c r="GV561">
        <v>0</v>
      </c>
      <c r="GW561">
        <v>0</v>
      </c>
      <c r="GX561" s="21">
        <v>60.969639000000001</v>
      </c>
      <c r="GY561" s="21">
        <v>9.3315078000000007</v>
      </c>
      <c r="GZ561" s="21">
        <v>10.8401157</v>
      </c>
      <c r="HA561" s="21">
        <v>20.171623500000003</v>
      </c>
      <c r="HB561" s="21">
        <v>1.435079</v>
      </c>
      <c r="HC561" s="21">
        <v>0.63019999999999998</v>
      </c>
      <c r="HD561" s="21">
        <v>-4.176E-3</v>
      </c>
      <c r="HE561" s="21">
        <v>137.70323200000001</v>
      </c>
      <c r="HF561" s="21">
        <v>2.0611039999999998</v>
      </c>
    </row>
    <row r="562" spans="1:214" ht="15" x14ac:dyDescent="0.25">
      <c r="A562" s="22">
        <v>48</v>
      </c>
      <c r="B562" t="s">
        <v>2554</v>
      </c>
      <c r="C562" t="s">
        <v>2555</v>
      </c>
      <c r="D562" t="s">
        <v>2556</v>
      </c>
      <c r="F562" t="s">
        <v>262</v>
      </c>
      <c r="I562" s="22" t="s">
        <v>278</v>
      </c>
      <c r="J562">
        <v>21</v>
      </c>
      <c r="K562" s="23" t="s">
        <v>2557</v>
      </c>
      <c r="L562" s="23" t="s">
        <v>2558</v>
      </c>
      <c r="M562" s="24" t="s">
        <v>273</v>
      </c>
      <c r="N562" s="24" t="s">
        <v>233</v>
      </c>
      <c r="O562" s="24">
        <v>75</v>
      </c>
      <c r="P562" s="24">
        <v>197</v>
      </c>
      <c r="Q562" s="24" t="s">
        <v>224</v>
      </c>
      <c r="R562" s="24" t="s">
        <v>234</v>
      </c>
      <c r="S562" s="22">
        <v>9</v>
      </c>
      <c r="T562" s="22">
        <v>0</v>
      </c>
      <c r="U562" s="22">
        <v>0</v>
      </c>
      <c r="V562" s="22">
        <v>0</v>
      </c>
      <c r="W562" s="22">
        <v>1</v>
      </c>
      <c r="X562" s="22">
        <v>0</v>
      </c>
      <c r="Y562" s="22">
        <v>2</v>
      </c>
      <c r="Z562" s="25">
        <f t="shared" si="112"/>
        <v>0</v>
      </c>
      <c r="AA562" s="3">
        <v>7.7</v>
      </c>
      <c r="AB562" s="22">
        <v>3</v>
      </c>
      <c r="AC562" s="22">
        <v>1</v>
      </c>
      <c r="AD562" s="22">
        <v>5</v>
      </c>
      <c r="AE562" s="22">
        <v>2</v>
      </c>
      <c r="AF562" s="22">
        <v>0</v>
      </c>
      <c r="AG562" s="26">
        <f t="shared" si="113"/>
        <v>2.5974025974025978</v>
      </c>
      <c r="AH562" s="26">
        <f t="shared" si="114"/>
        <v>0.86580086580086579</v>
      </c>
      <c r="AI562" s="26">
        <f t="shared" si="115"/>
        <v>4.3290043290043299</v>
      </c>
      <c r="AJ562" s="26">
        <f t="shared" si="116"/>
        <v>1.7316017316017316</v>
      </c>
      <c r="AK562" s="26">
        <f t="shared" si="117"/>
        <v>0</v>
      </c>
      <c r="AL562" s="5">
        <v>109</v>
      </c>
      <c r="AM562" s="22">
        <v>19</v>
      </c>
      <c r="AN562" s="22">
        <v>29</v>
      </c>
      <c r="AO562" s="25">
        <f t="shared" si="118"/>
        <v>0.39583333333333331</v>
      </c>
      <c r="AP562" s="22">
        <v>9.1999999999999993</v>
      </c>
      <c r="AQ562">
        <v>-0.2</v>
      </c>
      <c r="AR562">
        <v>0.1</v>
      </c>
      <c r="AS562">
        <v>-0.1</v>
      </c>
      <c r="AT562">
        <v>-0.7</v>
      </c>
      <c r="AU562">
        <v>0.30000000000000004</v>
      </c>
      <c r="AV562">
        <v>0</v>
      </c>
      <c r="AW562">
        <v>-0.5</v>
      </c>
      <c r="AX562" s="3">
        <f t="shared" si="119"/>
        <v>-5.5555555555555552E-2</v>
      </c>
      <c r="AY562" s="4">
        <f t="shared" si="120"/>
        <v>-2.0624989999999999</v>
      </c>
      <c r="AZ562" t="s">
        <v>224</v>
      </c>
      <c r="BA562">
        <v>2013</v>
      </c>
      <c r="BB562" s="27">
        <v>200000</v>
      </c>
      <c r="BC562" s="27">
        <v>1045833</v>
      </c>
      <c r="BD562" s="22">
        <v>0</v>
      </c>
      <c r="BE562" s="22">
        <v>0</v>
      </c>
      <c r="BF562" s="28">
        <f t="shared" si="121"/>
        <v>0</v>
      </c>
      <c r="BG562" s="22">
        <v>19</v>
      </c>
      <c r="BH562" s="22">
        <v>29</v>
      </c>
      <c r="BI562" s="4">
        <v>68.900000000000006</v>
      </c>
      <c r="BJ562" s="22">
        <v>0</v>
      </c>
      <c r="BK562" s="22">
        <v>0</v>
      </c>
      <c r="BL562" s="28">
        <f t="shared" si="122"/>
        <v>0</v>
      </c>
      <c r="BM562" s="22">
        <v>0</v>
      </c>
      <c r="BN562" s="22">
        <v>0</v>
      </c>
      <c r="BO562" s="4">
        <v>0.48333333300000003</v>
      </c>
      <c r="BP562" s="22">
        <v>0</v>
      </c>
      <c r="BQ562" s="22">
        <v>0</v>
      </c>
      <c r="BR562" s="22">
        <v>0</v>
      </c>
      <c r="BS562" s="22">
        <v>0</v>
      </c>
      <c r="BT562" s="4">
        <v>0</v>
      </c>
      <c r="BU562" s="22">
        <v>7</v>
      </c>
      <c r="BV562" s="22">
        <v>0</v>
      </c>
      <c r="BW562" s="22">
        <v>0</v>
      </c>
      <c r="BX562" s="22">
        <v>1</v>
      </c>
      <c r="BY562" s="22">
        <v>0</v>
      </c>
      <c r="BZ562" s="22">
        <v>0</v>
      </c>
      <c r="CA562" s="22">
        <v>14</v>
      </c>
      <c r="CB562" s="22">
        <v>19</v>
      </c>
      <c r="CC562" s="4">
        <v>7.6</v>
      </c>
      <c r="CD562" s="4">
        <v>6.6666666999999999E-2</v>
      </c>
      <c r="CE562" s="4">
        <v>0</v>
      </c>
      <c r="CF562" s="22">
        <v>0</v>
      </c>
      <c r="CG562" s="22">
        <v>0</v>
      </c>
      <c r="CH562" s="22">
        <v>0</v>
      </c>
      <c r="CI562" s="5">
        <v>2</v>
      </c>
      <c r="CJ562" s="22">
        <v>0</v>
      </c>
      <c r="CK562" s="22">
        <v>0</v>
      </c>
      <c r="CL562" s="22">
        <v>0</v>
      </c>
      <c r="CM562" s="22">
        <v>0</v>
      </c>
      <c r="CN562" s="22">
        <v>0</v>
      </c>
      <c r="CO562" s="22">
        <v>5</v>
      </c>
      <c r="CP562" s="22">
        <v>10</v>
      </c>
      <c r="CQ562" s="26">
        <v>7.85</v>
      </c>
      <c r="CR562" s="26">
        <v>8.3330000000000001E-3</v>
      </c>
      <c r="CS562" s="26">
        <v>0</v>
      </c>
      <c r="CT562" s="22">
        <v>0</v>
      </c>
      <c r="CU562" s="22">
        <v>0</v>
      </c>
      <c r="CV562" s="22">
        <v>0</v>
      </c>
      <c r="CW562" s="22">
        <v>0</v>
      </c>
      <c r="CX562" s="22">
        <v>0</v>
      </c>
      <c r="CY562" s="22">
        <v>0</v>
      </c>
      <c r="CZ562" s="22">
        <v>0</v>
      </c>
      <c r="DA562" s="22">
        <v>0</v>
      </c>
      <c r="DB562" s="22">
        <v>1</v>
      </c>
      <c r="DC562" s="22">
        <v>0</v>
      </c>
      <c r="DD562" s="22">
        <v>0</v>
      </c>
      <c r="DE562" s="22">
        <v>0</v>
      </c>
      <c r="DF562" s="22">
        <v>0</v>
      </c>
      <c r="DG562" s="22">
        <v>0</v>
      </c>
      <c r="DH562" s="22">
        <v>0</v>
      </c>
      <c r="DI562" s="22">
        <v>0</v>
      </c>
      <c r="DJ562" s="22">
        <v>0</v>
      </c>
      <c r="DK562" s="22">
        <v>0</v>
      </c>
      <c r="DL562" s="22">
        <v>0</v>
      </c>
      <c r="DM562" s="22">
        <v>0</v>
      </c>
      <c r="DN562" s="22">
        <v>3</v>
      </c>
      <c r="DO562" s="22">
        <v>0</v>
      </c>
      <c r="DP562" s="22">
        <v>2</v>
      </c>
      <c r="DQ562" s="22">
        <v>0</v>
      </c>
      <c r="DR562" s="22">
        <v>0</v>
      </c>
      <c r="DS562" s="22">
        <v>0</v>
      </c>
      <c r="DT562" s="22">
        <v>0</v>
      </c>
      <c r="DU562">
        <v>7.66</v>
      </c>
      <c r="DV562">
        <v>41.14</v>
      </c>
      <c r="DW562" s="2">
        <f t="shared" si="123"/>
        <v>0.15696721311475412</v>
      </c>
      <c r="DX562">
        <v>-2.3780000000000001</v>
      </c>
      <c r="DY562">
        <v>-4.08</v>
      </c>
      <c r="DZ562">
        <v>-0.221</v>
      </c>
      <c r="EA562">
        <v>-6.5730000000000004</v>
      </c>
      <c r="EB562">
        <v>3</v>
      </c>
      <c r="EC562">
        <v>2</v>
      </c>
      <c r="ED562">
        <v>3</v>
      </c>
      <c r="EE562">
        <v>1.74</v>
      </c>
      <c r="EF562">
        <v>-1.3</v>
      </c>
      <c r="EG562">
        <v>11.54</v>
      </c>
      <c r="EH562">
        <v>931</v>
      </c>
      <c r="EI562">
        <v>1046</v>
      </c>
      <c r="EJ562">
        <v>2.61</v>
      </c>
      <c r="EK562">
        <v>1.74</v>
      </c>
      <c r="EL562">
        <v>20</v>
      </c>
      <c r="EM562">
        <v>23.5</v>
      </c>
      <c r="EN562">
        <v>11.3</v>
      </c>
      <c r="EO562">
        <v>9.6</v>
      </c>
      <c r="EP562">
        <v>9.6</v>
      </c>
      <c r="EQ562">
        <v>12.2</v>
      </c>
      <c r="ER562">
        <v>1.7000000000000002</v>
      </c>
      <c r="ES562">
        <v>4.4000000000000004</v>
      </c>
      <c r="ET562">
        <v>0</v>
      </c>
      <c r="EU562">
        <v>1.7000000000000002</v>
      </c>
      <c r="EV562">
        <v>2.59</v>
      </c>
      <c r="EW562">
        <v>2.4300000000000002</v>
      </c>
      <c r="EX562">
        <v>25.3</v>
      </c>
      <c r="EY562">
        <v>25.1</v>
      </c>
      <c r="EZ562">
        <v>12.3</v>
      </c>
      <c r="FA562">
        <v>11.2</v>
      </c>
      <c r="FB562">
        <v>15.2</v>
      </c>
      <c r="FC562">
        <v>12.5</v>
      </c>
      <c r="FD562">
        <v>3.1</v>
      </c>
      <c r="FE562">
        <v>1.9</v>
      </c>
      <c r="FF562">
        <v>7</v>
      </c>
      <c r="FG562">
        <v>7</v>
      </c>
      <c r="FH562">
        <v>4</v>
      </c>
      <c r="FI562">
        <v>15</v>
      </c>
      <c r="FJ562">
        <v>11</v>
      </c>
      <c r="FK562">
        <v>18</v>
      </c>
      <c r="FL562">
        <v>42.4</v>
      </c>
      <c r="FM562">
        <v>19</v>
      </c>
      <c r="FN562">
        <v>23</v>
      </c>
      <c r="FO562">
        <v>17</v>
      </c>
      <c r="FP562">
        <v>45.2</v>
      </c>
      <c r="FQ562">
        <v>0.05</v>
      </c>
      <c r="FR562">
        <v>4.2300000000000004</v>
      </c>
      <c r="FS562" s="2">
        <f t="shared" si="124"/>
        <v>1.1682242990654205E-2</v>
      </c>
      <c r="FT562">
        <v>0</v>
      </c>
      <c r="FU562">
        <v>0</v>
      </c>
      <c r="FV562">
        <v>54.8</v>
      </c>
      <c r="FW562">
        <v>0</v>
      </c>
      <c r="FX562">
        <v>0</v>
      </c>
      <c r="FY562">
        <v>0</v>
      </c>
      <c r="FZ562">
        <v>124.1</v>
      </c>
      <c r="GA562">
        <v>0</v>
      </c>
      <c r="GB562">
        <v>0</v>
      </c>
      <c r="GC562">
        <v>0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0</v>
      </c>
      <c r="GJ562" s="2">
        <f t="shared" si="125"/>
        <v>0</v>
      </c>
      <c r="GK562">
        <v>0</v>
      </c>
      <c r="GL562">
        <v>0</v>
      </c>
      <c r="GM562">
        <v>0</v>
      </c>
      <c r="GN562">
        <v>0</v>
      </c>
      <c r="GO562">
        <v>0</v>
      </c>
      <c r="GP562">
        <v>0</v>
      </c>
      <c r="GQ562">
        <v>0</v>
      </c>
      <c r="GR562">
        <v>0</v>
      </c>
      <c r="GS562">
        <v>0</v>
      </c>
      <c r="GT562">
        <v>0</v>
      </c>
      <c r="GU562">
        <v>0</v>
      </c>
      <c r="GV562">
        <v>0</v>
      </c>
      <c r="GW562">
        <v>0</v>
      </c>
      <c r="GX562" s="21">
        <v>29.724249</v>
      </c>
      <c r="GY562" s="21">
        <v>3.9647160000000001</v>
      </c>
      <c r="GZ562" s="21">
        <v>5.1894243000000007</v>
      </c>
      <c r="HA562" s="21">
        <v>9.1541411999999998</v>
      </c>
      <c r="HB562" s="21">
        <v>0.18043000000000001</v>
      </c>
      <c r="HC562" s="21">
        <v>0.65852299999999997</v>
      </c>
      <c r="HD562" s="21">
        <v>-7.3499999999999998E-4</v>
      </c>
      <c r="HE562" s="21">
        <v>23.708915999999999</v>
      </c>
      <c r="HF562" s="21">
        <v>0.83821800000000002</v>
      </c>
    </row>
    <row r="563" spans="1:214" ht="15" x14ac:dyDescent="0.25">
      <c r="A563" s="22">
        <v>55</v>
      </c>
      <c r="B563" t="s">
        <v>2559</v>
      </c>
      <c r="C563" t="s">
        <v>2560</v>
      </c>
      <c r="D563" t="s">
        <v>1433</v>
      </c>
      <c r="F563" t="s">
        <v>398</v>
      </c>
      <c r="I563" s="22" t="s">
        <v>248</v>
      </c>
      <c r="J563">
        <v>21</v>
      </c>
      <c r="K563" s="23" t="s">
        <v>2561</v>
      </c>
      <c r="L563" s="23" t="s">
        <v>2562</v>
      </c>
      <c r="M563" s="24" t="s">
        <v>251</v>
      </c>
      <c r="N563" s="24" t="s">
        <v>222</v>
      </c>
      <c r="O563" s="24">
        <v>70</v>
      </c>
      <c r="P563" s="24">
        <v>170</v>
      </c>
      <c r="Q563" s="24" t="s">
        <v>223</v>
      </c>
      <c r="R563" s="24" t="s">
        <v>234</v>
      </c>
      <c r="S563" s="22">
        <v>9</v>
      </c>
      <c r="T563" s="22">
        <v>0</v>
      </c>
      <c r="U563" s="22">
        <v>0</v>
      </c>
      <c r="V563" s="22">
        <v>0</v>
      </c>
      <c r="W563" s="22">
        <v>0</v>
      </c>
      <c r="X563" s="22">
        <v>2</v>
      </c>
      <c r="Y563" s="22">
        <v>6</v>
      </c>
      <c r="Z563" s="25">
        <f t="shared" si="112"/>
        <v>0</v>
      </c>
      <c r="AA563" s="3">
        <v>16.933330000000002</v>
      </c>
      <c r="AB563" s="22">
        <v>2</v>
      </c>
      <c r="AC563" s="22">
        <v>17</v>
      </c>
      <c r="AD563" s="22">
        <v>7</v>
      </c>
      <c r="AE563" s="22">
        <v>3</v>
      </c>
      <c r="AF563" s="22">
        <v>2</v>
      </c>
      <c r="AG563" s="26">
        <f t="shared" si="113"/>
        <v>0.78740172980348999</v>
      </c>
      <c r="AH563" s="26">
        <f t="shared" si="114"/>
        <v>6.6929147033296648</v>
      </c>
      <c r="AI563" s="26">
        <f t="shared" si="115"/>
        <v>2.7559060543122151</v>
      </c>
      <c r="AJ563" s="26">
        <f t="shared" si="116"/>
        <v>1.1811025947052349</v>
      </c>
      <c r="AK563" s="26">
        <f t="shared" si="117"/>
        <v>0.78740172980348999</v>
      </c>
      <c r="AL563" s="5">
        <v>195</v>
      </c>
      <c r="AM563" s="22">
        <v>0</v>
      </c>
      <c r="AN563" s="22">
        <v>0</v>
      </c>
      <c r="AO563" s="25">
        <f t="shared" si="118"/>
        <v>0</v>
      </c>
      <c r="AP563" s="22">
        <v>0</v>
      </c>
      <c r="AQ563">
        <v>-0.2</v>
      </c>
      <c r="AR563">
        <v>0.4</v>
      </c>
      <c r="AS563">
        <v>0.2</v>
      </c>
      <c r="AT563">
        <v>-0.4</v>
      </c>
      <c r="AU563">
        <v>0.4</v>
      </c>
      <c r="AV563">
        <v>0</v>
      </c>
      <c r="AW563">
        <v>0</v>
      </c>
      <c r="AX563" s="3">
        <f t="shared" si="119"/>
        <v>0</v>
      </c>
      <c r="AY563" s="4">
        <f t="shared" si="120"/>
        <v>-1.0499999999999998</v>
      </c>
      <c r="AZ563" t="s">
        <v>224</v>
      </c>
      <c r="BA563">
        <v>2014</v>
      </c>
      <c r="BB563" s="27">
        <v>162500</v>
      </c>
      <c r="BC563" s="27">
        <v>875000</v>
      </c>
      <c r="BD563" s="22">
        <v>0</v>
      </c>
      <c r="BE563" s="22">
        <v>0</v>
      </c>
      <c r="BF563" s="28">
        <f t="shared" si="121"/>
        <v>0</v>
      </c>
      <c r="BG563" s="22">
        <v>0</v>
      </c>
      <c r="BH563" s="22">
        <v>0</v>
      </c>
      <c r="BI563" s="4">
        <v>149.44999999999999</v>
      </c>
      <c r="BJ563" s="22">
        <v>0</v>
      </c>
      <c r="BK563" s="22">
        <v>0</v>
      </c>
      <c r="BL563" s="28">
        <f t="shared" si="122"/>
        <v>0</v>
      </c>
      <c r="BM563" s="22">
        <v>0</v>
      </c>
      <c r="BN563" s="22">
        <v>0</v>
      </c>
      <c r="BO563" s="4">
        <v>0.55000000000000004</v>
      </c>
      <c r="BP563" s="22">
        <v>0</v>
      </c>
      <c r="BQ563" s="22">
        <v>0</v>
      </c>
      <c r="BR563" s="22">
        <v>0</v>
      </c>
      <c r="BS563" s="22">
        <v>0</v>
      </c>
      <c r="BT563" s="4">
        <v>2.4333333330000002</v>
      </c>
      <c r="BU563" s="22">
        <v>5</v>
      </c>
      <c r="BV563" s="22">
        <v>0</v>
      </c>
      <c r="BW563" s="22">
        <v>0</v>
      </c>
      <c r="BX563" s="22">
        <v>-1</v>
      </c>
      <c r="BY563" s="22">
        <v>0</v>
      </c>
      <c r="BZ563" s="22">
        <v>0</v>
      </c>
      <c r="CA563" s="22">
        <v>0</v>
      </c>
      <c r="CB563" s="22">
        <v>0</v>
      </c>
      <c r="CC563" s="4">
        <v>16.466670000000001</v>
      </c>
      <c r="CD563" s="4">
        <v>3.3333333E-2</v>
      </c>
      <c r="CE563" s="4">
        <v>0.4</v>
      </c>
      <c r="CF563" s="22">
        <v>0</v>
      </c>
      <c r="CG563" s="22">
        <v>0</v>
      </c>
      <c r="CH563" s="22">
        <v>0</v>
      </c>
      <c r="CI563" s="5">
        <v>4</v>
      </c>
      <c r="CJ563" s="22">
        <v>0</v>
      </c>
      <c r="CK563" s="22">
        <v>0</v>
      </c>
      <c r="CL563" s="22">
        <v>1</v>
      </c>
      <c r="CM563" s="22">
        <v>2</v>
      </c>
      <c r="CN563" s="22">
        <v>1</v>
      </c>
      <c r="CO563" s="22">
        <v>0</v>
      </c>
      <c r="CP563" s="22">
        <v>0</v>
      </c>
      <c r="CQ563" s="26">
        <v>16.779163</v>
      </c>
      <c r="CR563" s="26">
        <v>9.5833000000000002E-2</v>
      </c>
      <c r="CS563" s="26">
        <v>0.108333</v>
      </c>
      <c r="CT563" s="22">
        <v>0</v>
      </c>
      <c r="CU563" s="22">
        <v>0</v>
      </c>
      <c r="CV563" s="22">
        <v>0</v>
      </c>
      <c r="CW563" s="22">
        <v>0</v>
      </c>
      <c r="CX563" s="22">
        <v>0</v>
      </c>
      <c r="CY563" s="22">
        <v>0</v>
      </c>
      <c r="CZ563" s="22">
        <v>0</v>
      </c>
      <c r="DA563" s="22">
        <v>0</v>
      </c>
      <c r="DB563" s="22">
        <v>0</v>
      </c>
      <c r="DC563" s="22">
        <v>0</v>
      </c>
      <c r="DD563" s="22">
        <v>0</v>
      </c>
      <c r="DE563" s="22">
        <v>0</v>
      </c>
      <c r="DF563" s="22">
        <v>0</v>
      </c>
      <c r="DG563" s="22">
        <v>0</v>
      </c>
      <c r="DH563" s="22">
        <v>0</v>
      </c>
      <c r="DI563" s="22">
        <v>1</v>
      </c>
      <c r="DJ563" s="22">
        <v>0</v>
      </c>
      <c r="DK563" s="22">
        <v>0</v>
      </c>
      <c r="DL563" s="22">
        <v>0</v>
      </c>
      <c r="DM563" s="22">
        <v>0</v>
      </c>
      <c r="DN563" s="22">
        <v>4</v>
      </c>
      <c r="DO563" s="22">
        <v>0</v>
      </c>
      <c r="DP563" s="22">
        <v>5</v>
      </c>
      <c r="DQ563" s="22">
        <v>1</v>
      </c>
      <c r="DR563" s="22">
        <v>0</v>
      </c>
      <c r="DS563" s="22">
        <v>0</v>
      </c>
      <c r="DT563" s="22">
        <v>0</v>
      </c>
      <c r="DU563">
        <v>16.02</v>
      </c>
      <c r="DV563">
        <v>34.72</v>
      </c>
      <c r="DW563" s="2">
        <f t="shared" si="123"/>
        <v>0.31572723689396925</v>
      </c>
      <c r="DX563">
        <v>-0.375</v>
      </c>
      <c r="DY563">
        <v>1.264</v>
      </c>
      <c r="DZ563">
        <v>-0.79</v>
      </c>
      <c r="EA563">
        <v>-6.165</v>
      </c>
      <c r="EB563">
        <v>4</v>
      </c>
      <c r="EC563">
        <v>3</v>
      </c>
      <c r="ED563">
        <v>-8.6999999999999993</v>
      </c>
      <c r="EE563">
        <v>-15.81</v>
      </c>
      <c r="EF563">
        <v>-7.1</v>
      </c>
      <c r="EG563">
        <v>8.51</v>
      </c>
      <c r="EH563">
        <v>961</v>
      </c>
      <c r="EI563">
        <v>1046</v>
      </c>
      <c r="EJ563">
        <v>1.66</v>
      </c>
      <c r="EK563">
        <v>1.25</v>
      </c>
      <c r="EL563">
        <v>17.899999999999999</v>
      </c>
      <c r="EM563">
        <v>30.8</v>
      </c>
      <c r="EN563">
        <v>13.7</v>
      </c>
      <c r="EO563">
        <v>13.3</v>
      </c>
      <c r="EP563">
        <v>16.2</v>
      </c>
      <c r="EQ563">
        <v>12.5</v>
      </c>
      <c r="ER563">
        <v>2.9</v>
      </c>
      <c r="ES563">
        <v>1.2</v>
      </c>
      <c r="ET563">
        <v>0.4</v>
      </c>
      <c r="EU563">
        <v>0</v>
      </c>
      <c r="EV563">
        <v>1.1499999999999999</v>
      </c>
      <c r="EW563">
        <v>3.07</v>
      </c>
      <c r="EX563">
        <v>28.4</v>
      </c>
      <c r="EY563">
        <v>30.5</v>
      </c>
      <c r="EZ563">
        <v>11.1</v>
      </c>
      <c r="FA563">
        <v>11.9</v>
      </c>
      <c r="FB563">
        <v>15.6</v>
      </c>
      <c r="FC563">
        <v>13.2</v>
      </c>
      <c r="FD563">
        <v>2.1</v>
      </c>
      <c r="FE563">
        <v>3.3</v>
      </c>
      <c r="FF563">
        <v>16</v>
      </c>
      <c r="FG563">
        <v>19</v>
      </c>
      <c r="FH563">
        <v>11</v>
      </c>
      <c r="FI563">
        <v>22</v>
      </c>
      <c r="FJ563">
        <v>23</v>
      </c>
      <c r="FK563">
        <v>21</v>
      </c>
      <c r="FL563">
        <v>51.5</v>
      </c>
      <c r="FM563">
        <v>38</v>
      </c>
      <c r="FN563">
        <v>50</v>
      </c>
      <c r="FO563">
        <v>35</v>
      </c>
      <c r="FP563">
        <v>43.2</v>
      </c>
      <c r="FQ563">
        <v>0.06</v>
      </c>
      <c r="FR563">
        <v>3.94</v>
      </c>
      <c r="FS563" s="2">
        <f t="shared" si="124"/>
        <v>1.4999999999999999E-2</v>
      </c>
      <c r="FT563">
        <v>0</v>
      </c>
      <c r="FU563">
        <v>0</v>
      </c>
      <c r="FV563">
        <v>31.3</v>
      </c>
      <c r="FW563">
        <v>0</v>
      </c>
      <c r="FX563">
        <v>0</v>
      </c>
      <c r="FY563">
        <v>0</v>
      </c>
      <c r="FZ563">
        <v>109.1</v>
      </c>
      <c r="GA563">
        <v>0</v>
      </c>
      <c r="GB563">
        <v>0</v>
      </c>
      <c r="GC563">
        <v>0</v>
      </c>
      <c r="GD563">
        <v>0</v>
      </c>
      <c r="GE563">
        <v>0</v>
      </c>
      <c r="GF563">
        <v>0</v>
      </c>
      <c r="GG563">
        <v>0</v>
      </c>
      <c r="GH563">
        <v>0.27</v>
      </c>
      <c r="GI563">
        <v>3.85</v>
      </c>
      <c r="GJ563" s="2">
        <f t="shared" si="125"/>
        <v>6.553398058252427E-2</v>
      </c>
      <c r="GK563">
        <v>0</v>
      </c>
      <c r="GL563">
        <v>1</v>
      </c>
      <c r="GM563">
        <v>25.2</v>
      </c>
      <c r="GN563">
        <v>0</v>
      </c>
      <c r="GO563">
        <v>24.66</v>
      </c>
      <c r="GP563">
        <v>24.7</v>
      </c>
      <c r="GQ563">
        <v>49.3</v>
      </c>
      <c r="GR563">
        <v>0</v>
      </c>
      <c r="GS563">
        <v>0</v>
      </c>
      <c r="GT563">
        <v>0</v>
      </c>
      <c r="GU563">
        <v>0</v>
      </c>
      <c r="GV563">
        <v>0</v>
      </c>
      <c r="GW563">
        <v>0</v>
      </c>
      <c r="GX563" s="21">
        <v>29.215993999999998</v>
      </c>
      <c r="GY563" s="21">
        <v>1.5101451000000001</v>
      </c>
      <c r="GZ563" s="21">
        <v>4.3992261000000008</v>
      </c>
      <c r="HA563" s="21">
        <v>5.9093703</v>
      </c>
      <c r="HB563" s="21">
        <v>5.3259000000000001E-2</v>
      </c>
      <c r="HC563" s="21">
        <v>1.1133439999999999</v>
      </c>
      <c r="HD563" s="21">
        <v>-7.2999999999999999E-5</v>
      </c>
      <c r="HE563" s="21">
        <v>26.603878000000002</v>
      </c>
      <c r="HF563" s="21">
        <v>1.1665300000000001</v>
      </c>
    </row>
    <row r="564" spans="1:214" ht="15" x14ac:dyDescent="0.25">
      <c r="A564" s="22">
        <v>45</v>
      </c>
      <c r="B564" t="s">
        <v>2563</v>
      </c>
      <c r="C564" t="s">
        <v>2564</v>
      </c>
      <c r="D564" t="s">
        <v>1413</v>
      </c>
      <c r="F564" t="s">
        <v>303</v>
      </c>
      <c r="I564" s="22" t="s">
        <v>229</v>
      </c>
      <c r="J564">
        <v>29</v>
      </c>
      <c r="K564" s="23" t="s">
        <v>2565</v>
      </c>
      <c r="L564" s="23" t="s">
        <v>2540</v>
      </c>
      <c r="M564" s="24" t="s">
        <v>273</v>
      </c>
      <c r="N564" s="24" t="s">
        <v>233</v>
      </c>
      <c r="O564" s="24">
        <v>71</v>
      </c>
      <c r="P564" s="24">
        <v>205</v>
      </c>
      <c r="Q564" s="24" t="s">
        <v>223</v>
      </c>
      <c r="R564" s="24"/>
      <c r="S564" s="22">
        <v>7</v>
      </c>
      <c r="T564" s="22">
        <v>0</v>
      </c>
      <c r="U564" s="22">
        <v>0</v>
      </c>
      <c r="V564" s="22">
        <v>0</v>
      </c>
      <c r="W564" s="22">
        <v>-1</v>
      </c>
      <c r="X564" s="22">
        <v>24</v>
      </c>
      <c r="Y564" s="22">
        <v>2</v>
      </c>
      <c r="Z564" s="25">
        <f t="shared" si="112"/>
        <v>0</v>
      </c>
      <c r="AA564" s="3">
        <v>5.8833299999999999</v>
      </c>
      <c r="AB564" s="22">
        <v>14</v>
      </c>
      <c r="AC564" s="22">
        <v>1</v>
      </c>
      <c r="AD564" s="22">
        <v>1</v>
      </c>
      <c r="AE564" s="22">
        <v>0</v>
      </c>
      <c r="AF564" s="22">
        <v>0</v>
      </c>
      <c r="AG564" s="26">
        <f t="shared" si="113"/>
        <v>20.396612122726417</v>
      </c>
      <c r="AH564" s="26">
        <f t="shared" si="114"/>
        <v>1.4569008659090297</v>
      </c>
      <c r="AI564" s="26">
        <f t="shared" si="115"/>
        <v>1.4569008659090297</v>
      </c>
      <c r="AJ564" s="26">
        <f t="shared" si="116"/>
        <v>0</v>
      </c>
      <c r="AK564" s="26">
        <f t="shared" si="117"/>
        <v>0</v>
      </c>
      <c r="AL564" s="5">
        <v>66</v>
      </c>
      <c r="AM564" s="22">
        <v>6</v>
      </c>
      <c r="AN564" s="22">
        <v>11</v>
      </c>
      <c r="AO564" s="25">
        <f t="shared" si="118"/>
        <v>0.35294117647058826</v>
      </c>
      <c r="AP564" s="22">
        <v>4.0999999999999996</v>
      </c>
      <c r="AQ564">
        <v>-0.1</v>
      </c>
      <c r="AR564">
        <v>0</v>
      </c>
      <c r="AS564">
        <v>-0.1</v>
      </c>
      <c r="AT564">
        <v>-0.7</v>
      </c>
      <c r="AU564">
        <v>0</v>
      </c>
      <c r="AV564">
        <v>0</v>
      </c>
      <c r="AW564">
        <v>-0.60000000000000009</v>
      </c>
      <c r="AX564" s="3">
        <f t="shared" si="119"/>
        <v>-8.5714285714285729E-2</v>
      </c>
      <c r="AY564" s="4">
        <f t="shared" si="120"/>
        <v>-0.56250000000000011</v>
      </c>
      <c r="AZ564" t="s">
        <v>243</v>
      </c>
      <c r="BA564">
        <v>2012</v>
      </c>
      <c r="BC564" s="27">
        <v>512500</v>
      </c>
      <c r="BD564" s="22">
        <v>0</v>
      </c>
      <c r="BE564" s="22">
        <v>0</v>
      </c>
      <c r="BF564" s="28">
        <f t="shared" si="121"/>
        <v>0</v>
      </c>
      <c r="BG564" s="22">
        <v>6</v>
      </c>
      <c r="BH564" s="22">
        <v>10</v>
      </c>
      <c r="BI564" s="4">
        <v>40.799999999999997</v>
      </c>
      <c r="BJ564" s="22">
        <v>0</v>
      </c>
      <c r="BK564" s="22">
        <v>0</v>
      </c>
      <c r="BL564" s="28">
        <f t="shared" si="122"/>
        <v>0</v>
      </c>
      <c r="BM564" s="22">
        <v>0</v>
      </c>
      <c r="BN564" s="22">
        <v>1</v>
      </c>
      <c r="BO564" s="4">
        <v>0.4</v>
      </c>
      <c r="BP564" s="22">
        <v>0</v>
      </c>
      <c r="BQ564" s="22">
        <v>0</v>
      </c>
      <c r="BR564" s="22">
        <v>0</v>
      </c>
      <c r="BS564" s="22">
        <v>0</v>
      </c>
      <c r="BT564" s="4">
        <v>0</v>
      </c>
      <c r="BU564" s="22">
        <v>2</v>
      </c>
      <c r="BV564" s="22">
        <v>0</v>
      </c>
      <c r="BW564" s="22">
        <v>0</v>
      </c>
      <c r="BX564" s="22">
        <v>1</v>
      </c>
      <c r="BY564" s="22">
        <v>5</v>
      </c>
      <c r="BZ564" s="22">
        <v>1</v>
      </c>
      <c r="CA564" s="22">
        <v>0</v>
      </c>
      <c r="CB564" s="22">
        <v>0</v>
      </c>
      <c r="CC564" s="4">
        <v>3.7166700000000001</v>
      </c>
      <c r="CD564" s="4">
        <v>0</v>
      </c>
      <c r="CE564" s="4">
        <v>0</v>
      </c>
      <c r="CF564" s="22">
        <v>0</v>
      </c>
      <c r="CG564" s="22">
        <v>0</v>
      </c>
      <c r="CH564" s="22">
        <v>0</v>
      </c>
      <c r="CI564" s="5">
        <v>5</v>
      </c>
      <c r="CJ564" s="22">
        <v>0</v>
      </c>
      <c r="CK564" s="22">
        <v>0</v>
      </c>
      <c r="CL564" s="22">
        <v>-2</v>
      </c>
      <c r="CM564" s="22">
        <v>19</v>
      </c>
      <c r="CN564" s="22">
        <v>3</v>
      </c>
      <c r="CO564" s="22">
        <v>6</v>
      </c>
      <c r="CP564" s="22">
        <v>11</v>
      </c>
      <c r="CQ564" s="26">
        <v>6.6733320000000003</v>
      </c>
      <c r="CR564" s="26">
        <v>0.08</v>
      </c>
      <c r="CS564" s="26">
        <v>0</v>
      </c>
      <c r="CT564" s="22">
        <v>0</v>
      </c>
      <c r="CU564" s="22">
        <v>0</v>
      </c>
      <c r="CV564" s="22">
        <v>0</v>
      </c>
      <c r="CW564" s="22">
        <v>0</v>
      </c>
      <c r="CX564" s="22">
        <v>0</v>
      </c>
      <c r="CY564" s="22">
        <v>0</v>
      </c>
      <c r="CZ564" s="22">
        <v>0</v>
      </c>
      <c r="DA564" s="22">
        <v>0</v>
      </c>
      <c r="DB564" s="22">
        <v>-1</v>
      </c>
      <c r="DC564" s="22">
        <v>0</v>
      </c>
      <c r="DD564" s="22">
        <v>0</v>
      </c>
      <c r="DE564" s="22">
        <v>0</v>
      </c>
      <c r="DF564" s="22">
        <v>0</v>
      </c>
      <c r="DG564" s="22">
        <v>0</v>
      </c>
      <c r="DH564" s="22">
        <v>0</v>
      </c>
      <c r="DI564" s="22">
        <v>2</v>
      </c>
      <c r="DJ564" s="22">
        <v>2</v>
      </c>
      <c r="DK564" s="22">
        <v>1</v>
      </c>
      <c r="DL564" s="22">
        <v>0</v>
      </c>
      <c r="DM564" s="22">
        <v>0</v>
      </c>
      <c r="DN564" s="22">
        <v>2</v>
      </c>
      <c r="DO564" s="22">
        <v>0</v>
      </c>
      <c r="DP564" s="22">
        <v>3</v>
      </c>
      <c r="DQ564" s="22">
        <v>0</v>
      </c>
      <c r="DR564" s="22">
        <v>0</v>
      </c>
      <c r="DS564" s="22">
        <v>0</v>
      </c>
      <c r="DT564" s="22">
        <v>0</v>
      </c>
      <c r="DU564">
        <v>5.83</v>
      </c>
      <c r="DV564">
        <v>41.83</v>
      </c>
      <c r="DW564" s="2">
        <f t="shared" si="123"/>
        <v>0.12232480067142258</v>
      </c>
      <c r="DX564">
        <v>-1.6459999999999999</v>
      </c>
      <c r="DY564">
        <v>-2.8410000000000002</v>
      </c>
      <c r="DZ564">
        <v>-2.5750000000000002</v>
      </c>
      <c r="EA564">
        <v>-8.1910000000000007</v>
      </c>
      <c r="EB564">
        <v>2</v>
      </c>
      <c r="EC564">
        <v>3</v>
      </c>
      <c r="ED564">
        <v>-14.2</v>
      </c>
      <c r="EE564">
        <v>-29.41</v>
      </c>
      <c r="EF564">
        <v>-15.16</v>
      </c>
      <c r="EG564">
        <v>16.670000000000002</v>
      </c>
      <c r="EH564">
        <v>897</v>
      </c>
      <c r="EI564">
        <v>1063</v>
      </c>
      <c r="EJ564">
        <v>2.94</v>
      </c>
      <c r="EK564">
        <v>4.41</v>
      </c>
      <c r="EL564">
        <v>14.7</v>
      </c>
      <c r="EM564">
        <v>38.200000000000003</v>
      </c>
      <c r="EN564">
        <v>11.8</v>
      </c>
      <c r="EO564">
        <v>13.2</v>
      </c>
      <c r="EP564">
        <v>10.3</v>
      </c>
      <c r="EQ564">
        <v>7.4</v>
      </c>
      <c r="ER564">
        <v>5.9</v>
      </c>
      <c r="ES564">
        <v>1.5</v>
      </c>
      <c r="ET564">
        <v>2.9</v>
      </c>
      <c r="EU564">
        <v>1.5</v>
      </c>
      <c r="EV564">
        <v>1.02</v>
      </c>
      <c r="EW564">
        <v>2.25</v>
      </c>
      <c r="EX564">
        <v>21.7</v>
      </c>
      <c r="EY564">
        <v>31.1</v>
      </c>
      <c r="EZ564">
        <v>11.1</v>
      </c>
      <c r="FA564">
        <v>12.7</v>
      </c>
      <c r="FB564">
        <v>14.1</v>
      </c>
      <c r="FC564">
        <v>11.3</v>
      </c>
      <c r="FD564">
        <v>3.9</v>
      </c>
      <c r="FE564">
        <v>2.9</v>
      </c>
      <c r="FF564">
        <v>2</v>
      </c>
      <c r="FG564">
        <v>7</v>
      </c>
      <c r="FH564">
        <v>10</v>
      </c>
      <c r="FI564">
        <v>5</v>
      </c>
      <c r="FJ564">
        <v>4</v>
      </c>
      <c r="FK564">
        <v>2</v>
      </c>
      <c r="FL564">
        <v>37.5</v>
      </c>
      <c r="FM564">
        <v>11</v>
      </c>
      <c r="FN564">
        <v>17</v>
      </c>
      <c r="FO564">
        <v>14</v>
      </c>
      <c r="FP564">
        <v>39.299999999999997</v>
      </c>
      <c r="FQ564">
        <v>0.06</v>
      </c>
      <c r="FR564">
        <v>4.54</v>
      </c>
      <c r="FS564" s="2">
        <f t="shared" si="124"/>
        <v>1.3043478260869566E-2</v>
      </c>
      <c r="FT564">
        <v>0</v>
      </c>
      <c r="FU564">
        <v>0</v>
      </c>
      <c r="FV564">
        <v>-206.6</v>
      </c>
      <c r="FW564" t="s">
        <v>266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150</v>
      </c>
      <c r="GD564">
        <v>150</v>
      </c>
      <c r="GE564">
        <v>150</v>
      </c>
      <c r="GF564">
        <v>150</v>
      </c>
      <c r="GG564">
        <v>0</v>
      </c>
      <c r="GH564">
        <v>0</v>
      </c>
      <c r="GI564">
        <v>0</v>
      </c>
      <c r="GJ564" s="2">
        <f t="shared" si="125"/>
        <v>0</v>
      </c>
      <c r="GK564">
        <v>0</v>
      </c>
      <c r="GL564">
        <v>0</v>
      </c>
      <c r="GM564">
        <v>0</v>
      </c>
      <c r="GN564">
        <v>0</v>
      </c>
      <c r="GO564">
        <v>0</v>
      </c>
      <c r="GP564">
        <v>0</v>
      </c>
      <c r="GQ564">
        <v>0</v>
      </c>
      <c r="GR564">
        <v>0</v>
      </c>
      <c r="GS564">
        <v>0</v>
      </c>
      <c r="GT564">
        <v>0</v>
      </c>
      <c r="GU564">
        <v>0</v>
      </c>
      <c r="GV564">
        <v>0</v>
      </c>
      <c r="GW564">
        <v>0</v>
      </c>
      <c r="GX564" s="21">
        <v>26.871389000000001</v>
      </c>
      <c r="GY564" s="21">
        <v>2.9311254</v>
      </c>
      <c r="GZ564" s="21">
        <v>3.8115855000000005</v>
      </c>
      <c r="HA564" s="21">
        <v>6.7427109000000005</v>
      </c>
      <c r="HB564" s="21">
        <v>8.9140999999999998E-2</v>
      </c>
      <c r="HC564" s="21">
        <v>0.483655</v>
      </c>
      <c r="HD564" s="21">
        <v>2.6679999999999998E-3</v>
      </c>
      <c r="HE564" s="21">
        <v>40.818576999999998</v>
      </c>
      <c r="HF564" s="21">
        <v>0.57546399999999998</v>
      </c>
    </row>
    <row r="565" spans="1:214" ht="15" x14ac:dyDescent="0.25">
      <c r="A565" s="22">
        <v>12</v>
      </c>
      <c r="B565" t="s">
        <v>2566</v>
      </c>
      <c r="C565" t="s">
        <v>2567</v>
      </c>
      <c r="D565" t="s">
        <v>1526</v>
      </c>
      <c r="F565" t="s">
        <v>324</v>
      </c>
      <c r="I565" s="22" t="s">
        <v>278</v>
      </c>
      <c r="J565">
        <v>37</v>
      </c>
      <c r="K565" s="23" t="s">
        <v>2568</v>
      </c>
      <c r="L565" s="23" t="s">
        <v>638</v>
      </c>
      <c r="M565" s="24" t="s">
        <v>281</v>
      </c>
      <c r="N565" s="24" t="s">
        <v>233</v>
      </c>
      <c r="O565" s="24">
        <v>69</v>
      </c>
      <c r="P565" s="24">
        <v>180</v>
      </c>
      <c r="Q565" s="24" t="s">
        <v>224</v>
      </c>
      <c r="R565" s="24"/>
      <c r="S565" s="22">
        <v>80</v>
      </c>
      <c r="T565" s="22">
        <v>3</v>
      </c>
      <c r="U565" s="22">
        <v>5</v>
      </c>
      <c r="V565" s="22">
        <v>8</v>
      </c>
      <c r="W565" s="22">
        <v>-5</v>
      </c>
      <c r="X565" s="22">
        <v>83</v>
      </c>
      <c r="Y565" s="22">
        <v>67</v>
      </c>
      <c r="Z565" s="25">
        <f t="shared" si="112"/>
        <v>4.4776119402985072E-2</v>
      </c>
      <c r="AA565" s="3">
        <v>9.3000000000000007</v>
      </c>
      <c r="AB565" s="22">
        <v>92</v>
      </c>
      <c r="AC565" s="22">
        <v>29</v>
      </c>
      <c r="AD565" s="22">
        <v>18</v>
      </c>
      <c r="AE565" s="22">
        <v>5</v>
      </c>
      <c r="AF565" s="22">
        <v>14</v>
      </c>
      <c r="AG565" s="26">
        <f t="shared" si="113"/>
        <v>7.4193548387096779</v>
      </c>
      <c r="AH565" s="26">
        <f t="shared" si="114"/>
        <v>2.338709677419355</v>
      </c>
      <c r="AI565" s="26">
        <f t="shared" si="115"/>
        <v>1.4516129032258065</v>
      </c>
      <c r="AJ565" s="26">
        <f t="shared" si="116"/>
        <v>0.40322580645161293</v>
      </c>
      <c r="AK565" s="26">
        <f t="shared" si="117"/>
        <v>1.1290322580645162</v>
      </c>
      <c r="AL565" s="5">
        <v>1217</v>
      </c>
      <c r="AM565" s="22">
        <v>259</v>
      </c>
      <c r="AN565" s="22">
        <v>191</v>
      </c>
      <c r="AO565" s="25">
        <f t="shared" si="118"/>
        <v>0.5755555555555556</v>
      </c>
      <c r="AP565" s="22">
        <v>9.9</v>
      </c>
      <c r="AQ565">
        <v>-0.9</v>
      </c>
      <c r="AR565">
        <v>0.8</v>
      </c>
      <c r="AS565">
        <v>-0.1</v>
      </c>
      <c r="AT565">
        <v>-1.6</v>
      </c>
      <c r="AU565">
        <v>1.9</v>
      </c>
      <c r="AV565">
        <v>0</v>
      </c>
      <c r="AW565">
        <v>0.30000000000000004</v>
      </c>
      <c r="AX565" s="3">
        <f t="shared" si="119"/>
        <v>3.7500000000000007E-3</v>
      </c>
      <c r="AY565" s="4">
        <f t="shared" si="120"/>
        <v>-0.22499999999999987</v>
      </c>
      <c r="AZ565" t="s">
        <v>243</v>
      </c>
      <c r="BA565">
        <v>2012</v>
      </c>
      <c r="BB565" s="27">
        <v>100000</v>
      </c>
      <c r="BC565" s="27">
        <v>700000</v>
      </c>
      <c r="BD565" s="22">
        <v>3</v>
      </c>
      <c r="BE565" s="22">
        <v>4</v>
      </c>
      <c r="BF565" s="28">
        <f t="shared" si="121"/>
        <v>0.69219359442442496</v>
      </c>
      <c r="BG565" s="22">
        <v>216</v>
      </c>
      <c r="BH565" s="22">
        <v>159</v>
      </c>
      <c r="BI565" s="4">
        <v>606.76666669999997</v>
      </c>
      <c r="BJ565" s="22">
        <v>0</v>
      </c>
      <c r="BK565" s="22">
        <v>0</v>
      </c>
      <c r="BL565" s="28">
        <f t="shared" si="122"/>
        <v>0</v>
      </c>
      <c r="BM565" s="22">
        <v>1</v>
      </c>
      <c r="BN565" s="22">
        <v>1</v>
      </c>
      <c r="BO565" s="4">
        <v>2.4333333330000002</v>
      </c>
      <c r="BP565" s="22">
        <v>0</v>
      </c>
      <c r="BQ565" s="22">
        <v>1</v>
      </c>
      <c r="BR565" s="22">
        <v>42</v>
      </c>
      <c r="BS565" s="22">
        <v>31</v>
      </c>
      <c r="BT565" s="4">
        <v>135.6333333</v>
      </c>
      <c r="BU565" s="22">
        <v>39</v>
      </c>
      <c r="BV565" s="22">
        <v>0</v>
      </c>
      <c r="BW565" s="22">
        <v>4</v>
      </c>
      <c r="BX565" s="22">
        <v>-1</v>
      </c>
      <c r="BY565" s="22">
        <v>65</v>
      </c>
      <c r="BZ565" s="22">
        <v>16</v>
      </c>
      <c r="CA565" s="22">
        <v>126</v>
      </c>
      <c r="CB565" s="22">
        <v>89</v>
      </c>
      <c r="CC565" s="4">
        <v>7.4833299999999996</v>
      </c>
      <c r="CD565" s="4">
        <v>3.3333333E-2</v>
      </c>
      <c r="CE565" s="4">
        <v>1.816666667</v>
      </c>
      <c r="CF565" s="22">
        <v>0</v>
      </c>
      <c r="CG565" s="22">
        <v>0</v>
      </c>
      <c r="CH565" s="22">
        <v>0</v>
      </c>
      <c r="CI565" s="5">
        <v>41</v>
      </c>
      <c r="CJ565" s="22">
        <v>3</v>
      </c>
      <c r="CK565" s="22">
        <v>1</v>
      </c>
      <c r="CL565" s="22">
        <v>-4</v>
      </c>
      <c r="CM565" s="22">
        <v>18</v>
      </c>
      <c r="CN565" s="22">
        <v>4</v>
      </c>
      <c r="CO565" s="22">
        <v>133</v>
      </c>
      <c r="CP565" s="22">
        <v>102</v>
      </c>
      <c r="CQ565" s="26">
        <v>7.6808969999999999</v>
      </c>
      <c r="CR565" s="26">
        <v>2.7642E-2</v>
      </c>
      <c r="CS565" s="26">
        <v>1.5800810000000001</v>
      </c>
      <c r="CT565" s="22">
        <v>0</v>
      </c>
      <c r="CU565" s="22">
        <v>0</v>
      </c>
      <c r="CV565" s="22">
        <v>0</v>
      </c>
      <c r="CW565" s="22">
        <v>1</v>
      </c>
      <c r="CX565" s="22">
        <v>1</v>
      </c>
      <c r="CY565" s="22">
        <v>-5</v>
      </c>
      <c r="CZ565" s="22">
        <v>2</v>
      </c>
      <c r="DA565" s="22">
        <v>4</v>
      </c>
      <c r="DB565" s="22">
        <v>0</v>
      </c>
      <c r="DC565" s="22">
        <v>2</v>
      </c>
      <c r="DD565" s="22">
        <v>0</v>
      </c>
      <c r="DE565" s="22">
        <v>0</v>
      </c>
      <c r="DF565" s="22">
        <v>0</v>
      </c>
      <c r="DG565" s="22">
        <v>0</v>
      </c>
      <c r="DH565" s="22">
        <v>0</v>
      </c>
      <c r="DI565" s="22">
        <v>13</v>
      </c>
      <c r="DJ565" s="22">
        <v>7</v>
      </c>
      <c r="DK565" s="22">
        <v>1</v>
      </c>
      <c r="DL565" s="22">
        <v>1</v>
      </c>
      <c r="DM565" s="22">
        <v>0</v>
      </c>
      <c r="DN565" s="22">
        <v>10</v>
      </c>
      <c r="DO565" s="22">
        <v>0</v>
      </c>
      <c r="DP565" s="22">
        <v>24</v>
      </c>
      <c r="DQ565" s="22">
        <v>9</v>
      </c>
      <c r="DR565" s="22">
        <v>0</v>
      </c>
      <c r="DS565" s="22">
        <v>0</v>
      </c>
      <c r="DT565" s="22">
        <v>0</v>
      </c>
      <c r="DU565">
        <v>7.54</v>
      </c>
      <c r="DV565">
        <v>40.24</v>
      </c>
      <c r="DW565" s="2">
        <f t="shared" si="123"/>
        <v>0.15780661364587692</v>
      </c>
      <c r="DX565">
        <v>-1.22</v>
      </c>
      <c r="DY565">
        <v>-1.8280000000000001</v>
      </c>
      <c r="DZ565">
        <v>-0.51400000000000001</v>
      </c>
      <c r="EA565">
        <v>6.0119999999999996</v>
      </c>
      <c r="EB565">
        <v>9</v>
      </c>
      <c r="EC565">
        <v>14</v>
      </c>
      <c r="ED565">
        <v>-4.3</v>
      </c>
      <c r="EE565">
        <v>3.28</v>
      </c>
      <c r="EF565">
        <v>7.62</v>
      </c>
      <c r="EG565">
        <v>3.53</v>
      </c>
      <c r="EH565">
        <v>940</v>
      </c>
      <c r="EI565">
        <v>975</v>
      </c>
      <c r="EJ565">
        <v>0.89</v>
      </c>
      <c r="EK565">
        <v>1.39</v>
      </c>
      <c r="EL565">
        <v>24.5</v>
      </c>
      <c r="EM565">
        <v>21.9</v>
      </c>
      <c r="EN565">
        <v>11.2</v>
      </c>
      <c r="EO565">
        <v>8.9</v>
      </c>
      <c r="EP565">
        <v>13.1</v>
      </c>
      <c r="EQ565">
        <v>12</v>
      </c>
      <c r="ER565">
        <v>4.7</v>
      </c>
      <c r="ES565">
        <v>3.3</v>
      </c>
      <c r="ET565">
        <v>1.1000000000000001</v>
      </c>
      <c r="EU565">
        <v>0.5</v>
      </c>
      <c r="EV565">
        <v>2.5</v>
      </c>
      <c r="EW565">
        <v>1.64</v>
      </c>
      <c r="EX565">
        <v>28.6</v>
      </c>
      <c r="EY565">
        <v>24.6</v>
      </c>
      <c r="EZ565">
        <v>12.9</v>
      </c>
      <c r="FA565">
        <v>10.5</v>
      </c>
      <c r="FB565">
        <v>13.4</v>
      </c>
      <c r="FC565">
        <v>13.9</v>
      </c>
      <c r="FD565">
        <v>3.4</v>
      </c>
      <c r="FE565">
        <v>3.6</v>
      </c>
      <c r="FF565">
        <v>77</v>
      </c>
      <c r="FG565">
        <v>66</v>
      </c>
      <c r="FH565">
        <v>87</v>
      </c>
      <c r="FI565">
        <v>68</v>
      </c>
      <c r="FJ565">
        <v>101</v>
      </c>
      <c r="FK565">
        <v>71</v>
      </c>
      <c r="FL565">
        <v>48</v>
      </c>
      <c r="FM565">
        <v>188</v>
      </c>
      <c r="FN565">
        <v>199</v>
      </c>
      <c r="FO565">
        <v>183</v>
      </c>
      <c r="FP565">
        <v>48.6</v>
      </c>
      <c r="FQ565">
        <v>0.02</v>
      </c>
      <c r="FR565">
        <v>5.04</v>
      </c>
      <c r="FS565" s="2">
        <f t="shared" si="124"/>
        <v>3.9525691699604749E-3</v>
      </c>
      <c r="FT565">
        <v>0</v>
      </c>
      <c r="FU565">
        <v>0</v>
      </c>
      <c r="FV565">
        <v>1.8</v>
      </c>
      <c r="FW565">
        <v>0</v>
      </c>
      <c r="FX565">
        <v>0</v>
      </c>
      <c r="FY565">
        <v>0</v>
      </c>
      <c r="FZ565">
        <v>31.3</v>
      </c>
      <c r="GA565">
        <v>0</v>
      </c>
      <c r="GB565">
        <v>62.6</v>
      </c>
      <c r="GC565">
        <v>31.3</v>
      </c>
      <c r="GD565">
        <v>0</v>
      </c>
      <c r="GE565">
        <v>31.3</v>
      </c>
      <c r="GF565">
        <v>0</v>
      </c>
      <c r="GG565">
        <v>31.3</v>
      </c>
      <c r="GH565">
        <v>1.69</v>
      </c>
      <c r="GI565">
        <v>3.9</v>
      </c>
      <c r="GJ565" s="2">
        <f t="shared" si="125"/>
        <v>0.30232558139534882</v>
      </c>
      <c r="GK565">
        <v>1</v>
      </c>
      <c r="GL565">
        <v>10</v>
      </c>
      <c r="GM565">
        <v>15.4</v>
      </c>
      <c r="GN565">
        <v>0.44</v>
      </c>
      <c r="GO565">
        <v>4.43</v>
      </c>
      <c r="GP565">
        <v>7.5</v>
      </c>
      <c r="GQ565">
        <v>34.1</v>
      </c>
      <c r="GR565">
        <v>3.1</v>
      </c>
      <c r="GS565">
        <v>16</v>
      </c>
      <c r="GT565">
        <v>22.6</v>
      </c>
      <c r="GU565">
        <v>0.4</v>
      </c>
      <c r="GV565">
        <v>0.4</v>
      </c>
      <c r="GW565">
        <v>1.3</v>
      </c>
      <c r="GX565" s="21">
        <v>57.020724999999999</v>
      </c>
      <c r="GY565" s="21">
        <v>2.5074513</v>
      </c>
      <c r="GZ565" s="21">
        <v>3.1433949000000001</v>
      </c>
      <c r="HA565" s="21">
        <v>5.6508462000000002</v>
      </c>
      <c r="HB565" s="21">
        <v>-1.3878379999999999</v>
      </c>
      <c r="HC565" s="21">
        <v>1.1546529999999999</v>
      </c>
      <c r="HD565" s="21">
        <v>-4.2529999999999998E-3</v>
      </c>
      <c r="HE565" s="21">
        <v>52.881160999999999</v>
      </c>
      <c r="HF565" s="21">
        <v>-0.23743800000000001</v>
      </c>
    </row>
    <row r="566" spans="1:214" ht="15" x14ac:dyDescent="0.25">
      <c r="A566" s="22">
        <v>25</v>
      </c>
      <c r="B566" t="s">
        <v>2569</v>
      </c>
      <c r="C566" t="s">
        <v>2570</v>
      </c>
      <c r="D566" t="s">
        <v>2571</v>
      </c>
      <c r="F566" t="s">
        <v>398</v>
      </c>
      <c r="I566" s="22" t="s">
        <v>336</v>
      </c>
      <c r="J566">
        <v>19</v>
      </c>
      <c r="K566" s="23" t="s">
        <v>2572</v>
      </c>
      <c r="L566" s="23" t="s">
        <v>2573</v>
      </c>
      <c r="M566" s="24"/>
      <c r="N566" s="24" t="s">
        <v>394</v>
      </c>
      <c r="O566" s="24">
        <v>74</v>
      </c>
      <c r="P566" s="24">
        <v>205</v>
      </c>
      <c r="Q566" s="24" t="s">
        <v>223</v>
      </c>
      <c r="R566" s="24" t="s">
        <v>234</v>
      </c>
      <c r="S566" s="22">
        <v>55</v>
      </c>
      <c r="T566" s="22">
        <v>1</v>
      </c>
      <c r="U566" s="22">
        <v>0</v>
      </c>
      <c r="V566" s="22">
        <v>1</v>
      </c>
      <c r="W566" s="22">
        <v>-29</v>
      </c>
      <c r="X566" s="22">
        <v>12</v>
      </c>
      <c r="Y566" s="22">
        <v>74</v>
      </c>
      <c r="Z566" s="25">
        <f t="shared" si="112"/>
        <v>1.3513513513513514E-2</v>
      </c>
      <c r="AA566" s="3">
        <v>10.1</v>
      </c>
      <c r="AB566" s="22">
        <v>129</v>
      </c>
      <c r="AC566" s="22">
        <v>14</v>
      </c>
      <c r="AD566" s="22">
        <v>25</v>
      </c>
      <c r="AE566" s="22">
        <v>13</v>
      </c>
      <c r="AF566" s="22">
        <v>21</v>
      </c>
      <c r="AG566" s="26">
        <f t="shared" si="113"/>
        <v>13.933393339333934</v>
      </c>
      <c r="AH566" s="26">
        <f t="shared" si="114"/>
        <v>1.5121512151215122</v>
      </c>
      <c r="AI566" s="26">
        <f t="shared" si="115"/>
        <v>2.7002700270027002</v>
      </c>
      <c r="AJ566" s="26">
        <f t="shared" si="116"/>
        <v>1.4041404140414042</v>
      </c>
      <c r="AK566" s="26">
        <f t="shared" si="117"/>
        <v>2.2682268226822684</v>
      </c>
      <c r="AL566" s="5">
        <v>728</v>
      </c>
      <c r="AM566" s="22">
        <v>0</v>
      </c>
      <c r="AN566" s="22">
        <v>2</v>
      </c>
      <c r="AO566" s="25">
        <f t="shared" si="118"/>
        <v>0</v>
      </c>
      <c r="AP566" s="22">
        <v>0</v>
      </c>
      <c r="AQ566">
        <v>-1.4</v>
      </c>
      <c r="AR566">
        <v>-0.5</v>
      </c>
      <c r="AS566">
        <v>-1.9</v>
      </c>
      <c r="AT566">
        <v>-4.0999999999999996</v>
      </c>
      <c r="AU566">
        <v>-1.4</v>
      </c>
      <c r="AV566">
        <v>-0.30000000000000004</v>
      </c>
      <c r="AW566">
        <v>-5.8</v>
      </c>
      <c r="AX566" s="3">
        <f t="shared" si="119"/>
        <v>-0.10545454545454545</v>
      </c>
      <c r="AY566" s="4">
        <f t="shared" si="120"/>
        <v>-12.61</v>
      </c>
      <c r="AZ566" t="s">
        <v>224</v>
      </c>
      <c r="BA566">
        <v>2014</v>
      </c>
      <c r="BB566" s="27">
        <v>1925000</v>
      </c>
      <c r="BC566" s="27">
        <v>2795000</v>
      </c>
      <c r="BD566" s="22">
        <v>1</v>
      </c>
      <c r="BE566" s="22">
        <v>0</v>
      </c>
      <c r="BF566" s="28">
        <f t="shared" si="121"/>
        <v>0.11229646266142618</v>
      </c>
      <c r="BG566" s="22">
        <v>0</v>
      </c>
      <c r="BH566" s="22">
        <v>2</v>
      </c>
      <c r="BI566" s="4">
        <v>534.29999999999995</v>
      </c>
      <c r="BJ566" s="22">
        <v>0</v>
      </c>
      <c r="BK566" s="22">
        <v>0</v>
      </c>
      <c r="BL566" s="28">
        <f t="shared" si="122"/>
        <v>0</v>
      </c>
      <c r="BM566" s="22">
        <v>0</v>
      </c>
      <c r="BN566" s="22">
        <v>0</v>
      </c>
      <c r="BO566" s="4">
        <v>22.05</v>
      </c>
      <c r="BP566" s="22">
        <v>0</v>
      </c>
      <c r="BQ566" s="22">
        <v>0</v>
      </c>
      <c r="BR566" s="22">
        <v>0</v>
      </c>
      <c r="BS566" s="22">
        <v>0</v>
      </c>
      <c r="BT566" s="4">
        <v>0</v>
      </c>
      <c r="BU566" s="22">
        <v>27</v>
      </c>
      <c r="BV566" s="22">
        <v>0</v>
      </c>
      <c r="BW566" s="22">
        <v>0</v>
      </c>
      <c r="BX566" s="22">
        <v>-16</v>
      </c>
      <c r="BY566" s="22">
        <v>6</v>
      </c>
      <c r="BZ566" s="22">
        <v>3</v>
      </c>
      <c r="CA566" s="22">
        <v>0</v>
      </c>
      <c r="CB566" s="22">
        <v>1</v>
      </c>
      <c r="CC566" s="4">
        <v>9.6666699999999999</v>
      </c>
      <c r="CD566" s="4">
        <v>0.51666666700000008</v>
      </c>
      <c r="CE566" s="4">
        <v>0</v>
      </c>
      <c r="CF566" s="22">
        <v>0</v>
      </c>
      <c r="CG566" s="22">
        <v>0</v>
      </c>
      <c r="CH566" s="22">
        <v>0</v>
      </c>
      <c r="CI566" s="5">
        <v>28</v>
      </c>
      <c r="CJ566" s="22">
        <v>1</v>
      </c>
      <c r="CK566" s="22">
        <v>0</v>
      </c>
      <c r="CL566" s="22">
        <v>-13</v>
      </c>
      <c r="CM566" s="22">
        <v>6</v>
      </c>
      <c r="CN566" s="22">
        <v>3</v>
      </c>
      <c r="CO566" s="22">
        <v>0</v>
      </c>
      <c r="CP566" s="22">
        <v>1</v>
      </c>
      <c r="CQ566" s="26">
        <v>9.7607110000000006</v>
      </c>
      <c r="CR566" s="26">
        <v>0.28928600000000004</v>
      </c>
      <c r="CS566" s="26">
        <v>0</v>
      </c>
      <c r="CT566" s="22">
        <v>1</v>
      </c>
      <c r="CU566" s="22">
        <v>0</v>
      </c>
      <c r="CV566" s="22">
        <v>0</v>
      </c>
      <c r="CW566" s="22">
        <v>0</v>
      </c>
      <c r="CX566" s="22">
        <v>0</v>
      </c>
      <c r="CY566" s="22">
        <v>-4</v>
      </c>
      <c r="CZ566" s="22">
        <v>1</v>
      </c>
      <c r="DA566" s="22">
        <v>0</v>
      </c>
      <c r="DB566" s="22">
        <v>-25</v>
      </c>
      <c r="DC566" s="22">
        <v>0</v>
      </c>
      <c r="DD566" s="22">
        <v>0</v>
      </c>
      <c r="DE566" s="22">
        <v>0</v>
      </c>
      <c r="DF566" s="22">
        <v>0</v>
      </c>
      <c r="DG566" s="22">
        <v>0</v>
      </c>
      <c r="DH566" s="22">
        <v>0</v>
      </c>
      <c r="DI566" s="22">
        <v>6</v>
      </c>
      <c r="DJ566" s="22">
        <v>0</v>
      </c>
      <c r="DK566" s="22">
        <v>0</v>
      </c>
      <c r="DL566" s="22">
        <v>0</v>
      </c>
      <c r="DM566" s="22">
        <v>0</v>
      </c>
      <c r="DN566" s="22">
        <v>4</v>
      </c>
      <c r="DO566" s="22">
        <v>1</v>
      </c>
      <c r="DP566" s="22">
        <v>32</v>
      </c>
      <c r="DQ566" s="22">
        <v>0</v>
      </c>
      <c r="DR566" s="22">
        <v>1</v>
      </c>
      <c r="DS566" s="22">
        <v>0</v>
      </c>
      <c r="DT566" s="22">
        <v>0</v>
      </c>
      <c r="DU566">
        <v>9.6999999999999993</v>
      </c>
      <c r="DV566">
        <v>40.79</v>
      </c>
      <c r="DW566" s="2">
        <f t="shared" si="123"/>
        <v>0.19211725094078036</v>
      </c>
      <c r="DX566">
        <v>-4.7E-2</v>
      </c>
      <c r="DY566">
        <v>-0.72600000000000009</v>
      </c>
      <c r="DZ566">
        <v>-3.5539999999999998</v>
      </c>
      <c r="EA566">
        <v>-8.3659999999999997</v>
      </c>
      <c r="EB566">
        <v>2</v>
      </c>
      <c r="EC566">
        <v>31</v>
      </c>
      <c r="ED566">
        <v>-4.5</v>
      </c>
      <c r="EE566">
        <v>-7.2</v>
      </c>
      <c r="EF566">
        <v>-2.73</v>
      </c>
      <c r="EG566">
        <v>0.84</v>
      </c>
      <c r="EH566">
        <v>889</v>
      </c>
      <c r="EI566">
        <v>898</v>
      </c>
      <c r="EJ566">
        <v>0.23</v>
      </c>
      <c r="EK566">
        <v>3.49</v>
      </c>
      <c r="EL566">
        <v>26.7</v>
      </c>
      <c r="EM566">
        <v>28</v>
      </c>
      <c r="EN566">
        <v>9.9</v>
      </c>
      <c r="EO566">
        <v>9.5</v>
      </c>
      <c r="EP566">
        <v>15.5</v>
      </c>
      <c r="EQ566">
        <v>12.5</v>
      </c>
      <c r="ER566">
        <v>3.8</v>
      </c>
      <c r="ES566">
        <v>2.8</v>
      </c>
      <c r="ET566">
        <v>0.5</v>
      </c>
      <c r="EU566">
        <v>0.7</v>
      </c>
      <c r="EV566">
        <v>2.4900000000000002</v>
      </c>
      <c r="EW566">
        <v>2.65</v>
      </c>
      <c r="EX566">
        <v>27.1</v>
      </c>
      <c r="EY566">
        <v>25</v>
      </c>
      <c r="EZ566">
        <v>11.4</v>
      </c>
      <c r="FA566">
        <v>12.8</v>
      </c>
      <c r="FB566">
        <v>17.100000000000001</v>
      </c>
      <c r="FC566">
        <v>13.8</v>
      </c>
      <c r="FD566">
        <v>2.4</v>
      </c>
      <c r="FE566">
        <v>2.7</v>
      </c>
      <c r="FF566">
        <v>42</v>
      </c>
      <c r="FG566">
        <v>57</v>
      </c>
      <c r="FH566">
        <v>61</v>
      </c>
      <c r="FI566">
        <v>55</v>
      </c>
      <c r="FJ566">
        <v>74</v>
      </c>
      <c r="FK566">
        <v>73</v>
      </c>
      <c r="FL566">
        <v>46</v>
      </c>
      <c r="FM566">
        <v>171</v>
      </c>
      <c r="FN566">
        <v>176</v>
      </c>
      <c r="FO566">
        <v>147</v>
      </c>
      <c r="FP566">
        <v>49.3</v>
      </c>
      <c r="FQ566">
        <v>0.41</v>
      </c>
      <c r="FR566">
        <v>3.89</v>
      </c>
      <c r="FS566" s="2">
        <f t="shared" si="124"/>
        <v>9.5348837209302317E-2</v>
      </c>
      <c r="FT566">
        <v>1</v>
      </c>
      <c r="FU566">
        <v>1</v>
      </c>
      <c r="FV566">
        <v>-43.1</v>
      </c>
      <c r="FW566">
        <v>6.67</v>
      </c>
      <c r="FX566">
        <v>2.69</v>
      </c>
      <c r="FY566">
        <v>2.69</v>
      </c>
      <c r="FZ566">
        <v>37.700000000000003</v>
      </c>
      <c r="GA566">
        <v>10.8</v>
      </c>
      <c r="GB566">
        <v>13.5</v>
      </c>
      <c r="GC566">
        <v>8.1</v>
      </c>
      <c r="GD566">
        <v>8.1</v>
      </c>
      <c r="GE566">
        <v>10.8</v>
      </c>
      <c r="GF566">
        <v>5.4</v>
      </c>
      <c r="GG566">
        <v>0</v>
      </c>
      <c r="GH566">
        <v>0</v>
      </c>
      <c r="GI566">
        <v>0</v>
      </c>
      <c r="GJ566" s="2">
        <f t="shared" si="125"/>
        <v>0</v>
      </c>
      <c r="GK566">
        <v>0</v>
      </c>
      <c r="GL566">
        <v>0</v>
      </c>
      <c r="GM566">
        <v>0</v>
      </c>
      <c r="GN566">
        <v>0</v>
      </c>
      <c r="GO566">
        <v>0</v>
      </c>
      <c r="GP566">
        <v>0</v>
      </c>
      <c r="GQ566">
        <v>0</v>
      </c>
      <c r="GR566">
        <v>0</v>
      </c>
      <c r="GS566">
        <v>0</v>
      </c>
      <c r="GT566">
        <v>0</v>
      </c>
      <c r="GU566">
        <v>0</v>
      </c>
      <c r="GV566">
        <v>0</v>
      </c>
      <c r="GW566">
        <v>0</v>
      </c>
      <c r="GX566" s="21">
        <v>50.467106000000001</v>
      </c>
      <c r="GY566" s="21">
        <v>4.4081082</v>
      </c>
      <c r="GZ566" s="21">
        <v>2.4066369000000001</v>
      </c>
      <c r="HA566" s="21">
        <v>6.8147451000000006</v>
      </c>
      <c r="HB566" s="21">
        <v>-2.0362659999999999</v>
      </c>
      <c r="HC566" s="21">
        <v>3.6162E-2</v>
      </c>
      <c r="HD566" s="21">
        <v>1.1693E-2</v>
      </c>
      <c r="HE566" s="21">
        <v>18.144148000000001</v>
      </c>
      <c r="HF566" s="21">
        <v>-1.9884109999999999</v>
      </c>
    </row>
    <row r="567" spans="1:214" ht="15" x14ac:dyDescent="0.25">
      <c r="A567" s="22">
        <v>51</v>
      </c>
      <c r="B567" t="s">
        <v>2574</v>
      </c>
      <c r="C567" t="s">
        <v>2575</v>
      </c>
      <c r="D567" t="s">
        <v>2576</v>
      </c>
      <c r="F567" t="s">
        <v>398</v>
      </c>
      <c r="I567" s="22" t="s">
        <v>278</v>
      </c>
      <c r="J567">
        <v>27</v>
      </c>
      <c r="K567" s="23" t="s">
        <v>2577</v>
      </c>
      <c r="L567" s="23" t="s">
        <v>2578</v>
      </c>
      <c r="M567" s="24"/>
      <c r="N567" s="24" t="s">
        <v>555</v>
      </c>
      <c r="O567" s="24">
        <v>72</v>
      </c>
      <c r="P567" s="24">
        <v>184</v>
      </c>
      <c r="Q567" s="24" t="s">
        <v>223</v>
      </c>
      <c r="R567" s="24"/>
      <c r="S567" s="22">
        <v>82</v>
      </c>
      <c r="T567" s="22">
        <v>17</v>
      </c>
      <c r="U567" s="22">
        <v>30</v>
      </c>
      <c r="V567" s="22">
        <v>47</v>
      </c>
      <c r="W567" s="22">
        <v>-3</v>
      </c>
      <c r="X567" s="22">
        <v>6</v>
      </c>
      <c r="Y567" s="22">
        <v>133</v>
      </c>
      <c r="Z567" s="25">
        <f t="shared" si="112"/>
        <v>0.12781954887218044</v>
      </c>
      <c r="AA567" s="3">
        <v>17.45</v>
      </c>
      <c r="AB567" s="22">
        <v>29</v>
      </c>
      <c r="AC567" s="22">
        <v>66</v>
      </c>
      <c r="AD567" s="22">
        <v>48</v>
      </c>
      <c r="AE567" s="22">
        <v>33</v>
      </c>
      <c r="AF567" s="22">
        <v>58</v>
      </c>
      <c r="AG567" s="26">
        <f t="shared" si="113"/>
        <v>1.2160178908379342</v>
      </c>
      <c r="AH567" s="26">
        <f t="shared" si="114"/>
        <v>2.7674889929415056</v>
      </c>
      <c r="AI567" s="26">
        <f t="shared" si="115"/>
        <v>2.0127192675938224</v>
      </c>
      <c r="AJ567" s="26">
        <f t="shared" si="116"/>
        <v>1.3837444964707528</v>
      </c>
      <c r="AK567" s="26">
        <f t="shared" si="117"/>
        <v>2.4320357816758684</v>
      </c>
      <c r="AL567" s="5">
        <v>1837</v>
      </c>
      <c r="AM567" s="22">
        <v>523</v>
      </c>
      <c r="AN567" s="22">
        <v>633</v>
      </c>
      <c r="AO567" s="25">
        <f t="shared" si="118"/>
        <v>0.45242214532871972</v>
      </c>
      <c r="AP567" s="22">
        <v>25.3</v>
      </c>
      <c r="AQ567">
        <v>3</v>
      </c>
      <c r="AR567">
        <v>1.7000000000000002</v>
      </c>
      <c r="AS567">
        <v>4.8</v>
      </c>
      <c r="AT567">
        <v>4.9000000000000004</v>
      </c>
      <c r="AU567">
        <v>4</v>
      </c>
      <c r="AV567">
        <v>2.7</v>
      </c>
      <c r="AW567">
        <v>11.6</v>
      </c>
      <c r="AX567" s="3">
        <f t="shared" si="119"/>
        <v>0.14146341463414633</v>
      </c>
      <c r="AY567" s="4">
        <f t="shared" si="120"/>
        <v>11.6</v>
      </c>
      <c r="AZ567" t="s">
        <v>243</v>
      </c>
      <c r="BA567">
        <v>2016</v>
      </c>
      <c r="BC567" s="27">
        <v>525000</v>
      </c>
      <c r="BD567" s="22">
        <v>12</v>
      </c>
      <c r="BE567" s="22">
        <v>20</v>
      </c>
      <c r="BF567" s="28">
        <f t="shared" si="121"/>
        <v>1.8094998737718333</v>
      </c>
      <c r="BG567" s="22">
        <v>422</v>
      </c>
      <c r="BH567" s="22">
        <v>505</v>
      </c>
      <c r="BI567" s="4">
        <v>1061.0666670000001</v>
      </c>
      <c r="BJ567" s="22">
        <v>5</v>
      </c>
      <c r="BK567" s="22">
        <v>10</v>
      </c>
      <c r="BL567" s="28">
        <f t="shared" si="122"/>
        <v>4.3988269794721413</v>
      </c>
      <c r="BM567" s="22">
        <v>23</v>
      </c>
      <c r="BN567" s="22">
        <v>14</v>
      </c>
      <c r="BO567" s="4">
        <v>204.6</v>
      </c>
      <c r="BP567" s="22">
        <v>0</v>
      </c>
      <c r="BQ567" s="22">
        <v>0</v>
      </c>
      <c r="BR567" s="22">
        <v>78</v>
      </c>
      <c r="BS567" s="22">
        <v>114</v>
      </c>
      <c r="BT567" s="4">
        <v>165.45</v>
      </c>
      <c r="BU567" s="22">
        <v>41</v>
      </c>
      <c r="BV567" s="22">
        <v>8</v>
      </c>
      <c r="BW567" s="22">
        <v>16</v>
      </c>
      <c r="BX567" s="22">
        <v>-2</v>
      </c>
      <c r="BY567" s="22">
        <v>2</v>
      </c>
      <c r="BZ567" s="22">
        <v>1</v>
      </c>
      <c r="CA567" s="22">
        <v>265</v>
      </c>
      <c r="CB567" s="22">
        <v>316</v>
      </c>
      <c r="CC567" s="4">
        <v>13.15</v>
      </c>
      <c r="CD567" s="4">
        <v>2.7</v>
      </c>
      <c r="CE567" s="4">
        <v>1.9333333330000002</v>
      </c>
      <c r="CF567" s="22">
        <v>3</v>
      </c>
      <c r="CG567" s="22">
        <v>1</v>
      </c>
      <c r="CH567" s="22">
        <v>0</v>
      </c>
      <c r="CI567" s="5">
        <v>41</v>
      </c>
      <c r="CJ567" s="22">
        <v>9</v>
      </c>
      <c r="CK567" s="22">
        <v>14</v>
      </c>
      <c r="CL567" s="22">
        <v>-1</v>
      </c>
      <c r="CM567" s="22">
        <v>4</v>
      </c>
      <c r="CN567" s="22">
        <v>2</v>
      </c>
      <c r="CO567" s="22">
        <v>258</v>
      </c>
      <c r="CP567" s="22">
        <v>317</v>
      </c>
      <c r="CQ567" s="26">
        <v>12.729675</v>
      </c>
      <c r="CR567" s="26">
        <v>2.2902439999999999</v>
      </c>
      <c r="CS567" s="26">
        <v>2.102033</v>
      </c>
      <c r="CT567" s="22">
        <v>8</v>
      </c>
      <c r="CU567" s="22">
        <v>6</v>
      </c>
      <c r="CV567" s="22">
        <v>4</v>
      </c>
      <c r="CW567" s="22">
        <v>4</v>
      </c>
      <c r="CX567" s="22">
        <v>6</v>
      </c>
      <c r="CY567" s="22">
        <v>3</v>
      </c>
      <c r="CZ567" s="22">
        <v>13</v>
      </c>
      <c r="DA567" s="22">
        <v>24</v>
      </c>
      <c r="DB567" s="22">
        <v>-6</v>
      </c>
      <c r="DC567" s="22">
        <v>5</v>
      </c>
      <c r="DD567" s="22">
        <v>0</v>
      </c>
      <c r="DE567" s="22">
        <v>1</v>
      </c>
      <c r="DF567" s="22">
        <v>0</v>
      </c>
      <c r="DG567" s="22">
        <v>0</v>
      </c>
      <c r="DH567" s="22">
        <v>0</v>
      </c>
      <c r="DI567" s="22">
        <v>3</v>
      </c>
      <c r="DJ567" s="22">
        <v>0</v>
      </c>
      <c r="DK567" s="22">
        <v>0</v>
      </c>
      <c r="DL567" s="22">
        <v>0</v>
      </c>
      <c r="DM567" s="22">
        <v>0</v>
      </c>
      <c r="DN567" s="22">
        <v>74</v>
      </c>
      <c r="DO567" s="22">
        <v>29</v>
      </c>
      <c r="DP567" s="22">
        <v>68</v>
      </c>
      <c r="DQ567" s="22">
        <v>20</v>
      </c>
      <c r="DR567" s="22">
        <v>11</v>
      </c>
      <c r="DS567" s="22">
        <v>7</v>
      </c>
      <c r="DT567" s="22">
        <v>4</v>
      </c>
      <c r="DU567">
        <v>12.47</v>
      </c>
      <c r="DV567">
        <v>37.08</v>
      </c>
      <c r="DW567" s="2">
        <f t="shared" si="123"/>
        <v>0.25166498486377398</v>
      </c>
      <c r="DX567">
        <v>0.86900000000000011</v>
      </c>
      <c r="DY567">
        <v>0.6080000000000001</v>
      </c>
      <c r="DZ567">
        <v>1.077</v>
      </c>
      <c r="EA567">
        <v>-4.2930000000000001</v>
      </c>
      <c r="EB567">
        <v>43</v>
      </c>
      <c r="EC567">
        <v>46</v>
      </c>
      <c r="ED567">
        <v>4.4000000000000004</v>
      </c>
      <c r="EE567">
        <v>-1.88</v>
      </c>
      <c r="EF567">
        <v>-6.29</v>
      </c>
      <c r="EG567">
        <v>8.9</v>
      </c>
      <c r="EH567">
        <v>900</v>
      </c>
      <c r="EI567">
        <v>989</v>
      </c>
      <c r="EJ567">
        <v>2.52</v>
      </c>
      <c r="EK567">
        <v>2.7</v>
      </c>
      <c r="EL567">
        <v>25.8</v>
      </c>
      <c r="EM567">
        <v>24.2</v>
      </c>
      <c r="EN567">
        <v>10.8</v>
      </c>
      <c r="EO567">
        <v>11.7</v>
      </c>
      <c r="EP567">
        <v>16.399999999999999</v>
      </c>
      <c r="EQ567">
        <v>14</v>
      </c>
      <c r="ER567">
        <v>2.9</v>
      </c>
      <c r="ES567">
        <v>2.8</v>
      </c>
      <c r="ET567">
        <v>0.2</v>
      </c>
      <c r="EU567">
        <v>0.4</v>
      </c>
      <c r="EV567">
        <v>1.9300000000000002</v>
      </c>
      <c r="EW567">
        <v>2.9</v>
      </c>
      <c r="EX567">
        <v>26.9</v>
      </c>
      <c r="EY567">
        <v>27.2</v>
      </c>
      <c r="EZ567">
        <v>10.199999999999999</v>
      </c>
      <c r="FA567">
        <v>12</v>
      </c>
      <c r="FB567">
        <v>16.8</v>
      </c>
      <c r="FC567">
        <v>13.6</v>
      </c>
      <c r="FD567">
        <v>2.9</v>
      </c>
      <c r="FE567">
        <v>3.1</v>
      </c>
      <c r="FF567">
        <v>124</v>
      </c>
      <c r="FG567">
        <v>154</v>
      </c>
      <c r="FH567">
        <v>168</v>
      </c>
      <c r="FI567">
        <v>189</v>
      </c>
      <c r="FJ567">
        <v>180</v>
      </c>
      <c r="FK567">
        <v>211</v>
      </c>
      <c r="FL567">
        <v>43.8</v>
      </c>
      <c r="FM567">
        <v>328</v>
      </c>
      <c r="FN567">
        <v>342</v>
      </c>
      <c r="FO567">
        <v>304</v>
      </c>
      <c r="FP567">
        <v>49</v>
      </c>
      <c r="FQ567">
        <v>2.44</v>
      </c>
      <c r="FR567">
        <v>2.29</v>
      </c>
      <c r="FS567" s="2">
        <f t="shared" si="124"/>
        <v>0.5158562367864693</v>
      </c>
      <c r="FT567">
        <v>29</v>
      </c>
      <c r="FU567">
        <v>1</v>
      </c>
      <c r="FV567">
        <v>11.7</v>
      </c>
      <c r="FW567">
        <v>17.059999999999999</v>
      </c>
      <c r="FX567">
        <v>8.6999999999999993</v>
      </c>
      <c r="FY567">
        <v>0.30000000000000004</v>
      </c>
      <c r="FZ567">
        <v>42.3</v>
      </c>
      <c r="GA567">
        <v>9.9</v>
      </c>
      <c r="GB567">
        <v>14.7</v>
      </c>
      <c r="GC567">
        <v>3</v>
      </c>
      <c r="GD567">
        <v>2.1</v>
      </c>
      <c r="GE567">
        <v>29.7</v>
      </c>
      <c r="GF567">
        <v>1.8</v>
      </c>
      <c r="GG567">
        <v>1.2</v>
      </c>
      <c r="GH567">
        <v>1.9300000000000002</v>
      </c>
      <c r="GI567">
        <v>2.72</v>
      </c>
      <c r="GJ567" s="2">
        <f t="shared" si="125"/>
        <v>0.4150537634408602</v>
      </c>
      <c r="GK567">
        <v>2</v>
      </c>
      <c r="GL567">
        <v>15</v>
      </c>
      <c r="GM567">
        <v>8.5</v>
      </c>
      <c r="GN567">
        <v>0.76</v>
      </c>
      <c r="GO567">
        <v>5.7</v>
      </c>
      <c r="GP567">
        <v>9.1</v>
      </c>
      <c r="GQ567">
        <v>44.9</v>
      </c>
      <c r="GR567">
        <v>3</v>
      </c>
      <c r="GS567">
        <v>18.600000000000001</v>
      </c>
      <c r="GT567">
        <v>23.6</v>
      </c>
      <c r="GU567">
        <v>2.2999999999999998</v>
      </c>
      <c r="GV567">
        <v>1.1000000000000001</v>
      </c>
      <c r="GW567">
        <v>3.4</v>
      </c>
      <c r="GX567" s="21">
        <v>70.603447000000003</v>
      </c>
      <c r="GY567" s="21">
        <v>13.751910000000001</v>
      </c>
      <c r="GZ567" s="21">
        <v>25.128039600000001</v>
      </c>
      <c r="HA567" s="21">
        <v>38.879949600000003</v>
      </c>
      <c r="HB567" s="21">
        <v>4.291315</v>
      </c>
      <c r="HC567" s="21">
        <v>3.2885300000000002</v>
      </c>
      <c r="HD567" s="21">
        <v>0.257108</v>
      </c>
      <c r="HE567" s="21">
        <v>15.305166</v>
      </c>
      <c r="HF567" s="21">
        <v>7.8369530000000003</v>
      </c>
    </row>
    <row r="568" spans="1:214" ht="15" x14ac:dyDescent="0.25">
      <c r="A568" s="22">
        <v>6</v>
      </c>
      <c r="B568" t="s">
        <v>2579</v>
      </c>
      <c r="C568" t="s">
        <v>2580</v>
      </c>
      <c r="D568" t="s">
        <v>1344</v>
      </c>
      <c r="F568" t="s">
        <v>342</v>
      </c>
      <c r="G568" t="s">
        <v>324</v>
      </c>
      <c r="H568">
        <v>7</v>
      </c>
      <c r="I568" s="22" t="s">
        <v>248</v>
      </c>
      <c r="J568">
        <v>25</v>
      </c>
      <c r="K568" s="23" t="s">
        <v>2581</v>
      </c>
      <c r="L568" s="23" t="s">
        <v>2582</v>
      </c>
      <c r="M568" s="24"/>
      <c r="N568" s="24" t="s">
        <v>306</v>
      </c>
      <c r="O568" s="24">
        <v>75</v>
      </c>
      <c r="P568" s="24">
        <v>217</v>
      </c>
      <c r="Q568" s="24" t="s">
        <v>223</v>
      </c>
      <c r="R568" s="24"/>
      <c r="S568" s="22">
        <v>61</v>
      </c>
      <c r="T568" s="22">
        <v>7</v>
      </c>
      <c r="U568" s="22">
        <v>25</v>
      </c>
      <c r="V568" s="22">
        <v>32</v>
      </c>
      <c r="W568" s="22">
        <v>-10</v>
      </c>
      <c r="X568" s="22">
        <v>18</v>
      </c>
      <c r="Y568" s="22">
        <v>103</v>
      </c>
      <c r="Z568" s="25">
        <f t="shared" si="112"/>
        <v>6.7961165048543687E-2</v>
      </c>
      <c r="AA568" s="3">
        <v>23.183330000000002</v>
      </c>
      <c r="AB568" s="22">
        <v>47</v>
      </c>
      <c r="AC568" s="22">
        <v>114</v>
      </c>
      <c r="AD568" s="22">
        <v>60</v>
      </c>
      <c r="AE568" s="22">
        <v>30</v>
      </c>
      <c r="AF568" s="22">
        <v>24</v>
      </c>
      <c r="AG568" s="26">
        <f t="shared" si="113"/>
        <v>1.9940840335155177</v>
      </c>
      <c r="AH568" s="26">
        <f t="shared" si="114"/>
        <v>4.8367144642716813</v>
      </c>
      <c r="AI568" s="26">
        <f t="shared" si="115"/>
        <v>2.5456391917219374</v>
      </c>
      <c r="AJ568" s="26">
        <f t="shared" si="116"/>
        <v>1.2728195958609687</v>
      </c>
      <c r="AK568" s="26">
        <f t="shared" si="117"/>
        <v>1.0182556766887749</v>
      </c>
      <c r="AL568" s="5">
        <v>1702</v>
      </c>
      <c r="AM568" s="22">
        <v>0</v>
      </c>
      <c r="AN568" s="22">
        <v>0</v>
      </c>
      <c r="AO568" s="25">
        <f t="shared" si="118"/>
        <v>0</v>
      </c>
      <c r="AP568" s="22">
        <v>0</v>
      </c>
      <c r="AQ568">
        <v>2.7</v>
      </c>
      <c r="AR568">
        <v>2.2999999999999998</v>
      </c>
      <c r="AS568">
        <v>5.0999999999999996</v>
      </c>
      <c r="AT568">
        <v>5.5</v>
      </c>
      <c r="AU568">
        <v>2.8</v>
      </c>
      <c r="AV568">
        <v>0</v>
      </c>
      <c r="AW568">
        <v>8.3000000000000007</v>
      </c>
      <c r="AX568" s="3">
        <f t="shared" si="119"/>
        <v>0.1360655737704918</v>
      </c>
      <c r="AY568" s="4">
        <f t="shared" si="120"/>
        <v>8.0750000000000011</v>
      </c>
      <c r="AZ568" t="s">
        <v>224</v>
      </c>
      <c r="BA568">
        <v>2012</v>
      </c>
      <c r="BC568" s="27">
        <v>600000</v>
      </c>
      <c r="BD568" s="22">
        <v>4</v>
      </c>
      <c r="BE568" s="22">
        <v>18</v>
      </c>
      <c r="BF568" s="28">
        <f t="shared" si="121"/>
        <v>1.2246223311813653</v>
      </c>
      <c r="BG568" s="22">
        <v>0</v>
      </c>
      <c r="BH568" s="22">
        <v>0</v>
      </c>
      <c r="BI568" s="4">
        <v>1077.883333</v>
      </c>
      <c r="BJ568" s="22">
        <v>3</v>
      </c>
      <c r="BK568" s="22">
        <v>6</v>
      </c>
      <c r="BL568" s="28">
        <f t="shared" si="122"/>
        <v>3.179275831616132</v>
      </c>
      <c r="BM568" s="22">
        <v>0</v>
      </c>
      <c r="BN568" s="22">
        <v>0</v>
      </c>
      <c r="BO568" s="4">
        <v>169.85</v>
      </c>
      <c r="BP568" s="22">
        <v>0</v>
      </c>
      <c r="BQ568" s="22">
        <v>1</v>
      </c>
      <c r="BR568" s="22">
        <v>0</v>
      </c>
      <c r="BS568" s="22">
        <v>0</v>
      </c>
      <c r="BT568" s="4">
        <v>167.28333330000001</v>
      </c>
      <c r="BU568" s="22">
        <v>29</v>
      </c>
      <c r="BV568" s="22">
        <v>2</v>
      </c>
      <c r="BW568" s="22">
        <v>16</v>
      </c>
      <c r="BX568" s="22">
        <v>-1</v>
      </c>
      <c r="BY568" s="22">
        <v>4</v>
      </c>
      <c r="BZ568" s="22">
        <v>2</v>
      </c>
      <c r="CA568" s="22">
        <v>0</v>
      </c>
      <c r="CB568" s="22">
        <v>0</v>
      </c>
      <c r="CC568" s="4">
        <v>17.899999999999999</v>
      </c>
      <c r="CD568" s="4">
        <v>2.4666666670000001</v>
      </c>
      <c r="CE568" s="4">
        <v>2.6333333329999999</v>
      </c>
      <c r="CF568" s="22">
        <v>0</v>
      </c>
      <c r="CG568" s="22">
        <v>0</v>
      </c>
      <c r="CH568" s="22">
        <v>0</v>
      </c>
      <c r="CI568" s="5">
        <v>32</v>
      </c>
      <c r="CJ568" s="22">
        <v>5</v>
      </c>
      <c r="CK568" s="22">
        <v>9</v>
      </c>
      <c r="CL568" s="22">
        <v>-9</v>
      </c>
      <c r="CM568" s="22">
        <v>14</v>
      </c>
      <c r="CN568" s="22">
        <v>7</v>
      </c>
      <c r="CO568" s="22">
        <v>0</v>
      </c>
      <c r="CP568" s="22">
        <v>0</v>
      </c>
      <c r="CQ568" s="26">
        <v>17.461978999999999</v>
      </c>
      <c r="CR568" s="26">
        <v>3.0723959999999999</v>
      </c>
      <c r="CS568" s="26">
        <v>2.8411460000000002</v>
      </c>
      <c r="CT568" s="22">
        <v>0</v>
      </c>
      <c r="CU568" s="22">
        <v>0</v>
      </c>
      <c r="CV568" s="22">
        <v>0</v>
      </c>
      <c r="CW568" s="22">
        <v>1</v>
      </c>
      <c r="CX568" s="22">
        <v>6</v>
      </c>
      <c r="CY568" s="22">
        <v>-5</v>
      </c>
      <c r="CZ568" s="22">
        <v>6</v>
      </c>
      <c r="DA568" s="22">
        <v>19</v>
      </c>
      <c r="DB568" s="22">
        <v>-5</v>
      </c>
      <c r="DC568" s="22">
        <v>2</v>
      </c>
      <c r="DD568" s="22">
        <v>0</v>
      </c>
      <c r="DE568" s="22">
        <v>3</v>
      </c>
      <c r="DF568" s="22">
        <v>0</v>
      </c>
      <c r="DG568" s="22">
        <v>0</v>
      </c>
      <c r="DH568" s="22">
        <v>0</v>
      </c>
      <c r="DI568" s="22">
        <v>9</v>
      </c>
      <c r="DJ568" s="22">
        <v>0</v>
      </c>
      <c r="DK568" s="22">
        <v>0</v>
      </c>
      <c r="DL568" s="22">
        <v>0</v>
      </c>
      <c r="DM568" s="22">
        <v>0</v>
      </c>
      <c r="DN568" s="22">
        <v>64</v>
      </c>
      <c r="DO568" s="22">
        <v>16</v>
      </c>
      <c r="DP568" s="22">
        <v>80</v>
      </c>
      <c r="DQ568" s="22">
        <v>22</v>
      </c>
      <c r="DR568" s="22">
        <v>0</v>
      </c>
      <c r="DS568" s="22">
        <v>0</v>
      </c>
      <c r="DT568" s="22">
        <v>0</v>
      </c>
      <c r="DU568">
        <v>16.91</v>
      </c>
      <c r="DV568">
        <v>30.01</v>
      </c>
      <c r="DW568" s="2">
        <f t="shared" si="123"/>
        <v>0.3604006820119352</v>
      </c>
      <c r="DX568">
        <v>1.234</v>
      </c>
      <c r="DY568">
        <v>1.5229999999999999</v>
      </c>
      <c r="DZ568">
        <v>1.419</v>
      </c>
      <c r="EA568">
        <v>-2.2410000000000001</v>
      </c>
      <c r="EB568">
        <v>45</v>
      </c>
      <c r="EC568">
        <v>52</v>
      </c>
      <c r="ED568">
        <v>8.1</v>
      </c>
      <c r="EE568">
        <v>1.86</v>
      </c>
      <c r="EF568">
        <v>-6.26</v>
      </c>
      <c r="EG568">
        <v>8.5399999999999991</v>
      </c>
      <c r="EH568">
        <v>890</v>
      </c>
      <c r="EI568">
        <v>975</v>
      </c>
      <c r="EJ568">
        <v>2.62</v>
      </c>
      <c r="EK568">
        <v>3.02</v>
      </c>
      <c r="EL568">
        <v>28</v>
      </c>
      <c r="EM568">
        <v>24.4</v>
      </c>
      <c r="EN568">
        <v>10.7</v>
      </c>
      <c r="EO568">
        <v>9.6999999999999993</v>
      </c>
      <c r="EP568">
        <v>14.2</v>
      </c>
      <c r="EQ568">
        <v>11.9</v>
      </c>
      <c r="ER568">
        <v>3.5</v>
      </c>
      <c r="ES568">
        <v>3.8</v>
      </c>
      <c r="ET568">
        <v>0.5</v>
      </c>
      <c r="EU568">
        <v>0.60000000000000009</v>
      </c>
      <c r="EV568">
        <v>2.16</v>
      </c>
      <c r="EW568">
        <v>2.33</v>
      </c>
      <c r="EX568">
        <v>25.7</v>
      </c>
      <c r="EY568">
        <v>30.4</v>
      </c>
      <c r="EZ568">
        <v>9.6</v>
      </c>
      <c r="FA568">
        <v>9.8000000000000007</v>
      </c>
      <c r="FB568">
        <v>13.3</v>
      </c>
      <c r="FC568">
        <v>12.1</v>
      </c>
      <c r="FD568">
        <v>3.9</v>
      </c>
      <c r="FE568">
        <v>4.0999999999999996</v>
      </c>
      <c r="FF568">
        <v>145</v>
      </c>
      <c r="FG568">
        <v>134</v>
      </c>
      <c r="FH568">
        <v>183</v>
      </c>
      <c r="FI568">
        <v>173</v>
      </c>
      <c r="FJ568">
        <v>175</v>
      </c>
      <c r="FK568">
        <v>176</v>
      </c>
      <c r="FL568">
        <v>43.9</v>
      </c>
      <c r="FM568">
        <v>355</v>
      </c>
      <c r="FN568">
        <v>345</v>
      </c>
      <c r="FO568">
        <v>339</v>
      </c>
      <c r="FP568">
        <v>50.7</v>
      </c>
      <c r="FQ568">
        <v>2.77</v>
      </c>
      <c r="FR568">
        <v>3.54</v>
      </c>
      <c r="FS568" s="2">
        <f t="shared" si="124"/>
        <v>0.43898573692551501</v>
      </c>
      <c r="FT568">
        <v>15</v>
      </c>
      <c r="FU568">
        <v>3</v>
      </c>
      <c r="FV568">
        <v>20.9</v>
      </c>
      <c r="FW568">
        <v>8.82</v>
      </c>
      <c r="FX568">
        <v>5.33</v>
      </c>
      <c r="FY568">
        <v>1.07</v>
      </c>
      <c r="FZ568">
        <v>55.1</v>
      </c>
      <c r="GA568">
        <v>1.4</v>
      </c>
      <c r="GB568">
        <v>22.7</v>
      </c>
      <c r="GC568">
        <v>2.5</v>
      </c>
      <c r="GD568">
        <v>1.4</v>
      </c>
      <c r="GE568">
        <v>23.8</v>
      </c>
      <c r="GF568">
        <v>1.4</v>
      </c>
      <c r="GG568">
        <v>1.8</v>
      </c>
      <c r="GH568">
        <v>2.72</v>
      </c>
      <c r="GI568">
        <v>2.69</v>
      </c>
      <c r="GJ568" s="2">
        <f t="shared" si="125"/>
        <v>0.50277264325323479</v>
      </c>
      <c r="GK568">
        <v>3</v>
      </c>
      <c r="GL568">
        <v>22</v>
      </c>
      <c r="GM568">
        <v>2.7</v>
      </c>
      <c r="GN568">
        <v>1.08</v>
      </c>
      <c r="GO568">
        <v>7.95</v>
      </c>
      <c r="GP568">
        <v>6.5</v>
      </c>
      <c r="GQ568">
        <v>36.1</v>
      </c>
      <c r="GR568">
        <v>4.3</v>
      </c>
      <c r="GS568">
        <v>17</v>
      </c>
      <c r="GT568">
        <v>24.6</v>
      </c>
      <c r="GU568">
        <v>3.6</v>
      </c>
      <c r="GV568">
        <v>0.7</v>
      </c>
      <c r="GW568">
        <v>4</v>
      </c>
      <c r="GX568" s="21">
        <v>61.589573000000001</v>
      </c>
      <c r="GY568" s="21">
        <v>5.0784371999999998</v>
      </c>
      <c r="GZ568" s="21">
        <v>20.171970900000002</v>
      </c>
      <c r="HA568" s="21">
        <v>25.250409000000001</v>
      </c>
      <c r="HB568" s="21">
        <v>3.2763979999999999</v>
      </c>
      <c r="HC568" s="21">
        <v>2.8613110000000002</v>
      </c>
      <c r="HD568" s="21">
        <v>2.5700000000000001E-4</v>
      </c>
      <c r="HE568" s="21">
        <v>21.538395000000001</v>
      </c>
      <c r="HF568" s="21">
        <v>6.1379659999999996</v>
      </c>
    </row>
    <row r="569" spans="1:214" ht="15" x14ac:dyDescent="0.25">
      <c r="A569" s="22">
        <v>2</v>
      </c>
      <c r="B569" t="s">
        <v>2583</v>
      </c>
      <c r="C569" t="s">
        <v>2584</v>
      </c>
      <c r="D569" t="s">
        <v>426</v>
      </c>
      <c r="F569" t="s">
        <v>238</v>
      </c>
      <c r="I569" s="22" t="s">
        <v>248</v>
      </c>
      <c r="J569">
        <v>25</v>
      </c>
      <c r="K569" s="23" t="s">
        <v>2122</v>
      </c>
      <c r="L569" s="23" t="s">
        <v>1029</v>
      </c>
      <c r="M569" s="24" t="s">
        <v>251</v>
      </c>
      <c r="N569" s="24" t="s">
        <v>222</v>
      </c>
      <c r="O569" s="24">
        <v>72</v>
      </c>
      <c r="P569" s="24">
        <v>200</v>
      </c>
      <c r="Q569" s="24" t="s">
        <v>224</v>
      </c>
      <c r="R569" s="24"/>
      <c r="S569" s="22">
        <v>75</v>
      </c>
      <c r="T569" s="22">
        <v>4</v>
      </c>
      <c r="U569" s="22">
        <v>17</v>
      </c>
      <c r="V569" s="22">
        <v>21</v>
      </c>
      <c r="W569" s="22">
        <v>9</v>
      </c>
      <c r="X569" s="22">
        <v>47</v>
      </c>
      <c r="Y569" s="22">
        <v>118</v>
      </c>
      <c r="Z569" s="25">
        <f t="shared" si="112"/>
        <v>3.3898305084745763E-2</v>
      </c>
      <c r="AA569" s="3">
        <v>17.933330000000002</v>
      </c>
      <c r="AB569" s="22">
        <v>105</v>
      </c>
      <c r="AC569" s="22">
        <v>69</v>
      </c>
      <c r="AD569" s="22">
        <v>63</v>
      </c>
      <c r="AE569" s="22">
        <v>20</v>
      </c>
      <c r="AF569" s="22">
        <v>13</v>
      </c>
      <c r="AG569" s="26">
        <f t="shared" si="113"/>
        <v>4.6840157405233711</v>
      </c>
      <c r="AH569" s="26">
        <f t="shared" si="114"/>
        <v>3.078067486629644</v>
      </c>
      <c r="AI569" s="26">
        <f t="shared" si="115"/>
        <v>2.8104094443140228</v>
      </c>
      <c r="AJ569" s="26">
        <f t="shared" si="116"/>
        <v>0.89219347438540397</v>
      </c>
      <c r="AK569" s="26">
        <f t="shared" si="117"/>
        <v>0.57992575835051263</v>
      </c>
      <c r="AL569" s="5">
        <v>1590</v>
      </c>
      <c r="AM569" s="22">
        <v>0</v>
      </c>
      <c r="AN569" s="22">
        <v>0</v>
      </c>
      <c r="AO569" s="25">
        <f t="shared" si="118"/>
        <v>0</v>
      </c>
      <c r="AP569" s="22">
        <v>0</v>
      </c>
      <c r="AQ569">
        <v>1.2</v>
      </c>
      <c r="AR569">
        <v>2.9</v>
      </c>
      <c r="AS569">
        <v>4.0999999999999996</v>
      </c>
      <c r="AT569">
        <v>1.9</v>
      </c>
      <c r="AU569">
        <v>3</v>
      </c>
      <c r="AV569">
        <v>0</v>
      </c>
      <c r="AW569">
        <v>4.9000000000000004</v>
      </c>
      <c r="AX569" s="3">
        <f t="shared" si="119"/>
        <v>6.533333333333334E-2</v>
      </c>
      <c r="AY569" s="4">
        <f t="shared" si="120"/>
        <v>1.9750000000000005</v>
      </c>
      <c r="AZ569" t="s">
        <v>224</v>
      </c>
      <c r="BA569">
        <v>2012</v>
      </c>
      <c r="BC569" s="27">
        <v>1500000</v>
      </c>
      <c r="BD569" s="22">
        <v>1</v>
      </c>
      <c r="BE569" s="22">
        <v>12</v>
      </c>
      <c r="BF569" s="28">
        <f t="shared" si="121"/>
        <v>0.68256399037409754</v>
      </c>
      <c r="BG569" s="22">
        <v>0</v>
      </c>
      <c r="BH569" s="22">
        <v>0</v>
      </c>
      <c r="BI569" s="4">
        <v>1142.75</v>
      </c>
      <c r="BJ569" s="22">
        <v>3</v>
      </c>
      <c r="BK569" s="22">
        <v>5</v>
      </c>
      <c r="BL569" s="28">
        <f t="shared" si="122"/>
        <v>2.888376291823965</v>
      </c>
      <c r="BM569" s="22">
        <v>0</v>
      </c>
      <c r="BN569" s="22">
        <v>0</v>
      </c>
      <c r="BO569" s="4">
        <v>166.18333329999999</v>
      </c>
      <c r="BP569" s="22">
        <v>0</v>
      </c>
      <c r="BQ569" s="22">
        <v>0</v>
      </c>
      <c r="BR569" s="22">
        <v>0</v>
      </c>
      <c r="BS569" s="22">
        <v>0</v>
      </c>
      <c r="BT569" s="4">
        <v>36.483333330000001</v>
      </c>
      <c r="BU569" s="22">
        <v>37</v>
      </c>
      <c r="BV569" s="22">
        <v>1</v>
      </c>
      <c r="BW569" s="22">
        <v>9</v>
      </c>
      <c r="BX569" s="22">
        <v>7</v>
      </c>
      <c r="BY569" s="22">
        <v>23</v>
      </c>
      <c r="BZ569" s="22">
        <v>10</v>
      </c>
      <c r="CA569" s="22">
        <v>0</v>
      </c>
      <c r="CB569" s="22">
        <v>0</v>
      </c>
      <c r="CC569" s="4">
        <v>15.05</v>
      </c>
      <c r="CD569" s="4">
        <v>2.1833333330000002</v>
      </c>
      <c r="CE569" s="4">
        <v>0.30000000000000004</v>
      </c>
      <c r="CF569" s="22">
        <v>0</v>
      </c>
      <c r="CG569" s="22">
        <v>0</v>
      </c>
      <c r="CH569" s="22">
        <v>0</v>
      </c>
      <c r="CI569" s="5">
        <v>38</v>
      </c>
      <c r="CJ569" s="22">
        <v>3</v>
      </c>
      <c r="CK569" s="22">
        <v>8</v>
      </c>
      <c r="CL569" s="22">
        <v>2</v>
      </c>
      <c r="CM569" s="22">
        <v>24</v>
      </c>
      <c r="CN569" s="22">
        <v>12</v>
      </c>
      <c r="CO569" s="22">
        <v>0</v>
      </c>
      <c r="CP569" s="22">
        <v>0</v>
      </c>
      <c r="CQ569" s="26">
        <v>15.418421</v>
      </c>
      <c r="CR569" s="26">
        <v>2.2473679999999998</v>
      </c>
      <c r="CS569" s="26">
        <v>0.66798200000000008</v>
      </c>
      <c r="CT569" s="22">
        <v>0</v>
      </c>
      <c r="CU569" s="22">
        <v>0</v>
      </c>
      <c r="CV569" s="22">
        <v>0</v>
      </c>
      <c r="CW569" s="22">
        <v>1</v>
      </c>
      <c r="CX569" s="22">
        <v>6</v>
      </c>
      <c r="CY569" s="22">
        <v>-2</v>
      </c>
      <c r="CZ569" s="22">
        <v>3</v>
      </c>
      <c r="DA569" s="22">
        <v>11</v>
      </c>
      <c r="DB569" s="22">
        <v>11</v>
      </c>
      <c r="DC569" s="22">
        <v>0</v>
      </c>
      <c r="DD569" s="22">
        <v>0</v>
      </c>
      <c r="DE569" s="22">
        <v>0</v>
      </c>
      <c r="DF569" s="22">
        <v>0</v>
      </c>
      <c r="DG569" s="22">
        <v>0</v>
      </c>
      <c r="DH569" s="22">
        <v>0</v>
      </c>
      <c r="DI569" s="22">
        <v>21</v>
      </c>
      <c r="DJ569" s="22">
        <v>1</v>
      </c>
      <c r="DK569" s="22">
        <v>0</v>
      </c>
      <c r="DL569" s="22">
        <v>0</v>
      </c>
      <c r="DM569" s="22">
        <v>0</v>
      </c>
      <c r="DN569" s="22">
        <v>71</v>
      </c>
      <c r="DO569" s="22">
        <v>17</v>
      </c>
      <c r="DP569" s="22">
        <v>50</v>
      </c>
      <c r="DQ569" s="22">
        <v>5</v>
      </c>
      <c r="DR569" s="22">
        <v>0</v>
      </c>
      <c r="DS569" s="22">
        <v>0</v>
      </c>
      <c r="DT569" s="22">
        <v>0</v>
      </c>
      <c r="DU569">
        <v>14.54</v>
      </c>
      <c r="DV569">
        <v>33.479999999999997</v>
      </c>
      <c r="DW569" s="2">
        <f t="shared" si="123"/>
        <v>0.30279050395668472</v>
      </c>
      <c r="DX569">
        <v>-6.4000000000000001E-2</v>
      </c>
      <c r="DY569">
        <v>-0.8630000000000001</v>
      </c>
      <c r="DZ569">
        <v>0.63600000000000001</v>
      </c>
      <c r="EA569">
        <v>9.9659999999999993</v>
      </c>
      <c r="EB569">
        <v>51</v>
      </c>
      <c r="EC569">
        <v>43</v>
      </c>
      <c r="ED569">
        <v>7.7</v>
      </c>
      <c r="EE569">
        <v>15.51</v>
      </c>
      <c r="EF569">
        <v>7.81</v>
      </c>
      <c r="EG569">
        <v>8.59</v>
      </c>
      <c r="EH569">
        <v>909</v>
      </c>
      <c r="EI569">
        <v>995</v>
      </c>
      <c r="EJ569">
        <v>2.81</v>
      </c>
      <c r="EK569">
        <v>2.37</v>
      </c>
      <c r="EL569">
        <v>29.9</v>
      </c>
      <c r="EM569">
        <v>23.6</v>
      </c>
      <c r="EN569">
        <v>12.9</v>
      </c>
      <c r="EO569">
        <v>10.199999999999999</v>
      </c>
      <c r="EP569">
        <v>11.2</v>
      </c>
      <c r="EQ569">
        <v>17.3</v>
      </c>
      <c r="ER569">
        <v>4.0999999999999996</v>
      </c>
      <c r="ES569">
        <v>3.3</v>
      </c>
      <c r="ET569">
        <v>0.9</v>
      </c>
      <c r="EU569">
        <v>0.2</v>
      </c>
      <c r="EV569">
        <v>2.94</v>
      </c>
      <c r="EW569">
        <v>2.56</v>
      </c>
      <c r="EX569">
        <v>30</v>
      </c>
      <c r="EY569">
        <v>24.7</v>
      </c>
      <c r="EZ569">
        <v>12.2</v>
      </c>
      <c r="FA569">
        <v>10.4</v>
      </c>
      <c r="FB569">
        <v>13.9</v>
      </c>
      <c r="FC569">
        <v>14.3</v>
      </c>
      <c r="FD569">
        <v>3.1</v>
      </c>
      <c r="FE569">
        <v>3.6</v>
      </c>
      <c r="FF569">
        <v>176</v>
      </c>
      <c r="FG569">
        <v>178</v>
      </c>
      <c r="FH569">
        <v>148</v>
      </c>
      <c r="FI569">
        <v>116</v>
      </c>
      <c r="FJ569">
        <v>185</v>
      </c>
      <c r="FK569">
        <v>204</v>
      </c>
      <c r="FL569">
        <v>57.3</v>
      </c>
      <c r="FM569">
        <v>405</v>
      </c>
      <c r="FN569">
        <v>394</v>
      </c>
      <c r="FO569">
        <v>353</v>
      </c>
      <c r="FP569">
        <v>50.7</v>
      </c>
      <c r="FQ569">
        <v>2.2200000000000002</v>
      </c>
      <c r="FR569">
        <v>3.14</v>
      </c>
      <c r="FS569" s="2">
        <f t="shared" si="124"/>
        <v>0.41417910447761197</v>
      </c>
      <c r="FT569">
        <v>17</v>
      </c>
      <c r="FU569">
        <v>3</v>
      </c>
      <c r="FV569">
        <v>6.6</v>
      </c>
      <c r="FW569">
        <v>10.63</v>
      </c>
      <c r="FX569">
        <v>6.12</v>
      </c>
      <c r="FY569">
        <v>1.08</v>
      </c>
      <c r="FZ569">
        <v>51.5</v>
      </c>
      <c r="GA569">
        <v>9.4</v>
      </c>
      <c r="GB569">
        <v>27.3</v>
      </c>
      <c r="GC569">
        <v>1.4</v>
      </c>
      <c r="GD569">
        <v>1.1000000000000001</v>
      </c>
      <c r="GE569">
        <v>33.1</v>
      </c>
      <c r="GF569">
        <v>3.6</v>
      </c>
      <c r="GG569">
        <v>0.7</v>
      </c>
      <c r="GH569">
        <v>0.49</v>
      </c>
      <c r="GI569">
        <v>4.72</v>
      </c>
      <c r="GJ569" s="2">
        <f t="shared" si="125"/>
        <v>9.4049904030710174E-2</v>
      </c>
      <c r="GK569">
        <v>0</v>
      </c>
      <c r="GL569">
        <v>5</v>
      </c>
      <c r="GM569">
        <v>-8.4</v>
      </c>
      <c r="GN569">
        <v>0</v>
      </c>
      <c r="GO569">
        <v>8.17</v>
      </c>
      <c r="GP569">
        <v>9.8000000000000007</v>
      </c>
      <c r="GQ569">
        <v>42.5</v>
      </c>
      <c r="GR569">
        <v>3.3</v>
      </c>
      <c r="GS569">
        <v>13.1</v>
      </c>
      <c r="GT569">
        <v>24.5</v>
      </c>
      <c r="GU569">
        <v>0</v>
      </c>
      <c r="GV569">
        <v>3.3</v>
      </c>
      <c r="GW569">
        <v>3.3</v>
      </c>
      <c r="GX569" s="21">
        <v>62.482619999999997</v>
      </c>
      <c r="GY569" s="21">
        <v>3.9453714000000004</v>
      </c>
      <c r="GZ569" s="21">
        <v>13.8538935</v>
      </c>
      <c r="HA569" s="21">
        <v>17.799264900000001</v>
      </c>
      <c r="HB569" s="21">
        <v>1.716888</v>
      </c>
      <c r="HC569" s="21">
        <v>2.6614580000000001</v>
      </c>
      <c r="HD569" s="21">
        <v>-1.1114000000000001E-2</v>
      </c>
      <c r="HE569" s="21">
        <v>43.376942</v>
      </c>
      <c r="HF569" s="21">
        <v>4.3672319999999996</v>
      </c>
    </row>
    <row r="570" spans="1:214" ht="15" x14ac:dyDescent="0.25">
      <c r="A570" s="22">
        <v>14</v>
      </c>
      <c r="B570" t="s">
        <v>2585</v>
      </c>
      <c r="C570" t="s">
        <v>2586</v>
      </c>
      <c r="D570" t="s">
        <v>1273</v>
      </c>
      <c r="F570" t="s">
        <v>270</v>
      </c>
      <c r="G570" t="s">
        <v>623</v>
      </c>
      <c r="H570">
        <v>12</v>
      </c>
      <c r="I570" s="22" t="s">
        <v>239</v>
      </c>
      <c r="J570">
        <v>24</v>
      </c>
      <c r="K570" s="23" t="s">
        <v>2587</v>
      </c>
      <c r="L570" s="23" t="s">
        <v>2588</v>
      </c>
      <c r="M570" s="24"/>
      <c r="N570" s="24" t="s">
        <v>1562</v>
      </c>
      <c r="O570" s="24">
        <v>73</v>
      </c>
      <c r="P570" s="24">
        <v>196</v>
      </c>
      <c r="Q570" s="24" t="s">
        <v>223</v>
      </c>
      <c r="R570" s="24"/>
      <c r="S570" s="22">
        <v>60</v>
      </c>
      <c r="T570" s="22">
        <v>3</v>
      </c>
      <c r="U570" s="22">
        <v>5</v>
      </c>
      <c r="V570" s="22">
        <v>8</v>
      </c>
      <c r="W570" s="22">
        <v>-5</v>
      </c>
      <c r="X570" s="22">
        <v>8</v>
      </c>
      <c r="Y570" s="22">
        <v>66</v>
      </c>
      <c r="Z570" s="25">
        <f t="shared" si="112"/>
        <v>4.5454545454545456E-2</v>
      </c>
      <c r="AA570" s="3">
        <v>11.7</v>
      </c>
      <c r="AB570" s="22">
        <v>68</v>
      </c>
      <c r="AC570" s="22">
        <v>17</v>
      </c>
      <c r="AD570" s="22">
        <v>37</v>
      </c>
      <c r="AE570" s="22">
        <v>12</v>
      </c>
      <c r="AF570" s="22">
        <v>22</v>
      </c>
      <c r="AG570" s="26">
        <f t="shared" si="113"/>
        <v>5.8119658119658117</v>
      </c>
      <c r="AH570" s="26">
        <f t="shared" si="114"/>
        <v>1.4529914529914529</v>
      </c>
      <c r="AI570" s="26">
        <f t="shared" si="115"/>
        <v>3.1623931623931627</v>
      </c>
      <c r="AJ570" s="26">
        <f t="shared" si="116"/>
        <v>1.0256410256410258</v>
      </c>
      <c r="AK570" s="26">
        <f t="shared" si="117"/>
        <v>1.8803418803418805</v>
      </c>
      <c r="AL570" s="5">
        <v>1061</v>
      </c>
      <c r="AM570" s="22">
        <v>3</v>
      </c>
      <c r="AN570" s="22">
        <v>5</v>
      </c>
      <c r="AO570" s="25">
        <f t="shared" si="118"/>
        <v>0.375</v>
      </c>
      <c r="AP570" s="22">
        <v>0.2</v>
      </c>
      <c r="AQ570">
        <v>-0.7</v>
      </c>
      <c r="AR570">
        <v>0.60000000000000009</v>
      </c>
      <c r="AS570">
        <v>-0.2</v>
      </c>
      <c r="AT570">
        <v>-0.7</v>
      </c>
      <c r="AU570">
        <v>0.60000000000000009</v>
      </c>
      <c r="AV570">
        <v>0</v>
      </c>
      <c r="AW570">
        <v>-0.1</v>
      </c>
      <c r="AX570" s="3">
        <f t="shared" si="119"/>
        <v>-1.6666666666666668E-3</v>
      </c>
      <c r="AY570" s="4">
        <f t="shared" si="120"/>
        <v>-1.06</v>
      </c>
      <c r="AZ570" t="s">
        <v>224</v>
      </c>
      <c r="BA570">
        <v>2013</v>
      </c>
      <c r="BC570" s="27">
        <v>845000</v>
      </c>
      <c r="BD570" s="22">
        <v>3</v>
      </c>
      <c r="BE570" s="22">
        <v>5</v>
      </c>
      <c r="BF570" s="28">
        <f t="shared" si="121"/>
        <v>0.71838363678132289</v>
      </c>
      <c r="BG570" s="22">
        <v>3</v>
      </c>
      <c r="BH570" s="22">
        <v>4</v>
      </c>
      <c r="BI570" s="4">
        <v>668.16666669999995</v>
      </c>
      <c r="BJ570" s="22">
        <v>0</v>
      </c>
      <c r="BK570" s="22">
        <v>0</v>
      </c>
      <c r="BL570" s="28">
        <f t="shared" si="122"/>
        <v>0</v>
      </c>
      <c r="BM570" s="22">
        <v>0</v>
      </c>
      <c r="BN570" s="22">
        <v>0</v>
      </c>
      <c r="BO570" s="4">
        <v>4.983333333</v>
      </c>
      <c r="BP570" s="22">
        <v>0</v>
      </c>
      <c r="BQ570" s="22">
        <v>0</v>
      </c>
      <c r="BR570" s="22">
        <v>0</v>
      </c>
      <c r="BS570" s="22">
        <v>1</v>
      </c>
      <c r="BT570" s="4">
        <v>29.7</v>
      </c>
      <c r="BU570" s="22">
        <v>32</v>
      </c>
      <c r="BV570" s="22">
        <v>3</v>
      </c>
      <c r="BW570" s="22">
        <v>4</v>
      </c>
      <c r="BX570" s="22">
        <v>-1</v>
      </c>
      <c r="BY570" s="22">
        <v>0</v>
      </c>
      <c r="BZ570" s="22">
        <v>0</v>
      </c>
      <c r="CA570" s="22">
        <v>3</v>
      </c>
      <c r="CB570" s="22">
        <v>3</v>
      </c>
      <c r="CC570" s="4">
        <v>10.75</v>
      </c>
      <c r="CD570" s="4">
        <v>0.1</v>
      </c>
      <c r="CE570" s="4">
        <v>0.45</v>
      </c>
      <c r="CF570" s="22">
        <v>0</v>
      </c>
      <c r="CG570" s="22">
        <v>0</v>
      </c>
      <c r="CH570" s="22">
        <v>0</v>
      </c>
      <c r="CI570" s="5">
        <v>28</v>
      </c>
      <c r="CJ570" s="22">
        <v>0</v>
      </c>
      <c r="CK570" s="22">
        <v>1</v>
      </c>
      <c r="CL570" s="22">
        <v>-4</v>
      </c>
      <c r="CM570" s="22">
        <v>8</v>
      </c>
      <c r="CN570" s="22">
        <v>4</v>
      </c>
      <c r="CO570" s="22">
        <v>0</v>
      </c>
      <c r="CP570" s="22">
        <v>2</v>
      </c>
      <c r="CQ570" s="26">
        <v>11.577381000000001</v>
      </c>
      <c r="CR570" s="26">
        <v>6.3689999999999997E-2</v>
      </c>
      <c r="CS570" s="26">
        <v>0.54642900000000016</v>
      </c>
      <c r="CT570" s="22">
        <v>0</v>
      </c>
      <c r="CU570" s="22">
        <v>0</v>
      </c>
      <c r="CV570" s="22">
        <v>0</v>
      </c>
      <c r="CW570" s="22">
        <v>1</v>
      </c>
      <c r="CX570" s="22">
        <v>0</v>
      </c>
      <c r="CY570" s="22">
        <v>-5</v>
      </c>
      <c r="CZ570" s="22">
        <v>2</v>
      </c>
      <c r="DA570" s="22">
        <v>5</v>
      </c>
      <c r="DB570" s="22">
        <v>0</v>
      </c>
      <c r="DC570" s="22">
        <v>1</v>
      </c>
      <c r="DD570" s="22">
        <v>0</v>
      </c>
      <c r="DE570" s="22">
        <v>0</v>
      </c>
      <c r="DF570" s="22">
        <v>0</v>
      </c>
      <c r="DG570" s="22">
        <v>0</v>
      </c>
      <c r="DH570" s="22">
        <v>0</v>
      </c>
      <c r="DI570" s="22">
        <v>4</v>
      </c>
      <c r="DJ570" s="22">
        <v>0</v>
      </c>
      <c r="DK570" s="22">
        <v>0</v>
      </c>
      <c r="DL570" s="22">
        <v>0</v>
      </c>
      <c r="DM570" s="22">
        <v>0</v>
      </c>
      <c r="DN570" s="22">
        <v>11</v>
      </c>
      <c r="DO570" s="22">
        <v>0</v>
      </c>
      <c r="DP570" s="22">
        <v>17</v>
      </c>
      <c r="DQ570" s="22">
        <v>1</v>
      </c>
      <c r="DR570" s="22">
        <v>0</v>
      </c>
      <c r="DS570" s="22">
        <v>0</v>
      </c>
      <c r="DT570" s="22">
        <v>0</v>
      </c>
      <c r="DU570">
        <v>11.04</v>
      </c>
      <c r="DV570">
        <v>37.6</v>
      </c>
      <c r="DW570" s="2">
        <f t="shared" si="123"/>
        <v>0.2269736842105263</v>
      </c>
      <c r="DX570">
        <v>1.117</v>
      </c>
      <c r="DY570">
        <v>-0.17600000000000002</v>
      </c>
      <c r="DZ570">
        <v>-2.419</v>
      </c>
      <c r="EA570">
        <v>-5.056</v>
      </c>
      <c r="EB570">
        <v>12</v>
      </c>
      <c r="EC570">
        <v>16</v>
      </c>
      <c r="ED570">
        <v>-4.8</v>
      </c>
      <c r="EE570">
        <v>-5.71</v>
      </c>
      <c r="EF570">
        <v>-0.88</v>
      </c>
      <c r="EG570">
        <v>4.1399999999999997</v>
      </c>
      <c r="EH570">
        <v>951</v>
      </c>
      <c r="EI570">
        <v>992</v>
      </c>
      <c r="EJ570">
        <v>1.0900000000000001</v>
      </c>
      <c r="EK570">
        <v>1.45</v>
      </c>
      <c r="EL570">
        <v>25.2</v>
      </c>
      <c r="EM570">
        <v>28</v>
      </c>
      <c r="EN570">
        <v>11</v>
      </c>
      <c r="EO570">
        <v>13</v>
      </c>
      <c r="EP570">
        <v>15.8</v>
      </c>
      <c r="EQ570">
        <v>15.2</v>
      </c>
      <c r="ER570">
        <v>2.4</v>
      </c>
      <c r="ES570">
        <v>2.7</v>
      </c>
      <c r="ET570">
        <v>0.30000000000000004</v>
      </c>
      <c r="EU570">
        <v>0.5</v>
      </c>
      <c r="EV570">
        <v>2.5499999999999998</v>
      </c>
      <c r="EW570">
        <v>2.5499999999999998</v>
      </c>
      <c r="EX570">
        <v>28.6</v>
      </c>
      <c r="EY570">
        <v>28.9</v>
      </c>
      <c r="EZ570">
        <v>11.6</v>
      </c>
      <c r="FA570">
        <v>12.4</v>
      </c>
      <c r="FB570">
        <v>15.5</v>
      </c>
      <c r="FC570">
        <v>15.7</v>
      </c>
      <c r="FD570">
        <v>3.5</v>
      </c>
      <c r="FE570">
        <v>3.6</v>
      </c>
      <c r="FF570">
        <v>65</v>
      </c>
      <c r="FG570">
        <v>81</v>
      </c>
      <c r="FH570">
        <v>90</v>
      </c>
      <c r="FI570">
        <v>95</v>
      </c>
      <c r="FJ570">
        <v>129</v>
      </c>
      <c r="FK570">
        <v>111</v>
      </c>
      <c r="FL570">
        <v>44.1</v>
      </c>
      <c r="FM570">
        <v>186</v>
      </c>
      <c r="FN570">
        <v>235</v>
      </c>
      <c r="FO570">
        <v>179</v>
      </c>
      <c r="FP570">
        <v>44.2</v>
      </c>
      <c r="FQ570">
        <v>0.08</v>
      </c>
      <c r="FR570">
        <v>5.0599999999999996</v>
      </c>
      <c r="FS570" s="2">
        <f t="shared" si="124"/>
        <v>1.5564202334630352E-2</v>
      </c>
      <c r="FT570">
        <v>0</v>
      </c>
      <c r="FU570">
        <v>0</v>
      </c>
      <c r="FV570">
        <v>-82.8</v>
      </c>
      <c r="FW570">
        <v>0</v>
      </c>
      <c r="FX570">
        <v>0</v>
      </c>
      <c r="FY570">
        <v>0</v>
      </c>
      <c r="FZ570">
        <v>12</v>
      </c>
      <c r="GA570">
        <v>35.9</v>
      </c>
      <c r="GB570">
        <v>0</v>
      </c>
      <c r="GC570">
        <v>0</v>
      </c>
      <c r="GD570">
        <v>0</v>
      </c>
      <c r="GE570">
        <v>12</v>
      </c>
      <c r="GF570">
        <v>0</v>
      </c>
      <c r="GG570">
        <v>12</v>
      </c>
      <c r="GH570">
        <v>0.5</v>
      </c>
      <c r="GI570">
        <v>4.1500000000000004</v>
      </c>
      <c r="GJ570" s="2">
        <f t="shared" si="125"/>
        <v>0.1075268817204301</v>
      </c>
      <c r="GK570">
        <v>0</v>
      </c>
      <c r="GL570">
        <v>1</v>
      </c>
      <c r="GM570">
        <v>-0.4</v>
      </c>
      <c r="GN570">
        <v>0</v>
      </c>
      <c r="GO570">
        <v>2.02</v>
      </c>
      <c r="GP570">
        <v>14.1</v>
      </c>
      <c r="GQ570">
        <v>42.4</v>
      </c>
      <c r="GR570">
        <v>2</v>
      </c>
      <c r="GS570">
        <v>26.3</v>
      </c>
      <c r="GT570">
        <v>34.299999999999997</v>
      </c>
      <c r="GU570">
        <v>2</v>
      </c>
      <c r="GV570">
        <v>4</v>
      </c>
      <c r="GW570">
        <v>2</v>
      </c>
      <c r="GX570" s="21">
        <v>52.812793999999997</v>
      </c>
      <c r="GY570" s="21">
        <v>5.1069095999999998</v>
      </c>
      <c r="GZ570" s="21">
        <v>7.2535544999999999</v>
      </c>
      <c r="HA570" s="21">
        <v>12.360465000000001</v>
      </c>
      <c r="HB570" s="21">
        <v>9.8680000000000004E-2</v>
      </c>
      <c r="HC570" s="21">
        <v>1.2305470000000001</v>
      </c>
      <c r="HD570" s="21">
        <v>-1.6080000000000001E-2</v>
      </c>
      <c r="HE570" s="21">
        <v>12.255990000000001</v>
      </c>
      <c r="HF570" s="21">
        <v>1.3131470000000001</v>
      </c>
    </row>
    <row r="571" spans="1:214" ht="15" x14ac:dyDescent="0.25">
      <c r="A571" s="22">
        <v>15</v>
      </c>
      <c r="B571" t="s">
        <v>2589</v>
      </c>
      <c r="C571" t="s">
        <v>2590</v>
      </c>
      <c r="D571" t="s">
        <v>2591</v>
      </c>
      <c r="F571" t="s">
        <v>547</v>
      </c>
      <c r="G571" t="s">
        <v>349</v>
      </c>
      <c r="H571">
        <v>5</v>
      </c>
      <c r="I571" s="22" t="s">
        <v>377</v>
      </c>
      <c r="J571">
        <v>25</v>
      </c>
      <c r="K571" s="23" t="s">
        <v>2592</v>
      </c>
      <c r="L571" s="23" t="s">
        <v>2593</v>
      </c>
      <c r="M571" s="24"/>
      <c r="N571" s="24" t="s">
        <v>476</v>
      </c>
      <c r="O571" s="24">
        <v>73</v>
      </c>
      <c r="P571" s="24">
        <v>202</v>
      </c>
      <c r="Q571" s="24" t="s">
        <v>224</v>
      </c>
      <c r="R571" s="24"/>
      <c r="S571" s="22">
        <v>56</v>
      </c>
      <c r="T571" s="22">
        <v>3</v>
      </c>
      <c r="U571" s="22">
        <v>4</v>
      </c>
      <c r="V571" s="22">
        <v>7</v>
      </c>
      <c r="W571" s="22">
        <v>-6</v>
      </c>
      <c r="X571" s="22">
        <v>37</v>
      </c>
      <c r="Y571" s="22">
        <v>37</v>
      </c>
      <c r="Z571" s="25">
        <f t="shared" si="112"/>
        <v>8.1081081081081086E-2</v>
      </c>
      <c r="AA571" s="3">
        <v>8.8000000000000007</v>
      </c>
      <c r="AB571" s="22">
        <v>46</v>
      </c>
      <c r="AC571" s="22">
        <v>10</v>
      </c>
      <c r="AD571" s="22">
        <v>14</v>
      </c>
      <c r="AE571" s="22">
        <v>6</v>
      </c>
      <c r="AF571" s="22">
        <v>6</v>
      </c>
      <c r="AG571" s="26">
        <f t="shared" si="113"/>
        <v>5.6006493506493493</v>
      </c>
      <c r="AH571" s="26">
        <f t="shared" si="114"/>
        <v>1.2175324675324672</v>
      </c>
      <c r="AI571" s="26">
        <f t="shared" si="115"/>
        <v>1.7045454545454544</v>
      </c>
      <c r="AJ571" s="26">
        <f t="shared" si="116"/>
        <v>0.73051948051948046</v>
      </c>
      <c r="AK571" s="26">
        <f t="shared" si="117"/>
        <v>0.73051948051948046</v>
      </c>
      <c r="AL571" s="5">
        <v>706</v>
      </c>
      <c r="AM571" s="22">
        <v>165</v>
      </c>
      <c r="AN571" s="22">
        <v>144</v>
      </c>
      <c r="AO571" s="25">
        <f t="shared" si="118"/>
        <v>0.53398058252427183</v>
      </c>
      <c r="AP571" s="22">
        <v>9.5</v>
      </c>
      <c r="AQ571">
        <v>-0.2</v>
      </c>
      <c r="AR571">
        <v>0.30000000000000004</v>
      </c>
      <c r="AS571">
        <v>0.1</v>
      </c>
      <c r="AT571">
        <v>-0.7</v>
      </c>
      <c r="AU571">
        <v>1.7000000000000002</v>
      </c>
      <c r="AV571">
        <v>0</v>
      </c>
      <c r="AW571">
        <v>1</v>
      </c>
      <c r="AX571" s="3">
        <f t="shared" si="119"/>
        <v>1.7857142857142856E-2</v>
      </c>
      <c r="AY571" s="4">
        <f t="shared" si="120"/>
        <v>0.92500000000000004</v>
      </c>
      <c r="AZ571" t="s">
        <v>224</v>
      </c>
      <c r="BA571">
        <v>2012</v>
      </c>
      <c r="BC571" s="27">
        <v>550000</v>
      </c>
      <c r="BD571" s="22">
        <v>3</v>
      </c>
      <c r="BE571" s="22">
        <v>4</v>
      </c>
      <c r="BF571" s="28">
        <f t="shared" si="121"/>
        <v>1.0277324632114411</v>
      </c>
      <c r="BG571" s="22">
        <v>143</v>
      </c>
      <c r="BH571" s="22">
        <v>126</v>
      </c>
      <c r="BI571" s="4">
        <v>408.66666670000001</v>
      </c>
      <c r="BJ571" s="22">
        <v>0</v>
      </c>
      <c r="BK571" s="22">
        <v>0</v>
      </c>
      <c r="BL571" s="28">
        <f t="shared" si="122"/>
        <v>0</v>
      </c>
      <c r="BM571" s="22">
        <v>3</v>
      </c>
      <c r="BN571" s="22">
        <v>2</v>
      </c>
      <c r="BO571" s="4">
        <v>9.3666666670000005</v>
      </c>
      <c r="BP571" s="22">
        <v>0</v>
      </c>
      <c r="BQ571" s="22">
        <v>0</v>
      </c>
      <c r="BR571" s="22">
        <v>19</v>
      </c>
      <c r="BS571" s="22">
        <v>16</v>
      </c>
      <c r="BT571" s="4">
        <v>74.833333330000002</v>
      </c>
      <c r="BU571" s="22">
        <v>25</v>
      </c>
      <c r="BV571" s="22">
        <v>2</v>
      </c>
      <c r="BW571" s="22">
        <v>3</v>
      </c>
      <c r="BX571" s="22">
        <v>0</v>
      </c>
      <c r="BY571" s="22">
        <v>14</v>
      </c>
      <c r="BZ571" s="22">
        <v>4</v>
      </c>
      <c r="CA571" s="22">
        <v>76</v>
      </c>
      <c r="CB571" s="22">
        <v>67</v>
      </c>
      <c r="CC571" s="4">
        <v>7.45</v>
      </c>
      <c r="CD571" s="4">
        <v>0.26666666700000002</v>
      </c>
      <c r="CE571" s="4">
        <v>1.1000000000000001</v>
      </c>
      <c r="CF571" s="22">
        <v>0</v>
      </c>
      <c r="CG571" s="22">
        <v>0</v>
      </c>
      <c r="CH571" s="22">
        <v>0</v>
      </c>
      <c r="CI571" s="5">
        <v>31</v>
      </c>
      <c r="CJ571" s="22">
        <v>1</v>
      </c>
      <c r="CK571" s="22">
        <v>1</v>
      </c>
      <c r="CL571" s="22">
        <v>-6</v>
      </c>
      <c r="CM571" s="22">
        <v>23</v>
      </c>
      <c r="CN571" s="22">
        <v>5</v>
      </c>
      <c r="CO571" s="22">
        <v>89</v>
      </c>
      <c r="CP571" s="22">
        <v>77</v>
      </c>
      <c r="CQ571" s="26">
        <v>7.1747310000000004</v>
      </c>
      <c r="CR571" s="26">
        <v>8.7096999999999994E-2</v>
      </c>
      <c r="CS571" s="26">
        <v>1.5268820000000001</v>
      </c>
      <c r="CT571" s="22">
        <v>0</v>
      </c>
      <c r="CU571" s="22">
        <v>0</v>
      </c>
      <c r="CV571" s="22">
        <v>0</v>
      </c>
      <c r="CW571" s="22">
        <v>1</v>
      </c>
      <c r="CX571" s="22">
        <v>1</v>
      </c>
      <c r="CY571" s="22">
        <v>-3</v>
      </c>
      <c r="CZ571" s="22">
        <v>2</v>
      </c>
      <c r="DA571" s="22">
        <v>3</v>
      </c>
      <c r="DB571" s="22">
        <v>-3</v>
      </c>
      <c r="DC571" s="22">
        <v>1</v>
      </c>
      <c r="DD571" s="22">
        <v>0</v>
      </c>
      <c r="DE571" s="22">
        <v>1</v>
      </c>
      <c r="DF571" s="22">
        <v>0</v>
      </c>
      <c r="DG571" s="22">
        <v>0</v>
      </c>
      <c r="DH571" s="22">
        <v>0</v>
      </c>
      <c r="DI571" s="22">
        <v>6</v>
      </c>
      <c r="DJ571" s="22">
        <v>3</v>
      </c>
      <c r="DK571" s="22">
        <v>0</v>
      </c>
      <c r="DL571" s="22">
        <v>1</v>
      </c>
      <c r="DM571" s="22">
        <v>0</v>
      </c>
      <c r="DN571" s="22">
        <v>9</v>
      </c>
      <c r="DO571" s="22">
        <v>0</v>
      </c>
      <c r="DP571" s="22">
        <v>21</v>
      </c>
      <c r="DQ571" s="22">
        <v>6</v>
      </c>
      <c r="DR571" s="22">
        <v>0</v>
      </c>
      <c r="DS571" s="22">
        <v>0</v>
      </c>
      <c r="DT571" s="22">
        <v>0</v>
      </c>
      <c r="DU571">
        <v>7.25</v>
      </c>
      <c r="DV571">
        <v>38.700000000000003</v>
      </c>
      <c r="DW571" s="2">
        <f t="shared" si="123"/>
        <v>0.15778019586507072</v>
      </c>
      <c r="DX571">
        <v>-1.0549999999999999</v>
      </c>
      <c r="DY571">
        <v>-2.1000000000000001E-2</v>
      </c>
      <c r="DZ571">
        <v>-0.125</v>
      </c>
      <c r="EA571">
        <v>-3.82</v>
      </c>
      <c r="EB571">
        <v>9</v>
      </c>
      <c r="EC571">
        <v>16</v>
      </c>
      <c r="ED571">
        <v>-7</v>
      </c>
      <c r="EE571">
        <v>-10.199999999999999</v>
      </c>
      <c r="EF571">
        <v>-3.18</v>
      </c>
      <c r="EG571">
        <v>5.73</v>
      </c>
      <c r="EH571">
        <v>912</v>
      </c>
      <c r="EI571">
        <v>969</v>
      </c>
      <c r="EJ571">
        <v>1.33</v>
      </c>
      <c r="EK571">
        <v>2.37</v>
      </c>
      <c r="EL571">
        <v>21.9</v>
      </c>
      <c r="EM571">
        <v>24.5</v>
      </c>
      <c r="EN571">
        <v>8.3000000000000007</v>
      </c>
      <c r="EO571">
        <v>12.1</v>
      </c>
      <c r="EP571">
        <v>16.899999999999999</v>
      </c>
      <c r="EQ571">
        <v>14.2</v>
      </c>
      <c r="ER571">
        <v>5.2</v>
      </c>
      <c r="ES571">
        <v>4.5999999999999996</v>
      </c>
      <c r="ET571">
        <v>0.7</v>
      </c>
      <c r="EU571">
        <v>0.60000000000000009</v>
      </c>
      <c r="EV571">
        <v>2.46</v>
      </c>
      <c r="EW571">
        <v>2.66</v>
      </c>
      <c r="EX571">
        <v>25.9</v>
      </c>
      <c r="EY571">
        <v>28.4</v>
      </c>
      <c r="EZ571">
        <v>11.4</v>
      </c>
      <c r="FA571">
        <v>10.7</v>
      </c>
      <c r="FB571">
        <v>16</v>
      </c>
      <c r="FC571">
        <v>14.8</v>
      </c>
      <c r="FD571">
        <v>4.0999999999999996</v>
      </c>
      <c r="FE571">
        <v>4.0999999999999996</v>
      </c>
      <c r="FF571">
        <v>46</v>
      </c>
      <c r="FG571">
        <v>32</v>
      </c>
      <c r="FH571">
        <v>61</v>
      </c>
      <c r="FI571">
        <v>48</v>
      </c>
      <c r="FJ571">
        <v>66</v>
      </c>
      <c r="FK571">
        <v>66</v>
      </c>
      <c r="FL571">
        <v>41.7</v>
      </c>
      <c r="FM571">
        <v>131</v>
      </c>
      <c r="FN571">
        <v>135</v>
      </c>
      <c r="FO571">
        <v>125</v>
      </c>
      <c r="FP571">
        <v>49.2</v>
      </c>
      <c r="FQ571">
        <v>0.17</v>
      </c>
      <c r="FR571">
        <v>6.05</v>
      </c>
      <c r="FS571" s="2">
        <f t="shared" si="124"/>
        <v>2.7331189710610937E-2</v>
      </c>
      <c r="FT571">
        <v>1</v>
      </c>
      <c r="FU571">
        <v>0</v>
      </c>
      <c r="FV571">
        <v>-36.700000000000003</v>
      </c>
      <c r="FW571">
        <v>50</v>
      </c>
      <c r="FX571">
        <v>6.41</v>
      </c>
      <c r="FY571">
        <v>0</v>
      </c>
      <c r="FZ571">
        <v>6.4</v>
      </c>
      <c r="GA571">
        <v>0</v>
      </c>
      <c r="GB571">
        <v>12.8</v>
      </c>
      <c r="GC571">
        <v>6.4</v>
      </c>
      <c r="GD571">
        <v>0</v>
      </c>
      <c r="GE571">
        <v>19.2</v>
      </c>
      <c r="GF571">
        <v>0</v>
      </c>
      <c r="GG571">
        <v>0</v>
      </c>
      <c r="GH571">
        <v>1.34</v>
      </c>
      <c r="GI571">
        <v>4.9800000000000004</v>
      </c>
      <c r="GJ571" s="2">
        <f t="shared" si="125"/>
        <v>0.21202531645569619</v>
      </c>
      <c r="GK571">
        <v>0</v>
      </c>
      <c r="GL571">
        <v>6</v>
      </c>
      <c r="GM571">
        <v>-13.7</v>
      </c>
      <c r="GN571">
        <v>0</v>
      </c>
      <c r="GO571">
        <v>4.8099999999999996</v>
      </c>
      <c r="GP571">
        <v>3.2</v>
      </c>
      <c r="GQ571">
        <v>36.1</v>
      </c>
      <c r="GR571">
        <v>0.8</v>
      </c>
      <c r="GS571">
        <v>24.9</v>
      </c>
      <c r="GT571">
        <v>23.3</v>
      </c>
      <c r="GU571">
        <v>2.4</v>
      </c>
      <c r="GV571">
        <v>1.6</v>
      </c>
      <c r="GW571">
        <v>1.6</v>
      </c>
      <c r="GX571" s="21">
        <v>48.794902999999998</v>
      </c>
      <c r="GY571" s="21">
        <v>2.7443061000000002</v>
      </c>
      <c r="GZ571" s="21">
        <v>4.5612126000000002</v>
      </c>
      <c r="HA571" s="21">
        <v>7.3055177999999996</v>
      </c>
      <c r="HB571" s="21">
        <v>-0.91305400000000003</v>
      </c>
      <c r="HC571" s="21">
        <v>1.435155</v>
      </c>
      <c r="HD571" s="21">
        <v>-1.2909E-2</v>
      </c>
      <c r="HE571" s="21">
        <v>35.280951999999999</v>
      </c>
      <c r="HF571" s="21">
        <v>0.50919199999999998</v>
      </c>
    </row>
    <row r="572" spans="1:214" ht="15" x14ac:dyDescent="0.25">
      <c r="A572" s="22">
        <v>71</v>
      </c>
      <c r="B572" t="s">
        <v>2594</v>
      </c>
      <c r="C572" t="s">
        <v>2595</v>
      </c>
      <c r="D572" t="s">
        <v>849</v>
      </c>
      <c r="F572" t="s">
        <v>736</v>
      </c>
      <c r="I572" s="22" t="s">
        <v>377</v>
      </c>
      <c r="J572">
        <v>22</v>
      </c>
      <c r="K572" s="23" t="s">
        <v>2596</v>
      </c>
      <c r="L572" s="23" t="s">
        <v>2597</v>
      </c>
      <c r="M572" s="24" t="s">
        <v>273</v>
      </c>
      <c r="N572" s="24" t="s">
        <v>233</v>
      </c>
      <c r="O572" s="24">
        <v>75</v>
      </c>
      <c r="P572" s="24">
        <v>227</v>
      </c>
      <c r="Q572" s="24" t="s">
        <v>223</v>
      </c>
      <c r="R572" s="24" t="s">
        <v>234</v>
      </c>
      <c r="S572" s="22">
        <v>26</v>
      </c>
      <c r="T572" s="22">
        <v>2</v>
      </c>
      <c r="U572" s="22">
        <v>2</v>
      </c>
      <c r="V572" s="22">
        <v>4</v>
      </c>
      <c r="W572" s="22">
        <v>2</v>
      </c>
      <c r="X572" s="22">
        <v>28</v>
      </c>
      <c r="Y572" s="22">
        <v>19</v>
      </c>
      <c r="Z572" s="25">
        <f t="shared" si="112"/>
        <v>0.10526315789473684</v>
      </c>
      <c r="AA572" s="3">
        <v>9.3333300000000001</v>
      </c>
      <c r="AB572" s="22">
        <v>59</v>
      </c>
      <c r="AC572" s="22">
        <v>4</v>
      </c>
      <c r="AD572" s="22">
        <v>10</v>
      </c>
      <c r="AE572" s="22">
        <v>4</v>
      </c>
      <c r="AF572" s="22">
        <v>3</v>
      </c>
      <c r="AG572" s="26">
        <f t="shared" si="113"/>
        <v>14.587917297882552</v>
      </c>
      <c r="AH572" s="26">
        <f t="shared" si="114"/>
        <v>0.98901134222932552</v>
      </c>
      <c r="AI572" s="26">
        <f t="shared" si="115"/>
        <v>2.4725283555733135</v>
      </c>
      <c r="AJ572" s="26">
        <f t="shared" si="116"/>
        <v>0.98901134222932552</v>
      </c>
      <c r="AK572" s="26">
        <f t="shared" si="117"/>
        <v>0.74175850667199417</v>
      </c>
      <c r="AL572" s="5">
        <v>347</v>
      </c>
      <c r="AM572" s="22">
        <v>1</v>
      </c>
      <c r="AN572" s="22">
        <v>0</v>
      </c>
      <c r="AO572" s="25">
        <f t="shared" si="118"/>
        <v>1</v>
      </c>
      <c r="AP572" s="22">
        <v>0</v>
      </c>
      <c r="AQ572">
        <v>0</v>
      </c>
      <c r="AR572">
        <v>0.4</v>
      </c>
      <c r="AS572">
        <v>0.4</v>
      </c>
      <c r="AT572">
        <v>-0.1</v>
      </c>
      <c r="AU572">
        <v>0.7</v>
      </c>
      <c r="AV572">
        <v>0</v>
      </c>
      <c r="AW572">
        <v>0.60000000000000009</v>
      </c>
      <c r="AX572" s="3">
        <f t="shared" si="119"/>
        <v>2.3076923076923082E-2</v>
      </c>
      <c r="AY572" s="4">
        <f t="shared" si="120"/>
        <v>0.57999900000000004</v>
      </c>
      <c r="AZ572" t="s">
        <v>224</v>
      </c>
      <c r="BA572">
        <v>2013</v>
      </c>
      <c r="BC572" s="27">
        <v>531667</v>
      </c>
      <c r="BD572" s="22">
        <v>2</v>
      </c>
      <c r="BE572" s="22">
        <v>2</v>
      </c>
      <c r="BF572" s="28">
        <f t="shared" si="121"/>
        <v>1.0220014195914835</v>
      </c>
      <c r="BG572" s="22">
        <v>1</v>
      </c>
      <c r="BH572" s="22">
        <v>0</v>
      </c>
      <c r="BI572" s="4">
        <v>234.83333329999999</v>
      </c>
      <c r="BJ572" s="22">
        <v>0</v>
      </c>
      <c r="BK572" s="22">
        <v>0</v>
      </c>
      <c r="BL572" s="28">
        <f t="shared" si="122"/>
        <v>0</v>
      </c>
      <c r="BM572" s="22">
        <v>0</v>
      </c>
      <c r="BN572" s="22">
        <v>0</v>
      </c>
      <c r="BO572" s="4">
        <v>7.1833333330000002</v>
      </c>
      <c r="BP572" s="22">
        <v>0</v>
      </c>
      <c r="BQ572" s="22">
        <v>0</v>
      </c>
      <c r="BR572" s="22">
        <v>0</v>
      </c>
      <c r="BS572" s="22">
        <v>0</v>
      </c>
      <c r="BT572" s="4">
        <v>1.0333333330000001</v>
      </c>
      <c r="BU572" s="22">
        <v>11</v>
      </c>
      <c r="BV572" s="22">
        <v>0</v>
      </c>
      <c r="BW572" s="22">
        <v>1</v>
      </c>
      <c r="BX572" s="22">
        <v>1</v>
      </c>
      <c r="BY572" s="22">
        <v>7</v>
      </c>
      <c r="BZ572" s="22">
        <v>2</v>
      </c>
      <c r="CA572" s="22">
        <v>1</v>
      </c>
      <c r="CB572" s="22">
        <v>0</v>
      </c>
      <c r="CC572" s="4">
        <v>9.6</v>
      </c>
      <c r="CD572" s="4">
        <v>0.33333333300000001</v>
      </c>
      <c r="CE572" s="4">
        <v>0</v>
      </c>
      <c r="CF572" s="22">
        <v>0</v>
      </c>
      <c r="CG572" s="22">
        <v>0</v>
      </c>
      <c r="CH572" s="22">
        <v>0</v>
      </c>
      <c r="CI572" s="5">
        <v>15</v>
      </c>
      <c r="CJ572" s="22">
        <v>2</v>
      </c>
      <c r="CK572" s="22">
        <v>1</v>
      </c>
      <c r="CL572" s="22">
        <v>1</v>
      </c>
      <c r="CM572" s="22">
        <v>21</v>
      </c>
      <c r="CN572" s="22">
        <v>4</v>
      </c>
      <c r="CO572" s="22">
        <v>0</v>
      </c>
      <c r="CP572" s="22">
        <v>0</v>
      </c>
      <c r="CQ572" s="26">
        <v>8.6155559999999998</v>
      </c>
      <c r="CR572" s="26">
        <v>0.23444400000000001</v>
      </c>
      <c r="CS572" s="26">
        <v>6.8889000000000006E-2</v>
      </c>
      <c r="CT572" s="22">
        <v>0</v>
      </c>
      <c r="CU572" s="22">
        <v>0</v>
      </c>
      <c r="CV572" s="22">
        <v>0</v>
      </c>
      <c r="CW572" s="22">
        <v>1</v>
      </c>
      <c r="CX572" s="22">
        <v>0</v>
      </c>
      <c r="CY572" s="22">
        <v>2</v>
      </c>
      <c r="CZ572" s="22">
        <v>1</v>
      </c>
      <c r="DA572" s="22">
        <v>2</v>
      </c>
      <c r="DB572" s="22">
        <v>0</v>
      </c>
      <c r="DC572" s="22">
        <v>0</v>
      </c>
      <c r="DD572" s="22">
        <v>0</v>
      </c>
      <c r="DE572" s="22">
        <v>1</v>
      </c>
      <c r="DF572" s="22">
        <v>0</v>
      </c>
      <c r="DG572" s="22">
        <v>0</v>
      </c>
      <c r="DH572" s="22">
        <v>0</v>
      </c>
      <c r="DI572" s="22">
        <v>4</v>
      </c>
      <c r="DJ572" s="22">
        <v>2</v>
      </c>
      <c r="DK572" s="22">
        <v>1</v>
      </c>
      <c r="DL572" s="22">
        <v>0</v>
      </c>
      <c r="DM572" s="22">
        <v>0</v>
      </c>
      <c r="DN572" s="22">
        <v>6</v>
      </c>
      <c r="DO572" s="22">
        <v>0</v>
      </c>
      <c r="DP572" s="22">
        <v>4</v>
      </c>
      <c r="DQ572" s="22">
        <v>0</v>
      </c>
      <c r="DR572" s="22">
        <v>0</v>
      </c>
      <c r="DS572" s="22">
        <v>0</v>
      </c>
      <c r="DT572" s="22">
        <v>0</v>
      </c>
      <c r="DU572">
        <v>9.0299999999999994</v>
      </c>
      <c r="DV572">
        <v>39.590000000000003</v>
      </c>
      <c r="DW572" s="2">
        <f t="shared" si="123"/>
        <v>0.1857260386672151</v>
      </c>
      <c r="DX572">
        <v>-0.71800000000000008</v>
      </c>
      <c r="DY572">
        <v>-1.897</v>
      </c>
      <c r="DZ572">
        <v>-2.3780000000000001</v>
      </c>
      <c r="EA572">
        <v>8.4580000000000002</v>
      </c>
      <c r="EB572">
        <v>6</v>
      </c>
      <c r="EC572">
        <v>4</v>
      </c>
      <c r="ED572">
        <v>-5.9</v>
      </c>
      <c r="EE572">
        <v>12.01</v>
      </c>
      <c r="EF572">
        <v>17.95</v>
      </c>
      <c r="EG572">
        <v>5.77</v>
      </c>
      <c r="EH572">
        <v>947</v>
      </c>
      <c r="EI572">
        <v>1005</v>
      </c>
      <c r="EJ572">
        <v>1.53</v>
      </c>
      <c r="EK572">
        <v>1.02</v>
      </c>
      <c r="EL572">
        <v>25</v>
      </c>
      <c r="EM572">
        <v>18.399999999999999</v>
      </c>
      <c r="EN572">
        <v>12.3</v>
      </c>
      <c r="EO572">
        <v>9.6999999999999993</v>
      </c>
      <c r="EP572">
        <v>11.8</v>
      </c>
      <c r="EQ572">
        <v>14.1</v>
      </c>
      <c r="ER572">
        <v>3.6</v>
      </c>
      <c r="ES572">
        <v>3.8</v>
      </c>
      <c r="ET572">
        <v>1</v>
      </c>
      <c r="EU572">
        <v>1.3</v>
      </c>
      <c r="EV572">
        <v>2.5099999999999998</v>
      </c>
      <c r="EW572">
        <v>1.81</v>
      </c>
      <c r="EX572">
        <v>30.2</v>
      </c>
      <c r="EY572">
        <v>23</v>
      </c>
      <c r="EZ572">
        <v>15.3</v>
      </c>
      <c r="FA572">
        <v>10.3</v>
      </c>
      <c r="FB572">
        <v>11.1</v>
      </c>
      <c r="FC572">
        <v>16.100000000000001</v>
      </c>
      <c r="FD572">
        <v>3.4</v>
      </c>
      <c r="FE572">
        <v>3.3</v>
      </c>
      <c r="FF572">
        <v>22</v>
      </c>
      <c r="FG572">
        <v>26</v>
      </c>
      <c r="FH572">
        <v>27</v>
      </c>
      <c r="FI572">
        <v>19</v>
      </c>
      <c r="FJ572">
        <v>36</v>
      </c>
      <c r="FK572">
        <v>27</v>
      </c>
      <c r="FL572">
        <v>51.1</v>
      </c>
      <c r="FM572">
        <v>69</v>
      </c>
      <c r="FN572">
        <v>80</v>
      </c>
      <c r="FO572">
        <v>61</v>
      </c>
      <c r="FP572">
        <v>46.3</v>
      </c>
      <c r="FQ572">
        <v>0.28000000000000008</v>
      </c>
      <c r="FR572">
        <v>4.3600000000000003</v>
      </c>
      <c r="FS572" s="2">
        <f t="shared" si="124"/>
        <v>6.0344827586206906E-2</v>
      </c>
      <c r="FT572">
        <v>0</v>
      </c>
      <c r="FU572">
        <v>0</v>
      </c>
      <c r="FV572">
        <v>-21</v>
      </c>
      <c r="FW572">
        <v>0</v>
      </c>
      <c r="FX572">
        <v>0</v>
      </c>
      <c r="FY572">
        <v>0</v>
      </c>
      <c r="FZ572">
        <v>8.4</v>
      </c>
      <c r="GA572">
        <v>0</v>
      </c>
      <c r="GB572">
        <v>33.4</v>
      </c>
      <c r="GC572">
        <v>8.4</v>
      </c>
      <c r="GD572">
        <v>0</v>
      </c>
      <c r="GE572">
        <v>33.4</v>
      </c>
      <c r="GF572">
        <v>0</v>
      </c>
      <c r="GG572">
        <v>0</v>
      </c>
      <c r="GH572">
        <v>0.04</v>
      </c>
      <c r="GI572">
        <v>5.51</v>
      </c>
      <c r="GJ572" s="2">
        <f t="shared" si="125"/>
        <v>7.2072072072072073E-3</v>
      </c>
      <c r="GK572">
        <v>0</v>
      </c>
      <c r="GL572">
        <v>0</v>
      </c>
      <c r="GM572">
        <v>-38.6</v>
      </c>
      <c r="GN572">
        <v>0</v>
      </c>
      <c r="GO572">
        <v>0</v>
      </c>
      <c r="GP572">
        <v>0</v>
      </c>
      <c r="GQ572">
        <v>58.1</v>
      </c>
      <c r="GR572">
        <v>0</v>
      </c>
      <c r="GS572">
        <v>58.1</v>
      </c>
      <c r="GT572">
        <v>0</v>
      </c>
      <c r="GU572">
        <v>0</v>
      </c>
      <c r="GV572">
        <v>0</v>
      </c>
      <c r="GW572">
        <v>0</v>
      </c>
      <c r="GX572" s="21">
        <v>44.645541999999999</v>
      </c>
      <c r="GY572" s="21">
        <v>4.9552614000000004</v>
      </c>
      <c r="GZ572" s="21">
        <v>5.8444569</v>
      </c>
      <c r="HA572" s="21">
        <v>10.7997183</v>
      </c>
      <c r="HB572" s="21">
        <v>-1.0355240000000001</v>
      </c>
      <c r="HC572" s="21">
        <v>0.82302600000000004</v>
      </c>
      <c r="HD572" s="21">
        <v>1.4200000000000001E-4</v>
      </c>
      <c r="HE572" s="21">
        <v>52.746333999999997</v>
      </c>
      <c r="HF572" s="21">
        <v>-0.21235599999999999</v>
      </c>
    </row>
    <row r="573" spans="1:214" ht="15" x14ac:dyDescent="0.25">
      <c r="A573" s="22">
        <v>93</v>
      </c>
      <c r="B573" t="s">
        <v>2598</v>
      </c>
      <c r="C573" t="s">
        <v>2599</v>
      </c>
      <c r="D573" t="s">
        <v>803</v>
      </c>
      <c r="F573" t="s">
        <v>416</v>
      </c>
      <c r="I573" s="22" t="s">
        <v>278</v>
      </c>
      <c r="J573">
        <v>18</v>
      </c>
      <c r="K573" s="23" t="s">
        <v>2600</v>
      </c>
      <c r="L573" s="23" t="s">
        <v>287</v>
      </c>
      <c r="M573" s="24" t="s">
        <v>288</v>
      </c>
      <c r="N573" s="24" t="s">
        <v>233</v>
      </c>
      <c r="O573" s="24">
        <v>73</v>
      </c>
      <c r="P573" s="24">
        <v>175</v>
      </c>
      <c r="Q573" s="24" t="s">
        <v>223</v>
      </c>
      <c r="R573" s="24" t="s">
        <v>234</v>
      </c>
      <c r="S573" s="22">
        <v>62</v>
      </c>
      <c r="T573" s="22">
        <v>18</v>
      </c>
      <c r="U573" s="22">
        <v>34</v>
      </c>
      <c r="V573" s="22">
        <v>52</v>
      </c>
      <c r="W573" s="22">
        <v>-2</v>
      </c>
      <c r="X573" s="22">
        <v>16</v>
      </c>
      <c r="Y573" s="22">
        <v>134</v>
      </c>
      <c r="Z573" s="25">
        <f t="shared" si="112"/>
        <v>0.13432835820895522</v>
      </c>
      <c r="AA573" s="3">
        <v>17.600000000000001</v>
      </c>
      <c r="AB573" s="22">
        <v>38</v>
      </c>
      <c r="AC573" s="22">
        <v>33</v>
      </c>
      <c r="AD573" s="22">
        <v>52</v>
      </c>
      <c r="AE573" s="22">
        <v>32</v>
      </c>
      <c r="AF573" s="22">
        <v>34</v>
      </c>
      <c r="AG573" s="26">
        <f t="shared" si="113"/>
        <v>2.0894428152492668</v>
      </c>
      <c r="AH573" s="26">
        <f t="shared" si="114"/>
        <v>1.814516129032258</v>
      </c>
      <c r="AI573" s="26">
        <f t="shared" si="115"/>
        <v>2.8592375366568916</v>
      </c>
      <c r="AJ573" s="26">
        <f t="shared" si="116"/>
        <v>1.7595307917888563</v>
      </c>
      <c r="AK573" s="26">
        <f t="shared" si="117"/>
        <v>1.8695014662756599</v>
      </c>
      <c r="AL573" s="5">
        <v>1301</v>
      </c>
      <c r="AM573" s="22">
        <v>227</v>
      </c>
      <c r="AN573" s="22">
        <v>378</v>
      </c>
      <c r="AO573" s="25">
        <f t="shared" si="118"/>
        <v>0.37520661157024793</v>
      </c>
      <c r="AP573" s="22">
        <v>17.3</v>
      </c>
      <c r="AQ573">
        <v>4.8</v>
      </c>
      <c r="AR573">
        <v>1.2</v>
      </c>
      <c r="AS573">
        <v>6</v>
      </c>
      <c r="AT573">
        <v>8</v>
      </c>
      <c r="AU573">
        <v>1.4</v>
      </c>
      <c r="AV573">
        <v>0.30000000000000004</v>
      </c>
      <c r="AW573">
        <v>9.6999999999999993</v>
      </c>
      <c r="AX573" s="3">
        <f t="shared" si="119"/>
        <v>0.15645161290322579</v>
      </c>
      <c r="AY573" s="4">
        <f t="shared" si="120"/>
        <v>-5.0000000000000711E-2</v>
      </c>
      <c r="AZ573" t="s">
        <v>224</v>
      </c>
      <c r="BA573">
        <v>2014</v>
      </c>
      <c r="BB573" s="27">
        <v>2850000</v>
      </c>
      <c r="BC573" s="27">
        <v>3775000</v>
      </c>
      <c r="BD573" s="22">
        <v>15</v>
      </c>
      <c r="BE573" s="22">
        <v>14</v>
      </c>
      <c r="BF573" s="28">
        <f t="shared" si="121"/>
        <v>1.9273371732388125</v>
      </c>
      <c r="BG573" s="22">
        <v>215</v>
      </c>
      <c r="BH573" s="22">
        <v>365</v>
      </c>
      <c r="BI573" s="4">
        <v>902.8</v>
      </c>
      <c r="BJ573" s="22">
        <v>3</v>
      </c>
      <c r="BK573" s="22">
        <v>20</v>
      </c>
      <c r="BL573" s="28">
        <f t="shared" si="122"/>
        <v>7.3895582329317273</v>
      </c>
      <c r="BM573" s="22">
        <v>12</v>
      </c>
      <c r="BN573" s="22">
        <v>11</v>
      </c>
      <c r="BO573" s="4">
        <v>186.75</v>
      </c>
      <c r="BP573" s="22">
        <v>0</v>
      </c>
      <c r="BQ573" s="22">
        <v>0</v>
      </c>
      <c r="BR573" s="22">
        <v>0</v>
      </c>
      <c r="BS573" s="22">
        <v>2</v>
      </c>
      <c r="BT573" s="4">
        <v>2</v>
      </c>
      <c r="BU573" s="22">
        <v>30</v>
      </c>
      <c r="BV573" s="22">
        <v>13</v>
      </c>
      <c r="BW573" s="22">
        <v>21</v>
      </c>
      <c r="BX573" s="22">
        <v>7</v>
      </c>
      <c r="BY573" s="22">
        <v>8</v>
      </c>
      <c r="BZ573" s="22">
        <v>4</v>
      </c>
      <c r="CA573" s="22">
        <v>117</v>
      </c>
      <c r="CB573" s="22">
        <v>195</v>
      </c>
      <c r="CC573" s="4">
        <v>14.7</v>
      </c>
      <c r="CD573" s="4">
        <v>3.35</v>
      </c>
      <c r="CE573" s="4">
        <v>3.3333333E-2</v>
      </c>
      <c r="CF573" s="22">
        <v>4</v>
      </c>
      <c r="CG573" s="22">
        <v>1</v>
      </c>
      <c r="CH573" s="22">
        <v>1</v>
      </c>
      <c r="CI573" s="5">
        <v>32</v>
      </c>
      <c r="CJ573" s="22">
        <v>5</v>
      </c>
      <c r="CK573" s="22">
        <v>13</v>
      </c>
      <c r="CL573" s="22">
        <v>-9</v>
      </c>
      <c r="CM573" s="22">
        <v>8</v>
      </c>
      <c r="CN573" s="22">
        <v>3</v>
      </c>
      <c r="CO573" s="22">
        <v>110</v>
      </c>
      <c r="CP573" s="22">
        <v>183</v>
      </c>
      <c r="CQ573" s="26">
        <v>14.43125</v>
      </c>
      <c r="CR573" s="26">
        <v>2.6953130000000001</v>
      </c>
      <c r="CS573" s="26">
        <v>3.125E-2</v>
      </c>
      <c r="CT573" s="22">
        <v>1</v>
      </c>
      <c r="CU573" s="22">
        <v>1</v>
      </c>
      <c r="CV573" s="22">
        <v>1</v>
      </c>
      <c r="CW573" s="22">
        <v>9</v>
      </c>
      <c r="CX573" s="22">
        <v>6</v>
      </c>
      <c r="CY573" s="22">
        <v>4</v>
      </c>
      <c r="CZ573" s="22">
        <v>9</v>
      </c>
      <c r="DA573" s="22">
        <v>28</v>
      </c>
      <c r="DB573" s="22">
        <v>-6</v>
      </c>
      <c r="DC573" s="22">
        <v>4</v>
      </c>
      <c r="DD573" s="22">
        <v>0</v>
      </c>
      <c r="DE573" s="22">
        <v>2</v>
      </c>
      <c r="DF573" s="22">
        <v>1</v>
      </c>
      <c r="DG573" s="22">
        <v>0</v>
      </c>
      <c r="DH573" s="22">
        <v>0</v>
      </c>
      <c r="DI573" s="22">
        <v>7</v>
      </c>
      <c r="DJ573" s="22">
        <v>0</v>
      </c>
      <c r="DK573" s="22">
        <v>0</v>
      </c>
      <c r="DL573" s="22">
        <v>0</v>
      </c>
      <c r="DM573" s="22">
        <v>0</v>
      </c>
      <c r="DN573" s="22">
        <v>73</v>
      </c>
      <c r="DO573" s="22">
        <v>29</v>
      </c>
      <c r="DP573" s="22">
        <v>46</v>
      </c>
      <c r="DQ573" s="22">
        <v>0</v>
      </c>
      <c r="DR573" s="22">
        <v>5</v>
      </c>
      <c r="DS573" s="22">
        <v>2</v>
      </c>
      <c r="DT573" s="22">
        <v>2</v>
      </c>
      <c r="DU573">
        <v>14.16</v>
      </c>
      <c r="DV573">
        <v>33.15</v>
      </c>
      <c r="DW573" s="2">
        <f t="shared" si="123"/>
        <v>0.29930247305009511</v>
      </c>
      <c r="DX573">
        <v>0.59400000000000008</v>
      </c>
      <c r="DY573">
        <v>-1.3999999999999999E-2</v>
      </c>
      <c r="DZ573">
        <v>2.2519999999999998</v>
      </c>
      <c r="EA573">
        <v>-4.7850000000000001</v>
      </c>
      <c r="EB573">
        <v>44</v>
      </c>
      <c r="EC573">
        <v>40</v>
      </c>
      <c r="ED573">
        <v>5.6</v>
      </c>
      <c r="EE573">
        <v>-2.8</v>
      </c>
      <c r="EF573">
        <v>-8.3800000000000008</v>
      </c>
      <c r="EG573">
        <v>10.28</v>
      </c>
      <c r="EH573">
        <v>908</v>
      </c>
      <c r="EI573">
        <v>1011</v>
      </c>
      <c r="EJ573">
        <v>3.01</v>
      </c>
      <c r="EK573">
        <v>2.73</v>
      </c>
      <c r="EL573">
        <v>26.2</v>
      </c>
      <c r="EM573">
        <v>26.9</v>
      </c>
      <c r="EN573">
        <v>12.4</v>
      </c>
      <c r="EO573">
        <v>12.5</v>
      </c>
      <c r="EP573">
        <v>15.8</v>
      </c>
      <c r="EQ573">
        <v>13.5</v>
      </c>
      <c r="ER573">
        <v>2.9</v>
      </c>
      <c r="ES573">
        <v>3.3</v>
      </c>
      <c r="ET573">
        <v>0.30000000000000004</v>
      </c>
      <c r="EU573">
        <v>0.5</v>
      </c>
      <c r="EV573">
        <v>1.9300000000000002</v>
      </c>
      <c r="EW573">
        <v>2.31</v>
      </c>
      <c r="EX573">
        <v>23.7</v>
      </c>
      <c r="EY573">
        <v>27.8</v>
      </c>
      <c r="EZ573">
        <v>10.5</v>
      </c>
      <c r="FA573">
        <v>11.2</v>
      </c>
      <c r="FB573">
        <v>15.5</v>
      </c>
      <c r="FC573">
        <v>12.3</v>
      </c>
      <c r="FD573">
        <v>4.3</v>
      </c>
      <c r="FE573">
        <v>3.4</v>
      </c>
      <c r="FF573">
        <v>82</v>
      </c>
      <c r="FG573">
        <v>173</v>
      </c>
      <c r="FH573">
        <v>71</v>
      </c>
      <c r="FI573">
        <v>82</v>
      </c>
      <c r="FJ573">
        <v>118</v>
      </c>
      <c r="FK573">
        <v>161</v>
      </c>
      <c r="FL573">
        <v>62.5</v>
      </c>
      <c r="FM573">
        <v>316</v>
      </c>
      <c r="FN573">
        <v>274</v>
      </c>
      <c r="FO573">
        <v>295</v>
      </c>
      <c r="FP573">
        <v>53.6</v>
      </c>
      <c r="FQ573">
        <v>2.92</v>
      </c>
      <c r="FR573">
        <v>2.2000000000000002</v>
      </c>
      <c r="FS573" s="2">
        <f t="shared" si="124"/>
        <v>0.5703125</v>
      </c>
      <c r="FT573">
        <v>27</v>
      </c>
      <c r="FU573">
        <v>4</v>
      </c>
      <c r="FV573">
        <v>6.7</v>
      </c>
      <c r="FW573">
        <v>20.3</v>
      </c>
      <c r="FX573">
        <v>8.9600000000000009</v>
      </c>
      <c r="FY573">
        <v>1.33</v>
      </c>
      <c r="FZ573">
        <v>35.200000000000003</v>
      </c>
      <c r="GA573">
        <v>4</v>
      </c>
      <c r="GB573">
        <v>14.9</v>
      </c>
      <c r="GC573">
        <v>3</v>
      </c>
      <c r="GD573">
        <v>2.7</v>
      </c>
      <c r="GE573">
        <v>17.600000000000001</v>
      </c>
      <c r="GF573">
        <v>2.7</v>
      </c>
      <c r="GG573">
        <v>1</v>
      </c>
      <c r="GH573">
        <v>0.04</v>
      </c>
      <c r="GI573">
        <v>6.02</v>
      </c>
      <c r="GJ573" s="2">
        <f t="shared" si="125"/>
        <v>6.6006600660066016E-3</v>
      </c>
      <c r="GK573">
        <v>0</v>
      </c>
      <c r="GL573">
        <v>0</v>
      </c>
      <c r="GM573">
        <v>21.8</v>
      </c>
      <c r="GN573">
        <v>0</v>
      </c>
      <c r="GO573">
        <v>0</v>
      </c>
      <c r="GP573">
        <v>0</v>
      </c>
      <c r="GQ573">
        <v>0</v>
      </c>
      <c r="GR573">
        <v>0</v>
      </c>
      <c r="GS573">
        <v>27.5</v>
      </c>
      <c r="GT573">
        <v>27.5</v>
      </c>
      <c r="GU573">
        <v>0</v>
      </c>
      <c r="GV573">
        <v>0</v>
      </c>
      <c r="GW573">
        <v>0</v>
      </c>
      <c r="GX573" s="21">
        <v>67.269240999999994</v>
      </c>
      <c r="GY573" s="21">
        <v>21.8047626</v>
      </c>
      <c r="GZ573" s="21">
        <v>36.766358099999998</v>
      </c>
      <c r="HA573" s="21">
        <v>58.571120700000009</v>
      </c>
      <c r="HB573" s="21">
        <v>9.7977559999999997</v>
      </c>
      <c r="HC573" s="21">
        <v>1.825617</v>
      </c>
      <c r="HD573" s="21">
        <v>-1.5396E-2</v>
      </c>
      <c r="HE573" s="21">
        <v>26.400627</v>
      </c>
      <c r="HF573" s="21">
        <v>11.607977999999999</v>
      </c>
    </row>
    <row r="574" spans="1:214" ht="25.5" x14ac:dyDescent="0.25">
      <c r="A574" s="22">
        <v>14</v>
      </c>
      <c r="B574" t="s">
        <v>2601</v>
      </c>
      <c r="C574" t="s">
        <v>2602</v>
      </c>
      <c r="D574" t="s">
        <v>2603</v>
      </c>
      <c r="F574" t="s">
        <v>217</v>
      </c>
      <c r="I574" s="22" t="s">
        <v>229</v>
      </c>
      <c r="J574">
        <v>22</v>
      </c>
      <c r="K574" s="23" t="s">
        <v>2604</v>
      </c>
      <c r="L574" s="23" t="s">
        <v>2605</v>
      </c>
      <c r="M574" s="24"/>
      <c r="N574" s="24" t="s">
        <v>258</v>
      </c>
      <c r="O574" s="24">
        <v>70</v>
      </c>
      <c r="P574" s="24">
        <v>169</v>
      </c>
      <c r="Q574" s="24" t="s">
        <v>223</v>
      </c>
      <c r="R574" s="24" t="s">
        <v>234</v>
      </c>
      <c r="S574" s="22">
        <v>18</v>
      </c>
      <c r="T574" s="22">
        <v>1</v>
      </c>
      <c r="U574" s="22">
        <v>6</v>
      </c>
      <c r="V574" s="22">
        <v>7</v>
      </c>
      <c r="W574" s="22">
        <v>2</v>
      </c>
      <c r="X574" s="22">
        <v>2</v>
      </c>
      <c r="Y574" s="22">
        <v>19</v>
      </c>
      <c r="Z574" s="25">
        <f t="shared" si="112"/>
        <v>5.2631578947368418E-2</v>
      </c>
      <c r="AA574" s="3">
        <v>10.58333</v>
      </c>
      <c r="AB574" s="22">
        <v>4</v>
      </c>
      <c r="AC574" s="22">
        <v>0</v>
      </c>
      <c r="AD574" s="22">
        <v>9</v>
      </c>
      <c r="AE574" s="22">
        <v>5</v>
      </c>
      <c r="AF574" s="22">
        <v>9</v>
      </c>
      <c r="AG574" s="26">
        <f t="shared" si="113"/>
        <v>1.2598429164859579</v>
      </c>
      <c r="AH574" s="26">
        <f t="shared" si="114"/>
        <v>0</v>
      </c>
      <c r="AI574" s="26">
        <f t="shared" si="115"/>
        <v>2.8346465620934054</v>
      </c>
      <c r="AJ574" s="26">
        <f t="shared" si="116"/>
        <v>1.5748036456074472</v>
      </c>
      <c r="AK574" s="26">
        <f t="shared" si="117"/>
        <v>2.8346465620934054</v>
      </c>
      <c r="AL574" s="5">
        <v>269</v>
      </c>
      <c r="AM574" s="22">
        <v>0</v>
      </c>
      <c r="AN574" s="22">
        <v>0</v>
      </c>
      <c r="AO574" s="25">
        <f t="shared" si="118"/>
        <v>0</v>
      </c>
      <c r="AP574" s="22">
        <v>0</v>
      </c>
      <c r="AQ574">
        <v>0.30000000000000004</v>
      </c>
      <c r="AR574">
        <v>0.30000000000000004</v>
      </c>
      <c r="AS574">
        <v>0.60000000000000009</v>
      </c>
      <c r="AT574">
        <v>1</v>
      </c>
      <c r="AU574">
        <v>0.5</v>
      </c>
      <c r="AV574">
        <v>0</v>
      </c>
      <c r="AW574">
        <v>1.6</v>
      </c>
      <c r="AX574" s="3">
        <f t="shared" si="119"/>
        <v>8.8888888888888892E-2</v>
      </c>
      <c r="AY574" s="4">
        <f t="shared" si="120"/>
        <v>0.55000000000000027</v>
      </c>
      <c r="AZ574" t="s">
        <v>224</v>
      </c>
      <c r="BA574">
        <v>2013</v>
      </c>
      <c r="BB574" s="27">
        <v>187500</v>
      </c>
      <c r="BC574" s="27">
        <v>875000</v>
      </c>
      <c r="BD574" s="22">
        <v>1</v>
      </c>
      <c r="BE574" s="22">
        <v>6</v>
      </c>
      <c r="BF574" s="28">
        <f t="shared" si="121"/>
        <v>2.2594817541933976</v>
      </c>
      <c r="BG574" s="22">
        <v>0</v>
      </c>
      <c r="BH574" s="22">
        <v>0</v>
      </c>
      <c r="BI574" s="4">
        <v>185.8833333</v>
      </c>
      <c r="BJ574" s="22">
        <v>0</v>
      </c>
      <c r="BK574" s="22">
        <v>0</v>
      </c>
      <c r="BL574" s="28">
        <f t="shared" si="122"/>
        <v>0</v>
      </c>
      <c r="BM574" s="22">
        <v>0</v>
      </c>
      <c r="BN574" s="22">
        <v>0</v>
      </c>
      <c r="BO574" s="4">
        <v>4.766666667</v>
      </c>
      <c r="BP574" s="22">
        <v>0</v>
      </c>
      <c r="BQ574" s="22">
        <v>0</v>
      </c>
      <c r="BR574" s="22">
        <v>0</v>
      </c>
      <c r="BS574" s="22">
        <v>0</v>
      </c>
      <c r="BT574" s="4">
        <v>6.6666666999999999E-2</v>
      </c>
      <c r="BU574" s="22">
        <v>10</v>
      </c>
      <c r="BV574" s="22">
        <v>1</v>
      </c>
      <c r="BW574" s="22">
        <v>3</v>
      </c>
      <c r="BX574" s="22">
        <v>1</v>
      </c>
      <c r="BY574" s="22">
        <v>2</v>
      </c>
      <c r="BZ574" s="22">
        <v>1</v>
      </c>
      <c r="CA574" s="22">
        <v>0</v>
      </c>
      <c r="CB574" s="22">
        <v>0</v>
      </c>
      <c r="CC574" s="4">
        <v>10.6</v>
      </c>
      <c r="CD574" s="4">
        <v>0.30000000000000004</v>
      </c>
      <c r="CE574" s="4">
        <v>0</v>
      </c>
      <c r="CF574" s="22">
        <v>0</v>
      </c>
      <c r="CG574" s="22">
        <v>0</v>
      </c>
      <c r="CH574" s="22">
        <v>0</v>
      </c>
      <c r="CI574" s="5">
        <v>8</v>
      </c>
      <c r="CJ574" s="22">
        <v>0</v>
      </c>
      <c r="CK574" s="22">
        <v>3</v>
      </c>
      <c r="CL574" s="22">
        <v>1</v>
      </c>
      <c r="CM574" s="22">
        <v>0</v>
      </c>
      <c r="CN574" s="22">
        <v>0</v>
      </c>
      <c r="CO574" s="22">
        <v>0</v>
      </c>
      <c r="CP574" s="22">
        <v>0</v>
      </c>
      <c r="CQ574" s="26">
        <v>9.985417</v>
      </c>
      <c r="CR574" s="26">
        <v>0.220833</v>
      </c>
      <c r="CS574" s="26">
        <v>8.3330000000000001E-3</v>
      </c>
      <c r="CT574" s="22">
        <v>0</v>
      </c>
      <c r="CU574" s="22">
        <v>0</v>
      </c>
      <c r="CV574" s="22">
        <v>0</v>
      </c>
      <c r="CW574" s="22">
        <v>1</v>
      </c>
      <c r="CX574" s="22">
        <v>1</v>
      </c>
      <c r="CY574" s="22">
        <v>-1</v>
      </c>
      <c r="CZ574" s="22">
        <v>0</v>
      </c>
      <c r="DA574" s="22">
        <v>5</v>
      </c>
      <c r="DB574" s="22">
        <v>3</v>
      </c>
      <c r="DC574" s="22">
        <v>0</v>
      </c>
      <c r="DD574" s="22">
        <v>0</v>
      </c>
      <c r="DE574" s="22">
        <v>0</v>
      </c>
      <c r="DF574" s="22">
        <v>0</v>
      </c>
      <c r="DG574" s="22">
        <v>0</v>
      </c>
      <c r="DH574" s="22">
        <v>0</v>
      </c>
      <c r="DI574" s="22">
        <v>1</v>
      </c>
      <c r="DJ574" s="22">
        <v>0</v>
      </c>
      <c r="DK574" s="22">
        <v>0</v>
      </c>
      <c r="DL574" s="22">
        <v>0</v>
      </c>
      <c r="DM574" s="22">
        <v>0</v>
      </c>
      <c r="DN574" s="22">
        <v>7</v>
      </c>
      <c r="DO574" s="22">
        <v>0</v>
      </c>
      <c r="DP574" s="22">
        <v>5</v>
      </c>
      <c r="DQ574" s="22">
        <v>0</v>
      </c>
      <c r="DR574" s="22">
        <v>0</v>
      </c>
      <c r="DS574" s="22">
        <v>0</v>
      </c>
      <c r="DT574" s="22">
        <v>0</v>
      </c>
      <c r="DU574">
        <v>10.25</v>
      </c>
      <c r="DV574">
        <v>38.72</v>
      </c>
      <c r="DW574" s="2">
        <f t="shared" si="123"/>
        <v>0.20931182356544825</v>
      </c>
      <c r="DX574">
        <v>-0.373</v>
      </c>
      <c r="DY574">
        <v>-0.65300000000000002</v>
      </c>
      <c r="DZ574">
        <v>9.4E-2</v>
      </c>
      <c r="EA574">
        <v>9.2829999999999995</v>
      </c>
      <c r="EB574">
        <v>7</v>
      </c>
      <c r="EC574">
        <v>5</v>
      </c>
      <c r="ED574">
        <v>3.5</v>
      </c>
      <c r="EE574">
        <v>17.239999999999998</v>
      </c>
      <c r="EF574">
        <v>13.77</v>
      </c>
      <c r="EG574">
        <v>6.86</v>
      </c>
      <c r="EH574">
        <v>926</v>
      </c>
      <c r="EI574">
        <v>995</v>
      </c>
      <c r="EJ574">
        <v>2.2799999999999998</v>
      </c>
      <c r="EK574">
        <v>1.63</v>
      </c>
      <c r="EL574">
        <v>30.9</v>
      </c>
      <c r="EM574">
        <v>20.5</v>
      </c>
      <c r="EN574">
        <v>11.4</v>
      </c>
      <c r="EO574">
        <v>10.7</v>
      </c>
      <c r="EP574">
        <v>6.8</v>
      </c>
      <c r="EQ574">
        <v>12.4</v>
      </c>
      <c r="ER574">
        <v>2</v>
      </c>
      <c r="ES574">
        <v>2.6</v>
      </c>
      <c r="ET574">
        <v>0.30000000000000004</v>
      </c>
      <c r="EU574">
        <v>0.7</v>
      </c>
      <c r="EV574">
        <v>2.93</v>
      </c>
      <c r="EW574">
        <v>2.5</v>
      </c>
      <c r="EX574">
        <v>28.9</v>
      </c>
      <c r="EY574">
        <v>24.2</v>
      </c>
      <c r="EZ574">
        <v>12.4</v>
      </c>
      <c r="FA574">
        <v>7.5</v>
      </c>
      <c r="FB574">
        <v>10.7</v>
      </c>
      <c r="FC574">
        <v>14.4</v>
      </c>
      <c r="FD574">
        <v>3.4</v>
      </c>
      <c r="FE574">
        <v>2.9</v>
      </c>
      <c r="FF574">
        <v>33</v>
      </c>
      <c r="FG574">
        <v>31</v>
      </c>
      <c r="FH574">
        <v>25</v>
      </c>
      <c r="FI574">
        <v>15</v>
      </c>
      <c r="FJ574">
        <v>33</v>
      </c>
      <c r="FK574">
        <v>26</v>
      </c>
      <c r="FL574">
        <v>61.5</v>
      </c>
      <c r="FM574">
        <v>58</v>
      </c>
      <c r="FN574">
        <v>60</v>
      </c>
      <c r="FO574">
        <v>50</v>
      </c>
      <c r="FP574">
        <v>49.2</v>
      </c>
      <c r="FQ574">
        <v>0.26</v>
      </c>
      <c r="FR574">
        <v>4.4000000000000004</v>
      </c>
      <c r="FS574" s="2">
        <f t="shared" si="124"/>
        <v>5.5793991416309016E-2</v>
      </c>
      <c r="FT574">
        <v>0</v>
      </c>
      <c r="FU574">
        <v>0</v>
      </c>
      <c r="FV574">
        <v>-37.200000000000003</v>
      </c>
      <c r="FW574">
        <v>0</v>
      </c>
      <c r="FX574">
        <v>0</v>
      </c>
      <c r="FY574">
        <v>0</v>
      </c>
      <c r="FZ574">
        <v>37.799999999999997</v>
      </c>
      <c r="GA574">
        <v>0</v>
      </c>
      <c r="GB574">
        <v>12.6</v>
      </c>
      <c r="GC574">
        <v>0</v>
      </c>
      <c r="GD574">
        <v>0</v>
      </c>
      <c r="GE574">
        <v>12.6</v>
      </c>
      <c r="GF574">
        <v>0</v>
      </c>
      <c r="GG574">
        <v>0</v>
      </c>
      <c r="GH574">
        <v>0</v>
      </c>
      <c r="GI574">
        <v>5.5</v>
      </c>
      <c r="GJ574" s="2">
        <f t="shared" si="125"/>
        <v>0</v>
      </c>
      <c r="GK574">
        <v>0</v>
      </c>
      <c r="GL574">
        <v>0</v>
      </c>
      <c r="GM574">
        <v>78.2</v>
      </c>
      <c r="GN574">
        <v>0</v>
      </c>
      <c r="GO574">
        <v>0</v>
      </c>
      <c r="GP574">
        <v>0</v>
      </c>
      <c r="GQ574">
        <v>0</v>
      </c>
      <c r="GR574">
        <v>0</v>
      </c>
      <c r="GS574">
        <v>0</v>
      </c>
      <c r="GT574">
        <v>0</v>
      </c>
      <c r="GU574">
        <v>0</v>
      </c>
      <c r="GV574">
        <v>0</v>
      </c>
      <c r="GW574">
        <v>0</v>
      </c>
      <c r="GX574" s="21">
        <v>36.780430000000003</v>
      </c>
      <c r="GY574" s="21">
        <v>5.0155740000000009</v>
      </c>
      <c r="GZ574" s="21">
        <v>9.3591621000000007</v>
      </c>
      <c r="HA574" s="21">
        <v>14.3747361</v>
      </c>
      <c r="HB574" s="21">
        <v>0.98101300000000002</v>
      </c>
      <c r="HC574" s="21">
        <v>1.0870040000000001</v>
      </c>
      <c r="HD574" s="21">
        <v>-2.4169999999999999E-3</v>
      </c>
      <c r="HE574" s="21">
        <v>21.567534999999999</v>
      </c>
      <c r="HF574" s="21">
        <v>2.065601</v>
      </c>
    </row>
    <row r="575" spans="1:214" ht="15" x14ac:dyDescent="0.25">
      <c r="A575" s="22">
        <v>24</v>
      </c>
      <c r="B575" t="s">
        <v>2606</v>
      </c>
      <c r="C575" t="s">
        <v>2607</v>
      </c>
      <c r="D575" t="s">
        <v>450</v>
      </c>
      <c r="F575" t="s">
        <v>410</v>
      </c>
      <c r="I575" s="22" t="s">
        <v>581</v>
      </c>
      <c r="J575">
        <v>28</v>
      </c>
      <c r="K575" s="23" t="s">
        <v>2608</v>
      </c>
      <c r="L575" s="23" t="s">
        <v>2609</v>
      </c>
      <c r="M575" s="24" t="s">
        <v>561</v>
      </c>
      <c r="N575" s="24" t="s">
        <v>222</v>
      </c>
      <c r="O575" s="24">
        <v>73</v>
      </c>
      <c r="P575" s="24">
        <v>193</v>
      </c>
      <c r="Q575" s="24" t="s">
        <v>223</v>
      </c>
      <c r="R575" s="24"/>
      <c r="S575" s="22">
        <v>74</v>
      </c>
      <c r="T575" s="22">
        <v>16</v>
      </c>
      <c r="U575" s="22">
        <v>5</v>
      </c>
      <c r="V575" s="22">
        <v>21</v>
      </c>
      <c r="W575" s="22">
        <v>-10</v>
      </c>
      <c r="X575" s="22">
        <v>24</v>
      </c>
      <c r="Y575" s="22">
        <v>102</v>
      </c>
      <c r="Z575" s="25">
        <f t="shared" si="112"/>
        <v>0.15686274509803921</v>
      </c>
      <c r="AA575" s="3">
        <v>13.73333</v>
      </c>
      <c r="AB575" s="22">
        <v>176</v>
      </c>
      <c r="AC575" s="22">
        <v>38</v>
      </c>
      <c r="AD575" s="22">
        <v>43</v>
      </c>
      <c r="AE575" s="22">
        <v>24</v>
      </c>
      <c r="AF575" s="22">
        <v>20</v>
      </c>
      <c r="AG575" s="26">
        <f t="shared" si="113"/>
        <v>10.390976019851172</v>
      </c>
      <c r="AH575" s="26">
        <f t="shared" si="114"/>
        <v>2.2435061861042302</v>
      </c>
      <c r="AI575" s="26">
        <f t="shared" si="115"/>
        <v>2.5387043684863659</v>
      </c>
      <c r="AJ575" s="26">
        <f t="shared" si="116"/>
        <v>1.4169512754342506</v>
      </c>
      <c r="AK575" s="26">
        <f t="shared" si="117"/>
        <v>1.1807927295285421</v>
      </c>
      <c r="AL575" s="5">
        <v>1372</v>
      </c>
      <c r="AM575" s="22">
        <v>14</v>
      </c>
      <c r="AN575" s="22">
        <v>15</v>
      </c>
      <c r="AO575" s="25">
        <f t="shared" si="118"/>
        <v>0.48275862068965519</v>
      </c>
      <c r="AP575" s="22">
        <v>0.60000000000000009</v>
      </c>
      <c r="AQ575">
        <v>1.2</v>
      </c>
      <c r="AR575">
        <v>0.60000000000000009</v>
      </c>
      <c r="AS575">
        <v>1.8</v>
      </c>
      <c r="AT575">
        <v>1.7000000000000002</v>
      </c>
      <c r="AU575">
        <v>1.3</v>
      </c>
      <c r="AV575">
        <v>0</v>
      </c>
      <c r="AW575">
        <v>3</v>
      </c>
      <c r="AX575" s="3">
        <f t="shared" si="119"/>
        <v>4.0540540540540543E-2</v>
      </c>
      <c r="AY575" s="4">
        <f t="shared" si="120"/>
        <v>0.375</v>
      </c>
      <c r="AZ575" t="s">
        <v>243</v>
      </c>
      <c r="BA575">
        <v>2013</v>
      </c>
      <c r="BC575" s="27">
        <v>1400000</v>
      </c>
      <c r="BD575" s="22">
        <v>16</v>
      </c>
      <c r="BE575" s="22">
        <v>5</v>
      </c>
      <c r="BF575" s="28">
        <f t="shared" si="121"/>
        <v>1.3820335636722607</v>
      </c>
      <c r="BG575" s="22">
        <v>8</v>
      </c>
      <c r="BH575" s="22">
        <v>12</v>
      </c>
      <c r="BI575" s="4">
        <v>911.7</v>
      </c>
      <c r="BJ575" s="22">
        <v>0</v>
      </c>
      <c r="BK575" s="22">
        <v>0</v>
      </c>
      <c r="BL575" s="28">
        <f t="shared" si="122"/>
        <v>0</v>
      </c>
      <c r="BM575" s="22">
        <v>0</v>
      </c>
      <c r="BN575" s="22">
        <v>0</v>
      </c>
      <c r="BO575" s="4">
        <v>11.4</v>
      </c>
      <c r="BP575" s="22">
        <v>0</v>
      </c>
      <c r="BQ575" s="22">
        <v>0</v>
      </c>
      <c r="BR575" s="22">
        <v>6</v>
      </c>
      <c r="BS575" s="22">
        <v>3</v>
      </c>
      <c r="BT575" s="4">
        <v>93.916666669999998</v>
      </c>
      <c r="BU575" s="22">
        <v>37</v>
      </c>
      <c r="BV575" s="22">
        <v>8</v>
      </c>
      <c r="BW575" s="22">
        <v>4</v>
      </c>
      <c r="BX575" s="22">
        <v>-6</v>
      </c>
      <c r="BY575" s="22">
        <v>18</v>
      </c>
      <c r="BZ575" s="22">
        <v>6</v>
      </c>
      <c r="CA575" s="22">
        <v>12</v>
      </c>
      <c r="CB575" s="22">
        <v>6</v>
      </c>
      <c r="CC575" s="4">
        <v>12.633330000000001</v>
      </c>
      <c r="CD575" s="4">
        <v>0.18333333300000001</v>
      </c>
      <c r="CE575" s="4">
        <v>1.25</v>
      </c>
      <c r="CF575" s="22">
        <v>0</v>
      </c>
      <c r="CG575" s="22">
        <v>0</v>
      </c>
      <c r="CH575" s="22">
        <v>0</v>
      </c>
      <c r="CI575" s="5">
        <v>37</v>
      </c>
      <c r="CJ575" s="22">
        <v>8</v>
      </c>
      <c r="CK575" s="22">
        <v>1</v>
      </c>
      <c r="CL575" s="22">
        <v>-4</v>
      </c>
      <c r="CM575" s="22">
        <v>6</v>
      </c>
      <c r="CN575" s="22">
        <v>3</v>
      </c>
      <c r="CO575" s="22">
        <v>2</v>
      </c>
      <c r="CP575" s="22">
        <v>9</v>
      </c>
      <c r="CQ575" s="26">
        <v>12.007211</v>
      </c>
      <c r="CR575" s="26">
        <v>0.124775</v>
      </c>
      <c r="CS575" s="26">
        <v>1.2882880000000001</v>
      </c>
      <c r="CT575" s="22">
        <v>0</v>
      </c>
      <c r="CU575" s="22">
        <v>0</v>
      </c>
      <c r="CV575" s="22">
        <v>0</v>
      </c>
      <c r="CW575" s="22">
        <v>4</v>
      </c>
      <c r="CX575" s="22">
        <v>1</v>
      </c>
      <c r="CY575" s="22">
        <v>-8</v>
      </c>
      <c r="CZ575" s="22">
        <v>12</v>
      </c>
      <c r="DA575" s="22">
        <v>4</v>
      </c>
      <c r="DB575" s="22">
        <v>-2</v>
      </c>
      <c r="DC575" s="22">
        <v>5</v>
      </c>
      <c r="DD575" s="22">
        <v>0</v>
      </c>
      <c r="DE575" s="22">
        <v>1</v>
      </c>
      <c r="DF575" s="22">
        <v>0</v>
      </c>
      <c r="DG575" s="22">
        <v>0</v>
      </c>
      <c r="DH575" s="22">
        <v>0</v>
      </c>
      <c r="DI575" s="22">
        <v>7</v>
      </c>
      <c r="DJ575" s="22">
        <v>2</v>
      </c>
      <c r="DK575" s="22">
        <v>0</v>
      </c>
      <c r="DL575" s="22">
        <v>0</v>
      </c>
      <c r="DM575" s="22">
        <v>0</v>
      </c>
      <c r="DN575" s="22">
        <v>28</v>
      </c>
      <c r="DO575" s="22">
        <v>0</v>
      </c>
      <c r="DP575" s="22">
        <v>49</v>
      </c>
      <c r="DQ575" s="22">
        <v>11</v>
      </c>
      <c r="DR575" s="22">
        <v>0</v>
      </c>
      <c r="DS575" s="22">
        <v>0</v>
      </c>
      <c r="DT575" s="22">
        <v>0</v>
      </c>
      <c r="DU575">
        <v>12.25</v>
      </c>
      <c r="DV575">
        <v>36.119999999999997</v>
      </c>
      <c r="DW575" s="2">
        <f t="shared" si="123"/>
        <v>0.25325615050651229</v>
      </c>
      <c r="DX575">
        <v>0.52300000000000002</v>
      </c>
      <c r="DY575">
        <v>0.63900000000000001</v>
      </c>
      <c r="DZ575">
        <v>-5.0339999999999998</v>
      </c>
      <c r="EA575">
        <v>-4.5880000000000001</v>
      </c>
      <c r="EB575">
        <v>27</v>
      </c>
      <c r="EC575">
        <v>37</v>
      </c>
      <c r="ED575">
        <v>-8.1</v>
      </c>
      <c r="EE575">
        <v>-6.62</v>
      </c>
      <c r="EF575">
        <v>1.53</v>
      </c>
      <c r="EG575">
        <v>6.75</v>
      </c>
      <c r="EH575">
        <v>917</v>
      </c>
      <c r="EI575">
        <v>984</v>
      </c>
      <c r="EJ575">
        <v>1.79</v>
      </c>
      <c r="EK575">
        <v>2.4500000000000002</v>
      </c>
      <c r="EL575">
        <v>24.7</v>
      </c>
      <c r="EM575">
        <v>27</v>
      </c>
      <c r="EN575">
        <v>12.4</v>
      </c>
      <c r="EO575">
        <v>12.2</v>
      </c>
      <c r="EP575">
        <v>16.399999999999999</v>
      </c>
      <c r="EQ575">
        <v>12.6</v>
      </c>
      <c r="ER575">
        <v>2.5</v>
      </c>
      <c r="ES575">
        <v>3.5</v>
      </c>
      <c r="ET575">
        <v>0.30000000000000004</v>
      </c>
      <c r="EU575">
        <v>0.7</v>
      </c>
      <c r="EV575">
        <v>2.6</v>
      </c>
      <c r="EW575">
        <v>2.42</v>
      </c>
      <c r="EX575">
        <v>27.1</v>
      </c>
      <c r="EY575">
        <v>27</v>
      </c>
      <c r="EZ575">
        <v>12.7</v>
      </c>
      <c r="FA575">
        <v>11.4</v>
      </c>
      <c r="FB575">
        <v>15.1</v>
      </c>
      <c r="FC575">
        <v>15.2</v>
      </c>
      <c r="FD575">
        <v>3.9</v>
      </c>
      <c r="FE575">
        <v>2.9</v>
      </c>
      <c r="FF575">
        <v>102</v>
      </c>
      <c r="FG575">
        <v>125</v>
      </c>
      <c r="FH575">
        <v>157</v>
      </c>
      <c r="FI575">
        <v>126</v>
      </c>
      <c r="FJ575">
        <v>169</v>
      </c>
      <c r="FK575">
        <v>150</v>
      </c>
      <c r="FL575">
        <v>44.5</v>
      </c>
      <c r="FM575">
        <v>257</v>
      </c>
      <c r="FN575">
        <v>308</v>
      </c>
      <c r="FO575">
        <v>251</v>
      </c>
      <c r="FP575">
        <v>45.5</v>
      </c>
      <c r="FQ575">
        <v>0.16</v>
      </c>
      <c r="FR575">
        <v>4.45</v>
      </c>
      <c r="FS575" s="2">
        <f t="shared" si="124"/>
        <v>3.4707158351409979E-2</v>
      </c>
      <c r="FT575">
        <v>1</v>
      </c>
      <c r="FU575">
        <v>0</v>
      </c>
      <c r="FV575">
        <v>-67.5</v>
      </c>
      <c r="FW575">
        <v>20</v>
      </c>
      <c r="FX575">
        <v>5.18</v>
      </c>
      <c r="FY575">
        <v>0</v>
      </c>
      <c r="FZ575">
        <v>20.7</v>
      </c>
      <c r="GA575">
        <v>31.1</v>
      </c>
      <c r="GB575">
        <v>5.2</v>
      </c>
      <c r="GC575">
        <v>0</v>
      </c>
      <c r="GD575">
        <v>10.4</v>
      </c>
      <c r="GE575">
        <v>15.5</v>
      </c>
      <c r="GF575">
        <v>5.2</v>
      </c>
      <c r="GG575">
        <v>0</v>
      </c>
      <c r="GH575">
        <v>1.27</v>
      </c>
      <c r="GI575">
        <v>4.2300000000000004</v>
      </c>
      <c r="GJ575" s="2">
        <f t="shared" si="125"/>
        <v>0.23090909090909092</v>
      </c>
      <c r="GK575">
        <v>0</v>
      </c>
      <c r="GL575">
        <v>11</v>
      </c>
      <c r="GM575">
        <v>1.4</v>
      </c>
      <c r="GN575">
        <v>0</v>
      </c>
      <c r="GO575">
        <v>7.02</v>
      </c>
      <c r="GP575">
        <v>5.7</v>
      </c>
      <c r="GQ575">
        <v>42.1</v>
      </c>
      <c r="GR575">
        <v>1.9</v>
      </c>
      <c r="GS575">
        <v>16.600000000000001</v>
      </c>
      <c r="GT575">
        <v>27.4</v>
      </c>
      <c r="GU575">
        <v>2.6</v>
      </c>
      <c r="GV575">
        <v>1.3</v>
      </c>
      <c r="GW575">
        <v>0.60000000000000009</v>
      </c>
      <c r="GX575" s="21">
        <v>62.393332999999998</v>
      </c>
      <c r="GY575" s="21">
        <v>9.6681681000000008</v>
      </c>
      <c r="GZ575" s="21">
        <v>7.0287489000000001</v>
      </c>
      <c r="HA575" s="21">
        <v>16.696916999999999</v>
      </c>
      <c r="HB575" s="21">
        <v>0.69723800000000002</v>
      </c>
      <c r="HC575" s="21">
        <v>1.3525720000000001</v>
      </c>
      <c r="HD575" s="21">
        <v>-2.8958000000000001E-2</v>
      </c>
      <c r="HE575" s="21">
        <v>22.074057</v>
      </c>
      <c r="HF575" s="21">
        <v>2.0208520000000001</v>
      </c>
    </row>
    <row r="576" spans="1:214" ht="15" x14ac:dyDescent="0.25">
      <c r="A576" s="22">
        <v>42</v>
      </c>
      <c r="B576" t="s">
        <v>2610</v>
      </c>
      <c r="C576" t="s">
        <v>2611</v>
      </c>
      <c r="D576" t="s">
        <v>2612</v>
      </c>
      <c r="F576" t="s">
        <v>255</v>
      </c>
      <c r="I576" s="22" t="s">
        <v>278</v>
      </c>
      <c r="J576">
        <v>22</v>
      </c>
      <c r="K576" s="23" t="s">
        <v>2613</v>
      </c>
      <c r="L576" s="23" t="s">
        <v>2614</v>
      </c>
      <c r="M576" s="24" t="s">
        <v>251</v>
      </c>
      <c r="N576" s="24" t="s">
        <v>222</v>
      </c>
      <c r="O576" s="24">
        <v>74</v>
      </c>
      <c r="P576" s="24">
        <v>200</v>
      </c>
      <c r="Q576" s="24" t="s">
        <v>224</v>
      </c>
      <c r="R576" s="24" t="s">
        <v>234</v>
      </c>
      <c r="S576" s="22">
        <v>28</v>
      </c>
      <c r="T576" s="22">
        <v>3</v>
      </c>
      <c r="U576" s="22">
        <v>3</v>
      </c>
      <c r="V576" s="22">
        <v>6</v>
      </c>
      <c r="W576" s="22">
        <v>6</v>
      </c>
      <c r="X576" s="22">
        <v>4</v>
      </c>
      <c r="Y576" s="22">
        <v>37</v>
      </c>
      <c r="Z576" s="25">
        <f t="shared" si="112"/>
        <v>8.1081081081081086E-2</v>
      </c>
      <c r="AA576" s="3">
        <v>11.75</v>
      </c>
      <c r="AB576" s="22">
        <v>28</v>
      </c>
      <c r="AC576" s="22">
        <v>9</v>
      </c>
      <c r="AD576" s="22">
        <v>11</v>
      </c>
      <c r="AE576" s="22">
        <v>6</v>
      </c>
      <c r="AF576" s="22">
        <v>14</v>
      </c>
      <c r="AG576" s="26">
        <f t="shared" si="113"/>
        <v>5.1063829787234045</v>
      </c>
      <c r="AH576" s="26">
        <f t="shared" si="114"/>
        <v>1.6413373860182372</v>
      </c>
      <c r="AI576" s="26">
        <f t="shared" si="115"/>
        <v>2.0060790273556228</v>
      </c>
      <c r="AJ576" s="26">
        <f t="shared" si="116"/>
        <v>1.094224924012158</v>
      </c>
      <c r="AK576" s="26">
        <f t="shared" si="117"/>
        <v>2.5531914893617023</v>
      </c>
      <c r="AL576" s="5">
        <v>495</v>
      </c>
      <c r="AM576" s="22">
        <v>121</v>
      </c>
      <c r="AN576" s="22">
        <v>135</v>
      </c>
      <c r="AO576" s="25">
        <f t="shared" si="118"/>
        <v>0.47265625</v>
      </c>
      <c r="AP576" s="22">
        <v>15.6</v>
      </c>
      <c r="AQ576">
        <v>0.1</v>
      </c>
      <c r="AR576">
        <v>0.5</v>
      </c>
      <c r="AS576">
        <v>0.60000000000000009</v>
      </c>
      <c r="AT576">
        <v>0</v>
      </c>
      <c r="AU576">
        <v>1.1000000000000001</v>
      </c>
      <c r="AV576">
        <v>0</v>
      </c>
      <c r="AW576">
        <v>1.1000000000000001</v>
      </c>
      <c r="AX576" s="3">
        <f t="shared" si="119"/>
        <v>3.9285714285714292E-2</v>
      </c>
      <c r="AY576" s="4">
        <f t="shared" si="120"/>
        <v>0.22499900000000006</v>
      </c>
      <c r="AZ576" t="s">
        <v>224</v>
      </c>
      <c r="BA576">
        <v>2012</v>
      </c>
      <c r="BB576" s="27">
        <v>87500</v>
      </c>
      <c r="BC576" s="27">
        <v>816667</v>
      </c>
      <c r="BD576" s="22">
        <v>3</v>
      </c>
      <c r="BE576" s="22">
        <v>3</v>
      </c>
      <c r="BF576" s="28">
        <f t="shared" si="121"/>
        <v>1.3197287225905456</v>
      </c>
      <c r="BG576" s="22">
        <v>92</v>
      </c>
      <c r="BH576" s="22">
        <v>94</v>
      </c>
      <c r="BI576" s="4">
        <v>272.78333329999998</v>
      </c>
      <c r="BJ576" s="22">
        <v>0</v>
      </c>
      <c r="BK576" s="22">
        <v>0</v>
      </c>
      <c r="BL576" s="28">
        <f t="shared" si="122"/>
        <v>0</v>
      </c>
      <c r="BM576" s="22">
        <v>0</v>
      </c>
      <c r="BN576" s="22">
        <v>1</v>
      </c>
      <c r="BO576" s="4">
        <v>1.4</v>
      </c>
      <c r="BP576" s="22">
        <v>0</v>
      </c>
      <c r="BQ576" s="22">
        <v>0</v>
      </c>
      <c r="BR576" s="22">
        <v>29</v>
      </c>
      <c r="BS576" s="22">
        <v>40</v>
      </c>
      <c r="BT576" s="4">
        <v>54.966666670000002</v>
      </c>
      <c r="BU576" s="22">
        <v>17</v>
      </c>
      <c r="BV576" s="22">
        <v>1</v>
      </c>
      <c r="BW576" s="22">
        <v>2</v>
      </c>
      <c r="BX576" s="22">
        <v>4</v>
      </c>
      <c r="BY576" s="22">
        <v>4</v>
      </c>
      <c r="BZ576" s="22">
        <v>2</v>
      </c>
      <c r="CA576" s="22">
        <v>65</v>
      </c>
      <c r="CB576" s="22">
        <v>74</v>
      </c>
      <c r="CC576" s="4">
        <v>9.4666700000000006</v>
      </c>
      <c r="CD576" s="4">
        <v>0.05</v>
      </c>
      <c r="CE576" s="4">
        <v>1.5</v>
      </c>
      <c r="CF576" s="22">
        <v>0</v>
      </c>
      <c r="CG576" s="22">
        <v>0</v>
      </c>
      <c r="CH576" s="22">
        <v>0</v>
      </c>
      <c r="CI576" s="5">
        <v>11</v>
      </c>
      <c r="CJ576" s="22">
        <v>2</v>
      </c>
      <c r="CK576" s="22">
        <v>1</v>
      </c>
      <c r="CL576" s="22">
        <v>2</v>
      </c>
      <c r="CM576" s="22">
        <v>0</v>
      </c>
      <c r="CN576" s="22">
        <v>0</v>
      </c>
      <c r="CO576" s="22">
        <v>56</v>
      </c>
      <c r="CP576" s="22">
        <v>61</v>
      </c>
      <c r="CQ576" s="26">
        <v>10.168177</v>
      </c>
      <c r="CR576" s="26">
        <v>0.05</v>
      </c>
      <c r="CS576" s="26">
        <v>2.6787879999999999</v>
      </c>
      <c r="CT576" s="22">
        <v>0</v>
      </c>
      <c r="CU576" s="22">
        <v>0</v>
      </c>
      <c r="CV576" s="22">
        <v>0</v>
      </c>
      <c r="CW576" s="22">
        <v>0</v>
      </c>
      <c r="CX576" s="22">
        <v>1</v>
      </c>
      <c r="CY576" s="22">
        <v>1</v>
      </c>
      <c r="CZ576" s="22">
        <v>3</v>
      </c>
      <c r="DA576" s="22">
        <v>2</v>
      </c>
      <c r="DB576" s="22">
        <v>5</v>
      </c>
      <c r="DC576" s="22">
        <v>1</v>
      </c>
      <c r="DD576" s="22">
        <v>0</v>
      </c>
      <c r="DE576" s="22">
        <v>1</v>
      </c>
      <c r="DF576" s="22">
        <v>0</v>
      </c>
      <c r="DG576" s="22">
        <v>0</v>
      </c>
      <c r="DH576" s="22">
        <v>0</v>
      </c>
      <c r="DI576" s="22">
        <v>2</v>
      </c>
      <c r="DJ576" s="22">
        <v>0</v>
      </c>
      <c r="DK576" s="22">
        <v>0</v>
      </c>
      <c r="DL576" s="22">
        <v>0</v>
      </c>
      <c r="DM576" s="22">
        <v>0</v>
      </c>
      <c r="DN576" s="22">
        <v>14</v>
      </c>
      <c r="DO576" s="22">
        <v>0</v>
      </c>
      <c r="DP576" s="22">
        <v>12</v>
      </c>
      <c r="DQ576" s="22">
        <v>4</v>
      </c>
      <c r="DR576" s="22">
        <v>0</v>
      </c>
      <c r="DS576" s="22">
        <v>0</v>
      </c>
      <c r="DT576" s="22">
        <v>0</v>
      </c>
      <c r="DU576">
        <v>9.57</v>
      </c>
      <c r="DV576">
        <v>38.479999999999997</v>
      </c>
      <c r="DW576" s="2">
        <f t="shared" si="123"/>
        <v>0.19916753381893862</v>
      </c>
      <c r="DX576">
        <v>-0.83</v>
      </c>
      <c r="DY576">
        <v>-2.0539999999999998</v>
      </c>
      <c r="DZ576">
        <v>-0.70600000000000007</v>
      </c>
      <c r="EA576">
        <v>4.9089999999999998</v>
      </c>
      <c r="EB576">
        <v>13</v>
      </c>
      <c r="EC576">
        <v>8</v>
      </c>
      <c r="ED576">
        <v>-6.3</v>
      </c>
      <c r="EE576">
        <v>4.4800000000000004</v>
      </c>
      <c r="EF576">
        <v>10.8</v>
      </c>
      <c r="EG576">
        <v>8.9</v>
      </c>
      <c r="EH576">
        <v>940</v>
      </c>
      <c r="EI576">
        <v>1029</v>
      </c>
      <c r="EJ576">
        <v>2.91</v>
      </c>
      <c r="EK576">
        <v>1.79</v>
      </c>
      <c r="EL576">
        <v>29.8</v>
      </c>
      <c r="EM576">
        <v>28.2</v>
      </c>
      <c r="EN576">
        <v>10.3</v>
      </c>
      <c r="EO576">
        <v>11.9</v>
      </c>
      <c r="EP576">
        <v>11.4</v>
      </c>
      <c r="EQ576">
        <v>14.8</v>
      </c>
      <c r="ER576">
        <v>4.7</v>
      </c>
      <c r="ES576">
        <v>2.9</v>
      </c>
      <c r="ET576">
        <v>0.2</v>
      </c>
      <c r="EU576">
        <v>0.2</v>
      </c>
      <c r="EV576">
        <v>2.56</v>
      </c>
      <c r="EW576">
        <v>2.39</v>
      </c>
      <c r="EX576">
        <v>30.8</v>
      </c>
      <c r="EY576">
        <v>29.1</v>
      </c>
      <c r="EZ576">
        <v>12.3</v>
      </c>
      <c r="FA576">
        <v>9.9</v>
      </c>
      <c r="FB576">
        <v>12.4</v>
      </c>
      <c r="FC576">
        <v>18.899999999999999</v>
      </c>
      <c r="FD576">
        <v>3.4</v>
      </c>
      <c r="FE576">
        <v>3.1</v>
      </c>
      <c r="FF576">
        <v>52</v>
      </c>
      <c r="FG576">
        <v>39</v>
      </c>
      <c r="FH576">
        <v>32</v>
      </c>
      <c r="FI576">
        <v>33</v>
      </c>
      <c r="FJ576">
        <v>40</v>
      </c>
      <c r="FK576">
        <v>37</v>
      </c>
      <c r="FL576">
        <v>58.3</v>
      </c>
      <c r="FM576">
        <v>85</v>
      </c>
      <c r="FN576">
        <v>96</v>
      </c>
      <c r="FO576">
        <v>87</v>
      </c>
      <c r="FP576">
        <v>47</v>
      </c>
      <c r="FQ576">
        <v>0.05</v>
      </c>
      <c r="FR576">
        <v>5</v>
      </c>
      <c r="FS576" s="2">
        <f t="shared" si="124"/>
        <v>9.9009900990099011E-3</v>
      </c>
      <c r="FT576">
        <v>0</v>
      </c>
      <c r="FU576">
        <v>0</v>
      </c>
      <c r="FV576">
        <v>-22.3</v>
      </c>
      <c r="FW576">
        <v>0</v>
      </c>
      <c r="FX576">
        <v>0</v>
      </c>
      <c r="FY576">
        <v>0</v>
      </c>
      <c r="FZ576">
        <v>42.9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0</v>
      </c>
      <c r="GG576">
        <v>0</v>
      </c>
      <c r="GH576">
        <v>1.9</v>
      </c>
      <c r="GI576">
        <v>3.59</v>
      </c>
      <c r="GJ576" s="2">
        <f t="shared" si="125"/>
        <v>0.3460837887067395</v>
      </c>
      <c r="GK576">
        <v>0</v>
      </c>
      <c r="GL576">
        <v>4</v>
      </c>
      <c r="GM576">
        <v>0.1</v>
      </c>
      <c r="GN576">
        <v>0</v>
      </c>
      <c r="GO576">
        <v>4.5199999999999996</v>
      </c>
      <c r="GP576">
        <v>11.3</v>
      </c>
      <c r="GQ576">
        <v>37.299999999999997</v>
      </c>
      <c r="GR576">
        <v>1.1000000000000001</v>
      </c>
      <c r="GS576">
        <v>15.8</v>
      </c>
      <c r="GT576">
        <v>20.3</v>
      </c>
      <c r="GU576">
        <v>1.1000000000000001</v>
      </c>
      <c r="GV576">
        <v>0</v>
      </c>
      <c r="GW576">
        <v>2.2999999999999998</v>
      </c>
      <c r="GX576" s="21">
        <v>43.227660999999998</v>
      </c>
      <c r="GY576" s="21">
        <v>5.9733603000000004</v>
      </c>
      <c r="GZ576" s="21">
        <v>7.3899684000000008</v>
      </c>
      <c r="HA576" s="21">
        <v>13.3633287</v>
      </c>
      <c r="HB576" s="21">
        <v>8.0363000000000004E-2</v>
      </c>
      <c r="HC576" s="21">
        <v>1.159294</v>
      </c>
      <c r="HD576" s="21">
        <v>3.0299999999999999E-4</v>
      </c>
      <c r="HE576" s="21">
        <v>20.205244</v>
      </c>
      <c r="HF576" s="21">
        <v>1.239959</v>
      </c>
    </row>
    <row r="577" spans="1:214" ht="15" x14ac:dyDescent="0.25">
      <c r="A577" s="22">
        <v>5</v>
      </c>
      <c r="B577" t="s">
        <v>2615</v>
      </c>
      <c r="C577" t="s">
        <v>2611</v>
      </c>
      <c r="D577" t="s">
        <v>1127</v>
      </c>
      <c r="F577" t="s">
        <v>421</v>
      </c>
      <c r="I577" s="22" t="s">
        <v>248</v>
      </c>
      <c r="J577">
        <v>28</v>
      </c>
      <c r="K577" s="23" t="s">
        <v>2616</v>
      </c>
      <c r="L577" s="23" t="s">
        <v>2617</v>
      </c>
      <c r="M577" s="24" t="s">
        <v>273</v>
      </c>
      <c r="N577" s="24" t="s">
        <v>233</v>
      </c>
      <c r="O577" s="24">
        <v>75</v>
      </c>
      <c r="P577" s="24">
        <v>230</v>
      </c>
      <c r="Q577" s="24" t="s">
        <v>223</v>
      </c>
      <c r="R577" s="24"/>
      <c r="S577" s="22">
        <v>76</v>
      </c>
      <c r="T577" s="22">
        <v>3</v>
      </c>
      <c r="U577" s="22">
        <v>17</v>
      </c>
      <c r="V577" s="22">
        <v>20</v>
      </c>
      <c r="W577" s="22">
        <v>2</v>
      </c>
      <c r="X577" s="22">
        <v>105</v>
      </c>
      <c r="Y577" s="22">
        <v>114</v>
      </c>
      <c r="Z577" s="25">
        <f t="shared" si="112"/>
        <v>2.6315789473684209E-2</v>
      </c>
      <c r="AA577" s="3">
        <v>19.216670000000001</v>
      </c>
      <c r="AB577" s="22">
        <v>138</v>
      </c>
      <c r="AC577" s="22">
        <v>86</v>
      </c>
      <c r="AD577" s="22">
        <v>34</v>
      </c>
      <c r="AE577" s="22">
        <v>33</v>
      </c>
      <c r="AF577" s="22">
        <v>28</v>
      </c>
      <c r="AG577" s="26">
        <f t="shared" si="113"/>
        <v>5.6694197496784104</v>
      </c>
      <c r="AH577" s="26">
        <f t="shared" si="114"/>
        <v>3.5331166555966904</v>
      </c>
      <c r="AI577" s="26">
        <f t="shared" si="115"/>
        <v>1.3968135615149708</v>
      </c>
      <c r="AJ577" s="26">
        <f t="shared" si="116"/>
        <v>1.3557308097057068</v>
      </c>
      <c r="AK577" s="26">
        <f t="shared" si="117"/>
        <v>1.1503170506593878</v>
      </c>
      <c r="AL577" s="5">
        <v>1972</v>
      </c>
      <c r="AM577" s="22">
        <v>0</v>
      </c>
      <c r="AN577" s="22">
        <v>0</v>
      </c>
      <c r="AO577" s="25">
        <f t="shared" si="118"/>
        <v>0</v>
      </c>
      <c r="AP577" s="22">
        <v>0</v>
      </c>
      <c r="AQ577">
        <v>0.9</v>
      </c>
      <c r="AR577">
        <v>3.7</v>
      </c>
      <c r="AS577">
        <v>4.5</v>
      </c>
      <c r="AT577">
        <v>1.1000000000000001</v>
      </c>
      <c r="AU577">
        <v>5.2</v>
      </c>
      <c r="AV577">
        <v>0</v>
      </c>
      <c r="AW577">
        <v>6.2</v>
      </c>
      <c r="AX577" s="3">
        <f t="shared" si="119"/>
        <v>8.1578947368421056E-2</v>
      </c>
      <c r="AY577" s="4">
        <f t="shared" si="120"/>
        <v>4.4750000000000005</v>
      </c>
      <c r="AZ577" t="s">
        <v>243</v>
      </c>
      <c r="BA577">
        <v>2012</v>
      </c>
      <c r="BC577" s="27">
        <v>1100000</v>
      </c>
      <c r="BD577" s="22">
        <v>2</v>
      </c>
      <c r="BE577" s="22">
        <v>15</v>
      </c>
      <c r="BF577" s="28">
        <f t="shared" si="121"/>
        <v>0.78618776013565583</v>
      </c>
      <c r="BG577" s="22">
        <v>0</v>
      </c>
      <c r="BH577" s="22">
        <v>0</v>
      </c>
      <c r="BI577" s="4">
        <v>1297.4000000000001</v>
      </c>
      <c r="BJ577" s="22">
        <v>1</v>
      </c>
      <c r="BK577" s="22">
        <v>1</v>
      </c>
      <c r="BL577" s="28">
        <f t="shared" si="122"/>
        <v>3.6548223353964286</v>
      </c>
      <c r="BM577" s="22">
        <v>0</v>
      </c>
      <c r="BN577" s="22">
        <v>0</v>
      </c>
      <c r="BO577" s="4">
        <v>32.833333330000002</v>
      </c>
      <c r="BP577" s="22">
        <v>0</v>
      </c>
      <c r="BQ577" s="22">
        <v>1</v>
      </c>
      <c r="BR577" s="22">
        <v>0</v>
      </c>
      <c r="BS577" s="22">
        <v>0</v>
      </c>
      <c r="BT577" s="4">
        <v>130.46666669999999</v>
      </c>
      <c r="BU577" s="22">
        <v>38</v>
      </c>
      <c r="BV577" s="22">
        <v>1</v>
      </c>
      <c r="BW577" s="22">
        <v>11</v>
      </c>
      <c r="BX577" s="22">
        <v>0</v>
      </c>
      <c r="BY577" s="22">
        <v>56</v>
      </c>
      <c r="BZ577" s="22">
        <v>17</v>
      </c>
      <c r="CA577" s="22">
        <v>0</v>
      </c>
      <c r="CB577" s="22">
        <v>0</v>
      </c>
      <c r="CC577" s="4">
        <v>17.016670000000001</v>
      </c>
      <c r="CD577" s="4">
        <v>0.55000000000000004</v>
      </c>
      <c r="CE577" s="4">
        <v>1.816666667</v>
      </c>
      <c r="CF577" s="22">
        <v>0</v>
      </c>
      <c r="CG577" s="22">
        <v>0</v>
      </c>
      <c r="CH577" s="22">
        <v>0</v>
      </c>
      <c r="CI577" s="5">
        <v>38</v>
      </c>
      <c r="CJ577" s="22">
        <v>2</v>
      </c>
      <c r="CK577" s="22">
        <v>6</v>
      </c>
      <c r="CL577" s="22">
        <v>2</v>
      </c>
      <c r="CM577" s="22">
        <v>49</v>
      </c>
      <c r="CN577" s="22">
        <v>21</v>
      </c>
      <c r="CO577" s="22">
        <v>0</v>
      </c>
      <c r="CP577" s="22">
        <v>0</v>
      </c>
      <c r="CQ577" s="26">
        <v>17.125435</v>
      </c>
      <c r="CR577" s="26">
        <v>0.31403500000000001</v>
      </c>
      <c r="CS577" s="26">
        <v>1.6166670000000001</v>
      </c>
      <c r="CT577" s="22">
        <v>0</v>
      </c>
      <c r="CU577" s="22">
        <v>0</v>
      </c>
      <c r="CV577" s="22">
        <v>0</v>
      </c>
      <c r="CW577" s="22">
        <v>1</v>
      </c>
      <c r="CX577" s="22">
        <v>5</v>
      </c>
      <c r="CY577" s="22">
        <v>-3</v>
      </c>
      <c r="CZ577" s="22">
        <v>2</v>
      </c>
      <c r="DA577" s="22">
        <v>12</v>
      </c>
      <c r="DB577" s="22">
        <v>5</v>
      </c>
      <c r="DC577" s="22">
        <v>1</v>
      </c>
      <c r="DD577" s="22">
        <v>0</v>
      </c>
      <c r="DE577" s="22">
        <v>0</v>
      </c>
      <c r="DF577" s="22">
        <v>0</v>
      </c>
      <c r="DG577" s="22">
        <v>0</v>
      </c>
      <c r="DH577" s="22">
        <v>0</v>
      </c>
      <c r="DI577" s="22">
        <v>35</v>
      </c>
      <c r="DJ577" s="22">
        <v>3</v>
      </c>
      <c r="DK577" s="22">
        <v>2</v>
      </c>
      <c r="DL577" s="22">
        <v>0</v>
      </c>
      <c r="DM577" s="22">
        <v>0</v>
      </c>
      <c r="DN577" s="22">
        <v>61</v>
      </c>
      <c r="DO577" s="22">
        <v>4</v>
      </c>
      <c r="DP577" s="22">
        <v>72</v>
      </c>
      <c r="DQ577" s="22">
        <v>17</v>
      </c>
      <c r="DR577" s="22">
        <v>0</v>
      </c>
      <c r="DS577" s="22">
        <v>0</v>
      </c>
      <c r="DT577" s="22">
        <v>0</v>
      </c>
      <c r="DU577">
        <v>16.45</v>
      </c>
      <c r="DV577">
        <v>32.32</v>
      </c>
      <c r="DW577" s="2">
        <f t="shared" si="123"/>
        <v>0.33729751896657784</v>
      </c>
      <c r="DX577">
        <v>-2.7000000000000003E-2</v>
      </c>
      <c r="DY577">
        <v>0.114</v>
      </c>
      <c r="DZ577">
        <v>1.4239999999999999</v>
      </c>
      <c r="EA577">
        <v>4.1289999999999996</v>
      </c>
      <c r="EB577">
        <v>51</v>
      </c>
      <c r="EC577">
        <v>54</v>
      </c>
      <c r="ED577">
        <v>7.2</v>
      </c>
      <c r="EE577">
        <v>7.58</v>
      </c>
      <c r="EF577">
        <v>0.39</v>
      </c>
      <c r="EG577">
        <v>7.31</v>
      </c>
      <c r="EH577">
        <v>916</v>
      </c>
      <c r="EI577">
        <v>989</v>
      </c>
      <c r="EJ577">
        <v>2.4500000000000002</v>
      </c>
      <c r="EK577">
        <v>2.59</v>
      </c>
      <c r="EL577">
        <v>31</v>
      </c>
      <c r="EM577">
        <v>28.2</v>
      </c>
      <c r="EN577">
        <v>11.2</v>
      </c>
      <c r="EO577">
        <v>11.1</v>
      </c>
      <c r="EP577">
        <v>11.2</v>
      </c>
      <c r="EQ577">
        <v>16</v>
      </c>
      <c r="ER577">
        <v>4</v>
      </c>
      <c r="ES577">
        <v>3</v>
      </c>
      <c r="ET577">
        <v>1.3</v>
      </c>
      <c r="EU577">
        <v>0.5</v>
      </c>
      <c r="EV577">
        <v>2.1</v>
      </c>
      <c r="EW577">
        <v>2.1</v>
      </c>
      <c r="EX577">
        <v>27.2</v>
      </c>
      <c r="EY577">
        <v>26.8</v>
      </c>
      <c r="EZ577">
        <v>11</v>
      </c>
      <c r="FA577">
        <v>11.7</v>
      </c>
      <c r="FB577">
        <v>13.8</v>
      </c>
      <c r="FC577">
        <v>14.6</v>
      </c>
      <c r="FD577">
        <v>3.3</v>
      </c>
      <c r="FE577">
        <v>3</v>
      </c>
      <c r="FF577">
        <v>196</v>
      </c>
      <c r="FG577">
        <v>211</v>
      </c>
      <c r="FH577">
        <v>145</v>
      </c>
      <c r="FI577">
        <v>145</v>
      </c>
      <c r="FJ577">
        <v>226</v>
      </c>
      <c r="FK577">
        <v>200</v>
      </c>
      <c r="FL577">
        <v>58.4</v>
      </c>
      <c r="FM577">
        <v>457</v>
      </c>
      <c r="FN577">
        <v>408</v>
      </c>
      <c r="FO577">
        <v>363</v>
      </c>
      <c r="FP577">
        <v>52.8</v>
      </c>
      <c r="FQ577">
        <v>0.44</v>
      </c>
      <c r="FR577">
        <v>4.0599999999999996</v>
      </c>
      <c r="FS577" s="2">
        <f t="shared" si="124"/>
        <v>9.7777777777777783E-2</v>
      </c>
      <c r="FT577">
        <v>4</v>
      </c>
      <c r="FU577">
        <v>0</v>
      </c>
      <c r="FV577">
        <v>-18</v>
      </c>
      <c r="FW577">
        <v>16.670000000000002</v>
      </c>
      <c r="FX577">
        <v>7.22</v>
      </c>
      <c r="FY577">
        <v>0</v>
      </c>
      <c r="FZ577">
        <v>36.1</v>
      </c>
      <c r="GA577">
        <v>7.2</v>
      </c>
      <c r="GB577">
        <v>10.8</v>
      </c>
      <c r="GC577">
        <v>0</v>
      </c>
      <c r="GD577">
        <v>1.8</v>
      </c>
      <c r="GE577">
        <v>21.7</v>
      </c>
      <c r="GF577">
        <v>3.6</v>
      </c>
      <c r="GG577">
        <v>1.8</v>
      </c>
      <c r="GH577">
        <v>1.64</v>
      </c>
      <c r="GI577">
        <v>4.0999999999999996</v>
      </c>
      <c r="GJ577" s="2">
        <f t="shared" si="125"/>
        <v>0.28571428571428575</v>
      </c>
      <c r="GK577">
        <v>4</v>
      </c>
      <c r="GL577">
        <v>16</v>
      </c>
      <c r="GM577">
        <v>15.1</v>
      </c>
      <c r="GN577">
        <v>1.92</v>
      </c>
      <c r="GO577">
        <v>7.7</v>
      </c>
      <c r="GP577">
        <v>12.5</v>
      </c>
      <c r="GQ577">
        <v>37.5</v>
      </c>
      <c r="GR577">
        <v>3.4</v>
      </c>
      <c r="GS577">
        <v>18.8</v>
      </c>
      <c r="GT577">
        <v>17.8</v>
      </c>
      <c r="GU577">
        <v>3.4</v>
      </c>
      <c r="GV577">
        <v>0.5</v>
      </c>
      <c r="GW577">
        <v>1.9</v>
      </c>
      <c r="GX577" s="21">
        <v>65.077179000000001</v>
      </c>
      <c r="GY577" s="21">
        <v>2.9801646000000002</v>
      </c>
      <c r="GZ577" s="21">
        <v>11.534886900000002</v>
      </c>
      <c r="HA577" s="21">
        <v>14.515051500000002</v>
      </c>
      <c r="HB577" s="21">
        <v>0.59079700000000002</v>
      </c>
      <c r="HC577" s="21">
        <v>3.726607</v>
      </c>
      <c r="HD577" s="21">
        <v>-2.5010000000000002E-3</v>
      </c>
      <c r="HE577" s="21">
        <v>78.201865999999995</v>
      </c>
      <c r="HF577" s="21">
        <v>4.314902</v>
      </c>
    </row>
    <row r="578" spans="1:214" ht="15" x14ac:dyDescent="0.25">
      <c r="A578" s="22">
        <v>3</v>
      </c>
      <c r="B578" t="s">
        <v>2618</v>
      </c>
      <c r="C578" t="s">
        <v>2619</v>
      </c>
      <c r="D578" t="s">
        <v>803</v>
      </c>
      <c r="F578" t="s">
        <v>421</v>
      </c>
      <c r="I578" s="22" t="s">
        <v>248</v>
      </c>
      <c r="J578">
        <v>27</v>
      </c>
      <c r="K578" s="23" t="s">
        <v>2620</v>
      </c>
      <c r="L578" s="23" t="s">
        <v>423</v>
      </c>
      <c r="M578" s="24" t="s">
        <v>288</v>
      </c>
      <c r="N578" s="24" t="s">
        <v>233</v>
      </c>
      <c r="O578" s="24">
        <v>77</v>
      </c>
      <c r="P578" s="24">
        <v>234</v>
      </c>
      <c r="Q578" s="24" t="s">
        <v>224</v>
      </c>
      <c r="R578" s="24"/>
      <c r="S578" s="22">
        <v>74</v>
      </c>
      <c r="T578" s="22">
        <v>1</v>
      </c>
      <c r="U578" s="22">
        <v>6</v>
      </c>
      <c r="V578" s="22">
        <v>7</v>
      </c>
      <c r="W578" s="22">
        <v>-5</v>
      </c>
      <c r="X578" s="22">
        <v>57</v>
      </c>
      <c r="Y578" s="22">
        <v>42</v>
      </c>
      <c r="Z578" s="25">
        <f t="shared" ref="Z578:Z641" si="126">T578/MAX(1,Y578)</f>
        <v>2.3809523809523808E-2</v>
      </c>
      <c r="AA578" s="3">
        <v>18.850000000000001</v>
      </c>
      <c r="AB578" s="22">
        <v>180</v>
      </c>
      <c r="AC578" s="22">
        <v>141</v>
      </c>
      <c r="AD578" s="22">
        <v>28</v>
      </c>
      <c r="AE578" s="22">
        <v>24</v>
      </c>
      <c r="AF578" s="22">
        <v>13</v>
      </c>
      <c r="AG578" s="26">
        <f t="shared" ref="AG578:AG641" si="127">AB578/(S578*AA578)*60</f>
        <v>7.7424905011111909</v>
      </c>
      <c r="AH578" s="26">
        <f t="shared" ref="AH578:AH641" si="128">AC578/(S578*AA578)*60</f>
        <v>6.064950892537099</v>
      </c>
      <c r="AI578" s="26">
        <f t="shared" ref="AI578:AI641" si="129">AD578/(S578*AA578)*60</f>
        <v>1.204387411283963</v>
      </c>
      <c r="AJ578" s="26">
        <f t="shared" ref="AJ578:AJ641" si="130">AE578/(S578*AA578)*60</f>
        <v>1.0323320668148255</v>
      </c>
      <c r="AK578" s="26">
        <f t="shared" ref="AK578:AK641" si="131">AF578/(S578*AA578)*60</f>
        <v>0.55917986952469712</v>
      </c>
      <c r="AL578" s="5">
        <v>1865</v>
      </c>
      <c r="AM578" s="22">
        <v>0</v>
      </c>
      <c r="AN578" s="22">
        <v>0</v>
      </c>
      <c r="AO578" s="25">
        <f t="shared" ref="AO578:AO641" si="132">AM578/MAX(1,(AM578+AN578))</f>
        <v>0</v>
      </c>
      <c r="AP578" s="22">
        <v>0</v>
      </c>
      <c r="AQ578">
        <v>-0.8</v>
      </c>
      <c r="AR578">
        <v>2.9</v>
      </c>
      <c r="AS578">
        <v>2.1</v>
      </c>
      <c r="AT578">
        <v>-1.9</v>
      </c>
      <c r="AU578">
        <v>3.3</v>
      </c>
      <c r="AV578">
        <v>0</v>
      </c>
      <c r="AW578">
        <v>1.5</v>
      </c>
      <c r="AX578" s="3">
        <f t="shared" ref="AX578:AX641" si="133">AW578/S578</f>
        <v>2.0270270270270271E-2</v>
      </c>
      <c r="AY578" s="4">
        <f t="shared" ref="AY578:AY641" si="134">AW578-(BC578-525000)/1000000*3</f>
        <v>-2.3249999999999997</v>
      </c>
      <c r="AZ578" t="s">
        <v>243</v>
      </c>
      <c r="BA578">
        <v>2013</v>
      </c>
      <c r="BC578" s="27">
        <v>1800000</v>
      </c>
      <c r="BD578" s="22">
        <v>1</v>
      </c>
      <c r="BE578" s="22">
        <v>6</v>
      </c>
      <c r="BF578" s="28">
        <f t="shared" ref="BF578:BF641" si="135">(BD578+BE578)/BI578*60</f>
        <v>0.35600259928347339</v>
      </c>
      <c r="BG578" s="22">
        <v>0</v>
      </c>
      <c r="BH578" s="22">
        <v>0</v>
      </c>
      <c r="BI578" s="4">
        <v>1179.7666670000001</v>
      </c>
      <c r="BJ578" s="22">
        <v>0</v>
      </c>
      <c r="BK578" s="22">
        <v>0</v>
      </c>
      <c r="BL578" s="28">
        <f t="shared" ref="BL578:BL641" si="136">(BJ578+BK578)/MAX(1,BO578)*60</f>
        <v>0</v>
      </c>
      <c r="BM578" s="22">
        <v>0</v>
      </c>
      <c r="BN578" s="22">
        <v>0</v>
      </c>
      <c r="BO578" s="4">
        <v>2.1166666670000001</v>
      </c>
      <c r="BP578" s="22">
        <v>0</v>
      </c>
      <c r="BQ578" s="22">
        <v>0</v>
      </c>
      <c r="BR578" s="22">
        <v>0</v>
      </c>
      <c r="BS578" s="22">
        <v>0</v>
      </c>
      <c r="BT578" s="4">
        <v>213.35</v>
      </c>
      <c r="BU578" s="22">
        <v>37</v>
      </c>
      <c r="BV578" s="22">
        <v>1</v>
      </c>
      <c r="BW578" s="22">
        <v>3</v>
      </c>
      <c r="BX578" s="22">
        <v>4</v>
      </c>
      <c r="BY578" s="22">
        <v>27</v>
      </c>
      <c r="BZ578" s="22">
        <v>12</v>
      </c>
      <c r="CA578" s="22">
        <v>0</v>
      </c>
      <c r="CB578" s="22">
        <v>0</v>
      </c>
      <c r="CC578" s="4">
        <v>16.316669999999998</v>
      </c>
      <c r="CD578" s="4">
        <v>1.6666667E-2</v>
      </c>
      <c r="CE578" s="4">
        <v>2.6333333329999999</v>
      </c>
      <c r="CF578" s="22">
        <v>0</v>
      </c>
      <c r="CG578" s="22">
        <v>0</v>
      </c>
      <c r="CH578" s="22">
        <v>0</v>
      </c>
      <c r="CI578" s="5">
        <v>37</v>
      </c>
      <c r="CJ578" s="22">
        <v>0</v>
      </c>
      <c r="CK578" s="22">
        <v>3</v>
      </c>
      <c r="CL578" s="22">
        <v>-9</v>
      </c>
      <c r="CM578" s="22">
        <v>30</v>
      </c>
      <c r="CN578" s="22">
        <v>15</v>
      </c>
      <c r="CO578" s="22">
        <v>0</v>
      </c>
      <c r="CP578" s="22">
        <v>0</v>
      </c>
      <c r="CQ578" s="26">
        <v>15.568916</v>
      </c>
      <c r="CR578" s="26">
        <v>4.0541000000000001E-2</v>
      </c>
      <c r="CS578" s="26">
        <v>3.1328830000000001</v>
      </c>
      <c r="CT578" s="22">
        <v>0</v>
      </c>
      <c r="CU578" s="22">
        <v>0</v>
      </c>
      <c r="CV578" s="22">
        <v>0</v>
      </c>
      <c r="CW578" s="22">
        <v>0</v>
      </c>
      <c r="CX578" s="22">
        <v>1</v>
      </c>
      <c r="CY578" s="22">
        <v>-1</v>
      </c>
      <c r="CZ578" s="22">
        <v>1</v>
      </c>
      <c r="DA578" s="22">
        <v>5</v>
      </c>
      <c r="DB578" s="22">
        <v>-4</v>
      </c>
      <c r="DC578" s="22">
        <v>0</v>
      </c>
      <c r="DD578" s="22">
        <v>0</v>
      </c>
      <c r="DE578" s="22">
        <v>0</v>
      </c>
      <c r="DF578" s="22">
        <v>0</v>
      </c>
      <c r="DG578" s="22">
        <v>0</v>
      </c>
      <c r="DH578" s="22">
        <v>0</v>
      </c>
      <c r="DI578" s="22">
        <v>26</v>
      </c>
      <c r="DJ578" s="22">
        <v>1</v>
      </c>
      <c r="DK578" s="22">
        <v>0</v>
      </c>
      <c r="DL578" s="22">
        <v>0</v>
      </c>
      <c r="DM578" s="22">
        <v>0</v>
      </c>
      <c r="DN578" s="22">
        <v>36</v>
      </c>
      <c r="DO578" s="22">
        <v>0</v>
      </c>
      <c r="DP578" s="22">
        <v>60</v>
      </c>
      <c r="DQ578" s="22">
        <v>19</v>
      </c>
      <c r="DR578" s="22">
        <v>0</v>
      </c>
      <c r="DS578" s="22">
        <v>0</v>
      </c>
      <c r="DT578" s="22">
        <v>0</v>
      </c>
      <c r="DU578">
        <v>15.74</v>
      </c>
      <c r="DV578">
        <v>33.119999999999997</v>
      </c>
      <c r="DW578" s="2">
        <f t="shared" ref="DW578:DW641" si="137">DU578/MAX(0.01,(DU578+DV578))</f>
        <v>0.32214490380679495</v>
      </c>
      <c r="DX578">
        <v>0.52300000000000002</v>
      </c>
      <c r="DY578">
        <v>0.378</v>
      </c>
      <c r="DZ578">
        <v>-2.1789999999999998</v>
      </c>
      <c r="EA578">
        <v>1.569</v>
      </c>
      <c r="EB578">
        <v>35</v>
      </c>
      <c r="EC578">
        <v>41</v>
      </c>
      <c r="ED578">
        <v>-18.399999999999999</v>
      </c>
      <c r="EE578">
        <v>-9.32</v>
      </c>
      <c r="EF578">
        <v>9.0299999999999994</v>
      </c>
      <c r="EG578">
        <v>7.09</v>
      </c>
      <c r="EH578">
        <v>928</v>
      </c>
      <c r="EI578">
        <v>999</v>
      </c>
      <c r="EJ578">
        <v>1.8</v>
      </c>
      <c r="EK578">
        <v>2.11</v>
      </c>
      <c r="EL578">
        <v>23.6</v>
      </c>
      <c r="EM578">
        <v>27.1</v>
      </c>
      <c r="EN578">
        <v>9.6</v>
      </c>
      <c r="EO578">
        <v>13.6</v>
      </c>
      <c r="EP578">
        <v>14.3</v>
      </c>
      <c r="EQ578">
        <v>12.8</v>
      </c>
      <c r="ER578">
        <v>3.9</v>
      </c>
      <c r="ES578">
        <v>2.5</v>
      </c>
      <c r="ET578">
        <v>1</v>
      </c>
      <c r="EU578">
        <v>0.30000000000000004</v>
      </c>
      <c r="EV578">
        <v>2.08</v>
      </c>
      <c r="EW578">
        <v>2.57</v>
      </c>
      <c r="EX578">
        <v>31.7</v>
      </c>
      <c r="EY578">
        <v>27.3</v>
      </c>
      <c r="EZ578">
        <v>11.8</v>
      </c>
      <c r="FA578">
        <v>10.9</v>
      </c>
      <c r="FB578">
        <v>11.9</v>
      </c>
      <c r="FC578">
        <v>16</v>
      </c>
      <c r="FD578">
        <v>3.4</v>
      </c>
      <c r="FE578">
        <v>3.2</v>
      </c>
      <c r="FF578">
        <v>119</v>
      </c>
      <c r="FG578">
        <v>91</v>
      </c>
      <c r="FH578">
        <v>208</v>
      </c>
      <c r="FI578">
        <v>222</v>
      </c>
      <c r="FJ578">
        <v>210</v>
      </c>
      <c r="FK578">
        <v>194</v>
      </c>
      <c r="FL578">
        <v>32.799999999999997</v>
      </c>
      <c r="FM578">
        <v>365</v>
      </c>
      <c r="FN578">
        <v>399</v>
      </c>
      <c r="FO578">
        <v>371</v>
      </c>
      <c r="FP578">
        <v>47.8</v>
      </c>
      <c r="FQ578">
        <v>0.03</v>
      </c>
      <c r="FR578">
        <v>4.41</v>
      </c>
      <c r="FS578" s="2">
        <f t="shared" ref="FS578:FS641" si="138">FQ578/MAX(0.01,(FQ578+FR578))</f>
        <v>6.7567567567567563E-3</v>
      </c>
      <c r="FT578">
        <v>0</v>
      </c>
      <c r="FU578">
        <v>0</v>
      </c>
      <c r="FV578">
        <v>-86.9</v>
      </c>
      <c r="FW578">
        <v>0</v>
      </c>
      <c r="FX578">
        <v>0</v>
      </c>
      <c r="FY578">
        <v>0</v>
      </c>
      <c r="FZ578">
        <v>28.3</v>
      </c>
      <c r="GA578">
        <v>0</v>
      </c>
      <c r="GB578">
        <v>0</v>
      </c>
      <c r="GC578">
        <v>28.3</v>
      </c>
      <c r="GD578">
        <v>0</v>
      </c>
      <c r="GE578">
        <v>0</v>
      </c>
      <c r="GF578">
        <v>0</v>
      </c>
      <c r="GG578">
        <v>0</v>
      </c>
      <c r="GH578">
        <v>2.81</v>
      </c>
      <c r="GI578">
        <v>2.93</v>
      </c>
      <c r="GJ578" s="2">
        <f t="shared" ref="GJ578:GJ641" si="139">GH578/MAX(0.01,(GH578+GI578))</f>
        <v>0.48954703832752611</v>
      </c>
      <c r="GK578">
        <v>0</v>
      </c>
      <c r="GL578">
        <v>18</v>
      </c>
      <c r="GM578">
        <v>6</v>
      </c>
      <c r="GN578">
        <v>0</v>
      </c>
      <c r="GO578">
        <v>5.19</v>
      </c>
      <c r="GP578">
        <v>10.4</v>
      </c>
      <c r="GQ578">
        <v>32.9</v>
      </c>
      <c r="GR578">
        <v>3.5</v>
      </c>
      <c r="GS578">
        <v>19.3</v>
      </c>
      <c r="GT578">
        <v>27.1</v>
      </c>
      <c r="GU578">
        <v>1.7000000000000002</v>
      </c>
      <c r="GV578">
        <v>2</v>
      </c>
      <c r="GW578">
        <v>1.7000000000000002</v>
      </c>
      <c r="GX578" s="21">
        <v>58.929363000000002</v>
      </c>
      <c r="GY578" s="21">
        <v>0.7451082</v>
      </c>
      <c r="GZ578" s="21">
        <v>5.5314423000000001</v>
      </c>
      <c r="HA578" s="21">
        <v>6.2765496000000001</v>
      </c>
      <c r="HB578" s="21">
        <v>-1.154809</v>
      </c>
      <c r="HC578" s="21">
        <v>2.6394009999999999</v>
      </c>
      <c r="HD578" s="21">
        <v>-3.0279999999999999E-3</v>
      </c>
      <c r="HE578" s="21">
        <v>49.919609000000001</v>
      </c>
      <c r="HF578" s="21">
        <v>1.4815640000000001</v>
      </c>
    </row>
    <row r="579" spans="1:214" ht="15" x14ac:dyDescent="0.25">
      <c r="A579" s="22">
        <v>6</v>
      </c>
      <c r="B579" t="s">
        <v>2621</v>
      </c>
      <c r="C579" t="s">
        <v>2622</v>
      </c>
      <c r="D579" t="s">
        <v>364</v>
      </c>
      <c r="F579" t="s">
        <v>516</v>
      </c>
      <c r="I579" s="22" t="s">
        <v>248</v>
      </c>
      <c r="J579">
        <v>40</v>
      </c>
      <c r="K579" s="23" t="s">
        <v>2623</v>
      </c>
      <c r="L579" s="23" t="s">
        <v>351</v>
      </c>
      <c r="M579" s="24" t="s">
        <v>273</v>
      </c>
      <c r="N579" s="24" t="s">
        <v>233</v>
      </c>
      <c r="O579" s="24">
        <v>74</v>
      </c>
      <c r="P579" s="24">
        <v>238</v>
      </c>
      <c r="Q579" s="24" t="s">
        <v>223</v>
      </c>
      <c r="R579" s="24"/>
      <c r="S579" s="22">
        <v>51</v>
      </c>
      <c r="T579" s="22">
        <v>0</v>
      </c>
      <c r="U579" s="22">
        <v>7</v>
      </c>
      <c r="V579" s="22">
        <v>7</v>
      </c>
      <c r="W579" s="22">
        <v>-6</v>
      </c>
      <c r="X579" s="22">
        <v>23</v>
      </c>
      <c r="Y579" s="22">
        <v>30</v>
      </c>
      <c r="Z579" s="25">
        <f t="shared" si="126"/>
        <v>0</v>
      </c>
      <c r="AA579" s="3">
        <v>13.5</v>
      </c>
      <c r="AB579" s="22">
        <v>46</v>
      </c>
      <c r="AC579" s="22">
        <v>44</v>
      </c>
      <c r="AD579" s="22">
        <v>20</v>
      </c>
      <c r="AE579" s="22">
        <v>32</v>
      </c>
      <c r="AF579" s="22">
        <v>11</v>
      </c>
      <c r="AG579" s="26">
        <f t="shared" si="127"/>
        <v>4.0087145969498907</v>
      </c>
      <c r="AH579" s="26">
        <f t="shared" si="128"/>
        <v>3.8344226579520697</v>
      </c>
      <c r="AI579" s="26">
        <f t="shared" si="129"/>
        <v>1.7429193899782136</v>
      </c>
      <c r="AJ579" s="26">
        <f t="shared" si="130"/>
        <v>2.7886710239651418</v>
      </c>
      <c r="AK579" s="26">
        <f t="shared" si="131"/>
        <v>0.95860566448801743</v>
      </c>
      <c r="AL579" s="5">
        <v>951</v>
      </c>
      <c r="AM579" s="22">
        <v>0</v>
      </c>
      <c r="AN579" s="22">
        <v>0</v>
      </c>
      <c r="AO579" s="25">
        <f t="shared" si="132"/>
        <v>0</v>
      </c>
      <c r="AP579" s="22">
        <v>0</v>
      </c>
      <c r="AQ579">
        <v>0</v>
      </c>
      <c r="AR579">
        <v>0.60000000000000009</v>
      </c>
      <c r="AS579">
        <v>0.60000000000000009</v>
      </c>
      <c r="AT579">
        <v>-0.2</v>
      </c>
      <c r="AU579">
        <v>0.60000000000000009</v>
      </c>
      <c r="AV579">
        <v>0</v>
      </c>
      <c r="AW579">
        <v>0.4</v>
      </c>
      <c r="AX579" s="3">
        <f t="shared" si="133"/>
        <v>7.8431372549019607E-3</v>
      </c>
      <c r="AY579" s="4">
        <f t="shared" si="134"/>
        <v>-0.57500000000000007</v>
      </c>
      <c r="AZ579" t="s">
        <v>243</v>
      </c>
      <c r="BA579">
        <v>2012</v>
      </c>
      <c r="BC579" s="27">
        <v>850000</v>
      </c>
      <c r="BD579" s="22">
        <v>0</v>
      </c>
      <c r="BE579" s="22">
        <v>7</v>
      </c>
      <c r="BF579" s="28">
        <f t="shared" si="135"/>
        <v>0.68174439991982771</v>
      </c>
      <c r="BG579" s="22">
        <v>0</v>
      </c>
      <c r="BH579" s="22">
        <v>0</v>
      </c>
      <c r="BI579" s="4">
        <v>616.06666670000004</v>
      </c>
      <c r="BJ579" s="22">
        <v>0</v>
      </c>
      <c r="BK579" s="22">
        <v>0</v>
      </c>
      <c r="BL579" s="28">
        <f t="shared" si="136"/>
        <v>0</v>
      </c>
      <c r="BM579" s="22">
        <v>0</v>
      </c>
      <c r="BN579" s="22">
        <v>0</v>
      </c>
      <c r="BO579" s="4">
        <v>0.76666666699999986</v>
      </c>
      <c r="BP579" s="22">
        <v>0</v>
      </c>
      <c r="BQ579" s="22">
        <v>0</v>
      </c>
      <c r="BR579" s="22">
        <v>0</v>
      </c>
      <c r="BS579" s="22">
        <v>0</v>
      </c>
      <c r="BT579" s="4">
        <v>72.266666670000006</v>
      </c>
      <c r="BU579" s="22">
        <v>25</v>
      </c>
      <c r="BV579" s="22">
        <v>0</v>
      </c>
      <c r="BW579" s="22">
        <v>7</v>
      </c>
      <c r="BX579" s="22">
        <v>0</v>
      </c>
      <c r="BY579" s="22">
        <v>13</v>
      </c>
      <c r="BZ579" s="22">
        <v>5</v>
      </c>
      <c r="CA579" s="22">
        <v>0</v>
      </c>
      <c r="CB579" s="22">
        <v>0</v>
      </c>
      <c r="CC579" s="4">
        <v>11.95</v>
      </c>
      <c r="CD579" s="4">
        <v>0</v>
      </c>
      <c r="CE579" s="4">
        <v>1.35</v>
      </c>
      <c r="CF579" s="22">
        <v>0</v>
      </c>
      <c r="CG579" s="22">
        <v>0</v>
      </c>
      <c r="CH579" s="22">
        <v>0</v>
      </c>
      <c r="CI579" s="5">
        <v>26</v>
      </c>
      <c r="CJ579" s="22">
        <v>0</v>
      </c>
      <c r="CK579" s="22">
        <v>0</v>
      </c>
      <c r="CL579" s="22">
        <v>-6</v>
      </c>
      <c r="CM579" s="22">
        <v>10</v>
      </c>
      <c r="CN579" s="22">
        <v>5</v>
      </c>
      <c r="CO579" s="22">
        <v>0</v>
      </c>
      <c r="CP579" s="22">
        <v>0</v>
      </c>
      <c r="CQ579" s="26">
        <v>12.204487</v>
      </c>
      <c r="CR579" s="26">
        <v>2.9487000000000003E-2</v>
      </c>
      <c r="CS579" s="26">
        <v>1.4814099999999999</v>
      </c>
      <c r="CT579" s="22">
        <v>0</v>
      </c>
      <c r="CU579" s="22">
        <v>0</v>
      </c>
      <c r="CV579" s="22">
        <v>0</v>
      </c>
      <c r="CW579" s="22">
        <v>0</v>
      </c>
      <c r="CX579" s="22">
        <v>2</v>
      </c>
      <c r="CY579" s="22">
        <v>-3</v>
      </c>
      <c r="CZ579" s="22">
        <v>0</v>
      </c>
      <c r="DA579" s="22">
        <v>5</v>
      </c>
      <c r="DB579" s="22">
        <v>-3</v>
      </c>
      <c r="DC579" s="22">
        <v>0</v>
      </c>
      <c r="DD579" s="22">
        <v>0</v>
      </c>
      <c r="DE579" s="22">
        <v>0</v>
      </c>
      <c r="DF579" s="22">
        <v>0</v>
      </c>
      <c r="DG579" s="22">
        <v>0</v>
      </c>
      <c r="DH579" s="22">
        <v>0</v>
      </c>
      <c r="DI579" s="22">
        <v>9</v>
      </c>
      <c r="DJ579" s="22">
        <v>1</v>
      </c>
      <c r="DK579" s="22">
        <v>0</v>
      </c>
      <c r="DL579" s="22">
        <v>0</v>
      </c>
      <c r="DM579" s="22">
        <v>0</v>
      </c>
      <c r="DN579" s="22">
        <v>23</v>
      </c>
      <c r="DO579" s="22">
        <v>0</v>
      </c>
      <c r="DP579" s="22">
        <v>40</v>
      </c>
      <c r="DQ579" s="22">
        <v>11</v>
      </c>
      <c r="DR579" s="22">
        <v>0</v>
      </c>
      <c r="DS579" s="22">
        <v>0</v>
      </c>
      <c r="DT579" s="22">
        <v>0</v>
      </c>
      <c r="DU579">
        <v>12</v>
      </c>
      <c r="DV579">
        <v>36.92</v>
      </c>
      <c r="DW579" s="2">
        <f t="shared" si="137"/>
        <v>0.24529844644317253</v>
      </c>
      <c r="DX579">
        <v>-1.1719999999999999</v>
      </c>
      <c r="DY579">
        <v>-1.5009999999999999</v>
      </c>
      <c r="DZ579">
        <v>0.42800000000000005</v>
      </c>
      <c r="EA579">
        <v>6.0970000000000004</v>
      </c>
      <c r="EB579">
        <v>22</v>
      </c>
      <c r="EC579">
        <v>29</v>
      </c>
      <c r="ED579">
        <v>-0.4</v>
      </c>
      <c r="EE579">
        <v>6.86</v>
      </c>
      <c r="EF579">
        <v>7.27</v>
      </c>
      <c r="EG579">
        <v>7.17</v>
      </c>
      <c r="EH579">
        <v>905</v>
      </c>
      <c r="EI579">
        <v>976</v>
      </c>
      <c r="EJ579">
        <v>2.16</v>
      </c>
      <c r="EK579">
        <v>2.84</v>
      </c>
      <c r="EL579">
        <v>27.9</v>
      </c>
      <c r="EM579">
        <v>27</v>
      </c>
      <c r="EN579">
        <v>12.2</v>
      </c>
      <c r="EO579">
        <v>10.6</v>
      </c>
      <c r="EP579">
        <v>10.6</v>
      </c>
      <c r="EQ579">
        <v>15.6</v>
      </c>
      <c r="ER579">
        <v>3.5</v>
      </c>
      <c r="ES579">
        <v>3.4</v>
      </c>
      <c r="ET579">
        <v>0.8</v>
      </c>
      <c r="EU579">
        <v>0.1</v>
      </c>
      <c r="EV579">
        <v>2.8</v>
      </c>
      <c r="EW579">
        <v>2.42</v>
      </c>
      <c r="EX579">
        <v>28</v>
      </c>
      <c r="EY579">
        <v>25.2</v>
      </c>
      <c r="EZ579">
        <v>11.5</v>
      </c>
      <c r="FA579">
        <v>9.1</v>
      </c>
      <c r="FB579">
        <v>12.5</v>
      </c>
      <c r="FC579">
        <v>14.2</v>
      </c>
      <c r="FD579">
        <v>3</v>
      </c>
      <c r="FE579">
        <v>3.5</v>
      </c>
      <c r="FF579">
        <v>94</v>
      </c>
      <c r="FG579">
        <v>76</v>
      </c>
      <c r="FH579">
        <v>63</v>
      </c>
      <c r="FI579">
        <v>53</v>
      </c>
      <c r="FJ579">
        <v>97</v>
      </c>
      <c r="FK579">
        <v>98</v>
      </c>
      <c r="FL579">
        <v>59.4</v>
      </c>
      <c r="FM579">
        <v>212</v>
      </c>
      <c r="FN579">
        <v>175</v>
      </c>
      <c r="FO579">
        <v>183</v>
      </c>
      <c r="FP579">
        <v>54.8</v>
      </c>
      <c r="FQ579">
        <v>0.02</v>
      </c>
      <c r="FR579">
        <v>5.58</v>
      </c>
      <c r="FS579" s="2">
        <f t="shared" si="138"/>
        <v>3.5714285714285718E-3</v>
      </c>
      <c r="FT579">
        <v>0</v>
      </c>
      <c r="FU579">
        <v>0</v>
      </c>
      <c r="FV579">
        <v>-153.5</v>
      </c>
      <c r="FW579" t="s">
        <v>266</v>
      </c>
      <c r="FX579">
        <v>0</v>
      </c>
      <c r="FY579">
        <v>0</v>
      </c>
      <c r="FZ579">
        <v>0</v>
      </c>
      <c r="GA579">
        <v>78.3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1.43</v>
      </c>
      <c r="GI579">
        <v>3.36</v>
      </c>
      <c r="GJ579" s="2">
        <f t="shared" si="139"/>
        <v>0.29853862212943633</v>
      </c>
      <c r="GK579">
        <v>1</v>
      </c>
      <c r="GL579">
        <v>11</v>
      </c>
      <c r="GM579">
        <v>6.7</v>
      </c>
      <c r="GN579">
        <v>0.82</v>
      </c>
      <c r="GO579">
        <v>9.0500000000000007</v>
      </c>
      <c r="GP579">
        <v>8.1999999999999993</v>
      </c>
      <c r="GQ579">
        <v>43.6</v>
      </c>
      <c r="GR579">
        <v>0.8</v>
      </c>
      <c r="GS579">
        <v>18.899999999999999</v>
      </c>
      <c r="GT579">
        <v>18.100000000000001</v>
      </c>
      <c r="GU579">
        <v>2.5</v>
      </c>
      <c r="GV579">
        <v>0.8</v>
      </c>
      <c r="GW579">
        <v>3.3</v>
      </c>
      <c r="GX579" s="21">
        <v>47.059024999999998</v>
      </c>
      <c r="GY579" s="21">
        <v>0.90279810000000005</v>
      </c>
      <c r="GZ579" s="21">
        <v>5.9809842</v>
      </c>
      <c r="HA579" s="21">
        <v>6.8837823000000009</v>
      </c>
      <c r="HB579" s="21">
        <v>-5.0908000000000002E-2</v>
      </c>
      <c r="HC579" s="21">
        <v>1.281077</v>
      </c>
      <c r="HD579" s="21">
        <v>-2.6619999999999999E-3</v>
      </c>
      <c r="HE579" s="21">
        <v>24.443033</v>
      </c>
      <c r="HF579" s="21">
        <v>1.227506</v>
      </c>
    </row>
    <row r="580" spans="1:214" ht="15" x14ac:dyDescent="0.25">
      <c r="A580" s="22">
        <v>58</v>
      </c>
      <c r="B580" t="s">
        <v>2624</v>
      </c>
      <c r="C580" t="s">
        <v>2625</v>
      </c>
      <c r="D580" t="s">
        <v>803</v>
      </c>
      <c r="F580" t="s">
        <v>444</v>
      </c>
      <c r="G580" t="s">
        <v>416</v>
      </c>
      <c r="H580">
        <v>7</v>
      </c>
      <c r="I580" s="22" t="s">
        <v>278</v>
      </c>
      <c r="J580">
        <v>24</v>
      </c>
      <c r="K580" s="23" t="s">
        <v>2626</v>
      </c>
      <c r="L580" s="23" t="s">
        <v>2627</v>
      </c>
      <c r="M580" s="24"/>
      <c r="N580" s="24" t="s">
        <v>2628</v>
      </c>
      <c r="O580" s="24">
        <v>74</v>
      </c>
      <c r="P580" s="24">
        <v>220</v>
      </c>
      <c r="Q580" s="24" t="s">
        <v>224</v>
      </c>
      <c r="R580" s="24" t="s">
        <v>234</v>
      </c>
      <c r="S580" s="22">
        <v>9</v>
      </c>
      <c r="T580" s="22">
        <v>0</v>
      </c>
      <c r="U580" s="22">
        <v>1</v>
      </c>
      <c r="V580" s="22">
        <v>1</v>
      </c>
      <c r="W580" s="22">
        <v>-1</v>
      </c>
      <c r="X580" s="22">
        <v>4</v>
      </c>
      <c r="Y580" s="22">
        <v>7</v>
      </c>
      <c r="Z580" s="25">
        <f t="shared" si="126"/>
        <v>0</v>
      </c>
      <c r="AA580" s="3">
        <v>9.2666699999999995</v>
      </c>
      <c r="AB580" s="22">
        <v>19</v>
      </c>
      <c r="AC580" s="22">
        <v>7</v>
      </c>
      <c r="AD580" s="22">
        <v>1</v>
      </c>
      <c r="AE580" s="22">
        <v>2</v>
      </c>
      <c r="AF580" s="22">
        <v>2</v>
      </c>
      <c r="AG580" s="26">
        <f t="shared" si="127"/>
        <v>13.669059831273442</v>
      </c>
      <c r="AH580" s="26">
        <f t="shared" si="128"/>
        <v>5.0359694115217941</v>
      </c>
      <c r="AI580" s="26">
        <f t="shared" si="129"/>
        <v>0.71942420164597065</v>
      </c>
      <c r="AJ580" s="26">
        <f t="shared" si="130"/>
        <v>1.4388484032919413</v>
      </c>
      <c r="AK580" s="26">
        <f t="shared" si="131"/>
        <v>1.4388484032919413</v>
      </c>
      <c r="AL580" s="5">
        <v>117</v>
      </c>
      <c r="AM580" s="22">
        <v>36</v>
      </c>
      <c r="AN580" s="22">
        <v>29</v>
      </c>
      <c r="AO580" s="25">
        <f t="shared" si="132"/>
        <v>0.55384615384615388</v>
      </c>
      <c r="AP580" s="22">
        <v>12.8</v>
      </c>
      <c r="AQ580">
        <v>-0.1</v>
      </c>
      <c r="AR580">
        <v>0.1</v>
      </c>
      <c r="AS580">
        <v>-0.1</v>
      </c>
      <c r="AT580">
        <v>-0.2</v>
      </c>
      <c r="AU580">
        <v>0.1</v>
      </c>
      <c r="AV580">
        <v>0</v>
      </c>
      <c r="AW580">
        <v>-0.1</v>
      </c>
      <c r="AX580" s="3">
        <f t="shared" si="133"/>
        <v>-1.1111111111111112E-2</v>
      </c>
      <c r="AY580" s="4">
        <f t="shared" si="134"/>
        <v>-0.73</v>
      </c>
      <c r="AZ580" t="s">
        <v>224</v>
      </c>
      <c r="BA580">
        <v>2012</v>
      </c>
      <c r="BC580" s="27">
        <v>735000</v>
      </c>
      <c r="BD580" s="22">
        <v>0</v>
      </c>
      <c r="BE580" s="22">
        <v>1</v>
      </c>
      <c r="BF580" s="28">
        <f t="shared" si="135"/>
        <v>0.764168966216762</v>
      </c>
      <c r="BG580" s="22">
        <v>35</v>
      </c>
      <c r="BH580" s="22">
        <v>26</v>
      </c>
      <c r="BI580" s="4">
        <v>78.516666670000006</v>
      </c>
      <c r="BJ580" s="22">
        <v>0</v>
      </c>
      <c r="BK580" s="22">
        <v>0</v>
      </c>
      <c r="BL580" s="28">
        <f t="shared" si="136"/>
        <v>0</v>
      </c>
      <c r="BM580" s="22">
        <v>0</v>
      </c>
      <c r="BN580" s="22">
        <v>0</v>
      </c>
      <c r="BO580" s="4">
        <v>0.43333333300000004</v>
      </c>
      <c r="BP580" s="22">
        <v>0</v>
      </c>
      <c r="BQ580" s="22">
        <v>0</v>
      </c>
      <c r="BR580" s="22">
        <v>1</v>
      </c>
      <c r="BS580" s="22">
        <v>3</v>
      </c>
      <c r="BT580" s="4">
        <v>4.55</v>
      </c>
      <c r="BU580" s="22">
        <v>5</v>
      </c>
      <c r="BV580" s="22">
        <v>0</v>
      </c>
      <c r="BW580" s="22">
        <v>1</v>
      </c>
      <c r="BX580" s="22">
        <v>0</v>
      </c>
      <c r="BY580" s="22">
        <v>4</v>
      </c>
      <c r="BZ580" s="22">
        <v>2</v>
      </c>
      <c r="CA580" s="22">
        <v>26</v>
      </c>
      <c r="CB580" s="22">
        <v>16</v>
      </c>
      <c r="CC580" s="4">
        <v>8.0666700000000002</v>
      </c>
      <c r="CD580" s="4">
        <v>0.05</v>
      </c>
      <c r="CE580" s="4">
        <v>0.78333333299999985</v>
      </c>
      <c r="CF580" s="22">
        <v>0</v>
      </c>
      <c r="CG580" s="22">
        <v>0</v>
      </c>
      <c r="CH580" s="22">
        <v>0</v>
      </c>
      <c r="CI580" s="5">
        <v>4</v>
      </c>
      <c r="CJ580" s="22">
        <v>0</v>
      </c>
      <c r="CK580" s="22">
        <v>0</v>
      </c>
      <c r="CL580" s="22">
        <v>-1</v>
      </c>
      <c r="CM580" s="22">
        <v>0</v>
      </c>
      <c r="CN580" s="22">
        <v>0</v>
      </c>
      <c r="CO580" s="22">
        <v>10</v>
      </c>
      <c r="CP580" s="22">
        <v>13</v>
      </c>
      <c r="CQ580" s="26">
        <v>9.5458289999999995</v>
      </c>
      <c r="CR580" s="26">
        <v>4.5832999999999999E-2</v>
      </c>
      <c r="CS580" s="26">
        <v>0.158333</v>
      </c>
      <c r="CT580" s="22">
        <v>0</v>
      </c>
      <c r="CU580" s="22">
        <v>0</v>
      </c>
      <c r="CV580" s="22">
        <v>0</v>
      </c>
      <c r="CW580" s="22">
        <v>0</v>
      </c>
      <c r="CX580" s="22">
        <v>1</v>
      </c>
      <c r="CY580" s="22">
        <v>0</v>
      </c>
      <c r="CZ580" s="22">
        <v>0</v>
      </c>
      <c r="DA580" s="22">
        <v>0</v>
      </c>
      <c r="DB580" s="22">
        <v>-1</v>
      </c>
      <c r="DC580" s="22">
        <v>0</v>
      </c>
      <c r="DD580" s="22">
        <v>0</v>
      </c>
      <c r="DE580" s="22">
        <v>0</v>
      </c>
      <c r="DF580" s="22">
        <v>0</v>
      </c>
      <c r="DG580" s="22">
        <v>0</v>
      </c>
      <c r="DH580" s="22">
        <v>0</v>
      </c>
      <c r="DI580" s="22">
        <v>2</v>
      </c>
      <c r="DJ580" s="22">
        <v>0</v>
      </c>
      <c r="DK580" s="22">
        <v>0</v>
      </c>
      <c r="DL580" s="22">
        <v>0</v>
      </c>
      <c r="DM580" s="22">
        <v>0</v>
      </c>
      <c r="DN580" s="22">
        <v>1</v>
      </c>
      <c r="DO580" s="22">
        <v>0</v>
      </c>
      <c r="DP580" s="22">
        <v>3</v>
      </c>
      <c r="DQ580" s="22">
        <v>1</v>
      </c>
      <c r="DR580" s="22">
        <v>0</v>
      </c>
      <c r="DS580" s="22">
        <v>0</v>
      </c>
      <c r="DT580" s="22">
        <v>0</v>
      </c>
      <c r="DU580">
        <v>8.7100000000000009</v>
      </c>
      <c r="DV580">
        <v>40.03</v>
      </c>
      <c r="DW580" s="2">
        <f t="shared" si="137"/>
        <v>0.17870332375871975</v>
      </c>
      <c r="DX580">
        <v>-1.2090000000000001</v>
      </c>
      <c r="DY580">
        <v>-0.66</v>
      </c>
      <c r="DZ580">
        <v>-1.4</v>
      </c>
      <c r="EA580">
        <v>-5.9640000000000004</v>
      </c>
      <c r="EB580">
        <v>1</v>
      </c>
      <c r="EC580">
        <v>2</v>
      </c>
      <c r="ED580">
        <v>-20.6</v>
      </c>
      <c r="EE580">
        <v>-11.48</v>
      </c>
      <c r="EF580">
        <v>9.16</v>
      </c>
      <c r="EG580">
        <v>3.03</v>
      </c>
      <c r="EH580">
        <v>931</v>
      </c>
      <c r="EI580">
        <v>961</v>
      </c>
      <c r="EJ580">
        <v>0.77</v>
      </c>
      <c r="EK580">
        <v>1.53</v>
      </c>
      <c r="EL580">
        <v>24.5</v>
      </c>
      <c r="EM580">
        <v>20.7</v>
      </c>
      <c r="EN580">
        <v>10.7</v>
      </c>
      <c r="EO580">
        <v>9.9</v>
      </c>
      <c r="EP580">
        <v>19.100000000000001</v>
      </c>
      <c r="EQ580">
        <v>3.8</v>
      </c>
      <c r="ER580">
        <v>3.1</v>
      </c>
      <c r="ES580">
        <v>3.8</v>
      </c>
      <c r="ET580">
        <v>1.5</v>
      </c>
      <c r="EU580">
        <v>0.8</v>
      </c>
      <c r="EV580">
        <v>1.83</v>
      </c>
      <c r="EW580">
        <v>2.17</v>
      </c>
      <c r="EX580">
        <v>31.1</v>
      </c>
      <c r="EY580">
        <v>26.5</v>
      </c>
      <c r="EZ580">
        <v>14.7</v>
      </c>
      <c r="FA580">
        <v>8</v>
      </c>
      <c r="FB580">
        <v>16.8</v>
      </c>
      <c r="FC580">
        <v>15</v>
      </c>
      <c r="FD580">
        <v>3.2</v>
      </c>
      <c r="FE580">
        <v>3.3</v>
      </c>
      <c r="FF580">
        <v>9</v>
      </c>
      <c r="FG580">
        <v>9</v>
      </c>
      <c r="FH580">
        <v>16</v>
      </c>
      <c r="FI580">
        <v>7</v>
      </c>
      <c r="FJ580">
        <v>12</v>
      </c>
      <c r="FK580">
        <v>12</v>
      </c>
      <c r="FL580">
        <v>43.9</v>
      </c>
      <c r="FM580">
        <v>31</v>
      </c>
      <c r="FN580">
        <v>25</v>
      </c>
      <c r="FO580">
        <v>13</v>
      </c>
      <c r="FP580">
        <v>55.4</v>
      </c>
      <c r="FQ580">
        <v>0.05</v>
      </c>
      <c r="FR580">
        <v>4.93</v>
      </c>
      <c r="FS580" s="2">
        <f t="shared" si="138"/>
        <v>1.0040160642570283E-2</v>
      </c>
      <c r="FT580">
        <v>0</v>
      </c>
      <c r="FU580">
        <v>0</v>
      </c>
      <c r="FV580">
        <v>87.1</v>
      </c>
      <c r="FW580" t="s">
        <v>266</v>
      </c>
      <c r="FX580">
        <v>0</v>
      </c>
      <c r="FY580">
        <v>0</v>
      </c>
      <c r="FZ580">
        <v>0</v>
      </c>
      <c r="GA580">
        <v>0</v>
      </c>
      <c r="GB580">
        <v>138.5</v>
      </c>
      <c r="GC580">
        <v>0</v>
      </c>
      <c r="GD580">
        <v>0</v>
      </c>
      <c r="GE580">
        <v>0</v>
      </c>
      <c r="GF580">
        <v>0</v>
      </c>
      <c r="GG580">
        <v>0</v>
      </c>
      <c r="GH580">
        <v>0.46</v>
      </c>
      <c r="GI580">
        <v>4.79</v>
      </c>
      <c r="GJ580" s="2">
        <f t="shared" si="139"/>
        <v>8.7619047619047624E-2</v>
      </c>
      <c r="GK580">
        <v>0</v>
      </c>
      <c r="GL580">
        <v>1</v>
      </c>
      <c r="GM580">
        <v>-1.1000000000000001</v>
      </c>
      <c r="GN580">
        <v>0</v>
      </c>
      <c r="GO580">
        <v>14.57</v>
      </c>
      <c r="GP580">
        <v>0</v>
      </c>
      <c r="GQ580">
        <v>43.7</v>
      </c>
      <c r="GR580">
        <v>0</v>
      </c>
      <c r="GS580">
        <v>29.1</v>
      </c>
      <c r="GT580">
        <v>29.1</v>
      </c>
      <c r="GU580">
        <v>0</v>
      </c>
      <c r="GV580">
        <v>0</v>
      </c>
      <c r="GW580">
        <v>0</v>
      </c>
      <c r="GX580" s="21">
        <v>30.071816999999999</v>
      </c>
      <c r="GY580" s="21">
        <v>3.4942553999999997</v>
      </c>
      <c r="GZ580" s="21">
        <v>5.3279918999999998</v>
      </c>
      <c r="HA580" s="21">
        <v>8.8222463999999992</v>
      </c>
      <c r="HB580" s="21">
        <v>0.38344400000000001</v>
      </c>
      <c r="HC580" s="21">
        <v>0.65157200000000004</v>
      </c>
      <c r="HD580" s="21">
        <v>3.2130000000000001E-3</v>
      </c>
      <c r="HE580" s="21">
        <v>24.884830000000001</v>
      </c>
      <c r="HF580" s="21">
        <v>1.0382290000000001</v>
      </c>
    </row>
    <row r="581" spans="1:214" ht="15" x14ac:dyDescent="0.25">
      <c r="A581" s="22">
        <v>16</v>
      </c>
      <c r="B581" t="s">
        <v>2629</v>
      </c>
      <c r="C581" t="s">
        <v>2630</v>
      </c>
      <c r="D581" t="s">
        <v>919</v>
      </c>
      <c r="F581" t="s">
        <v>238</v>
      </c>
      <c r="G581" t="s">
        <v>2631</v>
      </c>
      <c r="H581" s="29">
        <f>5+22</f>
        <v>27</v>
      </c>
      <c r="I581" s="22" t="s">
        <v>278</v>
      </c>
      <c r="J581">
        <v>25</v>
      </c>
      <c r="K581" s="23" t="s">
        <v>2632</v>
      </c>
      <c r="L581" s="23" t="s">
        <v>549</v>
      </c>
      <c r="M581" s="24" t="s">
        <v>273</v>
      </c>
      <c r="N581" s="24" t="s">
        <v>233</v>
      </c>
      <c r="O581" s="24">
        <v>72</v>
      </c>
      <c r="P581" s="24">
        <v>188</v>
      </c>
      <c r="Q581" s="24" t="s">
        <v>223</v>
      </c>
      <c r="R581" s="24"/>
      <c r="S581" s="22">
        <v>33</v>
      </c>
      <c r="T581" s="22">
        <v>2</v>
      </c>
      <c r="U581" s="22">
        <v>5</v>
      </c>
      <c r="V581" s="22">
        <v>7</v>
      </c>
      <c r="W581" s="22">
        <v>-11</v>
      </c>
      <c r="X581" s="22">
        <v>4</v>
      </c>
      <c r="Y581" s="22">
        <v>17</v>
      </c>
      <c r="Z581" s="25">
        <f t="shared" si="126"/>
        <v>0.11764705882352941</v>
      </c>
      <c r="AA581" s="3">
        <v>12.75</v>
      </c>
      <c r="AB581" s="22">
        <v>5</v>
      </c>
      <c r="AC581" s="22">
        <v>10</v>
      </c>
      <c r="AD581" s="22">
        <v>7</v>
      </c>
      <c r="AE581" s="22">
        <v>6</v>
      </c>
      <c r="AF581" s="22">
        <v>10</v>
      </c>
      <c r="AG581" s="26">
        <f t="shared" si="127"/>
        <v>0.71301247771836007</v>
      </c>
      <c r="AH581" s="26">
        <f t="shared" si="128"/>
        <v>1.4260249554367201</v>
      </c>
      <c r="AI581" s="26">
        <f t="shared" si="129"/>
        <v>0.99821746880570417</v>
      </c>
      <c r="AJ581" s="26">
        <f t="shared" si="130"/>
        <v>0.85561497326203206</v>
      </c>
      <c r="AK581" s="26">
        <f t="shared" si="131"/>
        <v>1.4260249554367201</v>
      </c>
      <c r="AL581" s="5">
        <v>519</v>
      </c>
      <c r="AM581" s="22">
        <v>120</v>
      </c>
      <c r="AN581" s="22">
        <v>148</v>
      </c>
      <c r="AO581" s="25">
        <f t="shared" si="132"/>
        <v>0.44776119402985076</v>
      </c>
      <c r="AP581" s="22">
        <v>13.9</v>
      </c>
      <c r="AQ581">
        <v>-0.2</v>
      </c>
      <c r="AR581">
        <v>0</v>
      </c>
      <c r="AS581">
        <v>-0.2</v>
      </c>
      <c r="AT581">
        <v>-1</v>
      </c>
      <c r="AU581">
        <v>-0.60000000000000009</v>
      </c>
      <c r="AV581">
        <v>-0.60000000000000009</v>
      </c>
      <c r="AW581">
        <v>-2.2000000000000002</v>
      </c>
      <c r="AX581" s="3">
        <f t="shared" si="133"/>
        <v>-6.6666666666666666E-2</v>
      </c>
      <c r="AY581" s="4">
        <f t="shared" si="134"/>
        <v>-2.2000000000000002</v>
      </c>
      <c r="AZ581" t="s">
        <v>224</v>
      </c>
      <c r="BA581">
        <v>2012</v>
      </c>
      <c r="BC581" s="27">
        <v>525000</v>
      </c>
      <c r="BD581" s="22">
        <v>1</v>
      </c>
      <c r="BE581" s="22">
        <v>4</v>
      </c>
      <c r="BF581" s="28">
        <f t="shared" si="135"/>
        <v>0.81844223161915153</v>
      </c>
      <c r="BG581" s="22">
        <v>106</v>
      </c>
      <c r="BH581" s="22">
        <v>133</v>
      </c>
      <c r="BI581" s="4">
        <v>366.55</v>
      </c>
      <c r="BJ581" s="22">
        <v>1</v>
      </c>
      <c r="BK581" s="22">
        <v>1</v>
      </c>
      <c r="BL581" s="28">
        <f t="shared" si="136"/>
        <v>2.549575070640965</v>
      </c>
      <c r="BM581" s="22">
        <v>14</v>
      </c>
      <c r="BN581" s="22">
        <v>15</v>
      </c>
      <c r="BO581" s="4">
        <v>47.066666669999996</v>
      </c>
      <c r="BP581" s="22">
        <v>0</v>
      </c>
      <c r="BQ581" s="22">
        <v>0</v>
      </c>
      <c r="BR581" s="22">
        <v>0</v>
      </c>
      <c r="BS581" s="22">
        <v>0</v>
      </c>
      <c r="BT581" s="4">
        <v>7.5</v>
      </c>
      <c r="BU581" s="22">
        <v>15</v>
      </c>
      <c r="BV581" s="22">
        <v>1</v>
      </c>
      <c r="BW581" s="22">
        <v>3</v>
      </c>
      <c r="BX581" s="22">
        <v>-5</v>
      </c>
      <c r="BY581" s="22">
        <v>0</v>
      </c>
      <c r="BZ581" s="22">
        <v>0</v>
      </c>
      <c r="CA581" s="22">
        <v>57</v>
      </c>
      <c r="CB581" s="22">
        <v>55</v>
      </c>
      <c r="CC581" s="4">
        <v>11.06667</v>
      </c>
      <c r="CD581" s="4">
        <v>1.016666667</v>
      </c>
      <c r="CE581" s="4">
        <v>0.116666667</v>
      </c>
      <c r="CF581" s="22">
        <v>0</v>
      </c>
      <c r="CG581" s="22">
        <v>0</v>
      </c>
      <c r="CH581" s="22">
        <v>0</v>
      </c>
      <c r="CI581" s="5">
        <v>18</v>
      </c>
      <c r="CJ581" s="22">
        <v>1</v>
      </c>
      <c r="CK581" s="22">
        <v>2</v>
      </c>
      <c r="CL581" s="22">
        <v>-6</v>
      </c>
      <c r="CM581" s="22">
        <v>4</v>
      </c>
      <c r="CN581" s="22">
        <v>2</v>
      </c>
      <c r="CO581" s="22">
        <v>63</v>
      </c>
      <c r="CP581" s="22">
        <v>93</v>
      </c>
      <c r="CQ581" s="26">
        <v>11.141664</v>
      </c>
      <c r="CR581" s="26">
        <v>1.767593</v>
      </c>
      <c r="CS581" s="26">
        <v>0.31944400000000001</v>
      </c>
      <c r="CT581" s="22">
        <v>1</v>
      </c>
      <c r="CU581" s="22">
        <v>0</v>
      </c>
      <c r="CV581" s="22">
        <v>0</v>
      </c>
      <c r="CW581" s="22">
        <v>0</v>
      </c>
      <c r="CX581" s="22">
        <v>2</v>
      </c>
      <c r="CY581" s="22">
        <v>1</v>
      </c>
      <c r="CZ581" s="22">
        <v>2</v>
      </c>
      <c r="DA581" s="22">
        <v>3</v>
      </c>
      <c r="DB581" s="22">
        <v>-12</v>
      </c>
      <c r="DC581" s="22">
        <v>0</v>
      </c>
      <c r="DD581" s="22">
        <v>0</v>
      </c>
      <c r="DE581" s="22">
        <v>0</v>
      </c>
      <c r="DF581" s="22">
        <v>0</v>
      </c>
      <c r="DG581" s="22">
        <v>0</v>
      </c>
      <c r="DH581" s="22">
        <v>0</v>
      </c>
      <c r="DI581" s="22">
        <v>2</v>
      </c>
      <c r="DJ581" s="22">
        <v>0</v>
      </c>
      <c r="DK581" s="22">
        <v>0</v>
      </c>
      <c r="DL581" s="22">
        <v>0</v>
      </c>
      <c r="DM581" s="22">
        <v>0</v>
      </c>
      <c r="DN581" s="22">
        <v>11</v>
      </c>
      <c r="DO581" s="22">
        <v>3</v>
      </c>
      <c r="DP581" s="22">
        <v>19</v>
      </c>
      <c r="DQ581" s="22">
        <v>0</v>
      </c>
      <c r="DR581" s="22">
        <v>1</v>
      </c>
      <c r="DS581" s="22">
        <v>0</v>
      </c>
      <c r="DT581" s="22">
        <v>0</v>
      </c>
      <c r="DU581">
        <v>10.92</v>
      </c>
      <c r="DV581">
        <v>38.51</v>
      </c>
      <c r="DW581" s="2">
        <f t="shared" si="137"/>
        <v>0.22091847056443456</v>
      </c>
      <c r="DX581">
        <v>-0.66900000000000004</v>
      </c>
      <c r="DY581">
        <v>-0.42300000000000004</v>
      </c>
      <c r="DZ581">
        <v>-1.1859999999999999</v>
      </c>
      <c r="EA581">
        <v>-0.629</v>
      </c>
      <c r="EB581">
        <v>8</v>
      </c>
      <c r="EC581">
        <v>18</v>
      </c>
      <c r="ED581">
        <v>-8.5</v>
      </c>
      <c r="EE581">
        <v>-12.49</v>
      </c>
      <c r="EF581">
        <v>-4.01</v>
      </c>
      <c r="EG581">
        <v>5.56</v>
      </c>
      <c r="EH581">
        <v>907</v>
      </c>
      <c r="EI581">
        <v>962</v>
      </c>
      <c r="EJ581">
        <v>1.33</v>
      </c>
      <c r="EK581">
        <v>3</v>
      </c>
      <c r="EL581">
        <v>22.6</v>
      </c>
      <c r="EM581">
        <v>29.1</v>
      </c>
      <c r="EN581">
        <v>9</v>
      </c>
      <c r="EO581">
        <v>13.5</v>
      </c>
      <c r="EP581">
        <v>13.5</v>
      </c>
      <c r="EQ581">
        <v>13.7</v>
      </c>
      <c r="ER581">
        <v>3.3</v>
      </c>
      <c r="ES581">
        <v>2.8</v>
      </c>
      <c r="ET581">
        <v>0.30000000000000004</v>
      </c>
      <c r="EU581">
        <v>0.5</v>
      </c>
      <c r="EV581">
        <v>2.69</v>
      </c>
      <c r="EW581">
        <v>2.36</v>
      </c>
      <c r="EX581">
        <v>26</v>
      </c>
      <c r="EY581">
        <v>28.2</v>
      </c>
      <c r="EZ581">
        <v>11.3</v>
      </c>
      <c r="FA581">
        <v>11.6</v>
      </c>
      <c r="FB581">
        <v>14.4</v>
      </c>
      <c r="FC581">
        <v>12.6</v>
      </c>
      <c r="FD581">
        <v>3</v>
      </c>
      <c r="FE581">
        <v>3.3</v>
      </c>
      <c r="FF581">
        <v>26</v>
      </c>
      <c r="FG581">
        <v>57</v>
      </c>
      <c r="FH581">
        <v>32</v>
      </c>
      <c r="FI581">
        <v>32</v>
      </c>
      <c r="FJ581">
        <v>50</v>
      </c>
      <c r="FK581">
        <v>57</v>
      </c>
      <c r="FL581">
        <v>56.5</v>
      </c>
      <c r="FM581">
        <v>127</v>
      </c>
      <c r="FN581">
        <v>106</v>
      </c>
      <c r="FO581">
        <v>103</v>
      </c>
      <c r="FP581">
        <v>54.5</v>
      </c>
      <c r="FQ581">
        <v>1.38</v>
      </c>
      <c r="FR581">
        <v>3.69</v>
      </c>
      <c r="FS581" s="2">
        <f t="shared" si="138"/>
        <v>0.27218934911242598</v>
      </c>
      <c r="FT581">
        <v>3</v>
      </c>
      <c r="FU581">
        <v>0</v>
      </c>
      <c r="FV581">
        <v>-30.8</v>
      </c>
      <c r="FW581">
        <v>11.11</v>
      </c>
      <c r="FX581">
        <v>3.97</v>
      </c>
      <c r="FY581">
        <v>0</v>
      </c>
      <c r="FZ581">
        <v>31.7</v>
      </c>
      <c r="GA581">
        <v>11.9</v>
      </c>
      <c r="GB581">
        <v>6.6</v>
      </c>
      <c r="GC581">
        <v>1.3</v>
      </c>
      <c r="GD581">
        <v>2.6</v>
      </c>
      <c r="GE581">
        <v>13.2</v>
      </c>
      <c r="GF581">
        <v>1.3</v>
      </c>
      <c r="GG581">
        <v>1.3</v>
      </c>
      <c r="GH581">
        <v>0.23</v>
      </c>
      <c r="GI581">
        <v>4.46</v>
      </c>
      <c r="GJ581" s="2">
        <f t="shared" si="139"/>
        <v>4.9040511727078892E-2</v>
      </c>
      <c r="GK581">
        <v>0</v>
      </c>
      <c r="GL581">
        <v>0</v>
      </c>
      <c r="GM581">
        <v>26.5</v>
      </c>
      <c r="GN581">
        <v>0</v>
      </c>
      <c r="GO581">
        <v>0</v>
      </c>
      <c r="GP581">
        <v>0</v>
      </c>
      <c r="GQ581">
        <v>32</v>
      </c>
      <c r="GR581">
        <v>0</v>
      </c>
      <c r="GS581">
        <v>16</v>
      </c>
      <c r="GT581">
        <v>16</v>
      </c>
      <c r="GU581">
        <v>0</v>
      </c>
      <c r="GV581">
        <v>0</v>
      </c>
      <c r="GW581">
        <v>0</v>
      </c>
      <c r="GX581" s="21">
        <v>39.987231999999999</v>
      </c>
      <c r="GY581" s="21">
        <v>4.6105002000000006</v>
      </c>
      <c r="GZ581" s="21">
        <v>8.1092835000000001</v>
      </c>
      <c r="HA581" s="21">
        <v>12.719783700000001</v>
      </c>
      <c r="HB581" s="21">
        <v>0.26350800000000002</v>
      </c>
      <c r="HC581" s="21">
        <v>0.56431900000000002</v>
      </c>
      <c r="HD581" s="21">
        <v>-3.186E-3</v>
      </c>
      <c r="HE581" s="21">
        <v>14.920185999999999</v>
      </c>
      <c r="HF581" s="21">
        <v>0.82464000000000004</v>
      </c>
    </row>
    <row r="582" spans="1:214" ht="15" x14ac:dyDescent="0.25">
      <c r="A582" s="22">
        <v>37</v>
      </c>
      <c r="B582" t="s">
        <v>2633</v>
      </c>
      <c r="C582" t="s">
        <v>2630</v>
      </c>
      <c r="D582" t="s">
        <v>803</v>
      </c>
      <c r="F582" t="s">
        <v>421</v>
      </c>
      <c r="I582" s="22" t="s">
        <v>278</v>
      </c>
      <c r="J582">
        <v>20</v>
      </c>
      <c r="K582" s="23" t="s">
        <v>2634</v>
      </c>
      <c r="L582" s="23" t="s">
        <v>2635</v>
      </c>
      <c r="M582" s="24" t="s">
        <v>273</v>
      </c>
      <c r="N582" s="24" t="s">
        <v>233</v>
      </c>
      <c r="O582" s="24">
        <v>72</v>
      </c>
      <c r="P582" s="24">
        <v>200</v>
      </c>
      <c r="Q582" s="24" t="s">
        <v>223</v>
      </c>
      <c r="R582" s="24"/>
      <c r="S582" s="22">
        <v>81</v>
      </c>
      <c r="T582" s="22">
        <v>18</v>
      </c>
      <c r="U582" s="22">
        <v>37</v>
      </c>
      <c r="V582" s="22">
        <v>55</v>
      </c>
      <c r="W582" s="22">
        <v>-1</v>
      </c>
      <c r="X582" s="22">
        <v>12</v>
      </c>
      <c r="Y582" s="22">
        <v>189</v>
      </c>
      <c r="Z582" s="25">
        <f t="shared" si="126"/>
        <v>9.5238095238095233E-2</v>
      </c>
      <c r="AA582" s="3">
        <v>19.516670000000001</v>
      </c>
      <c r="AB582" s="22">
        <v>62</v>
      </c>
      <c r="AC582" s="22">
        <v>50</v>
      </c>
      <c r="AD582" s="22">
        <v>49</v>
      </c>
      <c r="AE582" s="22">
        <v>34</v>
      </c>
      <c r="AF582" s="22">
        <v>101</v>
      </c>
      <c r="AG582" s="26">
        <f t="shared" si="127"/>
        <v>2.3531640349468388</v>
      </c>
      <c r="AH582" s="26">
        <f t="shared" si="128"/>
        <v>1.8977129314087411</v>
      </c>
      <c r="AI582" s="26">
        <f t="shared" si="129"/>
        <v>1.8597586727805662</v>
      </c>
      <c r="AJ582" s="26">
        <f t="shared" si="130"/>
        <v>1.2904447933579439</v>
      </c>
      <c r="AK582" s="26">
        <f t="shared" si="131"/>
        <v>3.8333801214456567</v>
      </c>
      <c r="AL582" s="5">
        <v>2055</v>
      </c>
      <c r="AM582" s="22">
        <v>762</v>
      </c>
      <c r="AN582" s="22">
        <v>681</v>
      </c>
      <c r="AO582" s="25">
        <f t="shared" si="132"/>
        <v>0.5280665280665281</v>
      </c>
      <c r="AP582" s="22">
        <v>31.3</v>
      </c>
      <c r="AQ582">
        <v>3.7</v>
      </c>
      <c r="AR582">
        <v>2</v>
      </c>
      <c r="AS582">
        <v>5.7</v>
      </c>
      <c r="AT582">
        <v>7.5</v>
      </c>
      <c r="AU582">
        <v>3.2</v>
      </c>
      <c r="AV582">
        <v>0.30000000000000004</v>
      </c>
      <c r="AW582">
        <v>11</v>
      </c>
      <c r="AX582" s="3">
        <f t="shared" si="133"/>
        <v>0.13580246913580246</v>
      </c>
      <c r="AY582" s="4">
        <f t="shared" si="134"/>
        <v>9.875</v>
      </c>
      <c r="AZ582" t="s">
        <v>224</v>
      </c>
      <c r="BA582">
        <v>2012</v>
      </c>
      <c r="BC582" s="27">
        <v>900000</v>
      </c>
      <c r="BD582" s="22">
        <v>14</v>
      </c>
      <c r="BE582" s="22">
        <v>26</v>
      </c>
      <c r="BF582" s="28">
        <f t="shared" si="135"/>
        <v>1.8524235875270147</v>
      </c>
      <c r="BG582" s="22">
        <v>641</v>
      </c>
      <c r="BH582" s="22">
        <v>581</v>
      </c>
      <c r="BI582" s="4">
        <v>1295.5999999999999</v>
      </c>
      <c r="BJ582" s="22">
        <v>4</v>
      </c>
      <c r="BK582" s="22">
        <v>11</v>
      </c>
      <c r="BL582" s="28">
        <f t="shared" si="136"/>
        <v>4.6976946506651061</v>
      </c>
      <c r="BM582" s="22">
        <v>64</v>
      </c>
      <c r="BN582" s="22">
        <v>51</v>
      </c>
      <c r="BO582" s="4">
        <v>191.58333329999999</v>
      </c>
      <c r="BP582" s="22">
        <v>0</v>
      </c>
      <c r="BQ582" s="22">
        <v>0</v>
      </c>
      <c r="BR582" s="22">
        <v>57</v>
      </c>
      <c r="BS582" s="22">
        <v>49</v>
      </c>
      <c r="BT582" s="4">
        <v>94.783333330000005</v>
      </c>
      <c r="BU582" s="22">
        <v>40</v>
      </c>
      <c r="BV582" s="22">
        <v>12</v>
      </c>
      <c r="BW582" s="22">
        <v>12</v>
      </c>
      <c r="BX582" s="22">
        <v>-2</v>
      </c>
      <c r="BY582" s="22">
        <v>6</v>
      </c>
      <c r="BZ582" s="22">
        <v>3</v>
      </c>
      <c r="CA582" s="22">
        <v>367</v>
      </c>
      <c r="CB582" s="22">
        <v>302</v>
      </c>
      <c r="CC582" s="4">
        <v>16.066669999999998</v>
      </c>
      <c r="CD582" s="4">
        <v>2.4</v>
      </c>
      <c r="CE582" s="4">
        <v>1.016666667</v>
      </c>
      <c r="CF582" s="22">
        <v>4</v>
      </c>
      <c r="CG582" s="22">
        <v>2</v>
      </c>
      <c r="CH582" s="22">
        <v>2</v>
      </c>
      <c r="CI582" s="5">
        <v>41</v>
      </c>
      <c r="CJ582" s="22">
        <v>6</v>
      </c>
      <c r="CK582" s="22">
        <v>25</v>
      </c>
      <c r="CL582" s="22">
        <v>1</v>
      </c>
      <c r="CM582" s="22">
        <v>6</v>
      </c>
      <c r="CN582" s="22">
        <v>2</v>
      </c>
      <c r="CO582" s="22">
        <v>395</v>
      </c>
      <c r="CP582" s="22">
        <v>379</v>
      </c>
      <c r="CQ582" s="26">
        <v>15.9252</v>
      </c>
      <c r="CR582" s="26">
        <v>2.3313009999999998</v>
      </c>
      <c r="CS582" s="26">
        <v>1.3199190000000001</v>
      </c>
      <c r="CT582" s="22">
        <v>1</v>
      </c>
      <c r="CU582" s="22">
        <v>0</v>
      </c>
      <c r="CV582" s="22">
        <v>0</v>
      </c>
      <c r="CW582" s="22">
        <v>3</v>
      </c>
      <c r="CX582" s="22">
        <v>9</v>
      </c>
      <c r="CY582" s="22">
        <v>-3</v>
      </c>
      <c r="CZ582" s="22">
        <v>15</v>
      </c>
      <c r="DA582" s="22">
        <v>28</v>
      </c>
      <c r="DB582" s="22">
        <v>2</v>
      </c>
      <c r="DC582" s="22">
        <v>1</v>
      </c>
      <c r="DD582" s="22">
        <v>2</v>
      </c>
      <c r="DE582" s="22">
        <v>3</v>
      </c>
      <c r="DF582" s="22">
        <v>1</v>
      </c>
      <c r="DG582" s="22">
        <v>0</v>
      </c>
      <c r="DH582" s="22">
        <v>0</v>
      </c>
      <c r="DI582" s="22">
        <v>5</v>
      </c>
      <c r="DJ582" s="22">
        <v>0</v>
      </c>
      <c r="DK582" s="22">
        <v>0</v>
      </c>
      <c r="DL582" s="22">
        <v>0</v>
      </c>
      <c r="DM582" s="22">
        <v>0</v>
      </c>
      <c r="DN582" s="22">
        <v>71</v>
      </c>
      <c r="DO582" s="22">
        <v>21</v>
      </c>
      <c r="DP582" s="22">
        <v>61</v>
      </c>
      <c r="DQ582" s="22">
        <v>10</v>
      </c>
      <c r="DR582" s="22">
        <v>5</v>
      </c>
      <c r="DS582" s="22">
        <v>2</v>
      </c>
      <c r="DT582" s="22">
        <v>2</v>
      </c>
      <c r="DU582">
        <v>15.27</v>
      </c>
      <c r="DV582">
        <v>33.729999999999997</v>
      </c>
      <c r="DW582" s="2">
        <f t="shared" si="137"/>
        <v>0.31163265306122451</v>
      </c>
      <c r="DX582">
        <v>0.89100000000000001</v>
      </c>
      <c r="DY582">
        <v>0.46400000000000002</v>
      </c>
      <c r="DZ582">
        <v>3.2450000000000001</v>
      </c>
      <c r="EA582">
        <v>5.3659999999999997</v>
      </c>
      <c r="EB582">
        <v>47</v>
      </c>
      <c r="EC582">
        <v>45</v>
      </c>
      <c r="ED582">
        <v>12.4</v>
      </c>
      <c r="EE582">
        <v>11.98</v>
      </c>
      <c r="EF582">
        <v>-0.46</v>
      </c>
      <c r="EG582">
        <v>6.54</v>
      </c>
      <c r="EH582">
        <v>921</v>
      </c>
      <c r="EI582">
        <v>986</v>
      </c>
      <c r="EJ582">
        <v>2.2799999999999998</v>
      </c>
      <c r="EK582">
        <v>2.1800000000000002</v>
      </c>
      <c r="EL582">
        <v>32.6</v>
      </c>
      <c r="EM582">
        <v>25.3</v>
      </c>
      <c r="EN582">
        <v>11.4</v>
      </c>
      <c r="EO582">
        <v>10.9</v>
      </c>
      <c r="EP582">
        <v>11.9</v>
      </c>
      <c r="EQ582">
        <v>16</v>
      </c>
      <c r="ER582">
        <v>3.3</v>
      </c>
      <c r="ES582">
        <v>2.9</v>
      </c>
      <c r="ET582">
        <v>0.2</v>
      </c>
      <c r="EU582">
        <v>0.7</v>
      </c>
      <c r="EV582">
        <v>2.04</v>
      </c>
      <c r="EW582">
        <v>2.44</v>
      </c>
      <c r="EX582">
        <v>27.3</v>
      </c>
      <c r="EY582">
        <v>27.7</v>
      </c>
      <c r="EZ582">
        <v>10.8</v>
      </c>
      <c r="FA582">
        <v>11.8</v>
      </c>
      <c r="FB582">
        <v>13.2</v>
      </c>
      <c r="FC582">
        <v>14.6</v>
      </c>
      <c r="FD582">
        <v>3.6</v>
      </c>
      <c r="FE582">
        <v>3</v>
      </c>
      <c r="FF582">
        <v>209</v>
      </c>
      <c r="FG582">
        <v>204</v>
      </c>
      <c r="FH582">
        <v>208</v>
      </c>
      <c r="FI582">
        <v>205</v>
      </c>
      <c r="FJ582">
        <v>246</v>
      </c>
      <c r="FK582">
        <v>215</v>
      </c>
      <c r="FL582">
        <v>50</v>
      </c>
      <c r="FM582">
        <v>432</v>
      </c>
      <c r="FN582">
        <v>430</v>
      </c>
      <c r="FO582">
        <v>397</v>
      </c>
      <c r="FP582">
        <v>50.1</v>
      </c>
      <c r="FQ582">
        <v>2.33</v>
      </c>
      <c r="FR582">
        <v>2.0499999999999998</v>
      </c>
      <c r="FS582" s="2">
        <f t="shared" si="138"/>
        <v>0.53196347031963476</v>
      </c>
      <c r="FT582">
        <v>21</v>
      </c>
      <c r="FU582">
        <v>2</v>
      </c>
      <c r="FV582">
        <v>4.3</v>
      </c>
      <c r="FW582">
        <v>12.35</v>
      </c>
      <c r="FX582">
        <v>6.67</v>
      </c>
      <c r="FY582">
        <v>0.64</v>
      </c>
      <c r="FZ582">
        <v>47.3</v>
      </c>
      <c r="GA582">
        <v>7.6</v>
      </c>
      <c r="GB582">
        <v>15.2</v>
      </c>
      <c r="GC582">
        <v>1.6</v>
      </c>
      <c r="GD582">
        <v>1.9</v>
      </c>
      <c r="GE582">
        <v>28.3</v>
      </c>
      <c r="GF582">
        <v>3.2</v>
      </c>
      <c r="GG582">
        <v>0.60000000000000009</v>
      </c>
      <c r="GH582">
        <v>1.1599999999999999</v>
      </c>
      <c r="GI582">
        <v>4.51</v>
      </c>
      <c r="GJ582" s="2">
        <f t="shared" si="139"/>
        <v>0.20458553791887124</v>
      </c>
      <c r="GK582">
        <v>0</v>
      </c>
      <c r="GL582">
        <v>9</v>
      </c>
      <c r="GM582">
        <v>13.3</v>
      </c>
      <c r="GN582">
        <v>0</v>
      </c>
      <c r="GO582">
        <v>5.76</v>
      </c>
      <c r="GP582">
        <v>15.4</v>
      </c>
      <c r="GQ582">
        <v>35.200000000000003</v>
      </c>
      <c r="GR582">
        <v>1.9</v>
      </c>
      <c r="GS582">
        <v>17.3</v>
      </c>
      <c r="GT582">
        <v>21.7</v>
      </c>
      <c r="GU582">
        <v>2.6</v>
      </c>
      <c r="GV582">
        <v>1.3</v>
      </c>
      <c r="GW582">
        <v>0</v>
      </c>
      <c r="GX582" s="21">
        <v>74.839882000000003</v>
      </c>
      <c r="GY582" s="21">
        <v>19.335949199999998</v>
      </c>
      <c r="GZ582" s="21">
        <v>30.446617499999999</v>
      </c>
      <c r="HA582" s="21">
        <v>49.782566700000004</v>
      </c>
      <c r="HB582" s="21">
        <v>7.0793429999999997</v>
      </c>
      <c r="HC582" s="21">
        <v>2.7328209999999999</v>
      </c>
      <c r="HD582" s="21">
        <v>7.4320000000000002E-3</v>
      </c>
      <c r="HE582" s="21">
        <v>15.820809000000001</v>
      </c>
      <c r="HF582" s="21">
        <v>9.8195960000000007</v>
      </c>
    </row>
    <row r="583" spans="1:214" ht="15" x14ac:dyDescent="0.25">
      <c r="A583" s="22">
        <v>18</v>
      </c>
      <c r="B583" t="s">
        <v>2636</v>
      </c>
      <c r="C583" t="s">
        <v>2637</v>
      </c>
      <c r="D583" t="s">
        <v>1187</v>
      </c>
      <c r="F583" t="s">
        <v>349</v>
      </c>
      <c r="I583" s="22" t="s">
        <v>377</v>
      </c>
      <c r="J583">
        <v>26</v>
      </c>
      <c r="K583" s="23" t="s">
        <v>2638</v>
      </c>
      <c r="L583" s="23" t="s">
        <v>549</v>
      </c>
      <c r="M583" s="24" t="s">
        <v>273</v>
      </c>
      <c r="N583" s="24" t="s">
        <v>233</v>
      </c>
      <c r="O583" s="24">
        <v>71</v>
      </c>
      <c r="P583" s="24">
        <v>189</v>
      </c>
      <c r="Q583" s="24" t="s">
        <v>223</v>
      </c>
      <c r="R583" s="24"/>
      <c r="S583" s="22">
        <v>23</v>
      </c>
      <c r="T583" s="22">
        <v>2</v>
      </c>
      <c r="U583" s="22">
        <v>2</v>
      </c>
      <c r="V583" s="22">
        <v>4</v>
      </c>
      <c r="W583" s="22">
        <v>-4</v>
      </c>
      <c r="X583" s="22">
        <v>2</v>
      </c>
      <c r="Y583" s="22">
        <v>34</v>
      </c>
      <c r="Z583" s="25">
        <f t="shared" si="126"/>
        <v>5.8823529411764705E-2</v>
      </c>
      <c r="AA583" s="3">
        <v>11.033329999999999</v>
      </c>
      <c r="AB583" s="22">
        <v>7</v>
      </c>
      <c r="AC583" s="22">
        <v>4</v>
      </c>
      <c r="AD583" s="22">
        <v>11</v>
      </c>
      <c r="AE583" s="22">
        <v>2</v>
      </c>
      <c r="AF583" s="22">
        <v>6</v>
      </c>
      <c r="AG583" s="26">
        <f t="shared" si="127"/>
        <v>1.6550642068366841</v>
      </c>
      <c r="AH583" s="26">
        <f t="shared" si="128"/>
        <v>0.9457509753352481</v>
      </c>
      <c r="AI583" s="26">
        <f t="shared" si="129"/>
        <v>2.6008151821719325</v>
      </c>
      <c r="AJ583" s="26">
        <f t="shared" si="130"/>
        <v>0.47287548766762405</v>
      </c>
      <c r="AK583" s="26">
        <f t="shared" si="131"/>
        <v>1.418626463002872</v>
      </c>
      <c r="AL583" s="5">
        <v>320</v>
      </c>
      <c r="AM583" s="22">
        <v>5</v>
      </c>
      <c r="AN583" s="22">
        <v>4</v>
      </c>
      <c r="AO583" s="25">
        <f t="shared" si="132"/>
        <v>0.55555555555555558</v>
      </c>
      <c r="AP583" s="22">
        <v>0.60000000000000009</v>
      </c>
      <c r="AQ583">
        <v>-0.1</v>
      </c>
      <c r="AR583">
        <v>0.1</v>
      </c>
      <c r="AS583">
        <v>0</v>
      </c>
      <c r="AT583">
        <v>-0.5</v>
      </c>
      <c r="AU583">
        <v>-0.1</v>
      </c>
      <c r="AV583">
        <v>0.8</v>
      </c>
      <c r="AW583">
        <v>0.1</v>
      </c>
      <c r="AX583" s="3">
        <f t="shared" si="133"/>
        <v>4.3478260869565218E-3</v>
      </c>
      <c r="AY583" s="4">
        <f t="shared" si="134"/>
        <v>-0.20000000000000004</v>
      </c>
      <c r="AZ583" t="s">
        <v>243</v>
      </c>
      <c r="BA583">
        <v>2012</v>
      </c>
      <c r="BC583" s="27">
        <v>625000</v>
      </c>
      <c r="BD583" s="22">
        <v>2</v>
      </c>
      <c r="BE583" s="22">
        <v>1</v>
      </c>
      <c r="BF583" s="28">
        <f t="shared" si="135"/>
        <v>0.85612366230677772</v>
      </c>
      <c r="BG583" s="22">
        <v>3</v>
      </c>
      <c r="BH583" s="22">
        <v>2</v>
      </c>
      <c r="BI583" s="4">
        <v>210.25</v>
      </c>
      <c r="BJ583" s="22">
        <v>0</v>
      </c>
      <c r="BK583" s="22">
        <v>1</v>
      </c>
      <c r="BL583" s="28">
        <f t="shared" si="136"/>
        <v>1.3719512196167645</v>
      </c>
      <c r="BM583" s="22">
        <v>2</v>
      </c>
      <c r="BN583" s="22">
        <v>2</v>
      </c>
      <c r="BO583" s="4">
        <v>43.733333330000001</v>
      </c>
      <c r="BP583" s="22">
        <v>0</v>
      </c>
      <c r="BQ583" s="22">
        <v>0</v>
      </c>
      <c r="BR583" s="22">
        <v>0</v>
      </c>
      <c r="BS583" s="22">
        <v>0</v>
      </c>
      <c r="BT583" s="4">
        <v>0.15</v>
      </c>
      <c r="BU583" s="22">
        <v>10</v>
      </c>
      <c r="BV583" s="22">
        <v>1</v>
      </c>
      <c r="BW583" s="22">
        <v>1</v>
      </c>
      <c r="BX583" s="22">
        <v>-3</v>
      </c>
      <c r="BY583" s="22">
        <v>2</v>
      </c>
      <c r="BZ583" s="22">
        <v>1</v>
      </c>
      <c r="CA583" s="22">
        <v>4</v>
      </c>
      <c r="CB583" s="22">
        <v>4</v>
      </c>
      <c r="CC583" s="4">
        <v>9.0833300000000001</v>
      </c>
      <c r="CD583" s="4">
        <v>1.6666666670000001</v>
      </c>
      <c r="CE583" s="4">
        <v>0</v>
      </c>
      <c r="CF583" s="22">
        <v>1</v>
      </c>
      <c r="CG583" s="22">
        <v>1</v>
      </c>
      <c r="CH583" s="22">
        <v>0</v>
      </c>
      <c r="CI583" s="5">
        <v>13</v>
      </c>
      <c r="CJ583" s="22">
        <v>1</v>
      </c>
      <c r="CK583" s="22">
        <v>1</v>
      </c>
      <c r="CL583" s="22">
        <v>-1</v>
      </c>
      <c r="CM583" s="22">
        <v>0</v>
      </c>
      <c r="CN583" s="22">
        <v>0</v>
      </c>
      <c r="CO583" s="22">
        <v>1</v>
      </c>
      <c r="CP583" s="22">
        <v>0</v>
      </c>
      <c r="CQ583" s="26">
        <v>9.1859000000000002</v>
      </c>
      <c r="CR583" s="26">
        <v>2.0820509999999999</v>
      </c>
      <c r="CS583" s="26">
        <v>1.1538E-2</v>
      </c>
      <c r="CT583" s="22">
        <v>2</v>
      </c>
      <c r="CU583" s="22">
        <v>1</v>
      </c>
      <c r="CV583" s="22">
        <v>1</v>
      </c>
      <c r="CW583" s="22">
        <v>1</v>
      </c>
      <c r="CX583" s="22">
        <v>1</v>
      </c>
      <c r="CY583" s="22">
        <v>3</v>
      </c>
      <c r="CZ583" s="22">
        <v>1</v>
      </c>
      <c r="DA583" s="22">
        <v>1</v>
      </c>
      <c r="DB583" s="22">
        <v>-7</v>
      </c>
      <c r="DC583" s="22">
        <v>1</v>
      </c>
      <c r="DD583" s="22">
        <v>0</v>
      </c>
      <c r="DE583" s="22">
        <v>0</v>
      </c>
      <c r="DF583" s="22">
        <v>0</v>
      </c>
      <c r="DG583" s="22">
        <v>0</v>
      </c>
      <c r="DH583" s="22">
        <v>0</v>
      </c>
      <c r="DI583" s="22">
        <v>1</v>
      </c>
      <c r="DJ583" s="22">
        <v>0</v>
      </c>
      <c r="DK583" s="22">
        <v>0</v>
      </c>
      <c r="DL583" s="22">
        <v>0</v>
      </c>
      <c r="DM583" s="22">
        <v>0</v>
      </c>
      <c r="DN583" s="22">
        <v>7</v>
      </c>
      <c r="DO583" s="22">
        <v>2</v>
      </c>
      <c r="DP583" s="22">
        <v>9</v>
      </c>
      <c r="DQ583" s="22">
        <v>0</v>
      </c>
      <c r="DR583" s="22">
        <v>3</v>
      </c>
      <c r="DS583" s="22">
        <v>2</v>
      </c>
      <c r="DT583" s="22">
        <v>1</v>
      </c>
      <c r="DU583">
        <v>9.1</v>
      </c>
      <c r="DV583">
        <v>39.950000000000003</v>
      </c>
      <c r="DW583" s="2">
        <f t="shared" si="137"/>
        <v>0.18552497451580019</v>
      </c>
      <c r="DX583">
        <v>-0.67300000000000004</v>
      </c>
      <c r="DY583">
        <v>-0.16600000000000001</v>
      </c>
      <c r="DZ583">
        <v>-0.32900000000000001</v>
      </c>
      <c r="EA583">
        <v>-1.4019999999999999</v>
      </c>
      <c r="EB583">
        <v>5</v>
      </c>
      <c r="EC583">
        <v>9</v>
      </c>
      <c r="ED583">
        <v>-15.2</v>
      </c>
      <c r="EE583">
        <v>-12.04</v>
      </c>
      <c r="EF583">
        <v>3.13</v>
      </c>
      <c r="EG583">
        <v>5.32</v>
      </c>
      <c r="EH583">
        <v>926</v>
      </c>
      <c r="EI583">
        <v>979</v>
      </c>
      <c r="EJ583">
        <v>1.43</v>
      </c>
      <c r="EK583">
        <v>2.58</v>
      </c>
      <c r="EL583">
        <v>25.5</v>
      </c>
      <c r="EM583">
        <v>32.4</v>
      </c>
      <c r="EN583">
        <v>10</v>
      </c>
      <c r="EO583">
        <v>16.100000000000001</v>
      </c>
      <c r="EP583">
        <v>14.3</v>
      </c>
      <c r="EQ583">
        <v>16.3</v>
      </c>
      <c r="ER583">
        <v>2</v>
      </c>
      <c r="ES583">
        <v>3.2</v>
      </c>
      <c r="ET583">
        <v>0.30000000000000004</v>
      </c>
      <c r="EU583">
        <v>0.9</v>
      </c>
      <c r="EV583">
        <v>3.07</v>
      </c>
      <c r="EW583">
        <v>1.96</v>
      </c>
      <c r="EX583">
        <v>30</v>
      </c>
      <c r="EY583">
        <v>29.5</v>
      </c>
      <c r="EZ583">
        <v>13.6</v>
      </c>
      <c r="FA583">
        <v>12.1</v>
      </c>
      <c r="FB583">
        <v>12.5</v>
      </c>
      <c r="FC583">
        <v>12.7</v>
      </c>
      <c r="FD583">
        <v>3.1</v>
      </c>
      <c r="FE583">
        <v>3.4</v>
      </c>
      <c r="FF583">
        <v>27</v>
      </c>
      <c r="FG583">
        <v>31</v>
      </c>
      <c r="FH583">
        <v>19</v>
      </c>
      <c r="FI583">
        <v>23</v>
      </c>
      <c r="FJ583">
        <v>32</v>
      </c>
      <c r="FK583">
        <v>30</v>
      </c>
      <c r="FL583">
        <v>58</v>
      </c>
      <c r="FM583">
        <v>72</v>
      </c>
      <c r="FN583">
        <v>67</v>
      </c>
      <c r="FO583">
        <v>71</v>
      </c>
      <c r="FP583">
        <v>51.8</v>
      </c>
      <c r="FQ583">
        <v>1.9</v>
      </c>
      <c r="FR583">
        <v>3.41</v>
      </c>
      <c r="FS583" s="2">
        <f t="shared" si="138"/>
        <v>0.35781544256120523</v>
      </c>
      <c r="FT583">
        <v>2</v>
      </c>
      <c r="FU583">
        <v>0</v>
      </c>
      <c r="FV583">
        <v>-21.8</v>
      </c>
      <c r="FW583">
        <v>6.9</v>
      </c>
      <c r="FX583">
        <v>2.74</v>
      </c>
      <c r="FY583">
        <v>0</v>
      </c>
      <c r="FZ583">
        <v>37</v>
      </c>
      <c r="GA583">
        <v>9.6</v>
      </c>
      <c r="GB583">
        <v>15.1</v>
      </c>
      <c r="GC583">
        <v>4.0999999999999996</v>
      </c>
      <c r="GD583">
        <v>1.4</v>
      </c>
      <c r="GE583">
        <v>16.5</v>
      </c>
      <c r="GF583">
        <v>1.4</v>
      </c>
      <c r="GG583">
        <v>0</v>
      </c>
      <c r="GH583">
        <v>0.01</v>
      </c>
      <c r="GI583">
        <v>4.78</v>
      </c>
      <c r="GJ583" s="2">
        <f t="shared" si="139"/>
        <v>2.0876826722338207E-3</v>
      </c>
      <c r="GK583">
        <v>0</v>
      </c>
      <c r="GL583">
        <v>0</v>
      </c>
      <c r="GM583">
        <v>483.5</v>
      </c>
      <c r="GN583">
        <v>0</v>
      </c>
      <c r="GO583">
        <v>0</v>
      </c>
      <c r="GP583">
        <v>0</v>
      </c>
      <c r="GQ583">
        <v>0</v>
      </c>
      <c r="GR583">
        <v>0</v>
      </c>
      <c r="GS583">
        <v>0</v>
      </c>
      <c r="GT583">
        <v>0</v>
      </c>
      <c r="GU583">
        <v>400</v>
      </c>
      <c r="GV583">
        <v>0</v>
      </c>
      <c r="GW583">
        <v>0</v>
      </c>
      <c r="GX583" s="21">
        <v>35.298447000000003</v>
      </c>
      <c r="GY583" s="21">
        <v>4.1161139999999996</v>
      </c>
      <c r="GZ583" s="21">
        <v>5.6650383</v>
      </c>
      <c r="HA583" s="21">
        <v>9.7811522999999987</v>
      </c>
      <c r="HB583" s="21">
        <v>0.25017899999999998</v>
      </c>
      <c r="HC583" s="21">
        <v>0.57976799999999995</v>
      </c>
      <c r="HD583" s="21">
        <v>6.6469E-2</v>
      </c>
      <c r="HE583" s="21">
        <v>16.273019999999999</v>
      </c>
      <c r="HF583" s="21">
        <v>0.89641599999999999</v>
      </c>
    </row>
    <row r="584" spans="1:214" ht="15" x14ac:dyDescent="0.25">
      <c r="A584" s="22">
        <v>43</v>
      </c>
      <c r="B584" t="s">
        <v>2639</v>
      </c>
      <c r="C584" t="s">
        <v>2640</v>
      </c>
      <c r="D584" t="s">
        <v>725</v>
      </c>
      <c r="F584" t="s">
        <v>297</v>
      </c>
      <c r="I584" s="22" t="s">
        <v>248</v>
      </c>
      <c r="J584">
        <v>23</v>
      </c>
      <c r="K584" s="23" t="s">
        <v>2641</v>
      </c>
      <c r="L584" s="23" t="s">
        <v>2642</v>
      </c>
      <c r="M584" s="24" t="s">
        <v>281</v>
      </c>
      <c r="N584" s="24" t="s">
        <v>233</v>
      </c>
      <c r="O584" s="24">
        <v>72</v>
      </c>
      <c r="P584" s="24">
        <v>191</v>
      </c>
      <c r="Q584" s="24" t="s">
        <v>223</v>
      </c>
      <c r="R584" s="24" t="s">
        <v>234</v>
      </c>
      <c r="S584" s="22">
        <v>3</v>
      </c>
      <c r="T584" s="22">
        <v>0</v>
      </c>
      <c r="U584" s="22">
        <v>0</v>
      </c>
      <c r="V584" s="22">
        <v>0</v>
      </c>
      <c r="W584" s="22">
        <v>2</v>
      </c>
      <c r="X584" s="22">
        <v>0</v>
      </c>
      <c r="Y584" s="22">
        <v>3</v>
      </c>
      <c r="Z584" s="25">
        <f t="shared" si="126"/>
        <v>0</v>
      </c>
      <c r="AA584" s="3">
        <v>9.8333300000000001</v>
      </c>
      <c r="AB584" s="22">
        <v>3</v>
      </c>
      <c r="AC584" s="22">
        <v>0</v>
      </c>
      <c r="AD584" s="22">
        <v>0</v>
      </c>
      <c r="AE584" s="22">
        <v>2</v>
      </c>
      <c r="AF584" s="22">
        <v>0</v>
      </c>
      <c r="AG584" s="26">
        <f t="shared" si="127"/>
        <v>6.1016969836260966</v>
      </c>
      <c r="AH584" s="26">
        <f t="shared" si="128"/>
        <v>0</v>
      </c>
      <c r="AI584" s="26">
        <f t="shared" si="129"/>
        <v>0</v>
      </c>
      <c r="AJ584" s="26">
        <f t="shared" si="130"/>
        <v>4.0677979890840641</v>
      </c>
      <c r="AK584" s="26">
        <f t="shared" si="131"/>
        <v>0</v>
      </c>
      <c r="AL584" s="5">
        <v>35</v>
      </c>
      <c r="AM584" s="22">
        <v>0</v>
      </c>
      <c r="AN584" s="22">
        <v>0</v>
      </c>
      <c r="AO584" s="25">
        <f t="shared" si="132"/>
        <v>0</v>
      </c>
      <c r="AP584" s="22">
        <v>0</v>
      </c>
      <c r="AQ584">
        <v>0</v>
      </c>
      <c r="AR584">
        <v>0.2</v>
      </c>
      <c r="AS584">
        <v>0.2</v>
      </c>
      <c r="AT584">
        <v>-0.1</v>
      </c>
      <c r="AU584">
        <v>0.30000000000000004</v>
      </c>
      <c r="AV584">
        <v>0</v>
      </c>
      <c r="AW584">
        <v>0.2</v>
      </c>
      <c r="AX584" s="3">
        <f t="shared" si="133"/>
        <v>6.6666666666666666E-2</v>
      </c>
      <c r="AY584" s="4">
        <f t="shared" si="134"/>
        <v>-2.9125000000000001</v>
      </c>
      <c r="AZ584" t="s">
        <v>224</v>
      </c>
      <c r="BA584">
        <v>2012</v>
      </c>
      <c r="BB584" s="27">
        <v>1000000</v>
      </c>
      <c r="BC584" s="27">
        <v>1562500</v>
      </c>
      <c r="BD584" s="22">
        <v>0</v>
      </c>
      <c r="BE584" s="22">
        <v>0</v>
      </c>
      <c r="BF584" s="28">
        <f t="shared" si="135"/>
        <v>0</v>
      </c>
      <c r="BG584" s="22">
        <v>0</v>
      </c>
      <c r="BH584" s="22">
        <v>0</v>
      </c>
      <c r="BI584" s="4">
        <v>26.216666669999999</v>
      </c>
      <c r="BJ584" s="22">
        <v>0</v>
      </c>
      <c r="BK584" s="22">
        <v>0</v>
      </c>
      <c r="BL584" s="28">
        <f t="shared" si="136"/>
        <v>0</v>
      </c>
      <c r="BM584" s="22">
        <v>0</v>
      </c>
      <c r="BN584" s="22">
        <v>0</v>
      </c>
      <c r="BO584" s="4">
        <v>3.15</v>
      </c>
      <c r="BP584" s="22">
        <v>0</v>
      </c>
      <c r="BQ584" s="22">
        <v>0</v>
      </c>
      <c r="BR584" s="22">
        <v>0</v>
      </c>
      <c r="BS584" s="22">
        <v>0</v>
      </c>
      <c r="BT584" s="4">
        <v>0.133333333</v>
      </c>
      <c r="BU584" s="22">
        <v>2</v>
      </c>
      <c r="BV584" s="22">
        <v>0</v>
      </c>
      <c r="BW584" s="22">
        <v>0</v>
      </c>
      <c r="BX584" s="22">
        <v>0</v>
      </c>
      <c r="BY584" s="22">
        <v>0</v>
      </c>
      <c r="BZ584" s="22">
        <v>0</v>
      </c>
      <c r="CA584" s="22">
        <v>0</v>
      </c>
      <c r="CB584" s="22">
        <v>0</v>
      </c>
      <c r="CC584" s="4">
        <v>7.4</v>
      </c>
      <c r="CD584" s="4">
        <v>1.566666667</v>
      </c>
      <c r="CE584" s="4">
        <v>6.6666666999999999E-2</v>
      </c>
      <c r="CF584" s="22">
        <v>0</v>
      </c>
      <c r="CG584" s="22">
        <v>0</v>
      </c>
      <c r="CH584" s="22">
        <v>0</v>
      </c>
      <c r="CI584" s="5">
        <v>1</v>
      </c>
      <c r="CJ584" s="22">
        <v>0</v>
      </c>
      <c r="CK584" s="22">
        <v>0</v>
      </c>
      <c r="CL584" s="22">
        <v>2</v>
      </c>
      <c r="CM584" s="22">
        <v>0</v>
      </c>
      <c r="CN584" s="22">
        <v>0</v>
      </c>
      <c r="CO584" s="22">
        <v>0</v>
      </c>
      <c r="CP584" s="22">
        <v>0</v>
      </c>
      <c r="CQ584" s="26">
        <v>11.416667</v>
      </c>
      <c r="CR584" s="26">
        <v>1.6667000000000001E-2</v>
      </c>
      <c r="CS584" s="26">
        <v>0</v>
      </c>
      <c r="CT584" s="22">
        <v>0</v>
      </c>
      <c r="CU584" s="22">
        <v>0</v>
      </c>
      <c r="CV584" s="22">
        <v>0</v>
      </c>
      <c r="CW584" s="22">
        <v>0</v>
      </c>
      <c r="CX584" s="22">
        <v>0</v>
      </c>
      <c r="CY584" s="22">
        <v>0</v>
      </c>
      <c r="CZ584" s="22">
        <v>0</v>
      </c>
      <c r="DA584" s="22">
        <v>0</v>
      </c>
      <c r="DB584" s="22">
        <v>2</v>
      </c>
      <c r="DC584" s="22">
        <v>0</v>
      </c>
      <c r="DD584" s="22">
        <v>0</v>
      </c>
      <c r="DE584" s="22">
        <v>0</v>
      </c>
      <c r="DF584" s="22">
        <v>0</v>
      </c>
      <c r="DG584" s="22">
        <v>0</v>
      </c>
      <c r="DH584" s="22">
        <v>0</v>
      </c>
      <c r="DI584" s="22">
        <v>0</v>
      </c>
      <c r="DJ584" s="22">
        <v>0</v>
      </c>
      <c r="DK584" s="22">
        <v>0</v>
      </c>
      <c r="DL584" s="22">
        <v>0</v>
      </c>
      <c r="DM584" s="22">
        <v>0</v>
      </c>
      <c r="DN584" s="22">
        <v>2</v>
      </c>
      <c r="DO584" s="22">
        <v>0</v>
      </c>
      <c r="DP584" s="22">
        <v>0</v>
      </c>
      <c r="DQ584" s="22">
        <v>0</v>
      </c>
      <c r="DR584" s="22">
        <v>0</v>
      </c>
      <c r="DS584" s="22">
        <v>0</v>
      </c>
      <c r="DT584" s="22">
        <v>0</v>
      </c>
      <c r="DU584">
        <v>8.74</v>
      </c>
      <c r="DV584">
        <v>38.64</v>
      </c>
      <c r="DW584" s="2">
        <f t="shared" si="137"/>
        <v>0.18446601941747573</v>
      </c>
      <c r="DX584">
        <v>0.34200000000000008</v>
      </c>
      <c r="DY584">
        <v>-2.4039999999999999</v>
      </c>
      <c r="DZ584">
        <v>2.8879999999999999</v>
      </c>
      <c r="EA584">
        <v>-4.8819999999999997</v>
      </c>
      <c r="EB584">
        <v>2</v>
      </c>
      <c r="EC584">
        <v>0</v>
      </c>
      <c r="ED584">
        <v>32.6</v>
      </c>
      <c r="EE584">
        <v>16.02</v>
      </c>
      <c r="EF584">
        <v>-16.559999999999999</v>
      </c>
      <c r="EG584">
        <v>12.5</v>
      </c>
      <c r="EH584">
        <v>1000</v>
      </c>
      <c r="EI584">
        <v>1125</v>
      </c>
      <c r="EJ584">
        <v>4.58</v>
      </c>
      <c r="EK584">
        <v>0</v>
      </c>
      <c r="EL584">
        <v>32</v>
      </c>
      <c r="EM584">
        <v>20.6</v>
      </c>
      <c r="EN584">
        <v>11.4</v>
      </c>
      <c r="EO584">
        <v>13.7</v>
      </c>
      <c r="EP584">
        <v>4.5999999999999996</v>
      </c>
      <c r="EQ584">
        <v>6.9</v>
      </c>
      <c r="ER584">
        <v>2.2999999999999998</v>
      </c>
      <c r="ES584">
        <v>2.2999999999999998</v>
      </c>
      <c r="ET584">
        <v>0</v>
      </c>
      <c r="EU584">
        <v>2.2999999999999998</v>
      </c>
      <c r="EV584">
        <v>3.11</v>
      </c>
      <c r="EW584">
        <v>2.59</v>
      </c>
      <c r="EX584">
        <v>19.2</v>
      </c>
      <c r="EY584">
        <v>20.2</v>
      </c>
      <c r="EZ584">
        <v>7.2</v>
      </c>
      <c r="FA584">
        <v>14</v>
      </c>
      <c r="FB584">
        <v>18.100000000000001</v>
      </c>
      <c r="FC584">
        <v>8.8000000000000007</v>
      </c>
      <c r="FD584">
        <v>3.1</v>
      </c>
      <c r="FE584">
        <v>4.7</v>
      </c>
      <c r="FF584">
        <v>4</v>
      </c>
      <c r="FG584">
        <v>5</v>
      </c>
      <c r="FH584">
        <v>3</v>
      </c>
      <c r="FI584">
        <v>3</v>
      </c>
      <c r="FJ584">
        <v>7</v>
      </c>
      <c r="FK584">
        <v>2</v>
      </c>
      <c r="FL584">
        <v>60</v>
      </c>
      <c r="FM584">
        <v>8</v>
      </c>
      <c r="FN584">
        <v>11</v>
      </c>
      <c r="FO584">
        <v>6</v>
      </c>
      <c r="FP584">
        <v>42.1</v>
      </c>
      <c r="FQ584">
        <v>1.05</v>
      </c>
      <c r="FR584">
        <v>4.97</v>
      </c>
      <c r="FS584" s="2">
        <f t="shared" si="138"/>
        <v>0.17441860465116282</v>
      </c>
      <c r="FT584">
        <v>0</v>
      </c>
      <c r="FU584">
        <v>0</v>
      </c>
      <c r="FV584">
        <v>-6.2</v>
      </c>
      <c r="FW584">
        <v>0</v>
      </c>
      <c r="FX584">
        <v>0</v>
      </c>
      <c r="FY584">
        <v>0</v>
      </c>
      <c r="FZ584">
        <v>19</v>
      </c>
      <c r="GA584">
        <v>0</v>
      </c>
      <c r="GB584">
        <v>0</v>
      </c>
      <c r="GC584">
        <v>0</v>
      </c>
      <c r="GD584">
        <v>0</v>
      </c>
      <c r="GE584">
        <v>19</v>
      </c>
      <c r="GF584">
        <v>0</v>
      </c>
      <c r="GG584">
        <v>0</v>
      </c>
      <c r="GH584">
        <v>0.04</v>
      </c>
      <c r="GI584">
        <v>6.55</v>
      </c>
      <c r="GJ584" s="2">
        <f t="shared" si="139"/>
        <v>6.0698027314112293E-3</v>
      </c>
      <c r="GK584">
        <v>0</v>
      </c>
      <c r="GL584">
        <v>0</v>
      </c>
      <c r="GM584">
        <v>88.5</v>
      </c>
      <c r="GN584">
        <v>0</v>
      </c>
      <c r="GO584">
        <v>0</v>
      </c>
      <c r="GP584">
        <v>0</v>
      </c>
      <c r="GQ584">
        <v>0</v>
      </c>
      <c r="GR584">
        <v>0</v>
      </c>
      <c r="GS584">
        <v>0</v>
      </c>
      <c r="GT584">
        <v>0</v>
      </c>
      <c r="GU584">
        <v>0</v>
      </c>
      <c r="GV584">
        <v>0</v>
      </c>
      <c r="GW584">
        <v>0</v>
      </c>
      <c r="GX584" s="21">
        <v>24.52243</v>
      </c>
      <c r="GY584" s="21">
        <v>1.3002146999999999</v>
      </c>
      <c r="GZ584" s="21">
        <v>3.9061871999999997</v>
      </c>
      <c r="HA584" s="21">
        <v>5.2064009999999996</v>
      </c>
      <c r="HB584" s="21">
        <v>0.26875900000000003</v>
      </c>
      <c r="HC584" s="21">
        <v>0.93200499999999997</v>
      </c>
      <c r="HD584" s="21">
        <v>1.361E-3</v>
      </c>
      <c r="HE584" s="21">
        <v>25.243649000000001</v>
      </c>
      <c r="HF584" s="21">
        <v>1.202124</v>
      </c>
    </row>
    <row r="585" spans="1:214" ht="25.5" x14ac:dyDescent="0.25">
      <c r="A585" s="22">
        <v>27</v>
      </c>
      <c r="B585" t="s">
        <v>2643</v>
      </c>
      <c r="C585" t="s">
        <v>2644</v>
      </c>
      <c r="D585" t="s">
        <v>652</v>
      </c>
      <c r="F585" t="s">
        <v>516</v>
      </c>
      <c r="G585" t="s">
        <v>310</v>
      </c>
      <c r="H585">
        <v>63</v>
      </c>
      <c r="I585" s="22" t="s">
        <v>248</v>
      </c>
      <c r="J585">
        <v>30</v>
      </c>
      <c r="K585" s="23" t="s">
        <v>2645</v>
      </c>
      <c r="L585" s="23" t="s">
        <v>1275</v>
      </c>
      <c r="M585" s="24"/>
      <c r="N585" s="24" t="s">
        <v>258</v>
      </c>
      <c r="O585" s="24">
        <v>72</v>
      </c>
      <c r="P585" s="24">
        <v>190</v>
      </c>
      <c r="Q585" s="24" t="s">
        <v>223</v>
      </c>
      <c r="R585" s="24"/>
      <c r="S585" s="22">
        <v>81</v>
      </c>
      <c r="T585" s="22">
        <v>3</v>
      </c>
      <c r="U585" s="22">
        <v>15</v>
      </c>
      <c r="V585" s="22">
        <v>18</v>
      </c>
      <c r="W585" s="22">
        <v>-6</v>
      </c>
      <c r="X585" s="22">
        <v>33</v>
      </c>
      <c r="Y585" s="22">
        <v>82</v>
      </c>
      <c r="Z585" s="25">
        <f t="shared" si="126"/>
        <v>3.6585365853658534E-2</v>
      </c>
      <c r="AA585" s="3">
        <v>20.45</v>
      </c>
      <c r="AB585" s="22">
        <v>64</v>
      </c>
      <c r="AC585" s="22">
        <v>140</v>
      </c>
      <c r="AD585" s="22">
        <v>52</v>
      </c>
      <c r="AE585" s="22">
        <v>36</v>
      </c>
      <c r="AF585" s="22">
        <v>23</v>
      </c>
      <c r="AG585" s="26">
        <f t="shared" si="127"/>
        <v>2.3182106311690664</v>
      </c>
      <c r="AH585" s="26">
        <f t="shared" si="128"/>
        <v>5.0710857556823319</v>
      </c>
      <c r="AI585" s="26">
        <f t="shared" si="129"/>
        <v>1.8835461378248664</v>
      </c>
      <c r="AJ585" s="26">
        <f t="shared" si="130"/>
        <v>1.3039934800325998</v>
      </c>
      <c r="AK585" s="26">
        <f t="shared" si="131"/>
        <v>0.83310694557638321</v>
      </c>
      <c r="AL585" s="5">
        <v>2080</v>
      </c>
      <c r="AM585" s="22">
        <v>0</v>
      </c>
      <c r="AN585" s="22">
        <v>0</v>
      </c>
      <c r="AO585" s="25">
        <f t="shared" si="132"/>
        <v>0</v>
      </c>
      <c r="AP585" s="22">
        <v>0</v>
      </c>
      <c r="AQ585">
        <v>0.4</v>
      </c>
      <c r="AR585">
        <v>2.4</v>
      </c>
      <c r="AS585">
        <v>2.8</v>
      </c>
      <c r="AT585">
        <v>1.6</v>
      </c>
      <c r="AU585">
        <v>1.8</v>
      </c>
      <c r="AV585">
        <v>0</v>
      </c>
      <c r="AW585">
        <v>3.5</v>
      </c>
      <c r="AX585" s="3">
        <f t="shared" si="133"/>
        <v>4.3209876543209874E-2</v>
      </c>
      <c r="AY585" s="4">
        <f t="shared" si="134"/>
        <v>-5.4250000000000007</v>
      </c>
      <c r="AZ585" t="s">
        <v>243</v>
      </c>
      <c r="BA585">
        <v>2012</v>
      </c>
      <c r="BC585" s="27">
        <v>3500000</v>
      </c>
      <c r="BD585" s="22">
        <v>3</v>
      </c>
      <c r="BE585" s="22">
        <v>15</v>
      </c>
      <c r="BF585" s="28">
        <f t="shared" si="135"/>
        <v>0.76011730223111251</v>
      </c>
      <c r="BG585" s="22">
        <v>0</v>
      </c>
      <c r="BH585" s="22">
        <v>0</v>
      </c>
      <c r="BI585" s="4">
        <v>1420.833333</v>
      </c>
      <c r="BJ585" s="22">
        <v>0</v>
      </c>
      <c r="BK585" s="22">
        <v>0</v>
      </c>
      <c r="BL585" s="28">
        <f t="shared" si="136"/>
        <v>0</v>
      </c>
      <c r="BM585" s="22">
        <v>0</v>
      </c>
      <c r="BN585" s="22">
        <v>0</v>
      </c>
      <c r="BO585" s="4">
        <v>63.116666670000001</v>
      </c>
      <c r="BP585" s="22">
        <v>0</v>
      </c>
      <c r="BQ585" s="22">
        <v>0</v>
      </c>
      <c r="BR585" s="22">
        <v>0</v>
      </c>
      <c r="BS585" s="22">
        <v>0</v>
      </c>
      <c r="BT585" s="4">
        <v>173.3833333</v>
      </c>
      <c r="BU585" s="22">
        <v>41</v>
      </c>
      <c r="BV585" s="22">
        <v>1</v>
      </c>
      <c r="BW585" s="22">
        <v>10</v>
      </c>
      <c r="BX585" s="22">
        <v>3</v>
      </c>
      <c r="BY585" s="22">
        <v>21</v>
      </c>
      <c r="BZ585" s="22">
        <v>9</v>
      </c>
      <c r="CA585" s="22">
        <v>0</v>
      </c>
      <c r="CB585" s="22">
        <v>0</v>
      </c>
      <c r="CC585" s="4">
        <v>17.733329999999999</v>
      </c>
      <c r="CD585" s="4">
        <v>0.86666666699999995</v>
      </c>
      <c r="CE585" s="4">
        <v>2.1166666670000001</v>
      </c>
      <c r="CF585" s="22">
        <v>0</v>
      </c>
      <c r="CG585" s="22">
        <v>0</v>
      </c>
      <c r="CH585" s="22">
        <v>0</v>
      </c>
      <c r="CI585" s="5">
        <v>40</v>
      </c>
      <c r="CJ585" s="22">
        <v>2</v>
      </c>
      <c r="CK585" s="22">
        <v>5</v>
      </c>
      <c r="CL585" s="22">
        <v>-9</v>
      </c>
      <c r="CM585" s="22">
        <v>12</v>
      </c>
      <c r="CN585" s="22">
        <v>6</v>
      </c>
      <c r="CO585" s="22">
        <v>0</v>
      </c>
      <c r="CP585" s="22">
        <v>0</v>
      </c>
      <c r="CQ585" s="26">
        <v>17.344169999999998</v>
      </c>
      <c r="CR585" s="26">
        <v>0.68958300000000006</v>
      </c>
      <c r="CS585" s="26">
        <v>2.165</v>
      </c>
      <c r="CT585" s="22">
        <v>0</v>
      </c>
      <c r="CU585" s="22">
        <v>0</v>
      </c>
      <c r="CV585" s="22">
        <v>0</v>
      </c>
      <c r="CW585" s="22">
        <v>0</v>
      </c>
      <c r="CX585" s="22">
        <v>3</v>
      </c>
      <c r="CY585" s="22">
        <v>-3</v>
      </c>
      <c r="CZ585" s="22">
        <v>3</v>
      </c>
      <c r="DA585" s="22">
        <v>12</v>
      </c>
      <c r="DB585" s="22">
        <v>-3</v>
      </c>
      <c r="DC585" s="22">
        <v>0</v>
      </c>
      <c r="DD585" s="22">
        <v>1</v>
      </c>
      <c r="DE585" s="22">
        <v>1</v>
      </c>
      <c r="DF585" s="22">
        <v>0</v>
      </c>
      <c r="DG585" s="22">
        <v>0</v>
      </c>
      <c r="DH585" s="22">
        <v>0</v>
      </c>
      <c r="DI585" s="22">
        <v>14</v>
      </c>
      <c r="DJ585" s="22">
        <v>1</v>
      </c>
      <c r="DK585" s="22">
        <v>0</v>
      </c>
      <c r="DL585" s="22">
        <v>0</v>
      </c>
      <c r="DM585" s="22">
        <v>0</v>
      </c>
      <c r="DN585" s="22">
        <v>48</v>
      </c>
      <c r="DO585" s="22">
        <v>2</v>
      </c>
      <c r="DP585" s="22">
        <v>65</v>
      </c>
      <c r="DQ585" s="22">
        <v>13</v>
      </c>
      <c r="DR585" s="22">
        <v>0</v>
      </c>
      <c r="DS585" s="22">
        <v>0</v>
      </c>
      <c r="DT585" s="22">
        <v>0</v>
      </c>
      <c r="DU585">
        <v>16.809999999999999</v>
      </c>
      <c r="DV585">
        <v>31.77</v>
      </c>
      <c r="DW585" s="2">
        <f t="shared" si="137"/>
        <v>0.34602717167558666</v>
      </c>
      <c r="DX585">
        <v>0.29700000000000004</v>
      </c>
      <c r="DY585">
        <v>0.219</v>
      </c>
      <c r="DZ585">
        <v>-0.254</v>
      </c>
      <c r="EA585">
        <v>1.6140000000000001</v>
      </c>
      <c r="EB585">
        <v>44</v>
      </c>
      <c r="EC585">
        <v>48</v>
      </c>
      <c r="ED585">
        <v>-4.5</v>
      </c>
      <c r="EE585">
        <v>-1.72</v>
      </c>
      <c r="EF585">
        <v>2.77</v>
      </c>
      <c r="EG585">
        <v>6.82</v>
      </c>
      <c r="EH585">
        <v>921</v>
      </c>
      <c r="EI585">
        <v>989</v>
      </c>
      <c r="EJ585">
        <v>1.94</v>
      </c>
      <c r="EK585">
        <v>2.11</v>
      </c>
      <c r="EL585">
        <v>26.5</v>
      </c>
      <c r="EM585">
        <v>24.7</v>
      </c>
      <c r="EN585">
        <v>11.7</v>
      </c>
      <c r="EO585">
        <v>12.1</v>
      </c>
      <c r="EP585">
        <v>14.3</v>
      </c>
      <c r="EQ585">
        <v>11.4</v>
      </c>
      <c r="ER585">
        <v>3.3</v>
      </c>
      <c r="ES585">
        <v>3.8</v>
      </c>
      <c r="ET585">
        <v>0.5</v>
      </c>
      <c r="EU585">
        <v>0.5</v>
      </c>
      <c r="EV585">
        <v>2.54</v>
      </c>
      <c r="EW585">
        <v>2.4900000000000002</v>
      </c>
      <c r="EX585">
        <v>28.5</v>
      </c>
      <c r="EY585">
        <v>26.3</v>
      </c>
      <c r="EZ585">
        <v>12.5</v>
      </c>
      <c r="FA585">
        <v>11.6</v>
      </c>
      <c r="FB585">
        <v>14.2</v>
      </c>
      <c r="FC585">
        <v>13.7</v>
      </c>
      <c r="FD585">
        <v>3.6</v>
      </c>
      <c r="FE585">
        <v>3.1</v>
      </c>
      <c r="FF585">
        <v>187</v>
      </c>
      <c r="FG585">
        <v>173</v>
      </c>
      <c r="FH585">
        <v>171</v>
      </c>
      <c r="FI585">
        <v>184</v>
      </c>
      <c r="FJ585">
        <v>235</v>
      </c>
      <c r="FK585">
        <v>213</v>
      </c>
      <c r="FL585">
        <v>50.3</v>
      </c>
      <c r="FM585">
        <v>464</v>
      </c>
      <c r="FN585">
        <v>432</v>
      </c>
      <c r="FO585">
        <v>409</v>
      </c>
      <c r="FP585">
        <v>51.8</v>
      </c>
      <c r="FQ585">
        <v>0.77</v>
      </c>
      <c r="FR585">
        <v>4.3899999999999997</v>
      </c>
      <c r="FS585" s="2">
        <f t="shared" si="138"/>
        <v>0.14922480620155038</v>
      </c>
      <c r="FT585">
        <v>2</v>
      </c>
      <c r="FU585">
        <v>0</v>
      </c>
      <c r="FV585">
        <v>-22.7</v>
      </c>
      <c r="FW585">
        <v>5.88</v>
      </c>
      <c r="FX585">
        <v>1.9300000000000002</v>
      </c>
      <c r="FY585">
        <v>0</v>
      </c>
      <c r="FZ585">
        <v>30.8</v>
      </c>
      <c r="GA585">
        <v>5.8</v>
      </c>
      <c r="GB585">
        <v>17.3</v>
      </c>
      <c r="GC585">
        <v>9.6</v>
      </c>
      <c r="GD585">
        <v>3.9</v>
      </c>
      <c r="GE585">
        <v>25</v>
      </c>
      <c r="GF585">
        <v>1.9</v>
      </c>
      <c r="GG585">
        <v>1.9</v>
      </c>
      <c r="GH585">
        <v>2.06</v>
      </c>
      <c r="GI585">
        <v>3.15</v>
      </c>
      <c r="GJ585" s="2">
        <f t="shared" si="139"/>
        <v>0.39539347408829179</v>
      </c>
      <c r="GK585">
        <v>0</v>
      </c>
      <c r="GL585">
        <v>12</v>
      </c>
      <c r="GM585">
        <v>34.799999999999997</v>
      </c>
      <c r="GN585">
        <v>0</v>
      </c>
      <c r="GO585">
        <v>4.32</v>
      </c>
      <c r="GP585">
        <v>9.6999999999999993</v>
      </c>
      <c r="GQ585">
        <v>37.799999999999997</v>
      </c>
      <c r="GR585">
        <v>5.4</v>
      </c>
      <c r="GS585">
        <v>18.7</v>
      </c>
      <c r="GT585">
        <v>20.2</v>
      </c>
      <c r="GU585">
        <v>2.5</v>
      </c>
      <c r="GV585">
        <v>2.5</v>
      </c>
      <c r="GW585">
        <v>1.1000000000000001</v>
      </c>
      <c r="GX585" s="21">
        <v>61.317146000000001</v>
      </c>
      <c r="GY585" s="21">
        <v>2.4003405</v>
      </c>
      <c r="GZ585" s="21">
        <v>11.062824299999999</v>
      </c>
      <c r="HA585" s="21">
        <v>13.463164800000001</v>
      </c>
      <c r="HB585" s="21">
        <v>0.93005000000000004</v>
      </c>
      <c r="HC585" s="21">
        <v>2.1326179999999999</v>
      </c>
      <c r="HD585" s="21">
        <v>-2.65E-3</v>
      </c>
      <c r="HE585" s="21">
        <v>19.861647000000001</v>
      </c>
      <c r="HF585" s="21">
        <v>3.0600170000000002</v>
      </c>
    </row>
    <row r="586" spans="1:214" ht="15" x14ac:dyDescent="0.25">
      <c r="A586" s="22">
        <v>21</v>
      </c>
      <c r="B586" t="s">
        <v>2646</v>
      </c>
      <c r="C586" t="s">
        <v>2647</v>
      </c>
      <c r="D586" t="s">
        <v>715</v>
      </c>
      <c r="F586" t="s">
        <v>398</v>
      </c>
      <c r="I586" s="22" t="s">
        <v>239</v>
      </c>
      <c r="J586">
        <v>23</v>
      </c>
      <c r="K586" s="23" t="s">
        <v>2648</v>
      </c>
      <c r="L586" s="23" t="s">
        <v>717</v>
      </c>
      <c r="M586" s="24" t="s">
        <v>251</v>
      </c>
      <c r="N586" s="24" t="s">
        <v>222</v>
      </c>
      <c r="O586" s="24">
        <v>72</v>
      </c>
      <c r="P586" s="24">
        <v>205</v>
      </c>
      <c r="Q586" s="24" t="s">
        <v>224</v>
      </c>
      <c r="R586" s="24"/>
      <c r="S586" s="22">
        <v>79</v>
      </c>
      <c r="T586" s="22">
        <v>24</v>
      </c>
      <c r="U586" s="22">
        <v>21</v>
      </c>
      <c r="V586" s="22">
        <v>45</v>
      </c>
      <c r="W586" s="22">
        <v>-15</v>
      </c>
      <c r="X586" s="22">
        <v>46</v>
      </c>
      <c r="Y586" s="22">
        <v>152</v>
      </c>
      <c r="Z586" s="25">
        <f t="shared" si="126"/>
        <v>0.15789473684210525</v>
      </c>
      <c r="AA586" s="3">
        <v>17.066669999999998</v>
      </c>
      <c r="AB586" s="22">
        <v>51</v>
      </c>
      <c r="AC586" s="22">
        <v>33</v>
      </c>
      <c r="AD586" s="22">
        <v>63</v>
      </c>
      <c r="AE586" s="22">
        <v>30</v>
      </c>
      <c r="AF586" s="22">
        <v>62</v>
      </c>
      <c r="AG586" s="26">
        <f t="shared" si="127"/>
        <v>2.269580252925139</v>
      </c>
      <c r="AH586" s="26">
        <f t="shared" si="128"/>
        <v>1.4685519283633253</v>
      </c>
      <c r="AI586" s="26">
        <f t="shared" si="129"/>
        <v>2.8035991359663477</v>
      </c>
      <c r="AJ586" s="26">
        <f t="shared" si="130"/>
        <v>1.3350472076030229</v>
      </c>
      <c r="AK586" s="26">
        <f t="shared" si="131"/>
        <v>2.7590975623795808</v>
      </c>
      <c r="AL586" s="5">
        <v>1577</v>
      </c>
      <c r="AM586" s="22">
        <v>68</v>
      </c>
      <c r="AN586" s="22">
        <v>74</v>
      </c>
      <c r="AO586" s="25">
        <f t="shared" si="132"/>
        <v>0.47887323943661969</v>
      </c>
      <c r="AP586" s="22">
        <v>3.2</v>
      </c>
      <c r="AQ586">
        <v>3.8</v>
      </c>
      <c r="AR586">
        <v>1.1000000000000001</v>
      </c>
      <c r="AS586">
        <v>5</v>
      </c>
      <c r="AT586">
        <v>6</v>
      </c>
      <c r="AU586">
        <v>2.5</v>
      </c>
      <c r="AV586">
        <v>-0.60000000000000009</v>
      </c>
      <c r="AW586">
        <v>8</v>
      </c>
      <c r="AX586" s="3">
        <f t="shared" si="133"/>
        <v>0.10126582278481013</v>
      </c>
      <c r="AY586" s="4">
        <f t="shared" si="134"/>
        <v>1.1750000000000007</v>
      </c>
      <c r="AZ586" t="s">
        <v>243</v>
      </c>
      <c r="BA586">
        <v>2016</v>
      </c>
      <c r="BC586" s="27">
        <v>2800000</v>
      </c>
      <c r="BD586" s="22">
        <v>21</v>
      </c>
      <c r="BE586" s="22">
        <v>18</v>
      </c>
      <c r="BF586" s="28">
        <f t="shared" si="135"/>
        <v>1.9370059186291957</v>
      </c>
      <c r="BG586" s="22">
        <v>50</v>
      </c>
      <c r="BH586" s="22">
        <v>51</v>
      </c>
      <c r="BI586" s="4">
        <v>1208.05</v>
      </c>
      <c r="BJ586" s="22">
        <v>3</v>
      </c>
      <c r="BK586" s="22">
        <v>3</v>
      </c>
      <c r="BL586" s="28">
        <f t="shared" si="136"/>
        <v>2.7145909255461631</v>
      </c>
      <c r="BM586" s="22">
        <v>17</v>
      </c>
      <c r="BN586" s="22">
        <v>22</v>
      </c>
      <c r="BO586" s="4">
        <v>132.6166667</v>
      </c>
      <c r="BP586" s="22">
        <v>0</v>
      </c>
      <c r="BQ586" s="22">
        <v>0</v>
      </c>
      <c r="BR586" s="22">
        <v>1</v>
      </c>
      <c r="BS586" s="22">
        <v>1</v>
      </c>
      <c r="BT586" s="4">
        <v>7.6333333330000004</v>
      </c>
      <c r="BU586" s="22">
        <v>38</v>
      </c>
      <c r="BV586" s="22">
        <v>15</v>
      </c>
      <c r="BW586" s="22">
        <v>17</v>
      </c>
      <c r="BX586" s="22">
        <v>2</v>
      </c>
      <c r="BY586" s="22">
        <v>8</v>
      </c>
      <c r="BZ586" s="22">
        <v>4</v>
      </c>
      <c r="CA586" s="22">
        <v>31</v>
      </c>
      <c r="CB586" s="22">
        <v>32</v>
      </c>
      <c r="CC586" s="4">
        <v>15.35</v>
      </c>
      <c r="CD586" s="4">
        <v>1.8833333329999999</v>
      </c>
      <c r="CE586" s="4">
        <v>0.05</v>
      </c>
      <c r="CF586" s="22">
        <v>0</v>
      </c>
      <c r="CG586" s="22">
        <v>0</v>
      </c>
      <c r="CH586" s="22">
        <v>0</v>
      </c>
      <c r="CI586" s="5">
        <v>41</v>
      </c>
      <c r="CJ586" s="22">
        <v>9</v>
      </c>
      <c r="CK586" s="22">
        <v>4</v>
      </c>
      <c r="CL586" s="22">
        <v>-17</v>
      </c>
      <c r="CM586" s="22">
        <v>38</v>
      </c>
      <c r="CN586" s="22">
        <v>14</v>
      </c>
      <c r="CO586" s="22">
        <v>37</v>
      </c>
      <c r="CP586" s="22">
        <v>42</v>
      </c>
      <c r="CQ586" s="26">
        <v>15.237805</v>
      </c>
      <c r="CR586" s="26">
        <v>1.4890239999999999</v>
      </c>
      <c r="CS586" s="26">
        <v>0.13983700000000002</v>
      </c>
      <c r="CT586" s="22">
        <v>2</v>
      </c>
      <c r="CU586" s="22">
        <v>0</v>
      </c>
      <c r="CV586" s="22">
        <v>0</v>
      </c>
      <c r="CW586" s="22">
        <v>9</v>
      </c>
      <c r="CX586" s="22">
        <v>5</v>
      </c>
      <c r="CY586" s="22">
        <v>-5</v>
      </c>
      <c r="CZ586" s="22">
        <v>15</v>
      </c>
      <c r="DA586" s="22">
        <v>16</v>
      </c>
      <c r="DB586" s="22">
        <v>-10</v>
      </c>
      <c r="DC586" s="22">
        <v>3</v>
      </c>
      <c r="DD586" s="22">
        <v>0</v>
      </c>
      <c r="DE586" s="22">
        <v>2</v>
      </c>
      <c r="DF586" s="22">
        <v>1</v>
      </c>
      <c r="DG586" s="22">
        <v>0</v>
      </c>
      <c r="DH586" s="22">
        <v>0</v>
      </c>
      <c r="DI586" s="22">
        <v>18</v>
      </c>
      <c r="DJ586" s="22">
        <v>0</v>
      </c>
      <c r="DK586" s="22">
        <v>1</v>
      </c>
      <c r="DL586" s="22">
        <v>0</v>
      </c>
      <c r="DM586" s="22">
        <v>0</v>
      </c>
      <c r="DN586" s="22">
        <v>60</v>
      </c>
      <c r="DO586" s="22">
        <v>8</v>
      </c>
      <c r="DP586" s="22">
        <v>68</v>
      </c>
      <c r="DQ586" s="22">
        <v>1</v>
      </c>
      <c r="DR586" s="22">
        <v>2</v>
      </c>
      <c r="DS586" s="22">
        <v>0</v>
      </c>
      <c r="DT586" s="22">
        <v>0</v>
      </c>
      <c r="DU586">
        <v>14.89</v>
      </c>
      <c r="DV586">
        <v>34.770000000000003</v>
      </c>
      <c r="DW586" s="2">
        <f t="shared" si="137"/>
        <v>0.29983890455094642</v>
      </c>
      <c r="DX586">
        <v>0.41600000000000004</v>
      </c>
      <c r="DY586">
        <v>0.25600000000000001</v>
      </c>
      <c r="DZ586">
        <v>1.6040000000000001</v>
      </c>
      <c r="EA586">
        <v>-4.1269999999999998</v>
      </c>
      <c r="EB586">
        <v>52</v>
      </c>
      <c r="EC586">
        <v>60</v>
      </c>
      <c r="ED586">
        <v>4.2</v>
      </c>
      <c r="EE586">
        <v>-2.2400000000000002</v>
      </c>
      <c r="EF586">
        <v>-6.47</v>
      </c>
      <c r="EG586">
        <v>8.7100000000000009</v>
      </c>
      <c r="EH586">
        <v>896</v>
      </c>
      <c r="EI586">
        <v>983</v>
      </c>
      <c r="EJ586">
        <v>2.65</v>
      </c>
      <c r="EK586">
        <v>3.06</v>
      </c>
      <c r="EL586">
        <v>27.8</v>
      </c>
      <c r="EM586">
        <v>26.5</v>
      </c>
      <c r="EN586">
        <v>10.5</v>
      </c>
      <c r="EO586">
        <v>13.3</v>
      </c>
      <c r="EP586">
        <v>15.9</v>
      </c>
      <c r="EQ586">
        <v>15.6</v>
      </c>
      <c r="ER586">
        <v>2.7</v>
      </c>
      <c r="ES586">
        <v>3</v>
      </c>
      <c r="ET586">
        <v>0.7</v>
      </c>
      <c r="EU586">
        <v>0.60000000000000009</v>
      </c>
      <c r="EV586">
        <v>1.83</v>
      </c>
      <c r="EW586">
        <v>2.66</v>
      </c>
      <c r="EX586">
        <v>26</v>
      </c>
      <c r="EY586">
        <v>26.5</v>
      </c>
      <c r="EZ586">
        <v>10.4</v>
      </c>
      <c r="FA586">
        <v>11.2</v>
      </c>
      <c r="FB586">
        <v>17.100000000000001</v>
      </c>
      <c r="FC586">
        <v>12.7</v>
      </c>
      <c r="FD586">
        <v>2.9</v>
      </c>
      <c r="FE586">
        <v>3</v>
      </c>
      <c r="FF586">
        <v>150</v>
      </c>
      <c r="FG586">
        <v>169</v>
      </c>
      <c r="FH586">
        <v>165</v>
      </c>
      <c r="FI586">
        <v>170</v>
      </c>
      <c r="FJ586">
        <v>187</v>
      </c>
      <c r="FK586">
        <v>219</v>
      </c>
      <c r="FL586">
        <v>48.8</v>
      </c>
      <c r="FM586">
        <v>387</v>
      </c>
      <c r="FN586">
        <v>374</v>
      </c>
      <c r="FO586">
        <v>372</v>
      </c>
      <c r="FP586">
        <v>50.9</v>
      </c>
      <c r="FQ586">
        <v>1.66</v>
      </c>
      <c r="FR586">
        <v>3.06</v>
      </c>
      <c r="FS586" s="2">
        <f t="shared" si="138"/>
        <v>0.35169491525423729</v>
      </c>
      <c r="FT586">
        <v>8</v>
      </c>
      <c r="FU586">
        <v>4</v>
      </c>
      <c r="FV586">
        <v>-28.7</v>
      </c>
      <c r="FW586">
        <v>9.76</v>
      </c>
      <c r="FX586">
        <v>3.67</v>
      </c>
      <c r="FY586">
        <v>1.84</v>
      </c>
      <c r="FZ586">
        <v>33.9</v>
      </c>
      <c r="GA586">
        <v>10.1</v>
      </c>
      <c r="GB586">
        <v>15.1</v>
      </c>
      <c r="GC586">
        <v>4.0999999999999996</v>
      </c>
      <c r="GD586">
        <v>5</v>
      </c>
      <c r="GE586">
        <v>24.8</v>
      </c>
      <c r="GF586">
        <v>4.5999999999999996</v>
      </c>
      <c r="GG586">
        <v>2.2999999999999998</v>
      </c>
      <c r="GH586">
        <v>0.09</v>
      </c>
      <c r="GI586">
        <v>4.49</v>
      </c>
      <c r="GJ586" s="2">
        <f t="shared" si="139"/>
        <v>1.9650655021834058E-2</v>
      </c>
      <c r="GK586">
        <v>0</v>
      </c>
      <c r="GL586">
        <v>1</v>
      </c>
      <c r="GM586">
        <v>40.6</v>
      </c>
      <c r="GN586">
        <v>0</v>
      </c>
      <c r="GO586">
        <v>8.7799999999999994</v>
      </c>
      <c r="GP586">
        <v>26.3</v>
      </c>
      <c r="GQ586">
        <v>17.600000000000001</v>
      </c>
      <c r="GR586">
        <v>0</v>
      </c>
      <c r="GS586">
        <v>43.9</v>
      </c>
      <c r="GT586">
        <v>17.600000000000001</v>
      </c>
      <c r="GU586">
        <v>17.600000000000001</v>
      </c>
      <c r="GV586">
        <v>0</v>
      </c>
      <c r="GW586">
        <v>8.8000000000000007</v>
      </c>
      <c r="GX586" s="21">
        <v>72.102806000000001</v>
      </c>
      <c r="GY586" s="21">
        <v>19.052886600000001</v>
      </c>
      <c r="GZ586" s="21">
        <v>21.866871600000003</v>
      </c>
      <c r="HA586" s="21">
        <v>40.919758199999997</v>
      </c>
      <c r="HB586" s="21">
        <v>5.2359220000000004</v>
      </c>
      <c r="HC586" s="21">
        <v>2.2638639999999999</v>
      </c>
      <c r="HD586" s="21">
        <v>-4.6129000000000003E-2</v>
      </c>
      <c r="HE586" s="21">
        <v>49.119433999999998</v>
      </c>
      <c r="HF586" s="21">
        <v>7.4536579999999999</v>
      </c>
    </row>
    <row r="587" spans="1:214" ht="15" x14ac:dyDescent="0.25">
      <c r="A587" s="22">
        <v>85</v>
      </c>
      <c r="B587" t="s">
        <v>2649</v>
      </c>
      <c r="C587" t="s">
        <v>2650</v>
      </c>
      <c r="D587" t="s">
        <v>1996</v>
      </c>
      <c r="F587" t="s">
        <v>516</v>
      </c>
      <c r="I587" s="22" t="s">
        <v>218</v>
      </c>
      <c r="J587">
        <v>26</v>
      </c>
      <c r="K587" s="23" t="s">
        <v>2651</v>
      </c>
      <c r="L587" s="23" t="s">
        <v>2652</v>
      </c>
      <c r="M587" s="24"/>
      <c r="N587" s="24" t="s">
        <v>1184</v>
      </c>
      <c r="O587" s="24">
        <v>74</v>
      </c>
      <c r="P587" s="24">
        <v>213</v>
      </c>
      <c r="Q587" s="24" t="s">
        <v>223</v>
      </c>
      <c r="R587" s="24"/>
      <c r="S587" s="22">
        <v>6</v>
      </c>
      <c r="T587" s="22">
        <v>0</v>
      </c>
      <c r="U587" s="22">
        <v>0</v>
      </c>
      <c r="V587" s="22">
        <v>0</v>
      </c>
      <c r="W587" s="22">
        <v>-1</v>
      </c>
      <c r="X587" s="22">
        <v>6</v>
      </c>
      <c r="Y587" s="22">
        <v>6</v>
      </c>
      <c r="Z587" s="25">
        <f t="shared" si="126"/>
        <v>0</v>
      </c>
      <c r="AA587" s="3">
        <v>9.1</v>
      </c>
      <c r="AB587" s="22">
        <v>7</v>
      </c>
      <c r="AC587" s="22">
        <v>1</v>
      </c>
      <c r="AD587" s="22">
        <v>0</v>
      </c>
      <c r="AE587" s="22">
        <v>1</v>
      </c>
      <c r="AF587" s="22">
        <v>0</v>
      </c>
      <c r="AG587" s="26">
        <f t="shared" si="127"/>
        <v>7.6923076923076934</v>
      </c>
      <c r="AH587" s="26">
        <f t="shared" si="128"/>
        <v>1.098901098901099</v>
      </c>
      <c r="AI587" s="26">
        <f t="shared" si="129"/>
        <v>0</v>
      </c>
      <c r="AJ587" s="26">
        <f t="shared" si="130"/>
        <v>1.098901098901099</v>
      </c>
      <c r="AK587" s="26">
        <f t="shared" si="131"/>
        <v>0</v>
      </c>
      <c r="AL587" s="5">
        <v>83</v>
      </c>
      <c r="AM587" s="22">
        <v>0</v>
      </c>
      <c r="AN587" s="22">
        <v>2</v>
      </c>
      <c r="AO587" s="25">
        <f t="shared" si="132"/>
        <v>0</v>
      </c>
      <c r="AP587" s="22">
        <v>0.5</v>
      </c>
      <c r="AQ587">
        <v>-0.2</v>
      </c>
      <c r="AR587">
        <v>0</v>
      </c>
      <c r="AS587">
        <v>-0.2</v>
      </c>
      <c r="AT587">
        <v>-0.2</v>
      </c>
      <c r="AU587">
        <v>0</v>
      </c>
      <c r="AV587">
        <v>0</v>
      </c>
      <c r="AW587">
        <v>-0.30000000000000004</v>
      </c>
      <c r="AX587" s="3">
        <f t="shared" si="133"/>
        <v>-5.000000000000001E-2</v>
      </c>
      <c r="AY587" s="4">
        <f t="shared" si="134"/>
        <v>-8.1000000000000014</v>
      </c>
      <c r="AZ587" t="s">
        <v>243</v>
      </c>
      <c r="BA587">
        <v>2014</v>
      </c>
      <c r="BC587" s="27">
        <v>3125000</v>
      </c>
      <c r="BD587" s="22">
        <v>0</v>
      </c>
      <c r="BE587" s="22">
        <v>0</v>
      </c>
      <c r="BF587" s="28">
        <f t="shared" si="135"/>
        <v>0</v>
      </c>
      <c r="BG587" s="22">
        <v>0</v>
      </c>
      <c r="BH587" s="22">
        <v>2</v>
      </c>
      <c r="BI587" s="4">
        <v>54.566666669999996</v>
      </c>
      <c r="BJ587" s="22">
        <v>0</v>
      </c>
      <c r="BK587" s="22">
        <v>0</v>
      </c>
      <c r="BL587" s="28">
        <f t="shared" si="136"/>
        <v>0</v>
      </c>
      <c r="BM587" s="22">
        <v>0</v>
      </c>
      <c r="BN587" s="22">
        <v>0</v>
      </c>
      <c r="BO587" s="4">
        <v>6.6666666999999999E-2</v>
      </c>
      <c r="BP587" s="22">
        <v>0</v>
      </c>
      <c r="BQ587" s="22">
        <v>0</v>
      </c>
      <c r="BR587" s="22">
        <v>0</v>
      </c>
      <c r="BS587" s="22">
        <v>0</v>
      </c>
      <c r="BT587" s="4">
        <v>0</v>
      </c>
      <c r="BU587" s="22">
        <v>3</v>
      </c>
      <c r="BV587" s="22">
        <v>0</v>
      </c>
      <c r="BW587" s="22">
        <v>0</v>
      </c>
      <c r="BX587" s="22">
        <v>-1</v>
      </c>
      <c r="BY587" s="22">
        <v>4</v>
      </c>
      <c r="BZ587" s="22">
        <v>2</v>
      </c>
      <c r="CA587" s="22">
        <v>0</v>
      </c>
      <c r="CB587" s="22">
        <v>1</v>
      </c>
      <c r="CC587" s="4">
        <v>7.7</v>
      </c>
      <c r="CD587" s="4">
        <v>1.6666667E-2</v>
      </c>
      <c r="CE587" s="4">
        <v>0</v>
      </c>
      <c r="CF587" s="22">
        <v>0</v>
      </c>
      <c r="CG587" s="22">
        <v>0</v>
      </c>
      <c r="CH587" s="22">
        <v>0</v>
      </c>
      <c r="CI587" s="5">
        <v>3</v>
      </c>
      <c r="CJ587" s="22">
        <v>0</v>
      </c>
      <c r="CK587" s="22">
        <v>0</v>
      </c>
      <c r="CL587" s="22">
        <v>0</v>
      </c>
      <c r="CM587" s="22">
        <v>2</v>
      </c>
      <c r="CN587" s="22">
        <v>1</v>
      </c>
      <c r="CO587" s="22">
        <v>0</v>
      </c>
      <c r="CP587" s="22">
        <v>1</v>
      </c>
      <c r="CQ587" s="26">
        <v>10.488889</v>
      </c>
      <c r="CR587" s="26">
        <v>5.5560000000000002E-3</v>
      </c>
      <c r="CS587" s="26">
        <v>0</v>
      </c>
      <c r="CT587" s="22">
        <v>0</v>
      </c>
      <c r="CU587" s="22">
        <v>0</v>
      </c>
      <c r="CV587" s="22">
        <v>0</v>
      </c>
      <c r="CW587" s="22">
        <v>0</v>
      </c>
      <c r="CX587" s="22">
        <v>0</v>
      </c>
      <c r="CY587" s="22">
        <v>0</v>
      </c>
      <c r="CZ587" s="22">
        <v>0</v>
      </c>
      <c r="DA587" s="22">
        <v>0</v>
      </c>
      <c r="DB587" s="22">
        <v>-1</v>
      </c>
      <c r="DC587" s="22">
        <v>0</v>
      </c>
      <c r="DD587" s="22">
        <v>0</v>
      </c>
      <c r="DE587" s="22">
        <v>0</v>
      </c>
      <c r="DF587" s="22">
        <v>0</v>
      </c>
      <c r="DG587" s="22">
        <v>0</v>
      </c>
      <c r="DH587" s="22">
        <v>0</v>
      </c>
      <c r="DI587" s="22">
        <v>3</v>
      </c>
      <c r="DJ587" s="22">
        <v>0</v>
      </c>
      <c r="DK587" s="22">
        <v>0</v>
      </c>
      <c r="DL587" s="22">
        <v>0</v>
      </c>
      <c r="DM587" s="22">
        <v>0</v>
      </c>
      <c r="DN587" s="22">
        <v>0</v>
      </c>
      <c r="DO587" s="22">
        <v>0</v>
      </c>
      <c r="DP587" s="22">
        <v>1</v>
      </c>
      <c r="DQ587" s="22">
        <v>0</v>
      </c>
      <c r="DR587" s="22">
        <v>0</v>
      </c>
      <c r="DS587" s="22">
        <v>0</v>
      </c>
      <c r="DT587" s="22">
        <v>0</v>
      </c>
      <c r="DU587">
        <v>9.09</v>
      </c>
      <c r="DV587">
        <v>40.21</v>
      </c>
      <c r="DW587" s="2">
        <f t="shared" si="137"/>
        <v>0.18438133874239351</v>
      </c>
      <c r="DX587">
        <v>0.626</v>
      </c>
      <c r="DY587">
        <v>-0.23700000000000002</v>
      </c>
      <c r="DZ587">
        <v>-2.7629999999999999</v>
      </c>
      <c r="EA587">
        <v>3.7090000000000001</v>
      </c>
      <c r="EB587">
        <v>0</v>
      </c>
      <c r="EC587">
        <v>1</v>
      </c>
      <c r="ED587">
        <v>-32.799999999999997</v>
      </c>
      <c r="EE587">
        <v>-23.09</v>
      </c>
      <c r="EF587">
        <v>9.6999999999999993</v>
      </c>
      <c r="EG587">
        <v>0</v>
      </c>
      <c r="EH587">
        <v>962</v>
      </c>
      <c r="EI587">
        <v>962</v>
      </c>
      <c r="EJ587">
        <v>0</v>
      </c>
      <c r="EK587">
        <v>1.1000000000000001</v>
      </c>
      <c r="EL587">
        <v>22</v>
      </c>
      <c r="EM587">
        <v>27.5</v>
      </c>
      <c r="EN587">
        <v>5.5</v>
      </c>
      <c r="EO587">
        <v>16.5</v>
      </c>
      <c r="EP587">
        <v>15.4</v>
      </c>
      <c r="EQ587">
        <v>9.9</v>
      </c>
      <c r="ER587">
        <v>3.3</v>
      </c>
      <c r="ES587">
        <v>3.3</v>
      </c>
      <c r="ET587">
        <v>3.3</v>
      </c>
      <c r="EU587">
        <v>0</v>
      </c>
      <c r="EV587">
        <v>3.98</v>
      </c>
      <c r="EW587">
        <v>2.2400000000000002</v>
      </c>
      <c r="EX587">
        <v>32.1</v>
      </c>
      <c r="EY587">
        <v>23.4</v>
      </c>
      <c r="EZ587">
        <v>10.199999999999999</v>
      </c>
      <c r="FA587">
        <v>9.1999999999999993</v>
      </c>
      <c r="FB587">
        <v>13.2</v>
      </c>
      <c r="FC587">
        <v>11.4</v>
      </c>
      <c r="FD587">
        <v>2.7</v>
      </c>
      <c r="FE587">
        <v>4.5</v>
      </c>
      <c r="FF587">
        <v>9</v>
      </c>
      <c r="FG587">
        <v>9</v>
      </c>
      <c r="FH587">
        <v>7</v>
      </c>
      <c r="FI587">
        <v>6</v>
      </c>
      <c r="FJ587">
        <v>6</v>
      </c>
      <c r="FK587">
        <v>13</v>
      </c>
      <c r="FL587">
        <v>58.1</v>
      </c>
      <c r="FM587">
        <v>14</v>
      </c>
      <c r="FN587">
        <v>24</v>
      </c>
      <c r="FO587">
        <v>10</v>
      </c>
      <c r="FP587">
        <v>36.799999999999997</v>
      </c>
      <c r="FQ587">
        <v>0.01</v>
      </c>
      <c r="FR587">
        <v>6.48</v>
      </c>
      <c r="FS587" s="2">
        <f t="shared" si="138"/>
        <v>1.5408320493066256E-3</v>
      </c>
      <c r="FT587">
        <v>0</v>
      </c>
      <c r="FU587">
        <v>0</v>
      </c>
      <c r="FV587">
        <v>-84.9</v>
      </c>
      <c r="FW587" t="s">
        <v>266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 s="2">
        <f t="shared" si="139"/>
        <v>0</v>
      </c>
      <c r="GK587">
        <v>0</v>
      </c>
      <c r="GL587">
        <v>0</v>
      </c>
      <c r="GM587">
        <v>0</v>
      </c>
      <c r="GN587">
        <v>0</v>
      </c>
      <c r="GO587">
        <v>0</v>
      </c>
      <c r="GP587">
        <v>0</v>
      </c>
      <c r="GQ587">
        <v>0</v>
      </c>
      <c r="GR587">
        <v>0</v>
      </c>
      <c r="GS587">
        <v>0</v>
      </c>
      <c r="GT587">
        <v>0</v>
      </c>
      <c r="GU587">
        <v>0</v>
      </c>
      <c r="GV587">
        <v>0</v>
      </c>
      <c r="GW587">
        <v>0</v>
      </c>
      <c r="GX587" s="21">
        <v>35.673392999999997</v>
      </c>
      <c r="GY587" s="21">
        <v>5.0707727999999994</v>
      </c>
      <c r="GZ587" s="21">
        <v>6.8785154999999998</v>
      </c>
      <c r="HA587" s="21">
        <v>11.949289199999999</v>
      </c>
      <c r="HB587" s="21">
        <v>0.73121000000000003</v>
      </c>
      <c r="HC587" s="21">
        <v>0.81664000000000003</v>
      </c>
      <c r="HD587" s="21">
        <v>1.635E-3</v>
      </c>
      <c r="HE587" s="21">
        <v>22.835329000000002</v>
      </c>
      <c r="HF587" s="21">
        <v>1.549485</v>
      </c>
    </row>
    <row r="588" spans="1:214" ht="15" x14ac:dyDescent="0.25">
      <c r="A588" s="22">
        <v>34</v>
      </c>
      <c r="B588" t="s">
        <v>2653</v>
      </c>
      <c r="C588" t="s">
        <v>2654</v>
      </c>
      <c r="D588" t="s">
        <v>2655</v>
      </c>
      <c r="F588" t="s">
        <v>516</v>
      </c>
      <c r="I588" s="22" t="s">
        <v>248</v>
      </c>
      <c r="J588">
        <v>20</v>
      </c>
      <c r="K588" s="23" t="s">
        <v>1253</v>
      </c>
      <c r="L588" s="23" t="s">
        <v>2222</v>
      </c>
      <c r="M588" s="24" t="s">
        <v>2223</v>
      </c>
      <c r="N588" s="24" t="s">
        <v>222</v>
      </c>
      <c r="O588" s="24">
        <v>74</v>
      </c>
      <c r="P588" s="24">
        <v>214</v>
      </c>
      <c r="Q588" s="24" t="s">
        <v>223</v>
      </c>
      <c r="R588" s="24" t="s">
        <v>234</v>
      </c>
      <c r="S588" s="22">
        <v>28</v>
      </c>
      <c r="T588" s="22">
        <v>0</v>
      </c>
      <c r="U588" s="22">
        <v>1</v>
      </c>
      <c r="V588" s="22">
        <v>1</v>
      </c>
      <c r="W588" s="22">
        <v>-5</v>
      </c>
      <c r="X588" s="22">
        <v>6</v>
      </c>
      <c r="Y588" s="22">
        <v>16</v>
      </c>
      <c r="Z588" s="25">
        <f t="shared" si="126"/>
        <v>0</v>
      </c>
      <c r="AA588" s="3">
        <v>13.01667</v>
      </c>
      <c r="AB588" s="22">
        <v>43</v>
      </c>
      <c r="AC588" s="22">
        <v>23</v>
      </c>
      <c r="AD588" s="22">
        <v>7</v>
      </c>
      <c r="AE588" s="22">
        <v>17</v>
      </c>
      <c r="AF588" s="22">
        <v>6</v>
      </c>
      <c r="AG588" s="26">
        <f t="shared" si="127"/>
        <v>7.0788348435396422</v>
      </c>
      <c r="AH588" s="26">
        <f t="shared" si="128"/>
        <v>3.7863535209630643</v>
      </c>
      <c r="AI588" s="26">
        <f t="shared" si="129"/>
        <v>1.1523684629018021</v>
      </c>
      <c r="AJ588" s="26">
        <f t="shared" si="130"/>
        <v>2.798609124190091</v>
      </c>
      <c r="AK588" s="26">
        <f t="shared" si="131"/>
        <v>0.98774439677297332</v>
      </c>
      <c r="AL588" s="5">
        <v>516</v>
      </c>
      <c r="AM588" s="22">
        <v>0</v>
      </c>
      <c r="AN588" s="22">
        <v>0</v>
      </c>
      <c r="AO588" s="25">
        <f t="shared" si="132"/>
        <v>0</v>
      </c>
      <c r="AP588" s="22">
        <v>0</v>
      </c>
      <c r="AQ588">
        <v>-0.30000000000000004</v>
      </c>
      <c r="AR588">
        <v>0.2</v>
      </c>
      <c r="AS588">
        <v>-0.2</v>
      </c>
      <c r="AT588">
        <v>-0.9</v>
      </c>
      <c r="AU588">
        <v>-0.1</v>
      </c>
      <c r="AV588">
        <v>0</v>
      </c>
      <c r="AW588">
        <v>-1</v>
      </c>
      <c r="AX588" s="3">
        <f t="shared" si="133"/>
        <v>-3.5714285714285712E-2</v>
      </c>
      <c r="AY588" s="4">
        <f t="shared" si="134"/>
        <v>-2.0350000000000001</v>
      </c>
      <c r="AZ588" t="s">
        <v>224</v>
      </c>
      <c r="BA588">
        <v>2014</v>
      </c>
      <c r="BB588" s="27">
        <v>285000</v>
      </c>
      <c r="BC588" s="27">
        <v>870000</v>
      </c>
      <c r="BD588" s="22">
        <v>0</v>
      </c>
      <c r="BE588" s="22">
        <v>1</v>
      </c>
      <c r="BF588" s="28">
        <f t="shared" si="135"/>
        <v>0.1763754838250331</v>
      </c>
      <c r="BG588" s="22">
        <v>0</v>
      </c>
      <c r="BH588" s="22">
        <v>0</v>
      </c>
      <c r="BI588" s="4">
        <v>340.18333330000002</v>
      </c>
      <c r="BJ588" s="22">
        <v>0</v>
      </c>
      <c r="BK588" s="22">
        <v>0</v>
      </c>
      <c r="BL588" s="28">
        <f t="shared" si="136"/>
        <v>0</v>
      </c>
      <c r="BM588" s="22">
        <v>0</v>
      </c>
      <c r="BN588" s="22">
        <v>0</v>
      </c>
      <c r="BO588" s="4">
        <v>0.56666666700000001</v>
      </c>
      <c r="BP588" s="22">
        <v>0</v>
      </c>
      <c r="BQ588" s="22">
        <v>0</v>
      </c>
      <c r="BR588" s="22">
        <v>0</v>
      </c>
      <c r="BS588" s="22">
        <v>0</v>
      </c>
      <c r="BT588" s="4">
        <v>24.016666669999999</v>
      </c>
      <c r="BU588" s="22">
        <v>13</v>
      </c>
      <c r="BV588" s="22">
        <v>0</v>
      </c>
      <c r="BW588" s="22">
        <v>0</v>
      </c>
      <c r="BX588" s="22">
        <v>-2</v>
      </c>
      <c r="BY588" s="22">
        <v>4</v>
      </c>
      <c r="BZ588" s="22">
        <v>2</v>
      </c>
      <c r="CA588" s="22">
        <v>0</v>
      </c>
      <c r="CB588" s="22">
        <v>0</v>
      </c>
      <c r="CC588" s="4">
        <v>11.98333</v>
      </c>
      <c r="CD588" s="4">
        <v>1.6666667E-2</v>
      </c>
      <c r="CE588" s="4">
        <v>0.4</v>
      </c>
      <c r="CF588" s="22">
        <v>0</v>
      </c>
      <c r="CG588" s="22">
        <v>0</v>
      </c>
      <c r="CH588" s="22">
        <v>0</v>
      </c>
      <c r="CI588" s="5">
        <v>15</v>
      </c>
      <c r="CJ588" s="22">
        <v>0</v>
      </c>
      <c r="CK588" s="22">
        <v>1</v>
      </c>
      <c r="CL588" s="22">
        <v>-3</v>
      </c>
      <c r="CM588" s="22">
        <v>2</v>
      </c>
      <c r="CN588" s="22">
        <v>1</v>
      </c>
      <c r="CO588" s="22">
        <v>0</v>
      </c>
      <c r="CP588" s="22">
        <v>0</v>
      </c>
      <c r="CQ588" s="26">
        <v>12.293336</v>
      </c>
      <c r="CR588" s="26">
        <v>2.3333E-2</v>
      </c>
      <c r="CS588" s="26">
        <v>1.2544439999999999</v>
      </c>
      <c r="CT588" s="22">
        <v>0</v>
      </c>
      <c r="CU588" s="22">
        <v>0</v>
      </c>
      <c r="CV588" s="22">
        <v>0</v>
      </c>
      <c r="CW588" s="22">
        <v>0</v>
      </c>
      <c r="CX588" s="22">
        <v>1</v>
      </c>
      <c r="CY588" s="22">
        <v>2</v>
      </c>
      <c r="CZ588" s="22">
        <v>0</v>
      </c>
      <c r="DA588" s="22">
        <v>0</v>
      </c>
      <c r="DB588" s="22">
        <v>-7</v>
      </c>
      <c r="DC588" s="22">
        <v>0</v>
      </c>
      <c r="DD588" s="22">
        <v>0</v>
      </c>
      <c r="DE588" s="22">
        <v>0</v>
      </c>
      <c r="DF588" s="22">
        <v>0</v>
      </c>
      <c r="DG588" s="22">
        <v>0</v>
      </c>
      <c r="DH588" s="22">
        <v>0</v>
      </c>
      <c r="DI588" s="22">
        <v>3</v>
      </c>
      <c r="DJ588" s="22">
        <v>0</v>
      </c>
      <c r="DK588" s="22">
        <v>0</v>
      </c>
      <c r="DL588" s="22">
        <v>0</v>
      </c>
      <c r="DM588" s="22">
        <v>0</v>
      </c>
      <c r="DN588" s="22">
        <v>10</v>
      </c>
      <c r="DO588" s="22">
        <v>0</v>
      </c>
      <c r="DP588" s="22">
        <v>18</v>
      </c>
      <c r="DQ588" s="22">
        <v>3</v>
      </c>
      <c r="DR588" s="22">
        <v>0</v>
      </c>
      <c r="DS588" s="22">
        <v>0</v>
      </c>
      <c r="DT588" s="22">
        <v>0</v>
      </c>
      <c r="DU588">
        <v>12.01</v>
      </c>
      <c r="DV588">
        <v>38.15</v>
      </c>
      <c r="DW588" s="2">
        <f t="shared" si="137"/>
        <v>0.23943381180223286</v>
      </c>
      <c r="DX588">
        <v>-0.32200000000000001</v>
      </c>
      <c r="DY588">
        <v>0.40500000000000003</v>
      </c>
      <c r="DZ588">
        <v>-0.19400000000000001</v>
      </c>
      <c r="EA588">
        <v>5.4790000000000001</v>
      </c>
      <c r="EB588">
        <v>10</v>
      </c>
      <c r="EC588">
        <v>15</v>
      </c>
      <c r="ED588">
        <v>-8.1</v>
      </c>
      <c r="EE588">
        <v>-1.07</v>
      </c>
      <c r="EF588">
        <v>7.08</v>
      </c>
      <c r="EG588">
        <v>6.62</v>
      </c>
      <c r="EH588">
        <v>913</v>
      </c>
      <c r="EI588">
        <v>980</v>
      </c>
      <c r="EJ588">
        <v>1.78</v>
      </c>
      <c r="EK588">
        <v>2.68</v>
      </c>
      <c r="EL588">
        <v>25.2</v>
      </c>
      <c r="EM588">
        <v>28.2</v>
      </c>
      <c r="EN588">
        <v>10.199999999999999</v>
      </c>
      <c r="EO588">
        <v>10.7</v>
      </c>
      <c r="EP588">
        <v>10.199999999999999</v>
      </c>
      <c r="EQ588">
        <v>13.6</v>
      </c>
      <c r="ER588">
        <v>3.2</v>
      </c>
      <c r="ES588">
        <v>2.1</v>
      </c>
      <c r="ET588">
        <v>0.4</v>
      </c>
      <c r="EU588">
        <v>0.5</v>
      </c>
      <c r="EV588">
        <v>2.98</v>
      </c>
      <c r="EW588">
        <v>2.5299999999999998</v>
      </c>
      <c r="EX588">
        <v>28.9</v>
      </c>
      <c r="EY588">
        <v>23.9</v>
      </c>
      <c r="EZ588">
        <v>11.6</v>
      </c>
      <c r="FA588">
        <v>11.4</v>
      </c>
      <c r="FB588">
        <v>13.1</v>
      </c>
      <c r="FC588">
        <v>14.5</v>
      </c>
      <c r="FD588">
        <v>2.2999999999999998</v>
      </c>
      <c r="FE588">
        <v>3.5</v>
      </c>
      <c r="FF588">
        <v>59</v>
      </c>
      <c r="FG588">
        <v>49</v>
      </c>
      <c r="FH588">
        <v>35</v>
      </c>
      <c r="FI588">
        <v>31</v>
      </c>
      <c r="FJ588">
        <v>52</v>
      </c>
      <c r="FK588">
        <v>65</v>
      </c>
      <c r="FL588">
        <v>62.1</v>
      </c>
      <c r="FM588">
        <v>106</v>
      </c>
      <c r="FN588">
        <v>105</v>
      </c>
      <c r="FO588">
        <v>85</v>
      </c>
      <c r="FP588">
        <v>50.2</v>
      </c>
      <c r="FQ588">
        <v>0.02</v>
      </c>
      <c r="FR588">
        <v>5.17</v>
      </c>
      <c r="FS588" s="2">
        <f t="shared" si="138"/>
        <v>3.8535645472061661E-3</v>
      </c>
      <c r="FT588">
        <v>0</v>
      </c>
      <c r="FU588">
        <v>0</v>
      </c>
      <c r="FV588">
        <v>35.4</v>
      </c>
      <c r="FW588" t="s">
        <v>266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105.9</v>
      </c>
      <c r="GF588">
        <v>0</v>
      </c>
      <c r="GG588">
        <v>0</v>
      </c>
      <c r="GH588">
        <v>0.89</v>
      </c>
      <c r="GI588">
        <v>3.18</v>
      </c>
      <c r="GJ588" s="2">
        <f t="shared" si="139"/>
        <v>0.21867321867321865</v>
      </c>
      <c r="GK588">
        <v>0</v>
      </c>
      <c r="GL588">
        <v>3</v>
      </c>
      <c r="GM588">
        <v>-22.3</v>
      </c>
      <c r="GN588">
        <v>0</v>
      </c>
      <c r="GO588">
        <v>7.26</v>
      </c>
      <c r="GP588">
        <v>7.3</v>
      </c>
      <c r="GQ588">
        <v>58.1</v>
      </c>
      <c r="GR588">
        <v>0</v>
      </c>
      <c r="GS588">
        <v>12.1</v>
      </c>
      <c r="GT588">
        <v>26.6</v>
      </c>
      <c r="GU588">
        <v>2.4</v>
      </c>
      <c r="GV588">
        <v>2.4</v>
      </c>
      <c r="GW588">
        <v>2.4</v>
      </c>
      <c r="GX588" s="21">
        <v>37.970367000000003</v>
      </c>
      <c r="GY588" s="21">
        <v>1.2679173000000001</v>
      </c>
      <c r="GZ588" s="21">
        <v>4.0647536999999998</v>
      </c>
      <c r="HA588" s="21">
        <v>5.3326709999999995</v>
      </c>
      <c r="HB588" s="21">
        <v>-0.52088100000000004</v>
      </c>
      <c r="HC588" s="21">
        <v>0.93298899999999996</v>
      </c>
      <c r="HD588" s="21">
        <v>5.0699999999999996E-4</v>
      </c>
      <c r="HE588" s="21">
        <v>22.234707</v>
      </c>
      <c r="HF588" s="21">
        <v>0.41261599999999998</v>
      </c>
    </row>
    <row r="589" spans="1:214" ht="15" x14ac:dyDescent="0.25">
      <c r="A589" s="22">
        <v>40</v>
      </c>
      <c r="B589" t="s">
        <v>2656</v>
      </c>
      <c r="C589" t="s">
        <v>2657</v>
      </c>
      <c r="D589" t="s">
        <v>462</v>
      </c>
      <c r="F589" t="s">
        <v>421</v>
      </c>
      <c r="I589" s="22" t="s">
        <v>278</v>
      </c>
      <c r="J589">
        <v>23</v>
      </c>
      <c r="K589" s="23" t="s">
        <v>2658</v>
      </c>
      <c r="L589" s="23" t="s">
        <v>287</v>
      </c>
      <c r="M589" s="24" t="s">
        <v>288</v>
      </c>
      <c r="N589" s="24" t="s">
        <v>233</v>
      </c>
      <c r="O589" s="24">
        <v>70</v>
      </c>
      <c r="P589" s="24">
        <v>170</v>
      </c>
      <c r="Q589" s="24" t="s">
        <v>223</v>
      </c>
      <c r="R589" s="24" t="s">
        <v>234</v>
      </c>
      <c r="S589" s="22">
        <v>24</v>
      </c>
      <c r="T589" s="22">
        <v>4</v>
      </c>
      <c r="U589" s="22">
        <v>3</v>
      </c>
      <c r="V589" s="22">
        <v>7</v>
      </c>
      <c r="W589" s="22">
        <v>0</v>
      </c>
      <c r="X589" s="22">
        <v>15</v>
      </c>
      <c r="Y589" s="22">
        <v>25</v>
      </c>
      <c r="Z589" s="25">
        <f t="shared" si="126"/>
        <v>0.16</v>
      </c>
      <c r="AA589" s="3">
        <v>12.93333</v>
      </c>
      <c r="AB589" s="22">
        <v>43</v>
      </c>
      <c r="AC589" s="22">
        <v>9</v>
      </c>
      <c r="AD589" s="22">
        <v>5</v>
      </c>
      <c r="AE589" s="22">
        <v>8</v>
      </c>
      <c r="AF589" s="22">
        <v>4</v>
      </c>
      <c r="AG589" s="26">
        <f t="shared" si="127"/>
        <v>8.3118578123344875</v>
      </c>
      <c r="AH589" s="26">
        <f t="shared" si="128"/>
        <v>1.7396911700234974</v>
      </c>
      <c r="AI589" s="26">
        <f t="shared" si="129"/>
        <v>0.96649509445749859</v>
      </c>
      <c r="AJ589" s="26">
        <f t="shared" si="130"/>
        <v>1.5463921511319978</v>
      </c>
      <c r="AK589" s="26">
        <f t="shared" si="131"/>
        <v>0.7731960755659989</v>
      </c>
      <c r="AL589" s="5">
        <v>415</v>
      </c>
      <c r="AM589" s="22">
        <v>33</v>
      </c>
      <c r="AN589" s="22">
        <v>58</v>
      </c>
      <c r="AO589" s="25">
        <f t="shared" si="132"/>
        <v>0.36263736263736263</v>
      </c>
      <c r="AP589" s="22">
        <v>6.7</v>
      </c>
      <c r="AQ589">
        <v>0.4</v>
      </c>
      <c r="AR589">
        <v>0.4</v>
      </c>
      <c r="AS589">
        <v>0.8</v>
      </c>
      <c r="AT589">
        <v>0.8</v>
      </c>
      <c r="AU589">
        <v>0.60000000000000009</v>
      </c>
      <c r="AV589">
        <v>0</v>
      </c>
      <c r="AW589">
        <v>1.3</v>
      </c>
      <c r="AX589" s="3">
        <f t="shared" si="133"/>
        <v>5.4166666666666669E-2</v>
      </c>
      <c r="AY589" s="4">
        <f t="shared" si="134"/>
        <v>0.32499999999999996</v>
      </c>
      <c r="AZ589" t="s">
        <v>224</v>
      </c>
      <c r="BA589">
        <v>2012</v>
      </c>
      <c r="BB589" s="27">
        <v>240000</v>
      </c>
      <c r="BC589" s="27">
        <v>850000</v>
      </c>
      <c r="BD589" s="22">
        <v>4</v>
      </c>
      <c r="BE589" s="22">
        <v>3</v>
      </c>
      <c r="BF589" s="28">
        <f t="shared" si="135"/>
        <v>1.4103425117528543</v>
      </c>
      <c r="BG589" s="22">
        <v>31</v>
      </c>
      <c r="BH589" s="22">
        <v>55</v>
      </c>
      <c r="BI589" s="4">
        <v>297.8</v>
      </c>
      <c r="BJ589" s="22">
        <v>0</v>
      </c>
      <c r="BK589" s="22">
        <v>0</v>
      </c>
      <c r="BL589" s="28">
        <f t="shared" si="136"/>
        <v>0</v>
      </c>
      <c r="BM589" s="22">
        <v>2</v>
      </c>
      <c r="BN589" s="22">
        <v>1</v>
      </c>
      <c r="BO589" s="4">
        <v>11.18333333</v>
      </c>
      <c r="BP589" s="22">
        <v>0</v>
      </c>
      <c r="BQ589" s="22">
        <v>0</v>
      </c>
      <c r="BR589" s="22">
        <v>0</v>
      </c>
      <c r="BS589" s="22">
        <v>2</v>
      </c>
      <c r="BT589" s="4">
        <v>1.766666667</v>
      </c>
      <c r="BU589" s="22">
        <v>11</v>
      </c>
      <c r="BV589" s="22">
        <v>2</v>
      </c>
      <c r="BW589" s="22">
        <v>1</v>
      </c>
      <c r="BX589" s="22">
        <v>-1</v>
      </c>
      <c r="BY589" s="22">
        <v>2</v>
      </c>
      <c r="BZ589" s="22">
        <v>1</v>
      </c>
      <c r="CA589" s="22">
        <v>20</v>
      </c>
      <c r="CB589" s="22">
        <v>30</v>
      </c>
      <c r="CC589" s="4">
        <v>12.5</v>
      </c>
      <c r="CD589" s="4">
        <v>0.21666666700000001</v>
      </c>
      <c r="CE589" s="4">
        <v>0.133333333</v>
      </c>
      <c r="CF589" s="22">
        <v>0</v>
      </c>
      <c r="CG589" s="22">
        <v>0</v>
      </c>
      <c r="CH589" s="22">
        <v>0</v>
      </c>
      <c r="CI589" s="5">
        <v>13</v>
      </c>
      <c r="CJ589" s="22">
        <v>2</v>
      </c>
      <c r="CK589" s="22">
        <v>2</v>
      </c>
      <c r="CL589" s="22">
        <v>1</v>
      </c>
      <c r="CM589" s="22">
        <v>13</v>
      </c>
      <c r="CN589" s="22">
        <v>5</v>
      </c>
      <c r="CO589" s="22">
        <v>13</v>
      </c>
      <c r="CP589" s="22">
        <v>28</v>
      </c>
      <c r="CQ589" s="26">
        <v>12.330769</v>
      </c>
      <c r="CR589" s="26">
        <v>0.67692300000000016</v>
      </c>
      <c r="CS589" s="26">
        <v>2.3077E-2</v>
      </c>
      <c r="CT589" s="22">
        <v>0</v>
      </c>
      <c r="CU589" s="22">
        <v>0</v>
      </c>
      <c r="CV589" s="22">
        <v>0</v>
      </c>
      <c r="CW589" s="22">
        <v>3</v>
      </c>
      <c r="CX589" s="22">
        <v>2</v>
      </c>
      <c r="CY589" s="22">
        <v>6</v>
      </c>
      <c r="CZ589" s="22">
        <v>1</v>
      </c>
      <c r="DA589" s="22">
        <v>1</v>
      </c>
      <c r="DB589" s="22">
        <v>-6</v>
      </c>
      <c r="DC589" s="22">
        <v>2</v>
      </c>
      <c r="DD589" s="22">
        <v>0</v>
      </c>
      <c r="DE589" s="22">
        <v>1</v>
      </c>
      <c r="DF589" s="22">
        <v>0</v>
      </c>
      <c r="DG589" s="22">
        <v>0</v>
      </c>
      <c r="DH589" s="22">
        <v>0</v>
      </c>
      <c r="DI589" s="22">
        <v>5</v>
      </c>
      <c r="DJ589" s="22">
        <v>1</v>
      </c>
      <c r="DK589" s="22">
        <v>0</v>
      </c>
      <c r="DL589" s="22">
        <v>0</v>
      </c>
      <c r="DM589" s="22">
        <v>0</v>
      </c>
      <c r="DN589" s="22">
        <v>9</v>
      </c>
      <c r="DO589" s="22">
        <v>0</v>
      </c>
      <c r="DP589" s="22">
        <v>9</v>
      </c>
      <c r="DQ589" s="22">
        <v>0</v>
      </c>
      <c r="DR589" s="22">
        <v>0</v>
      </c>
      <c r="DS589" s="22">
        <v>0</v>
      </c>
      <c r="DT589" s="22">
        <v>0</v>
      </c>
      <c r="DU589">
        <v>12.32</v>
      </c>
      <c r="DV589">
        <v>37.53</v>
      </c>
      <c r="DW589" s="2">
        <f t="shared" si="137"/>
        <v>0.24714142427281846</v>
      </c>
      <c r="DX589">
        <v>-0.16400000000000001</v>
      </c>
      <c r="DY589">
        <v>-2.1509999999999998</v>
      </c>
      <c r="DZ589">
        <v>1.335</v>
      </c>
      <c r="EA589">
        <v>4.3330000000000002</v>
      </c>
      <c r="EB589">
        <v>9</v>
      </c>
      <c r="EC589">
        <v>9</v>
      </c>
      <c r="ED589">
        <v>0.7</v>
      </c>
      <c r="EE589">
        <v>4.26</v>
      </c>
      <c r="EF589">
        <v>3.6</v>
      </c>
      <c r="EG589">
        <v>5.33</v>
      </c>
      <c r="EH589">
        <v>935</v>
      </c>
      <c r="EI589">
        <v>988</v>
      </c>
      <c r="EJ589">
        <v>1.83</v>
      </c>
      <c r="EK589">
        <v>1.83</v>
      </c>
      <c r="EL589">
        <v>32.5</v>
      </c>
      <c r="EM589">
        <v>26.2</v>
      </c>
      <c r="EN589">
        <v>8.5</v>
      </c>
      <c r="EO589">
        <v>13.6</v>
      </c>
      <c r="EP589">
        <v>13.4</v>
      </c>
      <c r="EQ589">
        <v>16.399999999999999</v>
      </c>
      <c r="ER589">
        <v>3.9</v>
      </c>
      <c r="ES589">
        <v>3</v>
      </c>
      <c r="ET589">
        <v>1</v>
      </c>
      <c r="EU589">
        <v>0.60000000000000009</v>
      </c>
      <c r="EV589">
        <v>2.5299999999999998</v>
      </c>
      <c r="EW589">
        <v>2.27</v>
      </c>
      <c r="EX589">
        <v>29.5</v>
      </c>
      <c r="EY589">
        <v>27.1</v>
      </c>
      <c r="EZ589">
        <v>10.9</v>
      </c>
      <c r="FA589">
        <v>11.3</v>
      </c>
      <c r="FB589">
        <v>14</v>
      </c>
      <c r="FC589">
        <v>15.3</v>
      </c>
      <c r="FD589">
        <v>2.8</v>
      </c>
      <c r="FE589">
        <v>2.5</v>
      </c>
      <c r="FF589">
        <v>32</v>
      </c>
      <c r="FG589">
        <v>46</v>
      </c>
      <c r="FH589">
        <v>30</v>
      </c>
      <c r="FI589">
        <v>41</v>
      </c>
      <c r="FJ589">
        <v>53</v>
      </c>
      <c r="FK589">
        <v>56</v>
      </c>
      <c r="FL589">
        <v>52.3</v>
      </c>
      <c r="FM589">
        <v>104</v>
      </c>
      <c r="FN589">
        <v>98</v>
      </c>
      <c r="FO589">
        <v>93</v>
      </c>
      <c r="FP589">
        <v>51.5</v>
      </c>
      <c r="FQ589">
        <v>0.47</v>
      </c>
      <c r="FR589">
        <v>3.44</v>
      </c>
      <c r="FS589" s="2">
        <f t="shared" si="138"/>
        <v>0.12020460358056265</v>
      </c>
      <c r="FT589">
        <v>0</v>
      </c>
      <c r="FU589">
        <v>0</v>
      </c>
      <c r="FV589">
        <v>-49.3</v>
      </c>
      <c r="FW589">
        <v>0</v>
      </c>
      <c r="FX589">
        <v>0</v>
      </c>
      <c r="FY589">
        <v>0</v>
      </c>
      <c r="FZ589">
        <v>16.100000000000001</v>
      </c>
      <c r="GA589">
        <v>0</v>
      </c>
      <c r="GB589">
        <v>10.7</v>
      </c>
      <c r="GC589">
        <v>5.4</v>
      </c>
      <c r="GD589">
        <v>0</v>
      </c>
      <c r="GE589">
        <v>10.7</v>
      </c>
      <c r="GF589">
        <v>5.4</v>
      </c>
      <c r="GG589">
        <v>0</v>
      </c>
      <c r="GH589">
        <v>7.0000000000000007E-2</v>
      </c>
      <c r="GI589">
        <v>5.15</v>
      </c>
      <c r="GJ589" s="2">
        <f t="shared" si="139"/>
        <v>1.3409961685823755E-2</v>
      </c>
      <c r="GK589">
        <v>0</v>
      </c>
      <c r="GL589">
        <v>0</v>
      </c>
      <c r="GM589">
        <v>83.5</v>
      </c>
      <c r="GN589">
        <v>0</v>
      </c>
      <c r="GO589">
        <v>0</v>
      </c>
      <c r="GP589">
        <v>34</v>
      </c>
      <c r="GQ589">
        <v>0</v>
      </c>
      <c r="GR589">
        <v>0</v>
      </c>
      <c r="GS589">
        <v>0</v>
      </c>
      <c r="GT589">
        <v>34</v>
      </c>
      <c r="GU589">
        <v>0</v>
      </c>
      <c r="GV589">
        <v>0</v>
      </c>
      <c r="GW589">
        <v>0</v>
      </c>
      <c r="GX589" s="21">
        <v>38.837929000000003</v>
      </c>
      <c r="GY589" s="21">
        <v>7.0325397000000001</v>
      </c>
      <c r="GZ589" s="21">
        <v>8.9832374999999995</v>
      </c>
      <c r="HA589" s="21">
        <v>16.015777199999999</v>
      </c>
      <c r="HB589" s="21">
        <v>1.6122190000000001</v>
      </c>
      <c r="HC589" s="21">
        <v>0.90562100000000001</v>
      </c>
      <c r="HD589" s="21">
        <v>4.75E-4</v>
      </c>
      <c r="HE589" s="21">
        <v>35.639637</v>
      </c>
      <c r="HF589" s="21">
        <v>2.5183140000000002</v>
      </c>
    </row>
    <row r="590" spans="1:214" ht="25.5" x14ac:dyDescent="0.25">
      <c r="A590" s="22">
        <v>23</v>
      </c>
      <c r="B590" t="s">
        <v>2659</v>
      </c>
      <c r="C590" t="s">
        <v>2660</v>
      </c>
      <c r="D590" t="s">
        <v>2661</v>
      </c>
      <c r="F590" t="s">
        <v>416</v>
      </c>
      <c r="I590" s="22" t="s">
        <v>365</v>
      </c>
      <c r="J590">
        <v>24</v>
      </c>
      <c r="K590" s="23" t="s">
        <v>2662</v>
      </c>
      <c r="L590" s="23" t="s">
        <v>2663</v>
      </c>
      <c r="M590" s="24"/>
      <c r="N590" s="24" t="s">
        <v>258</v>
      </c>
      <c r="O590" s="24">
        <v>70</v>
      </c>
      <c r="P590" s="24">
        <v>180</v>
      </c>
      <c r="Q590" s="24" t="s">
        <v>223</v>
      </c>
      <c r="R590" s="24"/>
      <c r="S590" s="22">
        <v>14</v>
      </c>
      <c r="T590" s="22">
        <v>3</v>
      </c>
      <c r="U590" s="22">
        <v>0</v>
      </c>
      <c r="V590" s="22">
        <v>3</v>
      </c>
      <c r="W590" s="22">
        <v>-5</v>
      </c>
      <c r="X590" s="22">
        <v>8</v>
      </c>
      <c r="Y590" s="22">
        <v>24</v>
      </c>
      <c r="Z590" s="25">
        <f t="shared" si="126"/>
        <v>0.125</v>
      </c>
      <c r="AA590" s="3">
        <v>13.45</v>
      </c>
      <c r="AB590" s="22">
        <v>7</v>
      </c>
      <c r="AC590" s="22">
        <v>6</v>
      </c>
      <c r="AD590" s="22">
        <v>12</v>
      </c>
      <c r="AE590" s="22">
        <v>10</v>
      </c>
      <c r="AF590" s="22">
        <v>4</v>
      </c>
      <c r="AG590" s="26">
        <f t="shared" si="127"/>
        <v>2.2304832713754648</v>
      </c>
      <c r="AH590" s="26">
        <f t="shared" si="128"/>
        <v>1.9118428040361126</v>
      </c>
      <c r="AI590" s="26">
        <f t="shared" si="129"/>
        <v>3.8236856080722252</v>
      </c>
      <c r="AJ590" s="26">
        <f t="shared" si="130"/>
        <v>3.186404673393521</v>
      </c>
      <c r="AK590" s="26">
        <f t="shared" si="131"/>
        <v>1.2745618693574086</v>
      </c>
      <c r="AL590" s="5">
        <v>244</v>
      </c>
      <c r="AM590" s="22">
        <v>2</v>
      </c>
      <c r="AN590" s="22">
        <v>5</v>
      </c>
      <c r="AO590" s="25">
        <f t="shared" si="132"/>
        <v>0.2857142857142857</v>
      </c>
      <c r="AP590" s="22">
        <v>0.8</v>
      </c>
      <c r="AQ590">
        <v>0.1</v>
      </c>
      <c r="AR590">
        <v>0</v>
      </c>
      <c r="AS590">
        <v>0.2</v>
      </c>
      <c r="AT590">
        <v>0.2</v>
      </c>
      <c r="AU590">
        <v>-0.2</v>
      </c>
      <c r="AV590">
        <v>-0.60000000000000009</v>
      </c>
      <c r="AW590">
        <v>-0.60000000000000009</v>
      </c>
      <c r="AX590" s="3">
        <f t="shared" si="133"/>
        <v>-4.2857142857142864E-2</v>
      </c>
      <c r="AY590" s="4">
        <f t="shared" si="134"/>
        <v>-1.65</v>
      </c>
      <c r="AZ590" t="s">
        <v>224</v>
      </c>
      <c r="BA590">
        <v>2012</v>
      </c>
      <c r="BC590" s="27">
        <v>875000</v>
      </c>
      <c r="BD590" s="22">
        <v>3</v>
      </c>
      <c r="BE590" s="22">
        <v>0</v>
      </c>
      <c r="BF590" s="28">
        <f t="shared" si="135"/>
        <v>1.0995723885155773</v>
      </c>
      <c r="BG590" s="22">
        <v>2</v>
      </c>
      <c r="BH590" s="22">
        <v>5</v>
      </c>
      <c r="BI590" s="4">
        <v>163.69999999999999</v>
      </c>
      <c r="BJ590" s="22">
        <v>0</v>
      </c>
      <c r="BK590" s="22">
        <v>0</v>
      </c>
      <c r="BL590" s="28">
        <f t="shared" si="136"/>
        <v>0</v>
      </c>
      <c r="BM590" s="22">
        <v>0</v>
      </c>
      <c r="BN590" s="22">
        <v>0</v>
      </c>
      <c r="BO590" s="4">
        <v>24.633333329999999</v>
      </c>
      <c r="BP590" s="22">
        <v>0</v>
      </c>
      <c r="BQ590" s="22">
        <v>0</v>
      </c>
      <c r="BR590" s="22">
        <v>0</v>
      </c>
      <c r="BS590" s="22">
        <v>0</v>
      </c>
      <c r="BT590" s="4">
        <v>0</v>
      </c>
      <c r="BU590" s="22">
        <v>8</v>
      </c>
      <c r="BV590" s="22">
        <v>2</v>
      </c>
      <c r="BW590" s="22">
        <v>0</v>
      </c>
      <c r="BX590" s="22">
        <v>-2</v>
      </c>
      <c r="BY590" s="22">
        <v>4</v>
      </c>
      <c r="BZ590" s="22">
        <v>2</v>
      </c>
      <c r="CA590" s="22">
        <v>1</v>
      </c>
      <c r="CB590" s="22">
        <v>5</v>
      </c>
      <c r="CC590" s="4">
        <v>12.18333</v>
      </c>
      <c r="CD590" s="4">
        <v>2.0499999999999998</v>
      </c>
      <c r="CE590" s="4">
        <v>0</v>
      </c>
      <c r="CF590" s="22">
        <v>1</v>
      </c>
      <c r="CG590" s="22">
        <v>0</v>
      </c>
      <c r="CH590" s="22">
        <v>0</v>
      </c>
      <c r="CI590" s="5">
        <v>6</v>
      </c>
      <c r="CJ590" s="22">
        <v>1</v>
      </c>
      <c r="CK590" s="22">
        <v>0</v>
      </c>
      <c r="CL590" s="22">
        <v>-3</v>
      </c>
      <c r="CM590" s="22">
        <v>4</v>
      </c>
      <c r="CN590" s="22">
        <v>2</v>
      </c>
      <c r="CO590" s="22">
        <v>1</v>
      </c>
      <c r="CP590" s="22">
        <v>0</v>
      </c>
      <c r="CQ590" s="26">
        <v>11.038893</v>
      </c>
      <c r="CR590" s="26">
        <v>1.3722220000000001</v>
      </c>
      <c r="CS590" s="26">
        <v>0</v>
      </c>
      <c r="CT590" s="22">
        <v>1</v>
      </c>
      <c r="CU590" s="22">
        <v>0</v>
      </c>
      <c r="CV590" s="22">
        <v>0</v>
      </c>
      <c r="CW590" s="22">
        <v>0</v>
      </c>
      <c r="CX590" s="22">
        <v>0</v>
      </c>
      <c r="CY590" s="22">
        <v>-3</v>
      </c>
      <c r="CZ590" s="22">
        <v>3</v>
      </c>
      <c r="DA590" s="22">
        <v>0</v>
      </c>
      <c r="DB590" s="22">
        <v>-2</v>
      </c>
      <c r="DC590" s="22">
        <v>0</v>
      </c>
      <c r="DD590" s="22">
        <v>0</v>
      </c>
      <c r="DE590" s="22">
        <v>0</v>
      </c>
      <c r="DF590" s="22">
        <v>1</v>
      </c>
      <c r="DG590" s="22">
        <v>0</v>
      </c>
      <c r="DH590" s="22">
        <v>0</v>
      </c>
      <c r="DI590" s="22">
        <v>4</v>
      </c>
      <c r="DJ590" s="22">
        <v>0</v>
      </c>
      <c r="DK590" s="22">
        <v>0</v>
      </c>
      <c r="DL590" s="22">
        <v>0</v>
      </c>
      <c r="DM590" s="22">
        <v>0</v>
      </c>
      <c r="DN590" s="22">
        <v>3</v>
      </c>
      <c r="DO590" s="22">
        <v>0</v>
      </c>
      <c r="DP590" s="22">
        <v>8</v>
      </c>
      <c r="DQ590" s="22">
        <v>0</v>
      </c>
      <c r="DR590" s="22">
        <v>2</v>
      </c>
      <c r="DS590" s="22">
        <v>0</v>
      </c>
      <c r="DT590" s="22">
        <v>0</v>
      </c>
      <c r="DU590">
        <v>11.65</v>
      </c>
      <c r="DV590">
        <v>36.74</v>
      </c>
      <c r="DW590" s="2">
        <f t="shared" si="137"/>
        <v>0.24075222153337467</v>
      </c>
      <c r="DX590">
        <v>-0.68900000000000006</v>
      </c>
      <c r="DY590">
        <v>-2.585</v>
      </c>
      <c r="DZ590">
        <v>8.4000000000000005E-2</v>
      </c>
      <c r="EA590">
        <v>-6.298</v>
      </c>
      <c r="EB590">
        <v>3</v>
      </c>
      <c r="EC590">
        <v>8</v>
      </c>
      <c r="ED590">
        <v>-10.5</v>
      </c>
      <c r="EE590">
        <v>-9.1999999999999993</v>
      </c>
      <c r="EF590">
        <v>1.28</v>
      </c>
      <c r="EG590">
        <v>3.9</v>
      </c>
      <c r="EH590">
        <v>909</v>
      </c>
      <c r="EI590">
        <v>948</v>
      </c>
      <c r="EJ590">
        <v>1.1000000000000001</v>
      </c>
      <c r="EK590">
        <v>2.94</v>
      </c>
      <c r="EL590">
        <v>27.2</v>
      </c>
      <c r="EM590">
        <v>29.4</v>
      </c>
      <c r="EN590">
        <v>9.9</v>
      </c>
      <c r="EO590">
        <v>13.2</v>
      </c>
      <c r="EP590">
        <v>15.1</v>
      </c>
      <c r="EQ590">
        <v>13.2</v>
      </c>
      <c r="ER590">
        <v>5.9</v>
      </c>
      <c r="ES590">
        <v>4</v>
      </c>
      <c r="ET590">
        <v>1.5</v>
      </c>
      <c r="EU590">
        <v>1.5</v>
      </c>
      <c r="EV590">
        <v>2.33</v>
      </c>
      <c r="EW590">
        <v>1.28</v>
      </c>
      <c r="EX590">
        <v>27.3</v>
      </c>
      <c r="EY590">
        <v>24.1</v>
      </c>
      <c r="EZ590">
        <v>11.5</v>
      </c>
      <c r="FA590">
        <v>11.5</v>
      </c>
      <c r="FB590">
        <v>15</v>
      </c>
      <c r="FC590">
        <v>12.1</v>
      </c>
      <c r="FD590">
        <v>2.7</v>
      </c>
      <c r="FE590">
        <v>2.8</v>
      </c>
      <c r="FF590">
        <v>32</v>
      </c>
      <c r="FG590">
        <v>30</v>
      </c>
      <c r="FH590">
        <v>24</v>
      </c>
      <c r="FI590">
        <v>23</v>
      </c>
      <c r="FJ590">
        <v>17</v>
      </c>
      <c r="FK590">
        <v>23</v>
      </c>
      <c r="FL590">
        <v>56.9</v>
      </c>
      <c r="FM590">
        <v>69</v>
      </c>
      <c r="FN590">
        <v>70</v>
      </c>
      <c r="FO590">
        <v>46</v>
      </c>
      <c r="FP590">
        <v>49.6</v>
      </c>
      <c r="FQ590">
        <v>1.72</v>
      </c>
      <c r="FR590">
        <v>2.87</v>
      </c>
      <c r="FS590" s="2">
        <f t="shared" si="138"/>
        <v>0.37472766884531589</v>
      </c>
      <c r="FT590">
        <v>0</v>
      </c>
      <c r="FU590">
        <v>0</v>
      </c>
      <c r="FV590">
        <v>-28.9</v>
      </c>
      <c r="FW590">
        <v>0</v>
      </c>
      <c r="FX590">
        <v>0</v>
      </c>
      <c r="FY590">
        <v>0</v>
      </c>
      <c r="FZ590">
        <v>47.3</v>
      </c>
      <c r="GA590">
        <v>12.4</v>
      </c>
      <c r="GB590">
        <v>14.9</v>
      </c>
      <c r="GC590">
        <v>7.5</v>
      </c>
      <c r="GD590">
        <v>5</v>
      </c>
      <c r="GE590">
        <v>10</v>
      </c>
      <c r="GF590">
        <v>0</v>
      </c>
      <c r="GG590">
        <v>0</v>
      </c>
      <c r="GH590">
        <v>0</v>
      </c>
      <c r="GI590">
        <v>0</v>
      </c>
      <c r="GJ590" s="2">
        <f t="shared" si="139"/>
        <v>0</v>
      </c>
      <c r="GK590">
        <v>0</v>
      </c>
      <c r="GL590">
        <v>0</v>
      </c>
      <c r="GM590">
        <v>0</v>
      </c>
      <c r="GN590">
        <v>0</v>
      </c>
      <c r="GO590">
        <v>0</v>
      </c>
      <c r="GP590">
        <v>0</v>
      </c>
      <c r="GQ590">
        <v>0</v>
      </c>
      <c r="GR590">
        <v>0</v>
      </c>
      <c r="GS590">
        <v>0</v>
      </c>
      <c r="GT590">
        <v>0</v>
      </c>
      <c r="GU590">
        <v>0</v>
      </c>
      <c r="GV590">
        <v>0</v>
      </c>
      <c r="GW590">
        <v>0</v>
      </c>
      <c r="GX590" s="21">
        <v>43.527282999999997</v>
      </c>
      <c r="GY590" s="21">
        <v>8.5671828000000012</v>
      </c>
      <c r="GZ590" s="21">
        <v>11.973701699999999</v>
      </c>
      <c r="HA590" s="21">
        <v>20.540884500000001</v>
      </c>
      <c r="HB590" s="21">
        <v>2.1622970000000001</v>
      </c>
      <c r="HC590" s="21">
        <v>0.65289299999999995</v>
      </c>
      <c r="HD590" s="21">
        <v>8.7770000000000001E-3</v>
      </c>
      <c r="HE590" s="21">
        <v>32.557465000000001</v>
      </c>
      <c r="HF590" s="21">
        <v>2.8239670000000001</v>
      </c>
    </row>
    <row r="591" spans="1:214" ht="15" x14ac:dyDescent="0.25">
      <c r="A591" s="22">
        <v>38</v>
      </c>
      <c r="B591" t="s">
        <v>2664</v>
      </c>
      <c r="C591" t="s">
        <v>2665</v>
      </c>
      <c r="D591" t="s">
        <v>1716</v>
      </c>
      <c r="F591" t="s">
        <v>247</v>
      </c>
      <c r="I591" s="22" t="s">
        <v>239</v>
      </c>
      <c r="J591">
        <v>25</v>
      </c>
      <c r="K591" s="23" t="s">
        <v>2666</v>
      </c>
      <c r="L591" s="23" t="s">
        <v>2549</v>
      </c>
      <c r="M591" s="24" t="s">
        <v>273</v>
      </c>
      <c r="N591" s="24" t="s">
        <v>233</v>
      </c>
      <c r="O591" s="24">
        <v>75</v>
      </c>
      <c r="P591" s="24">
        <v>215</v>
      </c>
      <c r="Q591" s="24" t="s">
        <v>224</v>
      </c>
      <c r="R591" s="24"/>
      <c r="S591" s="22">
        <v>1</v>
      </c>
      <c r="T591" s="22">
        <v>0</v>
      </c>
      <c r="U591" s="22">
        <v>0</v>
      </c>
      <c r="V591" s="22">
        <v>0</v>
      </c>
      <c r="W591" s="22">
        <v>0</v>
      </c>
      <c r="X591" s="22">
        <v>7</v>
      </c>
      <c r="Y591" s="22">
        <v>0</v>
      </c>
      <c r="Z591" s="25">
        <f t="shared" si="126"/>
        <v>0</v>
      </c>
      <c r="AA591" s="3">
        <v>6.2833300000000003</v>
      </c>
      <c r="AB591" s="22">
        <v>1</v>
      </c>
      <c r="AC591" s="22">
        <v>0</v>
      </c>
      <c r="AD591" s="22">
        <v>0</v>
      </c>
      <c r="AE591" s="22">
        <v>0</v>
      </c>
      <c r="AF591" s="22">
        <v>0</v>
      </c>
      <c r="AG591" s="26">
        <f t="shared" si="127"/>
        <v>9.5490766838603101</v>
      </c>
      <c r="AH591" s="26">
        <f t="shared" si="128"/>
        <v>0</v>
      </c>
      <c r="AI591" s="26">
        <f t="shared" si="129"/>
        <v>0</v>
      </c>
      <c r="AJ591" s="26">
        <f t="shared" si="130"/>
        <v>0</v>
      </c>
      <c r="AK591" s="26">
        <f t="shared" si="131"/>
        <v>0</v>
      </c>
      <c r="AL591" s="5">
        <v>9</v>
      </c>
      <c r="AM591" s="22">
        <v>0</v>
      </c>
      <c r="AN591" s="22">
        <v>0</v>
      </c>
      <c r="AO591" s="25">
        <f t="shared" si="132"/>
        <v>0</v>
      </c>
      <c r="AP591" s="22">
        <v>0</v>
      </c>
      <c r="AQ591">
        <v>0</v>
      </c>
      <c r="AR591">
        <v>0</v>
      </c>
      <c r="AS591">
        <v>0</v>
      </c>
      <c r="AT591">
        <v>-0.1</v>
      </c>
      <c r="AU591">
        <v>0</v>
      </c>
      <c r="AV591">
        <v>0</v>
      </c>
      <c r="AW591">
        <v>-0.2</v>
      </c>
      <c r="AX591" s="3">
        <f t="shared" si="133"/>
        <v>-0.2</v>
      </c>
      <c r="AY591" s="4">
        <f t="shared" si="134"/>
        <v>-0.44</v>
      </c>
      <c r="AZ591" t="s">
        <v>224</v>
      </c>
      <c r="BA591">
        <v>2012</v>
      </c>
      <c r="BC591" s="27">
        <v>605000</v>
      </c>
      <c r="BD591" s="22">
        <v>0</v>
      </c>
      <c r="BE591" s="22">
        <v>0</v>
      </c>
      <c r="BF591" s="28">
        <f t="shared" si="135"/>
        <v>0</v>
      </c>
      <c r="BG591" s="22">
        <v>0</v>
      </c>
      <c r="BH591" s="22">
        <v>0</v>
      </c>
      <c r="BI591" s="4">
        <v>5.8666666669999996</v>
      </c>
      <c r="BJ591" s="22">
        <v>0</v>
      </c>
      <c r="BK591" s="22">
        <v>0</v>
      </c>
      <c r="BL591" s="28">
        <f t="shared" si="136"/>
        <v>0</v>
      </c>
      <c r="BM591" s="22">
        <v>0</v>
      </c>
      <c r="BN591" s="22">
        <v>0</v>
      </c>
      <c r="BO591" s="4">
        <v>0.41666666700000005</v>
      </c>
      <c r="BP591" s="22">
        <v>0</v>
      </c>
      <c r="BQ591" s="22">
        <v>0</v>
      </c>
      <c r="BR591" s="22">
        <v>0</v>
      </c>
      <c r="BS591" s="22">
        <v>0</v>
      </c>
      <c r="BT591" s="4">
        <v>0</v>
      </c>
      <c r="BU591" s="22">
        <v>1</v>
      </c>
      <c r="BV591" s="22">
        <v>0</v>
      </c>
      <c r="BW591" s="22">
        <v>0</v>
      </c>
      <c r="BX591" s="22">
        <v>0</v>
      </c>
      <c r="BY591" s="22">
        <v>7</v>
      </c>
      <c r="BZ591" s="22">
        <v>2</v>
      </c>
      <c r="CA591" s="22">
        <v>0</v>
      </c>
      <c r="CB591" s="22">
        <v>0</v>
      </c>
      <c r="CC591" s="4">
        <v>5.8666700000000001</v>
      </c>
      <c r="CD591" s="4">
        <v>0.41666666700000005</v>
      </c>
      <c r="CE591" s="4">
        <v>0</v>
      </c>
      <c r="CF591" s="22">
        <v>0</v>
      </c>
      <c r="CG591" s="22">
        <v>0</v>
      </c>
      <c r="CH591" s="22">
        <v>0</v>
      </c>
      <c r="CI591" s="5">
        <v>0</v>
      </c>
      <c r="CJ591" s="22">
        <v>0</v>
      </c>
      <c r="CK591" s="22">
        <v>0</v>
      </c>
      <c r="CL591" s="22">
        <v>0</v>
      </c>
      <c r="CM591" s="22">
        <v>0</v>
      </c>
      <c r="CN591" s="22">
        <v>0</v>
      </c>
      <c r="CO591" s="22">
        <v>0</v>
      </c>
      <c r="CP591" s="22">
        <v>0</v>
      </c>
      <c r="CQ591" s="26">
        <v>0</v>
      </c>
      <c r="CR591" s="26">
        <v>0</v>
      </c>
      <c r="CS591" s="26">
        <v>0</v>
      </c>
      <c r="CT591" s="22">
        <v>0</v>
      </c>
      <c r="CU591" s="22">
        <v>0</v>
      </c>
      <c r="CV591" s="22">
        <v>0</v>
      </c>
      <c r="CW591" s="22">
        <v>0</v>
      </c>
      <c r="CX591" s="22">
        <v>0</v>
      </c>
      <c r="CY591" s="22">
        <v>0</v>
      </c>
      <c r="CZ591" s="22">
        <v>0</v>
      </c>
      <c r="DA591" s="22">
        <v>0</v>
      </c>
      <c r="DB591" s="22">
        <v>0</v>
      </c>
      <c r="DC591" s="22">
        <v>0</v>
      </c>
      <c r="DD591" s="22">
        <v>0</v>
      </c>
      <c r="DE591" s="22">
        <v>0</v>
      </c>
      <c r="DF591" s="22">
        <v>0</v>
      </c>
      <c r="DG591" s="22">
        <v>0</v>
      </c>
      <c r="DH591" s="22">
        <v>0</v>
      </c>
      <c r="DI591" s="22">
        <v>1</v>
      </c>
      <c r="DJ591" s="22">
        <v>1</v>
      </c>
      <c r="DK591" s="22">
        <v>0</v>
      </c>
      <c r="DL591" s="22">
        <v>0</v>
      </c>
      <c r="DM591" s="22">
        <v>0</v>
      </c>
      <c r="DN591" s="22">
        <v>1</v>
      </c>
      <c r="DO591" s="22">
        <v>1</v>
      </c>
      <c r="DP591" s="22">
        <v>0</v>
      </c>
      <c r="DQ591" s="22">
        <v>0</v>
      </c>
      <c r="DR591" s="22">
        <v>0</v>
      </c>
      <c r="DS591" s="22">
        <v>0</v>
      </c>
      <c r="DT591" s="22">
        <v>0</v>
      </c>
      <c r="DU591">
        <v>5.87</v>
      </c>
      <c r="DV591">
        <v>31.57</v>
      </c>
      <c r="DW591" s="2">
        <f t="shared" si="137"/>
        <v>0.15678418803418806</v>
      </c>
      <c r="DX591">
        <v>3.5249999999999999</v>
      </c>
      <c r="DY591">
        <v>5.6020000000000003</v>
      </c>
      <c r="DZ591">
        <v>-8.2970000000000006</v>
      </c>
      <c r="EA591">
        <v>-1.282</v>
      </c>
      <c r="EB591">
        <v>0</v>
      </c>
      <c r="EC591">
        <v>0</v>
      </c>
      <c r="ED591">
        <v>-48.8</v>
      </c>
      <c r="EE591">
        <v>-71.59</v>
      </c>
      <c r="EF591">
        <v>-22.81</v>
      </c>
      <c r="EG591">
        <v>0</v>
      </c>
      <c r="EH591">
        <v>1000</v>
      </c>
      <c r="EI591">
        <v>1000</v>
      </c>
      <c r="EJ591">
        <v>0</v>
      </c>
      <c r="EK591">
        <v>0</v>
      </c>
      <c r="EL591">
        <v>20.5</v>
      </c>
      <c r="EM591">
        <v>61.4</v>
      </c>
      <c r="EN591">
        <v>0</v>
      </c>
      <c r="EO591">
        <v>10.199999999999999</v>
      </c>
      <c r="EP591">
        <v>20.5</v>
      </c>
      <c r="EQ591">
        <v>0</v>
      </c>
      <c r="ER591">
        <v>20.5</v>
      </c>
      <c r="ES591">
        <v>0</v>
      </c>
      <c r="ET591">
        <v>10.199999999999999</v>
      </c>
      <c r="EU591">
        <v>0</v>
      </c>
      <c r="EV591">
        <v>5.7</v>
      </c>
      <c r="EW591">
        <v>0</v>
      </c>
      <c r="EX591">
        <v>19</v>
      </c>
      <c r="EY591">
        <v>32.299999999999997</v>
      </c>
      <c r="EZ591">
        <v>9.5</v>
      </c>
      <c r="FA591">
        <v>15.2</v>
      </c>
      <c r="FB591">
        <v>19</v>
      </c>
      <c r="FC591">
        <v>9.5</v>
      </c>
      <c r="FD591">
        <v>3.8</v>
      </c>
      <c r="FE591">
        <v>7.6</v>
      </c>
      <c r="FF591">
        <v>0</v>
      </c>
      <c r="FG591">
        <v>1</v>
      </c>
      <c r="FH591">
        <v>2</v>
      </c>
      <c r="FI591">
        <v>0</v>
      </c>
      <c r="FJ591">
        <v>1</v>
      </c>
      <c r="FK591">
        <v>0</v>
      </c>
      <c r="FL591">
        <v>33.299999999999997</v>
      </c>
      <c r="FM591">
        <v>0</v>
      </c>
      <c r="FN591">
        <v>1</v>
      </c>
      <c r="FO591">
        <v>1</v>
      </c>
      <c r="FP591">
        <v>0</v>
      </c>
      <c r="FQ591">
        <v>0.42</v>
      </c>
      <c r="FR591">
        <v>10.58</v>
      </c>
      <c r="FS591" s="2">
        <f t="shared" si="138"/>
        <v>3.8181818181818178E-2</v>
      </c>
      <c r="FT591">
        <v>1</v>
      </c>
      <c r="FU591">
        <v>0</v>
      </c>
      <c r="FV591">
        <v>-34</v>
      </c>
      <c r="FW591">
        <v>100</v>
      </c>
      <c r="FX591">
        <v>144</v>
      </c>
      <c r="FY591">
        <v>0</v>
      </c>
      <c r="FZ591">
        <v>0</v>
      </c>
      <c r="GA591">
        <v>144</v>
      </c>
      <c r="GB591">
        <v>0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 s="2">
        <f t="shared" si="139"/>
        <v>0</v>
      </c>
      <c r="GK591">
        <v>0</v>
      </c>
      <c r="GL591">
        <v>0</v>
      </c>
      <c r="GM591">
        <v>0</v>
      </c>
      <c r="GN591">
        <v>0</v>
      </c>
      <c r="GO591">
        <v>0</v>
      </c>
      <c r="GP591">
        <v>0</v>
      </c>
      <c r="GQ591">
        <v>0</v>
      </c>
      <c r="GR591">
        <v>0</v>
      </c>
      <c r="GS591">
        <v>0</v>
      </c>
      <c r="GT591">
        <v>0</v>
      </c>
      <c r="GU591">
        <v>0</v>
      </c>
      <c r="GV591">
        <v>0</v>
      </c>
      <c r="GW591">
        <v>0</v>
      </c>
      <c r="GX591" s="21">
        <v>30.073715</v>
      </c>
      <c r="GY591" s="21">
        <v>3.2020748999999999</v>
      </c>
      <c r="GZ591" s="21">
        <v>4.4308341000000002</v>
      </c>
      <c r="HA591" s="21">
        <v>7.6329089999999997</v>
      </c>
      <c r="HB591" s="21">
        <v>-0.26632800000000001</v>
      </c>
      <c r="HC591" s="21">
        <v>0.49618600000000002</v>
      </c>
      <c r="HD591" s="21">
        <v>6.2610000000000001E-3</v>
      </c>
      <c r="HE591" s="21">
        <v>30.921264999999998</v>
      </c>
      <c r="HF591" s="21">
        <v>0.236119</v>
      </c>
    </row>
    <row r="592" spans="1:214" ht="15" x14ac:dyDescent="0.25">
      <c r="A592" s="22">
        <v>81</v>
      </c>
      <c r="B592" t="s">
        <v>2667</v>
      </c>
      <c r="C592" t="s">
        <v>2668</v>
      </c>
      <c r="D592" t="s">
        <v>2101</v>
      </c>
      <c r="E592" t="s">
        <v>2669</v>
      </c>
      <c r="F592" t="s">
        <v>285</v>
      </c>
      <c r="I592" s="22" t="s">
        <v>248</v>
      </c>
      <c r="J592">
        <v>20</v>
      </c>
      <c r="K592" s="23" t="s">
        <v>2670</v>
      </c>
      <c r="L592" s="23" t="s">
        <v>2671</v>
      </c>
      <c r="M592" s="24"/>
      <c r="N592" s="24" t="s">
        <v>306</v>
      </c>
      <c r="O592" s="24">
        <v>72</v>
      </c>
      <c r="P592" s="24">
        <v>210</v>
      </c>
      <c r="Q592" s="24" t="s">
        <v>223</v>
      </c>
      <c r="R592" s="24" t="s">
        <v>234</v>
      </c>
      <c r="S592" s="22">
        <v>60</v>
      </c>
      <c r="T592" s="22">
        <v>3</v>
      </c>
      <c r="U592" s="22">
        <v>16</v>
      </c>
      <c r="V592" s="22">
        <v>19</v>
      </c>
      <c r="W592" s="22">
        <v>1</v>
      </c>
      <c r="X592" s="22">
        <v>18</v>
      </c>
      <c r="Y592" s="22">
        <v>51</v>
      </c>
      <c r="Z592" s="25">
        <f t="shared" si="126"/>
        <v>5.8823529411764705E-2</v>
      </c>
      <c r="AA592" s="3">
        <v>16.866669999999999</v>
      </c>
      <c r="AB592" s="22">
        <v>99</v>
      </c>
      <c r="AC592" s="22">
        <v>54</v>
      </c>
      <c r="AD592" s="22">
        <v>27</v>
      </c>
      <c r="AE592" s="22">
        <v>48</v>
      </c>
      <c r="AF592" s="22">
        <v>23</v>
      </c>
      <c r="AG592" s="26">
        <f t="shared" si="127"/>
        <v>5.8695640573984083</v>
      </c>
      <c r="AH592" s="26">
        <f t="shared" si="128"/>
        <v>3.2015803949445862</v>
      </c>
      <c r="AI592" s="26">
        <f t="shared" si="129"/>
        <v>1.6007901974722931</v>
      </c>
      <c r="AJ592" s="26">
        <f t="shared" si="130"/>
        <v>2.8458492399507431</v>
      </c>
      <c r="AK592" s="26">
        <f t="shared" si="131"/>
        <v>1.3636360941430645</v>
      </c>
      <c r="AL592" s="5">
        <v>1234</v>
      </c>
      <c r="AM592" s="22">
        <v>0</v>
      </c>
      <c r="AN592" s="22">
        <v>0</v>
      </c>
      <c r="AO592" s="25">
        <f t="shared" si="132"/>
        <v>0</v>
      </c>
      <c r="AP592" s="22">
        <v>0</v>
      </c>
      <c r="AQ592">
        <v>1.3</v>
      </c>
      <c r="AR592">
        <v>2.1</v>
      </c>
      <c r="AS592">
        <v>3.4</v>
      </c>
      <c r="AT592">
        <v>3.2</v>
      </c>
      <c r="AU592">
        <v>1.8</v>
      </c>
      <c r="AV592">
        <v>-0.30000000000000004</v>
      </c>
      <c r="AW592">
        <v>4.8</v>
      </c>
      <c r="AX592" s="3">
        <f t="shared" si="133"/>
        <v>0.08</v>
      </c>
      <c r="AY592" s="4">
        <f t="shared" si="134"/>
        <v>3.6749999999999998</v>
      </c>
      <c r="AZ592" t="s">
        <v>224</v>
      </c>
      <c r="BA592">
        <v>2014</v>
      </c>
      <c r="BB592" s="27">
        <v>260000</v>
      </c>
      <c r="BC592" s="27">
        <v>900000</v>
      </c>
      <c r="BD592" s="22">
        <v>3</v>
      </c>
      <c r="BE592" s="22">
        <v>14</v>
      </c>
      <c r="BF592" s="28">
        <f t="shared" si="135"/>
        <v>1.0913176055207832</v>
      </c>
      <c r="BG592" s="22">
        <v>0</v>
      </c>
      <c r="BH592" s="22">
        <v>0</v>
      </c>
      <c r="BI592" s="4">
        <v>934.65</v>
      </c>
      <c r="BJ592" s="22">
        <v>0</v>
      </c>
      <c r="BK592" s="22">
        <v>2</v>
      </c>
      <c r="BL592" s="28">
        <f t="shared" si="136"/>
        <v>2.696629213483146</v>
      </c>
      <c r="BM592" s="22">
        <v>0</v>
      </c>
      <c r="BN592" s="22">
        <v>0</v>
      </c>
      <c r="BO592" s="4">
        <v>44.5</v>
      </c>
      <c r="BP592" s="22">
        <v>0</v>
      </c>
      <c r="BQ592" s="22">
        <v>0</v>
      </c>
      <c r="BR592" s="22">
        <v>0</v>
      </c>
      <c r="BS592" s="22">
        <v>0</v>
      </c>
      <c r="BT592" s="4">
        <v>33.333333330000002</v>
      </c>
      <c r="BU592" s="22">
        <v>32</v>
      </c>
      <c r="BV592" s="22">
        <v>2</v>
      </c>
      <c r="BW592" s="22">
        <v>6</v>
      </c>
      <c r="BX592" s="22">
        <v>2</v>
      </c>
      <c r="BY592" s="22">
        <v>12</v>
      </c>
      <c r="BZ592" s="22">
        <v>2</v>
      </c>
      <c r="CA592" s="22">
        <v>0</v>
      </c>
      <c r="CB592" s="22">
        <v>0</v>
      </c>
      <c r="CC592" s="4">
        <v>15.55</v>
      </c>
      <c r="CD592" s="4">
        <v>0.6833333330000001</v>
      </c>
      <c r="CE592" s="4">
        <v>0.61666666700000006</v>
      </c>
      <c r="CF592" s="22">
        <v>0</v>
      </c>
      <c r="CG592" s="22">
        <v>0</v>
      </c>
      <c r="CH592" s="22">
        <v>0</v>
      </c>
      <c r="CI592" s="5">
        <v>28</v>
      </c>
      <c r="CJ592" s="22">
        <v>1</v>
      </c>
      <c r="CK592" s="22">
        <v>10</v>
      </c>
      <c r="CL592" s="22">
        <v>-1</v>
      </c>
      <c r="CM592" s="22">
        <v>6</v>
      </c>
      <c r="CN592" s="22">
        <v>2</v>
      </c>
      <c r="CO592" s="22">
        <v>0</v>
      </c>
      <c r="CP592" s="22">
        <v>0</v>
      </c>
      <c r="CQ592" s="26">
        <v>15.608929</v>
      </c>
      <c r="CR592" s="26">
        <v>0.80833299999999986</v>
      </c>
      <c r="CS592" s="26">
        <v>0.48571400000000003</v>
      </c>
      <c r="CT592" s="22">
        <v>1</v>
      </c>
      <c r="CU592" s="22">
        <v>0</v>
      </c>
      <c r="CV592" s="22">
        <v>0</v>
      </c>
      <c r="CW592" s="22">
        <v>1</v>
      </c>
      <c r="CX592" s="22">
        <v>6</v>
      </c>
      <c r="CY592" s="22">
        <v>5</v>
      </c>
      <c r="CZ592" s="22">
        <v>2</v>
      </c>
      <c r="DA592" s="22">
        <v>10</v>
      </c>
      <c r="DB592" s="22">
        <v>-4</v>
      </c>
      <c r="DC592" s="22">
        <v>0</v>
      </c>
      <c r="DD592" s="22">
        <v>0</v>
      </c>
      <c r="DE592" s="22">
        <v>1</v>
      </c>
      <c r="DF592" s="22">
        <v>0</v>
      </c>
      <c r="DG592" s="22">
        <v>0</v>
      </c>
      <c r="DH592" s="22">
        <v>0</v>
      </c>
      <c r="DI592" s="22">
        <v>4</v>
      </c>
      <c r="DJ592" s="22">
        <v>0</v>
      </c>
      <c r="DK592" s="22">
        <v>1</v>
      </c>
      <c r="DL592" s="22">
        <v>0</v>
      </c>
      <c r="DM592" s="22">
        <v>0</v>
      </c>
      <c r="DN592" s="22">
        <v>39</v>
      </c>
      <c r="DO592" s="22">
        <v>4</v>
      </c>
      <c r="DP592" s="22">
        <v>36</v>
      </c>
      <c r="DQ592" s="22">
        <v>2</v>
      </c>
      <c r="DR592" s="22">
        <v>1</v>
      </c>
      <c r="DS592" s="22">
        <v>0</v>
      </c>
      <c r="DT592" s="22">
        <v>0</v>
      </c>
      <c r="DU592">
        <v>15.21</v>
      </c>
      <c r="DV592">
        <v>34.33</v>
      </c>
      <c r="DW592" s="2">
        <f t="shared" si="137"/>
        <v>0.30702462656439244</v>
      </c>
      <c r="DX592">
        <v>-0.438</v>
      </c>
      <c r="DY592">
        <v>-0.8</v>
      </c>
      <c r="DZ592">
        <v>1.258</v>
      </c>
      <c r="EA592">
        <v>-1.754</v>
      </c>
      <c r="EB592">
        <v>33</v>
      </c>
      <c r="EC592">
        <v>30</v>
      </c>
      <c r="ED592">
        <v>6.1</v>
      </c>
      <c r="EE592">
        <v>-0.39</v>
      </c>
      <c r="EF592">
        <v>-6.5</v>
      </c>
      <c r="EG592">
        <v>7.82</v>
      </c>
      <c r="EH592">
        <v>929</v>
      </c>
      <c r="EI592">
        <v>1007</v>
      </c>
      <c r="EJ592">
        <v>2.17</v>
      </c>
      <c r="EK592">
        <v>1.97</v>
      </c>
      <c r="EL592">
        <v>25.6</v>
      </c>
      <c r="EM592">
        <v>25.8</v>
      </c>
      <c r="EN592">
        <v>11.3</v>
      </c>
      <c r="EO592">
        <v>11</v>
      </c>
      <c r="EP592">
        <v>14.7</v>
      </c>
      <c r="EQ592">
        <v>14.1</v>
      </c>
      <c r="ER592">
        <v>3</v>
      </c>
      <c r="ES592">
        <v>2.9</v>
      </c>
      <c r="ET592">
        <v>0.1</v>
      </c>
      <c r="EU592">
        <v>0.2</v>
      </c>
      <c r="EV592">
        <v>2.2999999999999998</v>
      </c>
      <c r="EW592">
        <v>2.39</v>
      </c>
      <c r="EX592">
        <v>24.8</v>
      </c>
      <c r="EY592">
        <v>27.2</v>
      </c>
      <c r="EZ592">
        <v>10.7</v>
      </c>
      <c r="FA592">
        <v>11.9</v>
      </c>
      <c r="FB592">
        <v>17</v>
      </c>
      <c r="FC592">
        <v>14.2</v>
      </c>
      <c r="FD592">
        <v>3.4</v>
      </c>
      <c r="FE592">
        <v>3</v>
      </c>
      <c r="FF592">
        <v>113</v>
      </c>
      <c r="FG592">
        <v>115</v>
      </c>
      <c r="FH592">
        <v>90</v>
      </c>
      <c r="FI592">
        <v>128</v>
      </c>
      <c r="FJ592">
        <v>132</v>
      </c>
      <c r="FK592">
        <v>141</v>
      </c>
      <c r="FL592">
        <v>51.1</v>
      </c>
      <c r="FM592">
        <v>275</v>
      </c>
      <c r="FN592">
        <v>298</v>
      </c>
      <c r="FO592">
        <v>256</v>
      </c>
      <c r="FP592">
        <v>48</v>
      </c>
      <c r="FQ592">
        <v>0.74</v>
      </c>
      <c r="FR592">
        <v>3.76</v>
      </c>
      <c r="FS592" s="2">
        <f t="shared" si="138"/>
        <v>0.16444444444444445</v>
      </c>
      <c r="FT592">
        <v>4</v>
      </c>
      <c r="FU592">
        <v>1</v>
      </c>
      <c r="FV592">
        <v>-26.5</v>
      </c>
      <c r="FW592">
        <v>12.9</v>
      </c>
      <c r="FX592">
        <v>5.43</v>
      </c>
      <c r="FY592">
        <v>1.36</v>
      </c>
      <c r="FZ592">
        <v>36.700000000000003</v>
      </c>
      <c r="GA592">
        <v>12.2</v>
      </c>
      <c r="GB592">
        <v>21.7</v>
      </c>
      <c r="GC592">
        <v>2.7</v>
      </c>
      <c r="GD592">
        <v>2.7</v>
      </c>
      <c r="GE592">
        <v>8.1999999999999993</v>
      </c>
      <c r="GF592">
        <v>1.4</v>
      </c>
      <c r="GG592">
        <v>1.4</v>
      </c>
      <c r="GH592">
        <v>0.56000000000000016</v>
      </c>
      <c r="GI592">
        <v>4.5</v>
      </c>
      <c r="GJ592" s="2">
        <f t="shared" si="139"/>
        <v>0.11067193675889331</v>
      </c>
      <c r="GK592">
        <v>0</v>
      </c>
      <c r="GL592">
        <v>2</v>
      </c>
      <c r="GM592">
        <v>20</v>
      </c>
      <c r="GN592">
        <v>0</v>
      </c>
      <c r="GO592">
        <v>3.6</v>
      </c>
      <c r="GP592">
        <v>9</v>
      </c>
      <c r="GQ592">
        <v>36</v>
      </c>
      <c r="GR592">
        <v>1.8</v>
      </c>
      <c r="GS592">
        <v>21.6</v>
      </c>
      <c r="GT592">
        <v>23.4</v>
      </c>
      <c r="GU592">
        <v>3.6</v>
      </c>
      <c r="GV592">
        <v>1.8</v>
      </c>
      <c r="GW592">
        <v>7.2</v>
      </c>
      <c r="GX592" s="21">
        <v>59.745849999999997</v>
      </c>
      <c r="GY592" s="21">
        <v>4.4927928000000001</v>
      </c>
      <c r="GZ592" s="21">
        <v>15.2615322</v>
      </c>
      <c r="HA592" s="21">
        <v>19.754325900000001</v>
      </c>
      <c r="HB592" s="21">
        <v>2.7531970000000001</v>
      </c>
      <c r="HC592" s="21">
        <v>2.2153860000000001</v>
      </c>
      <c r="HD592" s="21">
        <v>2.0669999999999998E-3</v>
      </c>
      <c r="HE592" s="21">
        <v>26.220597999999999</v>
      </c>
      <c r="HF592" s="21">
        <v>4.97065</v>
      </c>
    </row>
    <row r="593" spans="1:214" ht="15" x14ac:dyDescent="0.25">
      <c r="A593" s="22">
        <v>44</v>
      </c>
      <c r="B593" t="s">
        <v>2672</v>
      </c>
      <c r="C593" t="s">
        <v>2673</v>
      </c>
      <c r="D593" t="s">
        <v>2130</v>
      </c>
      <c r="F593" t="s">
        <v>238</v>
      </c>
      <c r="I593" s="22" t="s">
        <v>248</v>
      </c>
      <c r="J593">
        <v>31</v>
      </c>
      <c r="K593" s="23" t="s">
        <v>2674</v>
      </c>
      <c r="L593" s="23" t="s">
        <v>2675</v>
      </c>
      <c r="M593" s="24" t="s">
        <v>543</v>
      </c>
      <c r="N593" s="24" t="s">
        <v>222</v>
      </c>
      <c r="O593" s="24">
        <v>74</v>
      </c>
      <c r="P593" s="24">
        <v>219</v>
      </c>
      <c r="Q593" s="24" t="s">
        <v>223</v>
      </c>
      <c r="R593" s="24"/>
      <c r="S593" s="22">
        <v>73</v>
      </c>
      <c r="T593" s="22">
        <v>2</v>
      </c>
      <c r="U593" s="22">
        <v>16</v>
      </c>
      <c r="V593" s="22">
        <v>18</v>
      </c>
      <c r="W593" s="22">
        <v>19</v>
      </c>
      <c r="X593" s="22">
        <v>61</v>
      </c>
      <c r="Y593" s="22">
        <v>44</v>
      </c>
      <c r="Z593" s="25">
        <f t="shared" si="126"/>
        <v>4.5454545454545456E-2</v>
      </c>
      <c r="AA593" s="3">
        <v>22.55</v>
      </c>
      <c r="AB593" s="22">
        <v>259</v>
      </c>
      <c r="AC593" s="22">
        <v>139</v>
      </c>
      <c r="AD593" s="22">
        <v>31</v>
      </c>
      <c r="AE593" s="22">
        <v>25</v>
      </c>
      <c r="AF593" s="22">
        <v>13</v>
      </c>
      <c r="AG593" s="26">
        <f t="shared" si="127"/>
        <v>9.4402089724508702</v>
      </c>
      <c r="AH593" s="26">
        <f t="shared" si="128"/>
        <v>5.0663669774929376</v>
      </c>
      <c r="AI593" s="26">
        <f t="shared" si="129"/>
        <v>1.1299091820307989</v>
      </c>
      <c r="AJ593" s="26">
        <f t="shared" si="130"/>
        <v>0.91121708228290244</v>
      </c>
      <c r="AK593" s="26">
        <f t="shared" si="131"/>
        <v>0.47383288278710922</v>
      </c>
      <c r="AL593" s="5">
        <v>1826</v>
      </c>
      <c r="AM593" s="22">
        <v>0</v>
      </c>
      <c r="AN593" s="22">
        <v>0</v>
      </c>
      <c r="AO593" s="25">
        <f t="shared" si="132"/>
        <v>0</v>
      </c>
      <c r="AP593" s="22">
        <v>0</v>
      </c>
      <c r="AQ593">
        <v>0.30000000000000004</v>
      </c>
      <c r="AR593">
        <v>4.2</v>
      </c>
      <c r="AS593">
        <v>4.5</v>
      </c>
      <c r="AT593">
        <v>0.60000000000000009</v>
      </c>
      <c r="AU593">
        <v>8.1</v>
      </c>
      <c r="AV593">
        <v>0</v>
      </c>
      <c r="AW593">
        <v>8.6999999999999993</v>
      </c>
      <c r="AX593" s="3">
        <f t="shared" si="133"/>
        <v>0.11917808219178082</v>
      </c>
      <c r="AY593" s="4">
        <f t="shared" si="134"/>
        <v>-0.97500000000000142</v>
      </c>
      <c r="AZ593" t="s">
        <v>243</v>
      </c>
      <c r="BA593">
        <v>2014</v>
      </c>
      <c r="BC593" s="27">
        <v>3750000</v>
      </c>
      <c r="BD593" s="22">
        <v>2</v>
      </c>
      <c r="BE593" s="22">
        <v>15</v>
      </c>
      <c r="BF593" s="28">
        <f t="shared" si="135"/>
        <v>0.72991830145389269</v>
      </c>
      <c r="BG593" s="22">
        <v>0</v>
      </c>
      <c r="BH593" s="22">
        <v>0</v>
      </c>
      <c r="BI593" s="4">
        <v>1397.416667</v>
      </c>
      <c r="BJ593" s="22">
        <v>0</v>
      </c>
      <c r="BK593" s="22">
        <v>0</v>
      </c>
      <c r="BL593" s="28">
        <f t="shared" si="136"/>
        <v>0</v>
      </c>
      <c r="BM593" s="22">
        <v>0</v>
      </c>
      <c r="BN593" s="22">
        <v>0</v>
      </c>
      <c r="BO593" s="4">
        <v>4.4166666670000003</v>
      </c>
      <c r="BP593" s="22">
        <v>0</v>
      </c>
      <c r="BQ593" s="22">
        <v>1</v>
      </c>
      <c r="BR593" s="22">
        <v>0</v>
      </c>
      <c r="BS593" s="22">
        <v>0</v>
      </c>
      <c r="BT593" s="4">
        <v>244.5</v>
      </c>
      <c r="BU593" s="22">
        <v>37</v>
      </c>
      <c r="BV593" s="22">
        <v>2</v>
      </c>
      <c r="BW593" s="22">
        <v>7</v>
      </c>
      <c r="BX593" s="22">
        <v>11</v>
      </c>
      <c r="BY593" s="22">
        <v>33</v>
      </c>
      <c r="BZ593" s="22">
        <v>11</v>
      </c>
      <c r="CA593" s="22">
        <v>0</v>
      </c>
      <c r="CB593" s="22">
        <v>0</v>
      </c>
      <c r="CC593" s="4">
        <v>18.783329999999999</v>
      </c>
      <c r="CD593" s="4">
        <v>6.6666666999999999E-2</v>
      </c>
      <c r="CE593" s="4">
        <v>3.266666667</v>
      </c>
      <c r="CF593" s="22">
        <v>0</v>
      </c>
      <c r="CG593" s="22">
        <v>0</v>
      </c>
      <c r="CH593" s="22">
        <v>0</v>
      </c>
      <c r="CI593" s="5">
        <v>36</v>
      </c>
      <c r="CJ593" s="22">
        <v>0</v>
      </c>
      <c r="CK593" s="22">
        <v>9</v>
      </c>
      <c r="CL593" s="22">
        <v>8</v>
      </c>
      <c r="CM593" s="22">
        <v>28</v>
      </c>
      <c r="CN593" s="22">
        <v>13</v>
      </c>
      <c r="CO593" s="22">
        <v>0</v>
      </c>
      <c r="CP593" s="22">
        <v>0</v>
      </c>
      <c r="CQ593" s="26">
        <v>19.512039999999999</v>
      </c>
      <c r="CR593" s="26">
        <v>5.4167E-2</v>
      </c>
      <c r="CS593" s="26">
        <v>3.434259</v>
      </c>
      <c r="CT593" s="22">
        <v>0</v>
      </c>
      <c r="CU593" s="22">
        <v>0</v>
      </c>
      <c r="CV593" s="22">
        <v>0</v>
      </c>
      <c r="CW593" s="22">
        <v>1</v>
      </c>
      <c r="CX593" s="22">
        <v>2</v>
      </c>
      <c r="CY593" s="22">
        <v>7</v>
      </c>
      <c r="CZ593" s="22">
        <v>1</v>
      </c>
      <c r="DA593" s="22">
        <v>14</v>
      </c>
      <c r="DB593" s="22">
        <v>12</v>
      </c>
      <c r="DC593" s="22">
        <v>0</v>
      </c>
      <c r="DD593" s="22">
        <v>0</v>
      </c>
      <c r="DE593" s="22">
        <v>0</v>
      </c>
      <c r="DF593" s="22">
        <v>0</v>
      </c>
      <c r="DG593" s="22">
        <v>0</v>
      </c>
      <c r="DH593" s="22">
        <v>0</v>
      </c>
      <c r="DI593" s="22">
        <v>23</v>
      </c>
      <c r="DJ593" s="22">
        <v>1</v>
      </c>
      <c r="DK593" s="22">
        <v>0</v>
      </c>
      <c r="DL593" s="22">
        <v>1</v>
      </c>
      <c r="DM593" s="22">
        <v>0</v>
      </c>
      <c r="DN593" s="22">
        <v>81</v>
      </c>
      <c r="DO593" s="22">
        <v>0</v>
      </c>
      <c r="DP593" s="22">
        <v>81</v>
      </c>
      <c r="DQ593" s="22">
        <v>19</v>
      </c>
      <c r="DR593" s="22">
        <v>0</v>
      </c>
      <c r="DS593" s="22">
        <v>0</v>
      </c>
      <c r="DT593" s="22">
        <v>0</v>
      </c>
      <c r="DU593">
        <v>18.27</v>
      </c>
      <c r="DV593">
        <v>29.62</v>
      </c>
      <c r="DW593" s="2">
        <f t="shared" si="137"/>
        <v>0.3814992691584882</v>
      </c>
      <c r="DX593">
        <v>0.91700000000000004</v>
      </c>
      <c r="DY593">
        <v>0.19</v>
      </c>
      <c r="DZ593">
        <v>1.1599999999999999</v>
      </c>
      <c r="EA593">
        <v>10.186</v>
      </c>
      <c r="EB593">
        <v>72</v>
      </c>
      <c r="EC593">
        <v>60</v>
      </c>
      <c r="ED593">
        <v>-8.9</v>
      </c>
      <c r="EE593">
        <v>4.7699999999999996</v>
      </c>
      <c r="EF593">
        <v>13.68</v>
      </c>
      <c r="EG593">
        <v>10.54</v>
      </c>
      <c r="EH593">
        <v>903</v>
      </c>
      <c r="EI593">
        <v>1009</v>
      </c>
      <c r="EJ593">
        <v>3.24</v>
      </c>
      <c r="EK593">
        <v>2.7</v>
      </c>
      <c r="EL593">
        <v>27.5</v>
      </c>
      <c r="EM593">
        <v>25.2</v>
      </c>
      <c r="EN593">
        <v>11.8</v>
      </c>
      <c r="EO593">
        <v>11.3</v>
      </c>
      <c r="EP593">
        <v>13.5</v>
      </c>
      <c r="EQ593">
        <v>15</v>
      </c>
      <c r="ER593">
        <v>3.9</v>
      </c>
      <c r="ES593">
        <v>3.5</v>
      </c>
      <c r="ET593">
        <v>0.8</v>
      </c>
      <c r="EU593">
        <v>0.30000000000000004</v>
      </c>
      <c r="EV593">
        <v>3.08</v>
      </c>
      <c r="EW593">
        <v>2.5</v>
      </c>
      <c r="EX593">
        <v>31.5</v>
      </c>
      <c r="EY593">
        <v>23.6</v>
      </c>
      <c r="EZ593">
        <v>12.8</v>
      </c>
      <c r="FA593">
        <v>9.8000000000000007</v>
      </c>
      <c r="FB593">
        <v>12.8</v>
      </c>
      <c r="FC593">
        <v>15</v>
      </c>
      <c r="FD593">
        <v>3.2</v>
      </c>
      <c r="FE593">
        <v>3.5</v>
      </c>
      <c r="FF593">
        <v>220</v>
      </c>
      <c r="FG593">
        <v>188</v>
      </c>
      <c r="FH593">
        <v>203</v>
      </c>
      <c r="FI593">
        <v>182</v>
      </c>
      <c r="FJ593">
        <v>292</v>
      </c>
      <c r="FK593">
        <v>280</v>
      </c>
      <c r="FL593">
        <v>51.5</v>
      </c>
      <c r="FM593">
        <v>442</v>
      </c>
      <c r="FN593">
        <v>455</v>
      </c>
      <c r="FO593">
        <v>516</v>
      </c>
      <c r="FP593">
        <v>49.3</v>
      </c>
      <c r="FQ593">
        <v>7.0000000000000007E-2</v>
      </c>
      <c r="FR593">
        <v>5.17</v>
      </c>
      <c r="FS593" s="2">
        <f t="shared" si="138"/>
        <v>1.33587786259542E-2</v>
      </c>
      <c r="FT593">
        <v>0</v>
      </c>
      <c r="FU593">
        <v>0</v>
      </c>
      <c r="FV593">
        <v>-67</v>
      </c>
      <c r="FW593">
        <v>0</v>
      </c>
      <c r="FX593">
        <v>0</v>
      </c>
      <c r="FY593">
        <v>0</v>
      </c>
      <c r="FZ593">
        <v>23.2</v>
      </c>
      <c r="GA593">
        <v>34.700000000000003</v>
      </c>
      <c r="GB593">
        <v>0</v>
      </c>
      <c r="GC593">
        <v>0</v>
      </c>
      <c r="GD593">
        <v>0</v>
      </c>
      <c r="GE593">
        <v>46.3</v>
      </c>
      <c r="GF593">
        <v>0</v>
      </c>
      <c r="GG593">
        <v>11.6</v>
      </c>
      <c r="GH593">
        <v>3.23</v>
      </c>
      <c r="GI593">
        <v>2.08</v>
      </c>
      <c r="GJ593" s="2">
        <f t="shared" si="139"/>
        <v>0.60828625235404887</v>
      </c>
      <c r="GK593">
        <v>5</v>
      </c>
      <c r="GL593">
        <v>19</v>
      </c>
      <c r="GM593">
        <v>-13.4</v>
      </c>
      <c r="GN593">
        <v>1.27</v>
      </c>
      <c r="GO593">
        <v>4.84</v>
      </c>
      <c r="GP593">
        <v>6.4</v>
      </c>
      <c r="GQ593">
        <v>38</v>
      </c>
      <c r="GR593">
        <v>4.3</v>
      </c>
      <c r="GS593">
        <v>19.899999999999999</v>
      </c>
      <c r="GT593">
        <v>20.6</v>
      </c>
      <c r="GU593">
        <v>2.5</v>
      </c>
      <c r="GV593">
        <v>1.8</v>
      </c>
      <c r="GW593">
        <v>1.8</v>
      </c>
      <c r="GX593" s="21">
        <v>63.265461000000002</v>
      </c>
      <c r="GY593" s="21">
        <v>1.7895294000000002</v>
      </c>
      <c r="GZ593" s="21">
        <v>11.0301975</v>
      </c>
      <c r="HA593" s="21">
        <v>12.819726900000001</v>
      </c>
      <c r="HB593" s="21">
        <v>4.0288999999999998E-2</v>
      </c>
      <c r="HC593" s="21">
        <v>4.6547159999999996</v>
      </c>
      <c r="HD593" s="21">
        <v>3.62E-3</v>
      </c>
      <c r="HE593" s="21">
        <v>51.068587999999998</v>
      </c>
      <c r="HF593" s="21">
        <v>4.6986249999999998</v>
      </c>
    </row>
    <row r="594" spans="1:214" ht="15" x14ac:dyDescent="0.25">
      <c r="A594" s="22">
        <v>28</v>
      </c>
      <c r="B594" t="s">
        <v>2676</v>
      </c>
      <c r="C594" t="s">
        <v>2677</v>
      </c>
      <c r="D594" t="s">
        <v>1488</v>
      </c>
      <c r="F594" t="s">
        <v>317</v>
      </c>
      <c r="I594" s="22" t="s">
        <v>239</v>
      </c>
      <c r="J594">
        <v>29</v>
      </c>
      <c r="K594" s="23" t="s">
        <v>2678</v>
      </c>
      <c r="L594" s="23" t="s">
        <v>338</v>
      </c>
      <c r="M594" s="24" t="s">
        <v>332</v>
      </c>
      <c r="N594" s="24" t="s">
        <v>233</v>
      </c>
      <c r="O594" s="24">
        <v>75</v>
      </c>
      <c r="P594" s="24">
        <v>222</v>
      </c>
      <c r="Q594" s="24" t="s">
        <v>224</v>
      </c>
      <c r="R594" s="24"/>
      <c r="S594" s="22">
        <v>5</v>
      </c>
      <c r="T594" s="22">
        <v>1</v>
      </c>
      <c r="U594" s="22">
        <v>0</v>
      </c>
      <c r="V594" s="22">
        <v>1</v>
      </c>
      <c r="W594" s="22">
        <v>1</v>
      </c>
      <c r="X594" s="22">
        <v>5</v>
      </c>
      <c r="Y594" s="22">
        <v>3</v>
      </c>
      <c r="Z594" s="25">
        <f t="shared" si="126"/>
        <v>0.33333333333333331</v>
      </c>
      <c r="AA594" s="3">
        <v>4.4666699999999997</v>
      </c>
      <c r="AB594" s="22">
        <v>7</v>
      </c>
      <c r="AC594" s="22">
        <v>0</v>
      </c>
      <c r="AD594" s="22">
        <v>0</v>
      </c>
      <c r="AE594" s="22">
        <v>2</v>
      </c>
      <c r="AF594" s="22">
        <v>0</v>
      </c>
      <c r="AG594" s="26">
        <f t="shared" si="127"/>
        <v>18.805956114958125</v>
      </c>
      <c r="AH594" s="26">
        <f t="shared" si="128"/>
        <v>0</v>
      </c>
      <c r="AI594" s="26">
        <f t="shared" si="129"/>
        <v>0</v>
      </c>
      <c r="AJ594" s="26">
        <f t="shared" si="130"/>
        <v>5.3731303185594639</v>
      </c>
      <c r="AK594" s="26">
        <f t="shared" si="131"/>
        <v>0</v>
      </c>
      <c r="AL594" s="5">
        <v>39</v>
      </c>
      <c r="AM594" s="22">
        <v>0</v>
      </c>
      <c r="AN594" s="22">
        <v>1</v>
      </c>
      <c r="AO594" s="25">
        <f t="shared" si="132"/>
        <v>0</v>
      </c>
      <c r="AP594" s="22">
        <v>0.30000000000000004</v>
      </c>
      <c r="AQ594">
        <v>0.2</v>
      </c>
      <c r="AR594">
        <v>0.1</v>
      </c>
      <c r="AS594">
        <v>0.2</v>
      </c>
      <c r="AT594">
        <v>0.30000000000000004</v>
      </c>
      <c r="AU594">
        <v>0.2</v>
      </c>
      <c r="AV594">
        <v>0</v>
      </c>
      <c r="AW594">
        <v>0.5</v>
      </c>
      <c r="AX594" s="3">
        <f t="shared" si="133"/>
        <v>0.1</v>
      </c>
      <c r="AY594" s="4">
        <f t="shared" si="134"/>
        <v>-0.92499999999999982</v>
      </c>
      <c r="AZ594" t="s">
        <v>243</v>
      </c>
      <c r="BA594">
        <v>2013</v>
      </c>
      <c r="BC594" s="27">
        <v>1000000</v>
      </c>
      <c r="BD594" s="22">
        <v>1</v>
      </c>
      <c r="BE594" s="22">
        <v>0</v>
      </c>
      <c r="BF594" s="28">
        <f t="shared" si="135"/>
        <v>2.6785714285714288</v>
      </c>
      <c r="BG594" s="22">
        <v>0</v>
      </c>
      <c r="BH594" s="22">
        <v>1</v>
      </c>
      <c r="BI594" s="4">
        <v>22.4</v>
      </c>
      <c r="BJ594" s="22">
        <v>0</v>
      </c>
      <c r="BK594" s="22">
        <v>0</v>
      </c>
      <c r="BL594" s="28">
        <f t="shared" si="136"/>
        <v>0</v>
      </c>
      <c r="BM594" s="22">
        <v>0</v>
      </c>
      <c r="BN594" s="22">
        <v>0</v>
      </c>
      <c r="BO594" s="4">
        <v>0</v>
      </c>
      <c r="BP594" s="22">
        <v>0</v>
      </c>
      <c r="BQ594" s="22">
        <v>0</v>
      </c>
      <c r="BR594" s="22">
        <v>0</v>
      </c>
      <c r="BS594" s="22">
        <v>0</v>
      </c>
      <c r="BT594" s="4">
        <v>0</v>
      </c>
      <c r="BU594" s="22">
        <v>3</v>
      </c>
      <c r="BV594" s="22">
        <v>1</v>
      </c>
      <c r="BW594" s="22">
        <v>0</v>
      </c>
      <c r="BX594" s="22">
        <v>1</v>
      </c>
      <c r="BY594" s="22">
        <v>0</v>
      </c>
      <c r="BZ594" s="22">
        <v>0</v>
      </c>
      <c r="CA594" s="22">
        <v>0</v>
      </c>
      <c r="CB594" s="22">
        <v>1</v>
      </c>
      <c r="CC594" s="4">
        <v>3.98333</v>
      </c>
      <c r="CD594" s="4">
        <v>0</v>
      </c>
      <c r="CE594" s="4">
        <v>0</v>
      </c>
      <c r="CF594" s="22">
        <v>0</v>
      </c>
      <c r="CG594" s="22">
        <v>0</v>
      </c>
      <c r="CH594" s="22">
        <v>0</v>
      </c>
      <c r="CI594" s="5">
        <v>2</v>
      </c>
      <c r="CJ594" s="22">
        <v>0</v>
      </c>
      <c r="CK594" s="22">
        <v>0</v>
      </c>
      <c r="CL594" s="22">
        <v>0</v>
      </c>
      <c r="CM594" s="22">
        <v>5</v>
      </c>
      <c r="CN594" s="22">
        <v>1</v>
      </c>
      <c r="CO594" s="22">
        <v>0</v>
      </c>
      <c r="CP594" s="22">
        <v>0</v>
      </c>
      <c r="CQ594" s="26">
        <v>5.2250050000000003</v>
      </c>
      <c r="CR594" s="26">
        <v>0</v>
      </c>
      <c r="CS594" s="26">
        <v>0</v>
      </c>
      <c r="CT594" s="22">
        <v>0</v>
      </c>
      <c r="CU594" s="22">
        <v>0</v>
      </c>
      <c r="CV594" s="22">
        <v>0</v>
      </c>
      <c r="CW594" s="22">
        <v>1</v>
      </c>
      <c r="CX594" s="22">
        <v>0</v>
      </c>
      <c r="CY594" s="22">
        <v>1</v>
      </c>
      <c r="CZ594" s="22">
        <v>0</v>
      </c>
      <c r="DA594" s="22">
        <v>0</v>
      </c>
      <c r="DB594" s="22">
        <v>0</v>
      </c>
      <c r="DC594" s="22">
        <v>0</v>
      </c>
      <c r="DD594" s="22">
        <v>0</v>
      </c>
      <c r="DE594" s="22">
        <v>0</v>
      </c>
      <c r="DF594" s="22">
        <v>0</v>
      </c>
      <c r="DG594" s="22">
        <v>0</v>
      </c>
      <c r="DH594" s="22">
        <v>0</v>
      </c>
      <c r="DI594" s="22">
        <v>0</v>
      </c>
      <c r="DJ594" s="22">
        <v>1</v>
      </c>
      <c r="DK594" s="22">
        <v>0</v>
      </c>
      <c r="DL594" s="22">
        <v>0</v>
      </c>
      <c r="DM594" s="22">
        <v>0</v>
      </c>
      <c r="DN594" s="22">
        <v>1</v>
      </c>
      <c r="DO594" s="22">
        <v>0</v>
      </c>
      <c r="DP594" s="22">
        <v>0</v>
      </c>
      <c r="DQ594" s="22">
        <v>0</v>
      </c>
      <c r="DR594" s="22">
        <v>0</v>
      </c>
      <c r="DS594" s="22">
        <v>0</v>
      </c>
      <c r="DT594" s="22">
        <v>0</v>
      </c>
      <c r="DU594">
        <v>4.4800000000000004</v>
      </c>
      <c r="DV594">
        <v>37.380000000000003</v>
      </c>
      <c r="DW594" s="2">
        <f t="shared" si="137"/>
        <v>0.10702341137123747</v>
      </c>
      <c r="DX594">
        <v>-3.3820000000000001</v>
      </c>
      <c r="DY594">
        <v>0.20600000000000002</v>
      </c>
      <c r="DZ594">
        <v>-1.734</v>
      </c>
      <c r="EA594">
        <v>-4.6550000000000002</v>
      </c>
      <c r="EB594">
        <v>1</v>
      </c>
      <c r="EC594">
        <v>0</v>
      </c>
      <c r="ED594">
        <v>-38.4</v>
      </c>
      <c r="EE594">
        <v>-58.93</v>
      </c>
      <c r="EF594">
        <v>-20.55</v>
      </c>
      <c r="EG594">
        <v>12.5</v>
      </c>
      <c r="EH594">
        <v>1000</v>
      </c>
      <c r="EI594">
        <v>1125</v>
      </c>
      <c r="EJ594">
        <v>2.68</v>
      </c>
      <c r="EK594">
        <v>0</v>
      </c>
      <c r="EL594">
        <v>18.8</v>
      </c>
      <c r="EM594">
        <v>37.5</v>
      </c>
      <c r="EN594">
        <v>5.4</v>
      </c>
      <c r="EO594">
        <v>26.8</v>
      </c>
      <c r="EP594">
        <v>29.5</v>
      </c>
      <c r="EQ594">
        <v>8</v>
      </c>
      <c r="ER594">
        <v>13.4</v>
      </c>
      <c r="ES594">
        <v>8</v>
      </c>
      <c r="ET594">
        <v>0</v>
      </c>
      <c r="EU594">
        <v>2.7</v>
      </c>
      <c r="EV594">
        <v>3.21</v>
      </c>
      <c r="EW594">
        <v>2.89</v>
      </c>
      <c r="EX594">
        <v>25.4</v>
      </c>
      <c r="EY594">
        <v>38.200000000000003</v>
      </c>
      <c r="EZ594">
        <v>10.9</v>
      </c>
      <c r="FA594">
        <v>14.8</v>
      </c>
      <c r="FB594">
        <v>18</v>
      </c>
      <c r="FC594">
        <v>13.8</v>
      </c>
      <c r="FD594">
        <v>6.4</v>
      </c>
      <c r="FE594">
        <v>3.5</v>
      </c>
      <c r="FF594">
        <v>1</v>
      </c>
      <c r="FG594">
        <v>2</v>
      </c>
      <c r="FH594">
        <v>1</v>
      </c>
      <c r="FI594">
        <v>9</v>
      </c>
      <c r="FJ594">
        <v>5</v>
      </c>
      <c r="FK594">
        <v>7</v>
      </c>
      <c r="FL594">
        <v>23.1</v>
      </c>
      <c r="FM594">
        <v>9</v>
      </c>
      <c r="FN594">
        <v>13</v>
      </c>
      <c r="FO594">
        <v>5</v>
      </c>
      <c r="FP594">
        <v>40.9</v>
      </c>
      <c r="FQ594">
        <v>0</v>
      </c>
      <c r="FR594">
        <v>0</v>
      </c>
      <c r="FS594" s="2">
        <f t="shared" si="138"/>
        <v>0</v>
      </c>
      <c r="FT594">
        <v>0</v>
      </c>
      <c r="FU594">
        <v>0</v>
      </c>
      <c r="FV594">
        <v>0</v>
      </c>
      <c r="FW594" t="s">
        <v>266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0</v>
      </c>
      <c r="GI594">
        <v>0</v>
      </c>
      <c r="GJ594" s="2">
        <f t="shared" si="139"/>
        <v>0</v>
      </c>
      <c r="GK594">
        <v>0</v>
      </c>
      <c r="GL594">
        <v>0</v>
      </c>
      <c r="GM594">
        <v>0</v>
      </c>
      <c r="GN594">
        <v>0</v>
      </c>
      <c r="GO594">
        <v>0</v>
      </c>
      <c r="GP594">
        <v>0</v>
      </c>
      <c r="GQ594">
        <v>0</v>
      </c>
      <c r="GR594">
        <v>0</v>
      </c>
      <c r="GS594">
        <v>0</v>
      </c>
      <c r="GT594">
        <v>0</v>
      </c>
      <c r="GU594">
        <v>0</v>
      </c>
      <c r="GV594">
        <v>0</v>
      </c>
      <c r="GW594">
        <v>0</v>
      </c>
      <c r="GX594" s="21">
        <v>33.947299999999998</v>
      </c>
      <c r="GY594" s="21">
        <v>3.2904269999999998</v>
      </c>
      <c r="GZ594" s="21">
        <v>2.9409011999999999</v>
      </c>
      <c r="HA594" s="21">
        <v>6.2313282000000001</v>
      </c>
      <c r="HB594" s="21">
        <v>-2.7421000000000001E-2</v>
      </c>
      <c r="HC594" s="21">
        <v>0.62163000000000002</v>
      </c>
      <c r="HD594" s="21">
        <v>-7.6350000000000003E-3</v>
      </c>
      <c r="HE594" s="21">
        <v>59.649966999999997</v>
      </c>
      <c r="HF594" s="21">
        <v>0.58657400000000004</v>
      </c>
    </row>
    <row r="595" spans="1:214" ht="15" x14ac:dyDescent="0.25">
      <c r="A595" s="22">
        <v>41</v>
      </c>
      <c r="B595" t="s">
        <v>2679</v>
      </c>
      <c r="C595" t="s">
        <v>2680</v>
      </c>
      <c r="D595" t="s">
        <v>2681</v>
      </c>
      <c r="F595" t="s">
        <v>277</v>
      </c>
      <c r="I595" s="22" t="s">
        <v>239</v>
      </c>
      <c r="J595">
        <v>33</v>
      </c>
      <c r="K595" s="23" t="s">
        <v>2682</v>
      </c>
      <c r="L595" s="23" t="s">
        <v>2683</v>
      </c>
      <c r="M595" s="24" t="s">
        <v>2684</v>
      </c>
      <c r="N595" s="24" t="s">
        <v>222</v>
      </c>
      <c r="O595" s="24">
        <v>72</v>
      </c>
      <c r="P595" s="24">
        <v>200</v>
      </c>
      <c r="Q595" s="24" t="s">
        <v>224</v>
      </c>
      <c r="R595" s="24"/>
      <c r="S595" s="22">
        <v>35</v>
      </c>
      <c r="T595" s="22">
        <v>1</v>
      </c>
      <c r="U595" s="22">
        <v>1</v>
      </c>
      <c r="V595" s="22">
        <v>2</v>
      </c>
      <c r="W595" s="22">
        <v>-8</v>
      </c>
      <c r="X595" s="22">
        <v>14</v>
      </c>
      <c r="Y595" s="22">
        <v>41</v>
      </c>
      <c r="Z595" s="25">
        <f t="shared" si="126"/>
        <v>2.4390243902439025E-2</v>
      </c>
      <c r="AA595" s="3">
        <v>9.7166700000000006</v>
      </c>
      <c r="AB595" s="22">
        <v>53</v>
      </c>
      <c r="AC595" s="22">
        <v>14</v>
      </c>
      <c r="AD595" s="22">
        <v>22</v>
      </c>
      <c r="AE595" s="22">
        <v>2</v>
      </c>
      <c r="AF595" s="22">
        <v>14</v>
      </c>
      <c r="AG595" s="26">
        <f t="shared" si="127"/>
        <v>9.3506461428805174</v>
      </c>
      <c r="AH595" s="26">
        <f t="shared" si="128"/>
        <v>2.469982000006175</v>
      </c>
      <c r="AI595" s="26">
        <f t="shared" si="129"/>
        <v>3.8814002857239887</v>
      </c>
      <c r="AJ595" s="26">
        <f t="shared" si="130"/>
        <v>0.35285457142945353</v>
      </c>
      <c r="AK595" s="26">
        <f t="shared" si="131"/>
        <v>2.469982000006175</v>
      </c>
      <c r="AL595" s="5">
        <v>551</v>
      </c>
      <c r="AM595" s="22">
        <v>4</v>
      </c>
      <c r="AN595" s="22">
        <v>5</v>
      </c>
      <c r="AO595" s="25">
        <f t="shared" si="132"/>
        <v>0.44444444444444442</v>
      </c>
      <c r="AP595" s="22">
        <v>0.4</v>
      </c>
      <c r="AQ595">
        <v>-0.60000000000000009</v>
      </c>
      <c r="AR595">
        <v>0.1</v>
      </c>
      <c r="AS595">
        <v>-0.5</v>
      </c>
      <c r="AT595">
        <v>-1.8</v>
      </c>
      <c r="AU595">
        <v>0.2</v>
      </c>
      <c r="AV595">
        <v>0</v>
      </c>
      <c r="AW595">
        <v>-1.5</v>
      </c>
      <c r="AX595" s="3">
        <f t="shared" si="133"/>
        <v>-4.2857142857142858E-2</v>
      </c>
      <c r="AY595" s="4">
        <f t="shared" si="134"/>
        <v>-1.68</v>
      </c>
      <c r="AZ595" t="s">
        <v>243</v>
      </c>
      <c r="BA595">
        <v>2012</v>
      </c>
      <c r="BC595" s="27">
        <v>585000</v>
      </c>
      <c r="BD595" s="22">
        <v>1</v>
      </c>
      <c r="BE595" s="22">
        <v>1</v>
      </c>
      <c r="BF595" s="28">
        <f t="shared" si="135"/>
        <v>0.39467192895905279</v>
      </c>
      <c r="BG595" s="22">
        <v>4</v>
      </c>
      <c r="BH595" s="22">
        <v>5</v>
      </c>
      <c r="BI595" s="4">
        <v>304.05</v>
      </c>
      <c r="BJ595" s="22">
        <v>0</v>
      </c>
      <c r="BK595" s="22">
        <v>0</v>
      </c>
      <c r="BL595" s="28">
        <f t="shared" si="136"/>
        <v>0</v>
      </c>
      <c r="BM595" s="22">
        <v>0</v>
      </c>
      <c r="BN595" s="22">
        <v>0</v>
      </c>
      <c r="BO595" s="4">
        <v>0.75</v>
      </c>
      <c r="BP595" s="22">
        <v>0</v>
      </c>
      <c r="BQ595" s="22">
        <v>0</v>
      </c>
      <c r="BR595" s="22">
        <v>0</v>
      </c>
      <c r="BS595" s="22">
        <v>0</v>
      </c>
      <c r="BT595" s="4">
        <v>35.35</v>
      </c>
      <c r="BU595" s="22">
        <v>17</v>
      </c>
      <c r="BV595" s="22">
        <v>1</v>
      </c>
      <c r="BW595" s="22">
        <v>1</v>
      </c>
      <c r="BX595" s="22">
        <v>-3</v>
      </c>
      <c r="BY595" s="22">
        <v>0</v>
      </c>
      <c r="BZ595" s="22">
        <v>0</v>
      </c>
      <c r="CA595" s="22">
        <v>1</v>
      </c>
      <c r="CB595" s="22">
        <v>2</v>
      </c>
      <c r="CC595" s="4">
        <v>8.8666699999999992</v>
      </c>
      <c r="CD595" s="4">
        <v>0</v>
      </c>
      <c r="CE595" s="4">
        <v>0.6833333330000001</v>
      </c>
      <c r="CF595" s="22">
        <v>0</v>
      </c>
      <c r="CG595" s="22">
        <v>0</v>
      </c>
      <c r="CH595" s="22">
        <v>0</v>
      </c>
      <c r="CI595" s="5">
        <v>18</v>
      </c>
      <c r="CJ595" s="22">
        <v>0</v>
      </c>
      <c r="CK595" s="22">
        <v>0</v>
      </c>
      <c r="CL595" s="22">
        <v>-5</v>
      </c>
      <c r="CM595" s="22">
        <v>14</v>
      </c>
      <c r="CN595" s="22">
        <v>6</v>
      </c>
      <c r="CO595" s="22">
        <v>3</v>
      </c>
      <c r="CP595" s="22">
        <v>3</v>
      </c>
      <c r="CQ595" s="26">
        <v>8.5175889999999992</v>
      </c>
      <c r="CR595" s="26">
        <v>4.1667000000000003E-2</v>
      </c>
      <c r="CS595" s="26">
        <v>1.318519</v>
      </c>
      <c r="CT595" s="22">
        <v>0</v>
      </c>
      <c r="CU595" s="22">
        <v>0</v>
      </c>
      <c r="CV595" s="22">
        <v>0</v>
      </c>
      <c r="CW595" s="22">
        <v>0</v>
      </c>
      <c r="CX595" s="22">
        <v>0</v>
      </c>
      <c r="CY595" s="22">
        <v>-4</v>
      </c>
      <c r="CZ595" s="22">
        <v>1</v>
      </c>
      <c r="DA595" s="22">
        <v>1</v>
      </c>
      <c r="DB595" s="22">
        <v>-4</v>
      </c>
      <c r="DC595" s="22">
        <v>0</v>
      </c>
      <c r="DD595" s="22">
        <v>0</v>
      </c>
      <c r="DE595" s="22">
        <v>1</v>
      </c>
      <c r="DF595" s="22">
        <v>0</v>
      </c>
      <c r="DG595" s="22">
        <v>0</v>
      </c>
      <c r="DH595" s="22">
        <v>0</v>
      </c>
      <c r="DI595" s="22">
        <v>6</v>
      </c>
      <c r="DJ595" s="22">
        <v>0</v>
      </c>
      <c r="DK595" s="22">
        <v>0</v>
      </c>
      <c r="DL595" s="22">
        <v>0</v>
      </c>
      <c r="DM595" s="22">
        <v>0</v>
      </c>
      <c r="DN595" s="22">
        <v>4</v>
      </c>
      <c r="DO595" s="22">
        <v>0</v>
      </c>
      <c r="DP595" s="22">
        <v>16</v>
      </c>
      <c r="DQ595" s="22">
        <v>4</v>
      </c>
      <c r="DR595" s="22">
        <v>0</v>
      </c>
      <c r="DS595" s="22">
        <v>0</v>
      </c>
      <c r="DT595" s="22">
        <v>0</v>
      </c>
      <c r="DU595">
        <v>8.68</v>
      </c>
      <c r="DV595">
        <v>40.6</v>
      </c>
      <c r="DW595" s="2">
        <f t="shared" si="137"/>
        <v>0.17613636363636362</v>
      </c>
      <c r="DX595">
        <v>-0.58300000000000007</v>
      </c>
      <c r="DY595">
        <v>0.34800000000000003</v>
      </c>
      <c r="DZ595">
        <v>-3.45</v>
      </c>
      <c r="EA595">
        <v>-13.134</v>
      </c>
      <c r="EB595">
        <v>4</v>
      </c>
      <c r="EC595">
        <v>12</v>
      </c>
      <c r="ED595">
        <v>-9.9</v>
      </c>
      <c r="EE595">
        <v>-19.16</v>
      </c>
      <c r="EF595">
        <v>-9.25</v>
      </c>
      <c r="EG595">
        <v>3.51</v>
      </c>
      <c r="EH595">
        <v>926</v>
      </c>
      <c r="EI595">
        <v>961</v>
      </c>
      <c r="EJ595">
        <v>0.79</v>
      </c>
      <c r="EK595">
        <v>2.37</v>
      </c>
      <c r="EL595">
        <v>21.7</v>
      </c>
      <c r="EM595">
        <v>29.6</v>
      </c>
      <c r="EN595">
        <v>9.9</v>
      </c>
      <c r="EO595">
        <v>12.2</v>
      </c>
      <c r="EP595">
        <v>19.2</v>
      </c>
      <c r="EQ595">
        <v>11.9</v>
      </c>
      <c r="ER595">
        <v>3.6</v>
      </c>
      <c r="ES595">
        <v>3.4</v>
      </c>
      <c r="ET595">
        <v>0.8</v>
      </c>
      <c r="EU595">
        <v>1</v>
      </c>
      <c r="EV595">
        <v>1.69</v>
      </c>
      <c r="EW595">
        <v>2.66</v>
      </c>
      <c r="EX595">
        <v>25.5</v>
      </c>
      <c r="EY595">
        <v>27.7</v>
      </c>
      <c r="EZ595">
        <v>9.4</v>
      </c>
      <c r="FA595">
        <v>12.7</v>
      </c>
      <c r="FB595">
        <v>16.7</v>
      </c>
      <c r="FC595">
        <v>14</v>
      </c>
      <c r="FD595">
        <v>3.3</v>
      </c>
      <c r="FE595">
        <v>2.7</v>
      </c>
      <c r="FF595">
        <v>34</v>
      </c>
      <c r="FG595">
        <v>30</v>
      </c>
      <c r="FH595">
        <v>54</v>
      </c>
      <c r="FI595">
        <v>43</v>
      </c>
      <c r="FJ595">
        <v>56</v>
      </c>
      <c r="FK595">
        <v>39</v>
      </c>
      <c r="FL595">
        <v>39.799999999999997</v>
      </c>
      <c r="FM595">
        <v>104</v>
      </c>
      <c r="FN595">
        <v>125</v>
      </c>
      <c r="FO595">
        <v>82</v>
      </c>
      <c r="FP595">
        <v>45.4</v>
      </c>
      <c r="FQ595">
        <v>0.02</v>
      </c>
      <c r="FR595">
        <v>4.49</v>
      </c>
      <c r="FS595" s="2">
        <f t="shared" si="138"/>
        <v>4.434589800443459E-3</v>
      </c>
      <c r="FT595">
        <v>0</v>
      </c>
      <c r="FU595">
        <v>0</v>
      </c>
      <c r="FV595">
        <v>85.5</v>
      </c>
      <c r="FW595">
        <v>0</v>
      </c>
      <c r="FX595">
        <v>0</v>
      </c>
      <c r="FY595">
        <v>0</v>
      </c>
      <c r="FZ595">
        <v>160</v>
      </c>
      <c r="GA595">
        <v>0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1</v>
      </c>
      <c r="GI595">
        <v>3.92</v>
      </c>
      <c r="GJ595" s="2">
        <f t="shared" si="139"/>
        <v>0.2032520325203252</v>
      </c>
      <c r="GK595">
        <v>0</v>
      </c>
      <c r="GL595">
        <v>4</v>
      </c>
      <c r="GM595">
        <v>11.9</v>
      </c>
      <c r="GN595">
        <v>0</v>
      </c>
      <c r="GO595">
        <v>6.86</v>
      </c>
      <c r="GP595">
        <v>1.7000000000000002</v>
      </c>
      <c r="GQ595">
        <v>32.6</v>
      </c>
      <c r="GR595">
        <v>3.4</v>
      </c>
      <c r="GS595">
        <v>18.899999999999999</v>
      </c>
      <c r="GT595">
        <v>18.899999999999999</v>
      </c>
      <c r="GU595">
        <v>0</v>
      </c>
      <c r="GV595">
        <v>0</v>
      </c>
      <c r="GW595">
        <v>1.7000000000000002</v>
      </c>
      <c r="GX595" s="21">
        <v>37.304786999999997</v>
      </c>
      <c r="GY595" s="21">
        <v>2.9229534000000004</v>
      </c>
      <c r="GZ595" s="21">
        <v>3.0218471999999998</v>
      </c>
      <c r="HA595" s="21">
        <v>5.9448005999999998</v>
      </c>
      <c r="HB595" s="21">
        <v>-0.48024299999999998</v>
      </c>
      <c r="HC595" s="21">
        <v>0.643208</v>
      </c>
      <c r="HD595" s="21">
        <v>-3.934E-3</v>
      </c>
      <c r="HE595" s="21">
        <v>19.596478999999999</v>
      </c>
      <c r="HF595" s="21">
        <v>0.15903100000000001</v>
      </c>
    </row>
    <row r="596" spans="1:214" ht="15" x14ac:dyDescent="0.25">
      <c r="A596" s="22">
        <v>74</v>
      </c>
      <c r="B596" t="s">
        <v>2685</v>
      </c>
      <c r="C596" t="s">
        <v>2686</v>
      </c>
      <c r="D596" t="s">
        <v>691</v>
      </c>
      <c r="F596" t="s">
        <v>324</v>
      </c>
      <c r="I596" s="22" t="s">
        <v>439</v>
      </c>
      <c r="J596">
        <v>25</v>
      </c>
      <c r="K596" s="23" t="s">
        <v>2687</v>
      </c>
      <c r="L596" s="23" t="s">
        <v>2688</v>
      </c>
      <c r="M596" s="24" t="s">
        <v>1190</v>
      </c>
      <c r="N596" s="24" t="s">
        <v>222</v>
      </c>
      <c r="O596" s="24">
        <v>71</v>
      </c>
      <c r="P596" s="24">
        <v>194</v>
      </c>
      <c r="Q596" s="24" t="s">
        <v>224</v>
      </c>
      <c r="R596" s="24"/>
      <c r="S596" s="22">
        <v>80</v>
      </c>
      <c r="T596" s="22">
        <v>19</v>
      </c>
      <c r="U596" s="22">
        <v>35</v>
      </c>
      <c r="V596" s="22">
        <v>54</v>
      </c>
      <c r="W596" s="22">
        <v>15</v>
      </c>
      <c r="X596" s="22">
        <v>50</v>
      </c>
      <c r="Y596" s="22">
        <v>188</v>
      </c>
      <c r="Z596" s="25">
        <f t="shared" si="126"/>
        <v>0.10106382978723404</v>
      </c>
      <c r="AA596" s="3">
        <v>19.516670000000001</v>
      </c>
      <c r="AB596" s="22">
        <v>130</v>
      </c>
      <c r="AC596" s="22">
        <v>45</v>
      </c>
      <c r="AD596" s="22">
        <v>61</v>
      </c>
      <c r="AE596" s="22">
        <v>14</v>
      </c>
      <c r="AF596" s="22">
        <v>61</v>
      </c>
      <c r="AG596" s="26">
        <f t="shared" si="127"/>
        <v>4.9957292919335101</v>
      </c>
      <c r="AH596" s="26">
        <f t="shared" si="128"/>
        <v>1.7292909087462152</v>
      </c>
      <c r="AI596" s="26">
        <f t="shared" si="129"/>
        <v>2.3441498985226472</v>
      </c>
      <c r="AJ596" s="26">
        <f t="shared" si="130"/>
        <v>0.53800161605437813</v>
      </c>
      <c r="AK596" s="26">
        <f t="shared" si="131"/>
        <v>2.3441498985226472</v>
      </c>
      <c r="AL596" s="5">
        <v>2265</v>
      </c>
      <c r="AM596" s="22">
        <v>24</v>
      </c>
      <c r="AN596" s="22">
        <v>29</v>
      </c>
      <c r="AO596" s="25">
        <f t="shared" si="132"/>
        <v>0.45283018867924529</v>
      </c>
      <c r="AP596" s="22">
        <v>1.1000000000000001</v>
      </c>
      <c r="AQ596">
        <v>3.9</v>
      </c>
      <c r="AR596">
        <v>2.7</v>
      </c>
      <c r="AS596">
        <v>6.6</v>
      </c>
      <c r="AT596">
        <v>5.8</v>
      </c>
      <c r="AU596">
        <v>5.3</v>
      </c>
      <c r="AV596">
        <v>0.2</v>
      </c>
      <c r="AW596">
        <v>11.2</v>
      </c>
      <c r="AX596" s="3">
        <f t="shared" si="133"/>
        <v>0.13999999999999999</v>
      </c>
      <c r="AY596" s="4">
        <f t="shared" si="134"/>
        <v>5.7249999999999996</v>
      </c>
      <c r="AZ596" t="s">
        <v>224</v>
      </c>
      <c r="BA596">
        <v>2012</v>
      </c>
      <c r="BC596" s="27">
        <v>2350000</v>
      </c>
      <c r="BD596" s="22">
        <v>15</v>
      </c>
      <c r="BE596" s="22">
        <v>21</v>
      </c>
      <c r="BF596" s="28">
        <f t="shared" si="135"/>
        <v>1.7718957648879974</v>
      </c>
      <c r="BG596" s="22">
        <v>20</v>
      </c>
      <c r="BH596" s="22">
        <v>16</v>
      </c>
      <c r="BI596" s="4">
        <v>1219.0333330000001</v>
      </c>
      <c r="BJ596" s="22">
        <v>3</v>
      </c>
      <c r="BK596" s="22">
        <v>13</v>
      </c>
      <c r="BL596" s="28">
        <f t="shared" si="136"/>
        <v>4.8330256762599468</v>
      </c>
      <c r="BM596" s="22">
        <v>1</v>
      </c>
      <c r="BN596" s="22">
        <v>3</v>
      </c>
      <c r="BO596" s="4">
        <v>198.6333333</v>
      </c>
      <c r="BP596" s="22">
        <v>1</v>
      </c>
      <c r="BQ596" s="22">
        <v>1</v>
      </c>
      <c r="BR596" s="22">
        <v>3</v>
      </c>
      <c r="BS596" s="22">
        <v>10</v>
      </c>
      <c r="BT596" s="4">
        <v>144.68333329999999</v>
      </c>
      <c r="BU596" s="22">
        <v>40</v>
      </c>
      <c r="BV596" s="22">
        <v>14</v>
      </c>
      <c r="BW596" s="22">
        <v>22</v>
      </c>
      <c r="BX596" s="22">
        <v>19</v>
      </c>
      <c r="BY596" s="22">
        <v>34</v>
      </c>
      <c r="BZ596" s="22">
        <v>17</v>
      </c>
      <c r="CA596" s="22">
        <v>12</v>
      </c>
      <c r="CB596" s="22">
        <v>14</v>
      </c>
      <c r="CC596" s="4">
        <v>14.66667</v>
      </c>
      <c r="CD596" s="4">
        <v>2.75</v>
      </c>
      <c r="CE596" s="4">
        <v>1.9500000000000002</v>
      </c>
      <c r="CF596" s="22">
        <v>5</v>
      </c>
      <c r="CG596" s="22">
        <v>1</v>
      </c>
      <c r="CH596" s="22">
        <v>0</v>
      </c>
      <c r="CI596" s="5">
        <v>40</v>
      </c>
      <c r="CJ596" s="22">
        <v>5</v>
      </c>
      <c r="CK596" s="22">
        <v>13</v>
      </c>
      <c r="CL596" s="22">
        <v>-4</v>
      </c>
      <c r="CM596" s="22">
        <v>16</v>
      </c>
      <c r="CN596" s="22">
        <v>8</v>
      </c>
      <c r="CO596" s="22">
        <v>12</v>
      </c>
      <c r="CP596" s="22">
        <v>15</v>
      </c>
      <c r="CQ596" s="26">
        <v>15.809163</v>
      </c>
      <c r="CR596" s="26">
        <v>2.2158329999999999</v>
      </c>
      <c r="CS596" s="26">
        <v>1.6670830000000001</v>
      </c>
      <c r="CT596" s="22">
        <v>9</v>
      </c>
      <c r="CU596" s="22">
        <v>4</v>
      </c>
      <c r="CV596" s="22">
        <v>2</v>
      </c>
      <c r="CW596" s="22">
        <v>7</v>
      </c>
      <c r="CX596" s="22">
        <v>6</v>
      </c>
      <c r="CY596" s="22">
        <v>-7</v>
      </c>
      <c r="CZ596" s="22">
        <v>12</v>
      </c>
      <c r="DA596" s="22">
        <v>29</v>
      </c>
      <c r="DB596" s="22">
        <v>22</v>
      </c>
      <c r="DC596" s="22">
        <v>2</v>
      </c>
      <c r="DD596" s="22">
        <v>0</v>
      </c>
      <c r="DE596" s="22">
        <v>3</v>
      </c>
      <c r="DF596" s="22">
        <v>1</v>
      </c>
      <c r="DG596" s="22">
        <v>0</v>
      </c>
      <c r="DH596" s="22">
        <v>0</v>
      </c>
      <c r="DI596" s="22">
        <v>25</v>
      </c>
      <c r="DJ596" s="22">
        <v>0</v>
      </c>
      <c r="DK596" s="22">
        <v>0</v>
      </c>
      <c r="DL596" s="22">
        <v>0</v>
      </c>
      <c r="DM596" s="22">
        <v>0</v>
      </c>
      <c r="DN596" s="22">
        <v>80</v>
      </c>
      <c r="DO596" s="22">
        <v>26</v>
      </c>
      <c r="DP596" s="22">
        <v>52</v>
      </c>
      <c r="DQ596" s="22">
        <v>13</v>
      </c>
      <c r="DR596" s="22">
        <v>14</v>
      </c>
      <c r="DS596" s="22">
        <v>5</v>
      </c>
      <c r="DT596" s="22">
        <v>2</v>
      </c>
      <c r="DU596">
        <v>14.57</v>
      </c>
      <c r="DV596">
        <v>33.020000000000003</v>
      </c>
      <c r="DW596" s="2">
        <f t="shared" si="137"/>
        <v>0.30615675562092876</v>
      </c>
      <c r="DX596">
        <v>1.0940000000000001</v>
      </c>
      <c r="DY596">
        <v>0.66900000000000004</v>
      </c>
      <c r="DZ596">
        <v>2.3050000000000002</v>
      </c>
      <c r="EA596">
        <v>7.9749999999999996</v>
      </c>
      <c r="EB596">
        <v>50</v>
      </c>
      <c r="EC596">
        <v>37</v>
      </c>
      <c r="ED596">
        <v>1</v>
      </c>
      <c r="EE596">
        <v>7.21</v>
      </c>
      <c r="EF596">
        <v>6.2</v>
      </c>
      <c r="EG596">
        <v>8.4700000000000006</v>
      </c>
      <c r="EH596">
        <v>923</v>
      </c>
      <c r="EI596">
        <v>1008</v>
      </c>
      <c r="EJ596">
        <v>2.57</v>
      </c>
      <c r="EK596">
        <v>1.91</v>
      </c>
      <c r="EL596">
        <v>27.8</v>
      </c>
      <c r="EM596">
        <v>22.8</v>
      </c>
      <c r="EN596">
        <v>12.7</v>
      </c>
      <c r="EO596">
        <v>11.4</v>
      </c>
      <c r="EP596">
        <v>12.8</v>
      </c>
      <c r="EQ596">
        <v>13</v>
      </c>
      <c r="ER596">
        <v>3.3</v>
      </c>
      <c r="ES596">
        <v>5</v>
      </c>
      <c r="ET596">
        <v>0.9</v>
      </c>
      <c r="EU596">
        <v>1.5</v>
      </c>
      <c r="EV596">
        <v>2.0699999999999998</v>
      </c>
      <c r="EW596">
        <v>1.5</v>
      </c>
      <c r="EX596">
        <v>27.9</v>
      </c>
      <c r="EY596">
        <v>24.9</v>
      </c>
      <c r="EZ596">
        <v>12.6</v>
      </c>
      <c r="FA596">
        <v>9.8000000000000007</v>
      </c>
      <c r="FB596">
        <v>13.7</v>
      </c>
      <c r="FC596">
        <v>13.5</v>
      </c>
      <c r="FD596">
        <v>3.8</v>
      </c>
      <c r="FE596">
        <v>2.9</v>
      </c>
      <c r="FF596">
        <v>158</v>
      </c>
      <c r="FG596">
        <v>146</v>
      </c>
      <c r="FH596">
        <v>195</v>
      </c>
      <c r="FI596">
        <v>163</v>
      </c>
      <c r="FJ596">
        <v>217</v>
      </c>
      <c r="FK596">
        <v>202</v>
      </c>
      <c r="FL596">
        <v>45.9</v>
      </c>
      <c r="FM596">
        <v>408</v>
      </c>
      <c r="FN596">
        <v>381</v>
      </c>
      <c r="FO596">
        <v>356</v>
      </c>
      <c r="FP596">
        <v>51.7</v>
      </c>
      <c r="FQ596">
        <v>2.34</v>
      </c>
      <c r="FR596">
        <v>2.75</v>
      </c>
      <c r="FS596" s="2">
        <f t="shared" si="138"/>
        <v>0.45972495088408644</v>
      </c>
      <c r="FT596">
        <v>24</v>
      </c>
      <c r="FU596">
        <v>2</v>
      </c>
      <c r="FV596">
        <v>8.6999999999999993</v>
      </c>
      <c r="FW596">
        <v>14.63</v>
      </c>
      <c r="FX596">
        <v>7.68</v>
      </c>
      <c r="FY596">
        <v>0.64</v>
      </c>
      <c r="FZ596">
        <v>44.8</v>
      </c>
      <c r="GA596">
        <v>6.4</v>
      </c>
      <c r="GB596">
        <v>29.1</v>
      </c>
      <c r="GC596">
        <v>1.3</v>
      </c>
      <c r="GD596">
        <v>2.6</v>
      </c>
      <c r="GE596">
        <v>25.6</v>
      </c>
      <c r="GF596">
        <v>4.8</v>
      </c>
      <c r="GG596">
        <v>3.2</v>
      </c>
      <c r="GH596">
        <v>1.77</v>
      </c>
      <c r="GI596">
        <v>3.92</v>
      </c>
      <c r="GJ596" s="2">
        <f t="shared" si="139"/>
        <v>0.31107205623901585</v>
      </c>
      <c r="GK596">
        <v>2</v>
      </c>
      <c r="GL596">
        <v>12</v>
      </c>
      <c r="GM596">
        <v>8.6</v>
      </c>
      <c r="GN596">
        <v>0.85</v>
      </c>
      <c r="GO596">
        <v>5.0999999999999996</v>
      </c>
      <c r="GP596">
        <v>7.6</v>
      </c>
      <c r="GQ596">
        <v>34.799999999999997</v>
      </c>
      <c r="GR596">
        <v>1.3</v>
      </c>
      <c r="GS596">
        <v>17.399999999999999</v>
      </c>
      <c r="GT596">
        <v>24.6</v>
      </c>
      <c r="GU596">
        <v>1.7000000000000002</v>
      </c>
      <c r="GV596">
        <v>0</v>
      </c>
      <c r="GW596">
        <v>5.5</v>
      </c>
      <c r="GX596" s="21">
        <v>75.214591999999996</v>
      </c>
      <c r="GY596" s="21">
        <v>17.245572299999999</v>
      </c>
      <c r="GZ596" s="21">
        <v>29.897393400000002</v>
      </c>
      <c r="HA596" s="21">
        <v>47.142965700000005</v>
      </c>
      <c r="HB596" s="21">
        <v>5.4314879999999999</v>
      </c>
      <c r="HC596" s="21">
        <v>3.7074889999999998</v>
      </c>
      <c r="HD596" s="21">
        <v>0.12737499999999999</v>
      </c>
      <c r="HE596" s="21">
        <v>41.769497000000001</v>
      </c>
      <c r="HF596" s="21">
        <v>9.2663530000000005</v>
      </c>
    </row>
    <row r="597" spans="1:214" ht="15" x14ac:dyDescent="0.25">
      <c r="A597" s="22">
        <v>29</v>
      </c>
      <c r="B597" t="s">
        <v>2689</v>
      </c>
      <c r="C597" t="s">
        <v>2690</v>
      </c>
      <c r="D597" t="s">
        <v>500</v>
      </c>
      <c r="F597" t="s">
        <v>410</v>
      </c>
      <c r="I597" s="22" t="s">
        <v>218</v>
      </c>
      <c r="J597">
        <v>29</v>
      </c>
      <c r="K597" s="23" t="s">
        <v>2691</v>
      </c>
      <c r="L597" s="23" t="s">
        <v>648</v>
      </c>
      <c r="M597" s="24" t="s">
        <v>649</v>
      </c>
      <c r="N597" s="24" t="s">
        <v>233</v>
      </c>
      <c r="O597" s="24">
        <v>72</v>
      </c>
      <c r="P597" s="24">
        <v>190</v>
      </c>
      <c r="Q597" s="24" t="s">
        <v>223</v>
      </c>
      <c r="R597" s="24"/>
      <c r="S597" s="22">
        <v>74</v>
      </c>
      <c r="T597" s="22">
        <v>11</v>
      </c>
      <c r="U597" s="22">
        <v>28</v>
      </c>
      <c r="V597" s="22">
        <v>39</v>
      </c>
      <c r="W597" s="22">
        <v>5</v>
      </c>
      <c r="X597" s="22">
        <v>156</v>
      </c>
      <c r="Y597" s="22">
        <v>108</v>
      </c>
      <c r="Z597" s="25">
        <f t="shared" si="126"/>
        <v>0.10185185185185185</v>
      </c>
      <c r="AA597" s="3">
        <v>18.33333</v>
      </c>
      <c r="AB597" s="22">
        <v>278</v>
      </c>
      <c r="AC597" s="22">
        <v>27</v>
      </c>
      <c r="AD597" s="22">
        <v>62</v>
      </c>
      <c r="AE597" s="22">
        <v>25</v>
      </c>
      <c r="AF597" s="22">
        <v>26</v>
      </c>
      <c r="AG597" s="26">
        <f t="shared" si="127"/>
        <v>12.294842530266209</v>
      </c>
      <c r="AH597" s="26">
        <f t="shared" si="128"/>
        <v>1.1941034112129052</v>
      </c>
      <c r="AI597" s="26">
        <f t="shared" si="129"/>
        <v>2.7420152405629672</v>
      </c>
      <c r="AJ597" s="26">
        <f t="shared" si="130"/>
        <v>1.105651306678616</v>
      </c>
      <c r="AK597" s="26">
        <f t="shared" si="131"/>
        <v>1.1498773589457605</v>
      </c>
      <c r="AL597" s="5">
        <v>1763</v>
      </c>
      <c r="AM597" s="22">
        <v>561</v>
      </c>
      <c r="AN597" s="22">
        <v>450</v>
      </c>
      <c r="AO597" s="25">
        <f t="shared" si="132"/>
        <v>0.55489614243323437</v>
      </c>
      <c r="AP597" s="22">
        <v>23.8</v>
      </c>
      <c r="AQ597">
        <v>1.7000000000000002</v>
      </c>
      <c r="AR597">
        <v>1.7000000000000002</v>
      </c>
      <c r="AS597">
        <v>3.3</v>
      </c>
      <c r="AT597">
        <v>2.1</v>
      </c>
      <c r="AU597">
        <v>2.5</v>
      </c>
      <c r="AV597">
        <v>-0.30000000000000004</v>
      </c>
      <c r="AW597">
        <v>4.3</v>
      </c>
      <c r="AX597" s="3">
        <f t="shared" si="133"/>
        <v>5.8108108108108104E-2</v>
      </c>
      <c r="AY597" s="4">
        <f t="shared" si="134"/>
        <v>-2.9749999999999996</v>
      </c>
      <c r="AZ597" t="s">
        <v>243</v>
      </c>
      <c r="BA597">
        <v>2014</v>
      </c>
      <c r="BC597" s="27">
        <v>2950000</v>
      </c>
      <c r="BD597" s="22">
        <v>7</v>
      </c>
      <c r="BE597" s="22">
        <v>22</v>
      </c>
      <c r="BF597" s="28">
        <f t="shared" si="135"/>
        <v>1.6136261761036101</v>
      </c>
      <c r="BG597" s="22">
        <v>413</v>
      </c>
      <c r="BH597" s="22">
        <v>312</v>
      </c>
      <c r="BI597" s="4">
        <v>1078.3166670000001</v>
      </c>
      <c r="BJ597" s="22">
        <v>4</v>
      </c>
      <c r="BK597" s="22">
        <v>4</v>
      </c>
      <c r="BL597" s="28">
        <f t="shared" si="136"/>
        <v>3.2114183757334036</v>
      </c>
      <c r="BM597" s="22">
        <v>82</v>
      </c>
      <c r="BN597" s="22">
        <v>65</v>
      </c>
      <c r="BO597" s="4">
        <v>149.46666669999999</v>
      </c>
      <c r="BP597" s="22">
        <v>0</v>
      </c>
      <c r="BQ597" s="22">
        <v>2</v>
      </c>
      <c r="BR597" s="22">
        <v>66</v>
      </c>
      <c r="BS597" s="22">
        <v>73</v>
      </c>
      <c r="BT597" s="4">
        <v>129.53333330000001</v>
      </c>
      <c r="BU597" s="22">
        <v>37</v>
      </c>
      <c r="BV597" s="22">
        <v>5</v>
      </c>
      <c r="BW597" s="22">
        <v>12</v>
      </c>
      <c r="BX597" s="22">
        <v>0</v>
      </c>
      <c r="BY597" s="22">
        <v>75</v>
      </c>
      <c r="BZ597" s="22">
        <v>24</v>
      </c>
      <c r="CA597" s="22">
        <v>289</v>
      </c>
      <c r="CB597" s="22">
        <v>237</v>
      </c>
      <c r="CC597" s="4">
        <v>14.51667</v>
      </c>
      <c r="CD597" s="4">
        <v>2.1333333329999999</v>
      </c>
      <c r="CE597" s="4">
        <v>1.8833333329999999</v>
      </c>
      <c r="CF597" s="22">
        <v>0</v>
      </c>
      <c r="CG597" s="22">
        <v>0</v>
      </c>
      <c r="CH597" s="22">
        <v>0</v>
      </c>
      <c r="CI597" s="5">
        <v>37</v>
      </c>
      <c r="CJ597" s="22">
        <v>6</v>
      </c>
      <c r="CK597" s="22">
        <v>16</v>
      </c>
      <c r="CL597" s="22">
        <v>5</v>
      </c>
      <c r="CM597" s="22">
        <v>81</v>
      </c>
      <c r="CN597" s="22">
        <v>20</v>
      </c>
      <c r="CO597" s="22">
        <v>272</v>
      </c>
      <c r="CP597" s="22">
        <v>213</v>
      </c>
      <c r="CQ597" s="26">
        <v>14.627024</v>
      </c>
      <c r="CR597" s="26">
        <v>1.9063059999999998</v>
      </c>
      <c r="CS597" s="26">
        <v>1.6175679999999999</v>
      </c>
      <c r="CT597" s="22">
        <v>1</v>
      </c>
      <c r="CU597" s="22">
        <v>0</v>
      </c>
      <c r="CV597" s="22">
        <v>0</v>
      </c>
      <c r="CW597" s="22">
        <v>3</v>
      </c>
      <c r="CX597" s="22">
        <v>10</v>
      </c>
      <c r="CY597" s="22">
        <v>3</v>
      </c>
      <c r="CZ597" s="22">
        <v>8</v>
      </c>
      <c r="DA597" s="22">
        <v>18</v>
      </c>
      <c r="DB597" s="22">
        <v>2</v>
      </c>
      <c r="DC597" s="22">
        <v>1</v>
      </c>
      <c r="DD597" s="22">
        <v>1</v>
      </c>
      <c r="DE597" s="22">
        <v>2</v>
      </c>
      <c r="DF597" s="22">
        <v>0</v>
      </c>
      <c r="DG597" s="22">
        <v>0</v>
      </c>
      <c r="DH597" s="22">
        <v>1</v>
      </c>
      <c r="DI597" s="22">
        <v>38</v>
      </c>
      <c r="DJ597" s="22">
        <v>6</v>
      </c>
      <c r="DK597" s="22">
        <v>5</v>
      </c>
      <c r="DL597" s="22">
        <v>0</v>
      </c>
      <c r="DM597" s="22">
        <v>0</v>
      </c>
      <c r="DN597" s="22">
        <v>62</v>
      </c>
      <c r="DO597" s="22">
        <v>11</v>
      </c>
      <c r="DP597" s="22">
        <v>54</v>
      </c>
      <c r="DQ597" s="22">
        <v>8</v>
      </c>
      <c r="DR597" s="22">
        <v>1</v>
      </c>
      <c r="DS597" s="22">
        <v>0</v>
      </c>
      <c r="DT597" s="22">
        <v>0</v>
      </c>
      <c r="DU597">
        <v>14.06</v>
      </c>
      <c r="DV597">
        <v>34.159999999999997</v>
      </c>
      <c r="DW597" s="2">
        <f t="shared" si="137"/>
        <v>0.29158025715470759</v>
      </c>
      <c r="DX597">
        <v>0.61399999999999999</v>
      </c>
      <c r="DY597">
        <v>0.68100000000000016</v>
      </c>
      <c r="DZ597">
        <v>1.4610000000000001</v>
      </c>
      <c r="EA597">
        <v>0.12</v>
      </c>
      <c r="EB597">
        <v>45</v>
      </c>
      <c r="EC597">
        <v>44</v>
      </c>
      <c r="ED597">
        <v>6.8</v>
      </c>
      <c r="EE597">
        <v>5.36</v>
      </c>
      <c r="EF597">
        <v>-1.47</v>
      </c>
      <c r="EG597">
        <v>8.56</v>
      </c>
      <c r="EH597">
        <v>912</v>
      </c>
      <c r="EI597">
        <v>998</v>
      </c>
      <c r="EJ597">
        <v>2.59</v>
      </c>
      <c r="EK597">
        <v>2.54</v>
      </c>
      <c r="EL597">
        <v>27.7</v>
      </c>
      <c r="EM597">
        <v>26.4</v>
      </c>
      <c r="EN597">
        <v>13.4</v>
      </c>
      <c r="EO597">
        <v>12.3</v>
      </c>
      <c r="EP597">
        <v>14.4</v>
      </c>
      <c r="EQ597">
        <v>17.3</v>
      </c>
      <c r="ER597">
        <v>4.4000000000000004</v>
      </c>
      <c r="ES597">
        <v>3.6</v>
      </c>
      <c r="ET597">
        <v>1.2</v>
      </c>
      <c r="EU597">
        <v>0.9</v>
      </c>
      <c r="EV597">
        <v>2.2799999999999998</v>
      </c>
      <c r="EW597">
        <v>2.25</v>
      </c>
      <c r="EX597">
        <v>25.9</v>
      </c>
      <c r="EY597">
        <v>26.6</v>
      </c>
      <c r="EZ597">
        <v>11.9</v>
      </c>
      <c r="FA597">
        <v>11.3</v>
      </c>
      <c r="FB597">
        <v>15.3</v>
      </c>
      <c r="FC597">
        <v>13.9</v>
      </c>
      <c r="FD597">
        <v>3.1</v>
      </c>
      <c r="FE597">
        <v>2.9</v>
      </c>
      <c r="FF597">
        <v>160</v>
      </c>
      <c r="FG597">
        <v>173</v>
      </c>
      <c r="FH597">
        <v>212</v>
      </c>
      <c r="FI597">
        <v>158</v>
      </c>
      <c r="FJ597">
        <v>213</v>
      </c>
      <c r="FK597">
        <v>190</v>
      </c>
      <c r="FL597">
        <v>47.4</v>
      </c>
      <c r="FM597">
        <v>394</v>
      </c>
      <c r="FN597">
        <v>404</v>
      </c>
      <c r="FO597">
        <v>334</v>
      </c>
      <c r="FP597">
        <v>49.4</v>
      </c>
      <c r="FQ597">
        <v>1.99</v>
      </c>
      <c r="FR597">
        <v>2.81</v>
      </c>
      <c r="FS597" s="2">
        <f t="shared" si="138"/>
        <v>0.41458333333333336</v>
      </c>
      <c r="FT597">
        <v>12</v>
      </c>
      <c r="FU597">
        <v>1</v>
      </c>
      <c r="FV597">
        <v>4.0999999999999996</v>
      </c>
      <c r="FW597">
        <v>12.24</v>
      </c>
      <c r="FX597">
        <v>4.88</v>
      </c>
      <c r="FY597">
        <v>0.41</v>
      </c>
      <c r="FZ597">
        <v>35</v>
      </c>
      <c r="GA597">
        <v>6.5</v>
      </c>
      <c r="GB597">
        <v>18.7</v>
      </c>
      <c r="GC597">
        <v>2.8</v>
      </c>
      <c r="GD597">
        <v>2.4</v>
      </c>
      <c r="GE597">
        <v>23.2</v>
      </c>
      <c r="GF597">
        <v>3.7</v>
      </c>
      <c r="GG597">
        <v>0.4</v>
      </c>
      <c r="GH597">
        <v>1.6800000000000002</v>
      </c>
      <c r="GI597">
        <v>3.86</v>
      </c>
      <c r="GJ597" s="2">
        <f t="shared" si="139"/>
        <v>0.30324909747292422</v>
      </c>
      <c r="GK597">
        <v>3</v>
      </c>
      <c r="GL597">
        <v>8</v>
      </c>
      <c r="GM597">
        <v>3.2</v>
      </c>
      <c r="GN597">
        <v>1.44</v>
      </c>
      <c r="GO597">
        <v>3.85</v>
      </c>
      <c r="GP597">
        <v>7.2</v>
      </c>
      <c r="GQ597">
        <v>51</v>
      </c>
      <c r="GR597">
        <v>5.3</v>
      </c>
      <c r="GS597">
        <v>17.8</v>
      </c>
      <c r="GT597">
        <v>24.5</v>
      </c>
      <c r="GU597">
        <v>2.9</v>
      </c>
      <c r="GV597">
        <v>1</v>
      </c>
      <c r="GW597">
        <v>3.9</v>
      </c>
      <c r="GX597" s="21">
        <v>66.818222000000006</v>
      </c>
      <c r="GY597" s="21">
        <v>10.2787056</v>
      </c>
      <c r="GZ597" s="21">
        <v>19.001369699999998</v>
      </c>
      <c r="HA597" s="21">
        <v>29.2800753</v>
      </c>
      <c r="HB597" s="21">
        <v>1.9809060000000001</v>
      </c>
      <c r="HC597" s="21">
        <v>1.940874</v>
      </c>
      <c r="HD597" s="21">
        <v>1.1360000000000001E-3</v>
      </c>
      <c r="HE597" s="21">
        <v>126.155762</v>
      </c>
      <c r="HF597" s="21">
        <v>3.9229159999999998</v>
      </c>
    </row>
    <row r="598" spans="1:214" ht="15" x14ac:dyDescent="0.25">
      <c r="A598" s="22">
        <v>8</v>
      </c>
      <c r="B598" t="s">
        <v>2692</v>
      </c>
      <c r="C598" t="s">
        <v>2693</v>
      </c>
      <c r="D598" t="s">
        <v>779</v>
      </c>
      <c r="F598" t="s">
        <v>285</v>
      </c>
      <c r="I598" s="22" t="s">
        <v>365</v>
      </c>
      <c r="J598">
        <v>26</v>
      </c>
      <c r="K598" s="23" t="s">
        <v>2694</v>
      </c>
      <c r="L598" s="23" t="s">
        <v>1346</v>
      </c>
      <c r="M598" s="24"/>
      <c r="N598" s="24" t="s">
        <v>306</v>
      </c>
      <c r="O598" s="24">
        <v>75</v>
      </c>
      <c r="P598" s="24">
        <v>230</v>
      </c>
      <c r="Q598" s="24" t="s">
        <v>224</v>
      </c>
      <c r="R598" s="24"/>
      <c r="S598" s="22">
        <v>78</v>
      </c>
      <c r="T598" s="22">
        <v>38</v>
      </c>
      <c r="U598" s="22">
        <v>27</v>
      </c>
      <c r="V598" s="22">
        <v>65</v>
      </c>
      <c r="W598" s="22">
        <v>-8</v>
      </c>
      <c r="X598" s="22">
        <v>26</v>
      </c>
      <c r="Y598" s="22">
        <v>303</v>
      </c>
      <c r="Z598" s="25">
        <f t="shared" si="126"/>
        <v>0.1254125412541254</v>
      </c>
      <c r="AA598" s="3">
        <v>19.8</v>
      </c>
      <c r="AB598" s="22">
        <v>215</v>
      </c>
      <c r="AC598" s="22">
        <v>42</v>
      </c>
      <c r="AD598" s="22">
        <v>135</v>
      </c>
      <c r="AE598" s="22">
        <v>51</v>
      </c>
      <c r="AF598" s="22">
        <v>34</v>
      </c>
      <c r="AG598" s="26">
        <f t="shared" si="127"/>
        <v>8.352758352758352</v>
      </c>
      <c r="AH598" s="26">
        <f t="shared" si="128"/>
        <v>1.6317016317016315</v>
      </c>
      <c r="AI598" s="26">
        <f t="shared" si="129"/>
        <v>5.2447552447552441</v>
      </c>
      <c r="AJ598" s="26">
        <f t="shared" si="130"/>
        <v>1.9813519813519815</v>
      </c>
      <c r="AK598" s="26">
        <f t="shared" si="131"/>
        <v>1.3209013209013207</v>
      </c>
      <c r="AL598" s="5">
        <v>1651</v>
      </c>
      <c r="AM598" s="22">
        <v>6</v>
      </c>
      <c r="AN598" s="22">
        <v>9</v>
      </c>
      <c r="AO598" s="25">
        <f t="shared" si="132"/>
        <v>0.4</v>
      </c>
      <c r="AP598" s="22">
        <v>0.30000000000000004</v>
      </c>
      <c r="AQ598">
        <v>7.4</v>
      </c>
      <c r="AR598">
        <v>1.3</v>
      </c>
      <c r="AS598">
        <v>8.8000000000000007</v>
      </c>
      <c r="AT598">
        <v>11.9</v>
      </c>
      <c r="AU598">
        <v>0.60000000000000009</v>
      </c>
      <c r="AV598">
        <v>0.2</v>
      </c>
      <c r="AW598">
        <v>12.7</v>
      </c>
      <c r="AX598" s="3">
        <f t="shared" si="133"/>
        <v>0.16282051282051282</v>
      </c>
      <c r="AY598" s="4">
        <f t="shared" si="134"/>
        <v>-14.340386000000002</v>
      </c>
      <c r="AZ598" t="s">
        <v>243</v>
      </c>
      <c r="BA598">
        <v>2021</v>
      </c>
      <c r="BC598" s="27">
        <v>9538462</v>
      </c>
      <c r="BD598" s="22">
        <v>25</v>
      </c>
      <c r="BE598" s="22">
        <v>17</v>
      </c>
      <c r="BF598" s="28">
        <f t="shared" si="135"/>
        <v>2.001641557361423</v>
      </c>
      <c r="BG598" s="22">
        <v>5</v>
      </c>
      <c r="BH598" s="22">
        <v>9</v>
      </c>
      <c r="BI598" s="4">
        <v>1258.9666669999999</v>
      </c>
      <c r="BJ598" s="22">
        <v>13</v>
      </c>
      <c r="BK598" s="22">
        <v>10</v>
      </c>
      <c r="BL598" s="28">
        <f t="shared" si="136"/>
        <v>4.8688698112276692</v>
      </c>
      <c r="BM598" s="22">
        <v>1</v>
      </c>
      <c r="BN598" s="22">
        <v>0</v>
      </c>
      <c r="BO598" s="4">
        <v>283.43333330000002</v>
      </c>
      <c r="BP598" s="22">
        <v>0</v>
      </c>
      <c r="BQ598" s="22">
        <v>0</v>
      </c>
      <c r="BR598" s="22">
        <v>0</v>
      </c>
      <c r="BS598" s="22">
        <v>0</v>
      </c>
      <c r="BT598" s="4">
        <v>2.016666667</v>
      </c>
      <c r="BU598" s="22">
        <v>40</v>
      </c>
      <c r="BV598" s="22">
        <v>16</v>
      </c>
      <c r="BW598" s="22">
        <v>16</v>
      </c>
      <c r="BX598" s="22">
        <v>3</v>
      </c>
      <c r="BY598" s="22">
        <v>10</v>
      </c>
      <c r="BZ598" s="22">
        <v>5</v>
      </c>
      <c r="CA598" s="22">
        <v>5</v>
      </c>
      <c r="CB598" s="22">
        <v>2</v>
      </c>
      <c r="CC598" s="4">
        <v>16.25</v>
      </c>
      <c r="CD598" s="4">
        <v>3.516666667</v>
      </c>
      <c r="CE598" s="4">
        <v>1.6666667E-2</v>
      </c>
      <c r="CF598" s="22">
        <v>4</v>
      </c>
      <c r="CG598" s="22">
        <v>2</v>
      </c>
      <c r="CH598" s="22">
        <v>0</v>
      </c>
      <c r="CI598" s="5">
        <v>38</v>
      </c>
      <c r="CJ598" s="22">
        <v>22</v>
      </c>
      <c r="CK598" s="22">
        <v>11</v>
      </c>
      <c r="CL598" s="22">
        <v>-11</v>
      </c>
      <c r="CM598" s="22">
        <v>16</v>
      </c>
      <c r="CN598" s="22">
        <v>8</v>
      </c>
      <c r="CO598" s="22">
        <v>1</v>
      </c>
      <c r="CP598" s="22">
        <v>7</v>
      </c>
      <c r="CQ598" s="26">
        <v>16.025438999999999</v>
      </c>
      <c r="CR598" s="26">
        <v>3.757018</v>
      </c>
      <c r="CS598" s="26">
        <v>3.5526000000000002E-2</v>
      </c>
      <c r="CT598" s="22">
        <v>4</v>
      </c>
      <c r="CU598" s="22">
        <v>1</v>
      </c>
      <c r="CV598" s="22">
        <v>0</v>
      </c>
      <c r="CW598" s="22">
        <v>10</v>
      </c>
      <c r="CX598" s="22">
        <v>7</v>
      </c>
      <c r="CY598" s="22">
        <v>-2</v>
      </c>
      <c r="CZ598" s="22">
        <v>28</v>
      </c>
      <c r="DA598" s="22">
        <v>20</v>
      </c>
      <c r="DB598" s="22">
        <v>-6</v>
      </c>
      <c r="DC598" s="22">
        <v>9</v>
      </c>
      <c r="DD598" s="22">
        <v>2</v>
      </c>
      <c r="DE598" s="22">
        <v>3</v>
      </c>
      <c r="DF598" s="22">
        <v>0</v>
      </c>
      <c r="DG598" s="22">
        <v>0</v>
      </c>
      <c r="DH598" s="22">
        <v>0</v>
      </c>
      <c r="DI598" s="22">
        <v>13</v>
      </c>
      <c r="DJ598" s="22">
        <v>0</v>
      </c>
      <c r="DK598" s="22">
        <v>0</v>
      </c>
      <c r="DL598" s="22">
        <v>0</v>
      </c>
      <c r="DM598" s="22">
        <v>0</v>
      </c>
      <c r="DN598" s="22">
        <v>94</v>
      </c>
      <c r="DO598" s="22">
        <v>36</v>
      </c>
      <c r="DP598" s="22">
        <v>66</v>
      </c>
      <c r="DQ598" s="22">
        <v>0</v>
      </c>
      <c r="DR598" s="22">
        <v>8</v>
      </c>
      <c r="DS598" s="22">
        <v>3</v>
      </c>
      <c r="DT598" s="22">
        <v>0</v>
      </c>
      <c r="DU598">
        <v>15.62</v>
      </c>
      <c r="DV598">
        <v>33.26</v>
      </c>
      <c r="DW598" s="2">
        <f t="shared" si="137"/>
        <v>0.31955810147299513</v>
      </c>
      <c r="DX598">
        <v>-0.36</v>
      </c>
      <c r="DY598">
        <v>-0.623</v>
      </c>
      <c r="DZ598">
        <v>0.58000000000000007</v>
      </c>
      <c r="EA598">
        <v>-2.0390000000000001</v>
      </c>
      <c r="EB598">
        <v>51</v>
      </c>
      <c r="EC598">
        <v>56</v>
      </c>
      <c r="ED598">
        <v>-3.4</v>
      </c>
      <c r="EE598">
        <v>-4.78</v>
      </c>
      <c r="EF598">
        <v>-1.34</v>
      </c>
      <c r="EG598">
        <v>8.75</v>
      </c>
      <c r="EH598">
        <v>916</v>
      </c>
      <c r="EI598">
        <v>1004</v>
      </c>
      <c r="EJ598">
        <v>2.5099999999999998</v>
      </c>
      <c r="EK598">
        <v>2.76</v>
      </c>
      <c r="EL598">
        <v>26.2</v>
      </c>
      <c r="EM598">
        <v>30.1</v>
      </c>
      <c r="EN598">
        <v>12.9</v>
      </c>
      <c r="EO598">
        <v>11.8</v>
      </c>
      <c r="EP598">
        <v>16.7</v>
      </c>
      <c r="EQ598">
        <v>15</v>
      </c>
      <c r="ER598">
        <v>2.9</v>
      </c>
      <c r="ES598">
        <v>4.0999999999999996</v>
      </c>
      <c r="ET598">
        <v>0.5</v>
      </c>
      <c r="EU598">
        <v>1.2</v>
      </c>
      <c r="EV598">
        <v>2.2000000000000002</v>
      </c>
      <c r="EW598">
        <v>2.06</v>
      </c>
      <c r="EX598">
        <v>25.1</v>
      </c>
      <c r="EY598">
        <v>25.3</v>
      </c>
      <c r="EZ598">
        <v>10.3</v>
      </c>
      <c r="FA598">
        <v>10.7</v>
      </c>
      <c r="FB598">
        <v>14.8</v>
      </c>
      <c r="FC598">
        <v>14</v>
      </c>
      <c r="FD598">
        <v>3.7</v>
      </c>
      <c r="FE598">
        <v>2.8</v>
      </c>
      <c r="FF598">
        <v>156</v>
      </c>
      <c r="FG598">
        <v>206</v>
      </c>
      <c r="FH598">
        <v>143</v>
      </c>
      <c r="FI598">
        <v>182</v>
      </c>
      <c r="FJ598">
        <v>199</v>
      </c>
      <c r="FK598">
        <v>197</v>
      </c>
      <c r="FL598">
        <v>52.7</v>
      </c>
      <c r="FM598">
        <v>453</v>
      </c>
      <c r="FN598">
        <v>419</v>
      </c>
      <c r="FO598">
        <v>386</v>
      </c>
      <c r="FP598">
        <v>51.9</v>
      </c>
      <c r="FQ598">
        <v>3.47</v>
      </c>
      <c r="FR598">
        <v>1.25</v>
      </c>
      <c r="FS598" s="2">
        <f t="shared" si="138"/>
        <v>0.73516949152542366</v>
      </c>
      <c r="FT598">
        <v>31</v>
      </c>
      <c r="FU598">
        <v>7</v>
      </c>
      <c r="FV598">
        <v>28.7</v>
      </c>
      <c r="FW598">
        <v>12.65</v>
      </c>
      <c r="FX598">
        <v>6.87</v>
      </c>
      <c r="FY598">
        <v>1.55</v>
      </c>
      <c r="FZ598">
        <v>47.4</v>
      </c>
      <c r="GA598">
        <v>7.3</v>
      </c>
      <c r="GB598">
        <v>20.8</v>
      </c>
      <c r="GC598">
        <v>2.9</v>
      </c>
      <c r="GD598">
        <v>1.1000000000000001</v>
      </c>
      <c r="GE598">
        <v>24.8</v>
      </c>
      <c r="GF598">
        <v>2.4</v>
      </c>
      <c r="GG598">
        <v>0.9</v>
      </c>
      <c r="GH598">
        <v>0.03</v>
      </c>
      <c r="GI598">
        <v>5.25</v>
      </c>
      <c r="GJ598" s="2">
        <f t="shared" si="139"/>
        <v>5.6818181818181811E-3</v>
      </c>
      <c r="GK598">
        <v>0</v>
      </c>
      <c r="GL598">
        <v>1</v>
      </c>
      <c r="GM598">
        <v>4.5999999999999996</v>
      </c>
      <c r="GN598">
        <v>0</v>
      </c>
      <c r="GO598">
        <v>28.13</v>
      </c>
      <c r="GP598">
        <v>0</v>
      </c>
      <c r="GQ598">
        <v>28.1</v>
      </c>
      <c r="GR598">
        <v>0</v>
      </c>
      <c r="GS598">
        <v>28.1</v>
      </c>
      <c r="GT598">
        <v>0</v>
      </c>
      <c r="GU598">
        <v>0</v>
      </c>
      <c r="GV598">
        <v>0</v>
      </c>
      <c r="GW598">
        <v>0</v>
      </c>
      <c r="GX598" s="21">
        <v>74.955765</v>
      </c>
      <c r="GY598" s="21">
        <v>32.0212602</v>
      </c>
      <c r="GZ598" s="21">
        <v>34.170130799999995</v>
      </c>
      <c r="HA598" s="21">
        <v>66.19139100000001</v>
      </c>
      <c r="HB598" s="21">
        <v>11.678699</v>
      </c>
      <c r="HC598" s="21">
        <v>1.876898</v>
      </c>
      <c r="HD598" s="21">
        <v>1.8036E-2</v>
      </c>
      <c r="HE598" s="21">
        <v>34.606754000000002</v>
      </c>
      <c r="HF598" s="21">
        <v>13.573634</v>
      </c>
    </row>
    <row r="599" spans="1:214" ht="25.5" x14ac:dyDescent="0.25">
      <c r="A599" s="22">
        <v>91</v>
      </c>
      <c r="B599" t="s">
        <v>2695</v>
      </c>
      <c r="C599" t="s">
        <v>2696</v>
      </c>
      <c r="D599" t="s">
        <v>2697</v>
      </c>
      <c r="F599" t="s">
        <v>416</v>
      </c>
      <c r="I599" s="22" t="s">
        <v>365</v>
      </c>
      <c r="J599">
        <v>20</v>
      </c>
      <c r="K599" s="23" t="s">
        <v>2073</v>
      </c>
      <c r="L599" s="23" t="s">
        <v>2698</v>
      </c>
      <c r="M599" s="24"/>
      <c r="N599" s="24" t="s">
        <v>258</v>
      </c>
      <c r="O599" s="24">
        <v>74</v>
      </c>
      <c r="P599" s="24">
        <v>204</v>
      </c>
      <c r="Q599" s="24" t="s">
        <v>223</v>
      </c>
      <c r="R599" s="24"/>
      <c r="S599" s="22">
        <v>41</v>
      </c>
      <c r="T599" s="22">
        <v>2</v>
      </c>
      <c r="U599" s="22">
        <v>6</v>
      </c>
      <c r="V599" s="22">
        <v>8</v>
      </c>
      <c r="W599" s="22">
        <v>-7</v>
      </c>
      <c r="X599" s="22">
        <v>4</v>
      </c>
      <c r="Y599" s="22">
        <v>79</v>
      </c>
      <c r="Z599" s="25">
        <f t="shared" si="126"/>
        <v>2.5316455696202531E-2</v>
      </c>
      <c r="AA599" s="3">
        <v>13.16667</v>
      </c>
      <c r="AB599" s="22">
        <v>18</v>
      </c>
      <c r="AC599" s="22">
        <v>8</v>
      </c>
      <c r="AD599" s="22">
        <v>22</v>
      </c>
      <c r="AE599" s="22">
        <v>18</v>
      </c>
      <c r="AF599" s="22">
        <v>12</v>
      </c>
      <c r="AG599" s="26">
        <f t="shared" si="127"/>
        <v>2.0006169680438672</v>
      </c>
      <c r="AH599" s="26">
        <f t="shared" si="128"/>
        <v>0.88916309690838535</v>
      </c>
      <c r="AI599" s="26">
        <f t="shared" si="129"/>
        <v>2.4451985164980599</v>
      </c>
      <c r="AJ599" s="26">
        <f t="shared" si="130"/>
        <v>2.0006169680438672</v>
      </c>
      <c r="AK599" s="26">
        <f t="shared" si="131"/>
        <v>1.3337446453625781</v>
      </c>
      <c r="AL599" s="5">
        <v>734</v>
      </c>
      <c r="AM599" s="22">
        <v>2</v>
      </c>
      <c r="AN599" s="22">
        <v>5</v>
      </c>
      <c r="AO599" s="25">
        <f t="shared" si="132"/>
        <v>0.2857142857142857</v>
      </c>
      <c r="AP599" s="22">
        <v>0.30000000000000004</v>
      </c>
      <c r="AQ599">
        <v>-0.4</v>
      </c>
      <c r="AR599">
        <v>0.30000000000000004</v>
      </c>
      <c r="AS599">
        <v>-0.1</v>
      </c>
      <c r="AT599">
        <v>-0.4</v>
      </c>
      <c r="AU599">
        <v>0.1</v>
      </c>
      <c r="AV599">
        <v>0</v>
      </c>
      <c r="AW599">
        <v>-0.30000000000000004</v>
      </c>
      <c r="AX599" s="3">
        <f t="shared" si="133"/>
        <v>-7.3170731707317086E-3</v>
      </c>
      <c r="AY599" s="4">
        <f t="shared" si="134"/>
        <v>-3.3</v>
      </c>
      <c r="AZ599" t="s">
        <v>224</v>
      </c>
      <c r="BA599">
        <v>2013</v>
      </c>
      <c r="BB599" s="27">
        <v>625000</v>
      </c>
      <c r="BC599" s="27">
        <v>1525000</v>
      </c>
      <c r="BD599" s="22">
        <v>2</v>
      </c>
      <c r="BE599" s="22">
        <v>4</v>
      </c>
      <c r="BF599" s="28">
        <f t="shared" si="135"/>
        <v>0.73536921662751498</v>
      </c>
      <c r="BG599" s="22">
        <v>2</v>
      </c>
      <c r="BH599" s="22">
        <v>5</v>
      </c>
      <c r="BI599" s="4">
        <v>489.55</v>
      </c>
      <c r="BJ599" s="22">
        <v>0</v>
      </c>
      <c r="BK599" s="22">
        <v>2</v>
      </c>
      <c r="BL599" s="28">
        <f t="shared" si="136"/>
        <v>2.8346456695145386</v>
      </c>
      <c r="BM599" s="22">
        <v>0</v>
      </c>
      <c r="BN599" s="22">
        <v>0</v>
      </c>
      <c r="BO599" s="4">
        <v>42.333333330000002</v>
      </c>
      <c r="BP599" s="22">
        <v>0</v>
      </c>
      <c r="BQ599" s="22">
        <v>0</v>
      </c>
      <c r="BR599" s="22">
        <v>0</v>
      </c>
      <c r="BS599" s="22">
        <v>0</v>
      </c>
      <c r="BT599" s="4">
        <v>8.3666666670000005</v>
      </c>
      <c r="BU599" s="22">
        <v>26</v>
      </c>
      <c r="BV599" s="22">
        <v>1</v>
      </c>
      <c r="BW599" s="22">
        <v>3</v>
      </c>
      <c r="BX599" s="22">
        <v>-7</v>
      </c>
      <c r="BY599" s="22">
        <v>4</v>
      </c>
      <c r="BZ599" s="22">
        <v>2</v>
      </c>
      <c r="CA599" s="22">
        <v>1</v>
      </c>
      <c r="CB599" s="22">
        <v>2</v>
      </c>
      <c r="CC599" s="4">
        <v>11.81667</v>
      </c>
      <c r="CD599" s="4">
        <v>1.0333333330000001</v>
      </c>
      <c r="CE599" s="4">
        <v>0.26666666700000002</v>
      </c>
      <c r="CF599" s="22">
        <v>0</v>
      </c>
      <c r="CG599" s="22">
        <v>0</v>
      </c>
      <c r="CH599" s="22">
        <v>0</v>
      </c>
      <c r="CI599" s="5">
        <v>15</v>
      </c>
      <c r="CJ599" s="22">
        <v>1</v>
      </c>
      <c r="CK599" s="22">
        <v>3</v>
      </c>
      <c r="CL599" s="22">
        <v>0</v>
      </c>
      <c r="CM599" s="22">
        <v>0</v>
      </c>
      <c r="CN599" s="22">
        <v>0</v>
      </c>
      <c r="CO599" s="22">
        <v>1</v>
      </c>
      <c r="CP599" s="22">
        <v>3</v>
      </c>
      <c r="CQ599" s="26">
        <v>12.154439</v>
      </c>
      <c r="CR599" s="26">
        <v>1.0311110000000001</v>
      </c>
      <c r="CS599" s="26">
        <v>9.5556000000000002E-2</v>
      </c>
      <c r="CT599" s="22">
        <v>0</v>
      </c>
      <c r="CU599" s="22">
        <v>0</v>
      </c>
      <c r="CV599" s="22">
        <v>0</v>
      </c>
      <c r="CW599" s="22">
        <v>1</v>
      </c>
      <c r="CX599" s="22">
        <v>0</v>
      </c>
      <c r="CY599" s="22">
        <v>-3</v>
      </c>
      <c r="CZ599" s="22">
        <v>1</v>
      </c>
      <c r="DA599" s="22">
        <v>6</v>
      </c>
      <c r="DB599" s="22">
        <v>-4</v>
      </c>
      <c r="DC599" s="22">
        <v>0</v>
      </c>
      <c r="DD599" s="22">
        <v>0</v>
      </c>
      <c r="DE599" s="22">
        <v>0</v>
      </c>
      <c r="DF599" s="22">
        <v>0</v>
      </c>
      <c r="DG599" s="22">
        <v>0</v>
      </c>
      <c r="DH599" s="22">
        <v>0</v>
      </c>
      <c r="DI599" s="22">
        <v>2</v>
      </c>
      <c r="DJ599" s="22">
        <v>0</v>
      </c>
      <c r="DK599" s="22">
        <v>0</v>
      </c>
      <c r="DL599" s="22">
        <v>0</v>
      </c>
      <c r="DM599" s="22">
        <v>0</v>
      </c>
      <c r="DN599" s="22">
        <v>11</v>
      </c>
      <c r="DO599" s="22">
        <v>3</v>
      </c>
      <c r="DP599" s="22">
        <v>16</v>
      </c>
      <c r="DQ599" s="22">
        <v>1</v>
      </c>
      <c r="DR599" s="22">
        <v>0</v>
      </c>
      <c r="DS599" s="22">
        <v>0</v>
      </c>
      <c r="DT599" s="22">
        <v>0</v>
      </c>
      <c r="DU599">
        <v>11.73</v>
      </c>
      <c r="DV599">
        <v>35.96</v>
      </c>
      <c r="DW599" s="2">
        <f t="shared" si="137"/>
        <v>0.24596351436359826</v>
      </c>
      <c r="DX599">
        <v>-0.28200000000000003</v>
      </c>
      <c r="DY599">
        <v>-5.2999999999999999E-2</v>
      </c>
      <c r="DZ599">
        <v>-1.238</v>
      </c>
      <c r="EA599">
        <v>-6.8689999999999998</v>
      </c>
      <c r="EB599">
        <v>8</v>
      </c>
      <c r="EC599">
        <v>13</v>
      </c>
      <c r="ED599">
        <v>6.6</v>
      </c>
      <c r="EE599">
        <v>2.12</v>
      </c>
      <c r="EF599">
        <v>-4.4400000000000004</v>
      </c>
      <c r="EG599">
        <v>3.56</v>
      </c>
      <c r="EH599">
        <v>939</v>
      </c>
      <c r="EI599">
        <v>975</v>
      </c>
      <c r="EJ599">
        <v>1</v>
      </c>
      <c r="EK599">
        <v>1.62</v>
      </c>
      <c r="EL599">
        <v>27.1</v>
      </c>
      <c r="EM599">
        <v>25.1</v>
      </c>
      <c r="EN599">
        <v>9.1999999999999993</v>
      </c>
      <c r="EO599">
        <v>8.5</v>
      </c>
      <c r="EP599">
        <v>13.1</v>
      </c>
      <c r="EQ599">
        <v>13.1</v>
      </c>
      <c r="ER599">
        <v>4.4000000000000004</v>
      </c>
      <c r="ES599">
        <v>2.4</v>
      </c>
      <c r="ET599">
        <v>0.2</v>
      </c>
      <c r="EU599">
        <v>1</v>
      </c>
      <c r="EV599">
        <v>2.52</v>
      </c>
      <c r="EW599">
        <v>2.44</v>
      </c>
      <c r="EX599">
        <v>24.9</v>
      </c>
      <c r="EY599">
        <v>26.4</v>
      </c>
      <c r="EZ599">
        <v>11.3</v>
      </c>
      <c r="FA599">
        <v>11.4</v>
      </c>
      <c r="FB599">
        <v>15.8</v>
      </c>
      <c r="FC599">
        <v>12.9</v>
      </c>
      <c r="FD599">
        <v>3.8</v>
      </c>
      <c r="FE599">
        <v>3.8</v>
      </c>
      <c r="FF599">
        <v>66</v>
      </c>
      <c r="FG599">
        <v>61</v>
      </c>
      <c r="FH599">
        <v>73</v>
      </c>
      <c r="FI599">
        <v>66</v>
      </c>
      <c r="FJ599">
        <v>92</v>
      </c>
      <c r="FK599">
        <v>84</v>
      </c>
      <c r="FL599">
        <v>47.7</v>
      </c>
      <c r="FM599">
        <v>168</v>
      </c>
      <c r="FN599">
        <v>169</v>
      </c>
      <c r="FO599">
        <v>125</v>
      </c>
      <c r="FP599">
        <v>49.9</v>
      </c>
      <c r="FQ599">
        <v>1.03</v>
      </c>
      <c r="FR599">
        <v>4.33</v>
      </c>
      <c r="FS599" s="2">
        <f t="shared" si="138"/>
        <v>0.19216417910447761</v>
      </c>
      <c r="FT599">
        <v>3</v>
      </c>
      <c r="FU599">
        <v>1</v>
      </c>
      <c r="FV599">
        <v>11.1</v>
      </c>
      <c r="FW599">
        <v>8.11</v>
      </c>
      <c r="FX599">
        <v>4.26</v>
      </c>
      <c r="FY599">
        <v>1.42</v>
      </c>
      <c r="FZ599">
        <v>48.2</v>
      </c>
      <c r="GA599">
        <v>11.4</v>
      </c>
      <c r="GB599">
        <v>17</v>
      </c>
      <c r="GC599">
        <v>2.8</v>
      </c>
      <c r="GD599">
        <v>2.8</v>
      </c>
      <c r="GE599">
        <v>25.5</v>
      </c>
      <c r="GF599">
        <v>1.4</v>
      </c>
      <c r="GG599">
        <v>0</v>
      </c>
      <c r="GH599">
        <v>0.2</v>
      </c>
      <c r="GI599">
        <v>5.69</v>
      </c>
      <c r="GJ599" s="2">
        <f t="shared" si="139"/>
        <v>3.3955857385398983E-2</v>
      </c>
      <c r="GK599">
        <v>0</v>
      </c>
      <c r="GL599">
        <v>1</v>
      </c>
      <c r="GM599">
        <v>-57.7</v>
      </c>
      <c r="GN599">
        <v>0</v>
      </c>
      <c r="GO599">
        <v>7.17</v>
      </c>
      <c r="GP599">
        <v>14.3</v>
      </c>
      <c r="GQ599">
        <v>78.900000000000006</v>
      </c>
      <c r="GR599">
        <v>0</v>
      </c>
      <c r="GS599">
        <v>21.5</v>
      </c>
      <c r="GT599">
        <v>50.2</v>
      </c>
      <c r="GU599">
        <v>0</v>
      </c>
      <c r="GV599">
        <v>0</v>
      </c>
      <c r="GW599">
        <v>0</v>
      </c>
      <c r="GX599" s="21">
        <v>58.808205000000001</v>
      </c>
      <c r="GY599" s="21">
        <v>10.928672100000002</v>
      </c>
      <c r="GZ599" s="21">
        <v>13.442854500000001</v>
      </c>
      <c r="HA599" s="21">
        <v>24.371526600000003</v>
      </c>
      <c r="HB599" s="21">
        <v>1.9842489999999999</v>
      </c>
      <c r="HC599" s="21">
        <v>1.2641020000000001</v>
      </c>
      <c r="HD599" s="21">
        <v>6.3559999999999997E-3</v>
      </c>
      <c r="HE599" s="21">
        <v>14.345309</v>
      </c>
      <c r="HF599" s="21">
        <v>3.2547069999999998</v>
      </c>
    </row>
    <row r="600" spans="1:214" ht="15" x14ac:dyDescent="0.25">
      <c r="A600" s="22">
        <v>67</v>
      </c>
      <c r="B600" t="s">
        <v>2699</v>
      </c>
      <c r="C600" t="s">
        <v>2700</v>
      </c>
      <c r="D600" t="s">
        <v>2701</v>
      </c>
      <c r="F600" t="s">
        <v>547</v>
      </c>
      <c r="I600" s="22" t="s">
        <v>365</v>
      </c>
      <c r="J600">
        <v>23</v>
      </c>
      <c r="K600" s="23" t="s">
        <v>2702</v>
      </c>
      <c r="L600" s="23" t="s">
        <v>2703</v>
      </c>
      <c r="M600" s="24" t="s">
        <v>345</v>
      </c>
      <c r="N600" s="24" t="s">
        <v>222</v>
      </c>
      <c r="O600" s="24">
        <v>74</v>
      </c>
      <c r="P600" s="24">
        <v>196</v>
      </c>
      <c r="Q600" s="24" t="s">
        <v>223</v>
      </c>
      <c r="R600" s="24"/>
      <c r="S600" s="22">
        <v>79</v>
      </c>
      <c r="T600" s="22">
        <v>33</v>
      </c>
      <c r="U600" s="22">
        <v>32</v>
      </c>
      <c r="V600" s="22">
        <v>65</v>
      </c>
      <c r="W600" s="22">
        <v>2</v>
      </c>
      <c r="X600" s="22">
        <v>56</v>
      </c>
      <c r="Y600" s="22">
        <v>286</v>
      </c>
      <c r="Z600" s="25">
        <f t="shared" si="126"/>
        <v>0.11538461538461539</v>
      </c>
      <c r="AA600" s="3">
        <v>18.25</v>
      </c>
      <c r="AB600" s="22">
        <v>104</v>
      </c>
      <c r="AC600" s="22">
        <v>39</v>
      </c>
      <c r="AD600" s="22">
        <v>99</v>
      </c>
      <c r="AE600" s="22">
        <v>36</v>
      </c>
      <c r="AF600" s="22">
        <v>33</v>
      </c>
      <c r="AG600" s="26">
        <f t="shared" si="127"/>
        <v>4.3280735217617474</v>
      </c>
      <c r="AH600" s="26">
        <f t="shared" si="128"/>
        <v>1.6230275706606554</v>
      </c>
      <c r="AI600" s="26">
        <f t="shared" si="129"/>
        <v>4.1199930639847402</v>
      </c>
      <c r="AJ600" s="26">
        <f t="shared" si="130"/>
        <v>1.4981792959944511</v>
      </c>
      <c r="AK600" s="26">
        <f t="shared" si="131"/>
        <v>1.373331021328247</v>
      </c>
      <c r="AL600" s="5">
        <v>1817</v>
      </c>
      <c r="AM600" s="22">
        <v>1</v>
      </c>
      <c r="AN600" s="22">
        <v>4</v>
      </c>
      <c r="AO600" s="25">
        <f t="shared" si="132"/>
        <v>0.2</v>
      </c>
      <c r="AP600" s="22">
        <v>0.1</v>
      </c>
      <c r="AQ600">
        <v>7.1</v>
      </c>
      <c r="AR600">
        <v>1.9</v>
      </c>
      <c r="AS600">
        <v>9</v>
      </c>
      <c r="AT600">
        <v>11.1</v>
      </c>
      <c r="AU600">
        <v>1.4</v>
      </c>
      <c r="AV600">
        <v>-2</v>
      </c>
      <c r="AW600">
        <v>10.5</v>
      </c>
      <c r="AX600" s="3">
        <f t="shared" si="133"/>
        <v>0.13291139240506328</v>
      </c>
      <c r="AY600" s="4">
        <f t="shared" si="134"/>
        <v>7.1999999999999993</v>
      </c>
      <c r="AZ600" t="s">
        <v>224</v>
      </c>
      <c r="BA600">
        <v>2013</v>
      </c>
      <c r="BC600" s="27">
        <v>1625000</v>
      </c>
      <c r="BD600" s="22">
        <v>29</v>
      </c>
      <c r="BE600" s="22">
        <v>23</v>
      </c>
      <c r="BF600" s="28">
        <f t="shared" si="135"/>
        <v>2.6323190273265311</v>
      </c>
      <c r="BG600" s="22">
        <v>1</v>
      </c>
      <c r="BH600" s="22">
        <v>4</v>
      </c>
      <c r="BI600" s="4">
        <v>1185.2666670000001</v>
      </c>
      <c r="BJ600" s="22">
        <v>4</v>
      </c>
      <c r="BK600" s="22">
        <v>9</v>
      </c>
      <c r="BL600" s="28">
        <f t="shared" si="136"/>
        <v>3.1179213853273922</v>
      </c>
      <c r="BM600" s="22">
        <v>0</v>
      </c>
      <c r="BN600" s="22">
        <v>0</v>
      </c>
      <c r="BO600" s="4">
        <v>250.16666670000001</v>
      </c>
      <c r="BP600" s="22">
        <v>0</v>
      </c>
      <c r="BQ600" s="22">
        <v>0</v>
      </c>
      <c r="BR600" s="22">
        <v>0</v>
      </c>
      <c r="BS600" s="22">
        <v>0</v>
      </c>
      <c r="BT600" s="4">
        <v>7.1666666670000003</v>
      </c>
      <c r="BU600" s="22">
        <v>41</v>
      </c>
      <c r="BV600" s="22">
        <v>19</v>
      </c>
      <c r="BW600" s="22">
        <v>23</v>
      </c>
      <c r="BX600" s="22">
        <v>14</v>
      </c>
      <c r="BY600" s="22">
        <v>24</v>
      </c>
      <c r="BZ600" s="22">
        <v>12</v>
      </c>
      <c r="CA600" s="22">
        <v>1</v>
      </c>
      <c r="CB600" s="22">
        <v>4</v>
      </c>
      <c r="CC600" s="4">
        <v>15.05</v>
      </c>
      <c r="CD600" s="4">
        <v>3.45</v>
      </c>
      <c r="CE600" s="4">
        <v>6.6666666999999999E-2</v>
      </c>
      <c r="CF600" s="22">
        <v>10</v>
      </c>
      <c r="CG600" s="22">
        <v>1</v>
      </c>
      <c r="CH600" s="22">
        <v>0</v>
      </c>
      <c r="CI600" s="5">
        <v>38</v>
      </c>
      <c r="CJ600" s="22">
        <v>14</v>
      </c>
      <c r="CK600" s="22">
        <v>9</v>
      </c>
      <c r="CL600" s="22">
        <v>-12</v>
      </c>
      <c r="CM600" s="22">
        <v>32</v>
      </c>
      <c r="CN600" s="22">
        <v>13</v>
      </c>
      <c r="CO600" s="22">
        <v>0</v>
      </c>
      <c r="CP600" s="22">
        <v>0</v>
      </c>
      <c r="CQ600" s="26">
        <v>14.95307</v>
      </c>
      <c r="CR600" s="26">
        <v>2.8609650000000002</v>
      </c>
      <c r="CS600" s="26">
        <v>0.11666700000000001</v>
      </c>
      <c r="CT600" s="22">
        <v>3</v>
      </c>
      <c r="CU600" s="22">
        <v>1</v>
      </c>
      <c r="CV600" s="22">
        <v>1</v>
      </c>
      <c r="CW600" s="22">
        <v>6</v>
      </c>
      <c r="CX600" s="22">
        <v>8</v>
      </c>
      <c r="CY600" s="22">
        <v>2</v>
      </c>
      <c r="CZ600" s="22">
        <v>27</v>
      </c>
      <c r="DA600" s="22">
        <v>24</v>
      </c>
      <c r="DB600" s="22">
        <v>0</v>
      </c>
      <c r="DC600" s="22">
        <v>5</v>
      </c>
      <c r="DD600" s="22">
        <v>1</v>
      </c>
      <c r="DE600" s="22">
        <v>5</v>
      </c>
      <c r="DF600" s="22">
        <v>2</v>
      </c>
      <c r="DG600" s="22">
        <v>0</v>
      </c>
      <c r="DH600" s="22">
        <v>0</v>
      </c>
      <c r="DI600" s="22">
        <v>23</v>
      </c>
      <c r="DJ600" s="22">
        <v>2</v>
      </c>
      <c r="DK600" s="22">
        <v>0</v>
      </c>
      <c r="DL600" s="22">
        <v>0</v>
      </c>
      <c r="DM600" s="22">
        <v>0</v>
      </c>
      <c r="DN600" s="22">
        <v>90</v>
      </c>
      <c r="DO600" s="22">
        <v>26</v>
      </c>
      <c r="DP600" s="22">
        <v>62</v>
      </c>
      <c r="DQ600" s="22">
        <v>0</v>
      </c>
      <c r="DR600" s="22">
        <v>13</v>
      </c>
      <c r="DS600" s="22">
        <v>2</v>
      </c>
      <c r="DT600" s="22">
        <v>1</v>
      </c>
      <c r="DU600">
        <v>14.46</v>
      </c>
      <c r="DV600">
        <v>32.130000000000003</v>
      </c>
      <c r="DW600" s="2">
        <f t="shared" si="137"/>
        <v>0.31036703155183515</v>
      </c>
      <c r="DX600">
        <v>6.8000000000000005E-2</v>
      </c>
      <c r="DY600">
        <v>-0.20400000000000001</v>
      </c>
      <c r="DZ600">
        <v>2.5390000000000001</v>
      </c>
      <c r="EA600">
        <v>-2.21</v>
      </c>
      <c r="EB600">
        <v>63</v>
      </c>
      <c r="EC600">
        <v>57</v>
      </c>
      <c r="ED600">
        <v>12.3</v>
      </c>
      <c r="EE600">
        <v>4.7300000000000004</v>
      </c>
      <c r="EF600">
        <v>-7.54</v>
      </c>
      <c r="EG600">
        <v>10.24</v>
      </c>
      <c r="EH600">
        <v>902</v>
      </c>
      <c r="EI600">
        <v>1005</v>
      </c>
      <c r="EJ600">
        <v>3.31</v>
      </c>
      <c r="EK600">
        <v>2.99</v>
      </c>
      <c r="EL600">
        <v>29</v>
      </c>
      <c r="EM600">
        <v>27.6</v>
      </c>
      <c r="EN600">
        <v>11.9</v>
      </c>
      <c r="EO600">
        <v>11.2</v>
      </c>
      <c r="EP600">
        <v>14.7</v>
      </c>
      <c r="EQ600">
        <v>17</v>
      </c>
      <c r="ER600">
        <v>3.4</v>
      </c>
      <c r="ES600">
        <v>4.7</v>
      </c>
      <c r="ET600">
        <v>0.60000000000000009</v>
      </c>
      <c r="EU600">
        <v>1</v>
      </c>
      <c r="EV600">
        <v>1.89</v>
      </c>
      <c r="EW600">
        <v>2.29</v>
      </c>
      <c r="EX600">
        <v>23.6</v>
      </c>
      <c r="EY600">
        <v>27</v>
      </c>
      <c r="EZ600">
        <v>9.6999999999999993</v>
      </c>
      <c r="FA600">
        <v>11.7</v>
      </c>
      <c r="FB600">
        <v>16.7</v>
      </c>
      <c r="FC600">
        <v>15</v>
      </c>
      <c r="FD600">
        <v>4.3</v>
      </c>
      <c r="FE600">
        <v>3.7</v>
      </c>
      <c r="FF600">
        <v>170</v>
      </c>
      <c r="FG600">
        <v>179</v>
      </c>
      <c r="FH600">
        <v>166</v>
      </c>
      <c r="FI600">
        <v>191</v>
      </c>
      <c r="FJ600">
        <v>207</v>
      </c>
      <c r="FK600">
        <v>239</v>
      </c>
      <c r="FL600">
        <v>49.4</v>
      </c>
      <c r="FM600">
        <v>446</v>
      </c>
      <c r="FN600">
        <v>356</v>
      </c>
      <c r="FO600">
        <v>368</v>
      </c>
      <c r="FP600">
        <v>55.6</v>
      </c>
      <c r="FQ600">
        <v>3.03</v>
      </c>
      <c r="FR600">
        <v>2.8</v>
      </c>
      <c r="FS600" s="2">
        <f t="shared" si="138"/>
        <v>0.51972555746140647</v>
      </c>
      <c r="FT600">
        <v>21</v>
      </c>
      <c r="FU600">
        <v>3</v>
      </c>
      <c r="FV600">
        <v>13.7</v>
      </c>
      <c r="FW600">
        <v>10.66</v>
      </c>
      <c r="FX600">
        <v>5.26</v>
      </c>
      <c r="FY600">
        <v>0.75</v>
      </c>
      <c r="FZ600">
        <v>44.1</v>
      </c>
      <c r="GA600">
        <v>9.3000000000000007</v>
      </c>
      <c r="GB600">
        <v>20.8</v>
      </c>
      <c r="GC600">
        <v>2.8</v>
      </c>
      <c r="GD600">
        <v>2.2999999999999998</v>
      </c>
      <c r="GE600">
        <v>25.3</v>
      </c>
      <c r="GF600">
        <v>5</v>
      </c>
      <c r="GG600">
        <v>1.3</v>
      </c>
      <c r="GH600">
        <v>0.09</v>
      </c>
      <c r="GI600">
        <v>5.93</v>
      </c>
      <c r="GJ600" s="2">
        <f t="shared" si="139"/>
        <v>1.4950166112956811E-2</v>
      </c>
      <c r="GK600">
        <v>0</v>
      </c>
      <c r="GL600">
        <v>0</v>
      </c>
      <c r="GM600">
        <v>0.7</v>
      </c>
      <c r="GN600">
        <v>0</v>
      </c>
      <c r="GO600">
        <v>0</v>
      </c>
      <c r="GP600">
        <v>8.4</v>
      </c>
      <c r="GQ600">
        <v>58.6</v>
      </c>
      <c r="GR600">
        <v>0</v>
      </c>
      <c r="GS600">
        <v>0</v>
      </c>
      <c r="GT600">
        <v>16.7</v>
      </c>
      <c r="GU600">
        <v>0</v>
      </c>
      <c r="GV600">
        <v>0</v>
      </c>
      <c r="GW600">
        <v>0</v>
      </c>
      <c r="GX600" s="21">
        <v>77.767128</v>
      </c>
      <c r="GY600" s="21">
        <v>30.732234299999998</v>
      </c>
      <c r="GZ600" s="21">
        <v>32.038058700000001</v>
      </c>
      <c r="HA600" s="21">
        <v>62.770293000000002</v>
      </c>
      <c r="HB600" s="21">
        <v>10.46996</v>
      </c>
      <c r="HC600" s="21">
        <v>1.955144</v>
      </c>
      <c r="HD600" s="21">
        <v>-0.17578199999999999</v>
      </c>
      <c r="HE600" s="21">
        <v>59.046154000000001</v>
      </c>
      <c r="HF600" s="21">
        <v>12.249323</v>
      </c>
    </row>
    <row r="601" spans="1:214" ht="25.5" x14ac:dyDescent="0.25">
      <c r="A601" s="22">
        <v>26</v>
      </c>
      <c r="B601" t="s">
        <v>2704</v>
      </c>
      <c r="C601" t="s">
        <v>2705</v>
      </c>
      <c r="D601" t="s">
        <v>2706</v>
      </c>
      <c r="F601" t="s">
        <v>247</v>
      </c>
      <c r="G601" t="s">
        <v>342</v>
      </c>
      <c r="H601">
        <v>61</v>
      </c>
      <c r="I601" s="22" t="s">
        <v>278</v>
      </c>
      <c r="J601">
        <v>34</v>
      </c>
      <c r="K601" s="23" t="s">
        <v>2707</v>
      </c>
      <c r="L601" s="23" t="s">
        <v>2708</v>
      </c>
      <c r="M601" s="24"/>
      <c r="N601" s="24" t="s">
        <v>258</v>
      </c>
      <c r="O601" s="24">
        <v>72</v>
      </c>
      <c r="P601" s="24">
        <v>202</v>
      </c>
      <c r="Q601" s="24" t="s">
        <v>223</v>
      </c>
      <c r="R601" s="24"/>
      <c r="S601" s="22">
        <v>80</v>
      </c>
      <c r="T601" s="22">
        <v>4</v>
      </c>
      <c r="U601" s="22">
        <v>13</v>
      </c>
      <c r="V601" s="22">
        <v>17</v>
      </c>
      <c r="W601" s="22">
        <v>-2</v>
      </c>
      <c r="X601" s="22">
        <v>34</v>
      </c>
      <c r="Y601" s="22">
        <v>93</v>
      </c>
      <c r="Z601" s="25">
        <f t="shared" si="126"/>
        <v>4.3010752688172046E-2</v>
      </c>
      <c r="AA601" s="3">
        <v>14.76667</v>
      </c>
      <c r="AB601" s="22">
        <v>123</v>
      </c>
      <c r="AC601" s="22">
        <v>37</v>
      </c>
      <c r="AD601" s="22">
        <v>40</v>
      </c>
      <c r="AE601" s="22">
        <v>14</v>
      </c>
      <c r="AF601" s="22">
        <v>44</v>
      </c>
      <c r="AG601" s="26">
        <f t="shared" si="127"/>
        <v>6.2471769193731568</v>
      </c>
      <c r="AH601" s="26">
        <f t="shared" si="128"/>
        <v>1.8792320814374537</v>
      </c>
      <c r="AI601" s="26">
        <f t="shared" si="129"/>
        <v>2.0316022502026527</v>
      </c>
      <c r="AJ601" s="26">
        <f t="shared" si="130"/>
        <v>0.71106078757092839</v>
      </c>
      <c r="AK601" s="26">
        <f t="shared" si="131"/>
        <v>2.2347624752229174</v>
      </c>
      <c r="AL601" s="5">
        <v>1715</v>
      </c>
      <c r="AM601" s="22">
        <v>540</v>
      </c>
      <c r="AN601" s="22">
        <v>486</v>
      </c>
      <c r="AO601" s="25">
        <f t="shared" si="132"/>
        <v>0.52631578947368418</v>
      </c>
      <c r="AP601" s="22">
        <v>21.8</v>
      </c>
      <c r="AQ601">
        <v>-1.1000000000000001</v>
      </c>
      <c r="AR601">
        <v>1.2</v>
      </c>
      <c r="AS601">
        <v>0.2</v>
      </c>
      <c r="AT601">
        <v>-1.4</v>
      </c>
      <c r="AU601">
        <v>2.6</v>
      </c>
      <c r="AV601">
        <v>0</v>
      </c>
      <c r="AW601">
        <v>1.2</v>
      </c>
      <c r="AX601" s="3">
        <f t="shared" si="133"/>
        <v>1.4999999999999999E-2</v>
      </c>
      <c r="AY601" s="4">
        <f t="shared" si="134"/>
        <v>-5.1749999999999998</v>
      </c>
      <c r="AZ601" t="s">
        <v>243</v>
      </c>
      <c r="BA601">
        <v>2012</v>
      </c>
      <c r="BC601" s="27">
        <v>2650000</v>
      </c>
      <c r="BD601" s="22">
        <v>3</v>
      </c>
      <c r="BE601" s="22">
        <v>12</v>
      </c>
      <c r="BF601" s="28">
        <f t="shared" si="135"/>
        <v>0.89961016922653858</v>
      </c>
      <c r="BG601" s="22">
        <v>438</v>
      </c>
      <c r="BH601" s="22">
        <v>371</v>
      </c>
      <c r="BI601" s="4">
        <v>1000.4333329999999</v>
      </c>
      <c r="BJ601" s="22">
        <v>0</v>
      </c>
      <c r="BK601" s="22">
        <v>0</v>
      </c>
      <c r="BL601" s="28">
        <f t="shared" si="136"/>
        <v>0</v>
      </c>
      <c r="BM601" s="22">
        <v>5</v>
      </c>
      <c r="BN601" s="22">
        <v>6</v>
      </c>
      <c r="BO601" s="4">
        <v>8.3666666670000005</v>
      </c>
      <c r="BP601" s="22">
        <v>1</v>
      </c>
      <c r="BQ601" s="22">
        <v>1</v>
      </c>
      <c r="BR601" s="22">
        <v>97</v>
      </c>
      <c r="BS601" s="22">
        <v>109</v>
      </c>
      <c r="BT601" s="4">
        <v>173.08333329999999</v>
      </c>
      <c r="BU601" s="22">
        <v>43</v>
      </c>
      <c r="BV601" s="22">
        <v>3</v>
      </c>
      <c r="BW601" s="22">
        <v>7</v>
      </c>
      <c r="BX601" s="22">
        <v>-3</v>
      </c>
      <c r="BY601" s="22">
        <v>14</v>
      </c>
      <c r="BZ601" s="22">
        <v>7</v>
      </c>
      <c r="CA601" s="22">
        <v>263</v>
      </c>
      <c r="CB601" s="22">
        <v>245</v>
      </c>
      <c r="CC601" s="4">
        <v>12.6</v>
      </c>
      <c r="CD601" s="4">
        <v>0.1</v>
      </c>
      <c r="CE601" s="4">
        <v>1.9333333330000002</v>
      </c>
      <c r="CF601" s="22">
        <v>0</v>
      </c>
      <c r="CG601" s="22">
        <v>0</v>
      </c>
      <c r="CH601" s="22">
        <v>0</v>
      </c>
      <c r="CI601" s="5">
        <v>37</v>
      </c>
      <c r="CJ601" s="22">
        <v>1</v>
      </c>
      <c r="CK601" s="22">
        <v>6</v>
      </c>
      <c r="CL601" s="22">
        <v>1</v>
      </c>
      <c r="CM601" s="22">
        <v>20</v>
      </c>
      <c r="CN601" s="22">
        <v>10</v>
      </c>
      <c r="CO601" s="22">
        <v>277</v>
      </c>
      <c r="CP601" s="22">
        <v>241</v>
      </c>
      <c r="CQ601" s="26">
        <v>12.395495</v>
      </c>
      <c r="CR601" s="26">
        <v>0.10991000000000001</v>
      </c>
      <c r="CS601" s="26">
        <v>2.4310809999999998</v>
      </c>
      <c r="CT601" s="22">
        <v>0</v>
      </c>
      <c r="CU601" s="22">
        <v>0</v>
      </c>
      <c r="CV601" s="22">
        <v>0</v>
      </c>
      <c r="CW601" s="22">
        <v>1</v>
      </c>
      <c r="CX601" s="22">
        <v>4</v>
      </c>
      <c r="CY601" s="22">
        <v>4</v>
      </c>
      <c r="CZ601" s="22">
        <v>3</v>
      </c>
      <c r="DA601" s="22">
        <v>9</v>
      </c>
      <c r="DB601" s="22">
        <v>-6</v>
      </c>
      <c r="DC601" s="22">
        <v>0</v>
      </c>
      <c r="DD601" s="22">
        <v>0</v>
      </c>
      <c r="DE601" s="22">
        <v>1</v>
      </c>
      <c r="DF601" s="22">
        <v>0</v>
      </c>
      <c r="DG601" s="22">
        <v>0</v>
      </c>
      <c r="DH601" s="22">
        <v>0</v>
      </c>
      <c r="DI601" s="22">
        <v>17</v>
      </c>
      <c r="DJ601" s="22">
        <v>0</v>
      </c>
      <c r="DK601" s="22">
        <v>0</v>
      </c>
      <c r="DL601" s="22">
        <v>0</v>
      </c>
      <c r="DM601" s="22">
        <v>0</v>
      </c>
      <c r="DN601" s="22">
        <v>31</v>
      </c>
      <c r="DO601" s="22">
        <v>1</v>
      </c>
      <c r="DP601" s="22">
        <v>56</v>
      </c>
      <c r="DQ601" s="22">
        <v>24</v>
      </c>
      <c r="DR601" s="22">
        <v>0</v>
      </c>
      <c r="DS601" s="22">
        <v>0</v>
      </c>
      <c r="DT601" s="22">
        <v>0</v>
      </c>
      <c r="DU601">
        <v>12.21</v>
      </c>
      <c r="DV601">
        <v>35.4</v>
      </c>
      <c r="DW601" s="2">
        <f t="shared" si="137"/>
        <v>0.25645872715816009</v>
      </c>
      <c r="DX601">
        <v>1.05</v>
      </c>
      <c r="DY601">
        <v>0.55800000000000016</v>
      </c>
      <c r="DZ601">
        <v>-1.149</v>
      </c>
      <c r="EA601">
        <v>-2.4990000000000001</v>
      </c>
      <c r="EB601">
        <v>27</v>
      </c>
      <c r="EC601">
        <v>31</v>
      </c>
      <c r="ED601">
        <v>-9</v>
      </c>
      <c r="EE601">
        <v>-6.69</v>
      </c>
      <c r="EF601">
        <v>2.27</v>
      </c>
      <c r="EG601">
        <v>6.51</v>
      </c>
      <c r="EH601">
        <v>935</v>
      </c>
      <c r="EI601">
        <v>1000</v>
      </c>
      <c r="EJ601">
        <v>1.66</v>
      </c>
      <c r="EK601">
        <v>1.9</v>
      </c>
      <c r="EL601">
        <v>23.8</v>
      </c>
      <c r="EM601">
        <v>27.2</v>
      </c>
      <c r="EN601">
        <v>8.9</v>
      </c>
      <c r="EO601">
        <v>8.8000000000000007</v>
      </c>
      <c r="EP601">
        <v>14.9</v>
      </c>
      <c r="EQ601">
        <v>11.7</v>
      </c>
      <c r="ER601">
        <v>3.7</v>
      </c>
      <c r="ES601">
        <v>2.6</v>
      </c>
      <c r="ET601">
        <v>0.7</v>
      </c>
      <c r="EU601">
        <v>0.2</v>
      </c>
      <c r="EV601">
        <v>2.08</v>
      </c>
      <c r="EW601">
        <v>2.92</v>
      </c>
      <c r="EX601">
        <v>28.4</v>
      </c>
      <c r="EY601">
        <v>28.4</v>
      </c>
      <c r="EZ601">
        <v>10.8</v>
      </c>
      <c r="FA601">
        <v>9.6999999999999993</v>
      </c>
      <c r="FB601">
        <v>11.7</v>
      </c>
      <c r="FC601">
        <v>13.7</v>
      </c>
      <c r="FD601">
        <v>3.3</v>
      </c>
      <c r="FE601">
        <v>4.3</v>
      </c>
      <c r="FF601">
        <v>92</v>
      </c>
      <c r="FG601">
        <v>87</v>
      </c>
      <c r="FH601">
        <v>218</v>
      </c>
      <c r="FI601">
        <v>205</v>
      </c>
      <c r="FJ601">
        <v>211</v>
      </c>
      <c r="FK601">
        <v>163</v>
      </c>
      <c r="FL601">
        <v>29.7</v>
      </c>
      <c r="FM601">
        <v>293</v>
      </c>
      <c r="FN601">
        <v>336</v>
      </c>
      <c r="FO601">
        <v>280</v>
      </c>
      <c r="FP601">
        <v>46.6</v>
      </c>
      <c r="FQ601">
        <v>0.1</v>
      </c>
      <c r="FR601">
        <v>5.99</v>
      </c>
      <c r="FS601" s="2">
        <f t="shared" si="138"/>
        <v>1.6420361247947456E-2</v>
      </c>
      <c r="FT601">
        <v>1</v>
      </c>
      <c r="FU601">
        <v>0</v>
      </c>
      <c r="FV601">
        <v>-75.099999999999994</v>
      </c>
      <c r="FW601">
        <v>100</v>
      </c>
      <c r="FX601">
        <v>7.17</v>
      </c>
      <c r="FY601">
        <v>0</v>
      </c>
      <c r="FZ601">
        <v>0</v>
      </c>
      <c r="GA601">
        <v>7.2</v>
      </c>
      <c r="GB601">
        <v>7.2</v>
      </c>
      <c r="GC601">
        <v>0</v>
      </c>
      <c r="GD601">
        <v>7.2</v>
      </c>
      <c r="GE601">
        <v>14.3</v>
      </c>
      <c r="GF601">
        <v>7.2</v>
      </c>
      <c r="GG601">
        <v>0</v>
      </c>
      <c r="GH601">
        <v>2.09</v>
      </c>
      <c r="GI601">
        <v>2.79</v>
      </c>
      <c r="GJ601" s="2">
        <f t="shared" si="139"/>
        <v>0.42827868852459017</v>
      </c>
      <c r="GK601">
        <v>3</v>
      </c>
      <c r="GL601">
        <v>24</v>
      </c>
      <c r="GM601">
        <v>-2.5</v>
      </c>
      <c r="GN601">
        <v>1.08</v>
      </c>
      <c r="GO601">
        <v>8.6300000000000008</v>
      </c>
      <c r="GP601">
        <v>5.8</v>
      </c>
      <c r="GQ601">
        <v>45</v>
      </c>
      <c r="GR601">
        <v>3.6</v>
      </c>
      <c r="GS601">
        <v>14.7</v>
      </c>
      <c r="GT601">
        <v>19.8</v>
      </c>
      <c r="GU601">
        <v>3.2</v>
      </c>
      <c r="GV601">
        <v>0.4</v>
      </c>
      <c r="GW601">
        <v>4.7</v>
      </c>
      <c r="GX601" s="21">
        <v>60.539439999999999</v>
      </c>
      <c r="GY601" s="21">
        <v>4.1328999</v>
      </c>
      <c r="GZ601" s="21">
        <v>8.5833017999999992</v>
      </c>
      <c r="HA601" s="21">
        <v>12.716201700000001</v>
      </c>
      <c r="HB601" s="21">
        <v>-0.49482599999999999</v>
      </c>
      <c r="HC601" s="21">
        <v>1.7030609999999999</v>
      </c>
      <c r="HD601" s="21">
        <v>-4.9899999999999999E-4</v>
      </c>
      <c r="HE601" s="21">
        <v>22.334593000000002</v>
      </c>
      <c r="HF601" s="21">
        <v>1.2077359999999999</v>
      </c>
    </row>
    <row r="602" spans="1:214" ht="15" x14ac:dyDescent="0.25">
      <c r="A602" s="22">
        <v>20</v>
      </c>
      <c r="B602" t="s">
        <v>2709</v>
      </c>
      <c r="C602" t="s">
        <v>2710</v>
      </c>
      <c r="D602" t="s">
        <v>254</v>
      </c>
      <c r="F602" t="s">
        <v>428</v>
      </c>
      <c r="I602" s="22" t="s">
        <v>365</v>
      </c>
      <c r="J602">
        <v>27</v>
      </c>
      <c r="K602" s="23" t="s">
        <v>1861</v>
      </c>
      <c r="L602" s="23" t="s">
        <v>528</v>
      </c>
      <c r="M602" s="24" t="s">
        <v>273</v>
      </c>
      <c r="N602" s="24" t="s">
        <v>233</v>
      </c>
      <c r="O602" s="24">
        <v>72</v>
      </c>
      <c r="P602" s="24">
        <v>200</v>
      </c>
      <c r="Q602" s="24" t="s">
        <v>223</v>
      </c>
      <c r="R602" s="24"/>
      <c r="S602" s="22">
        <v>69</v>
      </c>
      <c r="T602" s="22">
        <v>9</v>
      </c>
      <c r="U602" s="22">
        <v>6</v>
      </c>
      <c r="V602" s="22">
        <v>15</v>
      </c>
      <c r="W602" s="22">
        <v>-5</v>
      </c>
      <c r="X602" s="22">
        <v>15</v>
      </c>
      <c r="Y602" s="22">
        <v>86</v>
      </c>
      <c r="Z602" s="25">
        <f t="shared" si="126"/>
        <v>0.10465116279069768</v>
      </c>
      <c r="AA602" s="3">
        <v>11.48333</v>
      </c>
      <c r="AB602" s="22">
        <v>59</v>
      </c>
      <c r="AC602" s="22">
        <v>24</v>
      </c>
      <c r="AD602" s="22">
        <v>27</v>
      </c>
      <c r="AE602" s="22">
        <v>17</v>
      </c>
      <c r="AF602" s="22">
        <v>20</v>
      </c>
      <c r="AG602" s="26">
        <f t="shared" si="127"/>
        <v>4.4677238942089925</v>
      </c>
      <c r="AH602" s="26">
        <f t="shared" si="128"/>
        <v>1.8173792112036582</v>
      </c>
      <c r="AI602" s="26">
        <f t="shared" si="129"/>
        <v>2.0445516126041152</v>
      </c>
      <c r="AJ602" s="26">
        <f t="shared" si="130"/>
        <v>1.2873102746025911</v>
      </c>
      <c r="AK602" s="26">
        <f t="shared" si="131"/>
        <v>1.5144826760030483</v>
      </c>
      <c r="AL602" s="5">
        <v>1036</v>
      </c>
      <c r="AM602" s="22">
        <v>2</v>
      </c>
      <c r="AN602" s="22">
        <v>5</v>
      </c>
      <c r="AO602" s="25">
        <f t="shared" si="132"/>
        <v>0.2857142857142857</v>
      </c>
      <c r="AP602" s="22">
        <v>0.1</v>
      </c>
      <c r="AQ602">
        <v>0.5</v>
      </c>
      <c r="AR602">
        <v>0.4</v>
      </c>
      <c r="AS602">
        <v>0.9</v>
      </c>
      <c r="AT602">
        <v>1</v>
      </c>
      <c r="AU602">
        <v>0.9</v>
      </c>
      <c r="AV602">
        <v>0</v>
      </c>
      <c r="AW602">
        <v>1.9</v>
      </c>
      <c r="AX602" s="3">
        <f t="shared" si="133"/>
        <v>2.753623188405797E-2</v>
      </c>
      <c r="AY602" s="4">
        <f t="shared" si="134"/>
        <v>0.24999999999999978</v>
      </c>
      <c r="AZ602" t="s">
        <v>243</v>
      </c>
      <c r="BA602">
        <v>2012</v>
      </c>
      <c r="BC602" s="27">
        <v>1075000</v>
      </c>
      <c r="BD602" s="22">
        <v>7</v>
      </c>
      <c r="BE602" s="22">
        <v>6</v>
      </c>
      <c r="BF602" s="28">
        <f t="shared" si="135"/>
        <v>1.1198851399856424</v>
      </c>
      <c r="BG602" s="22">
        <v>1</v>
      </c>
      <c r="BH602" s="22">
        <v>2</v>
      </c>
      <c r="BI602" s="4">
        <v>696.5</v>
      </c>
      <c r="BJ602" s="22">
        <v>0</v>
      </c>
      <c r="BK602" s="22">
        <v>0</v>
      </c>
      <c r="BL602" s="28">
        <f t="shared" si="136"/>
        <v>0</v>
      </c>
      <c r="BM602" s="22">
        <v>0</v>
      </c>
      <c r="BN602" s="22">
        <v>0</v>
      </c>
      <c r="BO602" s="4">
        <v>4.0333333329999999</v>
      </c>
      <c r="BP602" s="22">
        <v>2</v>
      </c>
      <c r="BQ602" s="22">
        <v>0</v>
      </c>
      <c r="BR602" s="22">
        <v>1</v>
      </c>
      <c r="BS602" s="22">
        <v>3</v>
      </c>
      <c r="BT602" s="4">
        <v>92.683333329999996</v>
      </c>
      <c r="BU602" s="22">
        <v>34</v>
      </c>
      <c r="BV602" s="22">
        <v>5</v>
      </c>
      <c r="BW602" s="22">
        <v>1</v>
      </c>
      <c r="BX602" s="22">
        <v>0</v>
      </c>
      <c r="BY602" s="22">
        <v>4</v>
      </c>
      <c r="BZ602" s="22">
        <v>2</v>
      </c>
      <c r="CA602" s="22">
        <v>2</v>
      </c>
      <c r="CB602" s="22">
        <v>4</v>
      </c>
      <c r="CC602" s="4">
        <v>10.06667</v>
      </c>
      <c r="CD602" s="4">
        <v>0</v>
      </c>
      <c r="CE602" s="4">
        <v>1.266666667</v>
      </c>
      <c r="CF602" s="22">
        <v>0</v>
      </c>
      <c r="CG602" s="22">
        <v>0</v>
      </c>
      <c r="CH602" s="22">
        <v>0</v>
      </c>
      <c r="CI602" s="5">
        <v>35</v>
      </c>
      <c r="CJ602" s="22">
        <v>4</v>
      </c>
      <c r="CK602" s="22">
        <v>5</v>
      </c>
      <c r="CL602" s="22">
        <v>-5</v>
      </c>
      <c r="CM602" s="22">
        <v>11</v>
      </c>
      <c r="CN602" s="22">
        <v>4</v>
      </c>
      <c r="CO602" s="22">
        <v>0</v>
      </c>
      <c r="CP602" s="22">
        <v>1</v>
      </c>
      <c r="CQ602" s="26">
        <v>10.120949</v>
      </c>
      <c r="CR602" s="26">
        <v>0.11523800000000001</v>
      </c>
      <c r="CS602" s="26">
        <v>1.417619</v>
      </c>
      <c r="CT602" s="22">
        <v>0</v>
      </c>
      <c r="CU602" s="22">
        <v>0</v>
      </c>
      <c r="CV602" s="22">
        <v>0</v>
      </c>
      <c r="CW602" s="22">
        <v>3</v>
      </c>
      <c r="CX602" s="22">
        <v>1</v>
      </c>
      <c r="CY602" s="22">
        <v>4</v>
      </c>
      <c r="CZ602" s="22">
        <v>6</v>
      </c>
      <c r="DA602" s="22">
        <v>5</v>
      </c>
      <c r="DB602" s="22">
        <v>-9</v>
      </c>
      <c r="DC602" s="22">
        <v>0</v>
      </c>
      <c r="DD602" s="22">
        <v>0</v>
      </c>
      <c r="DE602" s="22">
        <v>1</v>
      </c>
      <c r="DF602" s="22">
        <v>0</v>
      </c>
      <c r="DG602" s="22">
        <v>0</v>
      </c>
      <c r="DH602" s="22">
        <v>1</v>
      </c>
      <c r="DI602" s="22">
        <v>5</v>
      </c>
      <c r="DJ602" s="22">
        <v>1</v>
      </c>
      <c r="DK602" s="22">
        <v>0</v>
      </c>
      <c r="DL602" s="22">
        <v>0</v>
      </c>
      <c r="DM602" s="22">
        <v>0</v>
      </c>
      <c r="DN602" s="22">
        <v>22</v>
      </c>
      <c r="DO602" s="22">
        <v>0</v>
      </c>
      <c r="DP602" s="22">
        <v>35</v>
      </c>
      <c r="DQ602" s="22">
        <v>8</v>
      </c>
      <c r="DR602" s="22">
        <v>0</v>
      </c>
      <c r="DS602" s="22">
        <v>0</v>
      </c>
      <c r="DT602" s="22">
        <v>0</v>
      </c>
      <c r="DU602">
        <v>10.01</v>
      </c>
      <c r="DV602">
        <v>39.01</v>
      </c>
      <c r="DW602" s="2">
        <f t="shared" si="137"/>
        <v>0.20420236638106895</v>
      </c>
      <c r="DX602">
        <v>-0.752</v>
      </c>
      <c r="DY602">
        <v>-1.236</v>
      </c>
      <c r="DZ602">
        <v>-9.2829999999999995</v>
      </c>
      <c r="EA602">
        <v>0.56300000000000006</v>
      </c>
      <c r="EB602">
        <v>20</v>
      </c>
      <c r="EC602">
        <v>27</v>
      </c>
      <c r="ED602">
        <v>-19.7</v>
      </c>
      <c r="EE602">
        <v>-8.69</v>
      </c>
      <c r="EF602">
        <v>11.03</v>
      </c>
      <c r="EG602">
        <v>6.23</v>
      </c>
      <c r="EH602">
        <v>930</v>
      </c>
      <c r="EI602">
        <v>992</v>
      </c>
      <c r="EJ602">
        <v>1.74</v>
      </c>
      <c r="EK602">
        <v>2.35</v>
      </c>
      <c r="EL602">
        <v>26.1</v>
      </c>
      <c r="EM602">
        <v>30.9</v>
      </c>
      <c r="EN602">
        <v>10.8</v>
      </c>
      <c r="EO602">
        <v>10</v>
      </c>
      <c r="EP602">
        <v>14.9</v>
      </c>
      <c r="EQ602">
        <v>10.8</v>
      </c>
      <c r="ER602">
        <v>2.2999999999999998</v>
      </c>
      <c r="ES602">
        <v>2.9</v>
      </c>
      <c r="ET602">
        <v>0.2</v>
      </c>
      <c r="EU602">
        <v>0.7</v>
      </c>
      <c r="EV602">
        <v>2.99</v>
      </c>
      <c r="EW602">
        <v>2.16</v>
      </c>
      <c r="EX602">
        <v>30</v>
      </c>
      <c r="EY602">
        <v>26.9</v>
      </c>
      <c r="EZ602">
        <v>12.5</v>
      </c>
      <c r="FA602">
        <v>9.9</v>
      </c>
      <c r="FB602">
        <v>12.7</v>
      </c>
      <c r="FC602">
        <v>17.3</v>
      </c>
      <c r="FD602">
        <v>3.3</v>
      </c>
      <c r="FE602">
        <v>3.2</v>
      </c>
      <c r="FF602">
        <v>70</v>
      </c>
      <c r="FG602">
        <v>73</v>
      </c>
      <c r="FH602">
        <v>106</v>
      </c>
      <c r="FI602">
        <v>76</v>
      </c>
      <c r="FJ602">
        <v>111</v>
      </c>
      <c r="FK602">
        <v>115</v>
      </c>
      <c r="FL602">
        <v>44</v>
      </c>
      <c r="FM602">
        <v>233</v>
      </c>
      <c r="FN602">
        <v>240</v>
      </c>
      <c r="FO602">
        <v>211</v>
      </c>
      <c r="FP602">
        <v>49.3</v>
      </c>
      <c r="FQ602">
        <v>0.06</v>
      </c>
      <c r="FR602">
        <v>4.8</v>
      </c>
      <c r="FS602" s="2">
        <f t="shared" si="138"/>
        <v>1.234567901234568E-2</v>
      </c>
      <c r="FT602">
        <v>0</v>
      </c>
      <c r="FU602">
        <v>0</v>
      </c>
      <c r="FV602">
        <v>2.5</v>
      </c>
      <c r="FW602">
        <v>0</v>
      </c>
      <c r="FX602">
        <v>0</v>
      </c>
      <c r="FY602">
        <v>0</v>
      </c>
      <c r="FZ602">
        <v>28.3</v>
      </c>
      <c r="GA602">
        <v>14.2</v>
      </c>
      <c r="GB602">
        <v>42.5</v>
      </c>
      <c r="GC602">
        <v>0</v>
      </c>
      <c r="GD602">
        <v>0</v>
      </c>
      <c r="GE602">
        <v>28.3</v>
      </c>
      <c r="GF602">
        <v>0</v>
      </c>
      <c r="GG602">
        <v>0</v>
      </c>
      <c r="GH602">
        <v>1.34</v>
      </c>
      <c r="GI602">
        <v>3.41</v>
      </c>
      <c r="GJ602" s="2">
        <f t="shared" si="139"/>
        <v>0.28210526315789475</v>
      </c>
      <c r="GK602">
        <v>2</v>
      </c>
      <c r="GL602">
        <v>8</v>
      </c>
      <c r="GM602">
        <v>-6.7</v>
      </c>
      <c r="GN602">
        <v>1.3</v>
      </c>
      <c r="GO602">
        <v>5.21</v>
      </c>
      <c r="GP602">
        <v>5.9</v>
      </c>
      <c r="GQ602">
        <v>43.6</v>
      </c>
      <c r="GR602">
        <v>3.9</v>
      </c>
      <c r="GS602">
        <v>22.8</v>
      </c>
      <c r="GT602">
        <v>15.6</v>
      </c>
      <c r="GU602">
        <v>3.3</v>
      </c>
      <c r="GV602">
        <v>2.6</v>
      </c>
      <c r="GW602">
        <v>2</v>
      </c>
      <c r="GX602" s="21">
        <v>57.544209000000002</v>
      </c>
      <c r="GY602" s="21">
        <v>8.1487197000000009</v>
      </c>
      <c r="GZ602" s="21">
        <v>7.8277589999999995</v>
      </c>
      <c r="HA602" s="21">
        <v>15.976478700000001</v>
      </c>
      <c r="HB602" s="21">
        <v>0.64786299999999997</v>
      </c>
      <c r="HC602" s="21">
        <v>1.0686420000000001</v>
      </c>
      <c r="HD602" s="21">
        <v>-1.9546000000000001E-2</v>
      </c>
      <c r="HE602" s="21">
        <v>18.664556999999999</v>
      </c>
      <c r="HF602" s="21">
        <v>1.6969590000000001</v>
      </c>
    </row>
    <row r="603" spans="1:214" ht="15" x14ac:dyDescent="0.25">
      <c r="A603" s="22">
        <v>79</v>
      </c>
      <c r="B603" t="s">
        <v>2711</v>
      </c>
      <c r="C603" t="s">
        <v>2712</v>
      </c>
      <c r="D603" t="s">
        <v>2713</v>
      </c>
      <c r="F603" t="s">
        <v>277</v>
      </c>
      <c r="I603" s="22" t="s">
        <v>377</v>
      </c>
      <c r="J603">
        <v>25</v>
      </c>
      <c r="K603" s="23" t="s">
        <v>2714</v>
      </c>
      <c r="L603" s="23" t="s">
        <v>2715</v>
      </c>
      <c r="M603" s="24" t="s">
        <v>251</v>
      </c>
      <c r="N603" s="24" t="s">
        <v>222</v>
      </c>
      <c r="O603" s="24">
        <v>72</v>
      </c>
      <c r="P603" s="24">
        <v>200</v>
      </c>
      <c r="Q603" s="24" t="s">
        <v>224</v>
      </c>
      <c r="R603" s="24" t="s">
        <v>234</v>
      </c>
      <c r="S603" s="22">
        <v>6</v>
      </c>
      <c r="T603" s="22">
        <v>1</v>
      </c>
      <c r="U603" s="22">
        <v>0</v>
      </c>
      <c r="V603" s="22">
        <v>1</v>
      </c>
      <c r="W603" s="22">
        <v>-2</v>
      </c>
      <c r="X603" s="22">
        <v>4</v>
      </c>
      <c r="Y603" s="22">
        <v>14</v>
      </c>
      <c r="Z603" s="25">
        <f t="shared" si="126"/>
        <v>7.1428571428571425E-2</v>
      </c>
      <c r="AA603" s="3">
        <v>13.33333</v>
      </c>
      <c r="AB603" s="22">
        <v>3</v>
      </c>
      <c r="AC603" s="22">
        <v>1</v>
      </c>
      <c r="AD603" s="22">
        <v>2</v>
      </c>
      <c r="AE603" s="22">
        <v>0</v>
      </c>
      <c r="AF603" s="22">
        <v>4</v>
      </c>
      <c r="AG603" s="26">
        <f t="shared" si="127"/>
        <v>2.2500005625001411</v>
      </c>
      <c r="AH603" s="26">
        <f t="shared" si="128"/>
        <v>0.75000018750004693</v>
      </c>
      <c r="AI603" s="26">
        <f t="shared" si="129"/>
        <v>1.5000003750000939</v>
      </c>
      <c r="AJ603" s="26">
        <f t="shared" si="130"/>
        <v>0</v>
      </c>
      <c r="AK603" s="26">
        <f t="shared" si="131"/>
        <v>3.0000007500001877</v>
      </c>
      <c r="AL603" s="5">
        <v>128</v>
      </c>
      <c r="AM603" s="22">
        <v>1</v>
      </c>
      <c r="AN603" s="22">
        <v>1</v>
      </c>
      <c r="AO603" s="25">
        <f t="shared" si="132"/>
        <v>0.5</v>
      </c>
      <c r="AP603" s="22">
        <v>0.5</v>
      </c>
      <c r="AQ603">
        <v>0</v>
      </c>
      <c r="AR603">
        <v>0</v>
      </c>
      <c r="AS603">
        <v>0</v>
      </c>
      <c r="AT603">
        <v>-0.30000000000000004</v>
      </c>
      <c r="AU603">
        <v>0</v>
      </c>
      <c r="AV603">
        <v>0</v>
      </c>
      <c r="AW603">
        <v>-0.2</v>
      </c>
      <c r="AX603" s="3">
        <f t="shared" si="133"/>
        <v>-3.3333333333333333E-2</v>
      </c>
      <c r="AY603" s="4">
        <f t="shared" si="134"/>
        <v>-0.83000000000000007</v>
      </c>
      <c r="AZ603" t="s">
        <v>224</v>
      </c>
      <c r="BA603">
        <v>2012</v>
      </c>
      <c r="BC603" s="27">
        <v>735000</v>
      </c>
      <c r="BD603" s="22">
        <v>1</v>
      </c>
      <c r="BE603" s="22">
        <v>0</v>
      </c>
      <c r="BF603" s="28">
        <f t="shared" si="135"/>
        <v>0.86186258075834998</v>
      </c>
      <c r="BG603" s="22">
        <v>1</v>
      </c>
      <c r="BH603" s="22">
        <v>1</v>
      </c>
      <c r="BI603" s="4">
        <v>69.616666670000001</v>
      </c>
      <c r="BJ603" s="22">
        <v>0</v>
      </c>
      <c r="BK603" s="22">
        <v>0</v>
      </c>
      <c r="BL603" s="28">
        <f t="shared" si="136"/>
        <v>0</v>
      </c>
      <c r="BM603" s="22">
        <v>0</v>
      </c>
      <c r="BN603" s="22">
        <v>0</v>
      </c>
      <c r="BO603" s="4">
        <v>10.41666667</v>
      </c>
      <c r="BP603" s="22">
        <v>0</v>
      </c>
      <c r="BQ603" s="22">
        <v>0</v>
      </c>
      <c r="BR603" s="22">
        <v>0</v>
      </c>
      <c r="BS603" s="22">
        <v>0</v>
      </c>
      <c r="BT603" s="4">
        <v>0</v>
      </c>
      <c r="BU603" s="22">
        <v>3</v>
      </c>
      <c r="BV603" s="22">
        <v>1</v>
      </c>
      <c r="BW603" s="22">
        <v>0</v>
      </c>
      <c r="BX603" s="22">
        <v>-1</v>
      </c>
      <c r="BY603" s="22">
        <v>2</v>
      </c>
      <c r="BZ603" s="22">
        <v>1</v>
      </c>
      <c r="CA603" s="22">
        <v>1</v>
      </c>
      <c r="CB603" s="22">
        <v>0</v>
      </c>
      <c r="CC603" s="4">
        <v>12.23333</v>
      </c>
      <c r="CD603" s="4">
        <v>1.816666667</v>
      </c>
      <c r="CE603" s="4">
        <v>0</v>
      </c>
      <c r="CF603" s="22">
        <v>0</v>
      </c>
      <c r="CG603" s="22">
        <v>0</v>
      </c>
      <c r="CH603" s="22">
        <v>0</v>
      </c>
      <c r="CI603" s="5">
        <v>3</v>
      </c>
      <c r="CJ603" s="22">
        <v>0</v>
      </c>
      <c r="CK603" s="22">
        <v>0</v>
      </c>
      <c r="CL603" s="22">
        <v>-1</v>
      </c>
      <c r="CM603" s="22">
        <v>2</v>
      </c>
      <c r="CN603" s="22">
        <v>1</v>
      </c>
      <c r="CO603" s="22">
        <v>0</v>
      </c>
      <c r="CP603" s="22">
        <v>1</v>
      </c>
      <c r="CQ603" s="26">
        <v>10.972225999999999</v>
      </c>
      <c r="CR603" s="26">
        <v>1.6555559999999998</v>
      </c>
      <c r="CS603" s="26">
        <v>0</v>
      </c>
      <c r="CT603" s="22">
        <v>0</v>
      </c>
      <c r="CU603" s="22">
        <v>0</v>
      </c>
      <c r="CV603" s="22">
        <v>0</v>
      </c>
      <c r="CW603" s="22">
        <v>1</v>
      </c>
      <c r="CX603" s="22">
        <v>0</v>
      </c>
      <c r="CY603" s="22">
        <v>-2</v>
      </c>
      <c r="CZ603" s="22">
        <v>0</v>
      </c>
      <c r="DA603" s="22">
        <v>0</v>
      </c>
      <c r="DB603" s="22">
        <v>0</v>
      </c>
      <c r="DC603" s="22">
        <v>0</v>
      </c>
      <c r="DD603" s="22">
        <v>0</v>
      </c>
      <c r="DE603" s="22">
        <v>0</v>
      </c>
      <c r="DF603" s="22">
        <v>0</v>
      </c>
      <c r="DG603" s="22">
        <v>0</v>
      </c>
      <c r="DH603" s="22">
        <v>0</v>
      </c>
      <c r="DI603" s="22">
        <v>2</v>
      </c>
      <c r="DJ603" s="22">
        <v>0</v>
      </c>
      <c r="DK603" s="22">
        <v>0</v>
      </c>
      <c r="DL603" s="22">
        <v>0</v>
      </c>
      <c r="DM603" s="22">
        <v>0</v>
      </c>
      <c r="DN603" s="22">
        <v>2</v>
      </c>
      <c r="DO603" s="22">
        <v>0</v>
      </c>
      <c r="DP603" s="22">
        <v>4</v>
      </c>
      <c r="DQ603" s="22">
        <v>0</v>
      </c>
      <c r="DR603" s="22">
        <v>0</v>
      </c>
      <c r="DS603" s="22">
        <v>0</v>
      </c>
      <c r="DT603" s="22">
        <v>0</v>
      </c>
      <c r="DU603">
        <v>11.44</v>
      </c>
      <c r="DV603">
        <v>35.159999999999997</v>
      </c>
      <c r="DW603" s="2">
        <f t="shared" si="137"/>
        <v>0.24549356223175967</v>
      </c>
      <c r="DX603">
        <v>1.0669999999999999</v>
      </c>
      <c r="DY603">
        <v>-2.5960000000000001</v>
      </c>
      <c r="DZ603">
        <v>-2.2759999999999998</v>
      </c>
      <c r="EA603">
        <v>-13.407</v>
      </c>
      <c r="EB603">
        <v>2</v>
      </c>
      <c r="EC603">
        <v>3</v>
      </c>
      <c r="ED603">
        <v>8</v>
      </c>
      <c r="EE603">
        <v>1.75</v>
      </c>
      <c r="EF603">
        <v>-6.26</v>
      </c>
      <c r="EG603">
        <v>5.13</v>
      </c>
      <c r="EH603">
        <v>903</v>
      </c>
      <c r="EI603">
        <v>955</v>
      </c>
      <c r="EJ603">
        <v>1.75</v>
      </c>
      <c r="EK603">
        <v>2.62</v>
      </c>
      <c r="EL603">
        <v>32.4</v>
      </c>
      <c r="EM603">
        <v>24.5</v>
      </c>
      <c r="EN603">
        <v>8.6999999999999993</v>
      </c>
      <c r="EO603">
        <v>14</v>
      </c>
      <c r="EP603">
        <v>14.9</v>
      </c>
      <c r="EQ603">
        <v>14.9</v>
      </c>
      <c r="ER603">
        <v>2.6</v>
      </c>
      <c r="ES603">
        <v>2.6</v>
      </c>
      <c r="ET603">
        <v>1.7000000000000002</v>
      </c>
      <c r="EU603">
        <v>0</v>
      </c>
      <c r="EV603">
        <v>1.42</v>
      </c>
      <c r="EW603">
        <v>2.56</v>
      </c>
      <c r="EX603">
        <v>26.2</v>
      </c>
      <c r="EY603">
        <v>29.9</v>
      </c>
      <c r="EZ603">
        <v>11.7</v>
      </c>
      <c r="FA603">
        <v>10.8</v>
      </c>
      <c r="FB603">
        <v>13.7</v>
      </c>
      <c r="FC603">
        <v>11.4</v>
      </c>
      <c r="FD603">
        <v>3.7</v>
      </c>
      <c r="FE603">
        <v>2.8</v>
      </c>
      <c r="FF603">
        <v>11</v>
      </c>
      <c r="FG603">
        <v>12</v>
      </c>
      <c r="FH603">
        <v>16</v>
      </c>
      <c r="FI603">
        <v>6</v>
      </c>
      <c r="FJ603">
        <v>5</v>
      </c>
      <c r="FK603">
        <v>16</v>
      </c>
      <c r="FL603">
        <v>51.1</v>
      </c>
      <c r="FM603">
        <v>27</v>
      </c>
      <c r="FN603">
        <v>23</v>
      </c>
      <c r="FO603">
        <v>22</v>
      </c>
      <c r="FP603">
        <v>54</v>
      </c>
      <c r="FQ603">
        <v>1.74</v>
      </c>
      <c r="FR603">
        <v>3.95</v>
      </c>
      <c r="FS603" s="2">
        <f t="shared" si="138"/>
        <v>0.3057996485061511</v>
      </c>
      <c r="FT603">
        <v>0</v>
      </c>
      <c r="FU603">
        <v>1</v>
      </c>
      <c r="FV603">
        <v>-25.1</v>
      </c>
      <c r="FW603">
        <v>0</v>
      </c>
      <c r="FX603">
        <v>0</v>
      </c>
      <c r="FY603">
        <v>5.76</v>
      </c>
      <c r="FZ603">
        <v>17.3</v>
      </c>
      <c r="GA603">
        <v>0</v>
      </c>
      <c r="GB603">
        <v>5.8</v>
      </c>
      <c r="GC603">
        <v>5.8</v>
      </c>
      <c r="GD603">
        <v>0</v>
      </c>
      <c r="GE603">
        <v>11.5</v>
      </c>
      <c r="GF603">
        <v>0</v>
      </c>
      <c r="GG603">
        <v>0</v>
      </c>
      <c r="GH603">
        <v>0</v>
      </c>
      <c r="GI603">
        <v>0</v>
      </c>
      <c r="GJ603" s="2">
        <f t="shared" si="139"/>
        <v>0</v>
      </c>
      <c r="GK603">
        <v>0</v>
      </c>
      <c r="GL603">
        <v>0</v>
      </c>
      <c r="GM603">
        <v>0</v>
      </c>
      <c r="GN603">
        <v>0</v>
      </c>
      <c r="GO603">
        <v>0</v>
      </c>
      <c r="GP603">
        <v>0</v>
      </c>
      <c r="GQ603">
        <v>0</v>
      </c>
      <c r="GR603">
        <v>0</v>
      </c>
      <c r="GS603">
        <v>0</v>
      </c>
      <c r="GT603">
        <v>0</v>
      </c>
      <c r="GU603">
        <v>0</v>
      </c>
      <c r="GV603">
        <v>0</v>
      </c>
      <c r="GW603">
        <v>0</v>
      </c>
      <c r="GX603" s="21">
        <v>28.956613999999998</v>
      </c>
      <c r="GY603" s="21">
        <v>5.2715241000000006</v>
      </c>
      <c r="GZ603" s="21">
        <v>5.5323647999999999</v>
      </c>
      <c r="HA603" s="21">
        <v>10.8038898</v>
      </c>
      <c r="HB603" s="21">
        <v>0.72340599999999999</v>
      </c>
      <c r="HC603" s="21">
        <v>0.57063699999999995</v>
      </c>
      <c r="HD603" s="21">
        <v>-3.2400000000000001E-4</v>
      </c>
      <c r="HE603" s="21">
        <v>29.079401000000001</v>
      </c>
      <c r="HF603" s="21">
        <v>1.2937190000000001</v>
      </c>
    </row>
    <row r="604" spans="1:214" ht="15" x14ac:dyDescent="0.25">
      <c r="A604" s="22">
        <v>51</v>
      </c>
      <c r="B604" t="s">
        <v>2716</v>
      </c>
      <c r="C604" t="s">
        <v>2717</v>
      </c>
      <c r="D604" t="s">
        <v>715</v>
      </c>
      <c r="F604" t="s">
        <v>444</v>
      </c>
      <c r="I604" s="22" t="s">
        <v>354</v>
      </c>
      <c r="J604">
        <v>20</v>
      </c>
      <c r="K604" s="23" t="s">
        <v>2718</v>
      </c>
      <c r="L604" s="23" t="s">
        <v>1754</v>
      </c>
      <c r="M604" s="24" t="s">
        <v>561</v>
      </c>
      <c r="N604" s="24" t="s">
        <v>222</v>
      </c>
      <c r="O604" s="24">
        <v>71</v>
      </c>
      <c r="P604" s="24">
        <v>193</v>
      </c>
      <c r="Q604" s="24" t="s">
        <v>224</v>
      </c>
      <c r="R604" s="24" t="s">
        <v>234</v>
      </c>
      <c r="S604" s="22">
        <v>18</v>
      </c>
      <c r="T604" s="22">
        <v>4</v>
      </c>
      <c r="U604" s="22">
        <v>3</v>
      </c>
      <c r="V604" s="22">
        <v>7</v>
      </c>
      <c r="W604" s="22">
        <v>3</v>
      </c>
      <c r="X604" s="22">
        <v>6</v>
      </c>
      <c r="Y604" s="22">
        <v>34</v>
      </c>
      <c r="Z604" s="25">
        <f t="shared" si="126"/>
        <v>0.11764705882352941</v>
      </c>
      <c r="AA604" s="3">
        <v>11.51667</v>
      </c>
      <c r="AB604" s="22">
        <v>20</v>
      </c>
      <c r="AC604" s="22">
        <v>6</v>
      </c>
      <c r="AD604" s="22">
        <v>18</v>
      </c>
      <c r="AE604" s="22">
        <v>7</v>
      </c>
      <c r="AF604" s="22">
        <v>1</v>
      </c>
      <c r="AG604" s="26">
        <f t="shared" si="127"/>
        <v>5.7887103361185712</v>
      </c>
      <c r="AH604" s="26">
        <f t="shared" si="128"/>
        <v>1.7366131008355714</v>
      </c>
      <c r="AI604" s="26">
        <f t="shared" si="129"/>
        <v>5.2098393025067145</v>
      </c>
      <c r="AJ604" s="26">
        <f t="shared" si="130"/>
        <v>2.0260486176414996</v>
      </c>
      <c r="AK604" s="26">
        <f t="shared" si="131"/>
        <v>0.28943551680592855</v>
      </c>
      <c r="AL604" s="5">
        <v>274</v>
      </c>
      <c r="AM604" s="22">
        <v>2</v>
      </c>
      <c r="AN604" s="22">
        <v>0</v>
      </c>
      <c r="AO604" s="25">
        <f t="shared" si="132"/>
        <v>1</v>
      </c>
      <c r="AP604" s="22">
        <v>0.2</v>
      </c>
      <c r="AQ604">
        <v>0.7</v>
      </c>
      <c r="AR604">
        <v>0.4</v>
      </c>
      <c r="AS604">
        <v>1</v>
      </c>
      <c r="AT604">
        <v>0.8</v>
      </c>
      <c r="AU604">
        <v>0.8</v>
      </c>
      <c r="AV604">
        <v>-0.30000000000000004</v>
      </c>
      <c r="AW604">
        <v>1.3</v>
      </c>
      <c r="AX604" s="3">
        <f t="shared" si="133"/>
        <v>7.2222222222222229E-2</v>
      </c>
      <c r="AY604" s="4">
        <f t="shared" si="134"/>
        <v>-0.19999999999999996</v>
      </c>
      <c r="AZ604" t="s">
        <v>224</v>
      </c>
      <c r="BA604">
        <v>2013</v>
      </c>
      <c r="BB604" s="27">
        <v>175000</v>
      </c>
      <c r="BC604" s="27">
        <v>1025000</v>
      </c>
      <c r="BD604" s="22">
        <v>4</v>
      </c>
      <c r="BE604" s="22">
        <v>3</v>
      </c>
      <c r="BF604" s="28">
        <f t="shared" si="135"/>
        <v>2.2153846157741337</v>
      </c>
      <c r="BG604" s="22">
        <v>2</v>
      </c>
      <c r="BH604" s="22">
        <v>0</v>
      </c>
      <c r="BI604" s="4">
        <v>189.58333329999999</v>
      </c>
      <c r="BJ604" s="22">
        <v>0</v>
      </c>
      <c r="BK604" s="22">
        <v>0</v>
      </c>
      <c r="BL604" s="28">
        <f t="shared" si="136"/>
        <v>0</v>
      </c>
      <c r="BM604" s="22">
        <v>0</v>
      </c>
      <c r="BN604" s="22">
        <v>0</v>
      </c>
      <c r="BO604" s="4">
        <v>16.95</v>
      </c>
      <c r="BP604" s="22">
        <v>0</v>
      </c>
      <c r="BQ604" s="22">
        <v>0</v>
      </c>
      <c r="BR604" s="22">
        <v>0</v>
      </c>
      <c r="BS604" s="22">
        <v>0</v>
      </c>
      <c r="BT604" s="4">
        <v>0.83333333300000001</v>
      </c>
      <c r="BU604" s="22">
        <v>10</v>
      </c>
      <c r="BV604" s="22">
        <v>3</v>
      </c>
      <c r="BW604" s="22">
        <v>1</v>
      </c>
      <c r="BX604" s="22">
        <v>0</v>
      </c>
      <c r="BY604" s="22">
        <v>4</v>
      </c>
      <c r="BZ604" s="22">
        <v>2</v>
      </c>
      <c r="CA604" s="22">
        <v>1</v>
      </c>
      <c r="CB604" s="22">
        <v>0</v>
      </c>
      <c r="CC604" s="4">
        <v>9.4666700000000006</v>
      </c>
      <c r="CD604" s="4">
        <v>1.3833333329999999</v>
      </c>
      <c r="CE604" s="4">
        <v>8.3333332999999996E-2</v>
      </c>
      <c r="CF604" s="22">
        <v>0</v>
      </c>
      <c r="CG604" s="22">
        <v>0</v>
      </c>
      <c r="CH604" s="22">
        <v>0</v>
      </c>
      <c r="CI604" s="5">
        <v>8</v>
      </c>
      <c r="CJ604" s="22">
        <v>1</v>
      </c>
      <c r="CK604" s="22">
        <v>2</v>
      </c>
      <c r="CL604" s="22">
        <v>3</v>
      </c>
      <c r="CM604" s="22">
        <v>2</v>
      </c>
      <c r="CN604" s="22">
        <v>1</v>
      </c>
      <c r="CO604" s="22">
        <v>1</v>
      </c>
      <c r="CP604" s="22">
        <v>0</v>
      </c>
      <c r="CQ604" s="26">
        <v>11.864579000000001</v>
      </c>
      <c r="CR604" s="26">
        <v>0.38958300000000001</v>
      </c>
      <c r="CS604" s="26">
        <v>0</v>
      </c>
      <c r="CT604" s="22">
        <v>1</v>
      </c>
      <c r="CU604" s="22">
        <v>0</v>
      </c>
      <c r="CV604" s="22">
        <v>0</v>
      </c>
      <c r="CW604" s="22">
        <v>2</v>
      </c>
      <c r="CX604" s="22">
        <v>1</v>
      </c>
      <c r="CY604" s="22">
        <v>5</v>
      </c>
      <c r="CZ604" s="22">
        <v>2</v>
      </c>
      <c r="DA604" s="22">
        <v>2</v>
      </c>
      <c r="DB604" s="22">
        <v>-2</v>
      </c>
      <c r="DC604" s="22">
        <v>0</v>
      </c>
      <c r="DD604" s="22">
        <v>0</v>
      </c>
      <c r="DE604" s="22">
        <v>0</v>
      </c>
      <c r="DF604" s="22">
        <v>0</v>
      </c>
      <c r="DG604" s="22">
        <v>0</v>
      </c>
      <c r="DH604" s="22">
        <v>0</v>
      </c>
      <c r="DI604" s="22">
        <v>3</v>
      </c>
      <c r="DJ604" s="22">
        <v>0</v>
      </c>
      <c r="DK604" s="22">
        <v>0</v>
      </c>
      <c r="DL604" s="22">
        <v>0</v>
      </c>
      <c r="DM604" s="22">
        <v>0</v>
      </c>
      <c r="DN604" s="22">
        <v>12</v>
      </c>
      <c r="DO604" s="22">
        <v>1</v>
      </c>
      <c r="DP604" s="22">
        <v>8</v>
      </c>
      <c r="DQ604" s="22">
        <v>0</v>
      </c>
      <c r="DR604" s="22">
        <v>1</v>
      </c>
      <c r="DS604" s="22">
        <v>0</v>
      </c>
      <c r="DT604" s="22">
        <v>0</v>
      </c>
      <c r="DU604">
        <v>10.53</v>
      </c>
      <c r="DV604">
        <v>39.130000000000003</v>
      </c>
      <c r="DW604" s="2">
        <f t="shared" si="137"/>
        <v>0.2120418848167539</v>
      </c>
      <c r="DX604">
        <v>0.20800000000000002</v>
      </c>
      <c r="DY604">
        <v>1.6839999999999997</v>
      </c>
      <c r="DZ604">
        <v>-1.036</v>
      </c>
      <c r="EA604">
        <v>-3.7669999999999999</v>
      </c>
      <c r="EB604">
        <v>11</v>
      </c>
      <c r="EC604">
        <v>7</v>
      </c>
      <c r="ED604">
        <v>0.9</v>
      </c>
      <c r="EE604">
        <v>-2.85</v>
      </c>
      <c r="EF604">
        <v>-3.75</v>
      </c>
      <c r="EG604">
        <v>13.25</v>
      </c>
      <c r="EH604">
        <v>919</v>
      </c>
      <c r="EI604">
        <v>1051</v>
      </c>
      <c r="EJ604">
        <v>3.48</v>
      </c>
      <c r="EK604">
        <v>2.2200000000000002</v>
      </c>
      <c r="EL604">
        <v>22.8</v>
      </c>
      <c r="EM604">
        <v>25</v>
      </c>
      <c r="EN604">
        <v>12.3</v>
      </c>
      <c r="EO604">
        <v>14.2</v>
      </c>
      <c r="EP604">
        <v>14.2</v>
      </c>
      <c r="EQ604">
        <v>14.2</v>
      </c>
      <c r="ER604">
        <v>3.2</v>
      </c>
      <c r="ES604">
        <v>3.8</v>
      </c>
      <c r="ET604">
        <v>0.60000000000000009</v>
      </c>
      <c r="EU604">
        <v>0.30000000000000004</v>
      </c>
      <c r="EV604">
        <v>2.56</v>
      </c>
      <c r="EW604">
        <v>3.15</v>
      </c>
      <c r="EX604">
        <v>25.8</v>
      </c>
      <c r="EY604">
        <v>27</v>
      </c>
      <c r="EZ604">
        <v>11.9</v>
      </c>
      <c r="FA604">
        <v>11.7</v>
      </c>
      <c r="FB604">
        <v>13.8</v>
      </c>
      <c r="FC604">
        <v>11.6</v>
      </c>
      <c r="FD604">
        <v>2.9</v>
      </c>
      <c r="FE604">
        <v>3.3</v>
      </c>
      <c r="FF604">
        <v>14</v>
      </c>
      <c r="FG604">
        <v>35</v>
      </c>
      <c r="FH604">
        <v>21</v>
      </c>
      <c r="FI604">
        <v>27</v>
      </c>
      <c r="FJ604">
        <v>22</v>
      </c>
      <c r="FK604">
        <v>33</v>
      </c>
      <c r="FL604">
        <v>50.5</v>
      </c>
      <c r="FM604">
        <v>55</v>
      </c>
      <c r="FN604">
        <v>52</v>
      </c>
      <c r="FO604">
        <v>69</v>
      </c>
      <c r="FP604">
        <v>51.4</v>
      </c>
      <c r="FQ604">
        <v>0.94</v>
      </c>
      <c r="FR604">
        <v>3.96</v>
      </c>
      <c r="FS604" s="2">
        <f t="shared" si="138"/>
        <v>0.19183673469387752</v>
      </c>
      <c r="FT604">
        <v>1</v>
      </c>
      <c r="FU604">
        <v>0</v>
      </c>
      <c r="FV604">
        <v>18.600000000000001</v>
      </c>
      <c r="FW604">
        <v>5.26</v>
      </c>
      <c r="FX604">
        <v>3.54</v>
      </c>
      <c r="FY604">
        <v>0</v>
      </c>
      <c r="FZ604">
        <v>63.7</v>
      </c>
      <c r="GA604">
        <v>3.5</v>
      </c>
      <c r="GB604">
        <v>17.7</v>
      </c>
      <c r="GC604">
        <v>0</v>
      </c>
      <c r="GD604">
        <v>0</v>
      </c>
      <c r="GE604">
        <v>21.2</v>
      </c>
      <c r="GF604">
        <v>3.5</v>
      </c>
      <c r="GG604">
        <v>3.5</v>
      </c>
      <c r="GH604">
        <v>0.05</v>
      </c>
      <c r="GI604">
        <v>4.76</v>
      </c>
      <c r="GJ604" s="2">
        <f t="shared" si="139"/>
        <v>1.0395010395010396E-2</v>
      </c>
      <c r="GK604">
        <v>0</v>
      </c>
      <c r="GL604">
        <v>0</v>
      </c>
      <c r="GM604">
        <v>87.5</v>
      </c>
      <c r="GN604">
        <v>0</v>
      </c>
      <c r="GO604">
        <v>0</v>
      </c>
      <c r="GP604">
        <v>0</v>
      </c>
      <c r="GQ604">
        <v>0</v>
      </c>
      <c r="GR604">
        <v>0</v>
      </c>
      <c r="GS604">
        <v>0</v>
      </c>
      <c r="GT604">
        <v>0</v>
      </c>
      <c r="GU604">
        <v>0</v>
      </c>
      <c r="GV604">
        <v>0</v>
      </c>
      <c r="GW604">
        <v>0</v>
      </c>
      <c r="GX604" s="21">
        <v>36.599533000000001</v>
      </c>
      <c r="GY604" s="21">
        <v>7.342796700000001</v>
      </c>
      <c r="GZ604" s="21">
        <v>7.7401341000000006</v>
      </c>
      <c r="HA604" s="21">
        <v>15.0829308</v>
      </c>
      <c r="HB604" s="21">
        <v>1.407335</v>
      </c>
      <c r="HC604" s="21">
        <v>0.99395699999999998</v>
      </c>
      <c r="HD604" s="21">
        <v>7.1539999999999998E-3</v>
      </c>
      <c r="HE604" s="21">
        <v>26.790057999999998</v>
      </c>
      <c r="HF604" s="21">
        <v>2.4084460000000001</v>
      </c>
    </row>
    <row r="605" spans="1:214" ht="15" x14ac:dyDescent="0.25">
      <c r="A605" s="22">
        <v>17</v>
      </c>
      <c r="B605" t="s">
        <v>2719</v>
      </c>
      <c r="C605" t="s">
        <v>2717</v>
      </c>
      <c r="D605" t="s">
        <v>587</v>
      </c>
      <c r="F605" t="s">
        <v>277</v>
      </c>
      <c r="G605" t="s">
        <v>501</v>
      </c>
      <c r="H605">
        <v>29</v>
      </c>
      <c r="I605" s="22" t="s">
        <v>239</v>
      </c>
      <c r="J605">
        <v>22</v>
      </c>
      <c r="K605" s="23" t="s">
        <v>596</v>
      </c>
      <c r="L605" s="23" t="s">
        <v>2720</v>
      </c>
      <c r="M605" s="24" t="s">
        <v>561</v>
      </c>
      <c r="N605" s="24" t="s">
        <v>222</v>
      </c>
      <c r="O605" s="24">
        <v>75</v>
      </c>
      <c r="P605" s="24">
        <v>220</v>
      </c>
      <c r="Q605" s="24" t="s">
        <v>224</v>
      </c>
      <c r="R605" s="24"/>
      <c r="S605" s="22">
        <v>38</v>
      </c>
      <c r="T605" s="22">
        <v>4</v>
      </c>
      <c r="U605" s="22">
        <v>3</v>
      </c>
      <c r="V605" s="22">
        <v>7</v>
      </c>
      <c r="W605" s="22">
        <v>-10</v>
      </c>
      <c r="X605" s="22">
        <v>14</v>
      </c>
      <c r="Y605" s="22">
        <v>55</v>
      </c>
      <c r="Z605" s="25">
        <f t="shared" si="126"/>
        <v>7.2727272727272724E-2</v>
      </c>
      <c r="AA605" s="3">
        <v>10.58333</v>
      </c>
      <c r="AB605" s="22">
        <v>39</v>
      </c>
      <c r="AC605" s="22">
        <v>7</v>
      </c>
      <c r="AD605" s="22">
        <v>20</v>
      </c>
      <c r="AE605" s="22">
        <v>9</v>
      </c>
      <c r="AF605" s="22">
        <v>5</v>
      </c>
      <c r="AG605" s="26">
        <f t="shared" si="127"/>
        <v>5.8184850485075161</v>
      </c>
      <c r="AH605" s="26">
        <f t="shared" si="128"/>
        <v>1.044343470244939</v>
      </c>
      <c r="AI605" s="26">
        <f t="shared" si="129"/>
        <v>2.9838384864141108</v>
      </c>
      <c r="AJ605" s="26">
        <f t="shared" si="130"/>
        <v>1.34272731888635</v>
      </c>
      <c r="AK605" s="26">
        <f t="shared" si="131"/>
        <v>0.74595962160352769</v>
      </c>
      <c r="AL605" s="5">
        <v>598</v>
      </c>
      <c r="AM605" s="22">
        <v>2</v>
      </c>
      <c r="AN605" s="22">
        <v>9</v>
      </c>
      <c r="AO605" s="25">
        <f t="shared" si="132"/>
        <v>0.18181818181818182</v>
      </c>
      <c r="AP605" s="22">
        <v>0.5</v>
      </c>
      <c r="AQ605">
        <v>0.1</v>
      </c>
      <c r="AR605">
        <v>0.1</v>
      </c>
      <c r="AS605">
        <v>0.2</v>
      </c>
      <c r="AT605">
        <v>-0.7</v>
      </c>
      <c r="AU605">
        <v>0.1</v>
      </c>
      <c r="AV605">
        <v>0</v>
      </c>
      <c r="AW605">
        <v>-0.7</v>
      </c>
      <c r="AX605" s="3">
        <f t="shared" si="133"/>
        <v>-1.8421052631578946E-2</v>
      </c>
      <c r="AY605" s="4">
        <f t="shared" si="134"/>
        <v>-1.5300009999999999</v>
      </c>
      <c r="AZ605" t="s">
        <v>224</v>
      </c>
      <c r="BA605">
        <v>2012</v>
      </c>
      <c r="BB605" s="27">
        <v>240000</v>
      </c>
      <c r="BC605" s="27">
        <v>801667</v>
      </c>
      <c r="BD605" s="22">
        <v>4</v>
      </c>
      <c r="BE605" s="22">
        <v>3</v>
      </c>
      <c r="BF605" s="28">
        <f t="shared" si="135"/>
        <v>1.1144525029971297</v>
      </c>
      <c r="BG605" s="22">
        <v>2</v>
      </c>
      <c r="BH605" s="22">
        <v>4</v>
      </c>
      <c r="BI605" s="4">
        <v>376.8666667</v>
      </c>
      <c r="BJ605" s="22">
        <v>0</v>
      </c>
      <c r="BK605" s="22">
        <v>0</v>
      </c>
      <c r="BL605" s="28">
        <f t="shared" si="136"/>
        <v>0</v>
      </c>
      <c r="BM605" s="22">
        <v>0</v>
      </c>
      <c r="BN605" s="22">
        <v>5</v>
      </c>
      <c r="BO605" s="4">
        <v>23.966666669999999</v>
      </c>
      <c r="BP605" s="22">
        <v>0</v>
      </c>
      <c r="BQ605" s="22">
        <v>0</v>
      </c>
      <c r="BR605" s="22">
        <v>0</v>
      </c>
      <c r="BS605" s="22">
        <v>0</v>
      </c>
      <c r="BT605" s="4">
        <v>1.3333333329999999</v>
      </c>
      <c r="BU605" s="22">
        <v>17</v>
      </c>
      <c r="BV605" s="22">
        <v>1</v>
      </c>
      <c r="BW605" s="22">
        <v>3</v>
      </c>
      <c r="BX605" s="22">
        <v>-7</v>
      </c>
      <c r="BY605" s="22">
        <v>8</v>
      </c>
      <c r="BZ605" s="22">
        <v>4</v>
      </c>
      <c r="CA605" s="22">
        <v>1</v>
      </c>
      <c r="CB605" s="22">
        <v>2</v>
      </c>
      <c r="CC605" s="4">
        <v>9.9499999999999993</v>
      </c>
      <c r="CD605" s="4">
        <v>0.6833333330000001</v>
      </c>
      <c r="CE605" s="4">
        <v>0.05</v>
      </c>
      <c r="CF605" s="22">
        <v>0</v>
      </c>
      <c r="CG605" s="22">
        <v>0</v>
      </c>
      <c r="CH605" s="22">
        <v>0</v>
      </c>
      <c r="CI605" s="5">
        <v>21</v>
      </c>
      <c r="CJ605" s="22">
        <v>3</v>
      </c>
      <c r="CK605" s="22">
        <v>0</v>
      </c>
      <c r="CL605" s="22">
        <v>-3</v>
      </c>
      <c r="CM605" s="22">
        <v>6</v>
      </c>
      <c r="CN605" s="22">
        <v>3</v>
      </c>
      <c r="CO605" s="22">
        <v>1</v>
      </c>
      <c r="CP605" s="22">
        <v>7</v>
      </c>
      <c r="CQ605" s="26">
        <v>9.8912700000000005</v>
      </c>
      <c r="CR605" s="26">
        <v>0.58809500000000003</v>
      </c>
      <c r="CS605" s="26">
        <v>2.3016000000000002E-2</v>
      </c>
      <c r="CT605" s="22">
        <v>0</v>
      </c>
      <c r="CU605" s="22">
        <v>0</v>
      </c>
      <c r="CV605" s="22">
        <v>0</v>
      </c>
      <c r="CW605" s="22">
        <v>0</v>
      </c>
      <c r="CX605" s="22">
        <v>0</v>
      </c>
      <c r="CY605" s="22">
        <v>-5</v>
      </c>
      <c r="CZ605" s="22">
        <v>4</v>
      </c>
      <c r="DA605" s="22">
        <v>3</v>
      </c>
      <c r="DB605" s="22">
        <v>-5</v>
      </c>
      <c r="DC605" s="22">
        <v>0</v>
      </c>
      <c r="DD605" s="22">
        <v>0</v>
      </c>
      <c r="DE605" s="22">
        <v>0</v>
      </c>
      <c r="DF605" s="22">
        <v>0</v>
      </c>
      <c r="DG605" s="22">
        <v>0</v>
      </c>
      <c r="DH605" s="22">
        <v>0</v>
      </c>
      <c r="DI605" s="22">
        <v>7</v>
      </c>
      <c r="DJ605" s="22">
        <v>0</v>
      </c>
      <c r="DK605" s="22">
        <v>0</v>
      </c>
      <c r="DL605" s="22">
        <v>0</v>
      </c>
      <c r="DM605" s="22">
        <v>0</v>
      </c>
      <c r="DN605" s="22">
        <v>10</v>
      </c>
      <c r="DO605" s="22">
        <v>0</v>
      </c>
      <c r="DP605" s="22">
        <v>20</v>
      </c>
      <c r="DQ605" s="22">
        <v>0</v>
      </c>
      <c r="DR605" s="22">
        <v>0</v>
      </c>
      <c r="DS605" s="22">
        <v>0</v>
      </c>
      <c r="DT605" s="22">
        <v>0</v>
      </c>
      <c r="DU605">
        <v>9.84</v>
      </c>
      <c r="DV605">
        <v>37.94</v>
      </c>
      <c r="DW605" s="2">
        <f t="shared" si="137"/>
        <v>0.20594390958560066</v>
      </c>
      <c r="DX605">
        <v>-5.7000000000000002E-2</v>
      </c>
      <c r="DY605">
        <v>0.66500000000000004</v>
      </c>
      <c r="DZ605">
        <v>-1.202</v>
      </c>
      <c r="EA605">
        <v>-3.2839999999999998</v>
      </c>
      <c r="EB605">
        <v>10</v>
      </c>
      <c r="EC605">
        <v>21</v>
      </c>
      <c r="ED605">
        <v>-6.9</v>
      </c>
      <c r="EE605">
        <v>-10.27</v>
      </c>
      <c r="EF605">
        <v>-3.37</v>
      </c>
      <c r="EG605">
        <v>6.02</v>
      </c>
      <c r="EH605">
        <v>892</v>
      </c>
      <c r="EI605">
        <v>952</v>
      </c>
      <c r="EJ605">
        <v>1.6</v>
      </c>
      <c r="EK605">
        <v>3.37</v>
      </c>
      <c r="EL605">
        <v>25</v>
      </c>
      <c r="EM605">
        <v>27.8</v>
      </c>
      <c r="EN605">
        <v>9</v>
      </c>
      <c r="EO605">
        <v>11.6</v>
      </c>
      <c r="EP605">
        <v>15.2</v>
      </c>
      <c r="EQ605">
        <v>12</v>
      </c>
      <c r="ER605">
        <v>4</v>
      </c>
      <c r="ES605">
        <v>3.2</v>
      </c>
      <c r="ET605">
        <v>0.8</v>
      </c>
      <c r="EU605">
        <v>0.2</v>
      </c>
      <c r="EV605">
        <v>2.25</v>
      </c>
      <c r="EW605">
        <v>2.91</v>
      </c>
      <c r="EX605">
        <v>24.2</v>
      </c>
      <c r="EY605">
        <v>24.6</v>
      </c>
      <c r="EZ605">
        <v>9.3000000000000007</v>
      </c>
      <c r="FA605">
        <v>9.8000000000000007</v>
      </c>
      <c r="FB605">
        <v>12.7</v>
      </c>
      <c r="FC605">
        <v>11</v>
      </c>
      <c r="FD605">
        <v>3.8</v>
      </c>
      <c r="FE605">
        <v>3.1</v>
      </c>
      <c r="FF605">
        <v>48</v>
      </c>
      <c r="FG605">
        <v>59</v>
      </c>
      <c r="FH605">
        <v>70</v>
      </c>
      <c r="FI605">
        <v>46</v>
      </c>
      <c r="FJ605">
        <v>60</v>
      </c>
      <c r="FK605">
        <v>67</v>
      </c>
      <c r="FL605">
        <v>48</v>
      </c>
      <c r="FM605">
        <v>123</v>
      </c>
      <c r="FN605">
        <v>141</v>
      </c>
      <c r="FO605">
        <v>105</v>
      </c>
      <c r="FP605">
        <v>46.6</v>
      </c>
      <c r="FQ605">
        <v>0.63</v>
      </c>
      <c r="FR605">
        <v>4.34</v>
      </c>
      <c r="FS605" s="2">
        <f t="shared" si="138"/>
        <v>0.12676056338028169</v>
      </c>
      <c r="FT605">
        <v>0</v>
      </c>
      <c r="FU605">
        <v>0</v>
      </c>
      <c r="FV605">
        <v>-19.600000000000001</v>
      </c>
      <c r="FW605">
        <v>0</v>
      </c>
      <c r="FX605">
        <v>0</v>
      </c>
      <c r="FY605">
        <v>0</v>
      </c>
      <c r="FZ605">
        <v>17.600000000000001</v>
      </c>
      <c r="GA605">
        <v>2.5</v>
      </c>
      <c r="GB605">
        <v>15.1</v>
      </c>
      <c r="GC605">
        <v>2.5</v>
      </c>
      <c r="GD605">
        <v>0</v>
      </c>
      <c r="GE605">
        <v>22.7</v>
      </c>
      <c r="GF605">
        <v>5</v>
      </c>
      <c r="GG605">
        <v>5</v>
      </c>
      <c r="GH605">
        <v>0.04</v>
      </c>
      <c r="GI605">
        <v>5.91</v>
      </c>
      <c r="GJ605" s="2">
        <f t="shared" si="139"/>
        <v>6.7226890756302516E-3</v>
      </c>
      <c r="GK605">
        <v>0</v>
      </c>
      <c r="GL605">
        <v>0</v>
      </c>
      <c r="GM605">
        <v>21.5</v>
      </c>
      <c r="GN605">
        <v>0</v>
      </c>
      <c r="GO605">
        <v>0</v>
      </c>
      <c r="GP605">
        <v>90</v>
      </c>
      <c r="GQ605">
        <v>45</v>
      </c>
      <c r="GR605">
        <v>0</v>
      </c>
      <c r="GS605">
        <v>45</v>
      </c>
      <c r="GT605">
        <v>45</v>
      </c>
      <c r="GU605">
        <v>0</v>
      </c>
      <c r="GV605">
        <v>0</v>
      </c>
      <c r="GW605">
        <v>0</v>
      </c>
      <c r="GX605" s="21">
        <v>44.535141000000003</v>
      </c>
      <c r="GY605" s="21">
        <v>6.7118256000000001</v>
      </c>
      <c r="GZ605" s="21">
        <v>7.0981263000000006</v>
      </c>
      <c r="HA605" s="21">
        <v>13.8099519</v>
      </c>
      <c r="HB605" s="21">
        <v>0.62433799999999995</v>
      </c>
      <c r="HC605" s="21">
        <v>1.1567670000000001</v>
      </c>
      <c r="HD605" s="21">
        <v>-9.2519999999999998E-3</v>
      </c>
      <c r="HE605" s="21">
        <v>21.956551000000001</v>
      </c>
      <c r="HF605" s="21">
        <v>1.7718529999999999</v>
      </c>
    </row>
    <row r="606" spans="1:214" ht="15" x14ac:dyDescent="0.25">
      <c r="A606" s="22">
        <v>60</v>
      </c>
      <c r="B606" t="s">
        <v>2721</v>
      </c>
      <c r="C606" t="s">
        <v>2722</v>
      </c>
      <c r="D606" t="s">
        <v>1433</v>
      </c>
      <c r="F606" t="s">
        <v>547</v>
      </c>
      <c r="I606" s="22" t="s">
        <v>239</v>
      </c>
      <c r="J606">
        <v>22</v>
      </c>
      <c r="K606" s="23" t="s">
        <v>2723</v>
      </c>
      <c r="L606" s="23" t="s">
        <v>1973</v>
      </c>
      <c r="M606" s="24" t="s">
        <v>221</v>
      </c>
      <c r="N606" s="24" t="s">
        <v>222</v>
      </c>
      <c r="O606" s="24">
        <v>71</v>
      </c>
      <c r="P606" s="24">
        <v>187</v>
      </c>
      <c r="Q606" s="24" t="s">
        <v>224</v>
      </c>
      <c r="R606" s="24" t="s">
        <v>234</v>
      </c>
      <c r="S606" s="22">
        <v>38</v>
      </c>
      <c r="T606" s="22">
        <v>1</v>
      </c>
      <c r="U606" s="22">
        <v>4</v>
      </c>
      <c r="V606" s="22">
        <v>5</v>
      </c>
      <c r="W606" s="22">
        <v>1</v>
      </c>
      <c r="X606" s="22">
        <v>8</v>
      </c>
      <c r="Y606" s="22">
        <v>37</v>
      </c>
      <c r="Z606" s="25">
        <f t="shared" si="126"/>
        <v>2.7027027027027029E-2</v>
      </c>
      <c r="AA606" s="3">
        <v>7.55</v>
      </c>
      <c r="AB606" s="22">
        <v>28</v>
      </c>
      <c r="AC606" s="22">
        <v>11</v>
      </c>
      <c r="AD606" s="22">
        <v>14</v>
      </c>
      <c r="AE606" s="22">
        <v>5</v>
      </c>
      <c r="AF606" s="22">
        <v>9</v>
      </c>
      <c r="AG606" s="26">
        <f t="shared" si="127"/>
        <v>5.8556988497734412</v>
      </c>
      <c r="AH606" s="26">
        <f t="shared" si="128"/>
        <v>2.3004531195538518</v>
      </c>
      <c r="AI606" s="26">
        <f t="shared" si="129"/>
        <v>2.9278494248867206</v>
      </c>
      <c r="AJ606" s="26">
        <f t="shared" si="130"/>
        <v>1.0456605088881143</v>
      </c>
      <c r="AK606" s="26">
        <f t="shared" si="131"/>
        <v>1.8821889159986058</v>
      </c>
      <c r="AL606" s="5">
        <v>388</v>
      </c>
      <c r="AM606" s="22">
        <v>0</v>
      </c>
      <c r="AN606" s="22">
        <v>4</v>
      </c>
      <c r="AO606" s="25">
        <f t="shared" si="132"/>
        <v>0</v>
      </c>
      <c r="AP606" s="22">
        <v>0.1</v>
      </c>
      <c r="AQ606">
        <v>-0.1</v>
      </c>
      <c r="AR606">
        <v>0.4</v>
      </c>
      <c r="AS606">
        <v>0.30000000000000004</v>
      </c>
      <c r="AT606">
        <v>-0.4</v>
      </c>
      <c r="AU606">
        <v>0.60000000000000009</v>
      </c>
      <c r="AV606">
        <v>0</v>
      </c>
      <c r="AW606">
        <v>0.2</v>
      </c>
      <c r="AX606" s="3">
        <f t="shared" si="133"/>
        <v>5.263157894736842E-3</v>
      </c>
      <c r="AY606" s="4">
        <f t="shared" si="134"/>
        <v>-0.87499900000000008</v>
      </c>
      <c r="AZ606" t="s">
        <v>224</v>
      </c>
      <c r="BA606">
        <v>2012</v>
      </c>
      <c r="BB606" s="27">
        <v>87500</v>
      </c>
      <c r="BC606" s="27">
        <v>883333</v>
      </c>
      <c r="BD606" s="22">
        <v>1</v>
      </c>
      <c r="BE606" s="22">
        <v>4</v>
      </c>
      <c r="BF606" s="28">
        <f t="shared" si="135"/>
        <v>1.0525084786636076</v>
      </c>
      <c r="BG606" s="22">
        <v>0</v>
      </c>
      <c r="BH606" s="22">
        <v>4</v>
      </c>
      <c r="BI606" s="4">
        <v>285.03333329999998</v>
      </c>
      <c r="BJ606" s="22">
        <v>0</v>
      </c>
      <c r="BK606" s="22">
        <v>0</v>
      </c>
      <c r="BL606" s="28">
        <f t="shared" si="136"/>
        <v>0</v>
      </c>
      <c r="BM606" s="22">
        <v>0</v>
      </c>
      <c r="BN606" s="22">
        <v>0</v>
      </c>
      <c r="BO606" s="4">
        <v>1.6166666670000001</v>
      </c>
      <c r="BP606" s="22">
        <v>0</v>
      </c>
      <c r="BQ606" s="22">
        <v>0</v>
      </c>
      <c r="BR606" s="22">
        <v>0</v>
      </c>
      <c r="BS606" s="22">
        <v>0</v>
      </c>
      <c r="BT606" s="4">
        <v>0.86666666699999995</v>
      </c>
      <c r="BU606" s="22">
        <v>21</v>
      </c>
      <c r="BV606" s="22">
        <v>1</v>
      </c>
      <c r="BW606" s="22">
        <v>3</v>
      </c>
      <c r="BX606" s="22">
        <v>2</v>
      </c>
      <c r="BY606" s="22">
        <v>2</v>
      </c>
      <c r="BZ606" s="22">
        <v>1</v>
      </c>
      <c r="CA606" s="22">
        <v>0</v>
      </c>
      <c r="CB606" s="22">
        <v>1</v>
      </c>
      <c r="CC606" s="4">
        <v>7.0333300000000003</v>
      </c>
      <c r="CD606" s="4">
        <v>1.6666667E-2</v>
      </c>
      <c r="CE606" s="4">
        <v>0</v>
      </c>
      <c r="CF606" s="22">
        <v>0</v>
      </c>
      <c r="CG606" s="22">
        <v>0</v>
      </c>
      <c r="CH606" s="22">
        <v>0</v>
      </c>
      <c r="CI606" s="5">
        <v>17</v>
      </c>
      <c r="CJ606" s="22">
        <v>0</v>
      </c>
      <c r="CK606" s="22">
        <v>1</v>
      </c>
      <c r="CL606" s="22">
        <v>-1</v>
      </c>
      <c r="CM606" s="22">
        <v>6</v>
      </c>
      <c r="CN606" s="22">
        <v>3</v>
      </c>
      <c r="CO606" s="22">
        <v>0</v>
      </c>
      <c r="CP606" s="22">
        <v>3</v>
      </c>
      <c r="CQ606" s="26">
        <v>8.0784350000000007</v>
      </c>
      <c r="CR606" s="26">
        <v>7.4510000000000007E-2</v>
      </c>
      <c r="CS606" s="26">
        <v>5.0979999999999998E-2</v>
      </c>
      <c r="CT606" s="22">
        <v>0</v>
      </c>
      <c r="CU606" s="22">
        <v>0</v>
      </c>
      <c r="CV606" s="22">
        <v>0</v>
      </c>
      <c r="CW606" s="22">
        <v>0</v>
      </c>
      <c r="CX606" s="22">
        <v>2</v>
      </c>
      <c r="CY606" s="22">
        <v>2</v>
      </c>
      <c r="CZ606" s="22">
        <v>1</v>
      </c>
      <c r="DA606" s="22">
        <v>2</v>
      </c>
      <c r="DB606" s="22">
        <v>-1</v>
      </c>
      <c r="DC606" s="22">
        <v>1</v>
      </c>
      <c r="DD606" s="22">
        <v>0</v>
      </c>
      <c r="DE606" s="22">
        <v>0</v>
      </c>
      <c r="DF606" s="22">
        <v>0</v>
      </c>
      <c r="DG606" s="22">
        <v>0</v>
      </c>
      <c r="DH606" s="22">
        <v>0</v>
      </c>
      <c r="DI606" s="22">
        <v>4</v>
      </c>
      <c r="DJ606" s="22">
        <v>0</v>
      </c>
      <c r="DK606" s="22">
        <v>0</v>
      </c>
      <c r="DL606" s="22">
        <v>0</v>
      </c>
      <c r="DM606" s="22">
        <v>0</v>
      </c>
      <c r="DN606" s="22">
        <v>8</v>
      </c>
      <c r="DO606" s="22">
        <v>0</v>
      </c>
      <c r="DP606" s="22">
        <v>7</v>
      </c>
      <c r="DQ606" s="22">
        <v>0</v>
      </c>
      <c r="DR606" s="22">
        <v>0</v>
      </c>
      <c r="DS606" s="22">
        <v>0</v>
      </c>
      <c r="DT606" s="22">
        <v>0</v>
      </c>
      <c r="DU606">
        <v>7.5</v>
      </c>
      <c r="DV606">
        <v>38.86</v>
      </c>
      <c r="DW606" s="2">
        <f t="shared" si="137"/>
        <v>0.16177739430543572</v>
      </c>
      <c r="DX606">
        <v>-0.24100000000000002</v>
      </c>
      <c r="DY606">
        <v>-1.917</v>
      </c>
      <c r="DZ606">
        <v>-0.7320000000000001</v>
      </c>
      <c r="EA606">
        <v>-5.3559999999999999</v>
      </c>
      <c r="EB606">
        <v>8</v>
      </c>
      <c r="EC606">
        <v>7</v>
      </c>
      <c r="ED606">
        <v>20</v>
      </c>
      <c r="EE606">
        <v>13.68</v>
      </c>
      <c r="EF606">
        <v>-6.34</v>
      </c>
      <c r="EG606">
        <v>6.06</v>
      </c>
      <c r="EH606">
        <v>939</v>
      </c>
      <c r="EI606">
        <v>1000</v>
      </c>
      <c r="EJ606">
        <v>1.6800000000000002</v>
      </c>
      <c r="EK606">
        <v>1.47</v>
      </c>
      <c r="EL606">
        <v>26.1</v>
      </c>
      <c r="EM606">
        <v>22.7</v>
      </c>
      <c r="EN606">
        <v>13.3</v>
      </c>
      <c r="EO606">
        <v>11.4</v>
      </c>
      <c r="EP606">
        <v>14.1</v>
      </c>
      <c r="EQ606">
        <v>22.3</v>
      </c>
      <c r="ER606">
        <v>5.0999999999999996</v>
      </c>
      <c r="ES606">
        <v>4</v>
      </c>
      <c r="ET606">
        <v>0.8</v>
      </c>
      <c r="EU606">
        <v>2.1</v>
      </c>
      <c r="EV606">
        <v>2.23</v>
      </c>
      <c r="EW606">
        <v>2.48</v>
      </c>
      <c r="EX606">
        <v>25.5</v>
      </c>
      <c r="EY606">
        <v>29.4</v>
      </c>
      <c r="EZ606">
        <v>11.1</v>
      </c>
      <c r="FA606">
        <v>12.1</v>
      </c>
      <c r="FB606">
        <v>16.899999999999999</v>
      </c>
      <c r="FC606">
        <v>15.8</v>
      </c>
      <c r="FD606">
        <v>3.6</v>
      </c>
      <c r="FE606">
        <v>4.2</v>
      </c>
      <c r="FF606">
        <v>31</v>
      </c>
      <c r="FG606">
        <v>32</v>
      </c>
      <c r="FH606">
        <v>30</v>
      </c>
      <c r="FI606">
        <v>37</v>
      </c>
      <c r="FJ606">
        <v>47</v>
      </c>
      <c r="FK606">
        <v>48</v>
      </c>
      <c r="FL606">
        <v>48.5</v>
      </c>
      <c r="FM606">
        <v>104</v>
      </c>
      <c r="FN606">
        <v>99</v>
      </c>
      <c r="FO606">
        <v>88</v>
      </c>
      <c r="FP606">
        <v>51.2</v>
      </c>
      <c r="FQ606">
        <v>0.04</v>
      </c>
      <c r="FR606">
        <v>6.04</v>
      </c>
      <c r="FS606" s="2">
        <f t="shared" si="138"/>
        <v>6.5789473684210523E-3</v>
      </c>
      <c r="FT606">
        <v>0</v>
      </c>
      <c r="FU606">
        <v>0</v>
      </c>
      <c r="FV606">
        <v>-39.799999999999997</v>
      </c>
      <c r="FW606">
        <v>0</v>
      </c>
      <c r="FX606">
        <v>0</v>
      </c>
      <c r="FY606">
        <v>0</v>
      </c>
      <c r="FZ606">
        <v>37.1</v>
      </c>
      <c r="GA606">
        <v>0</v>
      </c>
      <c r="GB606">
        <v>37.1</v>
      </c>
      <c r="GC606">
        <v>37.1</v>
      </c>
      <c r="GD606">
        <v>0</v>
      </c>
      <c r="GE606">
        <v>0</v>
      </c>
      <c r="GF606">
        <v>0</v>
      </c>
      <c r="GG606">
        <v>0</v>
      </c>
      <c r="GH606">
        <v>0.02</v>
      </c>
      <c r="GI606">
        <v>5.95</v>
      </c>
      <c r="GJ606" s="2">
        <f t="shared" si="139"/>
        <v>3.3500837520938024E-3</v>
      </c>
      <c r="GK606">
        <v>0</v>
      </c>
      <c r="GL606">
        <v>0</v>
      </c>
      <c r="GM606">
        <v>-9.5</v>
      </c>
      <c r="GN606">
        <v>0</v>
      </c>
      <c r="GO606">
        <v>0</v>
      </c>
      <c r="GP606">
        <v>0</v>
      </c>
      <c r="GQ606">
        <v>0</v>
      </c>
      <c r="GR606">
        <v>0</v>
      </c>
      <c r="GS606">
        <v>0</v>
      </c>
      <c r="GT606">
        <v>69.2</v>
      </c>
      <c r="GU606">
        <v>0</v>
      </c>
      <c r="GV606">
        <v>0</v>
      </c>
      <c r="GW606">
        <v>0</v>
      </c>
      <c r="GX606" s="21">
        <v>43.493515000000002</v>
      </c>
      <c r="GY606" s="21">
        <v>4.3597340999999998</v>
      </c>
      <c r="GZ606" s="21">
        <v>6.6668319</v>
      </c>
      <c r="HA606" s="21">
        <v>11.026566000000001</v>
      </c>
      <c r="HB606" s="21">
        <v>6.1154E-2</v>
      </c>
      <c r="HC606" s="21">
        <v>1.027328</v>
      </c>
      <c r="HD606" s="21">
        <v>1.3179999999999999E-3</v>
      </c>
      <c r="HE606" s="21">
        <v>20.345768</v>
      </c>
      <c r="HF606" s="21">
        <v>1.0898000000000001</v>
      </c>
    </row>
    <row r="607" spans="1:214" ht="15" x14ac:dyDescent="0.25">
      <c r="A607" s="22">
        <v>29</v>
      </c>
      <c r="B607" t="s">
        <v>2724</v>
      </c>
      <c r="C607" t="s">
        <v>2725</v>
      </c>
      <c r="D607" t="s">
        <v>438</v>
      </c>
      <c r="F607" t="s">
        <v>398</v>
      </c>
      <c r="I607" s="22" t="s">
        <v>365</v>
      </c>
      <c r="J607">
        <v>37</v>
      </c>
      <c r="K607" s="23" t="s">
        <v>2726</v>
      </c>
      <c r="L607" s="23" t="s">
        <v>836</v>
      </c>
      <c r="M607" s="24" t="s">
        <v>357</v>
      </c>
      <c r="N607" s="24" t="s">
        <v>222</v>
      </c>
      <c r="O607" s="24">
        <v>73</v>
      </c>
      <c r="P607" s="24">
        <v>190</v>
      </c>
      <c r="Q607" s="24" t="s">
        <v>223</v>
      </c>
      <c r="R607" s="24"/>
      <c r="S607" s="22">
        <v>62</v>
      </c>
      <c r="T607" s="22">
        <v>1</v>
      </c>
      <c r="U607" s="22">
        <v>2</v>
      </c>
      <c r="V607" s="22">
        <v>3</v>
      </c>
      <c r="W607" s="22">
        <v>-14</v>
      </c>
      <c r="X607" s="22">
        <v>8</v>
      </c>
      <c r="Y607" s="22">
        <v>44</v>
      </c>
      <c r="Z607" s="25">
        <f t="shared" si="126"/>
        <v>2.2727272727272728E-2</v>
      </c>
      <c r="AA607" s="3">
        <v>10.91667</v>
      </c>
      <c r="AB607" s="22">
        <v>48</v>
      </c>
      <c r="AC607" s="22">
        <v>69</v>
      </c>
      <c r="AD607" s="22">
        <v>15</v>
      </c>
      <c r="AE607" s="22">
        <v>10</v>
      </c>
      <c r="AF607" s="22">
        <v>14</v>
      </c>
      <c r="AG607" s="26">
        <f t="shared" si="127"/>
        <v>4.2551082796517443</v>
      </c>
      <c r="AH607" s="26">
        <f t="shared" si="128"/>
        <v>6.1167181519993825</v>
      </c>
      <c r="AI607" s="26">
        <f t="shared" si="129"/>
        <v>1.3297213373911703</v>
      </c>
      <c r="AJ607" s="26">
        <f t="shared" si="130"/>
        <v>0.88648089159411347</v>
      </c>
      <c r="AK607" s="26">
        <f t="shared" si="131"/>
        <v>1.2410732482317588</v>
      </c>
      <c r="AL607" s="5">
        <v>973</v>
      </c>
      <c r="AM607" s="22">
        <v>61</v>
      </c>
      <c r="AN607" s="22">
        <v>75</v>
      </c>
      <c r="AO607" s="25">
        <f t="shared" si="132"/>
        <v>0.4485294117647059</v>
      </c>
      <c r="AP607" s="22">
        <v>3.9</v>
      </c>
      <c r="AQ607">
        <v>-1.5</v>
      </c>
      <c r="AR607">
        <v>0.30000000000000004</v>
      </c>
      <c r="AS607">
        <v>-1.2</v>
      </c>
      <c r="AT607">
        <v>-3.1</v>
      </c>
      <c r="AU607">
        <v>1.1000000000000001</v>
      </c>
      <c r="AV607">
        <v>0</v>
      </c>
      <c r="AW607">
        <v>-2</v>
      </c>
      <c r="AX607" s="3">
        <f t="shared" si="133"/>
        <v>-3.2258064516129031E-2</v>
      </c>
      <c r="AY607" s="4">
        <f t="shared" si="134"/>
        <v>-4.625</v>
      </c>
      <c r="AZ607" t="s">
        <v>243</v>
      </c>
      <c r="BA607">
        <v>2012</v>
      </c>
      <c r="BB607" s="27">
        <v>800000</v>
      </c>
      <c r="BC607" s="27">
        <v>1400000</v>
      </c>
      <c r="BD607" s="22">
        <v>1</v>
      </c>
      <c r="BE607" s="22">
        <v>1</v>
      </c>
      <c r="BF607" s="28">
        <f t="shared" si="135"/>
        <v>0.21257750221434898</v>
      </c>
      <c r="BG607" s="22">
        <v>56</v>
      </c>
      <c r="BH607" s="22">
        <v>68</v>
      </c>
      <c r="BI607" s="4">
        <v>564.5</v>
      </c>
      <c r="BJ607" s="22">
        <v>0</v>
      </c>
      <c r="BK607" s="22">
        <v>0</v>
      </c>
      <c r="BL607" s="28">
        <f t="shared" si="136"/>
        <v>0</v>
      </c>
      <c r="BM607" s="22">
        <v>0</v>
      </c>
      <c r="BN607" s="22">
        <v>1</v>
      </c>
      <c r="BO607" s="4">
        <v>2.8666666670000001</v>
      </c>
      <c r="BP607" s="22">
        <v>0</v>
      </c>
      <c r="BQ607" s="22">
        <v>1</v>
      </c>
      <c r="BR607" s="22">
        <v>5</v>
      </c>
      <c r="BS607" s="22">
        <v>6</v>
      </c>
      <c r="BT607" s="4">
        <v>109.83333330000001</v>
      </c>
      <c r="BU607" s="22">
        <v>34</v>
      </c>
      <c r="BV607" s="22">
        <v>1</v>
      </c>
      <c r="BW607" s="22">
        <v>1</v>
      </c>
      <c r="BX607" s="22">
        <v>-5</v>
      </c>
      <c r="BY607" s="22">
        <v>4</v>
      </c>
      <c r="BZ607" s="22">
        <v>2</v>
      </c>
      <c r="CA607" s="22">
        <v>40</v>
      </c>
      <c r="CB607" s="22">
        <v>49</v>
      </c>
      <c r="CC607" s="4">
        <v>9.2166700000000006</v>
      </c>
      <c r="CD607" s="4">
        <v>1.6666667E-2</v>
      </c>
      <c r="CE607" s="4">
        <v>1.6166666670000001</v>
      </c>
      <c r="CF607" s="22">
        <v>0</v>
      </c>
      <c r="CG607" s="22">
        <v>0</v>
      </c>
      <c r="CH607" s="22">
        <v>0</v>
      </c>
      <c r="CI607" s="5">
        <v>28</v>
      </c>
      <c r="CJ607" s="22">
        <v>0</v>
      </c>
      <c r="CK607" s="22">
        <v>1</v>
      </c>
      <c r="CL607" s="22">
        <v>-9</v>
      </c>
      <c r="CM607" s="22">
        <v>4</v>
      </c>
      <c r="CN607" s="22">
        <v>2</v>
      </c>
      <c r="CO607" s="22">
        <v>21</v>
      </c>
      <c r="CP607" s="22">
        <v>26</v>
      </c>
      <c r="CQ607" s="26">
        <v>8.9690440000000002</v>
      </c>
      <c r="CR607" s="26">
        <v>8.2142999999999994E-2</v>
      </c>
      <c r="CS607" s="26">
        <v>1.959524</v>
      </c>
      <c r="CT607" s="22">
        <v>0</v>
      </c>
      <c r="CU607" s="22">
        <v>0</v>
      </c>
      <c r="CV607" s="22">
        <v>0</v>
      </c>
      <c r="CW607" s="22">
        <v>0</v>
      </c>
      <c r="CX607" s="22">
        <v>1</v>
      </c>
      <c r="CY607" s="22">
        <v>-4</v>
      </c>
      <c r="CZ607" s="22">
        <v>1</v>
      </c>
      <c r="DA607" s="22">
        <v>1</v>
      </c>
      <c r="DB607" s="22">
        <v>-10</v>
      </c>
      <c r="DC607" s="22">
        <v>0</v>
      </c>
      <c r="DD607" s="22">
        <v>0</v>
      </c>
      <c r="DE607" s="22">
        <v>0</v>
      </c>
      <c r="DF607" s="22">
        <v>0</v>
      </c>
      <c r="DG607" s="22">
        <v>0</v>
      </c>
      <c r="DH607" s="22">
        <v>0</v>
      </c>
      <c r="DI607" s="22">
        <v>4</v>
      </c>
      <c r="DJ607" s="22">
        <v>0</v>
      </c>
      <c r="DK607" s="22">
        <v>0</v>
      </c>
      <c r="DL607" s="22">
        <v>0</v>
      </c>
      <c r="DM607" s="22">
        <v>0</v>
      </c>
      <c r="DN607" s="22">
        <v>7</v>
      </c>
      <c r="DO607" s="22">
        <v>0</v>
      </c>
      <c r="DP607" s="22">
        <v>36</v>
      </c>
      <c r="DQ607" s="22">
        <v>15</v>
      </c>
      <c r="DR607" s="22">
        <v>0</v>
      </c>
      <c r="DS607" s="22">
        <v>0</v>
      </c>
      <c r="DT607" s="22">
        <v>0</v>
      </c>
      <c r="DU607">
        <v>9.07</v>
      </c>
      <c r="DV607">
        <v>40.630000000000003</v>
      </c>
      <c r="DW607" s="2">
        <f t="shared" si="137"/>
        <v>0.18249496981891347</v>
      </c>
      <c r="DX607">
        <v>-0.311</v>
      </c>
      <c r="DY607">
        <v>0.64400000000000002</v>
      </c>
      <c r="DZ607">
        <v>-3.1880000000000002</v>
      </c>
      <c r="EA607">
        <v>-7.6680000000000001</v>
      </c>
      <c r="EB607">
        <v>5</v>
      </c>
      <c r="EC607">
        <v>20</v>
      </c>
      <c r="ED607">
        <v>-17.5</v>
      </c>
      <c r="EE607">
        <v>-21.77</v>
      </c>
      <c r="EF607">
        <v>-4.29</v>
      </c>
      <c r="EG607">
        <v>2.4</v>
      </c>
      <c r="EH607">
        <v>932</v>
      </c>
      <c r="EI607">
        <v>956</v>
      </c>
      <c r="EJ607">
        <v>0.53</v>
      </c>
      <c r="EK607">
        <v>2.13</v>
      </c>
      <c r="EL607">
        <v>21.7</v>
      </c>
      <c r="EM607">
        <v>29</v>
      </c>
      <c r="EN607">
        <v>8.4</v>
      </c>
      <c r="EO607">
        <v>11.3</v>
      </c>
      <c r="EP607">
        <v>19.8</v>
      </c>
      <c r="EQ607">
        <v>9.9</v>
      </c>
      <c r="ER607">
        <v>3</v>
      </c>
      <c r="ES607">
        <v>2.6</v>
      </c>
      <c r="ET607">
        <v>0.30000000000000004</v>
      </c>
      <c r="EU607">
        <v>0.60000000000000009</v>
      </c>
      <c r="EV607">
        <v>2.31</v>
      </c>
      <c r="EW607">
        <v>2.98</v>
      </c>
      <c r="EX607">
        <v>26.9</v>
      </c>
      <c r="EY607">
        <v>26.7</v>
      </c>
      <c r="EZ607">
        <v>10.4</v>
      </c>
      <c r="FA607">
        <v>12.2</v>
      </c>
      <c r="FB607">
        <v>16.2</v>
      </c>
      <c r="FC607">
        <v>14.2</v>
      </c>
      <c r="FD607">
        <v>2.9</v>
      </c>
      <c r="FE607">
        <v>3</v>
      </c>
      <c r="FF607">
        <v>53</v>
      </c>
      <c r="FG607">
        <v>57</v>
      </c>
      <c r="FH607">
        <v>83</v>
      </c>
      <c r="FI607">
        <v>90</v>
      </c>
      <c r="FJ607">
        <v>103</v>
      </c>
      <c r="FK607">
        <v>94</v>
      </c>
      <c r="FL607">
        <v>38.9</v>
      </c>
      <c r="FM607">
        <v>176</v>
      </c>
      <c r="FN607">
        <v>196</v>
      </c>
      <c r="FO607">
        <v>169</v>
      </c>
      <c r="FP607">
        <v>47.3</v>
      </c>
      <c r="FQ607">
        <v>0.05</v>
      </c>
      <c r="FR607">
        <v>4.5599999999999996</v>
      </c>
      <c r="FS607" s="2">
        <f t="shared" si="138"/>
        <v>1.084598698481562E-2</v>
      </c>
      <c r="FT607">
        <v>1</v>
      </c>
      <c r="FU607">
        <v>0</v>
      </c>
      <c r="FV607">
        <v>-56</v>
      </c>
      <c r="FW607">
        <v>100</v>
      </c>
      <c r="FX607">
        <v>18.09</v>
      </c>
      <c r="FY607">
        <v>0</v>
      </c>
      <c r="FZ607">
        <v>0</v>
      </c>
      <c r="GA607">
        <v>18.100000000000001</v>
      </c>
      <c r="GB607">
        <v>0</v>
      </c>
      <c r="GC607">
        <v>0</v>
      </c>
      <c r="GD607">
        <v>0</v>
      </c>
      <c r="GE607">
        <v>18.100000000000001</v>
      </c>
      <c r="GF607">
        <v>0</v>
      </c>
      <c r="GG607">
        <v>0</v>
      </c>
      <c r="GH607">
        <v>1.7000000000000002</v>
      </c>
      <c r="GI607">
        <v>2.94</v>
      </c>
      <c r="GJ607" s="2">
        <f t="shared" si="139"/>
        <v>0.36637931034482757</v>
      </c>
      <c r="GK607">
        <v>1</v>
      </c>
      <c r="GL607">
        <v>14</v>
      </c>
      <c r="GM607">
        <v>-23.2</v>
      </c>
      <c r="GN607">
        <v>0.57000000000000006</v>
      </c>
      <c r="GO607">
        <v>7.96</v>
      </c>
      <c r="GP607">
        <v>7.4</v>
      </c>
      <c r="GQ607">
        <v>44.4</v>
      </c>
      <c r="GR607">
        <v>1.7000000000000002</v>
      </c>
      <c r="GS607">
        <v>23.3</v>
      </c>
      <c r="GT607">
        <v>37</v>
      </c>
      <c r="GU607">
        <v>0</v>
      </c>
      <c r="GV607">
        <v>1.7000000000000002</v>
      </c>
      <c r="GW607">
        <v>1.1000000000000001</v>
      </c>
      <c r="GX607" s="21">
        <v>47.493172000000001</v>
      </c>
      <c r="GY607" s="21">
        <v>1.6357463999999999</v>
      </c>
      <c r="GZ607" s="21">
        <v>2.0411999999999999</v>
      </c>
      <c r="HA607" s="21">
        <v>3.6769464000000003</v>
      </c>
      <c r="HB607" s="21">
        <v>-1.3090809999999999</v>
      </c>
      <c r="HC607" s="21">
        <v>1.0066079999999999</v>
      </c>
      <c r="HD607" s="21">
        <v>-4.4580000000000002E-3</v>
      </c>
      <c r="HE607" s="21">
        <v>7.1533249999999997</v>
      </c>
      <c r="HF607" s="21">
        <v>-0.30693100000000001</v>
      </c>
    </row>
    <row r="608" spans="1:214" ht="15" x14ac:dyDescent="0.25">
      <c r="A608" s="22">
        <v>27</v>
      </c>
      <c r="B608" t="s">
        <v>2727</v>
      </c>
      <c r="C608" t="s">
        <v>2728</v>
      </c>
      <c r="D608" t="s">
        <v>226</v>
      </c>
      <c r="F608" t="s">
        <v>410</v>
      </c>
      <c r="I608" s="22" t="s">
        <v>248</v>
      </c>
      <c r="J608">
        <v>27</v>
      </c>
      <c r="K608" s="23" t="s">
        <v>2729</v>
      </c>
      <c r="L608" s="23" t="s">
        <v>2730</v>
      </c>
      <c r="M608" s="24" t="s">
        <v>232</v>
      </c>
      <c r="N608" s="24" t="s">
        <v>233</v>
      </c>
      <c r="O608" s="24">
        <v>76</v>
      </c>
      <c r="P608" s="24">
        <v>220</v>
      </c>
      <c r="Q608" s="24" t="s">
        <v>223</v>
      </c>
      <c r="R608" s="24"/>
      <c r="S608" s="22">
        <v>36</v>
      </c>
      <c r="T608" s="22">
        <v>0</v>
      </c>
      <c r="U608" s="22">
        <v>3</v>
      </c>
      <c r="V608" s="22">
        <v>3</v>
      </c>
      <c r="W608" s="22">
        <v>-5</v>
      </c>
      <c r="X608" s="22">
        <v>16</v>
      </c>
      <c r="Y608" s="22">
        <v>29</v>
      </c>
      <c r="Z608" s="25">
        <f t="shared" si="126"/>
        <v>0</v>
      </c>
      <c r="AA608" s="3">
        <v>16.466670000000001</v>
      </c>
      <c r="AB608" s="22">
        <v>39</v>
      </c>
      <c r="AC608" s="22">
        <v>49</v>
      </c>
      <c r="AD608" s="22">
        <v>8</v>
      </c>
      <c r="AE608" s="22">
        <v>9</v>
      </c>
      <c r="AF608" s="22">
        <v>9</v>
      </c>
      <c r="AG608" s="26">
        <f t="shared" si="127"/>
        <v>3.94736762199036</v>
      </c>
      <c r="AH608" s="26">
        <f t="shared" si="128"/>
        <v>4.9595131660904519</v>
      </c>
      <c r="AI608" s="26">
        <f t="shared" si="129"/>
        <v>0.80971643528007387</v>
      </c>
      <c r="AJ608" s="26">
        <f t="shared" si="130"/>
        <v>0.91093098969008313</v>
      </c>
      <c r="AK608" s="26">
        <f t="shared" si="131"/>
        <v>0.91093098969008313</v>
      </c>
      <c r="AL608" s="5">
        <v>772</v>
      </c>
      <c r="AM608" s="22">
        <v>0</v>
      </c>
      <c r="AN608" s="22">
        <v>0</v>
      </c>
      <c r="AO608" s="25">
        <f t="shared" si="132"/>
        <v>0</v>
      </c>
      <c r="AP608" s="22">
        <v>0</v>
      </c>
      <c r="AQ608">
        <v>-0.4</v>
      </c>
      <c r="AR608">
        <v>0.8</v>
      </c>
      <c r="AS608">
        <v>0.4</v>
      </c>
      <c r="AT608">
        <v>-1.4</v>
      </c>
      <c r="AU608">
        <v>0.4</v>
      </c>
      <c r="AV608">
        <v>0</v>
      </c>
      <c r="AW608">
        <v>-1</v>
      </c>
      <c r="AX608" s="3">
        <f t="shared" si="133"/>
        <v>-2.7777777777777776E-2</v>
      </c>
      <c r="AY608" s="4">
        <f t="shared" si="134"/>
        <v>-5.4250000000000007</v>
      </c>
      <c r="AZ608" t="s">
        <v>243</v>
      </c>
      <c r="BA608">
        <v>2013</v>
      </c>
      <c r="BC608" s="27">
        <v>2000000</v>
      </c>
      <c r="BD608" s="22">
        <v>0</v>
      </c>
      <c r="BE608" s="22">
        <v>3</v>
      </c>
      <c r="BF608" s="28">
        <f t="shared" si="135"/>
        <v>0.32139987501115974</v>
      </c>
      <c r="BG608" s="22">
        <v>0</v>
      </c>
      <c r="BH608" s="22">
        <v>0</v>
      </c>
      <c r="BI608" s="4">
        <v>560.04999999999995</v>
      </c>
      <c r="BJ608" s="22">
        <v>0</v>
      </c>
      <c r="BK608" s="22">
        <v>0</v>
      </c>
      <c r="BL608" s="28">
        <f t="shared" si="136"/>
        <v>0</v>
      </c>
      <c r="BM608" s="22">
        <v>0</v>
      </c>
      <c r="BN608" s="22">
        <v>0</v>
      </c>
      <c r="BO608" s="4">
        <v>3.233333333</v>
      </c>
      <c r="BP608" s="22">
        <v>0</v>
      </c>
      <c r="BQ608" s="22">
        <v>0</v>
      </c>
      <c r="BR608" s="22">
        <v>0</v>
      </c>
      <c r="BS608" s="22">
        <v>0</v>
      </c>
      <c r="BT608" s="4">
        <v>29.616666670000001</v>
      </c>
      <c r="BU608" s="22">
        <v>20</v>
      </c>
      <c r="BV608" s="22">
        <v>0</v>
      </c>
      <c r="BW608" s="22">
        <v>1</v>
      </c>
      <c r="BX608" s="22">
        <v>-3</v>
      </c>
      <c r="BY608" s="22">
        <v>2</v>
      </c>
      <c r="BZ608" s="22">
        <v>1</v>
      </c>
      <c r="CA608" s="22">
        <v>0</v>
      </c>
      <c r="CB608" s="22">
        <v>0</v>
      </c>
      <c r="CC608" s="4">
        <v>15.51667</v>
      </c>
      <c r="CD608" s="4">
        <v>0.133333333</v>
      </c>
      <c r="CE608" s="4">
        <v>0.78333333299999985</v>
      </c>
      <c r="CF608" s="22">
        <v>0</v>
      </c>
      <c r="CG608" s="22">
        <v>0</v>
      </c>
      <c r="CH608" s="22">
        <v>0</v>
      </c>
      <c r="CI608" s="5">
        <v>16</v>
      </c>
      <c r="CJ608" s="22">
        <v>0</v>
      </c>
      <c r="CK608" s="22">
        <v>2</v>
      </c>
      <c r="CL608" s="22">
        <v>-2</v>
      </c>
      <c r="CM608" s="22">
        <v>14</v>
      </c>
      <c r="CN608" s="22">
        <v>6</v>
      </c>
      <c r="CO608" s="22">
        <v>0</v>
      </c>
      <c r="CP608" s="22">
        <v>0</v>
      </c>
      <c r="CQ608" s="26">
        <v>15.607288</v>
      </c>
      <c r="CR608" s="26">
        <v>3.5416999999999997E-2</v>
      </c>
      <c r="CS608" s="26">
        <v>0.87187499999999996</v>
      </c>
      <c r="CT608" s="22">
        <v>0</v>
      </c>
      <c r="CU608" s="22">
        <v>0</v>
      </c>
      <c r="CV608" s="22">
        <v>0</v>
      </c>
      <c r="CW608" s="22">
        <v>0</v>
      </c>
      <c r="CX608" s="22">
        <v>0</v>
      </c>
      <c r="CY608" s="22">
        <v>-7</v>
      </c>
      <c r="CZ608" s="22">
        <v>0</v>
      </c>
      <c r="DA608" s="22">
        <v>3</v>
      </c>
      <c r="DB608" s="22">
        <v>2</v>
      </c>
      <c r="DC608" s="22">
        <v>0</v>
      </c>
      <c r="DD608" s="22">
        <v>0</v>
      </c>
      <c r="DE608" s="22">
        <v>0</v>
      </c>
      <c r="DF608" s="22">
        <v>0</v>
      </c>
      <c r="DG608" s="22">
        <v>0</v>
      </c>
      <c r="DH608" s="22">
        <v>0</v>
      </c>
      <c r="DI608" s="22">
        <v>7</v>
      </c>
      <c r="DJ608" s="22">
        <v>0</v>
      </c>
      <c r="DK608" s="22">
        <v>0</v>
      </c>
      <c r="DL608" s="22">
        <v>0</v>
      </c>
      <c r="DM608" s="22">
        <v>0</v>
      </c>
      <c r="DN608" s="22">
        <v>21</v>
      </c>
      <c r="DO608" s="22">
        <v>0</v>
      </c>
      <c r="DP608" s="22">
        <v>31</v>
      </c>
      <c r="DQ608" s="22">
        <v>5</v>
      </c>
      <c r="DR608" s="22">
        <v>0</v>
      </c>
      <c r="DS608" s="22">
        <v>0</v>
      </c>
      <c r="DT608" s="22">
        <v>0</v>
      </c>
      <c r="DU608">
        <v>15.33</v>
      </c>
      <c r="DV608">
        <v>33.03</v>
      </c>
      <c r="DW608" s="2">
        <f t="shared" si="137"/>
        <v>0.31699751861042186</v>
      </c>
      <c r="DX608">
        <v>-0.35700000000000004</v>
      </c>
      <c r="DY608">
        <v>-0.20400000000000001</v>
      </c>
      <c r="DZ608">
        <v>-5.2000000000000005E-2</v>
      </c>
      <c r="EA608">
        <v>-0.77200000000000002</v>
      </c>
      <c r="EB608">
        <v>19</v>
      </c>
      <c r="EC608">
        <v>26</v>
      </c>
      <c r="ED608">
        <v>-5.2</v>
      </c>
      <c r="EE608">
        <v>-1.96</v>
      </c>
      <c r="EF608">
        <v>3.23</v>
      </c>
      <c r="EG608">
        <v>7.04</v>
      </c>
      <c r="EH608">
        <v>908</v>
      </c>
      <c r="EI608">
        <v>978</v>
      </c>
      <c r="EJ608">
        <v>2.0699999999999998</v>
      </c>
      <c r="EK608">
        <v>2.83</v>
      </c>
      <c r="EL608">
        <v>27.3</v>
      </c>
      <c r="EM608">
        <v>27.8</v>
      </c>
      <c r="EN608">
        <v>11.1</v>
      </c>
      <c r="EO608">
        <v>11.5</v>
      </c>
      <c r="EP608">
        <v>14.5</v>
      </c>
      <c r="EQ608">
        <v>14.2</v>
      </c>
      <c r="ER608">
        <v>2.6</v>
      </c>
      <c r="ES608">
        <v>1.8</v>
      </c>
      <c r="ET608">
        <v>0.5</v>
      </c>
      <c r="EU608">
        <v>0.4</v>
      </c>
      <c r="EV608">
        <v>2.72</v>
      </c>
      <c r="EW608">
        <v>2.57</v>
      </c>
      <c r="EX608">
        <v>26.6</v>
      </c>
      <c r="EY608">
        <v>27.1</v>
      </c>
      <c r="EZ608">
        <v>13.6</v>
      </c>
      <c r="FA608">
        <v>11.3</v>
      </c>
      <c r="FB608">
        <v>14.9</v>
      </c>
      <c r="FC608">
        <v>16.100000000000001</v>
      </c>
      <c r="FD608">
        <v>4</v>
      </c>
      <c r="FE608">
        <v>3.3</v>
      </c>
      <c r="FF608">
        <v>61</v>
      </c>
      <c r="FG608">
        <v>75</v>
      </c>
      <c r="FH608">
        <v>77</v>
      </c>
      <c r="FI608">
        <v>52</v>
      </c>
      <c r="FJ608">
        <v>90</v>
      </c>
      <c r="FK608">
        <v>91</v>
      </c>
      <c r="FL608">
        <v>51.3</v>
      </c>
      <c r="FM608">
        <v>183</v>
      </c>
      <c r="FN608">
        <v>154</v>
      </c>
      <c r="FO608">
        <v>151</v>
      </c>
      <c r="FP608">
        <v>54.3</v>
      </c>
      <c r="FQ608">
        <v>0.09</v>
      </c>
      <c r="FR608">
        <v>4.24</v>
      </c>
      <c r="FS608" s="2">
        <f t="shared" si="138"/>
        <v>2.0785219399538105E-2</v>
      </c>
      <c r="FT608">
        <v>0</v>
      </c>
      <c r="FU608">
        <v>0</v>
      </c>
      <c r="FV608">
        <v>20.8</v>
      </c>
      <c r="FW608">
        <v>0</v>
      </c>
      <c r="FX608">
        <v>0</v>
      </c>
      <c r="FY608">
        <v>0</v>
      </c>
      <c r="FZ608">
        <v>54.3</v>
      </c>
      <c r="GA608">
        <v>18.100000000000001</v>
      </c>
      <c r="GB608">
        <v>18.100000000000001</v>
      </c>
      <c r="GC608">
        <v>0</v>
      </c>
      <c r="GD608">
        <v>0</v>
      </c>
      <c r="GE608">
        <v>36.200000000000003</v>
      </c>
      <c r="GF608">
        <v>0</v>
      </c>
      <c r="GG608">
        <v>0</v>
      </c>
      <c r="GH608">
        <v>0.81</v>
      </c>
      <c r="GI608">
        <v>4.79</v>
      </c>
      <c r="GJ608" s="2">
        <f t="shared" si="139"/>
        <v>0.14464285714285716</v>
      </c>
      <c r="GK608">
        <v>0</v>
      </c>
      <c r="GL608">
        <v>5</v>
      </c>
      <c r="GM608">
        <v>4.5999999999999996</v>
      </c>
      <c r="GN608">
        <v>0</v>
      </c>
      <c r="GO608">
        <v>10.3</v>
      </c>
      <c r="GP608">
        <v>8.1999999999999993</v>
      </c>
      <c r="GQ608">
        <v>47.4</v>
      </c>
      <c r="GR608">
        <v>4.0999999999999996</v>
      </c>
      <c r="GS608">
        <v>16.5</v>
      </c>
      <c r="GT608">
        <v>18.5</v>
      </c>
      <c r="GU608">
        <v>0</v>
      </c>
      <c r="GV608">
        <v>2.1</v>
      </c>
      <c r="GW608">
        <v>2.1</v>
      </c>
      <c r="GX608" s="21">
        <v>39.950626</v>
      </c>
      <c r="GY608" s="21">
        <v>1.3797306</v>
      </c>
      <c r="GZ608" s="21">
        <v>5.3469612</v>
      </c>
      <c r="HA608" s="21">
        <v>6.7266918000000002</v>
      </c>
      <c r="HB608" s="21">
        <v>-0.157522</v>
      </c>
      <c r="HC608" s="21">
        <v>1.4457100000000001</v>
      </c>
      <c r="HD608" s="21">
        <v>-2.8E-3</v>
      </c>
      <c r="HE608" s="21">
        <v>28.277633999999999</v>
      </c>
      <c r="HF608" s="21">
        <v>1.285388</v>
      </c>
    </row>
    <row r="609" spans="1:214" ht="15" x14ac:dyDescent="0.25">
      <c r="A609" s="22">
        <v>15</v>
      </c>
      <c r="B609" t="s">
        <v>2731</v>
      </c>
      <c r="C609" t="s">
        <v>2732</v>
      </c>
      <c r="D609" t="s">
        <v>431</v>
      </c>
      <c r="E609" t="s">
        <v>2733</v>
      </c>
      <c r="F609" t="s">
        <v>398</v>
      </c>
      <c r="I609" s="22" t="s">
        <v>2734</v>
      </c>
      <c r="J609">
        <v>28</v>
      </c>
      <c r="K609" s="23" t="s">
        <v>2735</v>
      </c>
      <c r="L609" s="23" t="s">
        <v>684</v>
      </c>
      <c r="M609" s="24" t="s">
        <v>447</v>
      </c>
      <c r="N609" s="24" t="s">
        <v>233</v>
      </c>
      <c r="O609" s="24">
        <v>72</v>
      </c>
      <c r="P609" s="24">
        <v>193</v>
      </c>
      <c r="Q609" s="24" t="s">
        <v>224</v>
      </c>
      <c r="R609" s="24"/>
      <c r="S609" s="22">
        <v>80</v>
      </c>
      <c r="T609" s="22">
        <v>18</v>
      </c>
      <c r="U609" s="22">
        <v>49</v>
      </c>
      <c r="V609" s="22">
        <v>67</v>
      </c>
      <c r="W609" s="22">
        <v>-8</v>
      </c>
      <c r="X609" s="22">
        <v>89</v>
      </c>
      <c r="Y609" s="22">
        <v>167</v>
      </c>
      <c r="Z609" s="25">
        <f t="shared" si="126"/>
        <v>0.10778443113772455</v>
      </c>
      <c r="AA609" s="3">
        <v>18.649999999999999</v>
      </c>
      <c r="AB609" s="22">
        <v>99</v>
      </c>
      <c r="AC609" s="22">
        <v>23</v>
      </c>
      <c r="AD609" s="22">
        <v>50</v>
      </c>
      <c r="AE609" s="22">
        <v>56</v>
      </c>
      <c r="AF609" s="22">
        <v>37</v>
      </c>
      <c r="AG609" s="26">
        <f t="shared" si="127"/>
        <v>3.9812332439678286</v>
      </c>
      <c r="AH609" s="26">
        <f t="shared" si="128"/>
        <v>0.92493297587131362</v>
      </c>
      <c r="AI609" s="26">
        <f t="shared" si="129"/>
        <v>2.0107238605898123</v>
      </c>
      <c r="AJ609" s="26">
        <f t="shared" si="130"/>
        <v>2.2520107238605895</v>
      </c>
      <c r="AK609" s="26">
        <f t="shared" si="131"/>
        <v>1.487935656836461</v>
      </c>
      <c r="AL609" s="5">
        <v>1681</v>
      </c>
      <c r="AM609" s="22">
        <v>10</v>
      </c>
      <c r="AN609" s="22">
        <v>16</v>
      </c>
      <c r="AO609" s="25">
        <f t="shared" si="132"/>
        <v>0.38461538461538464</v>
      </c>
      <c r="AP609" s="22">
        <v>0.5</v>
      </c>
      <c r="AQ609">
        <v>5.2</v>
      </c>
      <c r="AR609">
        <v>1.6</v>
      </c>
      <c r="AS609">
        <v>6.8</v>
      </c>
      <c r="AT609">
        <v>8.6</v>
      </c>
      <c r="AU609">
        <v>2.9</v>
      </c>
      <c r="AV609">
        <v>0</v>
      </c>
      <c r="AW609">
        <v>11.5</v>
      </c>
      <c r="AX609" s="3">
        <f t="shared" si="133"/>
        <v>0.14374999999999999</v>
      </c>
      <c r="AY609" s="4">
        <f t="shared" si="134"/>
        <v>9.3249999999999993</v>
      </c>
      <c r="AZ609" t="s">
        <v>243</v>
      </c>
      <c r="BA609">
        <v>2012</v>
      </c>
      <c r="BC609" s="27">
        <v>1250000</v>
      </c>
      <c r="BD609" s="22">
        <v>12</v>
      </c>
      <c r="BE609" s="22">
        <v>36</v>
      </c>
      <c r="BF609" s="28">
        <f t="shared" si="135"/>
        <v>2.2943332088017598</v>
      </c>
      <c r="BG609" s="22">
        <v>10</v>
      </c>
      <c r="BH609" s="22">
        <v>15</v>
      </c>
      <c r="BI609" s="4">
        <v>1255.2666670000001</v>
      </c>
      <c r="BJ609" s="22">
        <v>6</v>
      </c>
      <c r="BK609" s="22">
        <v>13</v>
      </c>
      <c r="BL609" s="28">
        <f t="shared" si="136"/>
        <v>4.8455653152669926</v>
      </c>
      <c r="BM609" s="22">
        <v>0</v>
      </c>
      <c r="BN609" s="22">
        <v>1</v>
      </c>
      <c r="BO609" s="4">
        <v>235.2666667</v>
      </c>
      <c r="BP609" s="22">
        <v>0</v>
      </c>
      <c r="BQ609" s="22">
        <v>0</v>
      </c>
      <c r="BR609" s="22">
        <v>0</v>
      </c>
      <c r="BS609" s="22">
        <v>0</v>
      </c>
      <c r="BT609" s="4">
        <v>1.6666666670000001</v>
      </c>
      <c r="BU609" s="22">
        <v>40</v>
      </c>
      <c r="BV609" s="22">
        <v>9</v>
      </c>
      <c r="BW609" s="22">
        <v>25</v>
      </c>
      <c r="BX609" s="22">
        <v>-1</v>
      </c>
      <c r="BY609" s="22">
        <v>43</v>
      </c>
      <c r="BZ609" s="22">
        <v>12</v>
      </c>
      <c r="CA609" s="22">
        <v>6</v>
      </c>
      <c r="CB609" s="22">
        <v>12</v>
      </c>
      <c r="CC609" s="4">
        <v>15.05</v>
      </c>
      <c r="CD609" s="4">
        <v>3.1</v>
      </c>
      <c r="CE609" s="4">
        <v>1.6666667E-2</v>
      </c>
      <c r="CF609" s="22">
        <v>2</v>
      </c>
      <c r="CG609" s="22">
        <v>0</v>
      </c>
      <c r="CH609" s="22">
        <v>0</v>
      </c>
      <c r="CI609" s="5">
        <v>40</v>
      </c>
      <c r="CJ609" s="22">
        <v>9</v>
      </c>
      <c r="CK609" s="22">
        <v>24</v>
      </c>
      <c r="CL609" s="22">
        <v>-7</v>
      </c>
      <c r="CM609" s="22">
        <v>46</v>
      </c>
      <c r="CN609" s="22">
        <v>21</v>
      </c>
      <c r="CO609" s="22">
        <v>4</v>
      </c>
      <c r="CP609" s="22">
        <v>4</v>
      </c>
      <c r="CQ609" s="26">
        <v>16.331666999999999</v>
      </c>
      <c r="CR609" s="26">
        <v>2.7816670000000001</v>
      </c>
      <c r="CS609" s="26">
        <v>2.5000000000000001E-2</v>
      </c>
      <c r="CT609" s="22">
        <v>4</v>
      </c>
      <c r="CU609" s="22">
        <v>2</v>
      </c>
      <c r="CV609" s="22">
        <v>1</v>
      </c>
      <c r="CW609" s="22">
        <v>3</v>
      </c>
      <c r="CX609" s="22">
        <v>10</v>
      </c>
      <c r="CY609" s="22">
        <v>-9</v>
      </c>
      <c r="CZ609" s="22">
        <v>15</v>
      </c>
      <c r="DA609" s="22">
        <v>39</v>
      </c>
      <c r="DB609" s="22">
        <v>1</v>
      </c>
      <c r="DC609" s="22">
        <v>3</v>
      </c>
      <c r="DD609" s="22">
        <v>0</v>
      </c>
      <c r="DE609" s="22">
        <v>2</v>
      </c>
      <c r="DF609" s="22">
        <v>0</v>
      </c>
      <c r="DG609" s="22">
        <v>0</v>
      </c>
      <c r="DH609" s="22">
        <v>0</v>
      </c>
      <c r="DI609" s="22">
        <v>32</v>
      </c>
      <c r="DJ609" s="22">
        <v>1</v>
      </c>
      <c r="DK609" s="22">
        <v>1</v>
      </c>
      <c r="DL609" s="22">
        <v>1</v>
      </c>
      <c r="DM609" s="22">
        <v>0</v>
      </c>
      <c r="DN609" s="22">
        <v>94</v>
      </c>
      <c r="DO609" s="22">
        <v>34</v>
      </c>
      <c r="DP609" s="22">
        <v>68</v>
      </c>
      <c r="DQ609" s="22">
        <v>0</v>
      </c>
      <c r="DR609" s="22">
        <v>6</v>
      </c>
      <c r="DS609" s="22">
        <v>2</v>
      </c>
      <c r="DT609" s="22">
        <v>1</v>
      </c>
      <c r="DU609">
        <v>15.23</v>
      </c>
      <c r="DV609">
        <v>34.24</v>
      </c>
      <c r="DW609" s="2">
        <f t="shared" si="137"/>
        <v>0.3078633515261775</v>
      </c>
      <c r="DX609">
        <v>0.71</v>
      </c>
      <c r="DY609">
        <v>0.60500000000000009</v>
      </c>
      <c r="DZ609">
        <v>2.6120000000000001</v>
      </c>
      <c r="EA609">
        <v>-3.3039999999999998</v>
      </c>
      <c r="EB609">
        <v>58</v>
      </c>
      <c r="EC609">
        <v>66</v>
      </c>
      <c r="ED609">
        <v>9.6</v>
      </c>
      <c r="EE609">
        <v>1.43</v>
      </c>
      <c r="EF609">
        <v>-8.17</v>
      </c>
      <c r="EG609">
        <v>9.0299999999999994</v>
      </c>
      <c r="EH609">
        <v>882</v>
      </c>
      <c r="EI609">
        <v>973</v>
      </c>
      <c r="EJ609">
        <v>2.86</v>
      </c>
      <c r="EK609">
        <v>3.25</v>
      </c>
      <c r="EL609">
        <v>28.8</v>
      </c>
      <c r="EM609">
        <v>24.4</v>
      </c>
      <c r="EN609">
        <v>11.3</v>
      </c>
      <c r="EO609">
        <v>12.1</v>
      </c>
      <c r="EP609">
        <v>16.399999999999999</v>
      </c>
      <c r="EQ609">
        <v>14.7</v>
      </c>
      <c r="ER609">
        <v>2.8</v>
      </c>
      <c r="ES609">
        <v>3.8</v>
      </c>
      <c r="ET609">
        <v>1</v>
      </c>
      <c r="EU609">
        <v>0.8</v>
      </c>
      <c r="EV609">
        <v>1.71</v>
      </c>
      <c r="EW609">
        <v>2.58</v>
      </c>
      <c r="EX609">
        <v>25.6</v>
      </c>
      <c r="EY609">
        <v>27.4</v>
      </c>
      <c r="EZ609">
        <v>10</v>
      </c>
      <c r="FA609">
        <v>11.8</v>
      </c>
      <c r="FB609">
        <v>17.100000000000001</v>
      </c>
      <c r="FC609">
        <v>13.4</v>
      </c>
      <c r="FD609">
        <v>3</v>
      </c>
      <c r="FE609">
        <v>2.6</v>
      </c>
      <c r="FF609">
        <v>219</v>
      </c>
      <c r="FG609">
        <v>187</v>
      </c>
      <c r="FH609">
        <v>158</v>
      </c>
      <c r="FI609">
        <v>159</v>
      </c>
      <c r="FJ609">
        <v>181</v>
      </c>
      <c r="FK609">
        <v>223</v>
      </c>
      <c r="FL609">
        <v>56.2</v>
      </c>
      <c r="FM609">
        <v>408</v>
      </c>
      <c r="FN609">
        <v>383</v>
      </c>
      <c r="FO609">
        <v>374</v>
      </c>
      <c r="FP609">
        <v>51.6</v>
      </c>
      <c r="FQ609">
        <v>2.81</v>
      </c>
      <c r="FR609">
        <v>1.9</v>
      </c>
      <c r="FS609" s="2">
        <f t="shared" si="138"/>
        <v>0.59660297239915072</v>
      </c>
      <c r="FT609">
        <v>33</v>
      </c>
      <c r="FU609">
        <v>1</v>
      </c>
      <c r="FV609">
        <v>28.3</v>
      </c>
      <c r="FW609">
        <v>16.579999999999998</v>
      </c>
      <c r="FX609">
        <v>8.81</v>
      </c>
      <c r="FY609">
        <v>0.27</v>
      </c>
      <c r="FZ609">
        <v>44.3</v>
      </c>
      <c r="GA609">
        <v>10.1</v>
      </c>
      <c r="GB609">
        <v>17.899999999999999</v>
      </c>
      <c r="GC609">
        <v>3.5</v>
      </c>
      <c r="GD609">
        <v>1.6</v>
      </c>
      <c r="GE609">
        <v>29.9</v>
      </c>
      <c r="GF609">
        <v>2.9</v>
      </c>
      <c r="GG609">
        <v>1.9</v>
      </c>
      <c r="GH609">
        <v>0.01</v>
      </c>
      <c r="GI609">
        <v>4.7</v>
      </c>
      <c r="GJ609" s="2">
        <f t="shared" si="139"/>
        <v>2.1231422505307855E-3</v>
      </c>
      <c r="GK609">
        <v>0</v>
      </c>
      <c r="GL609">
        <v>0</v>
      </c>
      <c r="GM609">
        <v>82.8</v>
      </c>
      <c r="GN609">
        <v>0</v>
      </c>
      <c r="GO609">
        <v>0</v>
      </c>
      <c r="GP609">
        <v>56.3</v>
      </c>
      <c r="GQ609">
        <v>56.3</v>
      </c>
      <c r="GR609">
        <v>0</v>
      </c>
      <c r="GS609">
        <v>0</v>
      </c>
      <c r="GT609">
        <v>0</v>
      </c>
      <c r="GU609">
        <v>0</v>
      </c>
      <c r="GV609">
        <v>0</v>
      </c>
      <c r="GW609">
        <v>0</v>
      </c>
      <c r="GX609" s="21">
        <v>71.025336999999993</v>
      </c>
      <c r="GY609" s="21">
        <v>17.285179500000002</v>
      </c>
      <c r="GZ609" s="21">
        <v>33.669796500000004</v>
      </c>
      <c r="HA609" s="21">
        <v>50.954975999999995</v>
      </c>
      <c r="HB609" s="21">
        <v>6.6207279999999997</v>
      </c>
      <c r="HC609" s="21">
        <v>2.189308</v>
      </c>
      <c r="HD609" s="21">
        <v>3.1196999999999999E-2</v>
      </c>
      <c r="HE609" s="21">
        <v>60.611407999999997</v>
      </c>
      <c r="HF609" s="21">
        <v>8.8412330000000008</v>
      </c>
    </row>
    <row r="610" spans="1:214" ht="15" x14ac:dyDescent="0.25">
      <c r="A610" s="22">
        <v>9</v>
      </c>
      <c r="B610" t="s">
        <v>2736</v>
      </c>
      <c r="C610" t="s">
        <v>2737</v>
      </c>
      <c r="D610" t="s">
        <v>558</v>
      </c>
      <c r="F610" t="s">
        <v>501</v>
      </c>
      <c r="I610" s="22" t="s">
        <v>365</v>
      </c>
      <c r="J610">
        <v>27</v>
      </c>
      <c r="K610" s="23" t="s">
        <v>2738</v>
      </c>
      <c r="L610" s="23" t="s">
        <v>250</v>
      </c>
      <c r="M610" s="24" t="s">
        <v>251</v>
      </c>
      <c r="N610" s="24" t="s">
        <v>222</v>
      </c>
      <c r="O610" s="24">
        <v>71</v>
      </c>
      <c r="P610" s="24">
        <v>195</v>
      </c>
      <c r="Q610" s="24" t="s">
        <v>223</v>
      </c>
      <c r="R610" s="24"/>
      <c r="S610" s="22">
        <v>82</v>
      </c>
      <c r="T610" s="22">
        <v>31</v>
      </c>
      <c r="U610" s="22">
        <v>38</v>
      </c>
      <c r="V610" s="22">
        <v>69</v>
      </c>
      <c r="W610" s="22">
        <v>-5</v>
      </c>
      <c r="X610" s="22">
        <v>32</v>
      </c>
      <c r="Y610" s="22">
        <v>293</v>
      </c>
      <c r="Z610" s="25">
        <f t="shared" si="126"/>
        <v>0.10580204778156997</v>
      </c>
      <c r="AA610" s="3">
        <v>21.483329999999999</v>
      </c>
      <c r="AB610" s="22">
        <v>65</v>
      </c>
      <c r="AC610" s="22">
        <v>39</v>
      </c>
      <c r="AD610" s="22">
        <v>68</v>
      </c>
      <c r="AE610" s="22">
        <v>35</v>
      </c>
      <c r="AF610" s="22">
        <v>65</v>
      </c>
      <c r="AG610" s="26">
        <f t="shared" si="127"/>
        <v>2.2138549102842111</v>
      </c>
      <c r="AH610" s="26">
        <f t="shared" si="128"/>
        <v>1.3283129461705265</v>
      </c>
      <c r="AI610" s="26">
        <f t="shared" si="129"/>
        <v>2.3160328292204055</v>
      </c>
      <c r="AJ610" s="26">
        <f t="shared" si="130"/>
        <v>1.1920757209222674</v>
      </c>
      <c r="AK610" s="26">
        <f t="shared" si="131"/>
        <v>2.2138549102842111</v>
      </c>
      <c r="AL610" s="5">
        <v>2117</v>
      </c>
      <c r="AM610" s="22">
        <v>30</v>
      </c>
      <c r="AN610" s="22">
        <v>33</v>
      </c>
      <c r="AO610" s="25">
        <f t="shared" si="132"/>
        <v>0.47619047619047616</v>
      </c>
      <c r="AP610" s="22">
        <v>1.4</v>
      </c>
      <c r="AQ610">
        <v>6.3</v>
      </c>
      <c r="AR610">
        <v>2.2999999999999998</v>
      </c>
      <c r="AS610">
        <v>8.6</v>
      </c>
      <c r="AT610">
        <v>10.6</v>
      </c>
      <c r="AU610">
        <v>5.9</v>
      </c>
      <c r="AV610">
        <v>2.1</v>
      </c>
      <c r="AW610">
        <v>18.600000000000001</v>
      </c>
      <c r="AX610" s="3">
        <f t="shared" si="133"/>
        <v>0.22682926829268293</v>
      </c>
      <c r="AY610" s="4">
        <f t="shared" si="134"/>
        <v>2.1750000000000043</v>
      </c>
      <c r="AZ610" t="s">
        <v>243</v>
      </c>
      <c r="BA610">
        <v>2012</v>
      </c>
      <c r="BC610" s="27">
        <v>6000000</v>
      </c>
      <c r="BD610" s="22">
        <v>21</v>
      </c>
      <c r="BE610" s="22">
        <v>27</v>
      </c>
      <c r="BF610" s="28">
        <f t="shared" si="135"/>
        <v>2.1833895606686631</v>
      </c>
      <c r="BG610" s="22">
        <v>25</v>
      </c>
      <c r="BH610" s="22">
        <v>30</v>
      </c>
      <c r="BI610" s="4">
        <v>1319.05</v>
      </c>
      <c r="BJ610" s="22">
        <v>7</v>
      </c>
      <c r="BK610" s="22">
        <v>7</v>
      </c>
      <c r="BL610" s="28">
        <f t="shared" si="136"/>
        <v>2.9723991507430996</v>
      </c>
      <c r="BM610" s="22">
        <v>1</v>
      </c>
      <c r="BN610" s="22">
        <v>0</v>
      </c>
      <c r="BO610" s="4">
        <v>282.60000000000002</v>
      </c>
      <c r="BP610" s="22">
        <v>3</v>
      </c>
      <c r="BQ610" s="22">
        <v>4</v>
      </c>
      <c r="BR610" s="22">
        <v>4</v>
      </c>
      <c r="BS610" s="22">
        <v>3</v>
      </c>
      <c r="BT610" s="4">
        <v>160.1333333</v>
      </c>
      <c r="BU610" s="22">
        <v>41</v>
      </c>
      <c r="BV610" s="22">
        <v>16</v>
      </c>
      <c r="BW610" s="22">
        <v>23</v>
      </c>
      <c r="BX610" s="22">
        <v>1</v>
      </c>
      <c r="BY610" s="22">
        <v>10</v>
      </c>
      <c r="BZ610" s="22">
        <v>5</v>
      </c>
      <c r="CA610" s="22">
        <v>11</v>
      </c>
      <c r="CB610" s="22">
        <v>9</v>
      </c>
      <c r="CC610" s="4">
        <v>16.08333</v>
      </c>
      <c r="CD610" s="4">
        <v>3.4333333330000002</v>
      </c>
      <c r="CE610" s="4">
        <v>2.016666667</v>
      </c>
      <c r="CF610" s="22">
        <v>12</v>
      </c>
      <c r="CG610" s="22">
        <v>5</v>
      </c>
      <c r="CH610" s="22">
        <v>0</v>
      </c>
      <c r="CI610" s="5">
        <v>41</v>
      </c>
      <c r="CJ610" s="22">
        <v>15</v>
      </c>
      <c r="CK610" s="22">
        <v>15</v>
      </c>
      <c r="CL610" s="22">
        <v>-6</v>
      </c>
      <c r="CM610" s="22">
        <v>22</v>
      </c>
      <c r="CN610" s="22">
        <v>11</v>
      </c>
      <c r="CO610" s="22">
        <v>19</v>
      </c>
      <c r="CP610" s="22">
        <v>24</v>
      </c>
      <c r="CQ610" s="26">
        <v>16.088621</v>
      </c>
      <c r="CR610" s="26">
        <v>3.4593500000000001</v>
      </c>
      <c r="CS610" s="26">
        <v>1.889024</v>
      </c>
      <c r="CT610" s="22">
        <v>4</v>
      </c>
      <c r="CU610" s="22">
        <v>3</v>
      </c>
      <c r="CV610" s="22">
        <v>0</v>
      </c>
      <c r="CW610" s="22">
        <v>7</v>
      </c>
      <c r="CX610" s="22">
        <v>12</v>
      </c>
      <c r="CY610" s="22">
        <v>1</v>
      </c>
      <c r="CZ610" s="22">
        <v>24</v>
      </c>
      <c r="DA610" s="22">
        <v>26</v>
      </c>
      <c r="DB610" s="22">
        <v>-6</v>
      </c>
      <c r="DC610" s="22">
        <v>6</v>
      </c>
      <c r="DD610" s="22">
        <v>1</v>
      </c>
      <c r="DE610" s="22">
        <v>3</v>
      </c>
      <c r="DF610" s="22">
        <v>3</v>
      </c>
      <c r="DG610" s="22">
        <v>1</v>
      </c>
      <c r="DH610" s="22">
        <v>2</v>
      </c>
      <c r="DI610" s="22">
        <v>16</v>
      </c>
      <c r="DJ610" s="22">
        <v>0</v>
      </c>
      <c r="DK610" s="22">
        <v>0</v>
      </c>
      <c r="DL610" s="22">
        <v>0</v>
      </c>
      <c r="DM610" s="22">
        <v>0</v>
      </c>
      <c r="DN610" s="22">
        <v>100</v>
      </c>
      <c r="DO610" s="22">
        <v>36</v>
      </c>
      <c r="DP610" s="22">
        <v>82</v>
      </c>
      <c r="DQ610" s="22">
        <v>13</v>
      </c>
      <c r="DR610" s="22">
        <v>16</v>
      </c>
      <c r="DS610" s="22">
        <v>8</v>
      </c>
      <c r="DT610" s="22">
        <v>0</v>
      </c>
      <c r="DU610">
        <v>15.47</v>
      </c>
      <c r="DV610">
        <v>33.25</v>
      </c>
      <c r="DW610" s="2">
        <f t="shared" si="137"/>
        <v>0.31752873563218392</v>
      </c>
      <c r="DX610">
        <v>0.73100000000000009</v>
      </c>
      <c r="DY610">
        <v>0.36500000000000005</v>
      </c>
      <c r="DZ610">
        <v>1.173</v>
      </c>
      <c r="EA610">
        <v>0.82299999999999995</v>
      </c>
      <c r="EB610">
        <v>54</v>
      </c>
      <c r="EC610">
        <v>57</v>
      </c>
      <c r="ED610">
        <v>4.2</v>
      </c>
      <c r="EE610">
        <v>3.22</v>
      </c>
      <c r="EF610">
        <v>-0.95</v>
      </c>
      <c r="EG610">
        <v>8.82</v>
      </c>
      <c r="EH610">
        <v>898</v>
      </c>
      <c r="EI610">
        <v>986</v>
      </c>
      <c r="EJ610">
        <v>2.5499999999999998</v>
      </c>
      <c r="EK610">
        <v>2.7</v>
      </c>
      <c r="EL610">
        <v>26.4</v>
      </c>
      <c r="EM610">
        <v>23.7</v>
      </c>
      <c r="EN610">
        <v>9.9</v>
      </c>
      <c r="EO610">
        <v>9</v>
      </c>
      <c r="EP610">
        <v>11.7</v>
      </c>
      <c r="EQ610">
        <v>11.5</v>
      </c>
      <c r="ER610">
        <v>2.8</v>
      </c>
      <c r="ES610">
        <v>4.4000000000000004</v>
      </c>
      <c r="ET610">
        <v>0.5</v>
      </c>
      <c r="EU610">
        <v>1.4</v>
      </c>
      <c r="EV610">
        <v>2.0499999999999998</v>
      </c>
      <c r="EW610">
        <v>2.2200000000000002</v>
      </c>
      <c r="EX610">
        <v>22.9</v>
      </c>
      <c r="EY610">
        <v>23.8</v>
      </c>
      <c r="EZ610">
        <v>8.5</v>
      </c>
      <c r="FA610">
        <v>8.3000000000000007</v>
      </c>
      <c r="FB610">
        <v>10.7</v>
      </c>
      <c r="FC610">
        <v>10.7</v>
      </c>
      <c r="FD610">
        <v>3.5</v>
      </c>
      <c r="FE610">
        <v>2.9</v>
      </c>
      <c r="FF610">
        <v>160</v>
      </c>
      <c r="FG610">
        <v>192</v>
      </c>
      <c r="FH610">
        <v>146</v>
      </c>
      <c r="FI610">
        <v>152</v>
      </c>
      <c r="FJ610">
        <v>191</v>
      </c>
      <c r="FK610">
        <v>260</v>
      </c>
      <c r="FL610">
        <v>54.2</v>
      </c>
      <c r="FM610">
        <v>425</v>
      </c>
      <c r="FN610">
        <v>366</v>
      </c>
      <c r="FO610">
        <v>415</v>
      </c>
      <c r="FP610">
        <v>53.7</v>
      </c>
      <c r="FQ610">
        <v>3.23</v>
      </c>
      <c r="FR610">
        <v>1.91</v>
      </c>
      <c r="FS610" s="2">
        <f t="shared" si="138"/>
        <v>0.62840466926070038</v>
      </c>
      <c r="FT610">
        <v>29</v>
      </c>
      <c r="FU610">
        <v>8</v>
      </c>
      <c r="FV610">
        <v>15.6</v>
      </c>
      <c r="FW610">
        <v>12.72</v>
      </c>
      <c r="FX610">
        <v>6.56</v>
      </c>
      <c r="FY610">
        <v>1.81</v>
      </c>
      <c r="FZ610">
        <v>45</v>
      </c>
      <c r="GA610">
        <v>9.3000000000000007</v>
      </c>
      <c r="GB610">
        <v>15.8</v>
      </c>
      <c r="GC610">
        <v>2.7</v>
      </c>
      <c r="GD610">
        <v>2.5</v>
      </c>
      <c r="GE610">
        <v>23.1</v>
      </c>
      <c r="GF610">
        <v>2</v>
      </c>
      <c r="GG610">
        <v>1.8</v>
      </c>
      <c r="GH610">
        <v>1.94</v>
      </c>
      <c r="GI610">
        <v>3.22</v>
      </c>
      <c r="GJ610" s="2">
        <f t="shared" si="139"/>
        <v>0.37596899224806202</v>
      </c>
      <c r="GK610">
        <v>6</v>
      </c>
      <c r="GL610">
        <v>13</v>
      </c>
      <c r="GM610">
        <v>1.5</v>
      </c>
      <c r="GN610">
        <v>2.27</v>
      </c>
      <c r="GO610">
        <v>4.91</v>
      </c>
      <c r="GP610">
        <v>15.9</v>
      </c>
      <c r="GQ610">
        <v>37.799999999999997</v>
      </c>
      <c r="GR610">
        <v>3.4</v>
      </c>
      <c r="GS610">
        <v>17</v>
      </c>
      <c r="GT610">
        <v>24.9</v>
      </c>
      <c r="GU610">
        <v>1.9</v>
      </c>
      <c r="GV610">
        <v>1.5</v>
      </c>
      <c r="GW610">
        <v>3</v>
      </c>
      <c r="GX610" s="21">
        <v>78.772925999999998</v>
      </c>
      <c r="GY610" s="21">
        <v>26.850014099999999</v>
      </c>
      <c r="GZ610" s="21">
        <v>32.771152799999996</v>
      </c>
      <c r="HA610" s="21">
        <v>59.621166899999999</v>
      </c>
      <c r="HB610" s="21">
        <v>9.0393100000000004</v>
      </c>
      <c r="HC610" s="21">
        <v>3.349917</v>
      </c>
      <c r="HD610" s="21">
        <v>0.144983</v>
      </c>
      <c r="HE610" s="21">
        <v>29.265149999999998</v>
      </c>
      <c r="HF610" s="21">
        <v>12.534211000000001</v>
      </c>
    </row>
    <row r="611" spans="1:214" ht="15" x14ac:dyDescent="0.25">
      <c r="A611" s="22">
        <v>12</v>
      </c>
      <c r="B611" t="s">
        <v>2739</v>
      </c>
      <c r="C611" t="s">
        <v>2740</v>
      </c>
      <c r="D611" t="s">
        <v>2741</v>
      </c>
      <c r="F611" t="s">
        <v>238</v>
      </c>
      <c r="I611" s="22" t="s">
        <v>354</v>
      </c>
      <c r="J611">
        <v>35</v>
      </c>
      <c r="K611" s="23" t="s">
        <v>2742</v>
      </c>
      <c r="L611" s="23" t="s">
        <v>2743</v>
      </c>
      <c r="M611" s="24"/>
      <c r="N611" s="24" t="s">
        <v>2744</v>
      </c>
      <c r="O611" s="24">
        <v>71</v>
      </c>
      <c r="P611" s="24">
        <v>190</v>
      </c>
      <c r="Q611" s="24" t="s">
        <v>224</v>
      </c>
      <c r="R611" s="24"/>
      <c r="S611" s="22">
        <v>54</v>
      </c>
      <c r="T611" s="22">
        <v>7</v>
      </c>
      <c r="U611" s="22">
        <v>7</v>
      </c>
      <c r="V611" s="22">
        <v>14</v>
      </c>
      <c r="W611" s="22">
        <v>-1</v>
      </c>
      <c r="X611" s="22">
        <v>12</v>
      </c>
      <c r="Y611" s="22">
        <v>44</v>
      </c>
      <c r="Z611" s="25">
        <f t="shared" si="126"/>
        <v>0.15909090909090909</v>
      </c>
      <c r="AA611" s="3">
        <v>10.9</v>
      </c>
      <c r="AB611" s="22">
        <v>28</v>
      </c>
      <c r="AC611" s="22">
        <v>18</v>
      </c>
      <c r="AD611" s="22">
        <v>18</v>
      </c>
      <c r="AE611" s="22">
        <v>6</v>
      </c>
      <c r="AF611" s="22">
        <v>9</v>
      </c>
      <c r="AG611" s="26">
        <f t="shared" si="127"/>
        <v>2.8542303771661568</v>
      </c>
      <c r="AH611" s="26">
        <f t="shared" si="128"/>
        <v>1.8348623853211008</v>
      </c>
      <c r="AI611" s="26">
        <f t="shared" si="129"/>
        <v>1.8348623853211008</v>
      </c>
      <c r="AJ611" s="26">
        <f t="shared" si="130"/>
        <v>0.61162079510703371</v>
      </c>
      <c r="AK611" s="26">
        <f t="shared" si="131"/>
        <v>0.9174311926605504</v>
      </c>
      <c r="AL611" s="5">
        <v>823</v>
      </c>
      <c r="AM611" s="22">
        <v>221</v>
      </c>
      <c r="AN611" s="22">
        <v>176</v>
      </c>
      <c r="AO611" s="25">
        <f t="shared" si="132"/>
        <v>0.55667506297229219</v>
      </c>
      <c r="AP611" s="22">
        <v>12.3</v>
      </c>
      <c r="AQ611">
        <v>0.7</v>
      </c>
      <c r="AR611">
        <v>0.5</v>
      </c>
      <c r="AS611">
        <v>1.2</v>
      </c>
      <c r="AT611">
        <v>1.3</v>
      </c>
      <c r="AU611">
        <v>1.3</v>
      </c>
      <c r="AV611">
        <v>0</v>
      </c>
      <c r="AW611">
        <v>2.6</v>
      </c>
      <c r="AX611" s="3">
        <f t="shared" si="133"/>
        <v>4.8148148148148148E-2</v>
      </c>
      <c r="AY611" s="4">
        <f t="shared" si="134"/>
        <v>2.5249999999999999</v>
      </c>
      <c r="AZ611" t="s">
        <v>243</v>
      </c>
      <c r="BA611">
        <v>2012</v>
      </c>
      <c r="BC611" s="27">
        <v>550000</v>
      </c>
      <c r="BD611" s="22">
        <v>6</v>
      </c>
      <c r="BE611" s="22">
        <v>5</v>
      </c>
      <c r="BF611" s="28">
        <f t="shared" si="135"/>
        <v>1.2308839985080193</v>
      </c>
      <c r="BG611" s="22">
        <v>197</v>
      </c>
      <c r="BH611" s="22">
        <v>157</v>
      </c>
      <c r="BI611" s="4">
        <v>536.20000000000005</v>
      </c>
      <c r="BJ611" s="22">
        <v>0</v>
      </c>
      <c r="BK611" s="22">
        <v>2</v>
      </c>
      <c r="BL611" s="28">
        <f t="shared" si="136"/>
        <v>7.221664993536276</v>
      </c>
      <c r="BM611" s="22">
        <v>1</v>
      </c>
      <c r="BN611" s="22">
        <v>4</v>
      </c>
      <c r="BO611" s="4">
        <v>16.616666670000001</v>
      </c>
      <c r="BP611" s="22">
        <v>1</v>
      </c>
      <c r="BQ611" s="22">
        <v>0</v>
      </c>
      <c r="BR611" s="22">
        <v>23</v>
      </c>
      <c r="BS611" s="22">
        <v>15</v>
      </c>
      <c r="BT611" s="4">
        <v>36.533333329999998</v>
      </c>
      <c r="BU611" s="22">
        <v>31</v>
      </c>
      <c r="BV611" s="22">
        <v>3</v>
      </c>
      <c r="BW611" s="22">
        <v>6</v>
      </c>
      <c r="BX611" s="22">
        <v>1</v>
      </c>
      <c r="BY611" s="22">
        <v>6</v>
      </c>
      <c r="BZ611" s="22">
        <v>3</v>
      </c>
      <c r="CA611" s="22">
        <v>127</v>
      </c>
      <c r="CB611" s="22">
        <v>78</v>
      </c>
      <c r="CC611" s="4">
        <v>9.7333300000000005</v>
      </c>
      <c r="CD611" s="4">
        <v>0.31666666700000001</v>
      </c>
      <c r="CE611" s="4">
        <v>0.58333333300000001</v>
      </c>
      <c r="CF611" s="22">
        <v>0</v>
      </c>
      <c r="CG611" s="22">
        <v>0</v>
      </c>
      <c r="CH611" s="22">
        <v>0</v>
      </c>
      <c r="CI611" s="5">
        <v>23</v>
      </c>
      <c r="CJ611" s="22">
        <v>4</v>
      </c>
      <c r="CK611" s="22">
        <v>1</v>
      </c>
      <c r="CL611" s="22">
        <v>-2</v>
      </c>
      <c r="CM611" s="22">
        <v>6</v>
      </c>
      <c r="CN611" s="22">
        <v>3</v>
      </c>
      <c r="CO611" s="22">
        <v>94</v>
      </c>
      <c r="CP611" s="22">
        <v>98</v>
      </c>
      <c r="CQ611" s="26">
        <v>10.194207</v>
      </c>
      <c r="CR611" s="26">
        <v>0.29565200000000008</v>
      </c>
      <c r="CS611" s="26">
        <v>0.80217400000000005</v>
      </c>
      <c r="CT611" s="22">
        <v>0</v>
      </c>
      <c r="CU611" s="22">
        <v>0</v>
      </c>
      <c r="CV611" s="22">
        <v>0</v>
      </c>
      <c r="CW611" s="22">
        <v>3</v>
      </c>
      <c r="CX611" s="22">
        <v>2</v>
      </c>
      <c r="CY611" s="22">
        <v>3</v>
      </c>
      <c r="CZ611" s="22">
        <v>4</v>
      </c>
      <c r="DA611" s="22">
        <v>5</v>
      </c>
      <c r="DB611" s="22">
        <v>-4</v>
      </c>
      <c r="DC611" s="22">
        <v>0</v>
      </c>
      <c r="DD611" s="22">
        <v>0</v>
      </c>
      <c r="DE611" s="22">
        <v>4</v>
      </c>
      <c r="DF611" s="22">
        <v>0</v>
      </c>
      <c r="DG611" s="22">
        <v>0</v>
      </c>
      <c r="DH611" s="22">
        <v>0</v>
      </c>
      <c r="DI611" s="22">
        <v>6</v>
      </c>
      <c r="DJ611" s="22">
        <v>0</v>
      </c>
      <c r="DK611" s="22">
        <v>0</v>
      </c>
      <c r="DL611" s="22">
        <v>0</v>
      </c>
      <c r="DM611" s="22">
        <v>0</v>
      </c>
      <c r="DN611" s="22">
        <v>22</v>
      </c>
      <c r="DO611" s="22">
        <v>3</v>
      </c>
      <c r="DP611" s="22">
        <v>23</v>
      </c>
      <c r="DQ611" s="22">
        <v>3</v>
      </c>
      <c r="DR611" s="22">
        <v>0</v>
      </c>
      <c r="DS611" s="22">
        <v>0</v>
      </c>
      <c r="DT611" s="22">
        <v>0</v>
      </c>
      <c r="DU611">
        <v>9.89</v>
      </c>
      <c r="DV611">
        <v>38.549999999999997</v>
      </c>
      <c r="DW611" s="2">
        <f t="shared" si="137"/>
        <v>0.20417010734929814</v>
      </c>
      <c r="DX611">
        <v>-5.2999999999999999E-2</v>
      </c>
      <c r="DY611">
        <v>-1.7869999999999999</v>
      </c>
      <c r="DZ611">
        <v>-2.3050000000000002</v>
      </c>
      <c r="EA611">
        <v>7.883</v>
      </c>
      <c r="EB611">
        <v>18</v>
      </c>
      <c r="EC611">
        <v>20</v>
      </c>
      <c r="ED611">
        <v>-8.5</v>
      </c>
      <c r="EE611">
        <v>2.7</v>
      </c>
      <c r="EF611">
        <v>11.18</v>
      </c>
      <c r="EG611">
        <v>6.82</v>
      </c>
      <c r="EH611">
        <v>919</v>
      </c>
      <c r="EI611">
        <v>988</v>
      </c>
      <c r="EJ611">
        <v>2.02</v>
      </c>
      <c r="EK611">
        <v>2.25</v>
      </c>
      <c r="EL611">
        <v>27.6</v>
      </c>
      <c r="EM611">
        <v>25.6</v>
      </c>
      <c r="EN611">
        <v>11.6</v>
      </c>
      <c r="EO611">
        <v>10.3</v>
      </c>
      <c r="EP611">
        <v>13.3</v>
      </c>
      <c r="EQ611">
        <v>12.9</v>
      </c>
      <c r="ER611">
        <v>3.8</v>
      </c>
      <c r="ES611">
        <v>2.7</v>
      </c>
      <c r="ET611">
        <v>0.7</v>
      </c>
      <c r="EU611">
        <v>0.7</v>
      </c>
      <c r="EV611">
        <v>3.03</v>
      </c>
      <c r="EW611">
        <v>2.19</v>
      </c>
      <c r="EX611">
        <v>30.6</v>
      </c>
      <c r="EY611">
        <v>25.3</v>
      </c>
      <c r="EZ611">
        <v>12.5</v>
      </c>
      <c r="FA611">
        <v>10.6</v>
      </c>
      <c r="FB611">
        <v>12.9</v>
      </c>
      <c r="FC611">
        <v>16.100000000000001</v>
      </c>
      <c r="FD611">
        <v>3.1</v>
      </c>
      <c r="FE611">
        <v>3.5</v>
      </c>
      <c r="FF611">
        <v>92</v>
      </c>
      <c r="FG611">
        <v>79</v>
      </c>
      <c r="FH611">
        <v>82</v>
      </c>
      <c r="FI611">
        <v>60</v>
      </c>
      <c r="FJ611">
        <v>100</v>
      </c>
      <c r="FK611">
        <v>107</v>
      </c>
      <c r="FL611">
        <v>54.6</v>
      </c>
      <c r="FM611">
        <v>173</v>
      </c>
      <c r="FN611">
        <v>177</v>
      </c>
      <c r="FO611">
        <v>162</v>
      </c>
      <c r="FP611">
        <v>49.4</v>
      </c>
      <c r="FQ611">
        <v>0.31</v>
      </c>
      <c r="FR611">
        <v>4.8499999999999996</v>
      </c>
      <c r="FS611" s="2">
        <f t="shared" si="138"/>
        <v>6.0077519379844971E-2</v>
      </c>
      <c r="FT611">
        <v>3</v>
      </c>
      <c r="FU611">
        <v>0</v>
      </c>
      <c r="FV611">
        <v>-35.1</v>
      </c>
      <c r="FW611">
        <v>27.27</v>
      </c>
      <c r="FX611">
        <v>10.83</v>
      </c>
      <c r="FY611">
        <v>0</v>
      </c>
      <c r="FZ611">
        <v>28.9</v>
      </c>
      <c r="GA611">
        <v>7.2</v>
      </c>
      <c r="GB611">
        <v>14.4</v>
      </c>
      <c r="GC611">
        <v>0</v>
      </c>
      <c r="GD611">
        <v>7.2</v>
      </c>
      <c r="GE611">
        <v>21.7</v>
      </c>
      <c r="GF611">
        <v>0</v>
      </c>
      <c r="GG611">
        <v>0</v>
      </c>
      <c r="GH611">
        <v>0.66</v>
      </c>
      <c r="GI611">
        <v>4.43</v>
      </c>
      <c r="GJ611" s="2">
        <f t="shared" si="139"/>
        <v>0.12966601178781925</v>
      </c>
      <c r="GK611">
        <v>1</v>
      </c>
      <c r="GL611">
        <v>3</v>
      </c>
      <c r="GM611">
        <v>12</v>
      </c>
      <c r="GN611">
        <v>1.6800000000000002</v>
      </c>
      <c r="GO611">
        <v>5.04</v>
      </c>
      <c r="GP611">
        <v>8.4</v>
      </c>
      <c r="GQ611">
        <v>38.6</v>
      </c>
      <c r="GR611">
        <v>5</v>
      </c>
      <c r="GS611">
        <v>8.4</v>
      </c>
      <c r="GT611">
        <v>23.5</v>
      </c>
      <c r="GU611">
        <v>5</v>
      </c>
      <c r="GV611">
        <v>0</v>
      </c>
      <c r="GW611">
        <v>3.4</v>
      </c>
      <c r="GX611" s="21">
        <v>47.486075999999997</v>
      </c>
      <c r="GY611" s="21">
        <v>5.4558926999999997</v>
      </c>
      <c r="GZ611" s="21">
        <v>7.5395205000000001</v>
      </c>
      <c r="HA611" s="21">
        <v>12.995413200000002</v>
      </c>
      <c r="HB611" s="21">
        <v>0.84962499999999996</v>
      </c>
      <c r="HC611" s="21">
        <v>1.040327</v>
      </c>
      <c r="HD611" s="21">
        <v>-5.385E-3</v>
      </c>
      <c r="HE611" s="21">
        <v>15.255219</v>
      </c>
      <c r="HF611" s="21">
        <v>1.8845670000000001</v>
      </c>
    </row>
    <row r="612" spans="1:214" ht="15" x14ac:dyDescent="0.25">
      <c r="A612" s="22">
        <v>16</v>
      </c>
      <c r="B612" t="s">
        <v>2745</v>
      </c>
      <c r="C612" t="s">
        <v>2746</v>
      </c>
      <c r="D612" t="s">
        <v>2747</v>
      </c>
      <c r="F612" t="s">
        <v>444</v>
      </c>
      <c r="I612" s="22" t="s">
        <v>239</v>
      </c>
      <c r="J612">
        <v>32</v>
      </c>
      <c r="K612" s="23" t="s">
        <v>2748</v>
      </c>
      <c r="L612" s="23" t="s">
        <v>1640</v>
      </c>
      <c r="M612" s="24" t="s">
        <v>431</v>
      </c>
      <c r="N612" s="24" t="s">
        <v>222</v>
      </c>
      <c r="O612" s="24">
        <v>77</v>
      </c>
      <c r="P612" s="24">
        <v>228</v>
      </c>
      <c r="Q612" s="24" t="s">
        <v>224</v>
      </c>
      <c r="R612" s="24"/>
      <c r="S612" s="22">
        <v>46</v>
      </c>
      <c r="T612" s="22">
        <v>1</v>
      </c>
      <c r="U612" s="22">
        <v>3</v>
      </c>
      <c r="V612" s="22">
        <v>4</v>
      </c>
      <c r="W612" s="22">
        <v>1</v>
      </c>
      <c r="X612" s="22">
        <v>85</v>
      </c>
      <c r="Y612" s="22">
        <v>17</v>
      </c>
      <c r="Z612" s="25">
        <f t="shared" si="126"/>
        <v>5.8823529411764705E-2</v>
      </c>
      <c r="AA612" s="3">
        <v>6.3666700000000001</v>
      </c>
      <c r="AB612" s="22">
        <v>57</v>
      </c>
      <c r="AC612" s="22">
        <v>16</v>
      </c>
      <c r="AD612" s="22">
        <v>7</v>
      </c>
      <c r="AE612" s="22">
        <v>8</v>
      </c>
      <c r="AF612" s="22">
        <v>5</v>
      </c>
      <c r="AG612" s="26">
        <f t="shared" si="127"/>
        <v>11.677662904934056</v>
      </c>
      <c r="AH612" s="26">
        <f t="shared" si="128"/>
        <v>3.2779404645428931</v>
      </c>
      <c r="AI612" s="26">
        <f t="shared" si="129"/>
        <v>1.4340989532375159</v>
      </c>
      <c r="AJ612" s="26">
        <f t="shared" si="130"/>
        <v>1.6389702322714466</v>
      </c>
      <c r="AK612" s="26">
        <f t="shared" si="131"/>
        <v>1.0243563951696542</v>
      </c>
      <c r="AL612" s="5">
        <v>413</v>
      </c>
      <c r="AM612" s="22">
        <v>0</v>
      </c>
      <c r="AN612" s="22">
        <v>0</v>
      </c>
      <c r="AO612" s="25">
        <f t="shared" si="132"/>
        <v>0</v>
      </c>
      <c r="AP612" s="22">
        <v>0</v>
      </c>
      <c r="AQ612">
        <v>-0.30000000000000004</v>
      </c>
      <c r="AR612">
        <v>0.4</v>
      </c>
      <c r="AS612">
        <v>0.1</v>
      </c>
      <c r="AT612">
        <v>-0.60000000000000009</v>
      </c>
      <c r="AU612">
        <v>0.7</v>
      </c>
      <c r="AV612">
        <v>0</v>
      </c>
      <c r="AW612">
        <v>0.1</v>
      </c>
      <c r="AX612" s="3">
        <f t="shared" si="133"/>
        <v>2.1739130434782609E-3</v>
      </c>
      <c r="AY612" s="4">
        <f t="shared" si="134"/>
        <v>-0.94999999999999984</v>
      </c>
      <c r="AZ612" t="s">
        <v>243</v>
      </c>
      <c r="BA612">
        <v>2012</v>
      </c>
      <c r="BC612" s="27">
        <v>875000</v>
      </c>
      <c r="BD612" s="22">
        <v>1</v>
      </c>
      <c r="BE612" s="22">
        <v>3</v>
      </c>
      <c r="BF612" s="28">
        <f t="shared" si="135"/>
        <v>0.81836781077308851</v>
      </c>
      <c r="BG612" s="22">
        <v>0</v>
      </c>
      <c r="BH612" s="22">
        <v>0</v>
      </c>
      <c r="BI612" s="4">
        <v>293.26666669999997</v>
      </c>
      <c r="BJ612" s="22">
        <v>0</v>
      </c>
      <c r="BK612" s="22">
        <v>0</v>
      </c>
      <c r="BL612" s="28">
        <f t="shared" si="136"/>
        <v>0</v>
      </c>
      <c r="BM612" s="22">
        <v>0</v>
      </c>
      <c r="BN612" s="22">
        <v>0</v>
      </c>
      <c r="BO612" s="4">
        <v>0.16666666700000002</v>
      </c>
      <c r="BP612" s="22">
        <v>0</v>
      </c>
      <c r="BQ612" s="22">
        <v>0</v>
      </c>
      <c r="BR612" s="22">
        <v>0</v>
      </c>
      <c r="BS612" s="22">
        <v>0</v>
      </c>
      <c r="BT612" s="4">
        <v>0</v>
      </c>
      <c r="BU612" s="22">
        <v>15</v>
      </c>
      <c r="BV612" s="22">
        <v>0</v>
      </c>
      <c r="BW612" s="22">
        <v>2</v>
      </c>
      <c r="BX612" s="22">
        <v>2</v>
      </c>
      <c r="BY612" s="22">
        <v>11</v>
      </c>
      <c r="BZ612" s="22">
        <v>4</v>
      </c>
      <c r="CA612" s="22">
        <v>0</v>
      </c>
      <c r="CB612" s="22">
        <v>0</v>
      </c>
      <c r="CC612" s="4">
        <v>6.1833299999999998</v>
      </c>
      <c r="CD612" s="4">
        <v>0</v>
      </c>
      <c r="CE612" s="4">
        <v>0</v>
      </c>
      <c r="CF612" s="22">
        <v>0</v>
      </c>
      <c r="CG612" s="22">
        <v>0</v>
      </c>
      <c r="CH612" s="22">
        <v>0</v>
      </c>
      <c r="CI612" s="5">
        <v>31</v>
      </c>
      <c r="CJ612" s="22">
        <v>1</v>
      </c>
      <c r="CK612" s="22">
        <v>1</v>
      </c>
      <c r="CL612" s="22">
        <v>-1</v>
      </c>
      <c r="CM612" s="22">
        <v>74</v>
      </c>
      <c r="CN612" s="22">
        <v>17</v>
      </c>
      <c r="CO612" s="22">
        <v>0</v>
      </c>
      <c r="CP612" s="22">
        <v>0</v>
      </c>
      <c r="CQ612" s="26">
        <v>6.4682810000000002</v>
      </c>
      <c r="CR612" s="26">
        <v>5.3759999999999997E-3</v>
      </c>
      <c r="CS612" s="26">
        <v>0</v>
      </c>
      <c r="CT612" s="22">
        <v>0</v>
      </c>
      <c r="CU612" s="22">
        <v>0</v>
      </c>
      <c r="CV612" s="22">
        <v>0</v>
      </c>
      <c r="CW612" s="22">
        <v>0</v>
      </c>
      <c r="CX612" s="22">
        <v>3</v>
      </c>
      <c r="CY612" s="22">
        <v>2</v>
      </c>
      <c r="CZ612" s="22">
        <v>1</v>
      </c>
      <c r="DA612" s="22">
        <v>0</v>
      </c>
      <c r="DB612" s="22">
        <v>-1</v>
      </c>
      <c r="DC612" s="22">
        <v>1</v>
      </c>
      <c r="DD612" s="22">
        <v>0</v>
      </c>
      <c r="DE612" s="22">
        <v>0</v>
      </c>
      <c r="DF612" s="22">
        <v>0</v>
      </c>
      <c r="DG612" s="22">
        <v>0</v>
      </c>
      <c r="DH612" s="22">
        <v>0</v>
      </c>
      <c r="DI612" s="22">
        <v>10</v>
      </c>
      <c r="DJ612" s="22">
        <v>11</v>
      </c>
      <c r="DK612" s="22">
        <v>1</v>
      </c>
      <c r="DL612" s="22">
        <v>0</v>
      </c>
      <c r="DM612" s="22">
        <v>0</v>
      </c>
      <c r="DN612" s="22">
        <v>6</v>
      </c>
      <c r="DO612" s="22">
        <v>0</v>
      </c>
      <c r="DP612" s="22">
        <v>5</v>
      </c>
      <c r="DQ612" s="22">
        <v>0</v>
      </c>
      <c r="DR612" s="22">
        <v>0</v>
      </c>
      <c r="DS612" s="22">
        <v>0</v>
      </c>
      <c r="DT612" s="22">
        <v>0</v>
      </c>
      <c r="DU612">
        <v>6.38</v>
      </c>
      <c r="DV612">
        <v>42.6</v>
      </c>
      <c r="DW612" s="2">
        <f t="shared" si="137"/>
        <v>0.13025724785626785</v>
      </c>
      <c r="DX612">
        <v>-0.92500000000000004</v>
      </c>
      <c r="DY612">
        <v>-1.105</v>
      </c>
      <c r="DZ612">
        <v>-5.6130000000000004</v>
      </c>
      <c r="EA612">
        <v>-7.4139999999999997</v>
      </c>
      <c r="EB612">
        <v>6</v>
      </c>
      <c r="EC612">
        <v>5</v>
      </c>
      <c r="ED612">
        <v>-15.9</v>
      </c>
      <c r="EE612">
        <v>-15.34</v>
      </c>
      <c r="EF612">
        <v>0.55000000000000004</v>
      </c>
      <c r="EG612">
        <v>6</v>
      </c>
      <c r="EH612">
        <v>965</v>
      </c>
      <c r="EI612">
        <v>1025</v>
      </c>
      <c r="EJ612">
        <v>1.23</v>
      </c>
      <c r="EK612">
        <v>1.02</v>
      </c>
      <c r="EL612">
        <v>19.2</v>
      </c>
      <c r="EM612">
        <v>28.2</v>
      </c>
      <c r="EN612">
        <v>9</v>
      </c>
      <c r="EO612">
        <v>11.7</v>
      </c>
      <c r="EP612">
        <v>15.5</v>
      </c>
      <c r="EQ612">
        <v>11.7</v>
      </c>
      <c r="ER612">
        <v>4.0999999999999996</v>
      </c>
      <c r="ES612">
        <v>2.9</v>
      </c>
      <c r="ET612">
        <v>1.6</v>
      </c>
      <c r="EU612">
        <v>0.8</v>
      </c>
      <c r="EV612">
        <v>2.14</v>
      </c>
      <c r="EW612">
        <v>2.14</v>
      </c>
      <c r="EX612">
        <v>25.1</v>
      </c>
      <c r="EY612">
        <v>23.8</v>
      </c>
      <c r="EZ612">
        <v>11.4</v>
      </c>
      <c r="FA612">
        <v>11.6</v>
      </c>
      <c r="FB612">
        <v>14.6</v>
      </c>
      <c r="FC612">
        <v>14</v>
      </c>
      <c r="FD612">
        <v>2.8</v>
      </c>
      <c r="FE612">
        <v>3.3</v>
      </c>
      <c r="FF612">
        <v>44</v>
      </c>
      <c r="FG612">
        <v>40</v>
      </c>
      <c r="FH612">
        <v>27</v>
      </c>
      <c r="FI612">
        <v>26</v>
      </c>
      <c r="FJ612">
        <v>41</v>
      </c>
      <c r="FK612">
        <v>45</v>
      </c>
      <c r="FL612">
        <v>61.3</v>
      </c>
      <c r="FM612">
        <v>93</v>
      </c>
      <c r="FN612">
        <v>88</v>
      </c>
      <c r="FO612">
        <v>95</v>
      </c>
      <c r="FP612">
        <v>51.4</v>
      </c>
      <c r="FQ612">
        <v>0</v>
      </c>
      <c r="FR612">
        <v>5</v>
      </c>
      <c r="FS612" s="2">
        <f t="shared" si="138"/>
        <v>0</v>
      </c>
      <c r="FT612">
        <v>0</v>
      </c>
      <c r="FU612">
        <v>0</v>
      </c>
      <c r="FV612">
        <v>271.39999999999998</v>
      </c>
      <c r="FW612" t="s">
        <v>266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0</v>
      </c>
      <c r="GE612">
        <v>360</v>
      </c>
      <c r="GF612">
        <v>0</v>
      </c>
      <c r="GG612">
        <v>0</v>
      </c>
      <c r="GH612">
        <v>0</v>
      </c>
      <c r="GI612">
        <v>0</v>
      </c>
      <c r="GJ612" s="2">
        <f t="shared" si="139"/>
        <v>0</v>
      </c>
      <c r="GK612">
        <v>0</v>
      </c>
      <c r="GL612">
        <v>0</v>
      </c>
      <c r="GM612">
        <v>0</v>
      </c>
      <c r="GN612">
        <v>0</v>
      </c>
      <c r="GO612">
        <v>0</v>
      </c>
      <c r="GP612">
        <v>0</v>
      </c>
      <c r="GQ612">
        <v>0</v>
      </c>
      <c r="GR612">
        <v>0</v>
      </c>
      <c r="GS612">
        <v>0</v>
      </c>
      <c r="GT612">
        <v>0</v>
      </c>
      <c r="GU612">
        <v>0</v>
      </c>
      <c r="GV612">
        <v>0</v>
      </c>
      <c r="GW612">
        <v>0</v>
      </c>
      <c r="GX612" s="21">
        <v>48.106754000000002</v>
      </c>
      <c r="GY612" s="21">
        <v>1.7192952000000001</v>
      </c>
      <c r="GZ612" s="21">
        <v>2.0791629</v>
      </c>
      <c r="HA612" s="21">
        <v>3.7984571999999996</v>
      </c>
      <c r="HB612" s="21">
        <v>-1.0762890000000001</v>
      </c>
      <c r="HC612" s="21">
        <v>0.75228200000000001</v>
      </c>
      <c r="HD612" s="21">
        <v>-1.0161E-2</v>
      </c>
      <c r="HE612" s="21">
        <v>88.951179999999994</v>
      </c>
      <c r="HF612" s="21">
        <v>-0.33416800000000002</v>
      </c>
    </row>
    <row r="613" spans="1:214" ht="15" x14ac:dyDescent="0.25">
      <c r="A613" s="22">
        <v>21</v>
      </c>
      <c r="B613" t="s">
        <v>2749</v>
      </c>
      <c r="C613" t="s">
        <v>2750</v>
      </c>
      <c r="D613" t="s">
        <v>1526</v>
      </c>
      <c r="F613" t="s">
        <v>736</v>
      </c>
      <c r="I613" s="22" t="s">
        <v>2751</v>
      </c>
      <c r="J613">
        <v>27</v>
      </c>
      <c r="K613" s="23" t="s">
        <v>2752</v>
      </c>
      <c r="L613" s="23" t="s">
        <v>2753</v>
      </c>
      <c r="M613" s="24" t="s">
        <v>221</v>
      </c>
      <c r="N613" s="24" t="s">
        <v>222</v>
      </c>
      <c r="O613" s="24">
        <v>71</v>
      </c>
      <c r="P613" s="24">
        <v>189</v>
      </c>
      <c r="Q613" s="24" t="s">
        <v>224</v>
      </c>
      <c r="R613" s="24"/>
      <c r="S613" s="22">
        <v>9</v>
      </c>
      <c r="T613" s="22">
        <v>2</v>
      </c>
      <c r="U613" s="22">
        <v>0</v>
      </c>
      <c r="V613" s="22">
        <v>2</v>
      </c>
      <c r="W613" s="22">
        <v>1</v>
      </c>
      <c r="X613" s="22">
        <v>14</v>
      </c>
      <c r="Y613" s="22">
        <v>9</v>
      </c>
      <c r="Z613" s="25">
        <f t="shared" si="126"/>
        <v>0.22222222222222221</v>
      </c>
      <c r="AA613" s="3">
        <v>11.26667</v>
      </c>
      <c r="AB613" s="22">
        <v>7</v>
      </c>
      <c r="AC613" s="22">
        <v>4</v>
      </c>
      <c r="AD613" s="22">
        <v>3</v>
      </c>
      <c r="AE613" s="22">
        <v>2</v>
      </c>
      <c r="AF613" s="22">
        <v>3</v>
      </c>
      <c r="AG613" s="26">
        <f t="shared" si="127"/>
        <v>4.1420106088726003</v>
      </c>
      <c r="AH613" s="26">
        <f t="shared" si="128"/>
        <v>2.3668632050700578</v>
      </c>
      <c r="AI613" s="26">
        <f t="shared" si="129"/>
        <v>1.7751474038025434</v>
      </c>
      <c r="AJ613" s="26">
        <f t="shared" si="130"/>
        <v>1.1834316025350289</v>
      </c>
      <c r="AK613" s="26">
        <f t="shared" si="131"/>
        <v>1.7751474038025434</v>
      </c>
      <c r="AL613" s="5">
        <v>147</v>
      </c>
      <c r="AM613" s="22">
        <v>1</v>
      </c>
      <c r="AN613" s="22">
        <v>2</v>
      </c>
      <c r="AO613" s="25">
        <f t="shared" si="132"/>
        <v>0.33333333333333331</v>
      </c>
      <c r="AP613" s="22">
        <v>0.5</v>
      </c>
      <c r="AQ613">
        <v>0.2</v>
      </c>
      <c r="AR613">
        <v>0.2</v>
      </c>
      <c r="AS613">
        <v>0.4</v>
      </c>
      <c r="AT613">
        <v>0.30000000000000004</v>
      </c>
      <c r="AU613">
        <v>0.2</v>
      </c>
      <c r="AV613">
        <v>0</v>
      </c>
      <c r="AW613">
        <v>0.60000000000000009</v>
      </c>
      <c r="AX613" s="3">
        <f t="shared" si="133"/>
        <v>6.666666666666668E-2</v>
      </c>
      <c r="AY613" s="4">
        <f t="shared" si="134"/>
        <v>-0.52499999999999991</v>
      </c>
      <c r="AZ613" t="s">
        <v>243</v>
      </c>
      <c r="BA613">
        <v>2012</v>
      </c>
      <c r="BC613" s="27">
        <v>900000</v>
      </c>
      <c r="BD613" s="22">
        <v>1</v>
      </c>
      <c r="BE613" s="22">
        <v>0</v>
      </c>
      <c r="BF613" s="28">
        <f t="shared" si="135"/>
        <v>0.62154696134742904</v>
      </c>
      <c r="BG613" s="22">
        <v>1</v>
      </c>
      <c r="BH613" s="22">
        <v>1</v>
      </c>
      <c r="BI613" s="4">
        <v>96.533333330000005</v>
      </c>
      <c r="BJ613" s="22">
        <v>1</v>
      </c>
      <c r="BK613" s="22">
        <v>0</v>
      </c>
      <c r="BL613" s="28">
        <f t="shared" si="136"/>
        <v>12.040133780069574</v>
      </c>
      <c r="BM613" s="22">
        <v>0</v>
      </c>
      <c r="BN613" s="22">
        <v>1</v>
      </c>
      <c r="BO613" s="4">
        <v>4.983333333</v>
      </c>
      <c r="BP613" s="22">
        <v>0</v>
      </c>
      <c r="BQ613" s="22">
        <v>0</v>
      </c>
      <c r="BR613" s="22">
        <v>0</v>
      </c>
      <c r="BS613" s="22">
        <v>0</v>
      </c>
      <c r="BT613" s="4">
        <v>0</v>
      </c>
      <c r="BU613" s="22">
        <v>5</v>
      </c>
      <c r="BV613" s="22">
        <v>0</v>
      </c>
      <c r="BW613" s="22">
        <v>0</v>
      </c>
      <c r="BX613" s="22">
        <v>0</v>
      </c>
      <c r="BY613" s="22">
        <v>0</v>
      </c>
      <c r="BZ613" s="22">
        <v>0</v>
      </c>
      <c r="CA613" s="22">
        <v>0</v>
      </c>
      <c r="CB613" s="22">
        <v>1</v>
      </c>
      <c r="CC613" s="4">
        <v>10.1</v>
      </c>
      <c r="CD613" s="4">
        <v>1.6666667E-2</v>
      </c>
      <c r="CE613" s="4">
        <v>0</v>
      </c>
      <c r="CF613" s="22">
        <v>0</v>
      </c>
      <c r="CG613" s="22">
        <v>0</v>
      </c>
      <c r="CH613" s="22">
        <v>0</v>
      </c>
      <c r="CI613" s="5">
        <v>4</v>
      </c>
      <c r="CJ613" s="22">
        <v>2</v>
      </c>
      <c r="CK613" s="22">
        <v>0</v>
      </c>
      <c r="CL613" s="22">
        <v>1</v>
      </c>
      <c r="CM613" s="22">
        <v>14</v>
      </c>
      <c r="CN613" s="22">
        <v>7</v>
      </c>
      <c r="CO613" s="22">
        <v>1</v>
      </c>
      <c r="CP613" s="22">
        <v>1</v>
      </c>
      <c r="CQ613" s="26">
        <v>11.508333</v>
      </c>
      <c r="CR613" s="26">
        <v>1.2250000000000001</v>
      </c>
      <c r="CS613" s="26">
        <v>0</v>
      </c>
      <c r="CT613" s="22">
        <v>0</v>
      </c>
      <c r="CU613" s="22">
        <v>0</v>
      </c>
      <c r="CV613" s="22">
        <v>0</v>
      </c>
      <c r="CW613" s="22">
        <v>1</v>
      </c>
      <c r="CX613" s="22">
        <v>0</v>
      </c>
      <c r="CY613" s="22">
        <v>1</v>
      </c>
      <c r="CZ613" s="22">
        <v>1</v>
      </c>
      <c r="DA613" s="22">
        <v>0</v>
      </c>
      <c r="DB613" s="22">
        <v>0</v>
      </c>
      <c r="DC613" s="22">
        <v>0</v>
      </c>
      <c r="DD613" s="22">
        <v>0</v>
      </c>
      <c r="DE613" s="22">
        <v>0</v>
      </c>
      <c r="DF613" s="22">
        <v>0</v>
      </c>
      <c r="DG613" s="22">
        <v>0</v>
      </c>
      <c r="DH613" s="22">
        <v>0</v>
      </c>
      <c r="DI613" s="22">
        <v>7</v>
      </c>
      <c r="DJ613" s="22">
        <v>0</v>
      </c>
      <c r="DK613" s="22">
        <v>0</v>
      </c>
      <c r="DL613" s="22">
        <v>0</v>
      </c>
      <c r="DM613" s="22">
        <v>0</v>
      </c>
      <c r="DN613" s="22">
        <v>3</v>
      </c>
      <c r="DO613" s="22">
        <v>1</v>
      </c>
      <c r="DP613" s="22">
        <v>1</v>
      </c>
      <c r="DQ613" s="22">
        <v>0</v>
      </c>
      <c r="DR613" s="22">
        <v>0</v>
      </c>
      <c r="DS613" s="22">
        <v>0</v>
      </c>
      <c r="DT613" s="22">
        <v>0</v>
      </c>
      <c r="DU613">
        <v>10.62</v>
      </c>
      <c r="DV613">
        <v>34.229999999999997</v>
      </c>
      <c r="DW613" s="2">
        <f t="shared" si="137"/>
        <v>0.23678929765886289</v>
      </c>
      <c r="DX613">
        <v>-0.23100000000000001</v>
      </c>
      <c r="DY613">
        <v>-1.0999999999999999E-2</v>
      </c>
      <c r="DZ613">
        <v>-1.6950000000000001</v>
      </c>
      <c r="EA613">
        <v>7.6639999999999997</v>
      </c>
      <c r="EB613">
        <v>2</v>
      </c>
      <c r="EC613">
        <v>1</v>
      </c>
      <c r="ED613">
        <v>-18.600000000000001</v>
      </c>
      <c r="EE613">
        <v>-7.53</v>
      </c>
      <c r="EF613">
        <v>11.1</v>
      </c>
      <c r="EG613">
        <v>5</v>
      </c>
      <c r="EH613">
        <v>977</v>
      </c>
      <c r="EI613">
        <v>1027</v>
      </c>
      <c r="EJ613">
        <v>1.26</v>
      </c>
      <c r="EK613">
        <v>0.63</v>
      </c>
      <c r="EL613">
        <v>23.9</v>
      </c>
      <c r="EM613">
        <v>26.4</v>
      </c>
      <c r="EN613">
        <v>9.4</v>
      </c>
      <c r="EO613">
        <v>15.1</v>
      </c>
      <c r="EP613">
        <v>11.3</v>
      </c>
      <c r="EQ613">
        <v>11.3</v>
      </c>
      <c r="ER613">
        <v>6.9</v>
      </c>
      <c r="ES613">
        <v>5.7</v>
      </c>
      <c r="ET613">
        <v>3.8</v>
      </c>
      <c r="EU613">
        <v>1.3</v>
      </c>
      <c r="EV613">
        <v>2.34</v>
      </c>
      <c r="EW613">
        <v>3.31</v>
      </c>
      <c r="EX613">
        <v>30.2</v>
      </c>
      <c r="EY613">
        <v>23.2</v>
      </c>
      <c r="EZ613">
        <v>12.3</v>
      </c>
      <c r="FA613">
        <v>9.3000000000000007</v>
      </c>
      <c r="FB613">
        <v>13</v>
      </c>
      <c r="FC613">
        <v>15.2</v>
      </c>
      <c r="FD613">
        <v>4.0999999999999996</v>
      </c>
      <c r="FE613">
        <v>4.3</v>
      </c>
      <c r="FF613">
        <v>19</v>
      </c>
      <c r="FG613">
        <v>17</v>
      </c>
      <c r="FH613">
        <v>23</v>
      </c>
      <c r="FI613">
        <v>9</v>
      </c>
      <c r="FJ613">
        <v>21</v>
      </c>
      <c r="FK613">
        <v>20</v>
      </c>
      <c r="FL613">
        <v>52.9</v>
      </c>
      <c r="FM613">
        <v>37</v>
      </c>
      <c r="FN613">
        <v>36</v>
      </c>
      <c r="FO613">
        <v>28</v>
      </c>
      <c r="FP613">
        <v>50.7</v>
      </c>
      <c r="FQ613">
        <v>0.55000000000000004</v>
      </c>
      <c r="FR613">
        <v>5.74</v>
      </c>
      <c r="FS613" s="2">
        <f t="shared" si="138"/>
        <v>8.7440381558028621E-2</v>
      </c>
      <c r="FT613">
        <v>1</v>
      </c>
      <c r="FU613">
        <v>0</v>
      </c>
      <c r="FV613">
        <v>-19.399999999999999</v>
      </c>
      <c r="FW613">
        <v>20</v>
      </c>
      <c r="FX613">
        <v>12.04</v>
      </c>
      <c r="FY613">
        <v>0</v>
      </c>
      <c r="FZ613">
        <v>48.2</v>
      </c>
      <c r="GA613">
        <v>0</v>
      </c>
      <c r="GB613">
        <v>24.1</v>
      </c>
      <c r="GC613">
        <v>0</v>
      </c>
      <c r="GD613">
        <v>12</v>
      </c>
      <c r="GE613">
        <v>0</v>
      </c>
      <c r="GF613">
        <v>0</v>
      </c>
      <c r="GG613">
        <v>12</v>
      </c>
      <c r="GH613">
        <v>0</v>
      </c>
      <c r="GI613">
        <v>0</v>
      </c>
      <c r="GJ613" s="2">
        <f t="shared" si="139"/>
        <v>0</v>
      </c>
      <c r="GK613">
        <v>0</v>
      </c>
      <c r="GL613">
        <v>0</v>
      </c>
      <c r="GM613">
        <v>0</v>
      </c>
      <c r="GN613">
        <v>0</v>
      </c>
      <c r="GO613">
        <v>0</v>
      </c>
      <c r="GP613">
        <v>0</v>
      </c>
      <c r="GQ613">
        <v>0</v>
      </c>
      <c r="GR613">
        <v>0</v>
      </c>
      <c r="GS613">
        <v>0</v>
      </c>
      <c r="GT613">
        <v>0</v>
      </c>
      <c r="GU613">
        <v>0</v>
      </c>
      <c r="GV613">
        <v>0</v>
      </c>
      <c r="GW613">
        <v>0</v>
      </c>
      <c r="GX613" s="21">
        <v>27.729344999999999</v>
      </c>
      <c r="GY613" s="21">
        <v>4.3024500000000003</v>
      </c>
      <c r="GZ613" s="21">
        <v>4.8301236000000003</v>
      </c>
      <c r="HA613" s="21">
        <v>9.1325736000000006</v>
      </c>
      <c r="HB613" s="21">
        <v>0.63317699999999999</v>
      </c>
      <c r="HC613" s="21">
        <v>0.65364199999999995</v>
      </c>
      <c r="HD613" s="21">
        <v>-3.4699999999999998E-4</v>
      </c>
      <c r="HE613" s="21">
        <v>28.079245</v>
      </c>
      <c r="HF613" s="21">
        <v>1.2864720000000001</v>
      </c>
    </row>
    <row r="614" spans="1:214" ht="15" x14ac:dyDescent="0.25">
      <c r="A614" s="22">
        <v>8</v>
      </c>
      <c r="B614" t="s">
        <v>2754</v>
      </c>
      <c r="C614" t="s">
        <v>2755</v>
      </c>
      <c r="D614" t="s">
        <v>935</v>
      </c>
      <c r="F614" t="s">
        <v>669</v>
      </c>
      <c r="I614" s="22" t="s">
        <v>439</v>
      </c>
      <c r="J614">
        <v>27</v>
      </c>
      <c r="K614" s="23" t="s">
        <v>2756</v>
      </c>
      <c r="L614" s="23" t="s">
        <v>2757</v>
      </c>
      <c r="M614" s="24" t="s">
        <v>768</v>
      </c>
      <c r="N614" s="24" t="s">
        <v>222</v>
      </c>
      <c r="O614" s="24">
        <v>71</v>
      </c>
      <c r="P614" s="24">
        <v>195</v>
      </c>
      <c r="Q614" s="24" t="s">
        <v>224</v>
      </c>
      <c r="R614" s="24"/>
      <c r="S614" s="22">
        <v>82</v>
      </c>
      <c r="T614" s="22">
        <v>31</v>
      </c>
      <c r="U614" s="22">
        <v>30</v>
      </c>
      <c r="V614" s="22">
        <v>61</v>
      </c>
      <c r="W614" s="22">
        <v>18</v>
      </c>
      <c r="X614" s="22">
        <v>31</v>
      </c>
      <c r="Y614" s="22">
        <v>269</v>
      </c>
      <c r="Z614" s="25">
        <f t="shared" si="126"/>
        <v>0.11524163568773234</v>
      </c>
      <c r="AA614" s="3">
        <v>20.6</v>
      </c>
      <c r="AB614" s="22">
        <v>50</v>
      </c>
      <c r="AC614" s="22">
        <v>84</v>
      </c>
      <c r="AD614" s="22">
        <v>125</v>
      </c>
      <c r="AE614" s="22">
        <v>61</v>
      </c>
      <c r="AF614" s="22">
        <v>73</v>
      </c>
      <c r="AG614" s="26">
        <f t="shared" si="127"/>
        <v>1.7759886336727444</v>
      </c>
      <c r="AH614" s="26">
        <f t="shared" si="128"/>
        <v>2.9836609045702107</v>
      </c>
      <c r="AI614" s="26">
        <f t="shared" si="129"/>
        <v>4.439971584181861</v>
      </c>
      <c r="AJ614" s="26">
        <f t="shared" si="130"/>
        <v>2.1667061330807482</v>
      </c>
      <c r="AK614" s="26">
        <f t="shared" si="131"/>
        <v>2.5929434051622069</v>
      </c>
      <c r="AL614" s="5">
        <v>2240</v>
      </c>
      <c r="AM614" s="22">
        <v>507</v>
      </c>
      <c r="AN614" s="22">
        <v>357</v>
      </c>
      <c r="AO614" s="25">
        <f t="shared" si="132"/>
        <v>0.58680555555555558</v>
      </c>
      <c r="AP614" s="22">
        <v>17.7</v>
      </c>
      <c r="AQ614">
        <v>5.4</v>
      </c>
      <c r="AR614">
        <v>2.7</v>
      </c>
      <c r="AS614">
        <v>8.1</v>
      </c>
      <c r="AT614">
        <v>8.8000000000000007</v>
      </c>
      <c r="AU614">
        <v>5.2</v>
      </c>
      <c r="AV614">
        <v>0.5</v>
      </c>
      <c r="AW614">
        <v>14.6</v>
      </c>
      <c r="AX614" s="3">
        <f t="shared" si="133"/>
        <v>0.17804878048780487</v>
      </c>
      <c r="AY614" s="4">
        <f t="shared" si="134"/>
        <v>4.1749999999999989</v>
      </c>
      <c r="AZ614" t="s">
        <v>243</v>
      </c>
      <c r="BA614">
        <v>2014</v>
      </c>
      <c r="BC614" s="27">
        <v>4000000</v>
      </c>
      <c r="BD614" s="22">
        <v>22</v>
      </c>
      <c r="BE614" s="22">
        <v>20</v>
      </c>
      <c r="BF614" s="28">
        <f t="shared" si="135"/>
        <v>1.941298821354287</v>
      </c>
      <c r="BG614" s="22">
        <v>343</v>
      </c>
      <c r="BH614" s="22">
        <v>256</v>
      </c>
      <c r="BI614" s="4">
        <v>1298.0999999999999</v>
      </c>
      <c r="BJ614" s="22">
        <v>8</v>
      </c>
      <c r="BK614" s="22">
        <v>10</v>
      </c>
      <c r="BL614" s="28">
        <f t="shared" si="136"/>
        <v>4.1119360365505431</v>
      </c>
      <c r="BM614" s="22">
        <v>93</v>
      </c>
      <c r="BN614" s="22">
        <v>56</v>
      </c>
      <c r="BO614" s="4">
        <v>262.64999999999998</v>
      </c>
      <c r="BP614" s="22">
        <v>1</v>
      </c>
      <c r="BQ614" s="22">
        <v>0</v>
      </c>
      <c r="BR614" s="22">
        <v>71</v>
      </c>
      <c r="BS614" s="22">
        <v>45</v>
      </c>
      <c r="BT614" s="4">
        <v>129.56666670000001</v>
      </c>
      <c r="BU614" s="22">
        <v>41</v>
      </c>
      <c r="BV614" s="22">
        <v>18</v>
      </c>
      <c r="BW614" s="22">
        <v>11</v>
      </c>
      <c r="BX614" s="22">
        <v>5</v>
      </c>
      <c r="BY614" s="22">
        <v>10</v>
      </c>
      <c r="BZ614" s="22">
        <v>5</v>
      </c>
      <c r="CA614" s="22">
        <v>246</v>
      </c>
      <c r="CB614" s="22">
        <v>157</v>
      </c>
      <c r="CC614" s="4">
        <v>15.7</v>
      </c>
      <c r="CD614" s="4">
        <v>3.0833333330000001</v>
      </c>
      <c r="CE614" s="4">
        <v>1.4666666669999999</v>
      </c>
      <c r="CF614" s="22">
        <v>4</v>
      </c>
      <c r="CG614" s="22">
        <v>1</v>
      </c>
      <c r="CH614" s="22">
        <v>1</v>
      </c>
      <c r="CI614" s="5">
        <v>41</v>
      </c>
      <c r="CJ614" s="22">
        <v>13</v>
      </c>
      <c r="CK614" s="22">
        <v>19</v>
      </c>
      <c r="CL614" s="22">
        <v>13</v>
      </c>
      <c r="CM614" s="22">
        <v>21</v>
      </c>
      <c r="CN614" s="22">
        <v>9</v>
      </c>
      <c r="CO614" s="22">
        <v>261</v>
      </c>
      <c r="CP614" s="22">
        <v>200</v>
      </c>
      <c r="CQ614" s="26">
        <v>15.960976</v>
      </c>
      <c r="CR614" s="26">
        <v>3.3227639999999998</v>
      </c>
      <c r="CS614" s="26">
        <v>1.6934959999999999</v>
      </c>
      <c r="CT614" s="22">
        <v>6</v>
      </c>
      <c r="CU614" s="22">
        <v>3</v>
      </c>
      <c r="CV614" s="22">
        <v>1</v>
      </c>
      <c r="CW614" s="22">
        <v>9</v>
      </c>
      <c r="CX614" s="22">
        <v>7</v>
      </c>
      <c r="CY614" s="22">
        <v>1</v>
      </c>
      <c r="CZ614" s="22">
        <v>22</v>
      </c>
      <c r="DA614" s="22">
        <v>23</v>
      </c>
      <c r="DB614" s="22">
        <v>17</v>
      </c>
      <c r="DC614" s="22">
        <v>9</v>
      </c>
      <c r="DD614" s="22">
        <v>0</v>
      </c>
      <c r="DE614" s="22">
        <v>2</v>
      </c>
      <c r="DF614" s="22">
        <v>1</v>
      </c>
      <c r="DG614" s="22">
        <v>0</v>
      </c>
      <c r="DH614" s="22">
        <v>0</v>
      </c>
      <c r="DI614" s="22">
        <v>13</v>
      </c>
      <c r="DJ614" s="22">
        <v>1</v>
      </c>
      <c r="DK614" s="22">
        <v>0</v>
      </c>
      <c r="DL614" s="22">
        <v>0</v>
      </c>
      <c r="DM614" s="22">
        <v>0</v>
      </c>
      <c r="DN614" s="22">
        <v>99</v>
      </c>
      <c r="DO614" s="22">
        <v>35</v>
      </c>
      <c r="DP614" s="22">
        <v>66</v>
      </c>
      <c r="DQ614" s="22">
        <v>20</v>
      </c>
      <c r="DR614" s="22">
        <v>10</v>
      </c>
      <c r="DS614" s="22">
        <v>4</v>
      </c>
      <c r="DT614" s="22">
        <v>2</v>
      </c>
      <c r="DU614">
        <v>15.27</v>
      </c>
      <c r="DV614">
        <v>34.119999999999997</v>
      </c>
      <c r="DW614" s="2">
        <f t="shared" si="137"/>
        <v>0.30917189714517107</v>
      </c>
      <c r="DX614">
        <v>1.633</v>
      </c>
      <c r="DY614">
        <v>1.1499999999999999</v>
      </c>
      <c r="DZ614">
        <v>4.3540000000000001</v>
      </c>
      <c r="EA614">
        <v>7.4619999999999997</v>
      </c>
      <c r="EB614">
        <v>61</v>
      </c>
      <c r="EC614">
        <v>43</v>
      </c>
      <c r="ED614">
        <v>11.1</v>
      </c>
      <c r="EE614">
        <v>12.32</v>
      </c>
      <c r="EF614">
        <v>1.2</v>
      </c>
      <c r="EG614">
        <v>8.4700000000000006</v>
      </c>
      <c r="EH614">
        <v>926</v>
      </c>
      <c r="EI614">
        <v>1010</v>
      </c>
      <c r="EJ614">
        <v>2.92</v>
      </c>
      <c r="EK614">
        <v>2.06</v>
      </c>
      <c r="EL614">
        <v>31.6</v>
      </c>
      <c r="EM614">
        <v>25.7</v>
      </c>
      <c r="EN614">
        <v>14</v>
      </c>
      <c r="EO614">
        <v>11</v>
      </c>
      <c r="EP614">
        <v>14.9</v>
      </c>
      <c r="EQ614">
        <v>17.5</v>
      </c>
      <c r="ER614">
        <v>2.2999999999999998</v>
      </c>
      <c r="ES614">
        <v>4.0999999999999996</v>
      </c>
      <c r="ET614">
        <v>0.5</v>
      </c>
      <c r="EU614">
        <v>0.9</v>
      </c>
      <c r="EV614">
        <v>1.97</v>
      </c>
      <c r="EW614">
        <v>2.06</v>
      </c>
      <c r="EX614">
        <v>29.3</v>
      </c>
      <c r="EY614">
        <v>25.9</v>
      </c>
      <c r="EZ614">
        <v>11.3</v>
      </c>
      <c r="FA614">
        <v>11.2</v>
      </c>
      <c r="FB614">
        <v>16.600000000000001</v>
      </c>
      <c r="FC614">
        <v>14.5</v>
      </c>
      <c r="FD614">
        <v>2.9</v>
      </c>
      <c r="FE614">
        <v>3.2</v>
      </c>
      <c r="FF614">
        <v>251</v>
      </c>
      <c r="FG614">
        <v>186</v>
      </c>
      <c r="FH614">
        <v>245</v>
      </c>
      <c r="FI614">
        <v>218</v>
      </c>
      <c r="FJ614">
        <v>238</v>
      </c>
      <c r="FK614">
        <v>166</v>
      </c>
      <c r="FL614">
        <v>48.6</v>
      </c>
      <c r="FM614">
        <v>479</v>
      </c>
      <c r="FN614">
        <v>443</v>
      </c>
      <c r="FO614">
        <v>368</v>
      </c>
      <c r="FP614">
        <v>52</v>
      </c>
      <c r="FQ614">
        <v>3.05</v>
      </c>
      <c r="FR614">
        <v>2.23</v>
      </c>
      <c r="FS614" s="2">
        <f t="shared" si="138"/>
        <v>0.57765151515151514</v>
      </c>
      <c r="FT614">
        <v>31</v>
      </c>
      <c r="FU614">
        <v>1</v>
      </c>
      <c r="FV614">
        <v>6.3</v>
      </c>
      <c r="FW614">
        <v>11.79</v>
      </c>
      <c r="FX614">
        <v>7.43</v>
      </c>
      <c r="FY614">
        <v>0.24</v>
      </c>
      <c r="FZ614">
        <v>55.6</v>
      </c>
      <c r="GA614">
        <v>8.1</v>
      </c>
      <c r="GB614">
        <v>29.9</v>
      </c>
      <c r="GC614">
        <v>1.7000000000000002</v>
      </c>
      <c r="GD614">
        <v>1.7000000000000002</v>
      </c>
      <c r="GE614">
        <v>30.9</v>
      </c>
      <c r="GF614">
        <v>1.4</v>
      </c>
      <c r="GG614">
        <v>1.4</v>
      </c>
      <c r="GH614">
        <v>1.52</v>
      </c>
      <c r="GI614">
        <v>2.73</v>
      </c>
      <c r="GJ614" s="2">
        <f t="shared" si="139"/>
        <v>0.35764705882352943</v>
      </c>
      <c r="GK614">
        <v>1</v>
      </c>
      <c r="GL614">
        <v>17</v>
      </c>
      <c r="GM614">
        <v>-1.4</v>
      </c>
      <c r="GN614">
        <v>0.48</v>
      </c>
      <c r="GO614">
        <v>8.1999999999999993</v>
      </c>
      <c r="GP614">
        <v>7.2</v>
      </c>
      <c r="GQ614">
        <v>40.1</v>
      </c>
      <c r="GR614">
        <v>1.9</v>
      </c>
      <c r="GS614">
        <v>24.1</v>
      </c>
      <c r="GT614">
        <v>31.4</v>
      </c>
      <c r="GU614">
        <v>1</v>
      </c>
      <c r="GV614">
        <v>1.4</v>
      </c>
      <c r="GW614">
        <v>2.9</v>
      </c>
      <c r="GX614" s="21">
        <v>77.119926000000007</v>
      </c>
      <c r="GY614" s="21">
        <v>24.488217899999999</v>
      </c>
      <c r="GZ614" s="21">
        <v>28.7520597</v>
      </c>
      <c r="HA614" s="21">
        <v>53.240278500000002</v>
      </c>
      <c r="HB614" s="21">
        <v>7.5489990000000002</v>
      </c>
      <c r="HC614" s="21">
        <v>3.3807450000000001</v>
      </c>
      <c r="HD614" s="21">
        <v>1.5893000000000001E-2</v>
      </c>
      <c r="HE614" s="21">
        <v>31.961297999999999</v>
      </c>
      <c r="HF614" s="21">
        <v>10.945636</v>
      </c>
    </row>
    <row r="615" spans="1:214" ht="15" x14ac:dyDescent="0.25">
      <c r="A615" s="22">
        <v>24</v>
      </c>
      <c r="B615" t="s">
        <v>2758</v>
      </c>
      <c r="C615" t="s">
        <v>2759</v>
      </c>
      <c r="D615" t="s">
        <v>2760</v>
      </c>
      <c r="F615" t="s">
        <v>416</v>
      </c>
      <c r="I615" s="22" t="s">
        <v>248</v>
      </c>
      <c r="J615">
        <v>24</v>
      </c>
      <c r="K615" s="23" t="s">
        <v>2761</v>
      </c>
      <c r="L615" s="23" t="s">
        <v>812</v>
      </c>
      <c r="M615" s="24" t="s">
        <v>273</v>
      </c>
      <c r="N615" s="24" t="s">
        <v>233</v>
      </c>
      <c r="O615" s="24">
        <v>74</v>
      </c>
      <c r="P615" s="24">
        <v>235</v>
      </c>
      <c r="Q615" s="24" t="s">
        <v>223</v>
      </c>
      <c r="R615" s="24"/>
      <c r="S615" s="22">
        <v>54</v>
      </c>
      <c r="T615" s="22">
        <v>1</v>
      </c>
      <c r="U615" s="22">
        <v>2</v>
      </c>
      <c r="V615" s="22">
        <v>3</v>
      </c>
      <c r="W615" s="22">
        <v>0</v>
      </c>
      <c r="X615" s="22">
        <v>80</v>
      </c>
      <c r="Y615" s="22">
        <v>25</v>
      </c>
      <c r="Z615" s="25">
        <f t="shared" si="126"/>
        <v>0.04</v>
      </c>
      <c r="AA615" s="3">
        <v>16.866669999999999</v>
      </c>
      <c r="AB615" s="22">
        <v>94</v>
      </c>
      <c r="AC615" s="22">
        <v>72</v>
      </c>
      <c r="AD615" s="22">
        <v>14</v>
      </c>
      <c r="AE615" s="22">
        <v>27</v>
      </c>
      <c r="AF615" s="22">
        <v>18</v>
      </c>
      <c r="AG615" s="26">
        <f t="shared" si="127"/>
        <v>6.192357142485414</v>
      </c>
      <c r="AH615" s="26">
        <f t="shared" si="128"/>
        <v>4.7430820665845719</v>
      </c>
      <c r="AI615" s="26">
        <f t="shared" si="129"/>
        <v>0.92226595739144457</v>
      </c>
      <c r="AJ615" s="26">
        <f t="shared" si="130"/>
        <v>1.7786557749692145</v>
      </c>
      <c r="AK615" s="26">
        <f t="shared" si="131"/>
        <v>1.185770516646143</v>
      </c>
      <c r="AL615" s="5">
        <v>1300</v>
      </c>
      <c r="AM615" s="22">
        <v>0</v>
      </c>
      <c r="AN615" s="22">
        <v>0</v>
      </c>
      <c r="AO615" s="25">
        <f t="shared" si="132"/>
        <v>0</v>
      </c>
      <c r="AP615" s="22">
        <v>0</v>
      </c>
      <c r="AQ615">
        <v>-0.60000000000000009</v>
      </c>
      <c r="AR615">
        <v>2</v>
      </c>
      <c r="AS615">
        <v>1.4</v>
      </c>
      <c r="AT615">
        <v>-2.2999999999999998</v>
      </c>
      <c r="AU615">
        <v>3.3</v>
      </c>
      <c r="AV615">
        <v>0</v>
      </c>
      <c r="AW615">
        <v>1</v>
      </c>
      <c r="AX615" s="3">
        <f t="shared" si="133"/>
        <v>1.8518518518518517E-2</v>
      </c>
      <c r="AY615" s="4">
        <f t="shared" si="134"/>
        <v>-0.65000000000000013</v>
      </c>
      <c r="AZ615" t="s">
        <v>224</v>
      </c>
      <c r="BA615">
        <v>2012</v>
      </c>
      <c r="BC615" s="27">
        <v>1075000</v>
      </c>
      <c r="BD615" s="22">
        <v>1</v>
      </c>
      <c r="BE615" s="22">
        <v>2</v>
      </c>
      <c r="BF615" s="28">
        <f t="shared" si="135"/>
        <v>0.23576667829917189</v>
      </c>
      <c r="BG615" s="22">
        <v>0</v>
      </c>
      <c r="BH615" s="22">
        <v>0</v>
      </c>
      <c r="BI615" s="4">
        <v>763.46666670000002</v>
      </c>
      <c r="BJ615" s="22">
        <v>0</v>
      </c>
      <c r="BK615" s="22">
        <v>0</v>
      </c>
      <c r="BL615" s="28">
        <f t="shared" si="136"/>
        <v>0</v>
      </c>
      <c r="BM615" s="22">
        <v>0</v>
      </c>
      <c r="BN615" s="22">
        <v>0</v>
      </c>
      <c r="BO615" s="4">
        <v>3.016666667</v>
      </c>
      <c r="BP615" s="22">
        <v>0</v>
      </c>
      <c r="BQ615" s="22">
        <v>0</v>
      </c>
      <c r="BR615" s="22">
        <v>0</v>
      </c>
      <c r="BS615" s="22">
        <v>0</v>
      </c>
      <c r="BT615" s="4">
        <v>144.81666670000001</v>
      </c>
      <c r="BU615" s="22">
        <v>24</v>
      </c>
      <c r="BV615" s="22">
        <v>0</v>
      </c>
      <c r="BW615" s="22">
        <v>0</v>
      </c>
      <c r="BX615" s="22">
        <v>5</v>
      </c>
      <c r="BY615" s="22">
        <v>54</v>
      </c>
      <c r="BZ615" s="22">
        <v>16</v>
      </c>
      <c r="CA615" s="22">
        <v>0</v>
      </c>
      <c r="CB615" s="22">
        <v>0</v>
      </c>
      <c r="CC615" s="4">
        <v>14.51667</v>
      </c>
      <c r="CD615" s="4">
        <v>6.6666666999999999E-2</v>
      </c>
      <c r="CE615" s="4">
        <v>2.7833333329999999</v>
      </c>
      <c r="CF615" s="22">
        <v>0</v>
      </c>
      <c r="CG615" s="22">
        <v>0</v>
      </c>
      <c r="CH615" s="22">
        <v>0</v>
      </c>
      <c r="CI615" s="5">
        <v>30</v>
      </c>
      <c r="CJ615" s="22">
        <v>1</v>
      </c>
      <c r="CK615" s="22">
        <v>2</v>
      </c>
      <c r="CL615" s="22">
        <v>-5</v>
      </c>
      <c r="CM615" s="22">
        <v>26</v>
      </c>
      <c r="CN615" s="22">
        <v>11</v>
      </c>
      <c r="CO615" s="22">
        <v>0</v>
      </c>
      <c r="CP615" s="22">
        <v>0</v>
      </c>
      <c r="CQ615" s="26">
        <v>13.835553000000001</v>
      </c>
      <c r="CR615" s="26">
        <v>4.7222E-2</v>
      </c>
      <c r="CS615" s="26">
        <v>2.6005560000000001</v>
      </c>
      <c r="CT615" s="22">
        <v>0</v>
      </c>
      <c r="CU615" s="22">
        <v>0</v>
      </c>
      <c r="CV615" s="22">
        <v>0</v>
      </c>
      <c r="CW615" s="22">
        <v>0</v>
      </c>
      <c r="CX615" s="22">
        <v>1</v>
      </c>
      <c r="CY615" s="22">
        <v>-2</v>
      </c>
      <c r="CZ615" s="22">
        <v>1</v>
      </c>
      <c r="DA615" s="22">
        <v>1</v>
      </c>
      <c r="DB615" s="22">
        <v>2</v>
      </c>
      <c r="DC615" s="22">
        <v>0</v>
      </c>
      <c r="DD615" s="22">
        <v>0</v>
      </c>
      <c r="DE615" s="22">
        <v>0</v>
      </c>
      <c r="DF615" s="22">
        <v>0</v>
      </c>
      <c r="DG615" s="22">
        <v>0</v>
      </c>
      <c r="DH615" s="22">
        <v>0</v>
      </c>
      <c r="DI615" s="22">
        <v>25</v>
      </c>
      <c r="DJ615" s="22">
        <v>2</v>
      </c>
      <c r="DK615" s="22">
        <v>2</v>
      </c>
      <c r="DL615" s="22">
        <v>0</v>
      </c>
      <c r="DM615" s="22">
        <v>0</v>
      </c>
      <c r="DN615" s="22">
        <v>32</v>
      </c>
      <c r="DO615" s="22">
        <v>0</v>
      </c>
      <c r="DP615" s="22">
        <v>49</v>
      </c>
      <c r="DQ615" s="22">
        <v>17</v>
      </c>
      <c r="DR615" s="22">
        <v>0</v>
      </c>
      <c r="DS615" s="22">
        <v>0</v>
      </c>
      <c r="DT615" s="22">
        <v>0</v>
      </c>
      <c r="DU615">
        <v>13.83</v>
      </c>
      <c r="DV615">
        <v>33.020000000000003</v>
      </c>
      <c r="DW615" s="2">
        <f t="shared" si="137"/>
        <v>0.2951974386339381</v>
      </c>
      <c r="DX615">
        <v>-3.1000000000000003E-2</v>
      </c>
      <c r="DY615">
        <v>-0.23200000000000001</v>
      </c>
      <c r="DZ615">
        <v>0.93400000000000005</v>
      </c>
      <c r="EA615">
        <v>-5.2839999999999998</v>
      </c>
      <c r="EB615">
        <v>32</v>
      </c>
      <c r="EC615">
        <v>32</v>
      </c>
      <c r="ED615">
        <v>-6</v>
      </c>
      <c r="EE615">
        <v>-10.61</v>
      </c>
      <c r="EF615">
        <v>-4.6100000000000003</v>
      </c>
      <c r="EG615">
        <v>10.39</v>
      </c>
      <c r="EH615">
        <v>921</v>
      </c>
      <c r="EI615">
        <v>1025</v>
      </c>
      <c r="EJ615">
        <v>2.57</v>
      </c>
      <c r="EK615">
        <v>2.57</v>
      </c>
      <c r="EL615">
        <v>22.2</v>
      </c>
      <c r="EM615">
        <v>30</v>
      </c>
      <c r="EN615">
        <v>10</v>
      </c>
      <c r="EO615">
        <v>11.2</v>
      </c>
      <c r="EP615">
        <v>14.9</v>
      </c>
      <c r="EQ615">
        <v>13.3</v>
      </c>
      <c r="ER615">
        <v>4.4000000000000004</v>
      </c>
      <c r="ES615">
        <v>3.3</v>
      </c>
      <c r="ET615">
        <v>1.4</v>
      </c>
      <c r="EU615">
        <v>0.5</v>
      </c>
      <c r="EV615">
        <v>2.02</v>
      </c>
      <c r="EW615">
        <v>2.46</v>
      </c>
      <c r="EX615">
        <v>25.4</v>
      </c>
      <c r="EY615">
        <v>27.6</v>
      </c>
      <c r="EZ615">
        <v>11.5</v>
      </c>
      <c r="FA615">
        <v>11.4</v>
      </c>
      <c r="FB615">
        <v>14.8</v>
      </c>
      <c r="FC615">
        <v>12.8</v>
      </c>
      <c r="FD615">
        <v>3.5</v>
      </c>
      <c r="FE615">
        <v>3.7</v>
      </c>
      <c r="FF615">
        <v>95</v>
      </c>
      <c r="FG615">
        <v>118</v>
      </c>
      <c r="FH615">
        <v>96</v>
      </c>
      <c r="FI615">
        <v>107</v>
      </c>
      <c r="FJ615">
        <v>109</v>
      </c>
      <c r="FK615">
        <v>119</v>
      </c>
      <c r="FL615">
        <v>51.2</v>
      </c>
      <c r="FM615">
        <v>246</v>
      </c>
      <c r="FN615">
        <v>260</v>
      </c>
      <c r="FO615">
        <v>247</v>
      </c>
      <c r="FP615">
        <v>48.6</v>
      </c>
      <c r="FQ615">
        <v>0.06</v>
      </c>
      <c r="FR615">
        <v>5.61</v>
      </c>
      <c r="FS615" s="2">
        <f t="shared" si="138"/>
        <v>1.0582010582010581E-2</v>
      </c>
      <c r="FT615">
        <v>0</v>
      </c>
      <c r="FU615">
        <v>0</v>
      </c>
      <c r="FV615">
        <v>-5.0999999999999996</v>
      </c>
      <c r="FW615">
        <v>0</v>
      </c>
      <c r="FX615">
        <v>0</v>
      </c>
      <c r="FY615">
        <v>0</v>
      </c>
      <c r="FZ615">
        <v>39.799999999999997</v>
      </c>
      <c r="GA615">
        <v>0</v>
      </c>
      <c r="GB615">
        <v>0</v>
      </c>
      <c r="GC615">
        <v>0</v>
      </c>
      <c r="GD615">
        <v>0</v>
      </c>
      <c r="GE615">
        <v>19.899999999999999</v>
      </c>
      <c r="GF615">
        <v>0</v>
      </c>
      <c r="GG615">
        <v>0</v>
      </c>
      <c r="GH615">
        <v>2.4</v>
      </c>
      <c r="GI615">
        <v>3.52</v>
      </c>
      <c r="GJ615" s="2">
        <f t="shared" si="139"/>
        <v>0.40540540540540537</v>
      </c>
      <c r="GK615">
        <v>1</v>
      </c>
      <c r="GL615">
        <v>14</v>
      </c>
      <c r="GM615">
        <v>-10.7</v>
      </c>
      <c r="GN615">
        <v>0.46</v>
      </c>
      <c r="GO615">
        <v>6.49</v>
      </c>
      <c r="GP615">
        <v>4.5999999999999996</v>
      </c>
      <c r="GQ615">
        <v>48.2</v>
      </c>
      <c r="GR615">
        <v>0.9</v>
      </c>
      <c r="GS615">
        <v>25.5</v>
      </c>
      <c r="GT615">
        <v>20.399999999999999</v>
      </c>
      <c r="GU615">
        <v>2.8</v>
      </c>
      <c r="GV615">
        <v>1.9</v>
      </c>
      <c r="GW615">
        <v>4.5999999999999996</v>
      </c>
      <c r="GX615" s="21">
        <v>56.446559999999998</v>
      </c>
      <c r="GY615" s="21">
        <v>1.1346264000000001</v>
      </c>
      <c r="GZ615" s="21">
        <v>4.9344669000000003</v>
      </c>
      <c r="HA615" s="21">
        <v>6.0690933000000005</v>
      </c>
      <c r="HB615" s="21">
        <v>-1.178561</v>
      </c>
      <c r="HC615" s="21">
        <v>2.9065430000000001</v>
      </c>
      <c r="HD615" s="21">
        <v>4.6E-5</v>
      </c>
      <c r="HE615" s="21">
        <v>104.277473</v>
      </c>
      <c r="HF615" s="21">
        <v>1.7280279999999999</v>
      </c>
    </row>
    <row r="616" spans="1:214" ht="15" x14ac:dyDescent="0.25">
      <c r="A616" s="22">
        <v>14</v>
      </c>
      <c r="B616" t="s">
        <v>2762</v>
      </c>
      <c r="C616" t="s">
        <v>2763</v>
      </c>
      <c r="D616" t="s">
        <v>2764</v>
      </c>
      <c r="F616" t="s">
        <v>444</v>
      </c>
      <c r="G616" t="s">
        <v>501</v>
      </c>
      <c r="H616">
        <v>7</v>
      </c>
      <c r="I616" s="22" t="s">
        <v>377</v>
      </c>
      <c r="J616">
        <v>27</v>
      </c>
      <c r="K616" s="23" t="s">
        <v>2765</v>
      </c>
      <c r="L616" s="23" t="s">
        <v>2766</v>
      </c>
      <c r="M616" s="24" t="s">
        <v>288</v>
      </c>
      <c r="N616" s="24" t="s">
        <v>233</v>
      </c>
      <c r="O616" s="24">
        <v>71</v>
      </c>
      <c r="P616" s="24">
        <v>200</v>
      </c>
      <c r="Q616" s="24" t="s">
        <v>223</v>
      </c>
      <c r="R616" s="24"/>
      <c r="S616" s="22">
        <v>52</v>
      </c>
      <c r="T616" s="22">
        <v>2</v>
      </c>
      <c r="U616" s="22">
        <v>1</v>
      </c>
      <c r="V616" s="22">
        <v>3</v>
      </c>
      <c r="W616" s="22">
        <v>-3</v>
      </c>
      <c r="X616" s="22">
        <v>16</v>
      </c>
      <c r="Y616" s="22">
        <v>44</v>
      </c>
      <c r="Z616" s="25">
        <f t="shared" si="126"/>
        <v>4.5454545454545456E-2</v>
      </c>
      <c r="AA616" s="3">
        <v>7.75</v>
      </c>
      <c r="AB616" s="22">
        <v>80</v>
      </c>
      <c r="AC616" s="22">
        <v>25</v>
      </c>
      <c r="AD616" s="22">
        <v>13</v>
      </c>
      <c r="AE616" s="22">
        <v>5</v>
      </c>
      <c r="AF616" s="22">
        <v>6</v>
      </c>
      <c r="AG616" s="26">
        <f t="shared" si="127"/>
        <v>11.910669975186105</v>
      </c>
      <c r="AH616" s="26">
        <f t="shared" si="128"/>
        <v>3.7220843672456576</v>
      </c>
      <c r="AI616" s="26">
        <f t="shared" si="129"/>
        <v>1.935483870967742</v>
      </c>
      <c r="AJ616" s="26">
        <f t="shared" si="130"/>
        <v>0.74441687344913154</v>
      </c>
      <c r="AK616" s="26">
        <f t="shared" si="131"/>
        <v>0.89330024813895781</v>
      </c>
      <c r="AL616" s="5">
        <v>560</v>
      </c>
      <c r="AM616" s="22">
        <v>125</v>
      </c>
      <c r="AN616" s="22">
        <v>129</v>
      </c>
      <c r="AO616" s="25">
        <f t="shared" si="132"/>
        <v>0.49212598425196852</v>
      </c>
      <c r="AP616" s="22">
        <v>8.8000000000000007</v>
      </c>
      <c r="AQ616">
        <v>-0.60000000000000009</v>
      </c>
      <c r="AR616">
        <v>0.4</v>
      </c>
      <c r="AS616">
        <v>-0.30000000000000004</v>
      </c>
      <c r="AT616">
        <v>-1.5</v>
      </c>
      <c r="AU616">
        <v>0.8</v>
      </c>
      <c r="AV616">
        <v>0</v>
      </c>
      <c r="AW616">
        <v>-0.8</v>
      </c>
      <c r="AX616" s="3">
        <f t="shared" si="133"/>
        <v>-1.5384615384615385E-2</v>
      </c>
      <c r="AY616" s="4">
        <f t="shared" si="134"/>
        <v>-0.875</v>
      </c>
      <c r="AZ616" t="s">
        <v>243</v>
      </c>
      <c r="BA616">
        <v>2012</v>
      </c>
      <c r="BC616" s="27">
        <v>550000</v>
      </c>
      <c r="BD616" s="22">
        <v>2</v>
      </c>
      <c r="BE616" s="22">
        <v>1</v>
      </c>
      <c r="BF616" s="28">
        <f t="shared" si="135"/>
        <v>0.46601941747572811</v>
      </c>
      <c r="BG616" s="22">
        <v>117</v>
      </c>
      <c r="BH616" s="22">
        <v>120</v>
      </c>
      <c r="BI616" s="4">
        <v>386.25</v>
      </c>
      <c r="BJ616" s="22">
        <v>0</v>
      </c>
      <c r="BK616" s="22">
        <v>0</v>
      </c>
      <c r="BL616" s="28">
        <f t="shared" si="136"/>
        <v>0</v>
      </c>
      <c r="BM616" s="22">
        <v>0</v>
      </c>
      <c r="BN616" s="22">
        <v>2</v>
      </c>
      <c r="BO616" s="4">
        <v>0.9</v>
      </c>
      <c r="BP616" s="22">
        <v>0</v>
      </c>
      <c r="BQ616" s="22">
        <v>0</v>
      </c>
      <c r="BR616" s="22">
        <v>8</v>
      </c>
      <c r="BS616" s="22">
        <v>7</v>
      </c>
      <c r="BT616" s="4">
        <v>16.266666669999999</v>
      </c>
      <c r="BU616" s="22">
        <v>24</v>
      </c>
      <c r="BV616" s="22">
        <v>1</v>
      </c>
      <c r="BW616" s="22">
        <v>0</v>
      </c>
      <c r="BX616" s="22">
        <v>0</v>
      </c>
      <c r="BY616" s="22">
        <v>4</v>
      </c>
      <c r="BZ616" s="22">
        <v>2</v>
      </c>
      <c r="CA616" s="22">
        <v>47</v>
      </c>
      <c r="CB616" s="22">
        <v>47</v>
      </c>
      <c r="CC616" s="4">
        <v>7.4</v>
      </c>
      <c r="CD616" s="4">
        <v>3.3333333E-2</v>
      </c>
      <c r="CE616" s="4">
        <v>0.31666666700000001</v>
      </c>
      <c r="CF616" s="22">
        <v>0</v>
      </c>
      <c r="CG616" s="22">
        <v>0</v>
      </c>
      <c r="CH616" s="22">
        <v>0</v>
      </c>
      <c r="CI616" s="5">
        <v>28</v>
      </c>
      <c r="CJ616" s="22">
        <v>1</v>
      </c>
      <c r="CK616" s="22">
        <v>1</v>
      </c>
      <c r="CL616" s="22">
        <v>-3</v>
      </c>
      <c r="CM616" s="22">
        <v>12</v>
      </c>
      <c r="CN616" s="22">
        <v>3</v>
      </c>
      <c r="CO616" s="22">
        <v>78</v>
      </c>
      <c r="CP616" s="22">
        <v>82</v>
      </c>
      <c r="CQ616" s="26">
        <v>7.4517860000000002</v>
      </c>
      <c r="CR616" s="26">
        <v>3.5710000000000004E-3</v>
      </c>
      <c r="CS616" s="26">
        <v>0.30952400000000002</v>
      </c>
      <c r="CT616" s="22">
        <v>0</v>
      </c>
      <c r="CU616" s="22">
        <v>0</v>
      </c>
      <c r="CV616" s="22">
        <v>0</v>
      </c>
      <c r="CW616" s="22">
        <v>1</v>
      </c>
      <c r="CX616" s="22">
        <v>0</v>
      </c>
      <c r="CY616" s="22">
        <v>-2</v>
      </c>
      <c r="CZ616" s="22">
        <v>1</v>
      </c>
      <c r="DA616" s="22">
        <v>1</v>
      </c>
      <c r="DB616" s="22">
        <v>-1</v>
      </c>
      <c r="DC616" s="22">
        <v>1</v>
      </c>
      <c r="DD616" s="22">
        <v>0</v>
      </c>
      <c r="DE616" s="22">
        <v>0</v>
      </c>
      <c r="DF616" s="22">
        <v>0</v>
      </c>
      <c r="DG616" s="22">
        <v>0</v>
      </c>
      <c r="DH616" s="22">
        <v>0</v>
      </c>
      <c r="DI616" s="22">
        <v>3</v>
      </c>
      <c r="DJ616" s="22">
        <v>2</v>
      </c>
      <c r="DK616" s="22">
        <v>0</v>
      </c>
      <c r="DL616" s="22">
        <v>0</v>
      </c>
      <c r="DM616" s="22">
        <v>0</v>
      </c>
      <c r="DN616" s="22">
        <v>7</v>
      </c>
      <c r="DO616" s="22">
        <v>0</v>
      </c>
      <c r="DP616" s="22">
        <v>13</v>
      </c>
      <c r="DQ616" s="22">
        <v>3</v>
      </c>
      <c r="DR616" s="22">
        <v>0</v>
      </c>
      <c r="DS616" s="22">
        <v>0</v>
      </c>
      <c r="DT616" s="22">
        <v>0</v>
      </c>
      <c r="DU616">
        <v>7.43</v>
      </c>
      <c r="DV616">
        <v>42.5</v>
      </c>
      <c r="DW616" s="2">
        <f t="shared" si="137"/>
        <v>0.14880833166433005</v>
      </c>
      <c r="DX616">
        <v>-0.82</v>
      </c>
      <c r="DY616">
        <v>-6.0999999999999999E-2</v>
      </c>
      <c r="DZ616">
        <v>-4.2450000000000001</v>
      </c>
      <c r="EA616">
        <v>-5.9640000000000004</v>
      </c>
      <c r="EB616">
        <v>6</v>
      </c>
      <c r="EC616">
        <v>10</v>
      </c>
      <c r="ED616">
        <v>-14.8</v>
      </c>
      <c r="EE616">
        <v>-12.89</v>
      </c>
      <c r="EF616">
        <v>1.87</v>
      </c>
      <c r="EG616">
        <v>4</v>
      </c>
      <c r="EH616">
        <v>948</v>
      </c>
      <c r="EI616">
        <v>988</v>
      </c>
      <c r="EJ616">
        <v>0.93</v>
      </c>
      <c r="EK616">
        <v>1.55</v>
      </c>
      <c r="EL616">
        <v>22.4</v>
      </c>
      <c r="EM616">
        <v>28.3</v>
      </c>
      <c r="EN616">
        <v>10.9</v>
      </c>
      <c r="EO616">
        <v>12.3</v>
      </c>
      <c r="EP616">
        <v>16.8</v>
      </c>
      <c r="EQ616">
        <v>11.8</v>
      </c>
      <c r="ER616">
        <v>3</v>
      </c>
      <c r="ES616">
        <v>3.3</v>
      </c>
      <c r="ET616">
        <v>0.5</v>
      </c>
      <c r="EU616">
        <v>0.5</v>
      </c>
      <c r="EV616">
        <v>2.5499999999999998</v>
      </c>
      <c r="EW616">
        <v>2.25</v>
      </c>
      <c r="EX616">
        <v>26</v>
      </c>
      <c r="EY616">
        <v>24.7</v>
      </c>
      <c r="EZ616">
        <v>12.2</v>
      </c>
      <c r="FA616">
        <v>11.2</v>
      </c>
      <c r="FB616">
        <v>13.6</v>
      </c>
      <c r="FC616">
        <v>12.9</v>
      </c>
      <c r="FD616">
        <v>3</v>
      </c>
      <c r="FE616">
        <v>2.9</v>
      </c>
      <c r="FF616">
        <v>42</v>
      </c>
      <c r="FG616">
        <v>50</v>
      </c>
      <c r="FH616">
        <v>50</v>
      </c>
      <c r="FI616">
        <v>43</v>
      </c>
      <c r="FJ616">
        <v>60</v>
      </c>
      <c r="FK616">
        <v>63</v>
      </c>
      <c r="FL616">
        <v>49.7</v>
      </c>
      <c r="FM616">
        <v>122</v>
      </c>
      <c r="FN616">
        <v>114</v>
      </c>
      <c r="FO616">
        <v>101</v>
      </c>
      <c r="FP616">
        <v>51.7</v>
      </c>
      <c r="FQ616">
        <v>0.02</v>
      </c>
      <c r="FR616">
        <v>4.7300000000000004</v>
      </c>
      <c r="FS616" s="2">
        <f t="shared" si="138"/>
        <v>4.2105263157894736E-3</v>
      </c>
      <c r="FT616">
        <v>0</v>
      </c>
      <c r="FU616">
        <v>0</v>
      </c>
      <c r="FV616">
        <v>-22.8</v>
      </c>
      <c r="FW616">
        <v>0</v>
      </c>
      <c r="FX616">
        <v>0</v>
      </c>
      <c r="FY616">
        <v>0</v>
      </c>
      <c r="FZ616">
        <v>66.7</v>
      </c>
      <c r="GA616">
        <v>0</v>
      </c>
      <c r="GB616">
        <v>0</v>
      </c>
      <c r="GC616">
        <v>0</v>
      </c>
      <c r="GD616">
        <v>0</v>
      </c>
      <c r="GE616">
        <v>0</v>
      </c>
      <c r="GF616">
        <v>0</v>
      </c>
      <c r="GG616">
        <v>0</v>
      </c>
      <c r="GH616">
        <v>0.31</v>
      </c>
      <c r="GI616">
        <v>4.32</v>
      </c>
      <c r="GJ616" s="2">
        <f t="shared" si="139"/>
        <v>6.6954643628509725E-2</v>
      </c>
      <c r="GK616">
        <v>1</v>
      </c>
      <c r="GL616">
        <v>3</v>
      </c>
      <c r="GM616">
        <v>-37.299999999999997</v>
      </c>
      <c r="GN616">
        <v>3.69</v>
      </c>
      <c r="GO616">
        <v>11.07</v>
      </c>
      <c r="GP616">
        <v>7.4</v>
      </c>
      <c r="GQ616">
        <v>55.3</v>
      </c>
      <c r="GR616">
        <v>3.7</v>
      </c>
      <c r="GS616">
        <v>36.9</v>
      </c>
      <c r="GT616">
        <v>33.200000000000003</v>
      </c>
      <c r="GU616">
        <v>7.4</v>
      </c>
      <c r="GV616">
        <v>3.7</v>
      </c>
      <c r="GW616">
        <v>0</v>
      </c>
      <c r="GX616" s="21">
        <v>50.877113000000001</v>
      </c>
      <c r="GY616" s="21">
        <v>2.5784001000000001</v>
      </c>
      <c r="GZ616" s="21">
        <v>3.264678</v>
      </c>
      <c r="HA616" s="21">
        <v>5.8430780999999996</v>
      </c>
      <c r="HB616" s="21">
        <v>-1.3375520000000001</v>
      </c>
      <c r="HC616" s="21">
        <v>1.35578</v>
      </c>
      <c r="HD616" s="21">
        <v>-1.5254999999999999E-2</v>
      </c>
      <c r="HE616" s="21">
        <v>18.774647000000002</v>
      </c>
      <c r="HF616" s="21">
        <v>2.9729999999999999E-3</v>
      </c>
    </row>
    <row r="617" spans="1:214" ht="15" x14ac:dyDescent="0.25">
      <c r="A617" s="22">
        <v>25</v>
      </c>
      <c r="B617" t="s">
        <v>2767</v>
      </c>
      <c r="C617" t="s">
        <v>2768</v>
      </c>
      <c r="D617" t="s">
        <v>735</v>
      </c>
      <c r="F617" t="s">
        <v>736</v>
      </c>
      <c r="I617" s="22" t="s">
        <v>365</v>
      </c>
      <c r="J617">
        <v>29</v>
      </c>
      <c r="K617" s="23" t="s">
        <v>2769</v>
      </c>
      <c r="L617" s="23" t="s">
        <v>1328</v>
      </c>
      <c r="M617" s="24" t="s">
        <v>332</v>
      </c>
      <c r="N617" s="24" t="s">
        <v>233</v>
      </c>
      <c r="O617" s="24">
        <v>76</v>
      </c>
      <c r="P617" s="24">
        <v>242</v>
      </c>
      <c r="Q617" s="24" t="s">
        <v>223</v>
      </c>
      <c r="R617" s="24"/>
      <c r="S617" s="22">
        <v>65</v>
      </c>
      <c r="T617" s="22">
        <v>7</v>
      </c>
      <c r="U617" s="22">
        <v>10</v>
      </c>
      <c r="V617" s="22">
        <v>17</v>
      </c>
      <c r="W617" s="22">
        <v>-7</v>
      </c>
      <c r="X617" s="22">
        <v>43</v>
      </c>
      <c r="Y617" s="22">
        <v>119</v>
      </c>
      <c r="Z617" s="25">
        <f t="shared" si="126"/>
        <v>5.8823529411764705E-2</v>
      </c>
      <c r="AA617" s="3">
        <v>14.31667</v>
      </c>
      <c r="AB617" s="22">
        <v>90</v>
      </c>
      <c r="AC617" s="22">
        <v>16</v>
      </c>
      <c r="AD617" s="22">
        <v>55</v>
      </c>
      <c r="AE617" s="22">
        <v>38</v>
      </c>
      <c r="AF617" s="22">
        <v>27</v>
      </c>
      <c r="AG617" s="26">
        <f t="shared" si="127"/>
        <v>5.8028105053006795</v>
      </c>
      <c r="AH617" s="26">
        <f t="shared" si="128"/>
        <v>1.0316107564978985</v>
      </c>
      <c r="AI617" s="26">
        <f t="shared" si="129"/>
        <v>3.5461619754615259</v>
      </c>
      <c r="AJ617" s="26">
        <f t="shared" si="130"/>
        <v>2.450075546682509</v>
      </c>
      <c r="AK617" s="26">
        <f t="shared" si="131"/>
        <v>1.7408431515902036</v>
      </c>
      <c r="AL617" s="5">
        <v>1253</v>
      </c>
      <c r="AM617" s="22">
        <v>14</v>
      </c>
      <c r="AN617" s="22">
        <v>18</v>
      </c>
      <c r="AO617" s="25">
        <f t="shared" si="132"/>
        <v>0.4375</v>
      </c>
      <c r="AP617" s="22">
        <v>0.8</v>
      </c>
      <c r="AQ617">
        <v>0.1</v>
      </c>
      <c r="AR617">
        <v>1.1000000000000001</v>
      </c>
      <c r="AS617">
        <v>1.2</v>
      </c>
      <c r="AT617">
        <v>-0.30000000000000004</v>
      </c>
      <c r="AU617">
        <v>1</v>
      </c>
      <c r="AV617">
        <v>0</v>
      </c>
      <c r="AW617">
        <v>0.7</v>
      </c>
      <c r="AX617" s="3">
        <f t="shared" si="133"/>
        <v>1.0769230769230769E-2</v>
      </c>
      <c r="AY617" s="4">
        <f t="shared" si="134"/>
        <v>-10.475000000000001</v>
      </c>
      <c r="AZ617" t="s">
        <v>243</v>
      </c>
      <c r="BA617">
        <v>2012</v>
      </c>
      <c r="BC617" s="27">
        <v>4250000</v>
      </c>
      <c r="BD617" s="22">
        <v>6</v>
      </c>
      <c r="BE617" s="22">
        <v>10</v>
      </c>
      <c r="BF617" s="28">
        <f t="shared" si="135"/>
        <v>1.1602610587382161</v>
      </c>
      <c r="BG617" s="22">
        <v>9</v>
      </c>
      <c r="BH617" s="22">
        <v>8</v>
      </c>
      <c r="BI617" s="4">
        <v>827.4</v>
      </c>
      <c r="BJ617" s="22">
        <v>1</v>
      </c>
      <c r="BK617" s="22">
        <v>0</v>
      </c>
      <c r="BL617" s="28">
        <f t="shared" si="136"/>
        <v>0.59523809523809523</v>
      </c>
      <c r="BM617" s="22">
        <v>4</v>
      </c>
      <c r="BN617" s="22">
        <v>10</v>
      </c>
      <c r="BO617" s="4">
        <v>100.8</v>
      </c>
      <c r="BP617" s="22">
        <v>0</v>
      </c>
      <c r="BQ617" s="22">
        <v>0</v>
      </c>
      <c r="BR617" s="22">
        <v>1</v>
      </c>
      <c r="BS617" s="22">
        <v>0</v>
      </c>
      <c r="BT617" s="4">
        <v>2.65</v>
      </c>
      <c r="BU617" s="22">
        <v>31</v>
      </c>
      <c r="BV617" s="22">
        <v>5</v>
      </c>
      <c r="BW617" s="22">
        <v>5</v>
      </c>
      <c r="BX617" s="22">
        <v>-3</v>
      </c>
      <c r="BY617" s="22">
        <v>10</v>
      </c>
      <c r="BZ617" s="22">
        <v>4</v>
      </c>
      <c r="CA617" s="22">
        <v>9</v>
      </c>
      <c r="CB617" s="22">
        <v>7</v>
      </c>
      <c r="CC617" s="4">
        <v>12.883330000000001</v>
      </c>
      <c r="CD617" s="4">
        <v>1.5333333330000001</v>
      </c>
      <c r="CE617" s="4">
        <v>3.3333333E-2</v>
      </c>
      <c r="CF617" s="22">
        <v>0</v>
      </c>
      <c r="CG617" s="22">
        <v>0</v>
      </c>
      <c r="CH617" s="22">
        <v>0</v>
      </c>
      <c r="CI617" s="5">
        <v>34</v>
      </c>
      <c r="CJ617" s="22">
        <v>2</v>
      </c>
      <c r="CK617" s="22">
        <v>5</v>
      </c>
      <c r="CL617" s="22">
        <v>-4</v>
      </c>
      <c r="CM617" s="22">
        <v>33</v>
      </c>
      <c r="CN617" s="22">
        <v>10</v>
      </c>
      <c r="CO617" s="22">
        <v>5</v>
      </c>
      <c r="CP617" s="22">
        <v>11</v>
      </c>
      <c r="CQ617" s="26">
        <v>12.588729000000001</v>
      </c>
      <c r="CR617" s="26">
        <v>1.5666669999999998</v>
      </c>
      <c r="CS617" s="26">
        <v>4.7549000000000001E-2</v>
      </c>
      <c r="CT617" s="22">
        <v>0</v>
      </c>
      <c r="CU617" s="22">
        <v>0</v>
      </c>
      <c r="CV617" s="22">
        <v>0</v>
      </c>
      <c r="CW617" s="22">
        <v>1</v>
      </c>
      <c r="CX617" s="22">
        <v>2</v>
      </c>
      <c r="CY617" s="22">
        <v>-6</v>
      </c>
      <c r="CZ617" s="22">
        <v>6</v>
      </c>
      <c r="DA617" s="22">
        <v>8</v>
      </c>
      <c r="DB617" s="22">
        <v>-1</v>
      </c>
      <c r="DC617" s="22">
        <v>1</v>
      </c>
      <c r="DD617" s="22">
        <v>0</v>
      </c>
      <c r="DE617" s="22">
        <v>0</v>
      </c>
      <c r="DF617" s="22">
        <v>0</v>
      </c>
      <c r="DG617" s="22">
        <v>0</v>
      </c>
      <c r="DH617" s="22">
        <v>0</v>
      </c>
      <c r="DI617" s="22">
        <v>13</v>
      </c>
      <c r="DJ617" s="22">
        <v>1</v>
      </c>
      <c r="DK617" s="22">
        <v>1</v>
      </c>
      <c r="DL617" s="22">
        <v>0</v>
      </c>
      <c r="DM617" s="22">
        <v>0</v>
      </c>
      <c r="DN617" s="22">
        <v>25</v>
      </c>
      <c r="DO617" s="22">
        <v>5</v>
      </c>
      <c r="DP617" s="22">
        <v>27</v>
      </c>
      <c r="DQ617" s="22">
        <v>0</v>
      </c>
      <c r="DR617" s="22">
        <v>0</v>
      </c>
      <c r="DS617" s="22">
        <v>0</v>
      </c>
      <c r="DT617" s="22">
        <v>0</v>
      </c>
      <c r="DU617">
        <v>12.6</v>
      </c>
      <c r="DV617">
        <v>34.86</v>
      </c>
      <c r="DW617" s="2">
        <f t="shared" si="137"/>
        <v>0.26548672566371678</v>
      </c>
      <c r="DX617">
        <v>0.39500000000000002</v>
      </c>
      <c r="DY617">
        <v>-0.19800000000000001</v>
      </c>
      <c r="DZ617">
        <v>-0.44600000000000001</v>
      </c>
      <c r="EA617">
        <v>9.0350000000000001</v>
      </c>
      <c r="EB617">
        <v>20</v>
      </c>
      <c r="EC617">
        <v>26</v>
      </c>
      <c r="ED617">
        <v>1</v>
      </c>
      <c r="EE617">
        <v>12.24</v>
      </c>
      <c r="EF617">
        <v>11.25</v>
      </c>
      <c r="EG617">
        <v>4.82</v>
      </c>
      <c r="EH617">
        <v>927</v>
      </c>
      <c r="EI617">
        <v>975</v>
      </c>
      <c r="EJ617">
        <v>1.47</v>
      </c>
      <c r="EK617">
        <v>1.91</v>
      </c>
      <c r="EL617">
        <v>28.9</v>
      </c>
      <c r="EM617">
        <v>24</v>
      </c>
      <c r="EN617">
        <v>13.3</v>
      </c>
      <c r="EO617">
        <v>11</v>
      </c>
      <c r="EP617">
        <v>10.7</v>
      </c>
      <c r="EQ617">
        <v>16.100000000000001</v>
      </c>
      <c r="ER617">
        <v>3.9</v>
      </c>
      <c r="ES617">
        <v>3.2</v>
      </c>
      <c r="ET617">
        <v>1</v>
      </c>
      <c r="EU617">
        <v>0.60000000000000009</v>
      </c>
      <c r="EV617">
        <v>2.2000000000000002</v>
      </c>
      <c r="EW617">
        <v>1.85</v>
      </c>
      <c r="EX617">
        <v>29</v>
      </c>
      <c r="EY617">
        <v>24.2</v>
      </c>
      <c r="EZ617">
        <v>13.5</v>
      </c>
      <c r="FA617">
        <v>12.2</v>
      </c>
      <c r="FB617">
        <v>11.5</v>
      </c>
      <c r="FC617">
        <v>16.3</v>
      </c>
      <c r="FD617">
        <v>3.5</v>
      </c>
      <c r="FE617">
        <v>3.7</v>
      </c>
      <c r="FF617">
        <v>147</v>
      </c>
      <c r="FG617">
        <v>136</v>
      </c>
      <c r="FH617">
        <v>140</v>
      </c>
      <c r="FI617">
        <v>103</v>
      </c>
      <c r="FJ617">
        <v>154</v>
      </c>
      <c r="FK617">
        <v>113</v>
      </c>
      <c r="FL617">
        <v>53.8</v>
      </c>
      <c r="FM617">
        <v>310</v>
      </c>
      <c r="FN617">
        <v>232</v>
      </c>
      <c r="FO617">
        <v>232</v>
      </c>
      <c r="FP617">
        <v>57.2</v>
      </c>
      <c r="FQ617">
        <v>1.53</v>
      </c>
      <c r="FR617">
        <v>3.73</v>
      </c>
      <c r="FS617" s="2">
        <f t="shared" si="138"/>
        <v>0.29087452471482894</v>
      </c>
      <c r="FT617">
        <v>5</v>
      </c>
      <c r="FU617">
        <v>0</v>
      </c>
      <c r="FV617">
        <v>-8.1</v>
      </c>
      <c r="FW617">
        <v>7.25</v>
      </c>
      <c r="FX617">
        <v>3.01</v>
      </c>
      <c r="FY617">
        <v>0</v>
      </c>
      <c r="FZ617">
        <v>38.6</v>
      </c>
      <c r="GA617">
        <v>4.2</v>
      </c>
      <c r="GB617">
        <v>25.9</v>
      </c>
      <c r="GC617">
        <v>2.4</v>
      </c>
      <c r="GD617">
        <v>3.6</v>
      </c>
      <c r="GE617">
        <v>21.1</v>
      </c>
      <c r="GF617">
        <v>3.6</v>
      </c>
      <c r="GG617">
        <v>2.4</v>
      </c>
      <c r="GH617">
        <v>0.04</v>
      </c>
      <c r="GI617">
        <v>5.74</v>
      </c>
      <c r="GJ617" s="2">
        <f t="shared" si="139"/>
        <v>6.920415224913495E-3</v>
      </c>
      <c r="GK617">
        <v>0</v>
      </c>
      <c r="GL617">
        <v>0</v>
      </c>
      <c r="GM617">
        <v>59</v>
      </c>
      <c r="GN617">
        <v>0</v>
      </c>
      <c r="GO617">
        <v>0</v>
      </c>
      <c r="GP617">
        <v>0</v>
      </c>
      <c r="GQ617">
        <v>22.6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 s="21">
        <v>62.911774000000001</v>
      </c>
      <c r="GY617" s="21">
        <v>10.929096899999999</v>
      </c>
      <c r="GZ617" s="21">
        <v>15.621373799999999</v>
      </c>
      <c r="HA617" s="21">
        <v>26.550471599999998</v>
      </c>
      <c r="HB617" s="21">
        <v>2.1286779999999998</v>
      </c>
      <c r="HC617" s="21">
        <v>1.3674729999999999</v>
      </c>
      <c r="HD617" s="21">
        <v>-2.1479000000000002E-2</v>
      </c>
      <c r="HE617" s="21">
        <v>45.950291</v>
      </c>
      <c r="HF617" s="21">
        <v>3.474672</v>
      </c>
    </row>
    <row r="618" spans="1:214" ht="15" x14ac:dyDescent="0.25">
      <c r="A618" s="22">
        <v>85</v>
      </c>
      <c r="B618" t="s">
        <v>2770</v>
      </c>
      <c r="C618" t="s">
        <v>2771</v>
      </c>
      <c r="D618" t="s">
        <v>1059</v>
      </c>
      <c r="F618" t="s">
        <v>285</v>
      </c>
      <c r="I618" s="22" t="s">
        <v>278</v>
      </c>
      <c r="J618">
        <v>23</v>
      </c>
      <c r="K618" s="23" t="s">
        <v>2772</v>
      </c>
      <c r="L618" s="23" t="s">
        <v>2773</v>
      </c>
      <c r="M618" s="24" t="s">
        <v>447</v>
      </c>
      <c r="N618" s="24" t="s">
        <v>233</v>
      </c>
      <c r="O618" s="24">
        <v>70</v>
      </c>
      <c r="P618" s="24">
        <v>185</v>
      </c>
      <c r="Q618" s="24" t="s">
        <v>223</v>
      </c>
      <c r="R618" s="24"/>
      <c r="S618" s="22">
        <v>64</v>
      </c>
      <c r="T618" s="22">
        <v>16</v>
      </c>
      <c r="U618" s="22">
        <v>14</v>
      </c>
      <c r="V618" s="22">
        <v>30</v>
      </c>
      <c r="W618" s="22">
        <v>9</v>
      </c>
      <c r="X618" s="22">
        <v>24</v>
      </c>
      <c r="Y618" s="22">
        <v>60</v>
      </c>
      <c r="Z618" s="25">
        <f t="shared" si="126"/>
        <v>0.26666666666666666</v>
      </c>
      <c r="AA618" s="3">
        <v>12.01667</v>
      </c>
      <c r="AB618" s="22">
        <v>49</v>
      </c>
      <c r="AC618" s="22">
        <v>29</v>
      </c>
      <c r="AD618" s="22">
        <v>32</v>
      </c>
      <c r="AE618" s="22">
        <v>12</v>
      </c>
      <c r="AF618" s="22">
        <v>33</v>
      </c>
      <c r="AG618" s="26">
        <f t="shared" si="127"/>
        <v>3.822814473560479</v>
      </c>
      <c r="AH618" s="26">
        <f t="shared" si="128"/>
        <v>2.2624820353725283</v>
      </c>
      <c r="AI618" s="26">
        <f t="shared" si="129"/>
        <v>2.4965319011007208</v>
      </c>
      <c r="AJ618" s="26">
        <f t="shared" si="130"/>
        <v>0.93619946291277045</v>
      </c>
      <c r="AK618" s="26">
        <f t="shared" si="131"/>
        <v>2.5745485230101188</v>
      </c>
      <c r="AL618" s="5">
        <v>975</v>
      </c>
      <c r="AM618" s="22">
        <v>229</v>
      </c>
      <c r="AN618" s="22">
        <v>222</v>
      </c>
      <c r="AO618" s="25">
        <f t="shared" si="132"/>
        <v>0.5077605321507761</v>
      </c>
      <c r="AP618" s="22">
        <v>12</v>
      </c>
      <c r="AQ618">
        <v>3.1</v>
      </c>
      <c r="AR618">
        <v>1.2</v>
      </c>
      <c r="AS618">
        <v>4.3</v>
      </c>
      <c r="AT618">
        <v>4.8</v>
      </c>
      <c r="AU618">
        <v>2.4</v>
      </c>
      <c r="AV618">
        <v>-0.30000000000000004</v>
      </c>
      <c r="AW618">
        <v>6.9</v>
      </c>
      <c r="AX618" s="3">
        <f t="shared" si="133"/>
        <v>0.10781250000000001</v>
      </c>
      <c r="AY618" s="4">
        <f t="shared" si="134"/>
        <v>6.9</v>
      </c>
      <c r="AZ618" t="s">
        <v>224</v>
      </c>
      <c r="BA618">
        <v>2012</v>
      </c>
      <c r="BC618" s="27">
        <v>525000</v>
      </c>
      <c r="BD618" s="22">
        <v>14</v>
      </c>
      <c r="BE618" s="22">
        <v>14</v>
      </c>
      <c r="BF618" s="28">
        <f t="shared" si="135"/>
        <v>2.3863071422368645</v>
      </c>
      <c r="BG618" s="22">
        <v>217</v>
      </c>
      <c r="BH618" s="22">
        <v>200</v>
      </c>
      <c r="BI618" s="4">
        <v>704.01666669999997</v>
      </c>
      <c r="BJ618" s="22">
        <v>2</v>
      </c>
      <c r="BK618" s="22">
        <v>0</v>
      </c>
      <c r="BL618" s="28">
        <f t="shared" si="136"/>
        <v>1.8643190055999834</v>
      </c>
      <c r="BM618" s="22">
        <v>12</v>
      </c>
      <c r="BN618" s="22">
        <v>21</v>
      </c>
      <c r="BO618" s="4">
        <v>64.366666670000001</v>
      </c>
      <c r="BP618" s="22">
        <v>0</v>
      </c>
      <c r="BQ618" s="22">
        <v>0</v>
      </c>
      <c r="BR618" s="22">
        <v>0</v>
      </c>
      <c r="BS618" s="22">
        <v>1</v>
      </c>
      <c r="BT618" s="4">
        <v>1.316666667</v>
      </c>
      <c r="BU618" s="22">
        <v>30</v>
      </c>
      <c r="BV618" s="22">
        <v>10</v>
      </c>
      <c r="BW618" s="22">
        <v>6</v>
      </c>
      <c r="BX618" s="22">
        <v>8</v>
      </c>
      <c r="BY618" s="22">
        <v>8</v>
      </c>
      <c r="BZ618" s="22">
        <v>4</v>
      </c>
      <c r="CA618" s="22">
        <v>106</v>
      </c>
      <c r="CB618" s="22">
        <v>106</v>
      </c>
      <c r="CC618" s="4">
        <v>11.08333</v>
      </c>
      <c r="CD618" s="4">
        <v>1.0333333330000001</v>
      </c>
      <c r="CE618" s="4">
        <v>1.6666667E-2</v>
      </c>
      <c r="CF618" s="22">
        <v>1</v>
      </c>
      <c r="CG618" s="22">
        <v>0</v>
      </c>
      <c r="CH618" s="22">
        <v>0</v>
      </c>
      <c r="CI618" s="5">
        <v>34</v>
      </c>
      <c r="CJ618" s="22">
        <v>6</v>
      </c>
      <c r="CK618" s="22">
        <v>8</v>
      </c>
      <c r="CL618" s="22">
        <v>1</v>
      </c>
      <c r="CM618" s="22">
        <v>16</v>
      </c>
      <c r="CN618" s="22">
        <v>8</v>
      </c>
      <c r="CO618" s="22">
        <v>123</v>
      </c>
      <c r="CP618" s="22">
        <v>116</v>
      </c>
      <c r="CQ618" s="26">
        <v>10.926964</v>
      </c>
      <c r="CR618" s="26">
        <v>0.98137300000000005</v>
      </c>
      <c r="CS618" s="26">
        <v>2.4020000000000003E-2</v>
      </c>
      <c r="CT618" s="22">
        <v>0</v>
      </c>
      <c r="CU618" s="22">
        <v>0</v>
      </c>
      <c r="CV618" s="22">
        <v>0</v>
      </c>
      <c r="CW618" s="22">
        <v>3</v>
      </c>
      <c r="CX618" s="22">
        <v>5</v>
      </c>
      <c r="CY618" s="22">
        <v>4</v>
      </c>
      <c r="CZ618" s="22">
        <v>13</v>
      </c>
      <c r="DA618" s="22">
        <v>9</v>
      </c>
      <c r="DB618" s="22">
        <v>5</v>
      </c>
      <c r="DC618" s="22">
        <v>4</v>
      </c>
      <c r="DD618" s="22">
        <v>0</v>
      </c>
      <c r="DE618" s="22">
        <v>4</v>
      </c>
      <c r="DF618" s="22">
        <v>0</v>
      </c>
      <c r="DG618" s="22">
        <v>0</v>
      </c>
      <c r="DH618" s="22">
        <v>0</v>
      </c>
      <c r="DI618" s="22">
        <v>12</v>
      </c>
      <c r="DJ618" s="22">
        <v>0</v>
      </c>
      <c r="DK618" s="22">
        <v>0</v>
      </c>
      <c r="DL618" s="22">
        <v>0</v>
      </c>
      <c r="DM618" s="22">
        <v>0</v>
      </c>
      <c r="DN618" s="22">
        <v>44</v>
      </c>
      <c r="DO618" s="22">
        <v>4</v>
      </c>
      <c r="DP618" s="22">
        <v>31</v>
      </c>
      <c r="DQ618" s="22">
        <v>0</v>
      </c>
      <c r="DR618" s="22">
        <v>1</v>
      </c>
      <c r="DS618" s="22">
        <v>0</v>
      </c>
      <c r="DT618" s="22">
        <v>0</v>
      </c>
      <c r="DU618">
        <v>10.88</v>
      </c>
      <c r="DV618">
        <v>38.36</v>
      </c>
      <c r="DW618" s="2">
        <f t="shared" si="137"/>
        <v>0.22095857026807475</v>
      </c>
      <c r="DX618">
        <v>-0.67700000000000016</v>
      </c>
      <c r="DY618">
        <v>-0.76800000000000002</v>
      </c>
      <c r="DZ618">
        <v>1.3180000000000001</v>
      </c>
      <c r="EA618">
        <v>-1.7769999999999999</v>
      </c>
      <c r="EB618">
        <v>39</v>
      </c>
      <c r="EC618">
        <v>28</v>
      </c>
      <c r="ED618">
        <v>14.5</v>
      </c>
      <c r="EE618">
        <v>11.54</v>
      </c>
      <c r="EF618">
        <v>-2.93</v>
      </c>
      <c r="EG618">
        <v>11.27</v>
      </c>
      <c r="EH618">
        <v>909</v>
      </c>
      <c r="EI618">
        <v>1022</v>
      </c>
      <c r="EJ618">
        <v>3.36</v>
      </c>
      <c r="EK618">
        <v>2.41</v>
      </c>
      <c r="EL618">
        <v>26.4</v>
      </c>
      <c r="EM618">
        <v>24.2</v>
      </c>
      <c r="EN618">
        <v>13.5</v>
      </c>
      <c r="EO618">
        <v>9.1</v>
      </c>
      <c r="EP618">
        <v>13.6</v>
      </c>
      <c r="EQ618">
        <v>17.600000000000001</v>
      </c>
      <c r="ER618">
        <v>3.4</v>
      </c>
      <c r="ES618">
        <v>2.7</v>
      </c>
      <c r="ET618">
        <v>1</v>
      </c>
      <c r="EU618">
        <v>1.2</v>
      </c>
      <c r="EV618">
        <v>2.1800000000000002</v>
      </c>
      <c r="EW618">
        <v>2.37</v>
      </c>
      <c r="EX618">
        <v>26.2</v>
      </c>
      <c r="EY618">
        <v>26.8</v>
      </c>
      <c r="EZ618">
        <v>11.2</v>
      </c>
      <c r="FA618">
        <v>11.3</v>
      </c>
      <c r="FB618">
        <v>16</v>
      </c>
      <c r="FC618">
        <v>13.9</v>
      </c>
      <c r="FD618">
        <v>3.1</v>
      </c>
      <c r="FE618">
        <v>3.3</v>
      </c>
      <c r="FF618">
        <v>86</v>
      </c>
      <c r="FG618">
        <v>102</v>
      </c>
      <c r="FH618">
        <v>108</v>
      </c>
      <c r="FI618">
        <v>66</v>
      </c>
      <c r="FJ618">
        <v>100</v>
      </c>
      <c r="FK618">
        <v>106</v>
      </c>
      <c r="FL618">
        <v>51.9</v>
      </c>
      <c r="FM618">
        <v>243</v>
      </c>
      <c r="FN618">
        <v>223</v>
      </c>
      <c r="FO618">
        <v>220</v>
      </c>
      <c r="FP618">
        <v>52.1</v>
      </c>
      <c r="FQ618">
        <v>1.01</v>
      </c>
      <c r="FR618">
        <v>3.81</v>
      </c>
      <c r="FS618" s="2">
        <f t="shared" si="138"/>
        <v>0.20954356846473027</v>
      </c>
      <c r="FT618">
        <v>4</v>
      </c>
      <c r="FU618">
        <v>3</v>
      </c>
      <c r="FV618">
        <v>2.7</v>
      </c>
      <c r="FW618">
        <v>10</v>
      </c>
      <c r="FX618">
        <v>3.73</v>
      </c>
      <c r="FY618">
        <v>2.8</v>
      </c>
      <c r="FZ618">
        <v>33.6</v>
      </c>
      <c r="GA618">
        <v>6.5</v>
      </c>
      <c r="GB618">
        <v>27</v>
      </c>
      <c r="GC618">
        <v>2.8</v>
      </c>
      <c r="GD618">
        <v>0.9</v>
      </c>
      <c r="GE618">
        <v>28</v>
      </c>
      <c r="GF618">
        <v>2.8</v>
      </c>
      <c r="GG618">
        <v>0</v>
      </c>
      <c r="GH618">
        <v>0.02</v>
      </c>
      <c r="GI618">
        <v>4.8099999999999996</v>
      </c>
      <c r="GJ618" s="2">
        <f t="shared" si="139"/>
        <v>4.1407867494824028E-3</v>
      </c>
      <c r="GK618">
        <v>0</v>
      </c>
      <c r="GL618">
        <v>0</v>
      </c>
      <c r="GM618">
        <v>-1.2</v>
      </c>
      <c r="GN618">
        <v>0</v>
      </c>
      <c r="GO618">
        <v>0</v>
      </c>
      <c r="GP618">
        <v>45.6</v>
      </c>
      <c r="GQ618">
        <v>45.6</v>
      </c>
      <c r="GR618">
        <v>0</v>
      </c>
      <c r="GS618">
        <v>91.1</v>
      </c>
      <c r="GT618">
        <v>0</v>
      </c>
      <c r="GU618">
        <v>0</v>
      </c>
      <c r="GV618">
        <v>0</v>
      </c>
      <c r="GW618">
        <v>0</v>
      </c>
      <c r="GX618" s="21">
        <v>59.439880000000002</v>
      </c>
      <c r="GY618" s="21">
        <v>12.338157600000001</v>
      </c>
      <c r="GZ618" s="21">
        <v>14.503894200000001</v>
      </c>
      <c r="HA618" s="21">
        <v>26.8420518</v>
      </c>
      <c r="HB618" s="21">
        <v>2.9717920000000002</v>
      </c>
      <c r="HC618" s="21">
        <v>1.6519919999999999</v>
      </c>
      <c r="HD618" s="21">
        <v>-5.9091999999999999E-2</v>
      </c>
      <c r="HE618" s="21">
        <v>28.642537999999998</v>
      </c>
      <c r="HF618" s="21">
        <v>4.5646930000000001</v>
      </c>
    </row>
    <row r="619" spans="1:214" ht="15" x14ac:dyDescent="0.25">
      <c r="A619" s="22">
        <v>57</v>
      </c>
      <c r="B619" t="s">
        <v>2774</v>
      </c>
      <c r="C619" t="s">
        <v>2775</v>
      </c>
      <c r="D619" t="s">
        <v>376</v>
      </c>
      <c r="F619" t="s">
        <v>324</v>
      </c>
      <c r="I619" s="22" t="s">
        <v>581</v>
      </c>
      <c r="J619">
        <v>23</v>
      </c>
      <c r="K619" s="23" t="s">
        <v>2776</v>
      </c>
      <c r="L619" s="23" t="s">
        <v>452</v>
      </c>
      <c r="M619" s="24" t="s">
        <v>447</v>
      </c>
      <c r="N619" s="24" t="s">
        <v>233</v>
      </c>
      <c r="O619" s="24">
        <v>72</v>
      </c>
      <c r="P619" s="24">
        <v>200</v>
      </c>
      <c r="Q619" s="24" t="s">
        <v>224</v>
      </c>
      <c r="R619" s="24"/>
      <c r="S619" s="22">
        <v>57</v>
      </c>
      <c r="T619" s="22">
        <v>21</v>
      </c>
      <c r="U619" s="22">
        <v>21</v>
      </c>
      <c r="V619" s="22">
        <v>42</v>
      </c>
      <c r="W619" s="22">
        <v>19</v>
      </c>
      <c r="X619" s="22">
        <v>28</v>
      </c>
      <c r="Y619" s="22">
        <v>114</v>
      </c>
      <c r="Z619" s="25">
        <f t="shared" si="126"/>
        <v>0.18421052631578946</v>
      </c>
      <c r="AA619" s="3">
        <v>18.283329999999999</v>
      </c>
      <c r="AB619" s="22">
        <v>32</v>
      </c>
      <c r="AC619" s="22">
        <v>13</v>
      </c>
      <c r="AD619" s="22">
        <v>56</v>
      </c>
      <c r="AE619" s="22">
        <v>9</v>
      </c>
      <c r="AF619" s="22">
        <v>29</v>
      </c>
      <c r="AG619" s="26">
        <f t="shared" si="127"/>
        <v>1.8423454877375069</v>
      </c>
      <c r="AH619" s="26">
        <f t="shared" si="128"/>
        <v>0.74845285439336218</v>
      </c>
      <c r="AI619" s="26">
        <f t="shared" si="129"/>
        <v>3.2241046035406375</v>
      </c>
      <c r="AJ619" s="26">
        <f t="shared" si="130"/>
        <v>0.51815966842617389</v>
      </c>
      <c r="AK619" s="26">
        <f t="shared" si="131"/>
        <v>1.6696255982621155</v>
      </c>
      <c r="AL619" s="5">
        <v>1509</v>
      </c>
      <c r="AM619" s="22">
        <v>2</v>
      </c>
      <c r="AN619" s="22">
        <v>8</v>
      </c>
      <c r="AO619" s="25">
        <f t="shared" si="132"/>
        <v>0.2</v>
      </c>
      <c r="AP619" s="22">
        <v>0.30000000000000004</v>
      </c>
      <c r="AQ619">
        <v>4.2</v>
      </c>
      <c r="AR619">
        <v>2.2000000000000002</v>
      </c>
      <c r="AS619">
        <v>6.4</v>
      </c>
      <c r="AT619">
        <v>4.9000000000000004</v>
      </c>
      <c r="AU619">
        <v>3.9</v>
      </c>
      <c r="AV619">
        <v>-1.1000000000000001</v>
      </c>
      <c r="AW619">
        <v>7.7</v>
      </c>
      <c r="AX619" s="3">
        <f t="shared" si="133"/>
        <v>0.13508771929824562</v>
      </c>
      <c r="AY619" s="4">
        <f t="shared" si="134"/>
        <v>2.8250000000000002</v>
      </c>
      <c r="AZ619" t="s">
        <v>224</v>
      </c>
      <c r="BA619">
        <v>2012</v>
      </c>
      <c r="BC619" s="27">
        <v>2150000</v>
      </c>
      <c r="BD619" s="22">
        <v>15</v>
      </c>
      <c r="BE619" s="22">
        <v>15</v>
      </c>
      <c r="BF619" s="28">
        <f t="shared" si="135"/>
        <v>2.1204327254283251</v>
      </c>
      <c r="BG619" s="22">
        <v>2</v>
      </c>
      <c r="BH619" s="22">
        <v>7</v>
      </c>
      <c r="BI619" s="4">
        <v>848.8833333</v>
      </c>
      <c r="BJ619" s="22">
        <v>5</v>
      </c>
      <c r="BK619" s="22">
        <v>5</v>
      </c>
      <c r="BL619" s="28">
        <f t="shared" si="136"/>
        <v>3.959524857888149</v>
      </c>
      <c r="BM619" s="22">
        <v>0</v>
      </c>
      <c r="BN619" s="22">
        <v>1</v>
      </c>
      <c r="BO619" s="4">
        <v>151.53333330000001</v>
      </c>
      <c r="BP619" s="22">
        <v>1</v>
      </c>
      <c r="BQ619" s="22">
        <v>1</v>
      </c>
      <c r="BR619" s="22">
        <v>0</v>
      </c>
      <c r="BS619" s="22">
        <v>0</v>
      </c>
      <c r="BT619" s="4">
        <v>41.916666669999998</v>
      </c>
      <c r="BU619" s="22">
        <v>30</v>
      </c>
      <c r="BV619" s="22">
        <v>12</v>
      </c>
      <c r="BW619" s="22">
        <v>15</v>
      </c>
      <c r="BX619" s="22">
        <v>15</v>
      </c>
      <c r="BY619" s="22">
        <v>10</v>
      </c>
      <c r="BZ619" s="22">
        <v>5</v>
      </c>
      <c r="CA619" s="22">
        <v>2</v>
      </c>
      <c r="CB619" s="22">
        <v>2</v>
      </c>
      <c r="CC619" s="4">
        <v>14.4</v>
      </c>
      <c r="CD619" s="4">
        <v>3.0833333330000001</v>
      </c>
      <c r="CE619" s="4">
        <v>0.78333333299999985</v>
      </c>
      <c r="CF619" s="22">
        <v>2</v>
      </c>
      <c r="CG619" s="22">
        <v>0</v>
      </c>
      <c r="CH619" s="22">
        <v>0</v>
      </c>
      <c r="CI619" s="5">
        <v>27</v>
      </c>
      <c r="CJ619" s="22">
        <v>9</v>
      </c>
      <c r="CK619" s="22">
        <v>6</v>
      </c>
      <c r="CL619" s="22">
        <v>4</v>
      </c>
      <c r="CM619" s="22">
        <v>18</v>
      </c>
      <c r="CN619" s="22">
        <v>9</v>
      </c>
      <c r="CO619" s="22">
        <v>0</v>
      </c>
      <c r="CP619" s="22">
        <v>6</v>
      </c>
      <c r="CQ619" s="26">
        <v>15.440123</v>
      </c>
      <c r="CR619" s="26">
        <v>2.18642</v>
      </c>
      <c r="CS619" s="26">
        <v>0.68209900000000001</v>
      </c>
      <c r="CT619" s="22">
        <v>5</v>
      </c>
      <c r="CU619" s="22">
        <v>1</v>
      </c>
      <c r="CV619" s="22">
        <v>1</v>
      </c>
      <c r="CW619" s="22">
        <v>7</v>
      </c>
      <c r="CX619" s="22">
        <v>8</v>
      </c>
      <c r="CY619" s="22">
        <v>2</v>
      </c>
      <c r="CZ619" s="22">
        <v>14</v>
      </c>
      <c r="DA619" s="22">
        <v>13</v>
      </c>
      <c r="DB619" s="22">
        <v>17</v>
      </c>
      <c r="DC619" s="22">
        <v>3</v>
      </c>
      <c r="DD619" s="22">
        <v>0</v>
      </c>
      <c r="DE619" s="22">
        <v>4</v>
      </c>
      <c r="DF619" s="22">
        <v>0</v>
      </c>
      <c r="DG619" s="22">
        <v>0</v>
      </c>
      <c r="DH619" s="22">
        <v>0</v>
      </c>
      <c r="DI619" s="22">
        <v>14</v>
      </c>
      <c r="DJ619" s="22">
        <v>0</v>
      </c>
      <c r="DK619" s="22">
        <v>0</v>
      </c>
      <c r="DL619" s="22">
        <v>0</v>
      </c>
      <c r="DM619" s="22">
        <v>0</v>
      </c>
      <c r="DN619" s="22">
        <v>72</v>
      </c>
      <c r="DO619" s="22">
        <v>26</v>
      </c>
      <c r="DP619" s="22">
        <v>31</v>
      </c>
      <c r="DQ619" s="22">
        <v>4</v>
      </c>
      <c r="DR619" s="22">
        <v>7</v>
      </c>
      <c r="DS619" s="22">
        <v>1</v>
      </c>
      <c r="DT619" s="22">
        <v>1</v>
      </c>
      <c r="DU619">
        <v>14.24</v>
      </c>
      <c r="DV619">
        <v>33.229999999999997</v>
      </c>
      <c r="DW619" s="2">
        <f t="shared" si="137"/>
        <v>0.29997893406361914</v>
      </c>
      <c r="DX619">
        <v>0.82699999999999985</v>
      </c>
      <c r="DY619">
        <v>0.65700000000000003</v>
      </c>
      <c r="DZ619">
        <v>9.7000000000000017E-2</v>
      </c>
      <c r="EA619">
        <v>6.4489999999999998</v>
      </c>
      <c r="EB619">
        <v>41</v>
      </c>
      <c r="EC619">
        <v>26</v>
      </c>
      <c r="ED619">
        <v>-3.7</v>
      </c>
      <c r="EE619">
        <v>2.81</v>
      </c>
      <c r="EF619">
        <v>6.56</v>
      </c>
      <c r="EG619">
        <v>10.15</v>
      </c>
      <c r="EH619">
        <v>932</v>
      </c>
      <c r="EI619">
        <v>1034</v>
      </c>
      <c r="EJ619">
        <v>3.03</v>
      </c>
      <c r="EK619">
        <v>1.92</v>
      </c>
      <c r="EL619">
        <v>26.8</v>
      </c>
      <c r="EM619">
        <v>26.4</v>
      </c>
      <c r="EN619">
        <v>13.5</v>
      </c>
      <c r="EO619">
        <v>10.6</v>
      </c>
      <c r="EP619">
        <v>13.9</v>
      </c>
      <c r="EQ619">
        <v>12.3</v>
      </c>
      <c r="ER619">
        <v>3.8</v>
      </c>
      <c r="ES619">
        <v>4.0999999999999996</v>
      </c>
      <c r="ET619">
        <v>0.60000000000000009</v>
      </c>
      <c r="EU619">
        <v>1.1000000000000001</v>
      </c>
      <c r="EV619">
        <v>1.81</v>
      </c>
      <c r="EW619">
        <v>1.65</v>
      </c>
      <c r="EX619">
        <v>27.9</v>
      </c>
      <c r="EY619">
        <v>24</v>
      </c>
      <c r="EZ619">
        <v>12.6</v>
      </c>
      <c r="FA619">
        <v>10.9</v>
      </c>
      <c r="FB619">
        <v>13</v>
      </c>
      <c r="FC619">
        <v>13.8</v>
      </c>
      <c r="FD619">
        <v>3.7</v>
      </c>
      <c r="FE619">
        <v>3.3</v>
      </c>
      <c r="FF619">
        <v>94</v>
      </c>
      <c r="FG619">
        <v>116</v>
      </c>
      <c r="FH619">
        <v>125</v>
      </c>
      <c r="FI619">
        <v>109</v>
      </c>
      <c r="FJ619">
        <v>133</v>
      </c>
      <c r="FK619">
        <v>146</v>
      </c>
      <c r="FL619">
        <v>47.3</v>
      </c>
      <c r="FM619">
        <v>245</v>
      </c>
      <c r="FN619">
        <v>290</v>
      </c>
      <c r="FO619">
        <v>271</v>
      </c>
      <c r="FP619">
        <v>45.8</v>
      </c>
      <c r="FQ619">
        <v>2.4900000000000002</v>
      </c>
      <c r="FR619">
        <v>2.58</v>
      </c>
      <c r="FS619" s="2">
        <f t="shared" si="138"/>
        <v>0.4911242603550296</v>
      </c>
      <c r="FT619">
        <v>23</v>
      </c>
      <c r="FU619">
        <v>0</v>
      </c>
      <c r="FV619">
        <v>10.9</v>
      </c>
      <c r="FW619">
        <v>17.420000000000002</v>
      </c>
      <c r="FX619">
        <v>9.7100000000000009</v>
      </c>
      <c r="FY619">
        <v>0</v>
      </c>
      <c r="FZ619">
        <v>46</v>
      </c>
      <c r="GA619">
        <v>6.8</v>
      </c>
      <c r="GB619">
        <v>30.4</v>
      </c>
      <c r="GC619">
        <v>0.8</v>
      </c>
      <c r="GD619">
        <v>3</v>
      </c>
      <c r="GE619">
        <v>23.2</v>
      </c>
      <c r="GF619">
        <v>4.2</v>
      </c>
      <c r="GG619">
        <v>3</v>
      </c>
      <c r="GH619">
        <v>0.74</v>
      </c>
      <c r="GI619">
        <v>5.13</v>
      </c>
      <c r="GJ619" s="2">
        <f t="shared" si="139"/>
        <v>0.12606473594548551</v>
      </c>
      <c r="GK619">
        <v>2</v>
      </c>
      <c r="GL619">
        <v>4</v>
      </c>
      <c r="GM619">
        <v>9</v>
      </c>
      <c r="GN619">
        <v>2.86</v>
      </c>
      <c r="GO619">
        <v>5.73</v>
      </c>
      <c r="GP619">
        <v>12.9</v>
      </c>
      <c r="GQ619">
        <v>34.4</v>
      </c>
      <c r="GR619">
        <v>1.4</v>
      </c>
      <c r="GS619">
        <v>20</v>
      </c>
      <c r="GT619">
        <v>22.9</v>
      </c>
      <c r="GU619">
        <v>1.4</v>
      </c>
      <c r="GV619">
        <v>1.4</v>
      </c>
      <c r="GW619">
        <v>0</v>
      </c>
      <c r="GX619" s="21">
        <v>65.026427999999996</v>
      </c>
      <c r="GY619" s="21">
        <v>18.69012</v>
      </c>
      <c r="GZ619" s="21">
        <v>23.1031719</v>
      </c>
      <c r="HA619" s="21">
        <v>41.7932919</v>
      </c>
      <c r="HB619" s="21">
        <v>5.1834530000000001</v>
      </c>
      <c r="HC619" s="21">
        <v>2.6899259999999998</v>
      </c>
      <c r="HD619" s="21">
        <v>-9.3864000000000003E-2</v>
      </c>
      <c r="HE619" s="21">
        <v>43.685836999999999</v>
      </c>
      <c r="HF619" s="21">
        <v>7.779515</v>
      </c>
    </row>
    <row r="620" spans="1:214" ht="15" x14ac:dyDescent="0.25">
      <c r="A620" s="22">
        <v>10</v>
      </c>
      <c r="B620" t="s">
        <v>2777</v>
      </c>
      <c r="C620" t="s">
        <v>2778</v>
      </c>
      <c r="D620" t="s">
        <v>2779</v>
      </c>
      <c r="F620" t="s">
        <v>444</v>
      </c>
      <c r="I620" s="22" t="s">
        <v>239</v>
      </c>
      <c r="J620">
        <v>26</v>
      </c>
      <c r="K620" s="23" t="s">
        <v>2780</v>
      </c>
      <c r="L620" s="23" t="s">
        <v>1359</v>
      </c>
      <c r="M620" s="24" t="s">
        <v>273</v>
      </c>
      <c r="N620" s="24" t="s">
        <v>233</v>
      </c>
      <c r="O620" s="24">
        <v>75</v>
      </c>
      <c r="P620" s="24">
        <v>212</v>
      </c>
      <c r="Q620" s="24" t="s">
        <v>224</v>
      </c>
      <c r="R620" s="24"/>
      <c r="S620" s="22">
        <v>80</v>
      </c>
      <c r="T620" s="22">
        <v>37</v>
      </c>
      <c r="U620" s="22">
        <v>23</v>
      </c>
      <c r="V620" s="22">
        <v>60</v>
      </c>
      <c r="W620" s="22">
        <v>-7</v>
      </c>
      <c r="X620" s="22">
        <v>127</v>
      </c>
      <c r="Y620" s="22">
        <v>277</v>
      </c>
      <c r="Z620" s="25">
        <f t="shared" si="126"/>
        <v>0.13357400722021662</v>
      </c>
      <c r="AA620" s="3">
        <v>21.366669999999999</v>
      </c>
      <c r="AB620" s="22">
        <v>69</v>
      </c>
      <c r="AC620" s="22">
        <v>45</v>
      </c>
      <c r="AD620" s="22">
        <v>104</v>
      </c>
      <c r="AE620" s="22">
        <v>50</v>
      </c>
      <c r="AF620" s="22">
        <v>35</v>
      </c>
      <c r="AG620" s="26">
        <f t="shared" si="127"/>
        <v>2.4219965020286267</v>
      </c>
      <c r="AH620" s="26">
        <f t="shared" si="128"/>
        <v>1.5795629361056263</v>
      </c>
      <c r="AI620" s="26">
        <f t="shared" si="129"/>
        <v>3.6505454523330028</v>
      </c>
      <c r="AJ620" s="26">
        <f t="shared" si="130"/>
        <v>1.7550699290062513</v>
      </c>
      <c r="AK620" s="26">
        <f t="shared" si="131"/>
        <v>1.2285489503043761</v>
      </c>
      <c r="AL620" s="5">
        <v>1916</v>
      </c>
      <c r="AM620" s="22">
        <v>19</v>
      </c>
      <c r="AN620" s="22">
        <v>29</v>
      </c>
      <c r="AO620" s="25">
        <f t="shared" si="132"/>
        <v>0.39583333333333331</v>
      </c>
      <c r="AP620" s="22">
        <v>1</v>
      </c>
      <c r="AQ620">
        <v>6.1</v>
      </c>
      <c r="AR620">
        <v>1.7000000000000002</v>
      </c>
      <c r="AS620">
        <v>7.9</v>
      </c>
      <c r="AT620">
        <v>10.199999999999999</v>
      </c>
      <c r="AU620">
        <v>2.8</v>
      </c>
      <c r="AV620">
        <v>-0.9</v>
      </c>
      <c r="AW620">
        <v>12.1</v>
      </c>
      <c r="AX620" s="3">
        <f t="shared" si="133"/>
        <v>0.15125</v>
      </c>
      <c r="AY620" s="4">
        <f t="shared" si="134"/>
        <v>-2.2999999999999989</v>
      </c>
      <c r="AZ620" t="s">
        <v>243</v>
      </c>
      <c r="BA620">
        <v>2013</v>
      </c>
      <c r="BC620" s="27">
        <v>5325000</v>
      </c>
      <c r="BD620" s="22">
        <v>22</v>
      </c>
      <c r="BE620" s="22">
        <v>13</v>
      </c>
      <c r="BF620" s="28">
        <f t="shared" si="135"/>
        <v>1.5886024077189429</v>
      </c>
      <c r="BG620" s="22">
        <v>10</v>
      </c>
      <c r="BH620" s="22">
        <v>18</v>
      </c>
      <c r="BI620" s="4">
        <v>1321.916667</v>
      </c>
      <c r="BJ620" s="22">
        <v>14</v>
      </c>
      <c r="BK620" s="22">
        <v>9</v>
      </c>
      <c r="BL620" s="28">
        <f t="shared" si="136"/>
        <v>4.8274253725714287</v>
      </c>
      <c r="BM620" s="22">
        <v>1</v>
      </c>
      <c r="BN620" s="22">
        <v>1</v>
      </c>
      <c r="BO620" s="4">
        <v>285.8666667</v>
      </c>
      <c r="BP620" s="22">
        <v>1</v>
      </c>
      <c r="BQ620" s="22">
        <v>1</v>
      </c>
      <c r="BR620" s="22">
        <v>8</v>
      </c>
      <c r="BS620" s="22">
        <v>10</v>
      </c>
      <c r="BT620" s="4">
        <v>102.5666667</v>
      </c>
      <c r="BU620" s="22">
        <v>40</v>
      </c>
      <c r="BV620" s="22">
        <v>19</v>
      </c>
      <c r="BW620" s="22">
        <v>15</v>
      </c>
      <c r="BX620" s="22">
        <v>0</v>
      </c>
      <c r="BY620" s="22">
        <v>52</v>
      </c>
      <c r="BZ620" s="22">
        <v>19</v>
      </c>
      <c r="CA620" s="22">
        <v>8</v>
      </c>
      <c r="CB620" s="22">
        <v>14</v>
      </c>
      <c r="CC620" s="4">
        <v>16.16667</v>
      </c>
      <c r="CD620" s="4">
        <v>3.8</v>
      </c>
      <c r="CE620" s="4">
        <v>1.4</v>
      </c>
      <c r="CF620" s="22">
        <v>2</v>
      </c>
      <c r="CG620" s="22">
        <v>1</v>
      </c>
      <c r="CH620" s="22">
        <v>0</v>
      </c>
      <c r="CI620" s="5">
        <v>40</v>
      </c>
      <c r="CJ620" s="22">
        <v>18</v>
      </c>
      <c r="CK620" s="22">
        <v>8</v>
      </c>
      <c r="CL620" s="22">
        <v>-7</v>
      </c>
      <c r="CM620" s="22">
        <v>75</v>
      </c>
      <c r="CN620" s="22">
        <v>25</v>
      </c>
      <c r="CO620" s="22">
        <v>11</v>
      </c>
      <c r="CP620" s="22">
        <v>15</v>
      </c>
      <c r="CQ620" s="26">
        <v>16.881246999999998</v>
      </c>
      <c r="CR620" s="26">
        <v>3.3466670000000001</v>
      </c>
      <c r="CS620" s="26">
        <v>1.164167</v>
      </c>
      <c r="CT620" s="22">
        <v>7</v>
      </c>
      <c r="CU620" s="22">
        <v>1</v>
      </c>
      <c r="CV620" s="22">
        <v>0</v>
      </c>
      <c r="CW620" s="22">
        <v>9</v>
      </c>
      <c r="CX620" s="22">
        <v>5</v>
      </c>
      <c r="CY620" s="22">
        <v>-4</v>
      </c>
      <c r="CZ620" s="22">
        <v>28</v>
      </c>
      <c r="DA620" s="22">
        <v>18</v>
      </c>
      <c r="DB620" s="22">
        <v>-3</v>
      </c>
      <c r="DC620" s="22">
        <v>5</v>
      </c>
      <c r="DD620" s="22">
        <v>1</v>
      </c>
      <c r="DE620" s="22">
        <v>6</v>
      </c>
      <c r="DF620" s="22">
        <v>2</v>
      </c>
      <c r="DG620" s="22">
        <v>0</v>
      </c>
      <c r="DH620" s="22">
        <v>0</v>
      </c>
      <c r="DI620" s="22">
        <v>41</v>
      </c>
      <c r="DJ620" s="22">
        <v>3</v>
      </c>
      <c r="DK620" s="22">
        <v>3</v>
      </c>
      <c r="DL620" s="22">
        <v>0</v>
      </c>
      <c r="DM620" s="22">
        <v>0</v>
      </c>
      <c r="DN620" s="22">
        <v>85</v>
      </c>
      <c r="DO620" s="22">
        <v>34</v>
      </c>
      <c r="DP620" s="22">
        <v>70</v>
      </c>
      <c r="DQ620" s="22">
        <v>12</v>
      </c>
      <c r="DR620" s="22">
        <v>9</v>
      </c>
      <c r="DS620" s="22">
        <v>2</v>
      </c>
      <c r="DT620" s="22">
        <v>0</v>
      </c>
      <c r="DU620">
        <v>16.100000000000001</v>
      </c>
      <c r="DV620">
        <v>32.1</v>
      </c>
      <c r="DW620" s="2">
        <f t="shared" si="137"/>
        <v>0.3340248962655602</v>
      </c>
      <c r="DX620">
        <v>0.90500000000000003</v>
      </c>
      <c r="DY620">
        <v>0.79600000000000004</v>
      </c>
      <c r="DZ620">
        <v>4.1520000000000001</v>
      </c>
      <c r="EA620">
        <v>-4.9000000000000002E-2</v>
      </c>
      <c r="EB620">
        <v>46</v>
      </c>
      <c r="EC620">
        <v>54</v>
      </c>
      <c r="ED620">
        <v>15.9</v>
      </c>
      <c r="EE620">
        <v>7.6</v>
      </c>
      <c r="EF620">
        <v>-8.32</v>
      </c>
      <c r="EG620">
        <v>7.63</v>
      </c>
      <c r="EH620">
        <v>904</v>
      </c>
      <c r="EI620">
        <v>980</v>
      </c>
      <c r="EJ620">
        <v>2.14</v>
      </c>
      <c r="EK620">
        <v>2.52</v>
      </c>
      <c r="EL620">
        <v>26</v>
      </c>
      <c r="EM620">
        <v>23.6</v>
      </c>
      <c r="EN620">
        <v>14.1</v>
      </c>
      <c r="EO620">
        <v>11.5</v>
      </c>
      <c r="EP620">
        <v>12.6</v>
      </c>
      <c r="EQ620">
        <v>15.6</v>
      </c>
      <c r="ER620">
        <v>3.6</v>
      </c>
      <c r="ES620">
        <v>3.8</v>
      </c>
      <c r="ET620">
        <v>1</v>
      </c>
      <c r="EU620">
        <v>1.3</v>
      </c>
      <c r="EV620">
        <v>2.2200000000000002</v>
      </c>
      <c r="EW620">
        <v>2.4500000000000002</v>
      </c>
      <c r="EX620">
        <v>23.8</v>
      </c>
      <c r="EY620">
        <v>27.4</v>
      </c>
      <c r="EZ620">
        <v>10.7</v>
      </c>
      <c r="FA620">
        <v>12.5</v>
      </c>
      <c r="FB620">
        <v>14.5</v>
      </c>
      <c r="FC620">
        <v>11.8</v>
      </c>
      <c r="FD620">
        <v>3.4</v>
      </c>
      <c r="FE620">
        <v>3.4</v>
      </c>
      <c r="FF620">
        <v>150</v>
      </c>
      <c r="FG620">
        <v>207</v>
      </c>
      <c r="FH620">
        <v>183</v>
      </c>
      <c r="FI620">
        <v>195</v>
      </c>
      <c r="FJ620">
        <v>217</v>
      </c>
      <c r="FK620">
        <v>210</v>
      </c>
      <c r="FL620">
        <v>48.6</v>
      </c>
      <c r="FM620">
        <v>438</v>
      </c>
      <c r="FN620">
        <v>403</v>
      </c>
      <c r="FO620">
        <v>432</v>
      </c>
      <c r="FP620">
        <v>52.1</v>
      </c>
      <c r="FQ620">
        <v>3.38</v>
      </c>
      <c r="FR620">
        <v>1.9</v>
      </c>
      <c r="FS620" s="2">
        <f t="shared" si="138"/>
        <v>0.64015151515151525</v>
      </c>
      <c r="FT620">
        <v>31</v>
      </c>
      <c r="FU620">
        <v>4</v>
      </c>
      <c r="FV620">
        <v>23</v>
      </c>
      <c r="FW620">
        <v>11.44</v>
      </c>
      <c r="FX620">
        <v>6.88</v>
      </c>
      <c r="FY620">
        <v>0.89</v>
      </c>
      <c r="FZ620">
        <v>53.3</v>
      </c>
      <c r="GA620">
        <v>7.8</v>
      </c>
      <c r="GB620">
        <v>24.2</v>
      </c>
      <c r="GC620">
        <v>3.1</v>
      </c>
      <c r="GD620">
        <v>2</v>
      </c>
      <c r="GE620">
        <v>28.8</v>
      </c>
      <c r="GF620">
        <v>2.9</v>
      </c>
      <c r="GG620">
        <v>1.8</v>
      </c>
      <c r="GH620">
        <v>1.27</v>
      </c>
      <c r="GI620">
        <v>4.1900000000000004</v>
      </c>
      <c r="GJ620" s="2">
        <f t="shared" si="139"/>
        <v>0.23260073260073258</v>
      </c>
      <c r="GK620">
        <v>2</v>
      </c>
      <c r="GL620">
        <v>13</v>
      </c>
      <c r="GM620">
        <v>19.5</v>
      </c>
      <c r="GN620">
        <v>1.19</v>
      </c>
      <c r="GO620">
        <v>7.7</v>
      </c>
      <c r="GP620">
        <v>10.1</v>
      </c>
      <c r="GQ620">
        <v>31.4</v>
      </c>
      <c r="GR620">
        <v>3</v>
      </c>
      <c r="GS620">
        <v>19.600000000000001</v>
      </c>
      <c r="GT620">
        <v>27.3</v>
      </c>
      <c r="GU620">
        <v>1.2</v>
      </c>
      <c r="GV620">
        <v>3</v>
      </c>
      <c r="GW620">
        <v>2.4</v>
      </c>
      <c r="GX620" s="21">
        <v>78.658919999999995</v>
      </c>
      <c r="GY620" s="21">
        <v>33.054249600000006</v>
      </c>
      <c r="GZ620" s="21">
        <v>30.790887300000001</v>
      </c>
      <c r="HA620" s="21">
        <v>63.845136900000007</v>
      </c>
      <c r="HB620" s="21">
        <v>10.942306</v>
      </c>
      <c r="HC620" s="21">
        <v>2.5816530000000002</v>
      </c>
      <c r="HD620" s="21">
        <v>-0.11052099999999999</v>
      </c>
      <c r="HE620" s="21">
        <v>103.21521799999999</v>
      </c>
      <c r="HF620" s="21">
        <v>13.413437</v>
      </c>
    </row>
    <row r="621" spans="1:214" ht="15" x14ac:dyDescent="0.25">
      <c r="A621" s="22">
        <v>43</v>
      </c>
      <c r="B621" t="s">
        <v>2781</v>
      </c>
      <c r="C621" t="s">
        <v>2782</v>
      </c>
      <c r="D621" t="s">
        <v>1817</v>
      </c>
      <c r="F621" t="s">
        <v>277</v>
      </c>
      <c r="I621" s="22" t="s">
        <v>229</v>
      </c>
      <c r="J621">
        <v>29</v>
      </c>
      <c r="K621" s="23" t="s">
        <v>2783</v>
      </c>
      <c r="L621" s="23" t="s">
        <v>533</v>
      </c>
      <c r="M621" s="24" t="s">
        <v>320</v>
      </c>
      <c r="N621" s="24" t="s">
        <v>233</v>
      </c>
      <c r="O621" s="24">
        <v>72</v>
      </c>
      <c r="P621" s="24">
        <v>195</v>
      </c>
      <c r="Q621" s="24" t="s">
        <v>223</v>
      </c>
      <c r="R621" s="24"/>
      <c r="S621" s="22">
        <v>58</v>
      </c>
      <c r="T621" s="22">
        <v>1</v>
      </c>
      <c r="U621" s="22">
        <v>4</v>
      </c>
      <c r="V621" s="22">
        <v>5</v>
      </c>
      <c r="W621" s="22">
        <v>-15</v>
      </c>
      <c r="X621" s="22">
        <v>54</v>
      </c>
      <c r="Y621" s="22">
        <v>54</v>
      </c>
      <c r="Z621" s="25">
        <f t="shared" si="126"/>
        <v>1.8518518518518517E-2</v>
      </c>
      <c r="AA621" s="3">
        <v>10.58333</v>
      </c>
      <c r="AB621" s="22">
        <v>70</v>
      </c>
      <c r="AC621" s="22">
        <v>34</v>
      </c>
      <c r="AD621" s="22">
        <v>28</v>
      </c>
      <c r="AE621" s="22">
        <v>9</v>
      </c>
      <c r="AF621" s="22">
        <v>24</v>
      </c>
      <c r="AG621" s="26">
        <f t="shared" si="127"/>
        <v>6.8422503222944266</v>
      </c>
      <c r="AH621" s="26">
        <f t="shared" si="128"/>
        <v>3.323378727971579</v>
      </c>
      <c r="AI621" s="26">
        <f t="shared" si="129"/>
        <v>2.736900128917771</v>
      </c>
      <c r="AJ621" s="26">
        <f t="shared" si="130"/>
        <v>0.87971789858071203</v>
      </c>
      <c r="AK621" s="26">
        <f t="shared" si="131"/>
        <v>2.3459143962152322</v>
      </c>
      <c r="AL621" s="5">
        <v>940</v>
      </c>
      <c r="AM621" s="22">
        <v>255</v>
      </c>
      <c r="AN621" s="22">
        <v>210</v>
      </c>
      <c r="AO621" s="25">
        <f t="shared" si="132"/>
        <v>0.54838709677419351</v>
      </c>
      <c r="AP621" s="22">
        <v>13.6</v>
      </c>
      <c r="AQ621">
        <v>-1.1000000000000001</v>
      </c>
      <c r="AR621">
        <v>0.2</v>
      </c>
      <c r="AS621">
        <v>-0.9</v>
      </c>
      <c r="AT621">
        <v>-2.5</v>
      </c>
      <c r="AU621">
        <v>0.4</v>
      </c>
      <c r="AV621">
        <v>0</v>
      </c>
      <c r="AW621">
        <v>-2.1</v>
      </c>
      <c r="AX621" s="3">
        <f t="shared" si="133"/>
        <v>-3.6206896551724141E-2</v>
      </c>
      <c r="AY621" s="4">
        <f t="shared" si="134"/>
        <v>-2.1375000000000002</v>
      </c>
      <c r="AZ621" t="s">
        <v>243</v>
      </c>
      <c r="BA621">
        <v>2012</v>
      </c>
      <c r="BC621" s="27">
        <v>537500</v>
      </c>
      <c r="BD621" s="22">
        <v>1</v>
      </c>
      <c r="BE621" s="22">
        <v>4</v>
      </c>
      <c r="BF621" s="28">
        <f t="shared" si="135"/>
        <v>0.5664474304958651</v>
      </c>
      <c r="BG621" s="22">
        <v>230</v>
      </c>
      <c r="BH621" s="22">
        <v>176</v>
      </c>
      <c r="BI621" s="4">
        <v>529.6166667</v>
      </c>
      <c r="BJ621" s="22">
        <v>0</v>
      </c>
      <c r="BK621" s="22">
        <v>0</v>
      </c>
      <c r="BL621" s="28">
        <f t="shared" si="136"/>
        <v>0</v>
      </c>
      <c r="BM621" s="22">
        <v>0</v>
      </c>
      <c r="BN621" s="22">
        <v>2</v>
      </c>
      <c r="BO621" s="4">
        <v>3.0333333329999999</v>
      </c>
      <c r="BP621" s="22">
        <v>0</v>
      </c>
      <c r="BQ621" s="22">
        <v>0</v>
      </c>
      <c r="BR621" s="22">
        <v>25</v>
      </c>
      <c r="BS621" s="22">
        <v>32</v>
      </c>
      <c r="BT621" s="4">
        <v>81.2</v>
      </c>
      <c r="BU621" s="22">
        <v>30</v>
      </c>
      <c r="BV621" s="22">
        <v>1</v>
      </c>
      <c r="BW621" s="22">
        <v>2</v>
      </c>
      <c r="BX621" s="22">
        <v>-7</v>
      </c>
      <c r="BY621" s="22">
        <v>14</v>
      </c>
      <c r="BZ621" s="22">
        <v>7</v>
      </c>
      <c r="CA621" s="22">
        <v>119</v>
      </c>
      <c r="CB621" s="22">
        <v>83</v>
      </c>
      <c r="CC621" s="4">
        <v>8.4499999999999993</v>
      </c>
      <c r="CD621" s="4">
        <v>1.6666667E-2</v>
      </c>
      <c r="CE621" s="4">
        <v>1.1000000000000001</v>
      </c>
      <c r="CF621" s="22">
        <v>0</v>
      </c>
      <c r="CG621" s="22">
        <v>0</v>
      </c>
      <c r="CH621" s="22">
        <v>0</v>
      </c>
      <c r="CI621" s="5">
        <v>28</v>
      </c>
      <c r="CJ621" s="22">
        <v>0</v>
      </c>
      <c r="CK621" s="22">
        <v>2</v>
      </c>
      <c r="CL621" s="22">
        <v>-8</v>
      </c>
      <c r="CM621" s="22">
        <v>40</v>
      </c>
      <c r="CN621" s="22">
        <v>9</v>
      </c>
      <c r="CO621" s="22">
        <v>136</v>
      </c>
      <c r="CP621" s="22">
        <v>127</v>
      </c>
      <c r="CQ621" s="26">
        <v>9.8613099999999996</v>
      </c>
      <c r="CR621" s="26">
        <v>9.0476000000000015E-2</v>
      </c>
      <c r="CS621" s="26">
        <v>1.7214290000000001</v>
      </c>
      <c r="CT621" s="22">
        <v>0</v>
      </c>
      <c r="CU621" s="22">
        <v>0</v>
      </c>
      <c r="CV621" s="22">
        <v>0</v>
      </c>
      <c r="CW621" s="22">
        <v>0</v>
      </c>
      <c r="CX621" s="22">
        <v>0</v>
      </c>
      <c r="CY621" s="22">
        <v>-8</v>
      </c>
      <c r="CZ621" s="22">
        <v>1</v>
      </c>
      <c r="DA621" s="22">
        <v>4</v>
      </c>
      <c r="DB621" s="22">
        <v>-7</v>
      </c>
      <c r="DC621" s="22">
        <v>0</v>
      </c>
      <c r="DD621" s="22">
        <v>0</v>
      </c>
      <c r="DE621" s="22">
        <v>0</v>
      </c>
      <c r="DF621" s="22">
        <v>0</v>
      </c>
      <c r="DG621" s="22">
        <v>0</v>
      </c>
      <c r="DH621" s="22">
        <v>0</v>
      </c>
      <c r="DI621" s="22">
        <v>12</v>
      </c>
      <c r="DJ621" s="22">
        <v>4</v>
      </c>
      <c r="DK621" s="22">
        <v>0</v>
      </c>
      <c r="DL621" s="22">
        <v>1</v>
      </c>
      <c r="DM621" s="22">
        <v>0</v>
      </c>
      <c r="DN621" s="22">
        <v>6</v>
      </c>
      <c r="DO621" s="22">
        <v>0</v>
      </c>
      <c r="DP621" s="22">
        <v>30</v>
      </c>
      <c r="DQ621" s="22">
        <v>9</v>
      </c>
      <c r="DR621" s="22">
        <v>0</v>
      </c>
      <c r="DS621" s="22">
        <v>0</v>
      </c>
      <c r="DT621" s="22">
        <v>0</v>
      </c>
      <c r="DU621">
        <v>9.1</v>
      </c>
      <c r="DV621">
        <v>38.92</v>
      </c>
      <c r="DW621" s="2">
        <f t="shared" si="137"/>
        <v>0.18950437317784255</v>
      </c>
      <c r="DX621">
        <v>-0.22600000000000001</v>
      </c>
      <c r="DY621">
        <v>-0.18100000000000002</v>
      </c>
      <c r="DZ621">
        <v>-3.1629999999999998</v>
      </c>
      <c r="EA621">
        <v>-13.311999999999999</v>
      </c>
      <c r="EB621">
        <v>6</v>
      </c>
      <c r="EC621">
        <v>21</v>
      </c>
      <c r="ED621">
        <v>-11.9</v>
      </c>
      <c r="EE621">
        <v>-18.420000000000002</v>
      </c>
      <c r="EF621">
        <v>-6.54</v>
      </c>
      <c r="EG621">
        <v>3.24</v>
      </c>
      <c r="EH621">
        <v>921</v>
      </c>
      <c r="EI621">
        <v>953</v>
      </c>
      <c r="EJ621">
        <v>0.68</v>
      </c>
      <c r="EK621">
        <v>2.39</v>
      </c>
      <c r="EL621">
        <v>20.399999999999999</v>
      </c>
      <c r="EM621">
        <v>27.9</v>
      </c>
      <c r="EN621">
        <v>11.4</v>
      </c>
      <c r="EO621">
        <v>12.4</v>
      </c>
      <c r="EP621">
        <v>20.2</v>
      </c>
      <c r="EQ621">
        <v>12.1</v>
      </c>
      <c r="ER621">
        <v>4.7</v>
      </c>
      <c r="ES621">
        <v>3.4</v>
      </c>
      <c r="ET621">
        <v>1.3</v>
      </c>
      <c r="EU621">
        <v>0.7</v>
      </c>
      <c r="EV621">
        <v>1.86</v>
      </c>
      <c r="EW621">
        <v>2.74</v>
      </c>
      <c r="EX621">
        <v>25.4</v>
      </c>
      <c r="EY621">
        <v>27.4</v>
      </c>
      <c r="EZ621">
        <v>10.1</v>
      </c>
      <c r="FA621">
        <v>12.4</v>
      </c>
      <c r="FB621">
        <v>14.7</v>
      </c>
      <c r="FC621">
        <v>13.4</v>
      </c>
      <c r="FD621">
        <v>3.5</v>
      </c>
      <c r="FE621">
        <v>2.8</v>
      </c>
      <c r="FF621">
        <v>54</v>
      </c>
      <c r="FG621">
        <v>52</v>
      </c>
      <c r="FH621">
        <v>105</v>
      </c>
      <c r="FI621">
        <v>77</v>
      </c>
      <c r="FJ621">
        <v>103</v>
      </c>
      <c r="FK621">
        <v>73</v>
      </c>
      <c r="FL621">
        <v>36.799999999999997</v>
      </c>
      <c r="FM621">
        <v>168</v>
      </c>
      <c r="FN621">
        <v>203</v>
      </c>
      <c r="FO621">
        <v>165</v>
      </c>
      <c r="FP621">
        <v>45.3</v>
      </c>
      <c r="FQ621">
        <v>0.05</v>
      </c>
      <c r="FR621">
        <v>4.7699999999999996</v>
      </c>
      <c r="FS621" s="2">
        <f t="shared" si="138"/>
        <v>1.0373443983402491E-2</v>
      </c>
      <c r="FT621">
        <v>0</v>
      </c>
      <c r="FU621">
        <v>0</v>
      </c>
      <c r="FV621">
        <v>3.3</v>
      </c>
      <c r="FW621">
        <v>0</v>
      </c>
      <c r="FX621">
        <v>0</v>
      </c>
      <c r="FY621">
        <v>0</v>
      </c>
      <c r="FZ621">
        <v>79.099999999999994</v>
      </c>
      <c r="GA621">
        <v>19.8</v>
      </c>
      <c r="GB621">
        <v>19.8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1.38</v>
      </c>
      <c r="GI621">
        <v>4.26</v>
      </c>
      <c r="GJ621" s="2">
        <f t="shared" si="139"/>
        <v>0.24468085106382978</v>
      </c>
      <c r="GK621">
        <v>0</v>
      </c>
      <c r="GL621">
        <v>8</v>
      </c>
      <c r="GM621">
        <v>2</v>
      </c>
      <c r="GN621">
        <v>0</v>
      </c>
      <c r="GO621">
        <v>6</v>
      </c>
      <c r="GP621">
        <v>3.7</v>
      </c>
      <c r="GQ621">
        <v>39.700000000000003</v>
      </c>
      <c r="GR621">
        <v>2.2000000000000002</v>
      </c>
      <c r="GS621">
        <v>17.2</v>
      </c>
      <c r="GT621">
        <v>21.7</v>
      </c>
      <c r="GU621">
        <v>0.7</v>
      </c>
      <c r="GV621">
        <v>0.7</v>
      </c>
      <c r="GW621">
        <v>3.7</v>
      </c>
      <c r="GX621" s="21">
        <v>48.122925000000002</v>
      </c>
      <c r="GY621" s="21">
        <v>2.7299249999999997</v>
      </c>
      <c r="GZ621" s="21">
        <v>3.6425583000000001</v>
      </c>
      <c r="HA621" s="21">
        <v>6.3724832999999999</v>
      </c>
      <c r="HB621" s="21">
        <v>-1.142026</v>
      </c>
      <c r="HC621" s="21">
        <v>0.80523900000000004</v>
      </c>
      <c r="HD621" s="21">
        <v>-6.5500000000000003E-3</v>
      </c>
      <c r="HE621" s="21">
        <v>41.621474999999997</v>
      </c>
      <c r="HF621" s="21">
        <v>-0.343337</v>
      </c>
    </row>
    <row r="622" spans="1:214" ht="15" x14ac:dyDescent="0.25">
      <c r="A622" s="22">
        <v>17</v>
      </c>
      <c r="B622" t="s">
        <v>2784</v>
      </c>
      <c r="C622" t="s">
        <v>2785</v>
      </c>
      <c r="D622" t="s">
        <v>2786</v>
      </c>
      <c r="F622" t="s">
        <v>410</v>
      </c>
      <c r="I622" s="22" t="s">
        <v>278</v>
      </c>
      <c r="J622">
        <v>33</v>
      </c>
      <c r="K622" s="23" t="s">
        <v>2787</v>
      </c>
      <c r="L622" s="23" t="s">
        <v>250</v>
      </c>
      <c r="M622" s="24" t="s">
        <v>251</v>
      </c>
      <c r="N622" s="24" t="s">
        <v>222</v>
      </c>
      <c r="O622" s="24">
        <v>70</v>
      </c>
      <c r="P622" s="24">
        <v>198</v>
      </c>
      <c r="Q622" s="24" t="s">
        <v>223</v>
      </c>
      <c r="R622" s="24"/>
      <c r="S622" s="22">
        <v>39</v>
      </c>
      <c r="T622" s="22">
        <v>2</v>
      </c>
      <c r="U622" s="22">
        <v>3</v>
      </c>
      <c r="V622" s="22">
        <v>5</v>
      </c>
      <c r="W622" s="22">
        <v>-7</v>
      </c>
      <c r="X622" s="22">
        <v>6</v>
      </c>
      <c r="Y622" s="22">
        <v>44</v>
      </c>
      <c r="Z622" s="25">
        <f t="shared" si="126"/>
        <v>4.5454545454545456E-2</v>
      </c>
      <c r="AA622" s="3">
        <v>7.65</v>
      </c>
      <c r="AB622" s="22">
        <v>34</v>
      </c>
      <c r="AC622" s="22">
        <v>14</v>
      </c>
      <c r="AD622" s="22">
        <v>23</v>
      </c>
      <c r="AE622" s="22">
        <v>5</v>
      </c>
      <c r="AF622" s="22">
        <v>8</v>
      </c>
      <c r="AG622" s="26">
        <f t="shared" si="127"/>
        <v>6.8376068376068373</v>
      </c>
      <c r="AH622" s="26">
        <f t="shared" si="128"/>
        <v>2.8154851684263447</v>
      </c>
      <c r="AI622" s="26">
        <f t="shared" si="129"/>
        <v>4.6254399195575662</v>
      </c>
      <c r="AJ622" s="26">
        <f t="shared" si="130"/>
        <v>1.0055304172951232</v>
      </c>
      <c r="AK622" s="26">
        <f t="shared" si="131"/>
        <v>1.6088486676721969</v>
      </c>
      <c r="AL622" s="5">
        <v>445</v>
      </c>
      <c r="AM622" s="22">
        <v>3</v>
      </c>
      <c r="AN622" s="22">
        <v>4</v>
      </c>
      <c r="AO622" s="25">
        <f t="shared" si="132"/>
        <v>0.42857142857142855</v>
      </c>
      <c r="AP622" s="22">
        <v>0.30000000000000004</v>
      </c>
      <c r="AQ622">
        <v>-0.1</v>
      </c>
      <c r="AR622">
        <v>0</v>
      </c>
      <c r="AS622">
        <v>-0.1</v>
      </c>
      <c r="AT622">
        <v>-0.5</v>
      </c>
      <c r="AU622">
        <v>-0.1</v>
      </c>
      <c r="AV622">
        <v>0</v>
      </c>
      <c r="AW622">
        <v>-0.60000000000000009</v>
      </c>
      <c r="AX622" s="3">
        <f t="shared" si="133"/>
        <v>-1.5384615384615387E-2</v>
      </c>
      <c r="AY622" s="4">
        <f t="shared" si="134"/>
        <v>-1.35</v>
      </c>
      <c r="AZ622" t="s">
        <v>243</v>
      </c>
      <c r="BA622">
        <v>2012</v>
      </c>
      <c r="BC622" s="27">
        <v>775000</v>
      </c>
      <c r="BD622" s="22">
        <v>2</v>
      </c>
      <c r="BE622" s="22">
        <v>2</v>
      </c>
      <c r="BF622" s="28">
        <f t="shared" si="135"/>
        <v>0.90135202792922497</v>
      </c>
      <c r="BG622" s="22">
        <v>3</v>
      </c>
      <c r="BH622" s="22">
        <v>4</v>
      </c>
      <c r="BI622" s="4">
        <v>266.26666669999997</v>
      </c>
      <c r="BJ622" s="22">
        <v>0</v>
      </c>
      <c r="BK622" s="22">
        <v>1</v>
      </c>
      <c r="BL622" s="28">
        <f t="shared" si="136"/>
        <v>2.6785714285714288</v>
      </c>
      <c r="BM622" s="22">
        <v>0</v>
      </c>
      <c r="BN622" s="22">
        <v>0</v>
      </c>
      <c r="BO622" s="4">
        <v>22.4</v>
      </c>
      <c r="BP622" s="22">
        <v>0</v>
      </c>
      <c r="BQ622" s="22">
        <v>0</v>
      </c>
      <c r="BR622" s="22">
        <v>0</v>
      </c>
      <c r="BS622" s="22">
        <v>0</v>
      </c>
      <c r="BT622" s="4">
        <v>9.9166666669999994</v>
      </c>
      <c r="BU622" s="22">
        <v>21</v>
      </c>
      <c r="BV622" s="22">
        <v>1</v>
      </c>
      <c r="BW622" s="22">
        <v>2</v>
      </c>
      <c r="BX622" s="22">
        <v>-3</v>
      </c>
      <c r="BY622" s="22">
        <v>6</v>
      </c>
      <c r="BZ622" s="22">
        <v>3</v>
      </c>
      <c r="CA622" s="22">
        <v>2</v>
      </c>
      <c r="CB622" s="22">
        <v>2</v>
      </c>
      <c r="CC622" s="4">
        <v>6.55</v>
      </c>
      <c r="CD622" s="4">
        <v>0.60000000000000009</v>
      </c>
      <c r="CE622" s="4">
        <v>0.16666666700000002</v>
      </c>
      <c r="CF622" s="22">
        <v>0</v>
      </c>
      <c r="CG622" s="22">
        <v>0</v>
      </c>
      <c r="CH622" s="22">
        <v>0</v>
      </c>
      <c r="CI622" s="5">
        <v>18</v>
      </c>
      <c r="CJ622" s="22">
        <v>1</v>
      </c>
      <c r="CK622" s="22">
        <v>1</v>
      </c>
      <c r="CL622" s="22">
        <v>-4</v>
      </c>
      <c r="CM622" s="22">
        <v>0</v>
      </c>
      <c r="CN622" s="22">
        <v>0</v>
      </c>
      <c r="CO622" s="22">
        <v>1</v>
      </c>
      <c r="CP622" s="22">
        <v>2</v>
      </c>
      <c r="CQ622" s="26">
        <v>7.1509260000000001</v>
      </c>
      <c r="CR622" s="26">
        <v>0.54444400000000004</v>
      </c>
      <c r="CS622" s="26">
        <v>0.35648100000000005</v>
      </c>
      <c r="CT622" s="22">
        <v>0</v>
      </c>
      <c r="CU622" s="22">
        <v>0</v>
      </c>
      <c r="CV622" s="22">
        <v>0</v>
      </c>
      <c r="CW622" s="22">
        <v>0</v>
      </c>
      <c r="CX622" s="22">
        <v>0</v>
      </c>
      <c r="CY622" s="22">
        <v>-2</v>
      </c>
      <c r="CZ622" s="22">
        <v>2</v>
      </c>
      <c r="DA622" s="22">
        <v>3</v>
      </c>
      <c r="DB622" s="22">
        <v>-5</v>
      </c>
      <c r="DC622" s="22">
        <v>1</v>
      </c>
      <c r="DD622" s="22">
        <v>0</v>
      </c>
      <c r="DE622" s="22">
        <v>0</v>
      </c>
      <c r="DF622" s="22">
        <v>0</v>
      </c>
      <c r="DG622" s="22">
        <v>0</v>
      </c>
      <c r="DH622" s="22">
        <v>0</v>
      </c>
      <c r="DI622" s="22">
        <v>3</v>
      </c>
      <c r="DJ622" s="22">
        <v>0</v>
      </c>
      <c r="DK622" s="22">
        <v>0</v>
      </c>
      <c r="DL622" s="22">
        <v>0</v>
      </c>
      <c r="DM622" s="22">
        <v>0</v>
      </c>
      <c r="DN622" s="22">
        <v>5</v>
      </c>
      <c r="DO622" s="22">
        <v>1</v>
      </c>
      <c r="DP622" s="22">
        <v>13</v>
      </c>
      <c r="DQ622" s="22">
        <v>2</v>
      </c>
      <c r="DR622" s="22">
        <v>0</v>
      </c>
      <c r="DS622" s="22">
        <v>0</v>
      </c>
      <c r="DT622" s="22">
        <v>0</v>
      </c>
      <c r="DU622">
        <v>6.82</v>
      </c>
      <c r="DV622">
        <v>41.59</v>
      </c>
      <c r="DW622" s="2">
        <f t="shared" si="137"/>
        <v>0.14087998347448874</v>
      </c>
      <c r="DX622">
        <v>-1.837</v>
      </c>
      <c r="DY622">
        <v>-0.17400000000000002</v>
      </c>
      <c r="DZ622">
        <v>3.1930000000000001</v>
      </c>
      <c r="EA622">
        <v>2.1949999999999998</v>
      </c>
      <c r="EB622">
        <v>4</v>
      </c>
      <c r="EC622">
        <v>11</v>
      </c>
      <c r="ED622">
        <v>9.1</v>
      </c>
      <c r="EE622">
        <v>9.02</v>
      </c>
      <c r="EF622">
        <v>-7.0000000000000007E-2</v>
      </c>
      <c r="EG622">
        <v>3.13</v>
      </c>
      <c r="EH622">
        <v>888</v>
      </c>
      <c r="EI622">
        <v>919</v>
      </c>
      <c r="EJ622">
        <v>0.9</v>
      </c>
      <c r="EK622">
        <v>2.48</v>
      </c>
      <c r="EL622">
        <v>28</v>
      </c>
      <c r="EM622">
        <v>19.600000000000001</v>
      </c>
      <c r="EN622">
        <v>16.899999999999999</v>
      </c>
      <c r="EO622">
        <v>11</v>
      </c>
      <c r="EP622">
        <v>13.8</v>
      </c>
      <c r="EQ622">
        <v>10.1</v>
      </c>
      <c r="ER622">
        <v>3.2</v>
      </c>
      <c r="ES622">
        <v>2.5</v>
      </c>
      <c r="ET622">
        <v>0.7</v>
      </c>
      <c r="EU622">
        <v>0.5</v>
      </c>
      <c r="EV622">
        <v>2.52</v>
      </c>
      <c r="EW622">
        <v>2.5499999999999998</v>
      </c>
      <c r="EX622">
        <v>28.1</v>
      </c>
      <c r="EY622">
        <v>27.3</v>
      </c>
      <c r="EZ622">
        <v>11.8</v>
      </c>
      <c r="FA622">
        <v>11.1</v>
      </c>
      <c r="FB622">
        <v>15.4</v>
      </c>
      <c r="FC622">
        <v>13.8</v>
      </c>
      <c r="FD622">
        <v>3.7</v>
      </c>
      <c r="FE622">
        <v>3.2</v>
      </c>
      <c r="FF622">
        <v>26</v>
      </c>
      <c r="FG622">
        <v>45</v>
      </c>
      <c r="FH622">
        <v>44</v>
      </c>
      <c r="FI622">
        <v>36</v>
      </c>
      <c r="FJ622">
        <v>39</v>
      </c>
      <c r="FK622">
        <v>34</v>
      </c>
      <c r="FL622">
        <v>47</v>
      </c>
      <c r="FM622">
        <v>96</v>
      </c>
      <c r="FN622">
        <v>93</v>
      </c>
      <c r="FO622">
        <v>81</v>
      </c>
      <c r="FP622">
        <v>50.8</v>
      </c>
      <c r="FQ622">
        <v>0.57000000000000006</v>
      </c>
      <c r="FR622">
        <v>4.12</v>
      </c>
      <c r="FS622" s="2">
        <f t="shared" si="138"/>
        <v>0.12153518123667378</v>
      </c>
      <c r="FT622">
        <v>1</v>
      </c>
      <c r="FU622">
        <v>0</v>
      </c>
      <c r="FV622">
        <v>1.6</v>
      </c>
      <c r="FW622">
        <v>5.56</v>
      </c>
      <c r="FX622">
        <v>2.68</v>
      </c>
      <c r="FY622">
        <v>0</v>
      </c>
      <c r="FZ622">
        <v>45.5</v>
      </c>
      <c r="GA622">
        <v>10.7</v>
      </c>
      <c r="GB622">
        <v>16.100000000000001</v>
      </c>
      <c r="GC622">
        <v>5.4</v>
      </c>
      <c r="GD622">
        <v>2.7</v>
      </c>
      <c r="GE622">
        <v>21.4</v>
      </c>
      <c r="GF622">
        <v>5.4</v>
      </c>
      <c r="GG622">
        <v>0</v>
      </c>
      <c r="GH622">
        <v>0.25</v>
      </c>
      <c r="GI622">
        <v>5.32</v>
      </c>
      <c r="GJ622" s="2">
        <f t="shared" si="139"/>
        <v>4.4883303411131059E-2</v>
      </c>
      <c r="GK622">
        <v>0</v>
      </c>
      <c r="GL622">
        <v>2</v>
      </c>
      <c r="GM622">
        <v>-12.6</v>
      </c>
      <c r="GN622">
        <v>0</v>
      </c>
      <c r="GO622">
        <v>12.1</v>
      </c>
      <c r="GP622">
        <v>6.1</v>
      </c>
      <c r="GQ622">
        <v>36.299999999999997</v>
      </c>
      <c r="GR622">
        <v>12.1</v>
      </c>
      <c r="GS622">
        <v>42.4</v>
      </c>
      <c r="GT622">
        <v>30.3</v>
      </c>
      <c r="GU622">
        <v>0</v>
      </c>
      <c r="GV622">
        <v>0</v>
      </c>
      <c r="GW622">
        <v>6.1</v>
      </c>
      <c r="GX622" s="21">
        <v>43.129395000000002</v>
      </c>
      <c r="GY622" s="21">
        <v>3.4088301000000003</v>
      </c>
      <c r="GZ622" s="21">
        <v>4.2051968999999998</v>
      </c>
      <c r="HA622" s="21">
        <v>7.6140279000000008</v>
      </c>
      <c r="HB622" s="21">
        <v>-0.16955500000000001</v>
      </c>
      <c r="HC622" s="21">
        <v>0.74134599999999995</v>
      </c>
      <c r="HD622" s="21">
        <v>-6.8079999999999998E-3</v>
      </c>
      <c r="HE622" s="21">
        <v>10.778831</v>
      </c>
      <c r="HF622" s="21">
        <v>0.56498300000000001</v>
      </c>
    </row>
    <row r="623" spans="1:214" ht="25.5" x14ac:dyDescent="0.25">
      <c r="A623" s="22">
        <v>20</v>
      </c>
      <c r="B623" t="s">
        <v>2788</v>
      </c>
      <c r="C623" t="s">
        <v>2789</v>
      </c>
      <c r="D623" t="s">
        <v>1105</v>
      </c>
      <c r="F623" t="s">
        <v>255</v>
      </c>
      <c r="I623" s="22" t="s">
        <v>239</v>
      </c>
      <c r="J623">
        <v>21</v>
      </c>
      <c r="K623" s="23" t="s">
        <v>2790</v>
      </c>
      <c r="L623" s="23" t="s">
        <v>2791</v>
      </c>
      <c r="M623" s="24"/>
      <c r="N623" s="24" t="s">
        <v>258</v>
      </c>
      <c r="O623" s="24">
        <v>69</v>
      </c>
      <c r="P623" s="24">
        <v>169</v>
      </c>
      <c r="Q623" s="24" t="s">
        <v>224</v>
      </c>
      <c r="R623" s="24" t="s">
        <v>234</v>
      </c>
      <c r="S623" s="22">
        <v>1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5">
        <f t="shared" si="126"/>
        <v>0</v>
      </c>
      <c r="AA623" s="3">
        <v>5.0333300000000003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6">
        <f t="shared" si="127"/>
        <v>0</v>
      </c>
      <c r="AH623" s="26">
        <f t="shared" si="128"/>
        <v>0</v>
      </c>
      <c r="AI623" s="26">
        <f t="shared" si="129"/>
        <v>0</v>
      </c>
      <c r="AJ623" s="26">
        <f t="shared" si="130"/>
        <v>0</v>
      </c>
      <c r="AK623" s="26">
        <f t="shared" si="131"/>
        <v>0</v>
      </c>
      <c r="AL623" s="5">
        <v>7</v>
      </c>
      <c r="AM623" s="22">
        <v>0</v>
      </c>
      <c r="AN623" s="22">
        <v>0</v>
      </c>
      <c r="AO623" s="25">
        <f t="shared" si="132"/>
        <v>0</v>
      </c>
      <c r="AP623" s="22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 s="3">
        <f t="shared" si="133"/>
        <v>0</v>
      </c>
      <c r="AY623" s="4">
        <f t="shared" si="134"/>
        <v>-0.61499999999999999</v>
      </c>
      <c r="AZ623" t="s">
        <v>224</v>
      </c>
      <c r="BA623">
        <v>2014</v>
      </c>
      <c r="BC623" s="27">
        <v>730000</v>
      </c>
      <c r="BD623" s="22">
        <v>0</v>
      </c>
      <c r="BE623" s="22">
        <v>0</v>
      </c>
      <c r="BF623" s="28">
        <f t="shared" si="135"/>
        <v>0</v>
      </c>
      <c r="BG623" s="22">
        <v>0</v>
      </c>
      <c r="BH623" s="22">
        <v>0</v>
      </c>
      <c r="BI623" s="4">
        <v>5.0333333329999999</v>
      </c>
      <c r="BJ623" s="22">
        <v>0</v>
      </c>
      <c r="BK623" s="22">
        <v>0</v>
      </c>
      <c r="BL623" s="28">
        <f t="shared" si="136"/>
        <v>0</v>
      </c>
      <c r="BM623" s="22">
        <v>0</v>
      </c>
      <c r="BN623" s="22">
        <v>0</v>
      </c>
      <c r="BO623" s="4">
        <v>0</v>
      </c>
      <c r="BP623" s="22">
        <v>0</v>
      </c>
      <c r="BQ623" s="22">
        <v>0</v>
      </c>
      <c r="BR623" s="22">
        <v>0</v>
      </c>
      <c r="BS623" s="22">
        <v>0</v>
      </c>
      <c r="BT623" s="4">
        <v>0</v>
      </c>
      <c r="BU623" s="22">
        <v>0</v>
      </c>
      <c r="BV623" s="22">
        <v>0</v>
      </c>
      <c r="BW623" s="22">
        <v>0</v>
      </c>
      <c r="BX623" s="22">
        <v>0</v>
      </c>
      <c r="BY623" s="22">
        <v>0</v>
      </c>
      <c r="BZ623" s="22">
        <v>0</v>
      </c>
      <c r="CA623" s="22">
        <v>0</v>
      </c>
      <c r="CB623" s="22">
        <v>0</v>
      </c>
      <c r="CC623" s="4">
        <v>0</v>
      </c>
      <c r="CD623" s="4">
        <v>0</v>
      </c>
      <c r="CE623" s="4">
        <v>0</v>
      </c>
      <c r="CF623" s="22">
        <v>0</v>
      </c>
      <c r="CG623" s="22">
        <v>0</v>
      </c>
      <c r="CH623" s="22">
        <v>0</v>
      </c>
      <c r="CI623" s="5">
        <v>1</v>
      </c>
      <c r="CJ623" s="22">
        <v>0</v>
      </c>
      <c r="CK623" s="22">
        <v>0</v>
      </c>
      <c r="CL623" s="22">
        <v>0</v>
      </c>
      <c r="CM623" s="22">
        <v>0</v>
      </c>
      <c r="CN623" s="22">
        <v>0</v>
      </c>
      <c r="CO623" s="22">
        <v>0</v>
      </c>
      <c r="CP623" s="22">
        <v>0</v>
      </c>
      <c r="CQ623" s="26">
        <v>5.0333329999999998</v>
      </c>
      <c r="CR623" s="26">
        <v>0</v>
      </c>
      <c r="CS623" s="26">
        <v>0</v>
      </c>
      <c r="CT623" s="22">
        <v>0</v>
      </c>
      <c r="CU623" s="22">
        <v>0</v>
      </c>
      <c r="CV623" s="22">
        <v>0</v>
      </c>
      <c r="CW623" s="22">
        <v>0</v>
      </c>
      <c r="CX623" s="22">
        <v>0</v>
      </c>
      <c r="CY623" s="22">
        <v>0</v>
      </c>
      <c r="CZ623" s="22">
        <v>0</v>
      </c>
      <c r="DA623" s="22">
        <v>0</v>
      </c>
      <c r="DB623" s="22">
        <v>0</v>
      </c>
      <c r="DC623" s="22">
        <v>0</v>
      </c>
      <c r="DD623" s="22">
        <v>0</v>
      </c>
      <c r="DE623" s="22">
        <v>0</v>
      </c>
      <c r="DF623" s="22">
        <v>0</v>
      </c>
      <c r="DG623" s="22">
        <v>0</v>
      </c>
      <c r="DH623" s="22">
        <v>0</v>
      </c>
      <c r="DI623" s="22">
        <v>0</v>
      </c>
      <c r="DJ623" s="22">
        <v>0</v>
      </c>
      <c r="DK623" s="22">
        <v>0</v>
      </c>
      <c r="DL623" s="22">
        <v>0</v>
      </c>
      <c r="DM623" s="22">
        <v>0</v>
      </c>
      <c r="DN623" s="22">
        <v>0</v>
      </c>
      <c r="DO623" s="22">
        <v>0</v>
      </c>
      <c r="DP623" s="22">
        <v>0</v>
      </c>
      <c r="DQ623" s="22">
        <v>0</v>
      </c>
      <c r="DR623" s="22">
        <v>0</v>
      </c>
      <c r="DS623" s="22">
        <v>0</v>
      </c>
      <c r="DT623" s="22">
        <v>0</v>
      </c>
      <c r="DU623">
        <v>5.03</v>
      </c>
      <c r="DV623">
        <v>44.97</v>
      </c>
      <c r="DW623" s="2">
        <f t="shared" si="137"/>
        <v>0.10060000000000001</v>
      </c>
      <c r="DX623">
        <v>-1.8560000000000001</v>
      </c>
      <c r="DY623">
        <v>-4.391</v>
      </c>
      <c r="DZ623">
        <v>-5.0970000000000004</v>
      </c>
      <c r="EA623">
        <v>0.77600000000000002</v>
      </c>
      <c r="EB623">
        <v>0</v>
      </c>
      <c r="EC623">
        <v>0</v>
      </c>
      <c r="ED623">
        <v>6.6</v>
      </c>
      <c r="EE623">
        <v>11.92</v>
      </c>
      <c r="EF623">
        <v>5.34</v>
      </c>
      <c r="EG623" t="s">
        <v>266</v>
      </c>
      <c r="EH623" t="s">
        <v>266</v>
      </c>
      <c r="EI623" t="s">
        <v>266</v>
      </c>
      <c r="EJ623">
        <v>0</v>
      </c>
      <c r="EK623">
        <v>0</v>
      </c>
      <c r="EL623">
        <v>0</v>
      </c>
      <c r="EM623">
        <v>0</v>
      </c>
      <c r="EN623">
        <v>11.9</v>
      </c>
      <c r="EO623">
        <v>11.9</v>
      </c>
      <c r="EP623">
        <v>0</v>
      </c>
      <c r="EQ623">
        <v>11.9</v>
      </c>
      <c r="ER623">
        <v>0</v>
      </c>
      <c r="ES623">
        <v>0</v>
      </c>
      <c r="ET623">
        <v>0</v>
      </c>
      <c r="EU623">
        <v>0</v>
      </c>
      <c r="EV623">
        <v>1.33</v>
      </c>
      <c r="EW623">
        <v>2.67</v>
      </c>
      <c r="EX623">
        <v>34.700000000000003</v>
      </c>
      <c r="EY623">
        <v>26.7</v>
      </c>
      <c r="EZ623">
        <v>8</v>
      </c>
      <c r="FA623">
        <v>17.3</v>
      </c>
      <c r="FB623">
        <v>12</v>
      </c>
      <c r="FC623">
        <v>20</v>
      </c>
      <c r="FD623">
        <v>4</v>
      </c>
      <c r="FE623">
        <v>2.7</v>
      </c>
      <c r="FF623">
        <v>0</v>
      </c>
      <c r="FG623">
        <v>3</v>
      </c>
      <c r="FH623">
        <v>0</v>
      </c>
      <c r="FI623">
        <v>0</v>
      </c>
      <c r="FJ623">
        <v>0</v>
      </c>
      <c r="FK623">
        <v>1</v>
      </c>
      <c r="FL623">
        <v>100</v>
      </c>
      <c r="FM623">
        <v>1</v>
      </c>
      <c r="FN623">
        <v>3</v>
      </c>
      <c r="FO623">
        <v>1</v>
      </c>
      <c r="FP623">
        <v>25</v>
      </c>
      <c r="FQ623">
        <v>0</v>
      </c>
      <c r="FR623">
        <v>0</v>
      </c>
      <c r="FS623" s="2">
        <f t="shared" si="138"/>
        <v>0</v>
      </c>
      <c r="FT623">
        <v>0</v>
      </c>
      <c r="FU623">
        <v>0</v>
      </c>
      <c r="FV623">
        <v>0</v>
      </c>
      <c r="FW623" t="s">
        <v>266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0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 s="2">
        <f t="shared" si="139"/>
        <v>0</v>
      </c>
      <c r="GK623">
        <v>0</v>
      </c>
      <c r="GL623">
        <v>0</v>
      </c>
      <c r="GM623">
        <v>0</v>
      </c>
      <c r="GN623">
        <v>0</v>
      </c>
      <c r="GO623">
        <v>0</v>
      </c>
      <c r="GP623">
        <v>0</v>
      </c>
      <c r="GQ623">
        <v>0</v>
      </c>
      <c r="GR623">
        <v>0</v>
      </c>
      <c r="GS623">
        <v>0</v>
      </c>
      <c r="GT623">
        <v>0</v>
      </c>
      <c r="GU623">
        <v>0</v>
      </c>
      <c r="GV623">
        <v>0</v>
      </c>
      <c r="GW623">
        <v>0</v>
      </c>
      <c r="GX623" s="21">
        <v>25.806823999999999</v>
      </c>
      <c r="GY623" s="21">
        <v>4.3910307000000008</v>
      </c>
      <c r="GZ623" s="21">
        <v>5.5108052999999995</v>
      </c>
      <c r="HA623" s="21">
        <v>9.9018359999999994</v>
      </c>
      <c r="HB623" s="21">
        <v>0.77286200000000005</v>
      </c>
      <c r="HC623" s="21">
        <v>0.52620500000000003</v>
      </c>
      <c r="HD623" s="21">
        <v>-1.1230000000000001E-3</v>
      </c>
      <c r="HE623" s="21">
        <v>26.757262999999998</v>
      </c>
      <c r="HF623" s="21">
        <v>1.2979449999999999</v>
      </c>
    </row>
    <row r="624" spans="1:214" ht="15" x14ac:dyDescent="0.25">
      <c r="A624" s="22">
        <v>37</v>
      </c>
      <c r="B624" t="s">
        <v>2792</v>
      </c>
      <c r="C624" t="s">
        <v>2793</v>
      </c>
      <c r="D624" t="s">
        <v>2794</v>
      </c>
      <c r="F624" t="s">
        <v>416</v>
      </c>
      <c r="I624" s="22" t="s">
        <v>218</v>
      </c>
      <c r="J624">
        <v>27</v>
      </c>
      <c r="K624" s="23" t="s">
        <v>2795</v>
      </c>
      <c r="L624" s="23" t="s">
        <v>475</v>
      </c>
      <c r="M624" s="24"/>
      <c r="N624" s="24" t="s">
        <v>476</v>
      </c>
      <c r="O624" s="24">
        <v>75</v>
      </c>
      <c r="P624" s="24">
        <v>198</v>
      </c>
      <c r="Q624" s="24" t="s">
        <v>223</v>
      </c>
      <c r="R624" s="24"/>
      <c r="S624" s="22">
        <v>60</v>
      </c>
      <c r="T624" s="22">
        <v>4</v>
      </c>
      <c r="U624" s="22">
        <v>5</v>
      </c>
      <c r="V624" s="22">
        <v>9</v>
      </c>
      <c r="W624" s="22">
        <v>-10</v>
      </c>
      <c r="X624" s="22">
        <v>45</v>
      </c>
      <c r="Y624" s="22">
        <v>36</v>
      </c>
      <c r="Z624" s="25">
        <f t="shared" si="126"/>
        <v>0.1111111111111111</v>
      </c>
      <c r="AA624" s="3">
        <v>9.6333300000000008</v>
      </c>
      <c r="AB624" s="22">
        <v>122</v>
      </c>
      <c r="AC624" s="22">
        <v>47</v>
      </c>
      <c r="AD624" s="22">
        <v>13</v>
      </c>
      <c r="AE624" s="22">
        <v>21</v>
      </c>
      <c r="AF624" s="22">
        <v>20</v>
      </c>
      <c r="AG624" s="26">
        <f t="shared" si="127"/>
        <v>12.664364243724652</v>
      </c>
      <c r="AH624" s="26">
        <f t="shared" si="128"/>
        <v>4.8788944217627757</v>
      </c>
      <c r="AI624" s="26">
        <f t="shared" si="129"/>
        <v>1.3494814358067251</v>
      </c>
      <c r="AJ624" s="26">
        <f t="shared" si="130"/>
        <v>2.179931550149325</v>
      </c>
      <c r="AK624" s="26">
        <f t="shared" si="131"/>
        <v>2.0761252858565</v>
      </c>
      <c r="AL624" s="5">
        <v>830</v>
      </c>
      <c r="AM624" s="22">
        <v>7</v>
      </c>
      <c r="AN624" s="22">
        <v>15</v>
      </c>
      <c r="AO624" s="25">
        <f t="shared" si="132"/>
        <v>0.31818181818181818</v>
      </c>
      <c r="AP624" s="22">
        <v>0.60000000000000009</v>
      </c>
      <c r="AQ624">
        <v>-0.2</v>
      </c>
      <c r="AR624">
        <v>0.30000000000000004</v>
      </c>
      <c r="AS624">
        <v>0.1</v>
      </c>
      <c r="AT624">
        <v>-0.9</v>
      </c>
      <c r="AU624">
        <v>0.9</v>
      </c>
      <c r="AV624">
        <v>0</v>
      </c>
      <c r="AW624">
        <v>0</v>
      </c>
      <c r="AX624" s="3">
        <f t="shared" si="133"/>
        <v>0</v>
      </c>
      <c r="AY624" s="4">
        <f t="shared" si="134"/>
        <v>-1.125</v>
      </c>
      <c r="AZ624" t="s">
        <v>243</v>
      </c>
      <c r="BA624">
        <v>2012</v>
      </c>
      <c r="BB624" s="27">
        <v>220000</v>
      </c>
      <c r="BC624" s="27">
        <v>900000</v>
      </c>
      <c r="BD624" s="22">
        <v>3</v>
      </c>
      <c r="BE624" s="22">
        <v>4</v>
      </c>
      <c r="BF624" s="28">
        <f t="shared" si="135"/>
        <v>0.82482325216025143</v>
      </c>
      <c r="BG624" s="22">
        <v>7</v>
      </c>
      <c r="BH624" s="22">
        <v>14</v>
      </c>
      <c r="BI624" s="4">
        <v>509.2</v>
      </c>
      <c r="BJ624" s="22">
        <v>0</v>
      </c>
      <c r="BK624" s="22">
        <v>0</v>
      </c>
      <c r="BL624" s="28">
        <f t="shared" si="136"/>
        <v>0</v>
      </c>
      <c r="BM624" s="22">
        <v>0</v>
      </c>
      <c r="BN624" s="22">
        <v>0</v>
      </c>
      <c r="BO624" s="4">
        <v>1.55</v>
      </c>
      <c r="BP624" s="22">
        <v>1</v>
      </c>
      <c r="BQ624" s="22">
        <v>1</v>
      </c>
      <c r="BR624" s="22">
        <v>0</v>
      </c>
      <c r="BS624" s="22">
        <v>1</v>
      </c>
      <c r="BT624" s="4">
        <v>67.25</v>
      </c>
      <c r="BU624" s="22">
        <v>35</v>
      </c>
      <c r="BV624" s="22">
        <v>2</v>
      </c>
      <c r="BW624" s="22">
        <v>3</v>
      </c>
      <c r="BX624" s="22">
        <v>-2</v>
      </c>
      <c r="BY624" s="22">
        <v>22</v>
      </c>
      <c r="BZ624" s="22">
        <v>4</v>
      </c>
      <c r="CA624" s="22">
        <v>2</v>
      </c>
      <c r="CB624" s="22">
        <v>8</v>
      </c>
      <c r="CC624" s="4">
        <v>8.5833300000000001</v>
      </c>
      <c r="CD624" s="4">
        <v>1.6666667E-2</v>
      </c>
      <c r="CE624" s="4">
        <v>1.1499999999999999</v>
      </c>
      <c r="CF624" s="22">
        <v>0</v>
      </c>
      <c r="CG624" s="22">
        <v>0</v>
      </c>
      <c r="CH624" s="22">
        <v>0</v>
      </c>
      <c r="CI624" s="5">
        <v>25</v>
      </c>
      <c r="CJ624" s="22">
        <v>2</v>
      </c>
      <c r="CK624" s="22">
        <v>2</v>
      </c>
      <c r="CL624" s="22">
        <v>-8</v>
      </c>
      <c r="CM624" s="22">
        <v>23</v>
      </c>
      <c r="CN624" s="22">
        <v>4</v>
      </c>
      <c r="CO624" s="22">
        <v>5</v>
      </c>
      <c r="CP624" s="22">
        <v>7</v>
      </c>
      <c r="CQ624" s="26">
        <v>8.3513380000000002</v>
      </c>
      <c r="CR624" s="26">
        <v>3.8667E-2</v>
      </c>
      <c r="CS624" s="26">
        <v>1.08</v>
      </c>
      <c r="CT624" s="22">
        <v>0</v>
      </c>
      <c r="CU624" s="22">
        <v>0</v>
      </c>
      <c r="CV624" s="22">
        <v>0</v>
      </c>
      <c r="CW624" s="22">
        <v>2</v>
      </c>
      <c r="CX624" s="22">
        <v>1</v>
      </c>
      <c r="CY624" s="22">
        <v>-2</v>
      </c>
      <c r="CZ624" s="22">
        <v>2</v>
      </c>
      <c r="DA624" s="22">
        <v>4</v>
      </c>
      <c r="DB624" s="22">
        <v>-8</v>
      </c>
      <c r="DC624" s="22">
        <v>1</v>
      </c>
      <c r="DD624" s="22">
        <v>0</v>
      </c>
      <c r="DE624" s="22">
        <v>0</v>
      </c>
      <c r="DF624" s="22">
        <v>0</v>
      </c>
      <c r="DG624" s="22">
        <v>0</v>
      </c>
      <c r="DH624" s="22">
        <v>0</v>
      </c>
      <c r="DI624" s="22">
        <v>5</v>
      </c>
      <c r="DJ624" s="22">
        <v>3</v>
      </c>
      <c r="DK624" s="22">
        <v>1</v>
      </c>
      <c r="DL624" s="22">
        <v>1</v>
      </c>
      <c r="DM624" s="22">
        <v>0</v>
      </c>
      <c r="DN624" s="22">
        <v>11</v>
      </c>
      <c r="DO624" s="22">
        <v>0</v>
      </c>
      <c r="DP624" s="22">
        <v>30</v>
      </c>
      <c r="DQ624" s="22">
        <v>9</v>
      </c>
      <c r="DR624" s="22">
        <v>0</v>
      </c>
      <c r="DS624" s="22">
        <v>0</v>
      </c>
      <c r="DT624" s="22">
        <v>0</v>
      </c>
      <c r="DU624">
        <v>8.41</v>
      </c>
      <c r="DV624">
        <v>39.619999999999997</v>
      </c>
      <c r="DW624" s="2">
        <f t="shared" si="137"/>
        <v>0.17509889652300645</v>
      </c>
      <c r="DX624">
        <v>-0.78</v>
      </c>
      <c r="DY624">
        <v>-0.19</v>
      </c>
      <c r="DZ624">
        <v>-2.8039999999999998</v>
      </c>
      <c r="EA624">
        <v>-8.4320000000000004</v>
      </c>
      <c r="EB624">
        <v>9</v>
      </c>
      <c r="EC624">
        <v>21</v>
      </c>
      <c r="ED624">
        <v>-16.100000000000001</v>
      </c>
      <c r="EE624">
        <v>-22.48</v>
      </c>
      <c r="EF624">
        <v>-6.36</v>
      </c>
      <c r="EG624">
        <v>4.97</v>
      </c>
      <c r="EH624">
        <v>912</v>
      </c>
      <c r="EI624">
        <v>961</v>
      </c>
      <c r="EJ624">
        <v>1.07</v>
      </c>
      <c r="EK624">
        <v>2.5</v>
      </c>
      <c r="EL624">
        <v>20.5</v>
      </c>
      <c r="EM624">
        <v>25.8</v>
      </c>
      <c r="EN624">
        <v>7.3</v>
      </c>
      <c r="EO624">
        <v>13.6</v>
      </c>
      <c r="EP624">
        <v>19.899999999999999</v>
      </c>
      <c r="EQ624">
        <v>10.5</v>
      </c>
      <c r="ER624">
        <v>4.4000000000000004</v>
      </c>
      <c r="ES624">
        <v>3.4</v>
      </c>
      <c r="ET624">
        <v>0.60000000000000009</v>
      </c>
      <c r="EU624">
        <v>0.60000000000000009</v>
      </c>
      <c r="EV624">
        <v>2.57</v>
      </c>
      <c r="EW624">
        <v>2.52</v>
      </c>
      <c r="EX624">
        <v>24.3</v>
      </c>
      <c r="EY624">
        <v>28.3</v>
      </c>
      <c r="EZ624">
        <v>11.4</v>
      </c>
      <c r="FA624">
        <v>11.8</v>
      </c>
      <c r="FB624">
        <v>15.4</v>
      </c>
      <c r="FC624">
        <v>13.3</v>
      </c>
      <c r="FD624">
        <v>3.4</v>
      </c>
      <c r="FE624">
        <v>3.2</v>
      </c>
      <c r="FF624">
        <v>57</v>
      </c>
      <c r="FG624">
        <v>75</v>
      </c>
      <c r="FH624">
        <v>63</v>
      </c>
      <c r="FI624">
        <v>76</v>
      </c>
      <c r="FJ624">
        <v>84</v>
      </c>
      <c r="FK624">
        <v>80</v>
      </c>
      <c r="FL624">
        <v>48.7</v>
      </c>
      <c r="FM624">
        <v>132</v>
      </c>
      <c r="FN624">
        <v>186</v>
      </c>
      <c r="FO624">
        <v>129</v>
      </c>
      <c r="FP624">
        <v>41.5</v>
      </c>
      <c r="FQ624">
        <v>0.03</v>
      </c>
      <c r="FR624">
        <v>5.09</v>
      </c>
      <c r="FS624" s="2">
        <f t="shared" si="138"/>
        <v>5.859375E-3</v>
      </c>
      <c r="FT624">
        <v>0</v>
      </c>
      <c r="FU624">
        <v>1</v>
      </c>
      <c r="FV624">
        <v>-105</v>
      </c>
      <c r="FW624" t="s">
        <v>266</v>
      </c>
      <c r="FX624">
        <v>0</v>
      </c>
      <c r="FY624">
        <v>38.71</v>
      </c>
      <c r="FZ624">
        <v>0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1.1200000000000001</v>
      </c>
      <c r="GI624">
        <v>4.4800000000000004</v>
      </c>
      <c r="GJ624" s="2">
        <f t="shared" si="139"/>
        <v>0.2</v>
      </c>
      <c r="GK624">
        <v>2</v>
      </c>
      <c r="GL624">
        <v>9</v>
      </c>
      <c r="GM624">
        <v>10.199999999999999</v>
      </c>
      <c r="GN624">
        <v>1.79</v>
      </c>
      <c r="GO624">
        <v>8.0399999999999991</v>
      </c>
      <c r="GP624">
        <v>4.5</v>
      </c>
      <c r="GQ624">
        <v>32.1</v>
      </c>
      <c r="GR624">
        <v>0.9</v>
      </c>
      <c r="GS624">
        <v>17</v>
      </c>
      <c r="GT624">
        <v>19.600000000000001</v>
      </c>
      <c r="GU624">
        <v>3.6</v>
      </c>
      <c r="GV624">
        <v>3.6</v>
      </c>
      <c r="GW624">
        <v>2.7</v>
      </c>
      <c r="GX624" s="21">
        <v>55.278835000000001</v>
      </c>
      <c r="GY624" s="21">
        <v>5.1011001</v>
      </c>
      <c r="GZ624" s="21">
        <v>6.5010564000000004</v>
      </c>
      <c r="HA624" s="21">
        <v>11.6021565</v>
      </c>
      <c r="HB624" s="21">
        <v>-0.74214599999999997</v>
      </c>
      <c r="HC624" s="21">
        <v>1.148226</v>
      </c>
      <c r="HD624" s="21">
        <v>3.8630000000000001E-3</v>
      </c>
      <c r="HE624" s="21">
        <v>47.301108999999997</v>
      </c>
      <c r="HF624" s="21">
        <v>0.409943</v>
      </c>
    </row>
    <row r="625" spans="1:214" ht="15" x14ac:dyDescent="0.25">
      <c r="A625" s="22">
        <v>58</v>
      </c>
      <c r="B625" t="s">
        <v>2796</v>
      </c>
      <c r="C625" t="s">
        <v>2797</v>
      </c>
      <c r="D625" t="s">
        <v>856</v>
      </c>
      <c r="F625" t="s">
        <v>416</v>
      </c>
      <c r="I625" s="22" t="s">
        <v>248</v>
      </c>
      <c r="J625">
        <v>24</v>
      </c>
      <c r="K625" s="23" t="s">
        <v>2798</v>
      </c>
      <c r="L625" s="23" t="s">
        <v>943</v>
      </c>
      <c r="M625" s="24" t="s">
        <v>221</v>
      </c>
      <c r="N625" s="24" t="s">
        <v>222</v>
      </c>
      <c r="O625" s="24">
        <v>75</v>
      </c>
      <c r="P625" s="24">
        <v>196</v>
      </c>
      <c r="Q625" s="24" t="s">
        <v>224</v>
      </c>
      <c r="R625" s="24"/>
      <c r="S625" s="22">
        <v>73</v>
      </c>
      <c r="T625" s="22">
        <v>2</v>
      </c>
      <c r="U625" s="22">
        <v>23</v>
      </c>
      <c r="V625" s="22">
        <v>25</v>
      </c>
      <c r="W625" s="22">
        <v>-7</v>
      </c>
      <c r="X625" s="22">
        <v>26</v>
      </c>
      <c r="Y625" s="22">
        <v>111</v>
      </c>
      <c r="Z625" s="25">
        <f t="shared" si="126"/>
        <v>1.8018018018018018E-2</v>
      </c>
      <c r="AA625" s="3">
        <v>21.75</v>
      </c>
      <c r="AB625" s="22">
        <v>126</v>
      </c>
      <c r="AC625" s="22">
        <v>126</v>
      </c>
      <c r="AD625" s="22">
        <v>51</v>
      </c>
      <c r="AE625" s="22">
        <v>89</v>
      </c>
      <c r="AF625" s="22">
        <v>36</v>
      </c>
      <c r="AG625" s="26">
        <f t="shared" si="127"/>
        <v>4.7614548889938595</v>
      </c>
      <c r="AH625" s="26">
        <f t="shared" si="128"/>
        <v>4.7614548889938595</v>
      </c>
      <c r="AI625" s="26">
        <f t="shared" si="129"/>
        <v>1.9272555503070383</v>
      </c>
      <c r="AJ625" s="26">
        <f t="shared" si="130"/>
        <v>3.3632498819083607</v>
      </c>
      <c r="AK625" s="26">
        <f t="shared" si="131"/>
        <v>1.360415682569674</v>
      </c>
      <c r="AL625" s="5">
        <v>2052</v>
      </c>
      <c r="AM625" s="22">
        <v>0</v>
      </c>
      <c r="AN625" s="22">
        <v>0</v>
      </c>
      <c r="AO625" s="25">
        <f t="shared" si="132"/>
        <v>0</v>
      </c>
      <c r="AP625" s="22">
        <v>0</v>
      </c>
      <c r="AQ625">
        <v>1.2</v>
      </c>
      <c r="AR625">
        <v>2.9</v>
      </c>
      <c r="AS625">
        <v>4.0999999999999996</v>
      </c>
      <c r="AT625">
        <v>2.2000000000000002</v>
      </c>
      <c r="AU625">
        <v>3.7</v>
      </c>
      <c r="AV625">
        <v>0</v>
      </c>
      <c r="AW625">
        <v>5.9</v>
      </c>
      <c r="AX625" s="3">
        <f t="shared" si="133"/>
        <v>8.0821917808219179E-2</v>
      </c>
      <c r="AY625" s="4">
        <f t="shared" si="134"/>
        <v>4.4750000000000005</v>
      </c>
      <c r="AZ625" t="s">
        <v>224</v>
      </c>
      <c r="BA625">
        <v>2012</v>
      </c>
      <c r="BB625" s="27">
        <v>150000</v>
      </c>
      <c r="BC625" s="27">
        <v>1000000</v>
      </c>
      <c r="BD625" s="22">
        <v>1</v>
      </c>
      <c r="BE625" s="22">
        <v>18</v>
      </c>
      <c r="BF625" s="28">
        <f t="shared" si="135"/>
        <v>0.86798725958859102</v>
      </c>
      <c r="BG625" s="22">
        <v>0</v>
      </c>
      <c r="BH625" s="22">
        <v>0</v>
      </c>
      <c r="BI625" s="4">
        <v>1313.383333</v>
      </c>
      <c r="BJ625" s="22">
        <v>1</v>
      </c>
      <c r="BK625" s="22">
        <v>5</v>
      </c>
      <c r="BL625" s="28">
        <f t="shared" si="136"/>
        <v>3.8530146273226191</v>
      </c>
      <c r="BM625" s="22">
        <v>0</v>
      </c>
      <c r="BN625" s="22">
        <v>0</v>
      </c>
      <c r="BO625" s="4">
        <v>93.433333329999996</v>
      </c>
      <c r="BP625" s="22">
        <v>0</v>
      </c>
      <c r="BQ625" s="22">
        <v>0</v>
      </c>
      <c r="BR625" s="22">
        <v>0</v>
      </c>
      <c r="BS625" s="22">
        <v>0</v>
      </c>
      <c r="BT625" s="4">
        <v>181.7</v>
      </c>
      <c r="BU625" s="22">
        <v>36</v>
      </c>
      <c r="BV625" s="22">
        <v>0</v>
      </c>
      <c r="BW625" s="22">
        <v>12</v>
      </c>
      <c r="BX625" s="22">
        <v>1</v>
      </c>
      <c r="BY625" s="22">
        <v>12</v>
      </c>
      <c r="BZ625" s="22">
        <v>6</v>
      </c>
      <c r="CA625" s="22">
        <v>0</v>
      </c>
      <c r="CB625" s="22">
        <v>0</v>
      </c>
      <c r="CC625" s="4">
        <v>18.283329999999999</v>
      </c>
      <c r="CD625" s="4">
        <v>1.183333333</v>
      </c>
      <c r="CE625" s="4">
        <v>2.516666667</v>
      </c>
      <c r="CF625" s="22">
        <v>0</v>
      </c>
      <c r="CG625" s="22">
        <v>0</v>
      </c>
      <c r="CH625" s="22">
        <v>0</v>
      </c>
      <c r="CI625" s="5">
        <v>37</v>
      </c>
      <c r="CJ625" s="22">
        <v>2</v>
      </c>
      <c r="CK625" s="22">
        <v>11</v>
      </c>
      <c r="CL625" s="22">
        <v>-8</v>
      </c>
      <c r="CM625" s="22">
        <v>14</v>
      </c>
      <c r="CN625" s="22">
        <v>7</v>
      </c>
      <c r="CO625" s="22">
        <v>0</v>
      </c>
      <c r="CP625" s="22">
        <v>0</v>
      </c>
      <c r="CQ625" s="26">
        <v>17.707661000000002</v>
      </c>
      <c r="CR625" s="26">
        <v>1.373874</v>
      </c>
      <c r="CS625" s="26">
        <v>2.4621620000000002</v>
      </c>
      <c r="CT625" s="22">
        <v>0</v>
      </c>
      <c r="CU625" s="22">
        <v>0</v>
      </c>
      <c r="CV625" s="22">
        <v>0</v>
      </c>
      <c r="CW625" s="22">
        <v>0</v>
      </c>
      <c r="CX625" s="22">
        <v>4</v>
      </c>
      <c r="CY625" s="22">
        <v>-3</v>
      </c>
      <c r="CZ625" s="22">
        <v>2</v>
      </c>
      <c r="DA625" s="22">
        <v>19</v>
      </c>
      <c r="DB625" s="22">
        <v>-4</v>
      </c>
      <c r="DC625" s="22">
        <v>0</v>
      </c>
      <c r="DD625" s="22">
        <v>0</v>
      </c>
      <c r="DE625" s="22">
        <v>0</v>
      </c>
      <c r="DF625" s="22">
        <v>0</v>
      </c>
      <c r="DG625" s="22">
        <v>0</v>
      </c>
      <c r="DH625" s="22">
        <v>0</v>
      </c>
      <c r="DI625" s="22">
        <v>13</v>
      </c>
      <c r="DJ625" s="22">
        <v>0</v>
      </c>
      <c r="DK625" s="22">
        <v>0</v>
      </c>
      <c r="DL625" s="22">
        <v>0</v>
      </c>
      <c r="DM625" s="22">
        <v>0</v>
      </c>
      <c r="DN625" s="22">
        <v>64</v>
      </c>
      <c r="DO625" s="22">
        <v>11</v>
      </c>
      <c r="DP625" s="22">
        <v>81</v>
      </c>
      <c r="DQ625" s="22">
        <v>21</v>
      </c>
      <c r="DR625" s="22">
        <v>0</v>
      </c>
      <c r="DS625" s="22">
        <v>0</v>
      </c>
      <c r="DT625" s="22">
        <v>0</v>
      </c>
      <c r="DU625">
        <v>17.21</v>
      </c>
      <c r="DV625">
        <v>30.67</v>
      </c>
      <c r="DW625" s="2">
        <f t="shared" si="137"/>
        <v>0.35944026733500417</v>
      </c>
      <c r="DX625">
        <v>0.97</v>
      </c>
      <c r="DY625">
        <v>0.94500000000000006</v>
      </c>
      <c r="DZ625">
        <v>0.34300000000000008</v>
      </c>
      <c r="EA625">
        <v>-5.9829999999999997</v>
      </c>
      <c r="EB625">
        <v>50</v>
      </c>
      <c r="EC625">
        <v>55</v>
      </c>
      <c r="ED625">
        <v>2.6</v>
      </c>
      <c r="EE625">
        <v>-2.1</v>
      </c>
      <c r="EF625">
        <v>-4.72</v>
      </c>
      <c r="EG625">
        <v>8.64</v>
      </c>
      <c r="EH625">
        <v>911</v>
      </c>
      <c r="EI625">
        <v>997</v>
      </c>
      <c r="EJ625">
        <v>2.39</v>
      </c>
      <c r="EK625">
        <v>2.63</v>
      </c>
      <c r="EL625">
        <v>25.3</v>
      </c>
      <c r="EM625">
        <v>26.8</v>
      </c>
      <c r="EN625">
        <v>11.8</v>
      </c>
      <c r="EO625">
        <v>9.8000000000000007</v>
      </c>
      <c r="EP625">
        <v>16.100000000000001</v>
      </c>
      <c r="EQ625">
        <v>13.9</v>
      </c>
      <c r="ER625">
        <v>2.8</v>
      </c>
      <c r="ES625">
        <v>2.8</v>
      </c>
      <c r="ET625">
        <v>0.4</v>
      </c>
      <c r="EU625">
        <v>0.5</v>
      </c>
      <c r="EV625">
        <v>2.2799999999999998</v>
      </c>
      <c r="EW625">
        <v>2.6</v>
      </c>
      <c r="EX625">
        <v>25</v>
      </c>
      <c r="EY625">
        <v>27.3</v>
      </c>
      <c r="EZ625">
        <v>10.8</v>
      </c>
      <c r="FA625">
        <v>11.7</v>
      </c>
      <c r="FB625">
        <v>14.2</v>
      </c>
      <c r="FC625">
        <v>13</v>
      </c>
      <c r="FD625">
        <v>4.0999999999999996</v>
      </c>
      <c r="FE625">
        <v>3.3</v>
      </c>
      <c r="FF625">
        <v>149</v>
      </c>
      <c r="FG625">
        <v>191</v>
      </c>
      <c r="FH625">
        <v>174</v>
      </c>
      <c r="FI625">
        <v>178</v>
      </c>
      <c r="FJ625">
        <v>190</v>
      </c>
      <c r="FK625">
        <v>218</v>
      </c>
      <c r="FL625">
        <v>49.1</v>
      </c>
      <c r="FM625">
        <v>423</v>
      </c>
      <c r="FN625">
        <v>401</v>
      </c>
      <c r="FO625">
        <v>408</v>
      </c>
      <c r="FP625">
        <v>51.3</v>
      </c>
      <c r="FQ625">
        <v>1.26</v>
      </c>
      <c r="FR625">
        <v>3.76</v>
      </c>
      <c r="FS625" s="2">
        <f t="shared" si="138"/>
        <v>0.25099601593625498</v>
      </c>
      <c r="FT625">
        <v>10</v>
      </c>
      <c r="FU625">
        <v>2</v>
      </c>
      <c r="FV625">
        <v>14</v>
      </c>
      <c r="FW625">
        <v>12.66</v>
      </c>
      <c r="FX625">
        <v>6.51</v>
      </c>
      <c r="FY625">
        <v>1.3</v>
      </c>
      <c r="FZ625">
        <v>44.9</v>
      </c>
      <c r="GA625">
        <v>3.3</v>
      </c>
      <c r="GB625">
        <v>20.2</v>
      </c>
      <c r="GC625">
        <v>2.6</v>
      </c>
      <c r="GD625">
        <v>4.5999999999999996</v>
      </c>
      <c r="GE625">
        <v>18.899999999999999</v>
      </c>
      <c r="GF625">
        <v>3.3</v>
      </c>
      <c r="GG625">
        <v>0.7</v>
      </c>
      <c r="GH625">
        <v>2.42</v>
      </c>
      <c r="GI625">
        <v>3.36</v>
      </c>
      <c r="GJ625" s="2">
        <f t="shared" si="139"/>
        <v>0.41868512110726647</v>
      </c>
      <c r="GK625">
        <v>3</v>
      </c>
      <c r="GL625">
        <v>20</v>
      </c>
      <c r="GM625">
        <v>-4.9000000000000004</v>
      </c>
      <c r="GN625">
        <v>1.02</v>
      </c>
      <c r="GO625">
        <v>6.78</v>
      </c>
      <c r="GP625">
        <v>6.4</v>
      </c>
      <c r="GQ625">
        <v>46.1</v>
      </c>
      <c r="GR625">
        <v>0.30000000000000004</v>
      </c>
      <c r="GS625">
        <v>20</v>
      </c>
      <c r="GT625">
        <v>20</v>
      </c>
      <c r="GU625">
        <v>2</v>
      </c>
      <c r="GV625">
        <v>3.4</v>
      </c>
      <c r="GW625">
        <v>1</v>
      </c>
      <c r="GX625" s="21">
        <v>68.596619000000004</v>
      </c>
      <c r="GY625" s="21">
        <v>4.8727197000000002</v>
      </c>
      <c r="GZ625" s="21">
        <v>19.215807300000002</v>
      </c>
      <c r="HA625" s="21">
        <v>24.088526999999999</v>
      </c>
      <c r="HB625" s="21">
        <v>2.2012139999999998</v>
      </c>
      <c r="HC625" s="21">
        <v>3.4559690000000001</v>
      </c>
      <c r="HD625" s="21">
        <v>9.7599999999999998E-4</v>
      </c>
      <c r="HE625" s="21">
        <v>27.322371</v>
      </c>
      <c r="HF625" s="21">
        <v>5.6581590000000004</v>
      </c>
    </row>
    <row r="626" spans="1:214" ht="15" x14ac:dyDescent="0.25">
      <c r="A626" s="22">
        <v>49</v>
      </c>
      <c r="B626" t="s">
        <v>2799</v>
      </c>
      <c r="C626" t="s">
        <v>2800</v>
      </c>
      <c r="D626" t="s">
        <v>2801</v>
      </c>
      <c r="F626" t="s">
        <v>428</v>
      </c>
      <c r="I626" s="22" t="s">
        <v>278</v>
      </c>
      <c r="J626">
        <v>29</v>
      </c>
      <c r="K626" s="23" t="s">
        <v>2802</v>
      </c>
      <c r="L626" s="23" t="s">
        <v>272</v>
      </c>
      <c r="M626" s="24" t="s">
        <v>273</v>
      </c>
      <c r="N626" s="24" t="s">
        <v>233</v>
      </c>
      <c r="O626" s="24">
        <v>72</v>
      </c>
      <c r="P626" s="24">
        <v>195</v>
      </c>
      <c r="Q626" s="24" t="s">
        <v>224</v>
      </c>
      <c r="R626" s="24"/>
      <c r="S626" s="22">
        <v>57</v>
      </c>
      <c r="T626" s="22">
        <v>11</v>
      </c>
      <c r="U626" s="22">
        <v>31</v>
      </c>
      <c r="V626" s="22">
        <v>42</v>
      </c>
      <c r="W626" s="22">
        <v>20</v>
      </c>
      <c r="X626" s="22">
        <v>22</v>
      </c>
      <c r="Y626" s="22">
        <v>112</v>
      </c>
      <c r="Z626" s="25">
        <f t="shared" si="126"/>
        <v>9.8214285714285712E-2</v>
      </c>
      <c r="AA626" s="3">
        <v>16.883330000000001</v>
      </c>
      <c r="AB626" s="22">
        <v>23</v>
      </c>
      <c r="AC626" s="22">
        <v>13</v>
      </c>
      <c r="AD626" s="22">
        <v>55</v>
      </c>
      <c r="AE626" s="22">
        <v>22</v>
      </c>
      <c r="AF626" s="22">
        <v>20</v>
      </c>
      <c r="AG626" s="26">
        <f t="shared" si="127"/>
        <v>1.433989995799968</v>
      </c>
      <c r="AH626" s="26">
        <f t="shared" si="128"/>
        <v>0.81051608458259061</v>
      </c>
      <c r="AI626" s="26">
        <f t="shared" si="129"/>
        <v>3.4291065116955757</v>
      </c>
      <c r="AJ626" s="26">
        <f t="shared" si="130"/>
        <v>1.3716426046782302</v>
      </c>
      <c r="AK626" s="26">
        <f t="shared" si="131"/>
        <v>1.2469478224347548</v>
      </c>
      <c r="AL626" s="5">
        <v>1218</v>
      </c>
      <c r="AM626" s="22">
        <v>203</v>
      </c>
      <c r="AN626" s="22">
        <v>129</v>
      </c>
      <c r="AO626" s="25">
        <f t="shared" si="132"/>
        <v>0.61144578313253017</v>
      </c>
      <c r="AP626" s="22">
        <v>9.6999999999999993</v>
      </c>
      <c r="AQ626">
        <v>3.4</v>
      </c>
      <c r="AR626">
        <v>1.6</v>
      </c>
      <c r="AS626">
        <v>5</v>
      </c>
      <c r="AT626">
        <v>7.7</v>
      </c>
      <c r="AU626">
        <v>2.9</v>
      </c>
      <c r="AV626">
        <v>-0.30000000000000004</v>
      </c>
      <c r="AW626">
        <v>10.3</v>
      </c>
      <c r="AX626" s="3">
        <f t="shared" si="133"/>
        <v>0.18070175438596492</v>
      </c>
      <c r="AY626" s="4">
        <f t="shared" si="134"/>
        <v>7.9</v>
      </c>
      <c r="AZ626" t="s">
        <v>243</v>
      </c>
      <c r="BA626">
        <v>2015</v>
      </c>
      <c r="BC626" s="27">
        <v>1325000</v>
      </c>
      <c r="BD626" s="22">
        <v>10</v>
      </c>
      <c r="BE626" s="22">
        <v>19</v>
      </c>
      <c r="BF626" s="28">
        <f t="shared" si="135"/>
        <v>2.4450221316658469</v>
      </c>
      <c r="BG626" s="22">
        <v>137</v>
      </c>
      <c r="BH626" s="22">
        <v>93</v>
      </c>
      <c r="BI626" s="4">
        <v>711.65</v>
      </c>
      <c r="BJ626" s="22">
        <v>1</v>
      </c>
      <c r="BK626" s="22">
        <v>10</v>
      </c>
      <c r="BL626" s="28">
        <f t="shared" si="136"/>
        <v>4.2240000000000002</v>
      </c>
      <c r="BM626" s="22">
        <v>33</v>
      </c>
      <c r="BN626" s="22">
        <v>21</v>
      </c>
      <c r="BO626" s="4">
        <v>156.25</v>
      </c>
      <c r="BP626" s="22">
        <v>0</v>
      </c>
      <c r="BQ626" s="22">
        <v>2</v>
      </c>
      <c r="BR626" s="22">
        <v>33</v>
      </c>
      <c r="BS626" s="22">
        <v>15</v>
      </c>
      <c r="BT626" s="4">
        <v>95.033333330000005</v>
      </c>
      <c r="BU626" s="22">
        <v>31</v>
      </c>
      <c r="BV626" s="22">
        <v>8</v>
      </c>
      <c r="BW626" s="22">
        <v>16</v>
      </c>
      <c r="BX626" s="22">
        <v>11</v>
      </c>
      <c r="BY626" s="22">
        <v>12</v>
      </c>
      <c r="BZ626" s="22">
        <v>6</v>
      </c>
      <c r="CA626" s="22">
        <v>87</v>
      </c>
      <c r="CB626" s="22">
        <v>74</v>
      </c>
      <c r="CC626" s="4">
        <v>12.33333</v>
      </c>
      <c r="CD626" s="4">
        <v>3.15</v>
      </c>
      <c r="CE626" s="4">
        <v>1.5833333329999999</v>
      </c>
      <c r="CF626" s="22">
        <v>3</v>
      </c>
      <c r="CG626" s="22">
        <v>1</v>
      </c>
      <c r="CH626" s="22">
        <v>0</v>
      </c>
      <c r="CI626" s="5">
        <v>26</v>
      </c>
      <c r="CJ626" s="22">
        <v>3</v>
      </c>
      <c r="CK626" s="22">
        <v>15</v>
      </c>
      <c r="CL626" s="22">
        <v>9</v>
      </c>
      <c r="CM626" s="22">
        <v>10</v>
      </c>
      <c r="CN626" s="22">
        <v>5</v>
      </c>
      <c r="CO626" s="22">
        <v>116</v>
      </c>
      <c r="CP626" s="22">
        <v>55</v>
      </c>
      <c r="CQ626" s="26">
        <v>12.666029999999999</v>
      </c>
      <c r="CR626" s="26">
        <v>2.2538459999999998</v>
      </c>
      <c r="CS626" s="26">
        <v>1.7673080000000001</v>
      </c>
      <c r="CT626" s="22">
        <v>1</v>
      </c>
      <c r="CU626" s="22">
        <v>0</v>
      </c>
      <c r="CV626" s="22">
        <v>0</v>
      </c>
      <c r="CW626" s="22">
        <v>2</v>
      </c>
      <c r="CX626" s="22">
        <v>13</v>
      </c>
      <c r="CY626" s="22">
        <v>1</v>
      </c>
      <c r="CZ626" s="22">
        <v>9</v>
      </c>
      <c r="DA626" s="22">
        <v>18</v>
      </c>
      <c r="DB626" s="22">
        <v>19</v>
      </c>
      <c r="DC626" s="22">
        <v>4</v>
      </c>
      <c r="DD626" s="22">
        <v>0</v>
      </c>
      <c r="DE626" s="22">
        <v>1</v>
      </c>
      <c r="DF626" s="22">
        <v>2</v>
      </c>
      <c r="DG626" s="22">
        <v>0</v>
      </c>
      <c r="DH626" s="22">
        <v>0</v>
      </c>
      <c r="DI626" s="22">
        <v>11</v>
      </c>
      <c r="DJ626" s="22">
        <v>0</v>
      </c>
      <c r="DK626" s="22">
        <v>0</v>
      </c>
      <c r="DL626" s="22">
        <v>0</v>
      </c>
      <c r="DM626" s="22">
        <v>0</v>
      </c>
      <c r="DN626" s="22">
        <v>59</v>
      </c>
      <c r="DO626" s="22">
        <v>17</v>
      </c>
      <c r="DP626" s="22">
        <v>28</v>
      </c>
      <c r="DQ626" s="22">
        <v>6</v>
      </c>
      <c r="DR626" s="22">
        <v>4</v>
      </c>
      <c r="DS626" s="22">
        <v>1</v>
      </c>
      <c r="DT626" s="22">
        <v>0</v>
      </c>
      <c r="DU626">
        <v>12.02</v>
      </c>
      <c r="DV626">
        <v>35.869999999999997</v>
      </c>
      <c r="DW626" s="2">
        <f t="shared" si="137"/>
        <v>0.25099185633743998</v>
      </c>
      <c r="DX626">
        <v>0.433</v>
      </c>
      <c r="DY626">
        <v>-0.19700000000000001</v>
      </c>
      <c r="DZ626">
        <v>0.56500000000000006</v>
      </c>
      <c r="EA626">
        <v>8.2149999999999999</v>
      </c>
      <c r="EB626">
        <v>39</v>
      </c>
      <c r="EC626">
        <v>19</v>
      </c>
      <c r="ED626">
        <v>-5.8</v>
      </c>
      <c r="EE626">
        <v>2.71</v>
      </c>
      <c r="EF626">
        <v>8.5399999999999991</v>
      </c>
      <c r="EG626">
        <v>10.71</v>
      </c>
      <c r="EH626">
        <v>949</v>
      </c>
      <c r="EI626">
        <v>1056</v>
      </c>
      <c r="EJ626">
        <v>3.41</v>
      </c>
      <c r="EK626">
        <v>1.66</v>
      </c>
      <c r="EL626">
        <v>28.5</v>
      </c>
      <c r="EM626">
        <v>31.1</v>
      </c>
      <c r="EN626">
        <v>11.8</v>
      </c>
      <c r="EO626">
        <v>11.8</v>
      </c>
      <c r="EP626">
        <v>13.3</v>
      </c>
      <c r="EQ626">
        <v>16.899999999999999</v>
      </c>
      <c r="ER626">
        <v>3.2</v>
      </c>
      <c r="ES626">
        <v>4.2</v>
      </c>
      <c r="ET626">
        <v>0.60000000000000009</v>
      </c>
      <c r="EU626">
        <v>0.5</v>
      </c>
      <c r="EV626">
        <v>2.99</v>
      </c>
      <c r="EW626">
        <v>2.23</v>
      </c>
      <c r="EX626">
        <v>29.3</v>
      </c>
      <c r="EY626">
        <v>26.9</v>
      </c>
      <c r="EZ626">
        <v>12</v>
      </c>
      <c r="FA626">
        <v>9.4</v>
      </c>
      <c r="FB626">
        <v>13.5</v>
      </c>
      <c r="FC626">
        <v>16.100000000000001</v>
      </c>
      <c r="FD626">
        <v>3.4</v>
      </c>
      <c r="FE626">
        <v>3.1</v>
      </c>
      <c r="FF626">
        <v>106</v>
      </c>
      <c r="FG626">
        <v>112</v>
      </c>
      <c r="FH626">
        <v>140</v>
      </c>
      <c r="FI626">
        <v>73</v>
      </c>
      <c r="FJ626">
        <v>145</v>
      </c>
      <c r="FK626">
        <v>110</v>
      </c>
      <c r="FL626">
        <v>50.6</v>
      </c>
      <c r="FM626">
        <v>232</v>
      </c>
      <c r="FN626">
        <v>238</v>
      </c>
      <c r="FO626">
        <v>211</v>
      </c>
      <c r="FP626">
        <v>49.4</v>
      </c>
      <c r="FQ626">
        <v>2.7</v>
      </c>
      <c r="FR626">
        <v>2.66</v>
      </c>
      <c r="FS626" s="2">
        <f t="shared" si="138"/>
        <v>0.50373134328358204</v>
      </c>
      <c r="FT626">
        <v>16</v>
      </c>
      <c r="FU626">
        <v>1</v>
      </c>
      <c r="FV626">
        <v>8.9</v>
      </c>
      <c r="FW626">
        <v>13.22</v>
      </c>
      <c r="FX626">
        <v>6.25</v>
      </c>
      <c r="FY626">
        <v>0.39</v>
      </c>
      <c r="FZ626">
        <v>41</v>
      </c>
      <c r="GA626">
        <v>7.4</v>
      </c>
      <c r="GB626">
        <v>22.6</v>
      </c>
      <c r="GC626">
        <v>4.3</v>
      </c>
      <c r="GD626">
        <v>1.6</v>
      </c>
      <c r="GE626">
        <v>26.9</v>
      </c>
      <c r="GF626">
        <v>2.7</v>
      </c>
      <c r="GG626">
        <v>0.8</v>
      </c>
      <c r="GH626">
        <v>1.67</v>
      </c>
      <c r="GI626">
        <v>3.45</v>
      </c>
      <c r="GJ626" s="2">
        <f t="shared" si="139"/>
        <v>0.326171875</v>
      </c>
      <c r="GK626">
        <v>3</v>
      </c>
      <c r="GL626">
        <v>5</v>
      </c>
      <c r="GM626">
        <v>6.5</v>
      </c>
      <c r="GN626">
        <v>1.89</v>
      </c>
      <c r="GO626">
        <v>3.16</v>
      </c>
      <c r="GP626">
        <v>11.4</v>
      </c>
      <c r="GQ626">
        <v>42.3</v>
      </c>
      <c r="GR626">
        <v>1.9</v>
      </c>
      <c r="GS626">
        <v>17.7</v>
      </c>
      <c r="GT626">
        <v>15.8</v>
      </c>
      <c r="GU626">
        <v>0.60000000000000009</v>
      </c>
      <c r="GV626">
        <v>1.3</v>
      </c>
      <c r="GW626">
        <v>1.9</v>
      </c>
      <c r="GX626" s="21">
        <v>63.631680000000003</v>
      </c>
      <c r="GY626" s="21">
        <v>13.9371264</v>
      </c>
      <c r="GZ626" s="21">
        <v>25.611082200000002</v>
      </c>
      <c r="HA626" s="21">
        <v>39.548208600000002</v>
      </c>
      <c r="HB626" s="21">
        <v>5.2795290000000001</v>
      </c>
      <c r="HC626" s="21">
        <v>1.985932</v>
      </c>
      <c r="HD626" s="21">
        <v>-2.1923000000000002E-2</v>
      </c>
      <c r="HE626" s="21">
        <v>29.486286</v>
      </c>
      <c r="HF626" s="21">
        <v>7.243538</v>
      </c>
    </row>
    <row r="627" spans="1:214" ht="15" x14ac:dyDescent="0.25">
      <c r="A627" s="22">
        <v>3</v>
      </c>
      <c r="B627" t="s">
        <v>2803</v>
      </c>
      <c r="C627" t="s">
        <v>2804</v>
      </c>
      <c r="D627" t="s">
        <v>2805</v>
      </c>
      <c r="F627" t="s">
        <v>317</v>
      </c>
      <c r="I627" s="22" t="s">
        <v>248</v>
      </c>
      <c r="J627">
        <v>26</v>
      </c>
      <c r="K627" s="23" t="s">
        <v>2806</v>
      </c>
      <c r="L627" s="23" t="s">
        <v>638</v>
      </c>
      <c r="M627" s="24" t="s">
        <v>281</v>
      </c>
      <c r="N627" s="24" t="s">
        <v>233</v>
      </c>
      <c r="O627" s="24">
        <v>75</v>
      </c>
      <c r="P627" s="24">
        <v>214</v>
      </c>
      <c r="Q627" s="24" t="s">
        <v>223</v>
      </c>
      <c r="R627" s="24"/>
      <c r="S627" s="22">
        <v>82</v>
      </c>
      <c r="T627" s="22">
        <v>12</v>
      </c>
      <c r="U627" s="22">
        <v>32</v>
      </c>
      <c r="V627" s="22">
        <v>44</v>
      </c>
      <c r="W627" s="22">
        <v>-10</v>
      </c>
      <c r="X627" s="22">
        <v>92</v>
      </c>
      <c r="Y627" s="22">
        <v>202</v>
      </c>
      <c r="Z627" s="25">
        <f t="shared" si="126"/>
        <v>5.9405940594059403E-2</v>
      </c>
      <c r="AA627" s="3">
        <v>25.283329999999999</v>
      </c>
      <c r="AB627" s="22">
        <v>214</v>
      </c>
      <c r="AC627" s="22">
        <v>127</v>
      </c>
      <c r="AD627" s="22">
        <v>91</v>
      </c>
      <c r="AE627" s="22">
        <v>76</v>
      </c>
      <c r="AF627" s="22">
        <v>30</v>
      </c>
      <c r="AG627" s="26">
        <f t="shared" si="127"/>
        <v>6.1932255701151133</v>
      </c>
      <c r="AH627" s="26">
        <f t="shared" si="128"/>
        <v>3.6754189131056978</v>
      </c>
      <c r="AI627" s="26">
        <f t="shared" si="129"/>
        <v>2.633567882619043</v>
      </c>
      <c r="AJ627" s="26">
        <f t="shared" si="130"/>
        <v>2.1994632865829375</v>
      </c>
      <c r="AK627" s="26">
        <f t="shared" si="131"/>
        <v>0.86820919207221203</v>
      </c>
      <c r="AL627" s="5">
        <v>2576</v>
      </c>
      <c r="AM627" s="22">
        <v>0</v>
      </c>
      <c r="AN627" s="22">
        <v>0</v>
      </c>
      <c r="AO627" s="25">
        <f t="shared" si="132"/>
        <v>0</v>
      </c>
      <c r="AP627" s="22">
        <v>0</v>
      </c>
      <c r="AQ627">
        <v>3.9</v>
      </c>
      <c r="AR627">
        <v>3.1</v>
      </c>
      <c r="AS627">
        <v>6.9</v>
      </c>
      <c r="AT627">
        <v>7.3</v>
      </c>
      <c r="AU627">
        <v>2.5</v>
      </c>
      <c r="AV627">
        <v>0</v>
      </c>
      <c r="AW627">
        <v>9.8000000000000007</v>
      </c>
      <c r="AX627" s="3">
        <f t="shared" si="133"/>
        <v>0.11951219512195123</v>
      </c>
      <c r="AY627" s="4">
        <f t="shared" si="134"/>
        <v>-8.1249999999999964</v>
      </c>
      <c r="AZ627" t="s">
        <v>243</v>
      </c>
      <c r="BA627">
        <v>2014</v>
      </c>
      <c r="BC627" s="27">
        <v>6500000</v>
      </c>
      <c r="BD627" s="22">
        <v>5</v>
      </c>
      <c r="BE627" s="22">
        <v>16</v>
      </c>
      <c r="BF627" s="28">
        <f t="shared" si="135"/>
        <v>0.79900230383246262</v>
      </c>
      <c r="BG627" s="22">
        <v>0</v>
      </c>
      <c r="BH627" s="22">
        <v>0</v>
      </c>
      <c r="BI627" s="4">
        <v>1576.9666669999999</v>
      </c>
      <c r="BJ627" s="22">
        <v>7</v>
      </c>
      <c r="BK627" s="22">
        <v>15</v>
      </c>
      <c r="BL627" s="28">
        <f t="shared" si="136"/>
        <v>4.5254556887635511</v>
      </c>
      <c r="BM627" s="22">
        <v>0</v>
      </c>
      <c r="BN627" s="22">
        <v>0</v>
      </c>
      <c r="BO627" s="4">
        <v>291.68333330000002</v>
      </c>
      <c r="BP627" s="22">
        <v>0</v>
      </c>
      <c r="BQ627" s="22">
        <v>1</v>
      </c>
      <c r="BR627" s="22">
        <v>0</v>
      </c>
      <c r="BS627" s="22">
        <v>0</v>
      </c>
      <c r="BT627" s="4">
        <v>205.06666670000001</v>
      </c>
      <c r="BU627" s="22">
        <v>41</v>
      </c>
      <c r="BV627" s="22">
        <v>4</v>
      </c>
      <c r="BW627" s="22">
        <v>19</v>
      </c>
      <c r="BX627" s="22">
        <v>-3</v>
      </c>
      <c r="BY627" s="22">
        <v>38</v>
      </c>
      <c r="BZ627" s="22">
        <v>16</v>
      </c>
      <c r="CA627" s="22">
        <v>0</v>
      </c>
      <c r="CB627" s="22">
        <v>0</v>
      </c>
      <c r="CC627" s="4">
        <v>19.3</v>
      </c>
      <c r="CD627" s="4">
        <v>3.6666666669999999</v>
      </c>
      <c r="CE627" s="4">
        <v>2.2166666670000001</v>
      </c>
      <c r="CF627" s="22">
        <v>0</v>
      </c>
      <c r="CG627" s="22">
        <v>0</v>
      </c>
      <c r="CH627" s="22">
        <v>0</v>
      </c>
      <c r="CI627" s="5">
        <v>41</v>
      </c>
      <c r="CJ627" s="22">
        <v>8</v>
      </c>
      <c r="CK627" s="22">
        <v>13</v>
      </c>
      <c r="CL627" s="22">
        <v>-7</v>
      </c>
      <c r="CM627" s="22">
        <v>54</v>
      </c>
      <c r="CN627" s="22">
        <v>19</v>
      </c>
      <c r="CO627" s="22">
        <v>0</v>
      </c>
      <c r="CP627" s="22">
        <v>0</v>
      </c>
      <c r="CQ627" s="26">
        <v>19.162602</v>
      </c>
      <c r="CR627" s="26">
        <v>3.4475609999999999</v>
      </c>
      <c r="CS627" s="26">
        <v>2.7849590000000002</v>
      </c>
      <c r="CT627" s="22">
        <v>0</v>
      </c>
      <c r="CU627" s="22">
        <v>0</v>
      </c>
      <c r="CV627" s="22">
        <v>0</v>
      </c>
      <c r="CW627" s="22">
        <v>6</v>
      </c>
      <c r="CX627" s="22">
        <v>7</v>
      </c>
      <c r="CY627" s="22">
        <v>-9</v>
      </c>
      <c r="CZ627" s="22">
        <v>6</v>
      </c>
      <c r="DA627" s="22">
        <v>25</v>
      </c>
      <c r="DB627" s="22">
        <v>-1</v>
      </c>
      <c r="DC627" s="22">
        <v>0</v>
      </c>
      <c r="DD627" s="22">
        <v>1</v>
      </c>
      <c r="DE627" s="22">
        <v>1</v>
      </c>
      <c r="DF627" s="22">
        <v>0</v>
      </c>
      <c r="DG627" s="22">
        <v>0</v>
      </c>
      <c r="DH627" s="22">
        <v>0</v>
      </c>
      <c r="DI627" s="22">
        <v>31</v>
      </c>
      <c r="DJ627" s="22">
        <v>4</v>
      </c>
      <c r="DK627" s="22">
        <v>0</v>
      </c>
      <c r="DL627" s="22">
        <v>1</v>
      </c>
      <c r="DM627" s="22">
        <v>0</v>
      </c>
      <c r="DN627" s="22">
        <v>100</v>
      </c>
      <c r="DO627" s="22">
        <v>35</v>
      </c>
      <c r="DP627" s="22">
        <v>102</v>
      </c>
      <c r="DQ627" s="22">
        <v>27</v>
      </c>
      <c r="DR627" s="22">
        <v>0</v>
      </c>
      <c r="DS627" s="22">
        <v>0</v>
      </c>
      <c r="DT627" s="22">
        <v>0</v>
      </c>
      <c r="DU627">
        <v>18.55</v>
      </c>
      <c r="DV627">
        <v>30.62</v>
      </c>
      <c r="DW627" s="2">
        <f t="shared" si="137"/>
        <v>0.37726255847061219</v>
      </c>
      <c r="DX627">
        <v>1.399</v>
      </c>
      <c r="DY627">
        <v>1.0489999999999999</v>
      </c>
      <c r="DZ627">
        <v>-4.2999999999999997E-2</v>
      </c>
      <c r="EA627">
        <v>-2.5590000000000002</v>
      </c>
      <c r="EB627">
        <v>56</v>
      </c>
      <c r="EC627">
        <v>71</v>
      </c>
      <c r="ED627">
        <v>3.3</v>
      </c>
      <c r="EE627">
        <v>-0.36</v>
      </c>
      <c r="EF627">
        <v>-3.66</v>
      </c>
      <c r="EG627">
        <v>7.61</v>
      </c>
      <c r="EH627">
        <v>903</v>
      </c>
      <c r="EI627">
        <v>979</v>
      </c>
      <c r="EJ627">
        <v>2.21</v>
      </c>
      <c r="EK627">
        <v>2.8</v>
      </c>
      <c r="EL627">
        <v>26.8</v>
      </c>
      <c r="EM627">
        <v>26.1</v>
      </c>
      <c r="EN627">
        <v>12</v>
      </c>
      <c r="EO627">
        <v>13.5</v>
      </c>
      <c r="EP627">
        <v>15.1</v>
      </c>
      <c r="EQ627">
        <v>16.100000000000001</v>
      </c>
      <c r="ER627">
        <v>3.3</v>
      </c>
      <c r="ES627">
        <v>3.4</v>
      </c>
      <c r="ET627">
        <v>0.60000000000000009</v>
      </c>
      <c r="EU627">
        <v>0.7</v>
      </c>
      <c r="EV627">
        <v>2.46</v>
      </c>
      <c r="EW627">
        <v>2.84</v>
      </c>
      <c r="EX627">
        <v>24.4</v>
      </c>
      <c r="EY627">
        <v>28</v>
      </c>
      <c r="EZ627">
        <v>11.8</v>
      </c>
      <c r="FA627">
        <v>12.7</v>
      </c>
      <c r="FB627">
        <v>15</v>
      </c>
      <c r="FC627">
        <v>16.100000000000001</v>
      </c>
      <c r="FD627">
        <v>2.9</v>
      </c>
      <c r="FE627">
        <v>3.1</v>
      </c>
      <c r="FF627">
        <v>238</v>
      </c>
      <c r="FG627">
        <v>227</v>
      </c>
      <c r="FH627">
        <v>223</v>
      </c>
      <c r="FI627">
        <v>242</v>
      </c>
      <c r="FJ627">
        <v>312</v>
      </c>
      <c r="FK627">
        <v>296</v>
      </c>
      <c r="FL627">
        <v>50</v>
      </c>
      <c r="FM627">
        <v>521</v>
      </c>
      <c r="FN627">
        <v>469</v>
      </c>
      <c r="FO627">
        <v>524</v>
      </c>
      <c r="FP627">
        <v>52.6</v>
      </c>
      <c r="FQ627">
        <v>3.39</v>
      </c>
      <c r="FR627">
        <v>1.69</v>
      </c>
      <c r="FS627" s="2">
        <f t="shared" si="138"/>
        <v>0.66732283464566933</v>
      </c>
      <c r="FT627">
        <v>29</v>
      </c>
      <c r="FU627">
        <v>3</v>
      </c>
      <c r="FV627">
        <v>7.4</v>
      </c>
      <c r="FW627">
        <v>13.55</v>
      </c>
      <c r="FX627">
        <v>6.26</v>
      </c>
      <c r="FY627">
        <v>0.65</v>
      </c>
      <c r="FZ627">
        <v>39.9</v>
      </c>
      <c r="GA627">
        <v>9.1</v>
      </c>
      <c r="GB627">
        <v>19.2</v>
      </c>
      <c r="GC627">
        <v>3.5</v>
      </c>
      <c r="GD627">
        <v>1.1000000000000001</v>
      </c>
      <c r="GE627">
        <v>26.5</v>
      </c>
      <c r="GF627">
        <v>2.2000000000000002</v>
      </c>
      <c r="GG627">
        <v>1.1000000000000001</v>
      </c>
      <c r="GH627">
        <v>2.39</v>
      </c>
      <c r="GI627">
        <v>2.19</v>
      </c>
      <c r="GJ627" s="2">
        <f t="shared" si="139"/>
        <v>0.52183406113537123</v>
      </c>
      <c r="GK627">
        <v>3</v>
      </c>
      <c r="GL627">
        <v>23</v>
      </c>
      <c r="GM627">
        <v>0</v>
      </c>
      <c r="GN627">
        <v>0.92</v>
      </c>
      <c r="GO627">
        <v>7.05</v>
      </c>
      <c r="GP627">
        <v>8.6</v>
      </c>
      <c r="GQ627">
        <v>45.7</v>
      </c>
      <c r="GR627">
        <v>0.9</v>
      </c>
      <c r="GS627">
        <v>22.4</v>
      </c>
      <c r="GT627">
        <v>25.1</v>
      </c>
      <c r="GU627">
        <v>2.8</v>
      </c>
      <c r="GV627">
        <v>2.1</v>
      </c>
      <c r="GW627">
        <v>2.1</v>
      </c>
      <c r="GX627" s="21">
        <v>72.226173000000003</v>
      </c>
      <c r="GY627" s="21">
        <v>9.7512623999999999</v>
      </c>
      <c r="GZ627" s="21">
        <v>27.920410199999999</v>
      </c>
      <c r="HA627" s="21">
        <v>37.671672600000001</v>
      </c>
      <c r="HB627" s="21">
        <v>6.2290830000000001</v>
      </c>
      <c r="HC627" s="21">
        <v>3.390587</v>
      </c>
      <c r="HD627" s="21">
        <v>-1.6369000000000002E-2</v>
      </c>
      <c r="HE627" s="21">
        <v>80.443481000000006</v>
      </c>
      <c r="HF627" s="21">
        <v>9.6033010000000001</v>
      </c>
    </row>
    <row r="628" spans="1:214" ht="15" x14ac:dyDescent="0.25">
      <c r="A628" s="22">
        <v>4</v>
      </c>
      <c r="B628" t="s">
        <v>2807</v>
      </c>
      <c r="C628" t="s">
        <v>2808</v>
      </c>
      <c r="D628" t="s">
        <v>788</v>
      </c>
      <c r="F628" t="s">
        <v>255</v>
      </c>
      <c r="I628" s="22" t="s">
        <v>248</v>
      </c>
      <c r="J628">
        <v>33</v>
      </c>
      <c r="K628" s="23" t="s">
        <v>2809</v>
      </c>
      <c r="L628" s="23" t="s">
        <v>280</v>
      </c>
      <c r="M628" s="24" t="s">
        <v>281</v>
      </c>
      <c r="N628" s="24" t="s">
        <v>233</v>
      </c>
      <c r="O628" s="24">
        <v>75</v>
      </c>
      <c r="P628" s="24">
        <v>221</v>
      </c>
      <c r="Q628" s="24" t="s">
        <v>223</v>
      </c>
      <c r="R628" s="24"/>
      <c r="S628" s="22">
        <v>80</v>
      </c>
      <c r="T628" s="22">
        <v>5</v>
      </c>
      <c r="U628" s="22">
        <v>14</v>
      </c>
      <c r="V628" s="22">
        <v>19</v>
      </c>
      <c r="W628" s="22">
        <v>12</v>
      </c>
      <c r="X628" s="22">
        <v>16</v>
      </c>
      <c r="Y628" s="22">
        <v>85</v>
      </c>
      <c r="Z628" s="25">
        <f t="shared" si="126"/>
        <v>5.8823529411764705E-2</v>
      </c>
      <c r="AA628" s="3">
        <v>19.100000000000001</v>
      </c>
      <c r="AB628" s="22">
        <v>134</v>
      </c>
      <c r="AC628" s="22">
        <v>137</v>
      </c>
      <c r="AD628" s="22">
        <v>37</v>
      </c>
      <c r="AE628" s="22">
        <v>50</v>
      </c>
      <c r="AF628" s="22">
        <v>18</v>
      </c>
      <c r="AG628" s="26">
        <f t="shared" si="127"/>
        <v>5.2617801047120416</v>
      </c>
      <c r="AH628" s="26">
        <f t="shared" si="128"/>
        <v>5.3795811518324612</v>
      </c>
      <c r="AI628" s="26">
        <f t="shared" si="129"/>
        <v>1.4528795811518325</v>
      </c>
      <c r="AJ628" s="26">
        <f t="shared" si="130"/>
        <v>1.963350785340314</v>
      </c>
      <c r="AK628" s="26">
        <f t="shared" si="131"/>
        <v>0.70680628272251311</v>
      </c>
      <c r="AL628" s="5">
        <v>2001</v>
      </c>
      <c r="AM628" s="22">
        <v>0</v>
      </c>
      <c r="AN628" s="22">
        <v>0</v>
      </c>
      <c r="AO628" s="25">
        <f t="shared" si="132"/>
        <v>0</v>
      </c>
      <c r="AP628" s="22">
        <v>0</v>
      </c>
      <c r="AQ628">
        <v>0.9</v>
      </c>
      <c r="AR628">
        <v>3.4</v>
      </c>
      <c r="AS628">
        <v>4.3</v>
      </c>
      <c r="AT628">
        <v>2</v>
      </c>
      <c r="AU628">
        <v>4</v>
      </c>
      <c r="AV628">
        <v>0</v>
      </c>
      <c r="AW628">
        <v>6.1</v>
      </c>
      <c r="AX628" s="3">
        <f t="shared" si="133"/>
        <v>7.6249999999999998E-2</v>
      </c>
      <c r="AY628" s="4">
        <f t="shared" si="134"/>
        <v>-1.5749990000000009</v>
      </c>
      <c r="AZ628" t="s">
        <v>243</v>
      </c>
      <c r="BA628">
        <v>2014</v>
      </c>
      <c r="BC628" s="27">
        <v>3083333</v>
      </c>
      <c r="BD628" s="22">
        <v>1</v>
      </c>
      <c r="BE628" s="22">
        <v>12</v>
      </c>
      <c r="BF628" s="28">
        <f t="shared" si="135"/>
        <v>0.63083828703142053</v>
      </c>
      <c r="BG628" s="22">
        <v>0</v>
      </c>
      <c r="BH628" s="22">
        <v>0</v>
      </c>
      <c r="BI628" s="4">
        <v>1236.45</v>
      </c>
      <c r="BJ628" s="22">
        <v>4</v>
      </c>
      <c r="BK628" s="22">
        <v>0</v>
      </c>
      <c r="BL628" s="28">
        <f t="shared" si="136"/>
        <v>4.9467536925491755</v>
      </c>
      <c r="BM628" s="22">
        <v>0</v>
      </c>
      <c r="BN628" s="22">
        <v>0</v>
      </c>
      <c r="BO628" s="4">
        <v>48.516666669999999</v>
      </c>
      <c r="BP628" s="22">
        <v>0</v>
      </c>
      <c r="BQ628" s="22">
        <v>2</v>
      </c>
      <c r="BR628" s="22">
        <v>0</v>
      </c>
      <c r="BS628" s="22">
        <v>0</v>
      </c>
      <c r="BT628" s="4">
        <v>243.71666669999999</v>
      </c>
      <c r="BU628" s="22">
        <v>39</v>
      </c>
      <c r="BV628" s="22">
        <v>4</v>
      </c>
      <c r="BW628" s="22">
        <v>5</v>
      </c>
      <c r="BX628" s="22">
        <v>4</v>
      </c>
      <c r="BY628" s="22">
        <v>8</v>
      </c>
      <c r="BZ628" s="22">
        <v>4</v>
      </c>
      <c r="CA628" s="22">
        <v>0</v>
      </c>
      <c r="CB628" s="22">
        <v>0</v>
      </c>
      <c r="CC628" s="4">
        <v>15.85</v>
      </c>
      <c r="CD628" s="4">
        <v>0.6666666670000001</v>
      </c>
      <c r="CE628" s="4">
        <v>2.65</v>
      </c>
      <c r="CF628" s="22">
        <v>0</v>
      </c>
      <c r="CG628" s="22">
        <v>0</v>
      </c>
      <c r="CH628" s="22">
        <v>0</v>
      </c>
      <c r="CI628" s="5">
        <v>41</v>
      </c>
      <c r="CJ628" s="22">
        <v>1</v>
      </c>
      <c r="CK628" s="22">
        <v>9</v>
      </c>
      <c r="CL628" s="22">
        <v>8</v>
      </c>
      <c r="CM628" s="22">
        <v>8</v>
      </c>
      <c r="CN628" s="22">
        <v>4</v>
      </c>
      <c r="CO628" s="22">
        <v>0</v>
      </c>
      <c r="CP628" s="22">
        <v>0</v>
      </c>
      <c r="CQ628" s="26">
        <v>15.080488000000001</v>
      </c>
      <c r="CR628" s="26">
        <v>0.54918700000000009</v>
      </c>
      <c r="CS628" s="26">
        <v>3.4235769999999999</v>
      </c>
      <c r="CT628" s="22">
        <v>0</v>
      </c>
      <c r="CU628" s="22">
        <v>0</v>
      </c>
      <c r="CV628" s="22">
        <v>0</v>
      </c>
      <c r="CW628" s="22">
        <v>0</v>
      </c>
      <c r="CX628" s="22">
        <v>4</v>
      </c>
      <c r="CY628" s="22">
        <v>-3</v>
      </c>
      <c r="CZ628" s="22">
        <v>5</v>
      </c>
      <c r="DA628" s="22">
        <v>10</v>
      </c>
      <c r="DB628" s="22">
        <v>15</v>
      </c>
      <c r="DC628" s="22">
        <v>0</v>
      </c>
      <c r="DD628" s="22">
        <v>0</v>
      </c>
      <c r="DE628" s="22">
        <v>1</v>
      </c>
      <c r="DF628" s="22">
        <v>0</v>
      </c>
      <c r="DG628" s="22">
        <v>0</v>
      </c>
      <c r="DH628" s="22">
        <v>0</v>
      </c>
      <c r="DI628" s="22">
        <v>8</v>
      </c>
      <c r="DJ628" s="22">
        <v>0</v>
      </c>
      <c r="DK628" s="22">
        <v>0</v>
      </c>
      <c r="DL628" s="22">
        <v>0</v>
      </c>
      <c r="DM628" s="22">
        <v>0</v>
      </c>
      <c r="DN628" s="22">
        <v>60</v>
      </c>
      <c r="DO628" s="22">
        <v>5</v>
      </c>
      <c r="DP628" s="22">
        <v>77</v>
      </c>
      <c r="DQ628" s="22">
        <v>34</v>
      </c>
      <c r="DR628" s="22">
        <v>0</v>
      </c>
      <c r="DS628" s="22">
        <v>0</v>
      </c>
      <c r="DT628" s="22">
        <v>0</v>
      </c>
      <c r="DU628">
        <v>14.86</v>
      </c>
      <c r="DV628">
        <v>32.659999999999997</v>
      </c>
      <c r="DW628" s="2">
        <f t="shared" si="137"/>
        <v>0.31271043771043772</v>
      </c>
      <c r="DX628">
        <v>-0.152</v>
      </c>
      <c r="DY628">
        <v>-0.65600000000000003</v>
      </c>
      <c r="DZ628">
        <v>0.13900000000000001</v>
      </c>
      <c r="EA628">
        <v>5.05</v>
      </c>
      <c r="EB628">
        <v>50</v>
      </c>
      <c r="EC628">
        <v>43</v>
      </c>
      <c r="ED628">
        <v>-8.1999999999999993</v>
      </c>
      <c r="EE628">
        <v>0.2</v>
      </c>
      <c r="EF628">
        <v>8.36</v>
      </c>
      <c r="EG628">
        <v>8.24</v>
      </c>
      <c r="EH628">
        <v>931</v>
      </c>
      <c r="EI628">
        <v>1013</v>
      </c>
      <c r="EJ628">
        <v>2.52</v>
      </c>
      <c r="EK628">
        <v>2.17</v>
      </c>
      <c r="EL628">
        <v>28.1</v>
      </c>
      <c r="EM628">
        <v>29.1</v>
      </c>
      <c r="EN628">
        <v>11.5</v>
      </c>
      <c r="EO628">
        <v>12.6</v>
      </c>
      <c r="EP628">
        <v>14.9</v>
      </c>
      <c r="EQ628">
        <v>16.8</v>
      </c>
      <c r="ER628">
        <v>4</v>
      </c>
      <c r="ES628">
        <v>3.5</v>
      </c>
      <c r="ET628">
        <v>0.30000000000000004</v>
      </c>
      <c r="EU628">
        <v>0.4</v>
      </c>
      <c r="EV628">
        <v>2.78</v>
      </c>
      <c r="EW628">
        <v>2.62</v>
      </c>
      <c r="EX628">
        <v>29.2</v>
      </c>
      <c r="EY628">
        <v>27.6</v>
      </c>
      <c r="EZ628">
        <v>12.7</v>
      </c>
      <c r="FA628">
        <v>10.6</v>
      </c>
      <c r="FB628">
        <v>11.9</v>
      </c>
      <c r="FC628">
        <v>16.5</v>
      </c>
      <c r="FD628">
        <v>4</v>
      </c>
      <c r="FE628">
        <v>3.3</v>
      </c>
      <c r="FF628">
        <v>179</v>
      </c>
      <c r="FG628">
        <v>174</v>
      </c>
      <c r="FH628">
        <v>183</v>
      </c>
      <c r="FI628">
        <v>174</v>
      </c>
      <c r="FJ628">
        <v>226</v>
      </c>
      <c r="FK628">
        <v>228</v>
      </c>
      <c r="FL628">
        <v>49.7</v>
      </c>
      <c r="FM628">
        <v>441</v>
      </c>
      <c r="FN628">
        <v>459</v>
      </c>
      <c r="FO628">
        <v>376</v>
      </c>
      <c r="FP628">
        <v>49</v>
      </c>
      <c r="FQ628">
        <v>0.60000000000000009</v>
      </c>
      <c r="FR628">
        <v>4.5599999999999996</v>
      </c>
      <c r="FS628" s="2">
        <f t="shared" si="138"/>
        <v>0.11627906976744187</v>
      </c>
      <c r="FT628">
        <v>5</v>
      </c>
      <c r="FU628">
        <v>0</v>
      </c>
      <c r="FV628">
        <v>4.4000000000000004</v>
      </c>
      <c r="FW628">
        <v>12.5</v>
      </c>
      <c r="FX628">
        <v>6.23</v>
      </c>
      <c r="FY628">
        <v>0</v>
      </c>
      <c r="FZ628">
        <v>43.6</v>
      </c>
      <c r="GA628">
        <v>6.2</v>
      </c>
      <c r="GB628">
        <v>17.399999999999999</v>
      </c>
      <c r="GC628">
        <v>1.2</v>
      </c>
      <c r="GD628">
        <v>1.2</v>
      </c>
      <c r="GE628">
        <v>27.4</v>
      </c>
      <c r="GF628">
        <v>1.2</v>
      </c>
      <c r="GG628">
        <v>0</v>
      </c>
      <c r="GH628">
        <v>2.92</v>
      </c>
      <c r="GI628">
        <v>3.14</v>
      </c>
      <c r="GJ628" s="2">
        <f t="shared" si="139"/>
        <v>0.4818481848184818</v>
      </c>
      <c r="GK628">
        <v>3</v>
      </c>
      <c r="GL628">
        <v>31</v>
      </c>
      <c r="GM628">
        <v>-3.6</v>
      </c>
      <c r="GN628">
        <v>0.77</v>
      </c>
      <c r="GO628">
        <v>7.97</v>
      </c>
      <c r="GP628">
        <v>8</v>
      </c>
      <c r="GQ628">
        <v>43.7</v>
      </c>
      <c r="GR628">
        <v>4.9000000000000004</v>
      </c>
      <c r="GS628">
        <v>15.9</v>
      </c>
      <c r="GT628">
        <v>24.4</v>
      </c>
      <c r="GU628">
        <v>2.1</v>
      </c>
      <c r="GV628">
        <v>1</v>
      </c>
      <c r="GW628">
        <v>2.2999999999999998</v>
      </c>
      <c r="GX628" s="21">
        <v>60.741523999999998</v>
      </c>
      <c r="GY628" s="21">
        <v>2.6811674999999999</v>
      </c>
      <c r="GZ628" s="21">
        <v>10.371662100000002</v>
      </c>
      <c r="HA628" s="21">
        <v>13.052829600000001</v>
      </c>
      <c r="HB628" s="21">
        <v>0.56572599999999995</v>
      </c>
      <c r="HC628" s="21">
        <v>2.8415759999999999</v>
      </c>
      <c r="HD628" s="21">
        <v>-8.0739999999999996E-3</v>
      </c>
      <c r="HE628" s="21">
        <v>16.530366999999998</v>
      </c>
      <c r="HF628" s="21">
        <v>3.3992279999999999</v>
      </c>
    </row>
    <row r="629" spans="1:214" ht="15" x14ac:dyDescent="0.25">
      <c r="A629" s="22">
        <v>54</v>
      </c>
      <c r="B629" t="s">
        <v>2810</v>
      </c>
      <c r="C629" t="s">
        <v>2811</v>
      </c>
      <c r="D629" t="s">
        <v>564</v>
      </c>
      <c r="F629" t="s">
        <v>238</v>
      </c>
      <c r="I629" s="22" t="s">
        <v>248</v>
      </c>
      <c r="J629">
        <v>26</v>
      </c>
      <c r="K629" s="23" t="s">
        <v>2812</v>
      </c>
      <c r="L629" s="23" t="s">
        <v>708</v>
      </c>
      <c r="M629" s="24" t="s">
        <v>447</v>
      </c>
      <c r="N629" s="24" t="s">
        <v>233</v>
      </c>
      <c r="O629" s="24">
        <v>75</v>
      </c>
      <c r="P629" s="24">
        <v>215</v>
      </c>
      <c r="Q629" s="24" t="s">
        <v>223</v>
      </c>
      <c r="R629" s="24"/>
      <c r="S629" s="22">
        <v>17</v>
      </c>
      <c r="T629" s="22">
        <v>0</v>
      </c>
      <c r="U629" s="22">
        <v>4</v>
      </c>
      <c r="V629" s="22">
        <v>4</v>
      </c>
      <c r="W629" s="22">
        <v>4</v>
      </c>
      <c r="X629" s="22">
        <v>4</v>
      </c>
      <c r="Y629" s="22">
        <v>10</v>
      </c>
      <c r="Z629" s="25">
        <f t="shared" si="126"/>
        <v>0</v>
      </c>
      <c r="AA629" s="3">
        <v>13.133330000000001</v>
      </c>
      <c r="AB629" s="22">
        <v>12</v>
      </c>
      <c r="AC629" s="22">
        <v>14</v>
      </c>
      <c r="AD629" s="22">
        <v>3</v>
      </c>
      <c r="AE629" s="22">
        <v>3</v>
      </c>
      <c r="AF629" s="22">
        <v>4</v>
      </c>
      <c r="AG629" s="26">
        <f t="shared" si="127"/>
        <v>3.2248440552754394</v>
      </c>
      <c r="AH629" s="26">
        <f t="shared" si="128"/>
        <v>3.7623180644880128</v>
      </c>
      <c r="AI629" s="26">
        <f t="shared" si="129"/>
        <v>0.80621101381885985</v>
      </c>
      <c r="AJ629" s="26">
        <f t="shared" si="130"/>
        <v>0.80621101381885985</v>
      </c>
      <c r="AK629" s="26">
        <f t="shared" si="131"/>
        <v>1.0749480184251463</v>
      </c>
      <c r="AL629" s="5">
        <v>293</v>
      </c>
      <c r="AM629" s="22">
        <v>0</v>
      </c>
      <c r="AN629" s="22">
        <v>0</v>
      </c>
      <c r="AO629" s="25">
        <f t="shared" si="132"/>
        <v>0</v>
      </c>
      <c r="AP629" s="22">
        <v>0</v>
      </c>
      <c r="AQ629">
        <v>0.2</v>
      </c>
      <c r="AR629">
        <v>0.7</v>
      </c>
      <c r="AS629">
        <v>0.9</v>
      </c>
      <c r="AT629">
        <v>0.4</v>
      </c>
      <c r="AU629">
        <v>0.8</v>
      </c>
      <c r="AV629">
        <v>0</v>
      </c>
      <c r="AW629">
        <v>1.2</v>
      </c>
      <c r="AX629" s="3">
        <f t="shared" si="133"/>
        <v>7.0588235294117646E-2</v>
      </c>
      <c r="AY629" s="4">
        <f t="shared" si="134"/>
        <v>0.97499999999999998</v>
      </c>
      <c r="AZ629" t="s">
        <v>224</v>
      </c>
      <c r="BA629">
        <v>2012</v>
      </c>
      <c r="BC629" s="27">
        <v>600000</v>
      </c>
      <c r="BD629" s="22">
        <v>0</v>
      </c>
      <c r="BE629" s="22">
        <v>4</v>
      </c>
      <c r="BF629" s="28">
        <f t="shared" si="135"/>
        <v>1.1324315824366833</v>
      </c>
      <c r="BG629" s="22">
        <v>0</v>
      </c>
      <c r="BH629" s="22">
        <v>0</v>
      </c>
      <c r="BI629" s="4">
        <v>211.93333329999999</v>
      </c>
      <c r="BJ629" s="22">
        <v>0</v>
      </c>
      <c r="BK629" s="22">
        <v>0</v>
      </c>
      <c r="BL629" s="28">
        <f t="shared" si="136"/>
        <v>0</v>
      </c>
      <c r="BM629" s="22">
        <v>0</v>
      </c>
      <c r="BN629" s="22">
        <v>0</v>
      </c>
      <c r="BO629" s="4">
        <v>7.6333333330000004</v>
      </c>
      <c r="BP629" s="22">
        <v>0</v>
      </c>
      <c r="BQ629" s="22">
        <v>0</v>
      </c>
      <c r="BR629" s="22">
        <v>0</v>
      </c>
      <c r="BS629" s="22">
        <v>0</v>
      </c>
      <c r="BT629" s="4">
        <v>3.85</v>
      </c>
      <c r="BU629" s="22">
        <v>8</v>
      </c>
      <c r="BV629" s="22">
        <v>0</v>
      </c>
      <c r="BW629" s="22">
        <v>2</v>
      </c>
      <c r="BX629" s="22">
        <v>0</v>
      </c>
      <c r="BY629" s="22">
        <v>2</v>
      </c>
      <c r="BZ629" s="22">
        <v>1</v>
      </c>
      <c r="CA629" s="22">
        <v>0</v>
      </c>
      <c r="CB629" s="22">
        <v>0</v>
      </c>
      <c r="CC629" s="4">
        <v>13.116669999999999</v>
      </c>
      <c r="CD629" s="4">
        <v>0.45</v>
      </c>
      <c r="CE629" s="4">
        <v>0.26666666700000002</v>
      </c>
      <c r="CF629" s="22">
        <v>0</v>
      </c>
      <c r="CG629" s="22">
        <v>0</v>
      </c>
      <c r="CH629" s="22">
        <v>0</v>
      </c>
      <c r="CI629" s="5">
        <v>9</v>
      </c>
      <c r="CJ629" s="22">
        <v>0</v>
      </c>
      <c r="CK629" s="22">
        <v>2</v>
      </c>
      <c r="CL629" s="22">
        <v>4</v>
      </c>
      <c r="CM629" s="22">
        <v>2</v>
      </c>
      <c r="CN629" s="22">
        <v>1</v>
      </c>
      <c r="CO629" s="22">
        <v>0</v>
      </c>
      <c r="CP629" s="22">
        <v>0</v>
      </c>
      <c r="CQ629" s="26">
        <v>11.888885999999999</v>
      </c>
      <c r="CR629" s="26">
        <v>0.44814800000000005</v>
      </c>
      <c r="CS629" s="26">
        <v>0.19074100000000002</v>
      </c>
      <c r="CT629" s="22">
        <v>0</v>
      </c>
      <c r="CU629" s="22">
        <v>0</v>
      </c>
      <c r="CV629" s="22">
        <v>0</v>
      </c>
      <c r="CW629" s="22">
        <v>0</v>
      </c>
      <c r="CX629" s="22">
        <v>1</v>
      </c>
      <c r="CY629" s="22">
        <v>-1</v>
      </c>
      <c r="CZ629" s="22">
        <v>0</v>
      </c>
      <c r="DA629" s="22">
        <v>3</v>
      </c>
      <c r="DB629" s="22">
        <v>5</v>
      </c>
      <c r="DC629" s="22">
        <v>0</v>
      </c>
      <c r="DD629" s="22">
        <v>0</v>
      </c>
      <c r="DE629" s="22">
        <v>0</v>
      </c>
      <c r="DF629" s="22">
        <v>0</v>
      </c>
      <c r="DG629" s="22">
        <v>0</v>
      </c>
      <c r="DH629" s="22">
        <v>0</v>
      </c>
      <c r="DI629" s="22">
        <v>2</v>
      </c>
      <c r="DJ629" s="22">
        <v>0</v>
      </c>
      <c r="DK629" s="22">
        <v>0</v>
      </c>
      <c r="DL629" s="22">
        <v>0</v>
      </c>
      <c r="DM629" s="22">
        <v>0</v>
      </c>
      <c r="DN629" s="22">
        <v>13</v>
      </c>
      <c r="DO629" s="22">
        <v>0</v>
      </c>
      <c r="DP629" s="22">
        <v>9</v>
      </c>
      <c r="DQ629" s="22">
        <v>0</v>
      </c>
      <c r="DR629" s="22">
        <v>0</v>
      </c>
      <c r="DS629" s="22">
        <v>0</v>
      </c>
      <c r="DT629" s="22">
        <v>0</v>
      </c>
      <c r="DU629">
        <v>12.34</v>
      </c>
      <c r="DV629">
        <v>33.07</v>
      </c>
      <c r="DW629" s="2">
        <f t="shared" si="137"/>
        <v>0.27174631138515748</v>
      </c>
      <c r="DX629">
        <v>-0.32</v>
      </c>
      <c r="DY629">
        <v>0.72</v>
      </c>
      <c r="DZ629">
        <v>0.95400000000000007</v>
      </c>
      <c r="EA629">
        <v>10.629</v>
      </c>
      <c r="EB629">
        <v>13</v>
      </c>
      <c r="EC629">
        <v>8</v>
      </c>
      <c r="ED629">
        <v>7.3</v>
      </c>
      <c r="EE629">
        <v>18.600000000000001</v>
      </c>
      <c r="EF629">
        <v>11.31</v>
      </c>
      <c r="EG629">
        <v>11.3</v>
      </c>
      <c r="EH629">
        <v>896</v>
      </c>
      <c r="EI629">
        <v>1009</v>
      </c>
      <c r="EJ629">
        <v>3.72</v>
      </c>
      <c r="EK629">
        <v>2.29</v>
      </c>
      <c r="EL629">
        <v>29.2</v>
      </c>
      <c r="EM629">
        <v>19.7</v>
      </c>
      <c r="EN629">
        <v>12.6</v>
      </c>
      <c r="EO629">
        <v>7.4</v>
      </c>
      <c r="EP629">
        <v>11.2</v>
      </c>
      <c r="EQ629">
        <v>13.7</v>
      </c>
      <c r="ER629">
        <v>4.9000000000000004</v>
      </c>
      <c r="ES629">
        <v>3.1</v>
      </c>
      <c r="ET629">
        <v>0.60000000000000009</v>
      </c>
      <c r="EU629">
        <v>0.60000000000000009</v>
      </c>
      <c r="EV629">
        <v>2.4500000000000002</v>
      </c>
      <c r="EW629">
        <v>3.42</v>
      </c>
      <c r="EX629">
        <v>31.3</v>
      </c>
      <c r="EY629">
        <v>23.2</v>
      </c>
      <c r="EZ629">
        <v>11.8</v>
      </c>
      <c r="FA629">
        <v>12.2</v>
      </c>
      <c r="FB629">
        <v>12.6</v>
      </c>
      <c r="FC629">
        <v>17.100000000000001</v>
      </c>
      <c r="FD629">
        <v>4.3</v>
      </c>
      <c r="FE629">
        <v>5.2</v>
      </c>
      <c r="FF629">
        <v>38</v>
      </c>
      <c r="FG629">
        <v>45</v>
      </c>
      <c r="FH629">
        <v>22</v>
      </c>
      <c r="FI629">
        <v>15</v>
      </c>
      <c r="FJ629">
        <v>41</v>
      </c>
      <c r="FK629">
        <v>37</v>
      </c>
      <c r="FL629">
        <v>69.2</v>
      </c>
      <c r="FM629">
        <v>89</v>
      </c>
      <c r="FN629">
        <v>60</v>
      </c>
      <c r="FO629">
        <v>73</v>
      </c>
      <c r="FP629">
        <v>59.7</v>
      </c>
      <c r="FQ629">
        <v>0.45</v>
      </c>
      <c r="FR629">
        <v>5.93</v>
      </c>
      <c r="FS629" s="2">
        <f t="shared" si="138"/>
        <v>7.0532915360501575E-2</v>
      </c>
      <c r="FT629">
        <v>0</v>
      </c>
      <c r="FU629">
        <v>0</v>
      </c>
      <c r="FV629">
        <v>-42</v>
      </c>
      <c r="FW629">
        <v>0</v>
      </c>
      <c r="FX629">
        <v>0</v>
      </c>
      <c r="FY629">
        <v>0</v>
      </c>
      <c r="FZ629">
        <v>7.9</v>
      </c>
      <c r="GA629">
        <v>0</v>
      </c>
      <c r="GB629">
        <v>7.9</v>
      </c>
      <c r="GC629">
        <v>7.9</v>
      </c>
      <c r="GD629">
        <v>0</v>
      </c>
      <c r="GE629">
        <v>47.2</v>
      </c>
      <c r="GF629">
        <v>0</v>
      </c>
      <c r="GG629">
        <v>7.9</v>
      </c>
      <c r="GH629">
        <v>0.23</v>
      </c>
      <c r="GI629">
        <v>5.89</v>
      </c>
      <c r="GJ629" s="2">
        <f t="shared" si="139"/>
        <v>3.7581699346405227E-2</v>
      </c>
      <c r="GK629">
        <v>0</v>
      </c>
      <c r="GL629">
        <v>0</v>
      </c>
      <c r="GM629">
        <v>37.700000000000003</v>
      </c>
      <c r="GN629">
        <v>0</v>
      </c>
      <c r="GO629">
        <v>0</v>
      </c>
      <c r="GP629">
        <v>15.6</v>
      </c>
      <c r="GQ629">
        <v>46.8</v>
      </c>
      <c r="GR629">
        <v>15.6</v>
      </c>
      <c r="GS629">
        <v>15.6</v>
      </c>
      <c r="GT629">
        <v>0</v>
      </c>
      <c r="GU629">
        <v>0</v>
      </c>
      <c r="GV629">
        <v>0</v>
      </c>
      <c r="GW629">
        <v>0</v>
      </c>
      <c r="GX629" s="21">
        <v>37.684528</v>
      </c>
      <c r="GY629" s="21">
        <v>1.8262836</v>
      </c>
      <c r="GZ629" s="21">
        <v>6.5090529000000004</v>
      </c>
      <c r="HA629" s="21">
        <v>8.3353365000000004</v>
      </c>
      <c r="HB629" s="21">
        <v>0.531165</v>
      </c>
      <c r="HC629" s="21">
        <v>1.4951639999999999</v>
      </c>
      <c r="HD629" s="21">
        <v>-2.189E-3</v>
      </c>
      <c r="HE629" s="21">
        <v>23.343852999999999</v>
      </c>
      <c r="HF629" s="21">
        <v>2.0241400000000001</v>
      </c>
    </row>
    <row r="630" spans="1:214" ht="15" x14ac:dyDescent="0.25">
      <c r="A630" s="22">
        <v>27</v>
      </c>
      <c r="B630" t="s">
        <v>2813</v>
      </c>
      <c r="C630" t="s">
        <v>2814</v>
      </c>
      <c r="D630" t="s">
        <v>779</v>
      </c>
      <c r="F630" t="s">
        <v>324</v>
      </c>
      <c r="I630" s="22" t="s">
        <v>248</v>
      </c>
      <c r="J630">
        <v>21</v>
      </c>
      <c r="K630" s="23" t="s">
        <v>2815</v>
      </c>
      <c r="L630" s="23" t="s">
        <v>832</v>
      </c>
      <c r="M630" s="24" t="s">
        <v>273</v>
      </c>
      <c r="N630" s="24" t="s">
        <v>233</v>
      </c>
      <c r="O630" s="24">
        <v>75</v>
      </c>
      <c r="P630" s="24">
        <v>205</v>
      </c>
      <c r="Q630" s="24" t="s">
        <v>224</v>
      </c>
      <c r="R630" s="24"/>
      <c r="S630" s="22">
        <v>81</v>
      </c>
      <c r="T630" s="22">
        <v>12</v>
      </c>
      <c r="U630" s="22">
        <v>39</v>
      </c>
      <c r="V630" s="22">
        <v>51</v>
      </c>
      <c r="W630" s="22">
        <v>16</v>
      </c>
      <c r="X630" s="22">
        <v>36</v>
      </c>
      <c r="Y630" s="22">
        <v>202</v>
      </c>
      <c r="Z630" s="25">
        <f t="shared" si="126"/>
        <v>5.9405940594059403E-2</v>
      </c>
      <c r="AA630" s="3">
        <v>12.716670000000001</v>
      </c>
      <c r="AB630" s="22">
        <v>90</v>
      </c>
      <c r="AC630" s="22">
        <v>133</v>
      </c>
      <c r="AD630" s="22">
        <v>114</v>
      </c>
      <c r="AE630" s="22">
        <v>37</v>
      </c>
      <c r="AF630" s="22">
        <v>47</v>
      </c>
      <c r="AG630" s="26">
        <f t="shared" si="127"/>
        <v>5.2424625838892309</v>
      </c>
      <c r="AH630" s="26">
        <f t="shared" si="128"/>
        <v>7.7471947073029748</v>
      </c>
      <c r="AI630" s="26">
        <f t="shared" si="129"/>
        <v>6.6404526062596929</v>
      </c>
      <c r="AJ630" s="26">
        <f t="shared" si="130"/>
        <v>2.1552346178211286</v>
      </c>
      <c r="AK630" s="26">
        <f t="shared" si="131"/>
        <v>2.7377304604754875</v>
      </c>
      <c r="AL630" s="5">
        <v>2668</v>
      </c>
      <c r="AM630" s="22">
        <v>0</v>
      </c>
      <c r="AN630" s="22">
        <v>0</v>
      </c>
      <c r="AO630" s="25">
        <f t="shared" si="132"/>
        <v>0</v>
      </c>
      <c r="AP630" s="22">
        <v>0</v>
      </c>
      <c r="AQ630">
        <v>4.8</v>
      </c>
      <c r="AR630">
        <v>6.4</v>
      </c>
      <c r="AS630">
        <v>11.2</v>
      </c>
      <c r="AT630">
        <v>10.199999999999999</v>
      </c>
      <c r="AU630">
        <v>7.2</v>
      </c>
      <c r="AV630">
        <v>-0.30000000000000004</v>
      </c>
      <c r="AW630">
        <v>17.2</v>
      </c>
      <c r="AX630" s="3">
        <f t="shared" si="133"/>
        <v>0.21234567901234566</v>
      </c>
      <c r="AY630" s="4">
        <f t="shared" si="134"/>
        <v>9.2750020000000006</v>
      </c>
      <c r="AZ630" t="s">
        <v>224</v>
      </c>
      <c r="BA630">
        <v>2013</v>
      </c>
      <c r="BB630" s="27">
        <v>2350000</v>
      </c>
      <c r="BC630" s="27">
        <v>3166666</v>
      </c>
      <c r="BD630" s="22">
        <v>6</v>
      </c>
      <c r="BE630" s="22">
        <v>20</v>
      </c>
      <c r="BF630" s="28">
        <f t="shared" si="135"/>
        <v>1.0328617772653745</v>
      </c>
      <c r="BG630" s="22">
        <v>0</v>
      </c>
      <c r="BH630" s="22">
        <v>0</v>
      </c>
      <c r="BI630" s="4">
        <v>1510.366667</v>
      </c>
      <c r="BJ630" s="22">
        <v>6</v>
      </c>
      <c r="BK630" s="22">
        <v>18</v>
      </c>
      <c r="BL630" s="28">
        <f t="shared" si="136"/>
        <v>6.1789315597511258</v>
      </c>
      <c r="BM630" s="22">
        <v>0</v>
      </c>
      <c r="BN630" s="22">
        <v>0</v>
      </c>
      <c r="BO630" s="4">
        <v>233.05</v>
      </c>
      <c r="BP630" s="22">
        <v>0</v>
      </c>
      <c r="BQ630" s="22">
        <v>1</v>
      </c>
      <c r="BR630" s="22">
        <v>0</v>
      </c>
      <c r="BS630" s="22">
        <v>0</v>
      </c>
      <c r="BT630" s="4">
        <v>259.81666669999998</v>
      </c>
      <c r="BU630" s="22">
        <v>41</v>
      </c>
      <c r="BV630" s="22">
        <v>9</v>
      </c>
      <c r="BW630" s="22">
        <v>25</v>
      </c>
      <c r="BX630" s="22">
        <v>23</v>
      </c>
      <c r="BY630" s="22">
        <v>14</v>
      </c>
      <c r="BZ630" s="22">
        <v>7</v>
      </c>
      <c r="CA630" s="22">
        <v>0</v>
      </c>
      <c r="CB630" s="22">
        <v>0</v>
      </c>
      <c r="CC630" s="4">
        <v>17.966670000000001</v>
      </c>
      <c r="CD630" s="4">
        <v>3.1</v>
      </c>
      <c r="CE630" s="4">
        <v>3.3166666669999998</v>
      </c>
      <c r="CF630" s="22">
        <v>1</v>
      </c>
      <c r="CG630" s="22">
        <v>0</v>
      </c>
      <c r="CH630" s="22">
        <v>0</v>
      </c>
      <c r="CI630" s="5">
        <v>40</v>
      </c>
      <c r="CJ630" s="22">
        <v>3</v>
      </c>
      <c r="CK630" s="22">
        <v>14</v>
      </c>
      <c r="CL630" s="22">
        <v>-7</v>
      </c>
      <c r="CM630" s="22">
        <v>22</v>
      </c>
      <c r="CN630" s="22">
        <v>6</v>
      </c>
      <c r="CO630" s="22">
        <v>0</v>
      </c>
      <c r="CP630" s="22">
        <v>0</v>
      </c>
      <c r="CQ630" s="26">
        <v>19.343330000000002</v>
      </c>
      <c r="CR630" s="26">
        <v>2.6487500000000002</v>
      </c>
      <c r="CS630" s="26">
        <v>3.0958329999999998</v>
      </c>
      <c r="CT630" s="22">
        <v>0</v>
      </c>
      <c r="CU630" s="22">
        <v>0</v>
      </c>
      <c r="CV630" s="22">
        <v>0</v>
      </c>
      <c r="CW630" s="22">
        <v>2</v>
      </c>
      <c r="CX630" s="22">
        <v>5</v>
      </c>
      <c r="CY630" s="22">
        <v>1</v>
      </c>
      <c r="CZ630" s="22">
        <v>10</v>
      </c>
      <c r="DA630" s="22">
        <v>34</v>
      </c>
      <c r="DB630" s="22">
        <v>15</v>
      </c>
      <c r="DC630" s="22">
        <v>3</v>
      </c>
      <c r="DD630" s="22">
        <v>1</v>
      </c>
      <c r="DE630" s="22">
        <v>6</v>
      </c>
      <c r="DF630" s="22">
        <v>1</v>
      </c>
      <c r="DG630" s="22">
        <v>0</v>
      </c>
      <c r="DH630" s="22">
        <v>0</v>
      </c>
      <c r="DI630" s="22">
        <v>13</v>
      </c>
      <c r="DJ630" s="22">
        <v>0</v>
      </c>
      <c r="DK630" s="22">
        <v>1</v>
      </c>
      <c r="DL630" s="22">
        <v>0</v>
      </c>
      <c r="DM630" s="22">
        <v>0</v>
      </c>
      <c r="DN630" s="22">
        <v>89</v>
      </c>
      <c r="DO630" s="22">
        <v>30</v>
      </c>
      <c r="DP630" s="22">
        <v>63</v>
      </c>
      <c r="DQ630" s="22">
        <v>20</v>
      </c>
      <c r="DR630" s="22">
        <v>1</v>
      </c>
      <c r="DS630" s="22">
        <v>0</v>
      </c>
      <c r="DT630" s="22">
        <v>0</v>
      </c>
      <c r="DU630">
        <v>17.54</v>
      </c>
      <c r="DV630">
        <v>30.03</v>
      </c>
      <c r="DW630" s="2">
        <f t="shared" si="137"/>
        <v>0.36871978137481604</v>
      </c>
      <c r="DX630">
        <v>0.72099999999999986</v>
      </c>
      <c r="DY630">
        <v>0.41600000000000004</v>
      </c>
      <c r="DZ630">
        <v>1.23</v>
      </c>
      <c r="EA630">
        <v>7.18</v>
      </c>
      <c r="EB630">
        <v>50</v>
      </c>
      <c r="EC630">
        <v>40</v>
      </c>
      <c r="ED630">
        <v>7.8</v>
      </c>
      <c r="EE630">
        <v>11.31</v>
      </c>
      <c r="EF630">
        <v>3.55</v>
      </c>
      <c r="EG630">
        <v>6.87</v>
      </c>
      <c r="EH630">
        <v>936</v>
      </c>
      <c r="EI630">
        <v>1005</v>
      </c>
      <c r="EJ630">
        <v>2.11</v>
      </c>
      <c r="EK630">
        <v>1.69</v>
      </c>
      <c r="EL630">
        <v>28.6</v>
      </c>
      <c r="EM630">
        <v>24.7</v>
      </c>
      <c r="EN630">
        <v>14.8</v>
      </c>
      <c r="EO630">
        <v>9.9</v>
      </c>
      <c r="EP630">
        <v>12.7</v>
      </c>
      <c r="EQ630">
        <v>14.7</v>
      </c>
      <c r="ER630">
        <v>3.3</v>
      </c>
      <c r="ES630">
        <v>3.5</v>
      </c>
      <c r="ET630">
        <v>0.30000000000000004</v>
      </c>
      <c r="EU630">
        <v>0.2</v>
      </c>
      <c r="EV630">
        <v>2.27</v>
      </c>
      <c r="EW630">
        <v>1.65</v>
      </c>
      <c r="EX630">
        <v>27.7</v>
      </c>
      <c r="EY630">
        <v>24.2</v>
      </c>
      <c r="EZ630">
        <v>11.4</v>
      </c>
      <c r="FA630">
        <v>10.6</v>
      </c>
      <c r="FB630">
        <v>14</v>
      </c>
      <c r="FC630">
        <v>12.6</v>
      </c>
      <c r="FD630">
        <v>3.9</v>
      </c>
      <c r="FE630">
        <v>3.6</v>
      </c>
      <c r="FF630">
        <v>226</v>
      </c>
      <c r="FG630">
        <v>222</v>
      </c>
      <c r="FH630">
        <v>212</v>
      </c>
      <c r="FI630">
        <v>189</v>
      </c>
      <c r="FJ630">
        <v>264</v>
      </c>
      <c r="FK630">
        <v>279</v>
      </c>
      <c r="FL630">
        <v>52.8</v>
      </c>
      <c r="FM630">
        <v>500</v>
      </c>
      <c r="FN630">
        <v>438</v>
      </c>
      <c r="FO630">
        <v>465</v>
      </c>
      <c r="FP630">
        <v>53.3</v>
      </c>
      <c r="FQ630">
        <v>2.75</v>
      </c>
      <c r="FR630">
        <v>2.31</v>
      </c>
      <c r="FS630" s="2">
        <f t="shared" si="138"/>
        <v>0.54347826086956519</v>
      </c>
      <c r="FT630">
        <v>29</v>
      </c>
      <c r="FU630">
        <v>1</v>
      </c>
      <c r="FV630">
        <v>0.60000000000000009</v>
      </c>
      <c r="FW630">
        <v>15.43</v>
      </c>
      <c r="FX630">
        <v>7.8</v>
      </c>
      <c r="FY630">
        <v>0.27</v>
      </c>
      <c r="FZ630">
        <v>42.8</v>
      </c>
      <c r="GA630">
        <v>5.9</v>
      </c>
      <c r="GB630">
        <v>26.1</v>
      </c>
      <c r="GC630">
        <v>1.6</v>
      </c>
      <c r="GD630">
        <v>2.4</v>
      </c>
      <c r="GE630">
        <v>25.8</v>
      </c>
      <c r="GF630">
        <v>4</v>
      </c>
      <c r="GG630">
        <v>1.6</v>
      </c>
      <c r="GH630">
        <v>3.12</v>
      </c>
      <c r="GI630">
        <v>2.63</v>
      </c>
      <c r="GJ630" s="2">
        <f t="shared" si="139"/>
        <v>0.54260869565217396</v>
      </c>
      <c r="GK630">
        <v>2</v>
      </c>
      <c r="GL630">
        <v>19</v>
      </c>
      <c r="GM630">
        <v>-3.3</v>
      </c>
      <c r="GN630">
        <v>0.47</v>
      </c>
      <c r="GO630">
        <v>4.51</v>
      </c>
      <c r="GP630">
        <v>7.6</v>
      </c>
      <c r="GQ630">
        <v>39.200000000000003</v>
      </c>
      <c r="GR630">
        <v>2.4</v>
      </c>
      <c r="GS630">
        <v>21.1</v>
      </c>
      <c r="GT630">
        <v>24.7</v>
      </c>
      <c r="GU630">
        <v>1.2</v>
      </c>
      <c r="GV630">
        <v>0.9</v>
      </c>
      <c r="GW630">
        <v>4</v>
      </c>
      <c r="GX630" s="21">
        <v>80.285454000000001</v>
      </c>
      <c r="GY630" s="21">
        <v>11.430733500000001</v>
      </c>
      <c r="GZ630" s="21">
        <v>35.3773701</v>
      </c>
      <c r="HA630" s="21">
        <v>46.808104500000006</v>
      </c>
      <c r="HB630" s="21">
        <v>8.5495199999999993</v>
      </c>
      <c r="HC630" s="21">
        <v>5.6258030000000003</v>
      </c>
      <c r="HD630" s="21">
        <v>-8.3470000000000003E-3</v>
      </c>
      <c r="HE630" s="21">
        <v>36.407921000000002</v>
      </c>
      <c r="HF630" s="21">
        <v>14.166976</v>
      </c>
    </row>
    <row r="631" spans="1:214" ht="15" x14ac:dyDescent="0.25">
      <c r="A631" s="22">
        <v>37</v>
      </c>
      <c r="B631" t="s">
        <v>2816</v>
      </c>
      <c r="C631" t="s">
        <v>2817</v>
      </c>
      <c r="D631" t="s">
        <v>580</v>
      </c>
      <c r="F631" t="s">
        <v>516</v>
      </c>
      <c r="I631" s="22" t="s">
        <v>278</v>
      </c>
      <c r="J631">
        <v>20</v>
      </c>
      <c r="K631" s="23" t="s">
        <v>2818</v>
      </c>
      <c r="L631" s="23" t="s">
        <v>549</v>
      </c>
      <c r="M631" s="24" t="s">
        <v>273</v>
      </c>
      <c r="N631" s="24" t="s">
        <v>233</v>
      </c>
      <c r="O631" s="24">
        <v>72</v>
      </c>
      <c r="P631" s="24">
        <v>183</v>
      </c>
      <c r="Q631" s="24" t="s">
        <v>223</v>
      </c>
      <c r="R631" s="24" t="s">
        <v>234</v>
      </c>
      <c r="S631" s="22">
        <v>5</v>
      </c>
      <c r="T631" s="22">
        <v>0</v>
      </c>
      <c r="U631" s="22">
        <v>2</v>
      </c>
      <c r="V631" s="22">
        <v>2</v>
      </c>
      <c r="W631" s="22">
        <v>2</v>
      </c>
      <c r="X631" s="22">
        <v>0</v>
      </c>
      <c r="Y631" s="22">
        <v>5</v>
      </c>
      <c r="Z631" s="25">
        <f t="shared" si="126"/>
        <v>0</v>
      </c>
      <c r="AA631" s="3">
        <v>13.51667</v>
      </c>
      <c r="AB631" s="22">
        <v>5</v>
      </c>
      <c r="AC631" s="22">
        <v>2</v>
      </c>
      <c r="AD631" s="22">
        <v>2</v>
      </c>
      <c r="AE631" s="22">
        <v>2</v>
      </c>
      <c r="AF631" s="22">
        <v>5</v>
      </c>
      <c r="AG631" s="26">
        <f t="shared" si="127"/>
        <v>4.4389631469881268</v>
      </c>
      <c r="AH631" s="26">
        <f t="shared" si="128"/>
        <v>1.7755852587952508</v>
      </c>
      <c r="AI631" s="26">
        <f t="shared" si="129"/>
        <v>1.7755852587952508</v>
      </c>
      <c r="AJ631" s="26">
        <f t="shared" si="130"/>
        <v>1.7755852587952508</v>
      </c>
      <c r="AK631" s="26">
        <f t="shared" si="131"/>
        <v>4.4389631469881268</v>
      </c>
      <c r="AL631" s="5">
        <v>91</v>
      </c>
      <c r="AM631" s="22">
        <v>26</v>
      </c>
      <c r="AN631" s="22">
        <v>28</v>
      </c>
      <c r="AO631" s="25">
        <f t="shared" si="132"/>
        <v>0.48148148148148145</v>
      </c>
      <c r="AP631" s="22">
        <v>18.399999999999999</v>
      </c>
      <c r="AQ631">
        <v>0</v>
      </c>
      <c r="AR631">
        <v>0.1</v>
      </c>
      <c r="AS631">
        <v>0.2</v>
      </c>
      <c r="AT631">
        <v>0.1</v>
      </c>
      <c r="AU631">
        <v>0.4</v>
      </c>
      <c r="AV631">
        <v>0</v>
      </c>
      <c r="AW631">
        <v>0.4</v>
      </c>
      <c r="AX631" s="3">
        <f t="shared" si="133"/>
        <v>0.08</v>
      </c>
      <c r="AY631" s="4">
        <f t="shared" si="134"/>
        <v>-0.6349999999999999</v>
      </c>
      <c r="AZ631" t="s">
        <v>224</v>
      </c>
      <c r="BA631">
        <v>2014</v>
      </c>
      <c r="BB631" s="27">
        <v>285000</v>
      </c>
      <c r="BC631" s="27">
        <v>870000</v>
      </c>
      <c r="BD631" s="22">
        <v>0</v>
      </c>
      <c r="BE631" s="22">
        <v>2</v>
      </c>
      <c r="BF631" s="28">
        <f t="shared" si="135"/>
        <v>1.8947368422049859</v>
      </c>
      <c r="BG631" s="22">
        <v>26</v>
      </c>
      <c r="BH631" s="22">
        <v>27</v>
      </c>
      <c r="BI631" s="4">
        <v>63.333333330000002</v>
      </c>
      <c r="BJ631" s="22">
        <v>0</v>
      </c>
      <c r="BK631" s="22">
        <v>0</v>
      </c>
      <c r="BL631" s="28">
        <f t="shared" si="136"/>
        <v>0</v>
      </c>
      <c r="BM631" s="22">
        <v>0</v>
      </c>
      <c r="BN631" s="22">
        <v>0</v>
      </c>
      <c r="BO631" s="4">
        <v>3.266666667</v>
      </c>
      <c r="BP631" s="22">
        <v>0</v>
      </c>
      <c r="BQ631" s="22">
        <v>0</v>
      </c>
      <c r="BR631" s="22">
        <v>0</v>
      </c>
      <c r="BS631" s="22">
        <v>1</v>
      </c>
      <c r="BT631" s="4">
        <v>0.98333333300000003</v>
      </c>
      <c r="BU631" s="22">
        <v>4</v>
      </c>
      <c r="BV631" s="22">
        <v>0</v>
      </c>
      <c r="BW631" s="22">
        <v>1</v>
      </c>
      <c r="BX631" s="22">
        <v>2</v>
      </c>
      <c r="BY631" s="22">
        <v>0</v>
      </c>
      <c r="BZ631" s="22">
        <v>0</v>
      </c>
      <c r="CA631" s="22">
        <v>21</v>
      </c>
      <c r="CB631" s="22">
        <v>21</v>
      </c>
      <c r="CC631" s="4">
        <v>11.95</v>
      </c>
      <c r="CD631" s="4">
        <v>0.76666666699999986</v>
      </c>
      <c r="CE631" s="4">
        <v>0.233333333</v>
      </c>
      <c r="CF631" s="22">
        <v>0</v>
      </c>
      <c r="CG631" s="22">
        <v>0</v>
      </c>
      <c r="CH631" s="22">
        <v>0</v>
      </c>
      <c r="CI631" s="5">
        <v>1</v>
      </c>
      <c r="CJ631" s="22">
        <v>0</v>
      </c>
      <c r="CK631" s="22">
        <v>1</v>
      </c>
      <c r="CL631" s="22">
        <v>0</v>
      </c>
      <c r="CM631" s="22">
        <v>0</v>
      </c>
      <c r="CN631" s="22">
        <v>0</v>
      </c>
      <c r="CO631" s="22">
        <v>5</v>
      </c>
      <c r="CP631" s="22">
        <v>7</v>
      </c>
      <c r="CQ631" s="26">
        <v>15.533333000000001</v>
      </c>
      <c r="CR631" s="26">
        <v>0.2</v>
      </c>
      <c r="CS631" s="26">
        <v>0.05</v>
      </c>
      <c r="CT631" s="22">
        <v>0</v>
      </c>
      <c r="CU631" s="22">
        <v>0</v>
      </c>
      <c r="CV631" s="22">
        <v>0</v>
      </c>
      <c r="CW631" s="22">
        <v>0</v>
      </c>
      <c r="CX631" s="22">
        <v>0</v>
      </c>
      <c r="CY631" s="22">
        <v>0</v>
      </c>
      <c r="CZ631" s="22">
        <v>0</v>
      </c>
      <c r="DA631" s="22">
        <v>2</v>
      </c>
      <c r="DB631" s="22">
        <v>2</v>
      </c>
      <c r="DC631" s="22">
        <v>0</v>
      </c>
      <c r="DD631" s="22">
        <v>0</v>
      </c>
      <c r="DE631" s="22">
        <v>0</v>
      </c>
      <c r="DF631" s="22">
        <v>0</v>
      </c>
      <c r="DG631" s="22">
        <v>0</v>
      </c>
      <c r="DH631" s="22">
        <v>0</v>
      </c>
      <c r="DI631" s="22">
        <v>0</v>
      </c>
      <c r="DJ631" s="22">
        <v>0</v>
      </c>
      <c r="DK631" s="22">
        <v>0</v>
      </c>
      <c r="DL631" s="22">
        <v>0</v>
      </c>
      <c r="DM631" s="22">
        <v>0</v>
      </c>
      <c r="DN631" s="22">
        <v>4</v>
      </c>
      <c r="DO631" s="22">
        <v>0</v>
      </c>
      <c r="DP631" s="22">
        <v>3</v>
      </c>
      <c r="DQ631" s="22">
        <v>1</v>
      </c>
      <c r="DR631" s="22">
        <v>0</v>
      </c>
      <c r="DS631" s="22">
        <v>0</v>
      </c>
      <c r="DT631" s="22">
        <v>0</v>
      </c>
      <c r="DU631">
        <v>12.65</v>
      </c>
      <c r="DV631">
        <v>35.83</v>
      </c>
      <c r="DW631" s="2">
        <f t="shared" si="137"/>
        <v>0.26093234323432346</v>
      </c>
      <c r="DX631">
        <v>0.13300000000000001</v>
      </c>
      <c r="DY631">
        <v>-2.1110000000000002</v>
      </c>
      <c r="DZ631">
        <v>0.23</v>
      </c>
      <c r="EA631">
        <v>6.1479999999999997</v>
      </c>
      <c r="EB631">
        <v>4</v>
      </c>
      <c r="EC631">
        <v>1</v>
      </c>
      <c r="ED631">
        <v>-24.6</v>
      </c>
      <c r="EE631">
        <v>-9.49</v>
      </c>
      <c r="EF631">
        <v>15.07</v>
      </c>
      <c r="EG631">
        <v>13.33</v>
      </c>
      <c r="EH631">
        <v>967</v>
      </c>
      <c r="EI631">
        <v>1100</v>
      </c>
      <c r="EJ631">
        <v>3.8</v>
      </c>
      <c r="EK631">
        <v>0.95</v>
      </c>
      <c r="EL631">
        <v>24.7</v>
      </c>
      <c r="EM631">
        <v>27.5</v>
      </c>
      <c r="EN631">
        <v>5.7</v>
      </c>
      <c r="EO631">
        <v>12.3</v>
      </c>
      <c r="EP631">
        <v>16.100000000000001</v>
      </c>
      <c r="EQ631">
        <v>13.3</v>
      </c>
      <c r="ER631">
        <v>1.9</v>
      </c>
      <c r="ES631">
        <v>4.7</v>
      </c>
      <c r="ET631">
        <v>0</v>
      </c>
      <c r="EU631">
        <v>0.9</v>
      </c>
      <c r="EV631">
        <v>1.67</v>
      </c>
      <c r="EW631">
        <v>1.67</v>
      </c>
      <c r="EX631">
        <v>31.1</v>
      </c>
      <c r="EY631">
        <v>29.1</v>
      </c>
      <c r="EZ631">
        <v>11.7</v>
      </c>
      <c r="FA631">
        <v>8</v>
      </c>
      <c r="FB631">
        <v>8.4</v>
      </c>
      <c r="FC631">
        <v>17.8</v>
      </c>
      <c r="FD631">
        <v>3.3</v>
      </c>
      <c r="FE631">
        <v>3.3</v>
      </c>
      <c r="FF631">
        <v>15</v>
      </c>
      <c r="FG631">
        <v>10</v>
      </c>
      <c r="FH631">
        <v>7</v>
      </c>
      <c r="FI631">
        <v>6</v>
      </c>
      <c r="FJ631">
        <v>12</v>
      </c>
      <c r="FK631">
        <v>15</v>
      </c>
      <c r="FL631">
        <v>65.8</v>
      </c>
      <c r="FM631">
        <v>21</v>
      </c>
      <c r="FN631">
        <v>21</v>
      </c>
      <c r="FO631">
        <v>25</v>
      </c>
      <c r="FP631">
        <v>50</v>
      </c>
      <c r="FQ631">
        <v>0.65</v>
      </c>
      <c r="FR631">
        <v>5.66</v>
      </c>
      <c r="FS631" s="2">
        <f t="shared" si="138"/>
        <v>0.10301109350237718</v>
      </c>
      <c r="FT631">
        <v>0</v>
      </c>
      <c r="FU631">
        <v>0</v>
      </c>
      <c r="FV631">
        <v>-40.200000000000003</v>
      </c>
      <c r="FW631">
        <v>0</v>
      </c>
      <c r="FX631">
        <v>0</v>
      </c>
      <c r="FY631">
        <v>0</v>
      </c>
      <c r="FZ631">
        <v>18.399999999999999</v>
      </c>
      <c r="GA631">
        <v>0</v>
      </c>
      <c r="GB631">
        <v>18.399999999999999</v>
      </c>
      <c r="GC631">
        <v>0</v>
      </c>
      <c r="GD631">
        <v>0</v>
      </c>
      <c r="GE631">
        <v>18.399999999999999</v>
      </c>
      <c r="GF631">
        <v>0</v>
      </c>
      <c r="GG631">
        <v>0</v>
      </c>
      <c r="GH631">
        <v>0.2</v>
      </c>
      <c r="GI631">
        <v>4.9400000000000004</v>
      </c>
      <c r="GJ631" s="2">
        <f t="shared" si="139"/>
        <v>3.8910505836575876E-2</v>
      </c>
      <c r="GK631">
        <v>0</v>
      </c>
      <c r="GL631">
        <v>1</v>
      </c>
      <c r="GM631">
        <v>-44.4</v>
      </c>
      <c r="GN631">
        <v>0</v>
      </c>
      <c r="GO631">
        <v>61.02</v>
      </c>
      <c r="GP631">
        <v>0</v>
      </c>
      <c r="GQ631">
        <v>122</v>
      </c>
      <c r="GR631">
        <v>61</v>
      </c>
      <c r="GS631">
        <v>0</v>
      </c>
      <c r="GT631">
        <v>0</v>
      </c>
      <c r="GU631">
        <v>0</v>
      </c>
      <c r="GV631">
        <v>0</v>
      </c>
      <c r="GW631">
        <v>0</v>
      </c>
      <c r="GX631" s="21">
        <v>28.301076999999999</v>
      </c>
      <c r="GY631" s="21">
        <v>4.4769159000000007</v>
      </c>
      <c r="GZ631" s="21">
        <v>6.8631336000000003</v>
      </c>
      <c r="HA631" s="21">
        <v>11.340049499999999</v>
      </c>
      <c r="HB631" s="21">
        <v>0.83418899999999996</v>
      </c>
      <c r="HC631" s="21">
        <v>0.729765</v>
      </c>
      <c r="HD631" s="21">
        <v>-2.1359999999999999E-3</v>
      </c>
      <c r="HE631" s="21">
        <v>25.439578999999998</v>
      </c>
      <c r="HF631" s="21">
        <v>1.5618190000000001</v>
      </c>
    </row>
    <row r="632" spans="1:214" ht="15" x14ac:dyDescent="0.25">
      <c r="A632" s="22">
        <v>43</v>
      </c>
      <c r="B632" t="s">
        <v>2819</v>
      </c>
      <c r="C632" t="s">
        <v>2820</v>
      </c>
      <c r="D632" t="s">
        <v>935</v>
      </c>
      <c r="F632" t="s">
        <v>262</v>
      </c>
      <c r="I632" s="22" t="s">
        <v>248</v>
      </c>
      <c r="J632">
        <v>27</v>
      </c>
      <c r="K632" s="23" t="s">
        <v>2821</v>
      </c>
      <c r="L632" s="23" t="s">
        <v>2822</v>
      </c>
      <c r="M632" s="24" t="s">
        <v>768</v>
      </c>
      <c r="N632" s="24" t="s">
        <v>222</v>
      </c>
      <c r="O632" s="24">
        <v>75</v>
      </c>
      <c r="P632" s="24">
        <v>208</v>
      </c>
      <c r="Q632" s="24" t="s">
        <v>223</v>
      </c>
      <c r="R632" s="24"/>
      <c r="S632" s="22">
        <v>5</v>
      </c>
      <c r="T632" s="22">
        <v>0</v>
      </c>
      <c r="U632" s="22">
        <v>0</v>
      </c>
      <c r="V632" s="22">
        <v>0</v>
      </c>
      <c r="W632" s="22">
        <v>-5</v>
      </c>
      <c r="X632" s="22">
        <v>2</v>
      </c>
      <c r="Y632" s="22">
        <v>2</v>
      </c>
      <c r="Z632" s="25">
        <f t="shared" si="126"/>
        <v>0</v>
      </c>
      <c r="AA632" s="3">
        <v>10.883330000000001</v>
      </c>
      <c r="AB632" s="22">
        <v>6</v>
      </c>
      <c r="AC632" s="22">
        <v>5</v>
      </c>
      <c r="AD632" s="22">
        <v>2</v>
      </c>
      <c r="AE632" s="22">
        <v>1</v>
      </c>
      <c r="AF632" s="22">
        <v>0</v>
      </c>
      <c r="AG632" s="26">
        <f t="shared" si="127"/>
        <v>6.6156222406193681</v>
      </c>
      <c r="AH632" s="26">
        <f t="shared" si="128"/>
        <v>5.5130185338494737</v>
      </c>
      <c r="AI632" s="26">
        <f t="shared" si="129"/>
        <v>2.2052074135397897</v>
      </c>
      <c r="AJ632" s="26">
        <f t="shared" si="130"/>
        <v>1.1026037067698948</v>
      </c>
      <c r="AK632" s="26">
        <f t="shared" si="131"/>
        <v>0</v>
      </c>
      <c r="AL632" s="5">
        <v>84</v>
      </c>
      <c r="AM632" s="22">
        <v>0</v>
      </c>
      <c r="AN632" s="22">
        <v>0</v>
      </c>
      <c r="AO632" s="25">
        <f t="shared" si="132"/>
        <v>0</v>
      </c>
      <c r="AP632" s="22">
        <v>0</v>
      </c>
      <c r="AQ632">
        <v>-0.1</v>
      </c>
      <c r="AR632">
        <v>-0.30000000000000004</v>
      </c>
      <c r="AS632">
        <v>-0.4</v>
      </c>
      <c r="AT632">
        <v>-0.30000000000000004</v>
      </c>
      <c r="AU632">
        <v>-0.60000000000000009</v>
      </c>
      <c r="AV632">
        <v>0</v>
      </c>
      <c r="AW632">
        <v>-0.9</v>
      </c>
      <c r="AX632" s="3">
        <f t="shared" si="133"/>
        <v>-0.18</v>
      </c>
      <c r="AY632" s="4">
        <f t="shared" si="134"/>
        <v>-0.9</v>
      </c>
      <c r="AZ632" t="s">
        <v>243</v>
      </c>
      <c r="BA632">
        <v>2013</v>
      </c>
      <c r="BC632" s="27">
        <v>525000</v>
      </c>
      <c r="BD632" s="22">
        <v>0</v>
      </c>
      <c r="BE632" s="22">
        <v>0</v>
      </c>
      <c r="BF632" s="28">
        <f t="shared" si="135"/>
        <v>0</v>
      </c>
      <c r="BG632" s="22">
        <v>0</v>
      </c>
      <c r="BH632" s="22">
        <v>0</v>
      </c>
      <c r="BI632" s="4">
        <v>54.116666670000001</v>
      </c>
      <c r="BJ632" s="22">
        <v>0</v>
      </c>
      <c r="BK632" s="22">
        <v>0</v>
      </c>
      <c r="BL632" s="28">
        <f t="shared" si="136"/>
        <v>0</v>
      </c>
      <c r="BM632" s="22">
        <v>0</v>
      </c>
      <c r="BN632" s="22">
        <v>0</v>
      </c>
      <c r="BO632" s="4">
        <v>0</v>
      </c>
      <c r="BP632" s="22">
        <v>0</v>
      </c>
      <c r="BQ632" s="22">
        <v>0</v>
      </c>
      <c r="BR632" s="22">
        <v>0</v>
      </c>
      <c r="BS632" s="22">
        <v>0</v>
      </c>
      <c r="BT632" s="4">
        <v>0.366666667</v>
      </c>
      <c r="BU632" s="22">
        <v>3</v>
      </c>
      <c r="BV632" s="22">
        <v>0</v>
      </c>
      <c r="BW632" s="22">
        <v>0</v>
      </c>
      <c r="BX632" s="22">
        <v>-2</v>
      </c>
      <c r="BY632" s="22">
        <v>2</v>
      </c>
      <c r="BZ632" s="22">
        <v>1</v>
      </c>
      <c r="CA632" s="22">
        <v>0</v>
      </c>
      <c r="CB632" s="22">
        <v>0</v>
      </c>
      <c r="CC632" s="4">
        <v>11.133330000000001</v>
      </c>
      <c r="CD632" s="4">
        <v>0</v>
      </c>
      <c r="CE632" s="4">
        <v>3.3333333E-2</v>
      </c>
      <c r="CF632" s="22">
        <v>0</v>
      </c>
      <c r="CG632" s="22">
        <v>0</v>
      </c>
      <c r="CH632" s="22">
        <v>0</v>
      </c>
      <c r="CI632" s="5">
        <v>2</v>
      </c>
      <c r="CJ632" s="22">
        <v>0</v>
      </c>
      <c r="CK632" s="22">
        <v>0</v>
      </c>
      <c r="CL632" s="22">
        <v>-3</v>
      </c>
      <c r="CM632" s="22">
        <v>0</v>
      </c>
      <c r="CN632" s="22">
        <v>0</v>
      </c>
      <c r="CO632" s="22">
        <v>0</v>
      </c>
      <c r="CP632" s="22">
        <v>0</v>
      </c>
      <c r="CQ632" s="26">
        <v>10.358338</v>
      </c>
      <c r="CR632" s="26">
        <v>0</v>
      </c>
      <c r="CS632" s="26">
        <v>0.13333300000000001</v>
      </c>
      <c r="CT632" s="22">
        <v>0</v>
      </c>
      <c r="CU632" s="22">
        <v>0</v>
      </c>
      <c r="CV632" s="22">
        <v>0</v>
      </c>
      <c r="CW632" s="22">
        <v>0</v>
      </c>
      <c r="CX632" s="22">
        <v>0</v>
      </c>
      <c r="CY632" s="22">
        <v>-4</v>
      </c>
      <c r="CZ632" s="22">
        <v>0</v>
      </c>
      <c r="DA632" s="22">
        <v>0</v>
      </c>
      <c r="DB632" s="22">
        <v>-1</v>
      </c>
      <c r="DC632" s="22">
        <v>0</v>
      </c>
      <c r="DD632" s="22">
        <v>0</v>
      </c>
      <c r="DE632" s="22">
        <v>0</v>
      </c>
      <c r="DF632" s="22">
        <v>0</v>
      </c>
      <c r="DG632" s="22">
        <v>0</v>
      </c>
      <c r="DH632" s="22">
        <v>0</v>
      </c>
      <c r="DI632" s="22">
        <v>1</v>
      </c>
      <c r="DJ632" s="22">
        <v>0</v>
      </c>
      <c r="DK632" s="22">
        <v>0</v>
      </c>
      <c r="DL632" s="22">
        <v>0</v>
      </c>
      <c r="DM632" s="22">
        <v>0</v>
      </c>
      <c r="DN632" s="22">
        <v>0</v>
      </c>
      <c r="DO632" s="22">
        <v>0</v>
      </c>
      <c r="DP632" s="22">
        <v>5</v>
      </c>
      <c r="DQ632" s="22">
        <v>0</v>
      </c>
      <c r="DR632" s="22">
        <v>0</v>
      </c>
      <c r="DS632" s="22">
        <v>0</v>
      </c>
      <c r="DT632" s="22">
        <v>0</v>
      </c>
      <c r="DU632">
        <v>10.82</v>
      </c>
      <c r="DV632">
        <v>33.380000000000003</v>
      </c>
      <c r="DW632" s="2">
        <f t="shared" si="137"/>
        <v>0.24479638009049773</v>
      </c>
      <c r="DX632">
        <v>-2.339</v>
      </c>
      <c r="DY632">
        <v>-2.9390000000000001</v>
      </c>
      <c r="DZ632">
        <v>1.238</v>
      </c>
      <c r="EA632">
        <v>-4.1159999999999997</v>
      </c>
      <c r="EB632">
        <v>0</v>
      </c>
      <c r="EC632">
        <v>5</v>
      </c>
      <c r="ED632">
        <v>-15.5</v>
      </c>
      <c r="EE632">
        <v>-14.41</v>
      </c>
      <c r="EF632">
        <v>1.08</v>
      </c>
      <c r="EG632">
        <v>0</v>
      </c>
      <c r="EH632">
        <v>848</v>
      </c>
      <c r="EI632">
        <v>848</v>
      </c>
      <c r="EJ632">
        <v>0</v>
      </c>
      <c r="EK632">
        <v>5.54</v>
      </c>
      <c r="EL632">
        <v>28.8</v>
      </c>
      <c r="EM632">
        <v>31</v>
      </c>
      <c r="EN632">
        <v>6.7</v>
      </c>
      <c r="EO632">
        <v>15.5</v>
      </c>
      <c r="EP632">
        <v>12.2</v>
      </c>
      <c r="EQ632">
        <v>14.4</v>
      </c>
      <c r="ER632">
        <v>7.8</v>
      </c>
      <c r="ES632">
        <v>5.5</v>
      </c>
      <c r="ET632">
        <v>1.1000000000000001</v>
      </c>
      <c r="EU632">
        <v>0</v>
      </c>
      <c r="EV632">
        <v>4.3099999999999996</v>
      </c>
      <c r="EW632">
        <v>2.88</v>
      </c>
      <c r="EX632">
        <v>29.8</v>
      </c>
      <c r="EY632">
        <v>27</v>
      </c>
      <c r="EZ632">
        <v>7.2</v>
      </c>
      <c r="FA632">
        <v>11.1</v>
      </c>
      <c r="FB632">
        <v>12.6</v>
      </c>
      <c r="FC632">
        <v>13.3</v>
      </c>
      <c r="FD632">
        <v>4.7</v>
      </c>
      <c r="FE632">
        <v>3.6</v>
      </c>
      <c r="FF632">
        <v>5</v>
      </c>
      <c r="FG632">
        <v>11</v>
      </c>
      <c r="FH632">
        <v>6</v>
      </c>
      <c r="FI632">
        <v>10</v>
      </c>
      <c r="FJ632">
        <v>13</v>
      </c>
      <c r="FK632">
        <v>10</v>
      </c>
      <c r="FL632">
        <v>50</v>
      </c>
      <c r="FM632">
        <v>24</v>
      </c>
      <c r="FN632">
        <v>21</v>
      </c>
      <c r="FO632">
        <v>19</v>
      </c>
      <c r="FP632">
        <v>53.3</v>
      </c>
      <c r="FQ632">
        <v>0</v>
      </c>
      <c r="FR632">
        <v>0</v>
      </c>
      <c r="FS632" s="2">
        <f t="shared" si="138"/>
        <v>0</v>
      </c>
      <c r="FT632">
        <v>0</v>
      </c>
      <c r="FU632">
        <v>0</v>
      </c>
      <c r="FV632">
        <v>0</v>
      </c>
      <c r="FW632" t="s">
        <v>266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0</v>
      </c>
      <c r="GD632">
        <v>0</v>
      </c>
      <c r="GE632">
        <v>0</v>
      </c>
      <c r="GF632">
        <v>0</v>
      </c>
      <c r="GG632">
        <v>0</v>
      </c>
      <c r="GH632">
        <v>7.0000000000000007E-2</v>
      </c>
      <c r="GI632">
        <v>6.56</v>
      </c>
      <c r="GJ632" s="2">
        <f t="shared" si="139"/>
        <v>1.0558069381598794E-2</v>
      </c>
      <c r="GK632">
        <v>0</v>
      </c>
      <c r="GL632">
        <v>0</v>
      </c>
      <c r="GM632">
        <v>54.9</v>
      </c>
      <c r="GN632">
        <v>0</v>
      </c>
      <c r="GO632">
        <v>0</v>
      </c>
      <c r="GP632">
        <v>0</v>
      </c>
      <c r="GQ632">
        <v>0</v>
      </c>
      <c r="GR632">
        <v>0</v>
      </c>
      <c r="GS632">
        <v>0</v>
      </c>
      <c r="GT632">
        <v>0</v>
      </c>
      <c r="GU632">
        <v>0</v>
      </c>
      <c r="GV632">
        <v>0</v>
      </c>
      <c r="GW632">
        <v>0</v>
      </c>
      <c r="GX632" s="21">
        <v>23.822953999999999</v>
      </c>
      <c r="GY632" s="21">
        <v>1.1584143</v>
      </c>
      <c r="GZ632" s="21">
        <v>3.4921323000000002</v>
      </c>
      <c r="HA632" s="21">
        <v>4.6505466000000002</v>
      </c>
      <c r="HB632" s="21">
        <v>0.14968500000000001</v>
      </c>
      <c r="HC632" s="21">
        <v>0.48117300000000002</v>
      </c>
      <c r="HD632" s="21">
        <v>-5.6300000000000002E-4</v>
      </c>
      <c r="HE632" s="21">
        <v>23.499307999999999</v>
      </c>
      <c r="HF632" s="21">
        <v>0.63029500000000005</v>
      </c>
    </row>
    <row r="633" spans="1:214" ht="15" x14ac:dyDescent="0.25">
      <c r="A633" s="22">
        <v>25</v>
      </c>
      <c r="B633" t="s">
        <v>2823</v>
      </c>
      <c r="C633" t="s">
        <v>2824</v>
      </c>
      <c r="D633" t="s">
        <v>2825</v>
      </c>
      <c r="F633" t="s">
        <v>270</v>
      </c>
      <c r="I633" s="22" t="s">
        <v>248</v>
      </c>
      <c r="J633">
        <v>28</v>
      </c>
      <c r="K633" s="23" t="s">
        <v>2826</v>
      </c>
      <c r="L633" s="23" t="s">
        <v>2827</v>
      </c>
      <c r="M633" s="24"/>
      <c r="N633" s="24" t="s">
        <v>476</v>
      </c>
      <c r="O633" s="24">
        <v>75</v>
      </c>
      <c r="P633" s="24">
        <v>210</v>
      </c>
      <c r="Q633" s="24" t="s">
        <v>223</v>
      </c>
      <c r="R633" s="24"/>
      <c r="S633" s="22">
        <v>30</v>
      </c>
      <c r="T633" s="22">
        <v>5</v>
      </c>
      <c r="U633" s="22">
        <v>12</v>
      </c>
      <c r="V633" s="22">
        <v>17</v>
      </c>
      <c r="W633" s="22">
        <v>-15</v>
      </c>
      <c r="X633" s="22">
        <v>16</v>
      </c>
      <c r="Y633" s="22">
        <v>62</v>
      </c>
      <c r="Z633" s="25">
        <f t="shared" si="126"/>
        <v>8.0645161290322578E-2</v>
      </c>
      <c r="AA633" s="3">
        <v>22.3</v>
      </c>
      <c r="AB633" s="22">
        <v>27</v>
      </c>
      <c r="AC633" s="22">
        <v>43</v>
      </c>
      <c r="AD633" s="22">
        <v>26</v>
      </c>
      <c r="AE633" s="22">
        <v>17</v>
      </c>
      <c r="AF633" s="22">
        <v>9</v>
      </c>
      <c r="AG633" s="26">
        <f t="shared" si="127"/>
        <v>2.4215246636771299</v>
      </c>
      <c r="AH633" s="26">
        <f t="shared" si="128"/>
        <v>3.856502242152466</v>
      </c>
      <c r="AI633" s="26">
        <f t="shared" si="129"/>
        <v>2.3318385650224212</v>
      </c>
      <c r="AJ633" s="26">
        <f t="shared" si="130"/>
        <v>1.5246636771300448</v>
      </c>
      <c r="AK633" s="26">
        <f t="shared" si="131"/>
        <v>0.80717488789237668</v>
      </c>
      <c r="AL633" s="5">
        <v>809</v>
      </c>
      <c r="AM633" s="22">
        <v>0</v>
      </c>
      <c r="AN633" s="22">
        <v>0</v>
      </c>
      <c r="AO633" s="25">
        <f t="shared" si="132"/>
        <v>0</v>
      </c>
      <c r="AP633" s="22">
        <v>0</v>
      </c>
      <c r="AQ633">
        <v>1.8</v>
      </c>
      <c r="AR633">
        <v>0.2</v>
      </c>
      <c r="AS633">
        <v>2</v>
      </c>
      <c r="AT633">
        <v>3.2</v>
      </c>
      <c r="AU633">
        <v>-0.8</v>
      </c>
      <c r="AV633">
        <v>0</v>
      </c>
      <c r="AW633">
        <v>2.4</v>
      </c>
      <c r="AX633" s="3">
        <f t="shared" si="133"/>
        <v>0.08</v>
      </c>
      <c r="AY633" s="4">
        <f t="shared" si="134"/>
        <v>-9.5250000000000004</v>
      </c>
      <c r="AZ633" t="s">
        <v>243</v>
      </c>
      <c r="BA633">
        <v>2014</v>
      </c>
      <c r="BC633" s="27">
        <v>4500000</v>
      </c>
      <c r="BD633" s="22">
        <v>3</v>
      </c>
      <c r="BE633" s="22">
        <v>6</v>
      </c>
      <c r="BF633" s="28">
        <f t="shared" si="135"/>
        <v>1.0771276596460857</v>
      </c>
      <c r="BG633" s="22">
        <v>0</v>
      </c>
      <c r="BH633" s="22">
        <v>0</v>
      </c>
      <c r="BI633" s="4">
        <v>501.33333329999999</v>
      </c>
      <c r="BJ633" s="22">
        <v>2</v>
      </c>
      <c r="BK633" s="22">
        <v>6</v>
      </c>
      <c r="BL633" s="28">
        <f t="shared" si="136"/>
        <v>4.1049030798474639</v>
      </c>
      <c r="BM633" s="22">
        <v>0</v>
      </c>
      <c r="BN633" s="22">
        <v>0</v>
      </c>
      <c r="BO633" s="4">
        <v>116.9333333</v>
      </c>
      <c r="BP633" s="22">
        <v>0</v>
      </c>
      <c r="BQ633" s="22">
        <v>0</v>
      </c>
      <c r="BR633" s="22">
        <v>0</v>
      </c>
      <c r="BS633" s="22">
        <v>0</v>
      </c>
      <c r="BT633" s="4">
        <v>50.866666670000001</v>
      </c>
      <c r="BU633" s="22">
        <v>14</v>
      </c>
      <c r="BV633" s="22">
        <v>2</v>
      </c>
      <c r="BW633" s="22">
        <v>6</v>
      </c>
      <c r="BX633" s="22">
        <v>-3</v>
      </c>
      <c r="BY633" s="22">
        <v>6</v>
      </c>
      <c r="BZ633" s="22">
        <v>3</v>
      </c>
      <c r="CA633" s="22">
        <v>0</v>
      </c>
      <c r="CB633" s="22">
        <v>0</v>
      </c>
      <c r="CC633" s="4">
        <v>17.08333</v>
      </c>
      <c r="CD633" s="4">
        <v>3.8166666669999998</v>
      </c>
      <c r="CE633" s="4">
        <v>1.3</v>
      </c>
      <c r="CF633" s="22">
        <v>0</v>
      </c>
      <c r="CG633" s="22">
        <v>0</v>
      </c>
      <c r="CH633" s="22">
        <v>0</v>
      </c>
      <c r="CI633" s="5">
        <v>16</v>
      </c>
      <c r="CJ633" s="22">
        <v>3</v>
      </c>
      <c r="CK633" s="22">
        <v>6</v>
      </c>
      <c r="CL633" s="22">
        <v>-12</v>
      </c>
      <c r="CM633" s="22">
        <v>10</v>
      </c>
      <c r="CN633" s="22">
        <v>5</v>
      </c>
      <c r="CO633" s="22">
        <v>0</v>
      </c>
      <c r="CP633" s="22">
        <v>0</v>
      </c>
      <c r="CQ633" s="26">
        <v>16.38542</v>
      </c>
      <c r="CR633" s="26">
        <v>3.96875</v>
      </c>
      <c r="CS633" s="26">
        <v>2.0416669999999999</v>
      </c>
      <c r="CT633" s="22">
        <v>0</v>
      </c>
      <c r="CU633" s="22">
        <v>0</v>
      </c>
      <c r="CV633" s="22">
        <v>0</v>
      </c>
      <c r="CW633" s="22">
        <v>2</v>
      </c>
      <c r="CX633" s="22">
        <v>4</v>
      </c>
      <c r="CY633" s="22">
        <v>-1</v>
      </c>
      <c r="CZ633" s="22">
        <v>3</v>
      </c>
      <c r="DA633" s="22">
        <v>8</v>
      </c>
      <c r="DB633" s="22">
        <v>-14</v>
      </c>
      <c r="DC633" s="22">
        <v>1</v>
      </c>
      <c r="DD633" s="22">
        <v>0</v>
      </c>
      <c r="DE633" s="22">
        <v>2</v>
      </c>
      <c r="DF633" s="22">
        <v>0</v>
      </c>
      <c r="DG633" s="22">
        <v>0</v>
      </c>
      <c r="DH633" s="22">
        <v>0</v>
      </c>
      <c r="DI633" s="22">
        <v>8</v>
      </c>
      <c r="DJ633" s="22">
        <v>0</v>
      </c>
      <c r="DK633" s="22">
        <v>0</v>
      </c>
      <c r="DL633" s="22">
        <v>0</v>
      </c>
      <c r="DM633" s="22">
        <v>0</v>
      </c>
      <c r="DN633" s="22">
        <v>32</v>
      </c>
      <c r="DO633" s="22">
        <v>13</v>
      </c>
      <c r="DP633" s="22">
        <v>39</v>
      </c>
      <c r="DQ633" s="22">
        <v>5</v>
      </c>
      <c r="DR633" s="22">
        <v>0</v>
      </c>
      <c r="DS633" s="22">
        <v>0</v>
      </c>
      <c r="DT633" s="22">
        <v>0</v>
      </c>
      <c r="DU633">
        <v>16.010000000000002</v>
      </c>
      <c r="DV633">
        <v>30.73</v>
      </c>
      <c r="DW633" s="2">
        <f t="shared" si="137"/>
        <v>0.34253316217372703</v>
      </c>
      <c r="DX633">
        <v>0.67</v>
      </c>
      <c r="DY633">
        <v>1.157</v>
      </c>
      <c r="DZ633">
        <v>1.8169999999999997</v>
      </c>
      <c r="EA633">
        <v>-3.0539999999999998</v>
      </c>
      <c r="EB633">
        <v>18</v>
      </c>
      <c r="EC633">
        <v>32</v>
      </c>
      <c r="ED633">
        <v>-0.8</v>
      </c>
      <c r="EE633">
        <v>-6.5</v>
      </c>
      <c r="EF633">
        <v>-5.66</v>
      </c>
      <c r="EG633">
        <v>7.32</v>
      </c>
      <c r="EH633">
        <v>887</v>
      </c>
      <c r="EI633">
        <v>960</v>
      </c>
      <c r="EJ633">
        <v>2.25</v>
      </c>
      <c r="EK633">
        <v>4</v>
      </c>
      <c r="EL633">
        <v>28.5</v>
      </c>
      <c r="EM633">
        <v>31.4</v>
      </c>
      <c r="EN633">
        <v>12.6</v>
      </c>
      <c r="EO633">
        <v>12.4</v>
      </c>
      <c r="EP633">
        <v>14.5</v>
      </c>
      <c r="EQ633">
        <v>12.4</v>
      </c>
      <c r="ER633">
        <v>4.4000000000000004</v>
      </c>
      <c r="ES633">
        <v>4</v>
      </c>
      <c r="ET633">
        <v>0.9</v>
      </c>
      <c r="EU633">
        <v>0.2</v>
      </c>
      <c r="EV633">
        <v>1.89</v>
      </c>
      <c r="EW633">
        <v>2.8</v>
      </c>
      <c r="EX633">
        <v>25.4</v>
      </c>
      <c r="EY633">
        <v>28.2</v>
      </c>
      <c r="EZ633">
        <v>10.5</v>
      </c>
      <c r="FA633">
        <v>12.2</v>
      </c>
      <c r="FB633">
        <v>14.3</v>
      </c>
      <c r="FC633">
        <v>14.1</v>
      </c>
      <c r="FD633">
        <v>3.6</v>
      </c>
      <c r="FE633">
        <v>4.2</v>
      </c>
      <c r="FF633">
        <v>79</v>
      </c>
      <c r="FG633">
        <v>66</v>
      </c>
      <c r="FH633">
        <v>73</v>
      </c>
      <c r="FI633">
        <v>78</v>
      </c>
      <c r="FJ633">
        <v>94</v>
      </c>
      <c r="FK633">
        <v>69</v>
      </c>
      <c r="FL633">
        <v>49</v>
      </c>
      <c r="FM633">
        <v>185</v>
      </c>
      <c r="FN633">
        <v>186</v>
      </c>
      <c r="FO633">
        <v>151</v>
      </c>
      <c r="FP633">
        <v>49.9</v>
      </c>
      <c r="FQ633">
        <v>3.5</v>
      </c>
      <c r="FR633">
        <v>2.61</v>
      </c>
      <c r="FS633" s="2">
        <f t="shared" si="138"/>
        <v>0.57283142389525377</v>
      </c>
      <c r="FT633">
        <v>12</v>
      </c>
      <c r="FU633">
        <v>2</v>
      </c>
      <c r="FV633">
        <v>10.4</v>
      </c>
      <c r="FW633">
        <v>11.32</v>
      </c>
      <c r="FX633">
        <v>6.86</v>
      </c>
      <c r="FY633">
        <v>1.1399999999999999</v>
      </c>
      <c r="FZ633">
        <v>53.8</v>
      </c>
      <c r="GA633">
        <v>8.6</v>
      </c>
      <c r="GB633">
        <v>20.6</v>
      </c>
      <c r="GC633">
        <v>3.4</v>
      </c>
      <c r="GD633">
        <v>0.60000000000000009</v>
      </c>
      <c r="GE633">
        <v>21.2</v>
      </c>
      <c r="GF633">
        <v>0.60000000000000009</v>
      </c>
      <c r="GG633">
        <v>1.7000000000000002</v>
      </c>
      <c r="GH633">
        <v>1.6</v>
      </c>
      <c r="GI633">
        <v>3.86</v>
      </c>
      <c r="GJ633" s="2">
        <f t="shared" si="139"/>
        <v>0.29304029304029305</v>
      </c>
      <c r="GK633">
        <v>0</v>
      </c>
      <c r="GL633">
        <v>6</v>
      </c>
      <c r="GM633">
        <v>7.2</v>
      </c>
      <c r="GN633">
        <v>0</v>
      </c>
      <c r="GO633">
        <v>7.48</v>
      </c>
      <c r="GP633">
        <v>8.6999999999999993</v>
      </c>
      <c r="GQ633">
        <v>37.4</v>
      </c>
      <c r="GR633">
        <v>5</v>
      </c>
      <c r="GS633">
        <v>28.7</v>
      </c>
      <c r="GT633">
        <v>26.2</v>
      </c>
      <c r="GU633">
        <v>2.5</v>
      </c>
      <c r="GV633">
        <v>2.5</v>
      </c>
      <c r="GW633">
        <v>6.2</v>
      </c>
      <c r="GX633" s="21">
        <v>50.975265999999998</v>
      </c>
      <c r="GY633" s="21">
        <v>5.6055807</v>
      </c>
      <c r="GZ633" s="21">
        <v>18.313750800000001</v>
      </c>
      <c r="HA633" s="21">
        <v>23.919331499999998</v>
      </c>
      <c r="HB633" s="21">
        <v>3.6100110000000001</v>
      </c>
      <c r="HC633" s="21">
        <v>1.5106170000000001</v>
      </c>
      <c r="HD633" s="21">
        <v>-7.025E-3</v>
      </c>
      <c r="HE633" s="21">
        <v>36.345954999999996</v>
      </c>
      <c r="HF633" s="21">
        <v>5.1136030000000003</v>
      </c>
    </row>
    <row r="634" spans="1:214" ht="15" x14ac:dyDescent="0.25">
      <c r="A634" s="22">
        <v>48</v>
      </c>
      <c r="B634" t="s">
        <v>2828</v>
      </c>
      <c r="C634" t="s">
        <v>2829</v>
      </c>
      <c r="D634" t="s">
        <v>779</v>
      </c>
      <c r="F634" t="s">
        <v>416</v>
      </c>
      <c r="I634" s="22" t="s">
        <v>248</v>
      </c>
      <c r="J634">
        <v>22</v>
      </c>
      <c r="K634" s="23" t="s">
        <v>2543</v>
      </c>
      <c r="L634" s="23" t="s">
        <v>580</v>
      </c>
      <c r="M634" s="24" t="s">
        <v>332</v>
      </c>
      <c r="N634" s="24" t="s">
        <v>233</v>
      </c>
      <c r="O634" s="24">
        <v>76</v>
      </c>
      <c r="P634" s="24">
        <v>230</v>
      </c>
      <c r="Q634" s="24" t="s">
        <v>224</v>
      </c>
      <c r="R634" s="24" t="s">
        <v>234</v>
      </c>
      <c r="S634" s="22">
        <v>3</v>
      </c>
      <c r="T634" s="22">
        <v>0</v>
      </c>
      <c r="U634" s="22">
        <v>1</v>
      </c>
      <c r="V634" s="22">
        <v>1</v>
      </c>
      <c r="W634" s="22">
        <v>0</v>
      </c>
      <c r="X634" s="22">
        <v>2</v>
      </c>
      <c r="Y634" s="22">
        <v>0</v>
      </c>
      <c r="Z634" s="25">
        <f t="shared" si="126"/>
        <v>0</v>
      </c>
      <c r="AA634" s="3">
        <v>10.633330000000001</v>
      </c>
      <c r="AB634" s="22">
        <v>5</v>
      </c>
      <c r="AC634" s="22">
        <v>1</v>
      </c>
      <c r="AD634" s="22">
        <v>0</v>
      </c>
      <c r="AE634" s="22">
        <v>1</v>
      </c>
      <c r="AF634" s="22">
        <v>0</v>
      </c>
      <c r="AG634" s="26">
        <f t="shared" si="127"/>
        <v>9.4043916628187016</v>
      </c>
      <c r="AH634" s="26">
        <f t="shared" si="128"/>
        <v>1.8808783325637406</v>
      </c>
      <c r="AI634" s="26">
        <f t="shared" si="129"/>
        <v>0</v>
      </c>
      <c r="AJ634" s="26">
        <f t="shared" si="130"/>
        <v>1.8808783325637406</v>
      </c>
      <c r="AK634" s="26">
        <f t="shared" si="131"/>
        <v>0</v>
      </c>
      <c r="AL634" s="5">
        <v>43</v>
      </c>
      <c r="AM634" s="22">
        <v>0</v>
      </c>
      <c r="AN634" s="22">
        <v>0</v>
      </c>
      <c r="AO634" s="25">
        <f t="shared" si="132"/>
        <v>0</v>
      </c>
      <c r="AP634" s="22">
        <v>0</v>
      </c>
      <c r="AQ634">
        <v>0.1</v>
      </c>
      <c r="AR634">
        <v>0.1</v>
      </c>
      <c r="AS634">
        <v>0.1</v>
      </c>
      <c r="AT634">
        <v>0.1</v>
      </c>
      <c r="AU634">
        <v>0.1</v>
      </c>
      <c r="AV634">
        <v>0</v>
      </c>
      <c r="AW634">
        <v>0.30000000000000004</v>
      </c>
      <c r="AX634" s="3">
        <f t="shared" si="133"/>
        <v>0.10000000000000002</v>
      </c>
      <c r="AY634" s="4">
        <f t="shared" si="134"/>
        <v>-1.35</v>
      </c>
      <c r="AZ634" t="s">
        <v>224</v>
      </c>
      <c r="BA634">
        <v>2012</v>
      </c>
      <c r="BB634" s="27">
        <v>200000</v>
      </c>
      <c r="BC634" s="27">
        <v>1075000</v>
      </c>
      <c r="BD634" s="22">
        <v>0</v>
      </c>
      <c r="BE634" s="22">
        <v>1</v>
      </c>
      <c r="BF634" s="28">
        <f t="shared" si="135"/>
        <v>1.9077901430842605</v>
      </c>
      <c r="BG634" s="22">
        <v>0</v>
      </c>
      <c r="BH634" s="22">
        <v>0</v>
      </c>
      <c r="BI634" s="4">
        <v>31.45</v>
      </c>
      <c r="BJ634" s="22">
        <v>0</v>
      </c>
      <c r="BK634" s="22">
        <v>0</v>
      </c>
      <c r="BL634" s="28">
        <f t="shared" si="136"/>
        <v>0</v>
      </c>
      <c r="BM634" s="22">
        <v>0</v>
      </c>
      <c r="BN634" s="22">
        <v>0</v>
      </c>
      <c r="BO634" s="4">
        <v>0</v>
      </c>
      <c r="BP634" s="22">
        <v>0</v>
      </c>
      <c r="BQ634" s="22">
        <v>0</v>
      </c>
      <c r="BR634" s="22">
        <v>0</v>
      </c>
      <c r="BS634" s="22">
        <v>0</v>
      </c>
      <c r="BT634" s="4">
        <v>0.48333333300000003</v>
      </c>
      <c r="BU634" s="22">
        <v>1</v>
      </c>
      <c r="BV634" s="22">
        <v>0</v>
      </c>
      <c r="BW634" s="22">
        <v>1</v>
      </c>
      <c r="BX634" s="22">
        <v>1</v>
      </c>
      <c r="BY634" s="22">
        <v>0</v>
      </c>
      <c r="BZ634" s="22">
        <v>0</v>
      </c>
      <c r="CA634" s="22">
        <v>0</v>
      </c>
      <c r="CB634" s="22">
        <v>0</v>
      </c>
      <c r="CC634" s="4">
        <v>12.06667</v>
      </c>
      <c r="CD634" s="4">
        <v>0</v>
      </c>
      <c r="CE634" s="4">
        <v>1.6666667E-2</v>
      </c>
      <c r="CF634" s="22">
        <v>0</v>
      </c>
      <c r="CG634" s="22">
        <v>0</v>
      </c>
      <c r="CH634" s="22">
        <v>0</v>
      </c>
      <c r="CI634" s="5">
        <v>2</v>
      </c>
      <c r="CJ634" s="22">
        <v>0</v>
      </c>
      <c r="CK634" s="22">
        <v>0</v>
      </c>
      <c r="CL634" s="22">
        <v>-1</v>
      </c>
      <c r="CM634" s="22">
        <v>2</v>
      </c>
      <c r="CN634" s="22">
        <v>1</v>
      </c>
      <c r="CO634" s="22">
        <v>0</v>
      </c>
      <c r="CP634" s="22">
        <v>0</v>
      </c>
      <c r="CQ634" s="26">
        <v>9.6916650000000004</v>
      </c>
      <c r="CR634" s="26">
        <v>0</v>
      </c>
      <c r="CS634" s="26">
        <v>0.23333300000000001</v>
      </c>
      <c r="CT634" s="22">
        <v>0</v>
      </c>
      <c r="CU634" s="22">
        <v>0</v>
      </c>
      <c r="CV634" s="22">
        <v>0</v>
      </c>
      <c r="CW634" s="22">
        <v>0</v>
      </c>
      <c r="CX634" s="22">
        <v>0</v>
      </c>
      <c r="CY634" s="22">
        <v>-1</v>
      </c>
      <c r="CZ634" s="22">
        <v>0</v>
      </c>
      <c r="DA634" s="22">
        <v>1</v>
      </c>
      <c r="DB634" s="22">
        <v>1</v>
      </c>
      <c r="DC634" s="22">
        <v>0</v>
      </c>
      <c r="DD634" s="22">
        <v>0</v>
      </c>
      <c r="DE634" s="22">
        <v>0</v>
      </c>
      <c r="DF634" s="22">
        <v>0</v>
      </c>
      <c r="DG634" s="22">
        <v>0</v>
      </c>
      <c r="DH634" s="22">
        <v>0</v>
      </c>
      <c r="DI634" s="22">
        <v>1</v>
      </c>
      <c r="DJ634" s="22">
        <v>0</v>
      </c>
      <c r="DK634" s="22">
        <v>0</v>
      </c>
      <c r="DL634" s="22">
        <v>0</v>
      </c>
      <c r="DM634" s="22">
        <v>0</v>
      </c>
      <c r="DN634" s="22">
        <v>2</v>
      </c>
      <c r="DO634" s="22">
        <v>0</v>
      </c>
      <c r="DP634" s="22">
        <v>2</v>
      </c>
      <c r="DQ634" s="22">
        <v>0</v>
      </c>
      <c r="DR634" s="22">
        <v>0</v>
      </c>
      <c r="DS634" s="22">
        <v>0</v>
      </c>
      <c r="DT634" s="22">
        <v>0</v>
      </c>
      <c r="DU634">
        <v>10.48</v>
      </c>
      <c r="DV634">
        <v>33.58</v>
      </c>
      <c r="DW634" s="2">
        <f t="shared" si="137"/>
        <v>0.23785746709033137</v>
      </c>
      <c r="DX634">
        <v>-1.234</v>
      </c>
      <c r="DY634">
        <v>-1.5840000000000001</v>
      </c>
      <c r="DZ634">
        <v>-0.39400000000000002</v>
      </c>
      <c r="EA634">
        <v>-6.2050000000000001</v>
      </c>
      <c r="EB634">
        <v>2</v>
      </c>
      <c r="EC634">
        <v>2</v>
      </c>
      <c r="ED634">
        <v>3.1</v>
      </c>
      <c r="EE634">
        <v>-7.63</v>
      </c>
      <c r="EF634">
        <v>-10.72</v>
      </c>
      <c r="EG634">
        <v>10.53</v>
      </c>
      <c r="EH634">
        <v>900</v>
      </c>
      <c r="EI634">
        <v>1005</v>
      </c>
      <c r="EJ634">
        <v>3.82</v>
      </c>
      <c r="EK634">
        <v>3.82</v>
      </c>
      <c r="EL634">
        <v>32.4</v>
      </c>
      <c r="EM634">
        <v>34.299999999999997</v>
      </c>
      <c r="EN634">
        <v>3.8</v>
      </c>
      <c r="EO634">
        <v>13.4</v>
      </c>
      <c r="EP634">
        <v>3.8</v>
      </c>
      <c r="EQ634">
        <v>7.6</v>
      </c>
      <c r="ER634">
        <v>7.6</v>
      </c>
      <c r="ES634">
        <v>5.7</v>
      </c>
      <c r="ET634">
        <v>1.9</v>
      </c>
      <c r="EU634">
        <v>1.9</v>
      </c>
      <c r="EV634">
        <v>2.98</v>
      </c>
      <c r="EW634">
        <v>1.79</v>
      </c>
      <c r="EX634">
        <v>22.6</v>
      </c>
      <c r="EY634">
        <v>25.6</v>
      </c>
      <c r="EZ634">
        <v>5.4</v>
      </c>
      <c r="FA634">
        <v>11.9</v>
      </c>
      <c r="FB634">
        <v>12.5</v>
      </c>
      <c r="FC634">
        <v>10.1</v>
      </c>
      <c r="FD634">
        <v>4.2</v>
      </c>
      <c r="FE634">
        <v>4.8</v>
      </c>
      <c r="FF634">
        <v>2</v>
      </c>
      <c r="FG634">
        <v>4</v>
      </c>
      <c r="FH634">
        <v>4</v>
      </c>
      <c r="FI634">
        <v>3</v>
      </c>
      <c r="FJ634">
        <v>3</v>
      </c>
      <c r="FK634">
        <v>7</v>
      </c>
      <c r="FL634">
        <v>46.2</v>
      </c>
      <c r="FM634">
        <v>16</v>
      </c>
      <c r="FN634">
        <v>13</v>
      </c>
      <c r="FO634">
        <v>15</v>
      </c>
      <c r="FP634">
        <v>55.2</v>
      </c>
      <c r="FQ634">
        <v>0</v>
      </c>
      <c r="FR634">
        <v>0</v>
      </c>
      <c r="FS634" s="2">
        <f t="shared" si="138"/>
        <v>0</v>
      </c>
      <c r="FT634">
        <v>0</v>
      </c>
      <c r="FU634">
        <v>0</v>
      </c>
      <c r="FV634">
        <v>0</v>
      </c>
      <c r="FW634" t="s">
        <v>266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0</v>
      </c>
      <c r="GD634">
        <v>0</v>
      </c>
      <c r="GE634">
        <v>0</v>
      </c>
      <c r="GF634">
        <v>0</v>
      </c>
      <c r="GG634">
        <v>0</v>
      </c>
      <c r="GH634">
        <v>0.16</v>
      </c>
      <c r="GI634">
        <v>6.41</v>
      </c>
      <c r="GJ634" s="2">
        <f t="shared" si="139"/>
        <v>2.4353120243531201E-2</v>
      </c>
      <c r="GK634">
        <v>0</v>
      </c>
      <c r="GL634">
        <v>0</v>
      </c>
      <c r="GM634">
        <v>93.7</v>
      </c>
      <c r="GN634">
        <v>0</v>
      </c>
      <c r="GO634">
        <v>0</v>
      </c>
      <c r="GP634">
        <v>0</v>
      </c>
      <c r="GQ634">
        <v>0</v>
      </c>
      <c r="GR634">
        <v>0</v>
      </c>
      <c r="GS634">
        <v>0</v>
      </c>
      <c r="GT634">
        <v>0</v>
      </c>
      <c r="GU634">
        <v>0</v>
      </c>
      <c r="GV634">
        <v>0</v>
      </c>
      <c r="GW634">
        <v>0</v>
      </c>
      <c r="GX634" s="21">
        <v>24.352993000000001</v>
      </c>
      <c r="GY634" s="21">
        <v>1.3207761</v>
      </c>
      <c r="GZ634" s="21">
        <v>4.1726897999999997</v>
      </c>
      <c r="HA634" s="21">
        <v>5.4934658999999995</v>
      </c>
      <c r="HB634" s="21">
        <v>0.344055</v>
      </c>
      <c r="HC634" s="21">
        <v>0.81878200000000001</v>
      </c>
      <c r="HD634" s="21">
        <v>1.1310000000000001E-3</v>
      </c>
      <c r="HE634" s="21">
        <v>28.501353999999999</v>
      </c>
      <c r="HF634" s="21">
        <v>1.1639679999999999</v>
      </c>
    </row>
    <row r="635" spans="1:214" ht="15" x14ac:dyDescent="0.25">
      <c r="A635" s="22">
        <v>14</v>
      </c>
      <c r="B635" t="s">
        <v>2830</v>
      </c>
      <c r="C635" t="s">
        <v>2831</v>
      </c>
      <c r="D635" t="s">
        <v>1365</v>
      </c>
      <c r="F635" t="s">
        <v>547</v>
      </c>
      <c r="I635" s="22" t="s">
        <v>278</v>
      </c>
      <c r="J635">
        <v>29</v>
      </c>
      <c r="K635" s="23" t="s">
        <v>2832</v>
      </c>
      <c r="L635" s="23" t="s">
        <v>1418</v>
      </c>
      <c r="M635" s="24"/>
      <c r="N635" s="24" t="s">
        <v>1184</v>
      </c>
      <c r="O635" s="24">
        <v>71</v>
      </c>
      <c r="P635" s="24">
        <v>198</v>
      </c>
      <c r="Q635" s="24" t="s">
        <v>223</v>
      </c>
      <c r="R635" s="24"/>
      <c r="S635" s="22">
        <v>81</v>
      </c>
      <c r="T635" s="22">
        <v>17</v>
      </c>
      <c r="U635" s="22">
        <v>35</v>
      </c>
      <c r="V635" s="22">
        <v>52</v>
      </c>
      <c r="W635" s="22">
        <v>-15</v>
      </c>
      <c r="X635" s="22">
        <v>56</v>
      </c>
      <c r="Y635" s="22">
        <v>220</v>
      </c>
      <c r="Z635" s="25">
        <f t="shared" si="126"/>
        <v>7.7272727272727271E-2</v>
      </c>
      <c r="AA635" s="3">
        <v>20.75</v>
      </c>
      <c r="AB635" s="22">
        <v>67</v>
      </c>
      <c r="AC635" s="22">
        <v>57</v>
      </c>
      <c r="AD635" s="22">
        <v>74</v>
      </c>
      <c r="AE635" s="22">
        <v>48</v>
      </c>
      <c r="AF635" s="22">
        <v>43</v>
      </c>
      <c r="AG635" s="26">
        <f t="shared" si="127"/>
        <v>2.3917893797411867</v>
      </c>
      <c r="AH635" s="26">
        <f t="shared" si="128"/>
        <v>2.034805890227577</v>
      </c>
      <c r="AI635" s="26">
        <f t="shared" si="129"/>
        <v>2.6416778224007138</v>
      </c>
      <c r="AJ635" s="26">
        <f t="shared" si="130"/>
        <v>1.713520749665328</v>
      </c>
      <c r="AK635" s="26">
        <f t="shared" si="131"/>
        <v>1.5350290049085231</v>
      </c>
      <c r="AL635" s="5">
        <v>2145</v>
      </c>
      <c r="AM635" s="22">
        <v>824</v>
      </c>
      <c r="AN635" s="22">
        <v>854</v>
      </c>
      <c r="AO635" s="25">
        <f t="shared" si="132"/>
        <v>0.49106078665077474</v>
      </c>
      <c r="AP635" s="22">
        <v>35.700000000000003</v>
      </c>
      <c r="AQ635">
        <v>3.1</v>
      </c>
      <c r="AR635">
        <v>1.4</v>
      </c>
      <c r="AS635">
        <v>4.5</v>
      </c>
      <c r="AT635">
        <v>5</v>
      </c>
      <c r="AU635">
        <v>4.8</v>
      </c>
      <c r="AV635">
        <v>-0.60000000000000009</v>
      </c>
      <c r="AW635">
        <v>9.1999999999999993</v>
      </c>
      <c r="AX635" s="3">
        <f t="shared" si="133"/>
        <v>0.11358024691358024</v>
      </c>
      <c r="AY635" s="4">
        <f t="shared" si="134"/>
        <v>-4.2249999999999996</v>
      </c>
      <c r="AZ635" t="s">
        <v>243</v>
      </c>
      <c r="BA635">
        <v>2016</v>
      </c>
      <c r="BC635" s="27">
        <v>5000000</v>
      </c>
      <c r="BD635" s="22">
        <v>9</v>
      </c>
      <c r="BE635" s="22">
        <v>19</v>
      </c>
      <c r="BF635" s="28">
        <f t="shared" si="135"/>
        <v>1.4363066396590747</v>
      </c>
      <c r="BG635" s="22">
        <v>573</v>
      </c>
      <c r="BH635" s="22">
        <v>572</v>
      </c>
      <c r="BI635" s="4">
        <v>1169.666667</v>
      </c>
      <c r="BJ635" s="22">
        <v>5</v>
      </c>
      <c r="BK635" s="22">
        <v>13</v>
      </c>
      <c r="BL635" s="28">
        <f t="shared" si="136"/>
        <v>4.3171219181456202</v>
      </c>
      <c r="BM635" s="22">
        <v>77</v>
      </c>
      <c r="BN635" s="22">
        <v>82</v>
      </c>
      <c r="BO635" s="4">
        <v>250.16666670000001</v>
      </c>
      <c r="BP635" s="22">
        <v>3</v>
      </c>
      <c r="BQ635" s="22">
        <v>3</v>
      </c>
      <c r="BR635" s="22">
        <v>174</v>
      </c>
      <c r="BS635" s="22">
        <v>200</v>
      </c>
      <c r="BT635" s="4">
        <v>260.96666670000002</v>
      </c>
      <c r="BU635" s="22">
        <v>40</v>
      </c>
      <c r="BV635" s="22">
        <v>8</v>
      </c>
      <c r="BW635" s="22">
        <v>14</v>
      </c>
      <c r="BX635" s="22">
        <v>-15</v>
      </c>
      <c r="BY635" s="22">
        <v>22</v>
      </c>
      <c r="BZ635" s="22">
        <v>10</v>
      </c>
      <c r="CA635" s="22">
        <v>390</v>
      </c>
      <c r="CB635" s="22">
        <v>399</v>
      </c>
      <c r="CC635" s="4">
        <v>14.76667</v>
      </c>
      <c r="CD635" s="4">
        <v>3.3666666670000001</v>
      </c>
      <c r="CE635" s="4">
        <v>3.05</v>
      </c>
      <c r="CF635" s="22">
        <v>5</v>
      </c>
      <c r="CG635" s="22">
        <v>1</v>
      </c>
      <c r="CH635" s="22">
        <v>1</v>
      </c>
      <c r="CI635" s="5">
        <v>41</v>
      </c>
      <c r="CJ635" s="22">
        <v>9</v>
      </c>
      <c r="CK635" s="22">
        <v>21</v>
      </c>
      <c r="CL635" s="22">
        <v>0</v>
      </c>
      <c r="CM635" s="22">
        <v>34</v>
      </c>
      <c r="CN635" s="22">
        <v>16</v>
      </c>
      <c r="CO635" s="22">
        <v>434</v>
      </c>
      <c r="CP635" s="22">
        <v>455</v>
      </c>
      <c r="CQ635" s="26">
        <v>14.121948</v>
      </c>
      <c r="CR635" s="26">
        <v>2.8170730000000002</v>
      </c>
      <c r="CS635" s="26">
        <v>3.3894310000000001</v>
      </c>
      <c r="CT635" s="22">
        <v>0</v>
      </c>
      <c r="CU635" s="22">
        <v>0</v>
      </c>
      <c r="CV635" s="22">
        <v>0</v>
      </c>
      <c r="CW635" s="22">
        <v>7</v>
      </c>
      <c r="CX635" s="22">
        <v>8</v>
      </c>
      <c r="CY635" s="22">
        <v>4</v>
      </c>
      <c r="CZ635" s="22">
        <v>10</v>
      </c>
      <c r="DA635" s="22">
        <v>27</v>
      </c>
      <c r="DB635" s="22">
        <v>-19</v>
      </c>
      <c r="DC635" s="22">
        <v>4</v>
      </c>
      <c r="DD635" s="22">
        <v>0</v>
      </c>
      <c r="DE635" s="22">
        <v>2</v>
      </c>
      <c r="DF635" s="22">
        <v>1</v>
      </c>
      <c r="DG635" s="22">
        <v>0</v>
      </c>
      <c r="DH635" s="22">
        <v>0</v>
      </c>
      <c r="DI635" s="22">
        <v>26</v>
      </c>
      <c r="DJ635" s="22">
        <v>0</v>
      </c>
      <c r="DK635" s="22">
        <v>0</v>
      </c>
      <c r="DL635" s="22">
        <v>0</v>
      </c>
      <c r="DM635" s="22">
        <v>0</v>
      </c>
      <c r="DN635" s="22">
        <v>73</v>
      </c>
      <c r="DO635" s="22">
        <v>23</v>
      </c>
      <c r="DP635" s="22">
        <v>84</v>
      </c>
      <c r="DQ635" s="22">
        <v>19</v>
      </c>
      <c r="DR635" s="22">
        <v>5</v>
      </c>
      <c r="DS635" s="22">
        <v>1</v>
      </c>
      <c r="DT635" s="22">
        <v>1</v>
      </c>
      <c r="DU635">
        <v>13.49</v>
      </c>
      <c r="DV635">
        <v>32.97</v>
      </c>
      <c r="DW635" s="2">
        <f t="shared" si="137"/>
        <v>0.29035729659922516</v>
      </c>
      <c r="DX635">
        <v>0.90500000000000003</v>
      </c>
      <c r="DY635">
        <v>0.72700000000000009</v>
      </c>
      <c r="DZ635">
        <v>-0.629</v>
      </c>
      <c r="EA635">
        <v>-4.4690000000000003</v>
      </c>
      <c r="EB635">
        <v>42</v>
      </c>
      <c r="EC635">
        <v>55</v>
      </c>
      <c r="ED635">
        <v>-3.8</v>
      </c>
      <c r="EE635">
        <v>-6.53</v>
      </c>
      <c r="EF635">
        <v>-2.74</v>
      </c>
      <c r="EG635">
        <v>8.4</v>
      </c>
      <c r="EH635">
        <v>903</v>
      </c>
      <c r="EI635">
        <v>987</v>
      </c>
      <c r="EJ635">
        <v>2.31</v>
      </c>
      <c r="EK635">
        <v>3.02</v>
      </c>
      <c r="EL635">
        <v>25.1</v>
      </c>
      <c r="EM635">
        <v>28.1</v>
      </c>
      <c r="EN635">
        <v>10.3</v>
      </c>
      <c r="EO635">
        <v>12.5</v>
      </c>
      <c r="EP635">
        <v>16.5</v>
      </c>
      <c r="EQ635">
        <v>15.9</v>
      </c>
      <c r="ER635">
        <v>4.4000000000000004</v>
      </c>
      <c r="ES635">
        <v>4.3</v>
      </c>
      <c r="ET635">
        <v>1.3</v>
      </c>
      <c r="EU635">
        <v>0.5</v>
      </c>
      <c r="EV635">
        <v>2.38</v>
      </c>
      <c r="EW635">
        <v>2.27</v>
      </c>
      <c r="EX635">
        <v>25.2</v>
      </c>
      <c r="EY635">
        <v>26.8</v>
      </c>
      <c r="EZ635">
        <v>10.5</v>
      </c>
      <c r="FA635">
        <v>11.1</v>
      </c>
      <c r="FB635">
        <v>16.100000000000001</v>
      </c>
      <c r="FC635">
        <v>15.4</v>
      </c>
      <c r="FD635">
        <v>3.9</v>
      </c>
      <c r="FE635">
        <v>3.9</v>
      </c>
      <c r="FF635">
        <v>153</v>
      </c>
      <c r="FG635">
        <v>155</v>
      </c>
      <c r="FH635">
        <v>220</v>
      </c>
      <c r="FI635">
        <v>191</v>
      </c>
      <c r="FJ635">
        <v>189</v>
      </c>
      <c r="FK635">
        <v>224</v>
      </c>
      <c r="FL635">
        <v>42.8</v>
      </c>
      <c r="FM635">
        <v>352</v>
      </c>
      <c r="FN635">
        <v>439</v>
      </c>
      <c r="FO635">
        <v>358</v>
      </c>
      <c r="FP635">
        <v>44.5</v>
      </c>
      <c r="FQ635">
        <v>2.94</v>
      </c>
      <c r="FR635">
        <v>2.95</v>
      </c>
      <c r="FS635" s="2">
        <f t="shared" si="138"/>
        <v>0.49915110356536496</v>
      </c>
      <c r="FT635">
        <v>17</v>
      </c>
      <c r="FU635">
        <v>5</v>
      </c>
      <c r="FV635">
        <v>-0.5</v>
      </c>
      <c r="FW635">
        <v>8.9</v>
      </c>
      <c r="FX635">
        <v>4.29</v>
      </c>
      <c r="FY635">
        <v>1.26</v>
      </c>
      <c r="FZ635">
        <v>43.9</v>
      </c>
      <c r="GA635">
        <v>10.6</v>
      </c>
      <c r="GB635">
        <v>19.399999999999999</v>
      </c>
      <c r="GC635">
        <v>3.5</v>
      </c>
      <c r="GD635">
        <v>2.2999999999999998</v>
      </c>
      <c r="GE635">
        <v>22.7</v>
      </c>
      <c r="GF635">
        <v>3.5</v>
      </c>
      <c r="GG635">
        <v>2.2999999999999998</v>
      </c>
      <c r="GH635">
        <v>2.98</v>
      </c>
      <c r="GI635">
        <v>3.12</v>
      </c>
      <c r="GJ635" s="2">
        <f t="shared" si="139"/>
        <v>0.48852459016393446</v>
      </c>
      <c r="GK635">
        <v>7</v>
      </c>
      <c r="GL635">
        <v>18</v>
      </c>
      <c r="GM635">
        <v>-10.3</v>
      </c>
      <c r="GN635">
        <v>1.74</v>
      </c>
      <c r="GO635">
        <v>4.47</v>
      </c>
      <c r="GP635">
        <v>8.9</v>
      </c>
      <c r="GQ635">
        <v>35.299999999999997</v>
      </c>
      <c r="GR635">
        <v>3.2</v>
      </c>
      <c r="GS635">
        <v>17.100000000000001</v>
      </c>
      <c r="GT635">
        <v>33.6</v>
      </c>
      <c r="GU635">
        <v>2.7</v>
      </c>
      <c r="GV635">
        <v>1.5</v>
      </c>
      <c r="GW635">
        <v>3.2</v>
      </c>
      <c r="GX635" s="21">
        <v>75.338295000000002</v>
      </c>
      <c r="GY635" s="21">
        <v>18.209605499999999</v>
      </c>
      <c r="GZ635" s="21">
        <v>29.275673399999999</v>
      </c>
      <c r="HA635" s="21">
        <v>47.485278899999997</v>
      </c>
      <c r="HB635" s="21">
        <v>5.705978</v>
      </c>
      <c r="HC635" s="21">
        <v>3.474081</v>
      </c>
      <c r="HD635" s="21">
        <v>3.6289999999999998E-3</v>
      </c>
      <c r="HE635" s="21">
        <v>47.825291</v>
      </c>
      <c r="HF635" s="21">
        <v>9.1836880000000001</v>
      </c>
    </row>
    <row r="636" spans="1:214" ht="15" x14ac:dyDescent="0.25">
      <c r="A636" s="22">
        <v>46</v>
      </c>
      <c r="B636" t="s">
        <v>2833</v>
      </c>
      <c r="C636" t="s">
        <v>2834</v>
      </c>
      <c r="D636" t="s">
        <v>1659</v>
      </c>
      <c r="F636" t="s">
        <v>324</v>
      </c>
      <c r="I636" s="22" t="s">
        <v>248</v>
      </c>
      <c r="J636">
        <v>25</v>
      </c>
      <c r="K636" s="23" t="s">
        <v>2065</v>
      </c>
      <c r="L636" s="23" t="s">
        <v>2081</v>
      </c>
      <c r="M636" s="24"/>
      <c r="N636" s="24" t="s">
        <v>1184</v>
      </c>
      <c r="O636" s="24">
        <v>73</v>
      </c>
      <c r="P636" s="24">
        <v>225</v>
      </c>
      <c r="Q636" s="24" t="s">
        <v>224</v>
      </c>
      <c r="R636" s="24"/>
      <c r="S636" s="22">
        <v>77</v>
      </c>
      <c r="T636" s="22">
        <v>0</v>
      </c>
      <c r="U636" s="22">
        <v>11</v>
      </c>
      <c r="V636" s="22">
        <v>11</v>
      </c>
      <c r="W636" s="22">
        <v>6</v>
      </c>
      <c r="X636" s="22">
        <v>57</v>
      </c>
      <c r="Y636" s="22">
        <v>88</v>
      </c>
      <c r="Z636" s="25">
        <f t="shared" si="126"/>
        <v>0</v>
      </c>
      <c r="AA636" s="3">
        <v>18.850000000000001</v>
      </c>
      <c r="AB636" s="22">
        <v>173</v>
      </c>
      <c r="AC636" s="22">
        <v>141</v>
      </c>
      <c r="AD636" s="22">
        <v>46</v>
      </c>
      <c r="AE636" s="22">
        <v>21</v>
      </c>
      <c r="AF636" s="22">
        <v>15</v>
      </c>
      <c r="AG636" s="26">
        <f t="shared" si="127"/>
        <v>7.1514692204347377</v>
      </c>
      <c r="AH636" s="26">
        <f t="shared" si="128"/>
        <v>5.8286541045161728</v>
      </c>
      <c r="AI636" s="26">
        <f t="shared" si="129"/>
        <v>1.901546729132936</v>
      </c>
      <c r="AJ636" s="26">
        <f t="shared" si="130"/>
        <v>0.86809741982155775</v>
      </c>
      <c r="AK636" s="26">
        <f t="shared" si="131"/>
        <v>0.6200695855868269</v>
      </c>
      <c r="AL636" s="5">
        <v>1979</v>
      </c>
      <c r="AM636" s="22">
        <v>0</v>
      </c>
      <c r="AN636" s="22">
        <v>0</v>
      </c>
      <c r="AO636" s="25">
        <f t="shared" si="132"/>
        <v>0</v>
      </c>
      <c r="AP636" s="22">
        <v>0</v>
      </c>
      <c r="AQ636">
        <v>-0.5</v>
      </c>
      <c r="AR636">
        <v>4.2</v>
      </c>
      <c r="AS636">
        <v>3.7</v>
      </c>
      <c r="AT636">
        <v>-1.8</v>
      </c>
      <c r="AU636">
        <v>6.2</v>
      </c>
      <c r="AV636">
        <v>0</v>
      </c>
      <c r="AW636">
        <v>4.5</v>
      </c>
      <c r="AX636" s="3">
        <f t="shared" si="133"/>
        <v>5.844155844155844E-2</v>
      </c>
      <c r="AY636" s="4">
        <f t="shared" si="134"/>
        <v>-2.1750000000000007</v>
      </c>
      <c r="AZ636" t="s">
        <v>243</v>
      </c>
      <c r="BA636">
        <v>2016</v>
      </c>
      <c r="BC636" s="27">
        <v>2750000</v>
      </c>
      <c r="BD636" s="22">
        <v>0</v>
      </c>
      <c r="BE636" s="22">
        <v>11</v>
      </c>
      <c r="BF636" s="28">
        <f t="shared" si="135"/>
        <v>0.52173225635453224</v>
      </c>
      <c r="BG636" s="22">
        <v>0</v>
      </c>
      <c r="BH636" s="22">
        <v>0</v>
      </c>
      <c r="BI636" s="4">
        <v>1265.0166670000001</v>
      </c>
      <c r="BJ636" s="22">
        <v>0</v>
      </c>
      <c r="BK636" s="22">
        <v>0</v>
      </c>
      <c r="BL636" s="28">
        <f t="shared" si="136"/>
        <v>0</v>
      </c>
      <c r="BM636" s="22">
        <v>0</v>
      </c>
      <c r="BN636" s="22">
        <v>0</v>
      </c>
      <c r="BO636" s="4">
        <v>6.1833333330000002</v>
      </c>
      <c r="BP636" s="22">
        <v>0</v>
      </c>
      <c r="BQ636" s="22">
        <v>0</v>
      </c>
      <c r="BR636" s="22">
        <v>0</v>
      </c>
      <c r="BS636" s="22">
        <v>0</v>
      </c>
      <c r="BT636" s="4">
        <v>181.5166667</v>
      </c>
      <c r="BU636" s="22">
        <v>40</v>
      </c>
      <c r="BV636" s="22">
        <v>0</v>
      </c>
      <c r="BW636" s="22">
        <v>6</v>
      </c>
      <c r="BX636" s="22">
        <v>1</v>
      </c>
      <c r="BY636" s="22">
        <v>43</v>
      </c>
      <c r="BZ636" s="22">
        <v>13</v>
      </c>
      <c r="CA636" s="22">
        <v>0</v>
      </c>
      <c r="CB636" s="22">
        <v>0</v>
      </c>
      <c r="CC636" s="4">
        <v>15.966670000000001</v>
      </c>
      <c r="CD636" s="4">
        <v>1.6666667E-2</v>
      </c>
      <c r="CE636" s="4">
        <v>2.65</v>
      </c>
      <c r="CF636" s="22">
        <v>0</v>
      </c>
      <c r="CG636" s="22">
        <v>0</v>
      </c>
      <c r="CH636" s="22">
        <v>0</v>
      </c>
      <c r="CI636" s="5">
        <v>37</v>
      </c>
      <c r="CJ636" s="22">
        <v>0</v>
      </c>
      <c r="CK636" s="22">
        <v>5</v>
      </c>
      <c r="CL636" s="22">
        <v>5</v>
      </c>
      <c r="CM636" s="22">
        <v>14</v>
      </c>
      <c r="CN636" s="22">
        <v>6</v>
      </c>
      <c r="CO636" s="22">
        <v>0</v>
      </c>
      <c r="CP636" s="22">
        <v>0</v>
      </c>
      <c r="CQ636" s="26">
        <v>16.928374999999999</v>
      </c>
      <c r="CR636" s="26">
        <v>0.14909900000000001</v>
      </c>
      <c r="CS636" s="26">
        <v>2.040991</v>
      </c>
      <c r="CT636" s="22">
        <v>0</v>
      </c>
      <c r="CU636" s="22">
        <v>0</v>
      </c>
      <c r="CV636" s="22">
        <v>0</v>
      </c>
      <c r="CW636" s="22">
        <v>0</v>
      </c>
      <c r="CX636" s="22">
        <v>2</v>
      </c>
      <c r="CY636" s="22">
        <v>-3</v>
      </c>
      <c r="CZ636" s="22">
        <v>0</v>
      </c>
      <c r="DA636" s="22">
        <v>9</v>
      </c>
      <c r="DB636" s="22">
        <v>9</v>
      </c>
      <c r="DC636" s="22">
        <v>0</v>
      </c>
      <c r="DD636" s="22">
        <v>0</v>
      </c>
      <c r="DE636" s="22">
        <v>0</v>
      </c>
      <c r="DF636" s="22">
        <v>0</v>
      </c>
      <c r="DG636" s="22">
        <v>0</v>
      </c>
      <c r="DH636" s="22">
        <v>0</v>
      </c>
      <c r="DI636" s="22">
        <v>16</v>
      </c>
      <c r="DJ636" s="22">
        <v>3</v>
      </c>
      <c r="DK636" s="22">
        <v>0</v>
      </c>
      <c r="DL636" s="22">
        <v>1</v>
      </c>
      <c r="DM636" s="22">
        <v>0</v>
      </c>
      <c r="DN636" s="22">
        <v>48</v>
      </c>
      <c r="DO636" s="22">
        <v>1</v>
      </c>
      <c r="DP636" s="22">
        <v>63</v>
      </c>
      <c r="DQ636" s="22">
        <v>22</v>
      </c>
      <c r="DR636" s="22">
        <v>0</v>
      </c>
      <c r="DS636" s="22">
        <v>0</v>
      </c>
      <c r="DT636" s="22">
        <v>0</v>
      </c>
      <c r="DU636">
        <v>15.83</v>
      </c>
      <c r="DV636">
        <v>31.58</v>
      </c>
      <c r="DW636" s="2">
        <f t="shared" si="137"/>
        <v>0.33389580257329682</v>
      </c>
      <c r="DX636">
        <v>7.0000000000000007E-2</v>
      </c>
      <c r="DY636">
        <v>-0.34900000000000003</v>
      </c>
      <c r="DZ636">
        <v>0.441</v>
      </c>
      <c r="EA636">
        <v>6.5730000000000004</v>
      </c>
      <c r="EB636">
        <v>43</v>
      </c>
      <c r="EC636">
        <v>40</v>
      </c>
      <c r="ED636">
        <v>-11.2</v>
      </c>
      <c r="EE636">
        <v>-0.54</v>
      </c>
      <c r="EF636">
        <v>10.63</v>
      </c>
      <c r="EG636">
        <v>7.31</v>
      </c>
      <c r="EH636">
        <v>923</v>
      </c>
      <c r="EI636">
        <v>997</v>
      </c>
      <c r="EJ636">
        <v>2.12</v>
      </c>
      <c r="EK636">
        <v>1.97</v>
      </c>
      <c r="EL636">
        <v>26.8</v>
      </c>
      <c r="EM636">
        <v>23.7</v>
      </c>
      <c r="EN636">
        <v>11.1</v>
      </c>
      <c r="EO636">
        <v>10.8</v>
      </c>
      <c r="EP636">
        <v>15.9</v>
      </c>
      <c r="EQ636">
        <v>11.8</v>
      </c>
      <c r="ER636">
        <v>4.4000000000000004</v>
      </c>
      <c r="ES636">
        <v>3.6</v>
      </c>
      <c r="ET636">
        <v>0.7</v>
      </c>
      <c r="EU636">
        <v>0.30000000000000004</v>
      </c>
      <c r="EV636">
        <v>2.25</v>
      </c>
      <c r="EW636">
        <v>1.53</v>
      </c>
      <c r="EX636">
        <v>28.9</v>
      </c>
      <c r="EY636">
        <v>24.3</v>
      </c>
      <c r="EZ636">
        <v>13.4</v>
      </c>
      <c r="FA636">
        <v>10</v>
      </c>
      <c r="FB636">
        <v>12.2</v>
      </c>
      <c r="FC636">
        <v>14.2</v>
      </c>
      <c r="FD636">
        <v>3.3</v>
      </c>
      <c r="FE636">
        <v>3.7</v>
      </c>
      <c r="FF636">
        <v>140</v>
      </c>
      <c r="FG636">
        <v>160</v>
      </c>
      <c r="FH636">
        <v>154</v>
      </c>
      <c r="FI636">
        <v>151</v>
      </c>
      <c r="FJ636">
        <v>206</v>
      </c>
      <c r="FK636">
        <v>184</v>
      </c>
      <c r="FL636">
        <v>49.6</v>
      </c>
      <c r="FM636">
        <v>432</v>
      </c>
      <c r="FN636">
        <v>434</v>
      </c>
      <c r="FO636">
        <v>364</v>
      </c>
      <c r="FP636">
        <v>49.9</v>
      </c>
      <c r="FQ636">
        <v>0.08</v>
      </c>
      <c r="FR636">
        <v>5.09</v>
      </c>
      <c r="FS636" s="2">
        <f t="shared" si="138"/>
        <v>1.5473887814313346E-2</v>
      </c>
      <c r="FT636">
        <v>1</v>
      </c>
      <c r="FU636">
        <v>0</v>
      </c>
      <c r="FV636">
        <v>-4</v>
      </c>
      <c r="FW636">
        <v>14.29</v>
      </c>
      <c r="FX636">
        <v>9.6999999999999993</v>
      </c>
      <c r="FY636">
        <v>0</v>
      </c>
      <c r="FZ636">
        <v>58.2</v>
      </c>
      <c r="GA636">
        <v>0</v>
      </c>
      <c r="GB636">
        <v>9.6999999999999993</v>
      </c>
      <c r="GC636">
        <v>0</v>
      </c>
      <c r="GD636">
        <v>0</v>
      </c>
      <c r="GE636">
        <v>9.6999999999999993</v>
      </c>
      <c r="GF636">
        <v>0</v>
      </c>
      <c r="GG636">
        <v>9.6999999999999993</v>
      </c>
      <c r="GH636">
        <v>2.2999999999999998</v>
      </c>
      <c r="GI636">
        <v>3.46</v>
      </c>
      <c r="GJ636" s="2">
        <f t="shared" si="139"/>
        <v>0.39930555555555552</v>
      </c>
      <c r="GK636">
        <v>4</v>
      </c>
      <c r="GL636">
        <v>18</v>
      </c>
      <c r="GM636">
        <v>-3</v>
      </c>
      <c r="GN636">
        <v>1.36</v>
      </c>
      <c r="GO636">
        <v>6.1</v>
      </c>
      <c r="GP636">
        <v>8.1</v>
      </c>
      <c r="GQ636">
        <v>41.7</v>
      </c>
      <c r="GR636">
        <v>2.7</v>
      </c>
      <c r="GS636">
        <v>21.4</v>
      </c>
      <c r="GT636">
        <v>23.4</v>
      </c>
      <c r="GU636">
        <v>1</v>
      </c>
      <c r="GV636">
        <v>0.30000000000000004</v>
      </c>
      <c r="GW636">
        <v>1.4</v>
      </c>
      <c r="GX636" s="21">
        <v>66.495009999999994</v>
      </c>
      <c r="GY636" s="21">
        <v>2.0003130000000002</v>
      </c>
      <c r="GZ636" s="21">
        <v>9.6315507</v>
      </c>
      <c r="HA636" s="21">
        <v>11.6318637</v>
      </c>
      <c r="HB636" s="21">
        <v>-0.55815899999999996</v>
      </c>
      <c r="HC636" s="21">
        <v>4.2307389999999998</v>
      </c>
      <c r="HD636" s="21">
        <v>-1.9659999999999999E-3</v>
      </c>
      <c r="HE636" s="21">
        <v>55.096435999999997</v>
      </c>
      <c r="HF636" s="21">
        <v>3.670614</v>
      </c>
    </row>
    <row r="637" spans="1:214" ht="15" x14ac:dyDescent="0.25">
      <c r="A637" s="22">
        <v>29</v>
      </c>
      <c r="B637" t="s">
        <v>2835</v>
      </c>
      <c r="C637" t="s">
        <v>2836</v>
      </c>
      <c r="D637" t="s">
        <v>323</v>
      </c>
      <c r="F637" t="s">
        <v>228</v>
      </c>
      <c r="I637" s="22" t="s">
        <v>336</v>
      </c>
      <c r="J637">
        <v>29</v>
      </c>
      <c r="K637" s="23" t="s">
        <v>2837</v>
      </c>
      <c r="L637" s="23" t="s">
        <v>2838</v>
      </c>
      <c r="M637" s="24" t="s">
        <v>447</v>
      </c>
      <c r="N637" s="24" t="s">
        <v>233</v>
      </c>
      <c r="O637" s="24">
        <v>72</v>
      </c>
      <c r="P637" s="24">
        <v>185</v>
      </c>
      <c r="Q637" s="24" t="s">
        <v>224</v>
      </c>
      <c r="R637" s="24"/>
      <c r="S637" s="22">
        <v>82</v>
      </c>
      <c r="T637" s="22">
        <v>30</v>
      </c>
      <c r="U637" s="22">
        <v>43</v>
      </c>
      <c r="V637" s="22">
        <v>73</v>
      </c>
      <c r="W637" s="22">
        <v>-7</v>
      </c>
      <c r="X637" s="22">
        <v>12</v>
      </c>
      <c r="Y637" s="22">
        <v>235</v>
      </c>
      <c r="Z637" s="25">
        <f t="shared" si="126"/>
        <v>0.1276595744680851</v>
      </c>
      <c r="AA637" s="3">
        <v>19.66667</v>
      </c>
      <c r="AB637" s="22">
        <v>30</v>
      </c>
      <c r="AC637" s="22">
        <v>52</v>
      </c>
      <c r="AD637" s="22">
        <v>82</v>
      </c>
      <c r="AE637" s="22">
        <v>38</v>
      </c>
      <c r="AF637" s="22">
        <v>45</v>
      </c>
      <c r="AG637" s="26">
        <f t="shared" si="127"/>
        <v>1.1161635148296647</v>
      </c>
      <c r="AH637" s="26">
        <f t="shared" si="128"/>
        <v>1.9346834257047523</v>
      </c>
      <c r="AI637" s="26">
        <f t="shared" si="129"/>
        <v>3.050846940534417</v>
      </c>
      <c r="AJ637" s="26">
        <f t="shared" si="130"/>
        <v>1.4138071187842418</v>
      </c>
      <c r="AK637" s="26">
        <f t="shared" si="131"/>
        <v>1.6742452722444969</v>
      </c>
      <c r="AL637" s="5">
        <v>1985</v>
      </c>
      <c r="AM637" s="22">
        <v>179</v>
      </c>
      <c r="AN637" s="22">
        <v>196</v>
      </c>
      <c r="AO637" s="25">
        <f t="shared" si="132"/>
        <v>0.47733333333333333</v>
      </c>
      <c r="AP637" s="22">
        <v>7.9</v>
      </c>
      <c r="AQ637">
        <v>7</v>
      </c>
      <c r="AR637">
        <v>1.4</v>
      </c>
      <c r="AS637">
        <v>8.5</v>
      </c>
      <c r="AT637">
        <v>12.5</v>
      </c>
      <c r="AU637">
        <v>2.7</v>
      </c>
      <c r="AV637">
        <v>0.5</v>
      </c>
      <c r="AW637">
        <v>15.6</v>
      </c>
      <c r="AX637" s="3">
        <f t="shared" si="133"/>
        <v>0.19024390243902439</v>
      </c>
      <c r="AY637" s="4">
        <f t="shared" si="134"/>
        <v>1.2749999999999986</v>
      </c>
      <c r="AZ637" t="s">
        <v>243</v>
      </c>
      <c r="BA637">
        <v>2014</v>
      </c>
      <c r="BC637" s="27">
        <v>5300000</v>
      </c>
      <c r="BD637" s="22">
        <v>20</v>
      </c>
      <c r="BE637" s="22">
        <v>24</v>
      </c>
      <c r="BF637" s="28">
        <f t="shared" si="135"/>
        <v>2.2467766408287035</v>
      </c>
      <c r="BG637" s="22">
        <v>92</v>
      </c>
      <c r="BH637" s="22">
        <v>104</v>
      </c>
      <c r="BI637" s="4">
        <v>1175.0166670000001</v>
      </c>
      <c r="BJ637" s="22">
        <v>8</v>
      </c>
      <c r="BK637" s="22">
        <v>18</v>
      </c>
      <c r="BL637" s="28">
        <f t="shared" si="136"/>
        <v>6.0716139084161398</v>
      </c>
      <c r="BM637" s="22">
        <v>75</v>
      </c>
      <c r="BN637" s="22">
        <v>76</v>
      </c>
      <c r="BO637" s="4">
        <v>256.93333330000002</v>
      </c>
      <c r="BP637" s="22">
        <v>2</v>
      </c>
      <c r="BQ637" s="22">
        <v>1</v>
      </c>
      <c r="BR637" s="22">
        <v>12</v>
      </c>
      <c r="BS637" s="22">
        <v>16</v>
      </c>
      <c r="BT637" s="4">
        <v>181.8</v>
      </c>
      <c r="BU637" s="22">
        <v>41</v>
      </c>
      <c r="BV637" s="22">
        <v>17</v>
      </c>
      <c r="BW637" s="22">
        <v>29</v>
      </c>
      <c r="BX637" s="22">
        <v>3</v>
      </c>
      <c r="BY637" s="22">
        <v>10</v>
      </c>
      <c r="BZ637" s="22">
        <v>5</v>
      </c>
      <c r="CA637" s="22">
        <v>116</v>
      </c>
      <c r="CB637" s="22">
        <v>97</v>
      </c>
      <c r="CC637" s="4">
        <v>13.9</v>
      </c>
      <c r="CD637" s="4">
        <v>3.6666666669999999</v>
      </c>
      <c r="CE637" s="4">
        <v>2.4166666669999999</v>
      </c>
      <c r="CF637" s="22">
        <v>7</v>
      </c>
      <c r="CG637" s="22">
        <v>2</v>
      </c>
      <c r="CH637" s="22">
        <v>0</v>
      </c>
      <c r="CI637" s="5">
        <v>41</v>
      </c>
      <c r="CJ637" s="22">
        <v>13</v>
      </c>
      <c r="CK637" s="22">
        <v>14</v>
      </c>
      <c r="CL637" s="22">
        <v>-10</v>
      </c>
      <c r="CM637" s="22">
        <v>2</v>
      </c>
      <c r="CN637" s="22">
        <v>1</v>
      </c>
      <c r="CO637" s="22">
        <v>63</v>
      </c>
      <c r="CP637" s="22">
        <v>99</v>
      </c>
      <c r="CQ637" s="26">
        <v>14.758943</v>
      </c>
      <c r="CR637" s="26">
        <v>2.6</v>
      </c>
      <c r="CS637" s="26">
        <v>2.0174799999999999</v>
      </c>
      <c r="CT637" s="22">
        <v>6</v>
      </c>
      <c r="CU637" s="22">
        <v>3</v>
      </c>
      <c r="CV637" s="22">
        <v>0</v>
      </c>
      <c r="CW637" s="22">
        <v>8</v>
      </c>
      <c r="CX637" s="22">
        <v>12</v>
      </c>
      <c r="CY637" s="22">
        <v>3</v>
      </c>
      <c r="CZ637" s="22">
        <v>22</v>
      </c>
      <c r="DA637" s="22">
        <v>31</v>
      </c>
      <c r="DB637" s="22">
        <v>-10</v>
      </c>
      <c r="DC637" s="22">
        <v>7</v>
      </c>
      <c r="DD637" s="22">
        <v>2</v>
      </c>
      <c r="DE637" s="22">
        <v>5</v>
      </c>
      <c r="DF637" s="22">
        <v>0</v>
      </c>
      <c r="DG637" s="22">
        <v>0</v>
      </c>
      <c r="DH637" s="22">
        <v>0</v>
      </c>
      <c r="DI637" s="22">
        <v>6</v>
      </c>
      <c r="DJ637" s="22">
        <v>0</v>
      </c>
      <c r="DK637" s="22">
        <v>0</v>
      </c>
      <c r="DL637" s="22">
        <v>0</v>
      </c>
      <c r="DM637" s="22">
        <v>0</v>
      </c>
      <c r="DN637" s="22">
        <v>91</v>
      </c>
      <c r="DO637" s="22">
        <v>33</v>
      </c>
      <c r="DP637" s="22">
        <v>87</v>
      </c>
      <c r="DQ637" s="22">
        <v>22</v>
      </c>
      <c r="DR637" s="22">
        <v>13</v>
      </c>
      <c r="DS637" s="22">
        <v>5</v>
      </c>
      <c r="DT637" s="22">
        <v>0</v>
      </c>
      <c r="DU637">
        <v>13.7</v>
      </c>
      <c r="DV637">
        <v>35.15</v>
      </c>
      <c r="DW637" s="2">
        <f t="shared" si="137"/>
        <v>0.2804503582395087</v>
      </c>
      <c r="DX637">
        <v>0.75600000000000001</v>
      </c>
      <c r="DY637">
        <v>0.39900000000000002</v>
      </c>
      <c r="DZ637">
        <v>7.3999999999999996E-2</v>
      </c>
      <c r="EA637">
        <v>-2.1629999999999998</v>
      </c>
      <c r="EB637">
        <v>52</v>
      </c>
      <c r="EC637">
        <v>55</v>
      </c>
      <c r="ED637">
        <v>0.2</v>
      </c>
      <c r="EE637">
        <v>-1.98</v>
      </c>
      <c r="EF637">
        <v>-2.14</v>
      </c>
      <c r="EG637">
        <v>9.44</v>
      </c>
      <c r="EH637">
        <v>908</v>
      </c>
      <c r="EI637">
        <v>1003</v>
      </c>
      <c r="EJ637">
        <v>2.78</v>
      </c>
      <c r="EK637">
        <v>2.94</v>
      </c>
      <c r="EL637">
        <v>26.7</v>
      </c>
      <c r="EM637">
        <v>29.1</v>
      </c>
      <c r="EN637">
        <v>10.4</v>
      </c>
      <c r="EO637">
        <v>11</v>
      </c>
      <c r="EP637">
        <v>13.4</v>
      </c>
      <c r="EQ637">
        <v>14.5</v>
      </c>
      <c r="ER637">
        <v>3.2</v>
      </c>
      <c r="ES637">
        <v>3.9</v>
      </c>
      <c r="ET637">
        <v>0.30000000000000004</v>
      </c>
      <c r="EU637">
        <v>0.7</v>
      </c>
      <c r="EV637">
        <v>2.19</v>
      </c>
      <c r="EW637">
        <v>2.08</v>
      </c>
      <c r="EX637">
        <v>25.7</v>
      </c>
      <c r="EY637">
        <v>27.3</v>
      </c>
      <c r="EZ637">
        <v>10.7</v>
      </c>
      <c r="FA637">
        <v>12</v>
      </c>
      <c r="FB637">
        <v>12.9</v>
      </c>
      <c r="FC637">
        <v>13.6</v>
      </c>
      <c r="FD637">
        <v>3.3</v>
      </c>
      <c r="FE637">
        <v>3.1</v>
      </c>
      <c r="FF637">
        <v>186</v>
      </c>
      <c r="FG637">
        <v>207</v>
      </c>
      <c r="FH637">
        <v>160</v>
      </c>
      <c r="FI637">
        <v>175</v>
      </c>
      <c r="FJ637">
        <v>207</v>
      </c>
      <c r="FK637">
        <v>210</v>
      </c>
      <c r="FL637">
        <v>54</v>
      </c>
      <c r="FM637">
        <v>425</v>
      </c>
      <c r="FN637">
        <v>347</v>
      </c>
      <c r="FO637">
        <v>389</v>
      </c>
      <c r="FP637">
        <v>55.1</v>
      </c>
      <c r="FQ637">
        <v>2.91</v>
      </c>
      <c r="FR637">
        <v>2.04</v>
      </c>
      <c r="FS637" s="2">
        <f t="shared" si="138"/>
        <v>0.58787878787878789</v>
      </c>
      <c r="FT637">
        <v>28</v>
      </c>
      <c r="FU637">
        <v>5</v>
      </c>
      <c r="FV637">
        <v>30.7</v>
      </c>
      <c r="FW637">
        <v>12.5</v>
      </c>
      <c r="FX637">
        <v>7.04</v>
      </c>
      <c r="FY637">
        <v>1.26</v>
      </c>
      <c r="FZ637">
        <v>49.3</v>
      </c>
      <c r="GA637">
        <v>9.3000000000000007</v>
      </c>
      <c r="GB637">
        <v>22.1</v>
      </c>
      <c r="GC637">
        <v>2.5</v>
      </c>
      <c r="GD637">
        <v>1.5</v>
      </c>
      <c r="GE637">
        <v>29.7</v>
      </c>
      <c r="GF637">
        <v>2.5</v>
      </c>
      <c r="GG637">
        <v>1.5</v>
      </c>
      <c r="GH637">
        <v>2.2000000000000002</v>
      </c>
      <c r="GI637">
        <v>2.75</v>
      </c>
      <c r="GJ637" s="2">
        <f t="shared" si="139"/>
        <v>0.44444444444444448</v>
      </c>
      <c r="GK637">
        <v>3</v>
      </c>
      <c r="GL637">
        <v>23</v>
      </c>
      <c r="GM637">
        <v>6.9</v>
      </c>
      <c r="GN637">
        <v>1</v>
      </c>
      <c r="GO637">
        <v>7.64</v>
      </c>
      <c r="GP637">
        <v>6.6</v>
      </c>
      <c r="GQ637">
        <v>47.8</v>
      </c>
      <c r="GR637">
        <v>1.3</v>
      </c>
      <c r="GS637">
        <v>16.899999999999999</v>
      </c>
      <c r="GT637">
        <v>19.899999999999999</v>
      </c>
      <c r="GU637">
        <v>2.2999999999999998</v>
      </c>
      <c r="GV637">
        <v>1.3</v>
      </c>
      <c r="GW637">
        <v>2</v>
      </c>
      <c r="GX637" s="21">
        <v>74.564933999999994</v>
      </c>
      <c r="GY637" s="21">
        <v>24.056756100000001</v>
      </c>
      <c r="GZ637" s="21">
        <v>34.099756200000002</v>
      </c>
      <c r="HA637" s="21">
        <v>58.156512300000003</v>
      </c>
      <c r="HB637" s="21">
        <v>9.0117320000000003</v>
      </c>
      <c r="HC637" s="21">
        <v>2.4397090000000001</v>
      </c>
      <c r="HD637" s="21">
        <v>1.4250000000000001E-2</v>
      </c>
      <c r="HE637" s="21">
        <v>16.180745999999999</v>
      </c>
      <c r="HF637" s="21">
        <v>11.465691</v>
      </c>
    </row>
    <row r="638" spans="1:214" ht="15" x14ac:dyDescent="0.25">
      <c r="A638" s="22">
        <v>12</v>
      </c>
      <c r="B638" t="s">
        <v>2839</v>
      </c>
      <c r="C638" t="s">
        <v>2840</v>
      </c>
      <c r="D638" t="s">
        <v>1256</v>
      </c>
      <c r="F638" t="s">
        <v>501</v>
      </c>
      <c r="G638" t="s">
        <v>270</v>
      </c>
      <c r="H638">
        <v>49</v>
      </c>
      <c r="I638" s="22" t="s">
        <v>365</v>
      </c>
      <c r="J638">
        <v>31</v>
      </c>
      <c r="K638" s="23" t="s">
        <v>2841</v>
      </c>
      <c r="L638" s="23" t="s">
        <v>372</v>
      </c>
      <c r="M638" s="24"/>
      <c r="N638" s="24" t="s">
        <v>373</v>
      </c>
      <c r="O638" s="24">
        <v>76</v>
      </c>
      <c r="P638" s="24">
        <v>225</v>
      </c>
      <c r="Q638" s="24" t="s">
        <v>223</v>
      </c>
      <c r="R638" s="24"/>
      <c r="S638" s="22">
        <v>82</v>
      </c>
      <c r="T638" s="22">
        <v>14</v>
      </c>
      <c r="U638" s="22">
        <v>19</v>
      </c>
      <c r="V638" s="22">
        <v>33</v>
      </c>
      <c r="W638" s="22">
        <v>-3</v>
      </c>
      <c r="X638" s="22">
        <v>34</v>
      </c>
      <c r="Y638" s="22">
        <v>156</v>
      </c>
      <c r="Z638" s="25">
        <f t="shared" si="126"/>
        <v>8.9743589743589744E-2</v>
      </c>
      <c r="AA638" s="3">
        <v>14.73333</v>
      </c>
      <c r="AB638" s="22">
        <v>143</v>
      </c>
      <c r="AC638" s="22">
        <v>36</v>
      </c>
      <c r="AD638" s="22">
        <v>54</v>
      </c>
      <c r="AE638" s="22">
        <v>19</v>
      </c>
      <c r="AF638" s="22">
        <v>33</v>
      </c>
      <c r="AG638" s="26">
        <f t="shared" si="127"/>
        <v>7.1018667430556031</v>
      </c>
      <c r="AH638" s="26">
        <f t="shared" si="128"/>
        <v>1.7878825367132987</v>
      </c>
      <c r="AI638" s="26">
        <f t="shared" si="129"/>
        <v>2.6818238050699481</v>
      </c>
      <c r="AJ638" s="26">
        <f t="shared" si="130"/>
        <v>0.94360467215424104</v>
      </c>
      <c r="AK638" s="26">
        <f t="shared" si="131"/>
        <v>1.6388923253205236</v>
      </c>
      <c r="AL638" s="5">
        <v>1740</v>
      </c>
      <c r="AM638" s="22">
        <v>4</v>
      </c>
      <c r="AN638" s="22">
        <v>8</v>
      </c>
      <c r="AO638" s="25">
        <f t="shared" si="132"/>
        <v>0.33333333333333331</v>
      </c>
      <c r="AP638" s="22">
        <v>0.2</v>
      </c>
      <c r="AQ638">
        <v>2</v>
      </c>
      <c r="AR638">
        <v>1.4</v>
      </c>
      <c r="AS638">
        <v>3.3</v>
      </c>
      <c r="AT638">
        <v>3.4</v>
      </c>
      <c r="AU638">
        <v>1.8</v>
      </c>
      <c r="AV638">
        <v>0</v>
      </c>
      <c r="AW638">
        <v>5.3</v>
      </c>
      <c r="AX638" s="3">
        <f t="shared" si="133"/>
        <v>6.4634146341463417E-2</v>
      </c>
      <c r="AY638" s="4">
        <f t="shared" si="134"/>
        <v>2.375</v>
      </c>
      <c r="AZ638" t="s">
        <v>243</v>
      </c>
      <c r="BA638">
        <v>2012</v>
      </c>
      <c r="BC638" s="27">
        <v>1500000</v>
      </c>
      <c r="BD638" s="22">
        <v>10</v>
      </c>
      <c r="BE638" s="22">
        <v>16</v>
      </c>
      <c r="BF638" s="28">
        <f t="shared" si="135"/>
        <v>1.4460511679644048</v>
      </c>
      <c r="BG638" s="22">
        <v>3</v>
      </c>
      <c r="BH638" s="22">
        <v>6</v>
      </c>
      <c r="BI638" s="4">
        <v>1078.8</v>
      </c>
      <c r="BJ638" s="22">
        <v>4</v>
      </c>
      <c r="BK638" s="22">
        <v>3</v>
      </c>
      <c r="BL638" s="28">
        <f t="shared" si="136"/>
        <v>3.827460511490723</v>
      </c>
      <c r="BM638" s="22">
        <v>1</v>
      </c>
      <c r="BN638" s="22">
        <v>0</v>
      </c>
      <c r="BO638" s="4">
        <v>109.7333333</v>
      </c>
      <c r="BP638" s="22">
        <v>0</v>
      </c>
      <c r="BQ638" s="22">
        <v>0</v>
      </c>
      <c r="BR638" s="22">
        <v>0</v>
      </c>
      <c r="BS638" s="22">
        <v>2</v>
      </c>
      <c r="BT638" s="4">
        <v>20.7</v>
      </c>
      <c r="BU638" s="22">
        <v>45</v>
      </c>
      <c r="BV638" s="22">
        <v>4</v>
      </c>
      <c r="BW638" s="22">
        <v>12</v>
      </c>
      <c r="BX638" s="22">
        <v>-3</v>
      </c>
      <c r="BY638" s="22">
        <v>10</v>
      </c>
      <c r="BZ638" s="22">
        <v>5</v>
      </c>
      <c r="CA638" s="22">
        <v>2</v>
      </c>
      <c r="CB638" s="22">
        <v>5</v>
      </c>
      <c r="CC638" s="4">
        <v>13.25</v>
      </c>
      <c r="CD638" s="4">
        <v>1.233333333</v>
      </c>
      <c r="CE638" s="4">
        <v>0.16666666700000002</v>
      </c>
      <c r="CF638" s="22">
        <v>0</v>
      </c>
      <c r="CG638" s="22">
        <v>0</v>
      </c>
      <c r="CH638" s="22">
        <v>0</v>
      </c>
      <c r="CI638" s="5">
        <v>37</v>
      </c>
      <c r="CJ638" s="22">
        <v>10</v>
      </c>
      <c r="CK638" s="22">
        <v>7</v>
      </c>
      <c r="CL638" s="22">
        <v>0</v>
      </c>
      <c r="CM638" s="22">
        <v>24</v>
      </c>
      <c r="CN638" s="22">
        <v>12</v>
      </c>
      <c r="CO638" s="22">
        <v>2</v>
      </c>
      <c r="CP638" s="22">
        <v>3</v>
      </c>
      <c r="CQ638" s="26">
        <v>13.041892000000001</v>
      </c>
      <c r="CR638" s="26">
        <v>1.4657659999999999</v>
      </c>
      <c r="CS638" s="26">
        <v>0.35675700000000005</v>
      </c>
      <c r="CT638" s="22">
        <v>0</v>
      </c>
      <c r="CU638" s="22">
        <v>0</v>
      </c>
      <c r="CV638" s="22">
        <v>0</v>
      </c>
      <c r="CW638" s="22">
        <v>2</v>
      </c>
      <c r="CX638" s="22">
        <v>6</v>
      </c>
      <c r="CY638" s="22">
        <v>-4</v>
      </c>
      <c r="CZ638" s="22">
        <v>12</v>
      </c>
      <c r="DA638" s="22">
        <v>13</v>
      </c>
      <c r="DB638" s="22">
        <v>1</v>
      </c>
      <c r="DC638" s="22">
        <v>3</v>
      </c>
      <c r="DD638" s="22">
        <v>0</v>
      </c>
      <c r="DE638" s="22">
        <v>2</v>
      </c>
      <c r="DF638" s="22">
        <v>0</v>
      </c>
      <c r="DG638" s="22">
        <v>0</v>
      </c>
      <c r="DH638" s="22">
        <v>0</v>
      </c>
      <c r="DI638" s="22">
        <v>17</v>
      </c>
      <c r="DJ638" s="22">
        <v>0</v>
      </c>
      <c r="DK638" s="22">
        <v>0</v>
      </c>
      <c r="DL638" s="22">
        <v>0</v>
      </c>
      <c r="DM638" s="22">
        <v>0</v>
      </c>
      <c r="DN638" s="22">
        <v>49</v>
      </c>
      <c r="DO638" s="22">
        <v>13</v>
      </c>
      <c r="DP638" s="22">
        <v>41</v>
      </c>
      <c r="DQ638" s="22">
        <v>2</v>
      </c>
      <c r="DR638" s="22">
        <v>0</v>
      </c>
      <c r="DS638" s="22">
        <v>0</v>
      </c>
      <c r="DT638" s="22">
        <v>0</v>
      </c>
      <c r="DU638">
        <v>12.98</v>
      </c>
      <c r="DV638">
        <v>35.65</v>
      </c>
      <c r="DW638" s="2">
        <f t="shared" si="137"/>
        <v>0.2669134279251491</v>
      </c>
      <c r="DX638">
        <v>9.8000000000000004E-2</v>
      </c>
      <c r="DY638">
        <v>0.436</v>
      </c>
      <c r="DZ638">
        <v>7.4999999999999997E-2</v>
      </c>
      <c r="EA638">
        <v>-2.25</v>
      </c>
      <c r="EB638">
        <v>35</v>
      </c>
      <c r="EC638">
        <v>38</v>
      </c>
      <c r="ED638">
        <v>11.2</v>
      </c>
      <c r="EE638">
        <v>7.84</v>
      </c>
      <c r="EF638">
        <v>-3.32</v>
      </c>
      <c r="EG638">
        <v>6.89</v>
      </c>
      <c r="EH638">
        <v>919</v>
      </c>
      <c r="EI638">
        <v>988</v>
      </c>
      <c r="EJ638">
        <v>1.97</v>
      </c>
      <c r="EK638">
        <v>2.14</v>
      </c>
      <c r="EL638">
        <v>26.7</v>
      </c>
      <c r="EM638">
        <v>24.2</v>
      </c>
      <c r="EN638">
        <v>12.6</v>
      </c>
      <c r="EO638">
        <v>8.6</v>
      </c>
      <c r="EP638">
        <v>12.6</v>
      </c>
      <c r="EQ638">
        <v>14.2</v>
      </c>
      <c r="ER638">
        <v>3.2</v>
      </c>
      <c r="ES638">
        <v>3</v>
      </c>
      <c r="ET638">
        <v>0.9</v>
      </c>
      <c r="EU638">
        <v>0.8</v>
      </c>
      <c r="EV638">
        <v>2.2799999999999998</v>
      </c>
      <c r="EW638">
        <v>2.65</v>
      </c>
      <c r="EX638">
        <v>24.8</v>
      </c>
      <c r="EY638">
        <v>27.3</v>
      </c>
      <c r="EZ638">
        <v>10.6</v>
      </c>
      <c r="FA638">
        <v>11.1</v>
      </c>
      <c r="FB638">
        <v>13.5</v>
      </c>
      <c r="FC638">
        <v>13.6</v>
      </c>
      <c r="FD638">
        <v>3.1</v>
      </c>
      <c r="FE638">
        <v>3.9</v>
      </c>
      <c r="FF638">
        <v>146</v>
      </c>
      <c r="FG638">
        <v>137</v>
      </c>
      <c r="FH638">
        <v>156</v>
      </c>
      <c r="FI638">
        <v>166</v>
      </c>
      <c r="FJ638">
        <v>197</v>
      </c>
      <c r="FK638">
        <v>212</v>
      </c>
      <c r="FL638">
        <v>46.8</v>
      </c>
      <c r="FM638">
        <v>346</v>
      </c>
      <c r="FN638">
        <v>370</v>
      </c>
      <c r="FO638">
        <v>349</v>
      </c>
      <c r="FP638">
        <v>48.3</v>
      </c>
      <c r="FQ638">
        <v>1.32</v>
      </c>
      <c r="FR638">
        <v>4.16</v>
      </c>
      <c r="FS638" s="2">
        <f t="shared" si="138"/>
        <v>0.24087591240875911</v>
      </c>
      <c r="FT638">
        <v>14</v>
      </c>
      <c r="FU638">
        <v>0</v>
      </c>
      <c r="FV638">
        <v>32</v>
      </c>
      <c r="FW638">
        <v>13.08</v>
      </c>
      <c r="FX638">
        <v>7.75</v>
      </c>
      <c r="FY638">
        <v>0</v>
      </c>
      <c r="FZ638">
        <v>51.5</v>
      </c>
      <c r="GA638">
        <v>10</v>
      </c>
      <c r="GB638">
        <v>21</v>
      </c>
      <c r="GC638">
        <v>2.2000000000000002</v>
      </c>
      <c r="GD638">
        <v>1.1000000000000001</v>
      </c>
      <c r="GE638">
        <v>36</v>
      </c>
      <c r="GF638">
        <v>1.7000000000000002</v>
      </c>
      <c r="GG638">
        <v>1.1000000000000001</v>
      </c>
      <c r="GH638">
        <v>0.25</v>
      </c>
      <c r="GI638">
        <v>4.33</v>
      </c>
      <c r="GJ638" s="2">
        <f t="shared" si="139"/>
        <v>5.458515283842795E-2</v>
      </c>
      <c r="GK638">
        <v>0</v>
      </c>
      <c r="GL638">
        <v>2</v>
      </c>
      <c r="GM638">
        <v>35.700000000000003</v>
      </c>
      <c r="GN638">
        <v>0</v>
      </c>
      <c r="GO638">
        <v>5.8</v>
      </c>
      <c r="GP638">
        <v>23.2</v>
      </c>
      <c r="GQ638">
        <v>34.799999999999997</v>
      </c>
      <c r="GR638">
        <v>2.9</v>
      </c>
      <c r="GS638">
        <v>20.3</v>
      </c>
      <c r="GT638">
        <v>14.5</v>
      </c>
      <c r="GU638">
        <v>5.8</v>
      </c>
      <c r="GV638">
        <v>0</v>
      </c>
      <c r="GW638">
        <v>0</v>
      </c>
      <c r="GX638" s="21">
        <v>64.070014999999998</v>
      </c>
      <c r="GY638" s="21">
        <v>8.1650942999999998</v>
      </c>
      <c r="GZ638" s="21">
        <v>13.9712508</v>
      </c>
      <c r="HA638" s="21">
        <v>22.136345100000003</v>
      </c>
      <c r="HB638" s="21">
        <v>1.068981</v>
      </c>
      <c r="HC638" s="21">
        <v>1.6956329999999999</v>
      </c>
      <c r="HD638" s="21">
        <v>2.2769999999999999E-3</v>
      </c>
      <c r="HE638" s="21">
        <v>27.060262999999999</v>
      </c>
      <c r="HF638" s="21">
        <v>2.7668910000000002</v>
      </c>
    </row>
    <row r="639" spans="1:214" ht="15" x14ac:dyDescent="0.25">
      <c r="A639" s="22">
        <v>32</v>
      </c>
      <c r="B639" t="s">
        <v>2842</v>
      </c>
      <c r="C639" t="s">
        <v>2843</v>
      </c>
      <c r="D639" t="s">
        <v>788</v>
      </c>
      <c r="F639" t="s">
        <v>324</v>
      </c>
      <c r="I639" s="22" t="s">
        <v>218</v>
      </c>
      <c r="J639">
        <v>27</v>
      </c>
      <c r="K639" s="23" t="s">
        <v>2844</v>
      </c>
      <c r="L639" s="23" t="s">
        <v>549</v>
      </c>
      <c r="M639" s="24" t="s">
        <v>273</v>
      </c>
      <c r="N639" s="24" t="s">
        <v>233</v>
      </c>
      <c r="O639" s="24">
        <v>73</v>
      </c>
      <c r="P639" s="24">
        <v>210</v>
      </c>
      <c r="Q639" s="24" t="s">
        <v>223</v>
      </c>
      <c r="R639" s="24"/>
      <c r="S639" s="22">
        <v>47</v>
      </c>
      <c r="T639" s="22">
        <v>4</v>
      </c>
      <c r="U639" s="22">
        <v>3</v>
      </c>
      <c r="V639" s="22">
        <v>7</v>
      </c>
      <c r="W639" s="22">
        <v>-1</v>
      </c>
      <c r="X639" s="22">
        <v>11</v>
      </c>
      <c r="Y639" s="22">
        <v>61</v>
      </c>
      <c r="Z639" s="25">
        <f t="shared" si="126"/>
        <v>6.5573770491803282E-2</v>
      </c>
      <c r="AA639" s="3">
        <v>10.383330000000001</v>
      </c>
      <c r="AB639" s="22">
        <v>124</v>
      </c>
      <c r="AC639" s="22">
        <v>4</v>
      </c>
      <c r="AD639" s="22">
        <v>17</v>
      </c>
      <c r="AE639" s="22">
        <v>5</v>
      </c>
      <c r="AF639" s="22">
        <v>4</v>
      </c>
      <c r="AG639" s="26">
        <f t="shared" si="127"/>
        <v>15.245385857949765</v>
      </c>
      <c r="AH639" s="26">
        <f t="shared" si="128"/>
        <v>0.49178664057902466</v>
      </c>
      <c r="AI639" s="26">
        <f t="shared" si="129"/>
        <v>2.0900932224608546</v>
      </c>
      <c r="AJ639" s="26">
        <f t="shared" si="130"/>
        <v>0.61473330072378085</v>
      </c>
      <c r="AK639" s="26">
        <f t="shared" si="131"/>
        <v>0.49178664057902466</v>
      </c>
      <c r="AL639" s="5">
        <v>748</v>
      </c>
      <c r="AM639" s="22">
        <v>8</v>
      </c>
      <c r="AN639" s="22">
        <v>11</v>
      </c>
      <c r="AO639" s="25">
        <f t="shared" si="132"/>
        <v>0.42105263157894735</v>
      </c>
      <c r="AP639" s="22">
        <v>0.7</v>
      </c>
      <c r="AQ639">
        <v>-0.1</v>
      </c>
      <c r="AR639">
        <v>0.60000000000000009</v>
      </c>
      <c r="AS639">
        <v>0.5</v>
      </c>
      <c r="AT639">
        <v>-1.1000000000000001</v>
      </c>
      <c r="AU639">
        <v>1.1000000000000001</v>
      </c>
      <c r="AV639">
        <v>0</v>
      </c>
      <c r="AW639">
        <v>0</v>
      </c>
      <c r="AX639" s="3">
        <f t="shared" si="133"/>
        <v>0</v>
      </c>
      <c r="AY639" s="4">
        <f t="shared" si="134"/>
        <v>-0.22499999999999998</v>
      </c>
      <c r="AZ639" t="s">
        <v>243</v>
      </c>
      <c r="BA639">
        <v>2012</v>
      </c>
      <c r="BC639" s="27">
        <v>600000</v>
      </c>
      <c r="BD639" s="22">
        <v>4</v>
      </c>
      <c r="BE639" s="22">
        <v>3</v>
      </c>
      <c r="BF639" s="28">
        <f t="shared" si="135"/>
        <v>0.88229115614328768</v>
      </c>
      <c r="BG639" s="22">
        <v>8</v>
      </c>
      <c r="BH639" s="22">
        <v>10</v>
      </c>
      <c r="BI639" s="4">
        <v>476.03333329999998</v>
      </c>
      <c r="BJ639" s="22">
        <v>0</v>
      </c>
      <c r="BK639" s="22">
        <v>0</v>
      </c>
      <c r="BL639" s="28">
        <f t="shared" si="136"/>
        <v>0</v>
      </c>
      <c r="BM639" s="22">
        <v>0</v>
      </c>
      <c r="BN639" s="22">
        <v>1</v>
      </c>
      <c r="BO639" s="4">
        <v>2.1833333330000002</v>
      </c>
      <c r="BP639" s="22">
        <v>0</v>
      </c>
      <c r="BQ639" s="22">
        <v>0</v>
      </c>
      <c r="BR639" s="22">
        <v>0</v>
      </c>
      <c r="BS639" s="22">
        <v>0</v>
      </c>
      <c r="BT639" s="4">
        <v>10.25</v>
      </c>
      <c r="BU639" s="22">
        <v>17</v>
      </c>
      <c r="BV639" s="22">
        <v>2</v>
      </c>
      <c r="BW639" s="22">
        <v>1</v>
      </c>
      <c r="BX639" s="22">
        <v>1</v>
      </c>
      <c r="BY639" s="22">
        <v>7</v>
      </c>
      <c r="BZ639" s="22">
        <v>2</v>
      </c>
      <c r="CA639" s="22">
        <v>3</v>
      </c>
      <c r="CB639" s="22">
        <v>2</v>
      </c>
      <c r="CC639" s="4">
        <v>10.366669999999999</v>
      </c>
      <c r="CD639" s="4">
        <v>1.6666667E-2</v>
      </c>
      <c r="CE639" s="4">
        <v>0.18333333300000001</v>
      </c>
      <c r="CF639" s="22">
        <v>0</v>
      </c>
      <c r="CG639" s="22">
        <v>0</v>
      </c>
      <c r="CH639" s="22">
        <v>0</v>
      </c>
      <c r="CI639" s="5">
        <v>30</v>
      </c>
      <c r="CJ639" s="22">
        <v>2</v>
      </c>
      <c r="CK639" s="22">
        <v>2</v>
      </c>
      <c r="CL639" s="22">
        <v>-2</v>
      </c>
      <c r="CM639" s="22">
        <v>4</v>
      </c>
      <c r="CN639" s="22">
        <v>2</v>
      </c>
      <c r="CO639" s="22">
        <v>5</v>
      </c>
      <c r="CP639" s="22">
        <v>9</v>
      </c>
      <c r="CQ639" s="26">
        <v>9.9933309999999995</v>
      </c>
      <c r="CR639" s="26">
        <v>6.3333E-2</v>
      </c>
      <c r="CS639" s="26">
        <v>0.23777800000000002</v>
      </c>
      <c r="CT639" s="22">
        <v>0</v>
      </c>
      <c r="CU639" s="22">
        <v>0</v>
      </c>
      <c r="CV639" s="22">
        <v>0</v>
      </c>
      <c r="CW639" s="22">
        <v>1</v>
      </c>
      <c r="CX639" s="22">
        <v>1</v>
      </c>
      <c r="CY639" s="22">
        <v>1</v>
      </c>
      <c r="CZ639" s="22">
        <v>3</v>
      </c>
      <c r="DA639" s="22">
        <v>2</v>
      </c>
      <c r="DB639" s="22">
        <v>-2</v>
      </c>
      <c r="DC639" s="22">
        <v>2</v>
      </c>
      <c r="DD639" s="22">
        <v>0</v>
      </c>
      <c r="DE639" s="22">
        <v>1</v>
      </c>
      <c r="DF639" s="22">
        <v>0</v>
      </c>
      <c r="DG639" s="22">
        <v>0</v>
      </c>
      <c r="DH639" s="22">
        <v>0</v>
      </c>
      <c r="DI639" s="22">
        <v>3</v>
      </c>
      <c r="DJ639" s="22">
        <v>1</v>
      </c>
      <c r="DK639" s="22">
        <v>0</v>
      </c>
      <c r="DL639" s="22">
        <v>0</v>
      </c>
      <c r="DM639" s="22">
        <v>0</v>
      </c>
      <c r="DN639" s="22">
        <v>13</v>
      </c>
      <c r="DO639" s="22">
        <v>0</v>
      </c>
      <c r="DP639" s="22">
        <v>15</v>
      </c>
      <c r="DQ639" s="22">
        <v>1</v>
      </c>
      <c r="DR639" s="22">
        <v>0</v>
      </c>
      <c r="DS639" s="22">
        <v>0</v>
      </c>
      <c r="DT639" s="22">
        <v>0</v>
      </c>
      <c r="DU639">
        <v>10.130000000000001</v>
      </c>
      <c r="DV639">
        <v>38.35</v>
      </c>
      <c r="DW639" s="2">
        <f t="shared" si="137"/>
        <v>0.20895214521452146</v>
      </c>
      <c r="DX639">
        <v>-0.8580000000000001</v>
      </c>
      <c r="DY639">
        <v>-1.419</v>
      </c>
      <c r="DZ639">
        <v>-0.67100000000000004</v>
      </c>
      <c r="EA639">
        <v>5.9550000000000001</v>
      </c>
      <c r="EB639">
        <v>13</v>
      </c>
      <c r="EC639">
        <v>14</v>
      </c>
      <c r="ED639">
        <v>-1.2</v>
      </c>
      <c r="EE639">
        <v>2.77</v>
      </c>
      <c r="EF639">
        <v>3.99</v>
      </c>
      <c r="EG639">
        <v>5.8</v>
      </c>
      <c r="EH639">
        <v>928</v>
      </c>
      <c r="EI639">
        <v>986</v>
      </c>
      <c r="EJ639">
        <v>1.64</v>
      </c>
      <c r="EK639">
        <v>1.76</v>
      </c>
      <c r="EL639">
        <v>26.6</v>
      </c>
      <c r="EM639">
        <v>22.7</v>
      </c>
      <c r="EN639">
        <v>10</v>
      </c>
      <c r="EO639">
        <v>11</v>
      </c>
      <c r="EP639">
        <v>12.5</v>
      </c>
      <c r="EQ639">
        <v>12.5</v>
      </c>
      <c r="ER639">
        <v>2.8</v>
      </c>
      <c r="ES639">
        <v>3.2</v>
      </c>
      <c r="ET639">
        <v>0.30000000000000004</v>
      </c>
      <c r="EU639">
        <v>1.1000000000000001</v>
      </c>
      <c r="EV639">
        <v>2.4300000000000002</v>
      </c>
      <c r="EW639">
        <v>1.83</v>
      </c>
      <c r="EX639">
        <v>27.7</v>
      </c>
      <c r="EY639">
        <v>24.6</v>
      </c>
      <c r="EZ639">
        <v>11.6</v>
      </c>
      <c r="FA639">
        <v>10.5</v>
      </c>
      <c r="FB639">
        <v>13.4</v>
      </c>
      <c r="FC639">
        <v>12.6</v>
      </c>
      <c r="FD639">
        <v>3.7</v>
      </c>
      <c r="FE639">
        <v>3.3</v>
      </c>
      <c r="FF639">
        <v>67</v>
      </c>
      <c r="FG639">
        <v>80</v>
      </c>
      <c r="FH639">
        <v>42</v>
      </c>
      <c r="FI639">
        <v>37</v>
      </c>
      <c r="FJ639">
        <v>68</v>
      </c>
      <c r="FK639">
        <v>68</v>
      </c>
      <c r="FL639">
        <v>65</v>
      </c>
      <c r="FM639">
        <v>131</v>
      </c>
      <c r="FN639">
        <v>134</v>
      </c>
      <c r="FO639">
        <v>135</v>
      </c>
      <c r="FP639">
        <v>49.4</v>
      </c>
      <c r="FQ639">
        <v>0.05</v>
      </c>
      <c r="FR639">
        <v>4.66</v>
      </c>
      <c r="FS639" s="2">
        <f t="shared" si="138"/>
        <v>1.0615711252653929E-2</v>
      </c>
      <c r="FT639">
        <v>0</v>
      </c>
      <c r="FU639">
        <v>0</v>
      </c>
      <c r="FV639">
        <v>19.3</v>
      </c>
      <c r="FW639">
        <v>0</v>
      </c>
      <c r="FX639">
        <v>0</v>
      </c>
      <c r="FY639">
        <v>0</v>
      </c>
      <c r="FZ639">
        <v>82.4</v>
      </c>
      <c r="GA639">
        <v>0</v>
      </c>
      <c r="GB639">
        <v>27.5</v>
      </c>
      <c r="GC639">
        <v>0</v>
      </c>
      <c r="GD639">
        <v>0</v>
      </c>
      <c r="GE639">
        <v>0</v>
      </c>
      <c r="GF639">
        <v>0</v>
      </c>
      <c r="GG639">
        <v>0</v>
      </c>
      <c r="GH639">
        <v>0.22</v>
      </c>
      <c r="GI639">
        <v>5.21</v>
      </c>
      <c r="GJ639" s="2">
        <f t="shared" si="139"/>
        <v>4.0515653775322284E-2</v>
      </c>
      <c r="GK639">
        <v>0</v>
      </c>
      <c r="GL639">
        <v>1</v>
      </c>
      <c r="GM639">
        <v>-2.5</v>
      </c>
      <c r="GN639">
        <v>0</v>
      </c>
      <c r="GO639">
        <v>5.85</v>
      </c>
      <c r="GP639">
        <v>17.600000000000001</v>
      </c>
      <c r="GQ639">
        <v>52.7</v>
      </c>
      <c r="GR639">
        <v>5.9</v>
      </c>
      <c r="GS639">
        <v>29.3</v>
      </c>
      <c r="GT639">
        <v>17.600000000000001</v>
      </c>
      <c r="GU639">
        <v>0</v>
      </c>
      <c r="GV639">
        <v>0</v>
      </c>
      <c r="GW639">
        <v>0</v>
      </c>
      <c r="GX639" s="21">
        <v>45.606506000000003</v>
      </c>
      <c r="GY639" s="21">
        <v>5.0698611000000007</v>
      </c>
      <c r="GZ639" s="21">
        <v>5.1389802000000007</v>
      </c>
      <c r="HA639" s="21">
        <v>10.208840400000001</v>
      </c>
      <c r="HB639" s="21">
        <v>-9.3075000000000005E-2</v>
      </c>
      <c r="HC639" s="21">
        <v>1.1387050000000001</v>
      </c>
      <c r="HD639" s="21">
        <v>-1.0362E-2</v>
      </c>
      <c r="HE639" s="21">
        <v>18.441534000000001</v>
      </c>
      <c r="HF639" s="21">
        <v>1.0352680000000001</v>
      </c>
    </row>
    <row r="640" spans="1:214" ht="15" x14ac:dyDescent="0.25">
      <c r="A640" s="22">
        <v>12</v>
      </c>
      <c r="B640" t="s">
        <v>2845</v>
      </c>
      <c r="C640" t="s">
        <v>2843</v>
      </c>
      <c r="D640" t="s">
        <v>520</v>
      </c>
      <c r="F640" t="s">
        <v>421</v>
      </c>
      <c r="I640" s="22" t="s">
        <v>278</v>
      </c>
      <c r="J640">
        <v>25</v>
      </c>
      <c r="K640" s="23" t="s">
        <v>2846</v>
      </c>
      <c r="L640" s="23" t="s">
        <v>593</v>
      </c>
      <c r="M640" s="24" t="s">
        <v>221</v>
      </c>
      <c r="N640" s="24" t="s">
        <v>222</v>
      </c>
      <c r="O640" s="24">
        <v>72</v>
      </c>
      <c r="P640" s="24">
        <v>190</v>
      </c>
      <c r="Q640" s="24" t="s">
        <v>223</v>
      </c>
      <c r="R640" s="24"/>
      <c r="S640" s="22">
        <v>35</v>
      </c>
      <c r="T640" s="22">
        <v>4</v>
      </c>
      <c r="U640" s="22">
        <v>3</v>
      </c>
      <c r="V640" s="22">
        <v>7</v>
      </c>
      <c r="W640" s="22">
        <v>-2</v>
      </c>
      <c r="X640" s="22">
        <v>17</v>
      </c>
      <c r="Y640" s="22">
        <v>32</v>
      </c>
      <c r="Z640" s="25">
        <f t="shared" si="126"/>
        <v>0.125</v>
      </c>
      <c r="AA640" s="3">
        <v>9.1666699999999999</v>
      </c>
      <c r="AB640" s="22">
        <v>36</v>
      </c>
      <c r="AC640" s="22">
        <v>8</v>
      </c>
      <c r="AD640" s="22">
        <v>6</v>
      </c>
      <c r="AE640" s="22">
        <v>6</v>
      </c>
      <c r="AF640" s="22">
        <v>13</v>
      </c>
      <c r="AG640" s="26">
        <f t="shared" si="127"/>
        <v>6.7324650842984113</v>
      </c>
      <c r="AH640" s="26">
        <f t="shared" si="128"/>
        <v>1.4961033520663136</v>
      </c>
      <c r="AI640" s="26">
        <f t="shared" si="129"/>
        <v>1.1220775140497352</v>
      </c>
      <c r="AJ640" s="26">
        <f t="shared" si="130"/>
        <v>1.1220775140497352</v>
      </c>
      <c r="AK640" s="26">
        <f t="shared" si="131"/>
        <v>2.4311679471077596</v>
      </c>
      <c r="AL640" s="5">
        <v>442</v>
      </c>
      <c r="AM640" s="22">
        <v>14</v>
      </c>
      <c r="AN640" s="22">
        <v>32</v>
      </c>
      <c r="AO640" s="25">
        <f t="shared" si="132"/>
        <v>0.30434782608695654</v>
      </c>
      <c r="AP640" s="22">
        <v>2.2999999999999998</v>
      </c>
      <c r="AQ640">
        <v>0.30000000000000004</v>
      </c>
      <c r="AR640">
        <v>0.30000000000000004</v>
      </c>
      <c r="AS640">
        <v>0.7</v>
      </c>
      <c r="AT640">
        <v>0.30000000000000004</v>
      </c>
      <c r="AU640">
        <v>0.60000000000000009</v>
      </c>
      <c r="AV640">
        <v>0</v>
      </c>
      <c r="AW640">
        <v>0.9</v>
      </c>
      <c r="AX640" s="3">
        <f t="shared" si="133"/>
        <v>2.5714285714285714E-2</v>
      </c>
      <c r="AY640" s="4">
        <f t="shared" si="134"/>
        <v>-7.5000000000000067E-2</v>
      </c>
      <c r="AZ640" t="s">
        <v>224</v>
      </c>
      <c r="BA640">
        <v>2012</v>
      </c>
      <c r="BC640" s="27">
        <v>850000</v>
      </c>
      <c r="BD640" s="22">
        <v>4</v>
      </c>
      <c r="BE640" s="22">
        <v>3</v>
      </c>
      <c r="BF640" s="28">
        <f t="shared" si="135"/>
        <v>1.4274385410023154</v>
      </c>
      <c r="BG640" s="22">
        <v>11</v>
      </c>
      <c r="BH640" s="22">
        <v>31</v>
      </c>
      <c r="BI640" s="4">
        <v>294.23333330000003</v>
      </c>
      <c r="BJ640" s="22">
        <v>0</v>
      </c>
      <c r="BK640" s="22">
        <v>0</v>
      </c>
      <c r="BL640" s="28">
        <f t="shared" si="136"/>
        <v>0</v>
      </c>
      <c r="BM640" s="22">
        <v>2</v>
      </c>
      <c r="BN640" s="22">
        <v>0</v>
      </c>
      <c r="BO640" s="4">
        <v>16.93333333</v>
      </c>
      <c r="BP640" s="22">
        <v>0</v>
      </c>
      <c r="BQ640" s="22">
        <v>0</v>
      </c>
      <c r="BR640" s="22">
        <v>1</v>
      </c>
      <c r="BS640" s="22">
        <v>1</v>
      </c>
      <c r="BT640" s="4">
        <v>10.21666667</v>
      </c>
      <c r="BU640" s="22">
        <v>22</v>
      </c>
      <c r="BV640" s="22">
        <v>4</v>
      </c>
      <c r="BW640" s="22">
        <v>2</v>
      </c>
      <c r="BX640" s="22">
        <v>-1</v>
      </c>
      <c r="BY640" s="22">
        <v>2</v>
      </c>
      <c r="BZ640" s="22">
        <v>1</v>
      </c>
      <c r="CA640" s="22">
        <v>8</v>
      </c>
      <c r="CB640" s="22">
        <v>17</v>
      </c>
      <c r="CC640" s="4">
        <v>8.4666700000000006</v>
      </c>
      <c r="CD640" s="4">
        <v>0.18333333300000001</v>
      </c>
      <c r="CE640" s="4">
        <v>0.4</v>
      </c>
      <c r="CF640" s="22">
        <v>0</v>
      </c>
      <c r="CG640" s="22">
        <v>0</v>
      </c>
      <c r="CH640" s="22">
        <v>0</v>
      </c>
      <c r="CI640" s="5">
        <v>13</v>
      </c>
      <c r="CJ640" s="22">
        <v>0</v>
      </c>
      <c r="CK640" s="22">
        <v>1</v>
      </c>
      <c r="CL640" s="22">
        <v>-1</v>
      </c>
      <c r="CM640" s="22">
        <v>15</v>
      </c>
      <c r="CN640" s="22">
        <v>1</v>
      </c>
      <c r="CO640" s="22">
        <v>6</v>
      </c>
      <c r="CP640" s="22">
        <v>15</v>
      </c>
      <c r="CQ640" s="26">
        <v>8.305123</v>
      </c>
      <c r="CR640" s="26">
        <v>0.99230800000000008</v>
      </c>
      <c r="CS640" s="26">
        <v>0.108974</v>
      </c>
      <c r="CT640" s="22">
        <v>0</v>
      </c>
      <c r="CU640" s="22">
        <v>0</v>
      </c>
      <c r="CV640" s="22">
        <v>0</v>
      </c>
      <c r="CW640" s="22">
        <v>0</v>
      </c>
      <c r="CX640" s="22">
        <v>1</v>
      </c>
      <c r="CY640" s="22">
        <v>-5</v>
      </c>
      <c r="CZ640" s="22">
        <v>4</v>
      </c>
      <c r="DA640" s="22">
        <v>2</v>
      </c>
      <c r="DB640" s="22">
        <v>3</v>
      </c>
      <c r="DC640" s="22">
        <v>1</v>
      </c>
      <c r="DD640" s="22">
        <v>0</v>
      </c>
      <c r="DE640" s="22">
        <v>0</v>
      </c>
      <c r="DF640" s="22">
        <v>0</v>
      </c>
      <c r="DG640" s="22">
        <v>0</v>
      </c>
      <c r="DH640" s="22">
        <v>0</v>
      </c>
      <c r="DI640" s="22">
        <v>1</v>
      </c>
      <c r="DJ640" s="22">
        <v>1</v>
      </c>
      <c r="DK640" s="22">
        <v>0</v>
      </c>
      <c r="DL640" s="22">
        <v>1</v>
      </c>
      <c r="DM640" s="22">
        <v>0</v>
      </c>
      <c r="DN640" s="22">
        <v>9</v>
      </c>
      <c r="DO640" s="22">
        <v>0</v>
      </c>
      <c r="DP640" s="22">
        <v>12</v>
      </c>
      <c r="DQ640" s="22">
        <v>1</v>
      </c>
      <c r="DR640" s="22">
        <v>0</v>
      </c>
      <c r="DS640" s="22">
        <v>0</v>
      </c>
      <c r="DT640" s="22">
        <v>0</v>
      </c>
      <c r="DU640">
        <v>8.3800000000000008</v>
      </c>
      <c r="DV640">
        <v>39.75</v>
      </c>
      <c r="DW640" s="2">
        <f t="shared" si="137"/>
        <v>0.174111780594224</v>
      </c>
      <c r="DX640">
        <v>-1.325</v>
      </c>
      <c r="DY640">
        <v>-1.798</v>
      </c>
      <c r="DZ640">
        <v>-3.5249999999999999</v>
      </c>
      <c r="EA640">
        <v>0.159</v>
      </c>
      <c r="EB640">
        <v>9</v>
      </c>
      <c r="EC640">
        <v>11</v>
      </c>
      <c r="ED640">
        <v>-12.3</v>
      </c>
      <c r="EE640">
        <v>-6.14</v>
      </c>
      <c r="EF640">
        <v>6.21</v>
      </c>
      <c r="EG640">
        <v>7.03</v>
      </c>
      <c r="EH640">
        <v>918</v>
      </c>
      <c r="EI640">
        <v>988</v>
      </c>
      <c r="EJ640">
        <v>1.84</v>
      </c>
      <c r="EK640">
        <v>2.25</v>
      </c>
      <c r="EL640">
        <v>24.3</v>
      </c>
      <c r="EM640">
        <v>25.2</v>
      </c>
      <c r="EN640">
        <v>7.2</v>
      </c>
      <c r="EO640">
        <v>11.9</v>
      </c>
      <c r="EP640">
        <v>12.9</v>
      </c>
      <c r="EQ640">
        <v>12.7</v>
      </c>
      <c r="ER640">
        <v>2.9</v>
      </c>
      <c r="ES640">
        <v>1.4</v>
      </c>
      <c r="ET640">
        <v>0.4</v>
      </c>
      <c r="EU640">
        <v>0.4</v>
      </c>
      <c r="EV640">
        <v>2.0299999999999998</v>
      </c>
      <c r="EW640">
        <v>2.5</v>
      </c>
      <c r="EX640">
        <v>30.1</v>
      </c>
      <c r="EY640">
        <v>26.6</v>
      </c>
      <c r="EZ640">
        <v>11.5</v>
      </c>
      <c r="FA640">
        <v>11.9</v>
      </c>
      <c r="FB640">
        <v>11.9</v>
      </c>
      <c r="FC640">
        <v>15.4</v>
      </c>
      <c r="FD640">
        <v>3.8</v>
      </c>
      <c r="FE640">
        <v>4</v>
      </c>
      <c r="FF640">
        <v>32</v>
      </c>
      <c r="FG640">
        <v>27</v>
      </c>
      <c r="FH640">
        <v>28</v>
      </c>
      <c r="FI640">
        <v>24</v>
      </c>
      <c r="FJ640">
        <v>40</v>
      </c>
      <c r="FK640">
        <v>50</v>
      </c>
      <c r="FL640">
        <v>53.2</v>
      </c>
      <c r="FM640">
        <v>88</v>
      </c>
      <c r="FN640">
        <v>77</v>
      </c>
      <c r="FO640">
        <v>81</v>
      </c>
      <c r="FP640">
        <v>53.3</v>
      </c>
      <c r="FQ640">
        <v>0.48</v>
      </c>
      <c r="FR640">
        <v>4.7300000000000004</v>
      </c>
      <c r="FS640" s="2">
        <f t="shared" si="138"/>
        <v>9.2130518234165043E-2</v>
      </c>
      <c r="FT640">
        <v>0</v>
      </c>
      <c r="FU640">
        <v>0</v>
      </c>
      <c r="FV640">
        <v>-14.8</v>
      </c>
      <c r="FW640">
        <v>0</v>
      </c>
      <c r="FX640">
        <v>0</v>
      </c>
      <c r="FY640">
        <v>0</v>
      </c>
      <c r="FZ640">
        <v>24.8</v>
      </c>
      <c r="GA640">
        <v>3.5</v>
      </c>
      <c r="GB640">
        <v>21.3</v>
      </c>
      <c r="GC640">
        <v>0</v>
      </c>
      <c r="GD640">
        <v>0</v>
      </c>
      <c r="GE640">
        <v>28.3</v>
      </c>
      <c r="GF640">
        <v>3.5</v>
      </c>
      <c r="GG640">
        <v>0</v>
      </c>
      <c r="GH640">
        <v>0.29000000000000004</v>
      </c>
      <c r="GI640">
        <v>5.53</v>
      </c>
      <c r="GJ640" s="2">
        <f t="shared" si="139"/>
        <v>4.9828178694158079E-2</v>
      </c>
      <c r="GK640">
        <v>0</v>
      </c>
      <c r="GL640">
        <v>1</v>
      </c>
      <c r="GM640">
        <v>18.2</v>
      </c>
      <c r="GN640">
        <v>0</v>
      </c>
      <c r="GO640">
        <v>5.87</v>
      </c>
      <c r="GP640">
        <v>17.600000000000001</v>
      </c>
      <c r="GQ640">
        <v>23.5</v>
      </c>
      <c r="GR640">
        <v>0</v>
      </c>
      <c r="GS640">
        <v>5.9</v>
      </c>
      <c r="GT640">
        <v>29.4</v>
      </c>
      <c r="GU640">
        <v>0</v>
      </c>
      <c r="GV640">
        <v>0</v>
      </c>
      <c r="GW640">
        <v>5.9</v>
      </c>
      <c r="GX640" s="21">
        <v>51.307194000000003</v>
      </c>
      <c r="GY640" s="21">
        <v>7.7105601000000004</v>
      </c>
      <c r="GZ640" s="21">
        <v>7.8859602000000004</v>
      </c>
      <c r="HA640" s="21">
        <v>15.5965212</v>
      </c>
      <c r="HB640" s="21">
        <v>0.67150699999999997</v>
      </c>
      <c r="HC640" s="21">
        <v>1.1521189999999999</v>
      </c>
      <c r="HD640" s="21">
        <v>-2.0830000000000002E-3</v>
      </c>
      <c r="HE640" s="21">
        <v>26.863831999999999</v>
      </c>
      <c r="HF640" s="21">
        <v>1.8215429999999999</v>
      </c>
    </row>
    <row r="641" spans="1:214" ht="15" x14ac:dyDescent="0.25">
      <c r="A641" s="22">
        <v>38</v>
      </c>
      <c r="B641" t="s">
        <v>2847</v>
      </c>
      <c r="C641" t="s">
        <v>2848</v>
      </c>
      <c r="D641" t="s">
        <v>525</v>
      </c>
      <c r="F641" t="s">
        <v>310</v>
      </c>
      <c r="I641" s="22" t="s">
        <v>248</v>
      </c>
      <c r="J641">
        <v>22</v>
      </c>
      <c r="K641" s="23" t="s">
        <v>2849</v>
      </c>
      <c r="L641" s="23" t="s">
        <v>1407</v>
      </c>
      <c r="M641" s="24" t="s">
        <v>281</v>
      </c>
      <c r="N641" s="24" t="s">
        <v>233</v>
      </c>
      <c r="O641" s="24">
        <v>75</v>
      </c>
      <c r="P641" s="24">
        <v>195</v>
      </c>
      <c r="Q641" s="24" t="s">
        <v>224</v>
      </c>
      <c r="R641" s="24" t="s">
        <v>234</v>
      </c>
      <c r="S641" s="22">
        <v>3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3</v>
      </c>
      <c r="Z641" s="25">
        <f t="shared" si="126"/>
        <v>0</v>
      </c>
      <c r="AA641" s="3">
        <v>8.5</v>
      </c>
      <c r="AB641" s="22">
        <v>1</v>
      </c>
      <c r="AC641" s="22">
        <v>1</v>
      </c>
      <c r="AD641" s="22">
        <v>1</v>
      </c>
      <c r="AE641" s="22">
        <v>0</v>
      </c>
      <c r="AF641" s="22">
        <v>0</v>
      </c>
      <c r="AG641" s="26">
        <f t="shared" si="127"/>
        <v>2.3529411764705883</v>
      </c>
      <c r="AH641" s="26">
        <f t="shared" si="128"/>
        <v>2.3529411764705883</v>
      </c>
      <c r="AI641" s="26">
        <f t="shared" si="129"/>
        <v>2.3529411764705883</v>
      </c>
      <c r="AJ641" s="26">
        <f t="shared" si="130"/>
        <v>0</v>
      </c>
      <c r="AK641" s="26">
        <f t="shared" si="131"/>
        <v>0</v>
      </c>
      <c r="AL641" s="5">
        <v>33</v>
      </c>
      <c r="AM641" s="22">
        <v>0</v>
      </c>
      <c r="AN641" s="22">
        <v>0</v>
      </c>
      <c r="AO641" s="25">
        <f t="shared" si="132"/>
        <v>0</v>
      </c>
      <c r="AP641" s="22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 s="3">
        <f t="shared" si="133"/>
        <v>0</v>
      </c>
      <c r="AY641" s="4">
        <f t="shared" si="134"/>
        <v>-1.0499999999999998</v>
      </c>
      <c r="AZ641" t="s">
        <v>224</v>
      </c>
      <c r="BA641">
        <v>2012</v>
      </c>
      <c r="BB641" s="27">
        <v>162500</v>
      </c>
      <c r="BC641" s="27">
        <v>875000</v>
      </c>
      <c r="BD641" s="22">
        <v>0</v>
      </c>
      <c r="BE641" s="22">
        <v>0</v>
      </c>
      <c r="BF641" s="28">
        <f t="shared" si="135"/>
        <v>0</v>
      </c>
      <c r="BG641" s="22">
        <v>0</v>
      </c>
      <c r="BH641" s="22">
        <v>0</v>
      </c>
      <c r="BI641" s="4">
        <v>25.533333330000001</v>
      </c>
      <c r="BJ641" s="22">
        <v>0</v>
      </c>
      <c r="BK641" s="22">
        <v>0</v>
      </c>
      <c r="BL641" s="28">
        <f t="shared" si="136"/>
        <v>0</v>
      </c>
      <c r="BM641" s="22">
        <v>0</v>
      </c>
      <c r="BN641" s="22">
        <v>0</v>
      </c>
      <c r="BO641" s="4">
        <v>0</v>
      </c>
      <c r="BP641" s="22">
        <v>0</v>
      </c>
      <c r="BQ641" s="22">
        <v>0</v>
      </c>
      <c r="BR641" s="22">
        <v>0</v>
      </c>
      <c r="BS641" s="22">
        <v>0</v>
      </c>
      <c r="BT641" s="4">
        <v>0</v>
      </c>
      <c r="BU641" s="22">
        <v>0</v>
      </c>
      <c r="BV641" s="22">
        <v>0</v>
      </c>
      <c r="BW641" s="22">
        <v>0</v>
      </c>
      <c r="BX641" s="22">
        <v>0</v>
      </c>
      <c r="BY641" s="22">
        <v>0</v>
      </c>
      <c r="BZ641" s="22">
        <v>0</v>
      </c>
      <c r="CA641" s="22">
        <v>0</v>
      </c>
      <c r="CB641" s="22">
        <v>0</v>
      </c>
      <c r="CC641" s="4">
        <v>0</v>
      </c>
      <c r="CD641" s="4">
        <v>0</v>
      </c>
      <c r="CE641" s="4">
        <v>0</v>
      </c>
      <c r="CF641" s="22">
        <v>0</v>
      </c>
      <c r="CG641" s="22">
        <v>0</v>
      </c>
      <c r="CH641" s="22">
        <v>0</v>
      </c>
      <c r="CI641" s="5">
        <v>3</v>
      </c>
      <c r="CJ641" s="22">
        <v>0</v>
      </c>
      <c r="CK641" s="22">
        <v>0</v>
      </c>
      <c r="CL641" s="22">
        <v>0</v>
      </c>
      <c r="CM641" s="22">
        <v>0</v>
      </c>
      <c r="CN641" s="22">
        <v>0</v>
      </c>
      <c r="CO641" s="22">
        <v>0</v>
      </c>
      <c r="CP641" s="22">
        <v>0</v>
      </c>
      <c r="CQ641" s="26">
        <v>8.5111109999999996</v>
      </c>
      <c r="CR641" s="26">
        <v>0</v>
      </c>
      <c r="CS641" s="26">
        <v>0</v>
      </c>
      <c r="CT641" s="22">
        <v>0</v>
      </c>
      <c r="CU641" s="22">
        <v>0</v>
      </c>
      <c r="CV641" s="22">
        <v>0</v>
      </c>
      <c r="CW641" s="22">
        <v>0</v>
      </c>
      <c r="CX641" s="22">
        <v>0</v>
      </c>
      <c r="CY641" s="22">
        <v>0</v>
      </c>
      <c r="CZ641" s="22">
        <v>0</v>
      </c>
      <c r="DA641" s="22">
        <v>0</v>
      </c>
      <c r="DB641" s="22">
        <v>0</v>
      </c>
      <c r="DC641" s="22">
        <v>0</v>
      </c>
      <c r="DD641" s="22">
        <v>0</v>
      </c>
      <c r="DE641" s="22">
        <v>0</v>
      </c>
      <c r="DF641" s="22">
        <v>0</v>
      </c>
      <c r="DG641" s="22">
        <v>0</v>
      </c>
      <c r="DH641" s="22">
        <v>0</v>
      </c>
      <c r="DI641" s="22">
        <v>0</v>
      </c>
      <c r="DJ641" s="22">
        <v>0</v>
      </c>
      <c r="DK641" s="22">
        <v>0</v>
      </c>
      <c r="DL641" s="22">
        <v>0</v>
      </c>
      <c r="DM641" s="22">
        <v>0</v>
      </c>
      <c r="DN641" s="22">
        <v>0</v>
      </c>
      <c r="DO641" s="22">
        <v>0</v>
      </c>
      <c r="DP641" s="22">
        <v>0</v>
      </c>
      <c r="DQ641" s="22">
        <v>0</v>
      </c>
      <c r="DR641" s="22">
        <v>0</v>
      </c>
      <c r="DS641" s="22">
        <v>0</v>
      </c>
      <c r="DT641" s="22">
        <v>0</v>
      </c>
      <c r="DU641">
        <v>8.2899999999999991</v>
      </c>
      <c r="DV641">
        <v>38.31</v>
      </c>
      <c r="DW641" s="2">
        <f t="shared" si="137"/>
        <v>0.17789699570815448</v>
      </c>
      <c r="DX641">
        <v>-3.6640000000000001</v>
      </c>
      <c r="DY641">
        <v>-4.2670000000000003</v>
      </c>
      <c r="DZ641">
        <v>-1.4790000000000001</v>
      </c>
      <c r="EA641">
        <v>-1.0049999999999999</v>
      </c>
      <c r="EB641">
        <v>0</v>
      </c>
      <c r="EC641">
        <v>0</v>
      </c>
      <c r="ED641">
        <v>14.8</v>
      </c>
      <c r="EE641">
        <v>16.88</v>
      </c>
      <c r="EF641">
        <v>2.09</v>
      </c>
      <c r="EG641">
        <v>0</v>
      </c>
      <c r="EH641">
        <v>1000</v>
      </c>
      <c r="EI641">
        <v>1000</v>
      </c>
      <c r="EJ641">
        <v>0</v>
      </c>
      <c r="EK641">
        <v>0</v>
      </c>
      <c r="EL641">
        <v>36.200000000000003</v>
      </c>
      <c r="EM641">
        <v>21.7</v>
      </c>
      <c r="EN641">
        <v>4.8</v>
      </c>
      <c r="EO641">
        <v>7.2</v>
      </c>
      <c r="EP641">
        <v>2.4</v>
      </c>
      <c r="EQ641">
        <v>7.2</v>
      </c>
      <c r="ER641">
        <v>4.8</v>
      </c>
      <c r="ES641">
        <v>2.4</v>
      </c>
      <c r="ET641">
        <v>0</v>
      </c>
      <c r="EU641">
        <v>0</v>
      </c>
      <c r="EV641">
        <v>1.04</v>
      </c>
      <c r="EW641">
        <v>3.13</v>
      </c>
      <c r="EX641">
        <v>27.1</v>
      </c>
      <c r="EY641">
        <v>23</v>
      </c>
      <c r="EZ641">
        <v>9.4</v>
      </c>
      <c r="FA641">
        <v>7.8</v>
      </c>
      <c r="FB641">
        <v>11.5</v>
      </c>
      <c r="FC641">
        <v>9.9</v>
      </c>
      <c r="FD641">
        <v>2.6</v>
      </c>
      <c r="FE641">
        <v>5.2</v>
      </c>
      <c r="FF641">
        <v>2</v>
      </c>
      <c r="FG641">
        <v>8</v>
      </c>
      <c r="FH641">
        <v>1</v>
      </c>
      <c r="FI641">
        <v>3</v>
      </c>
      <c r="FJ641">
        <v>2</v>
      </c>
      <c r="FK641">
        <v>1</v>
      </c>
      <c r="FL641">
        <v>71.400000000000006</v>
      </c>
      <c r="FM641">
        <v>8</v>
      </c>
      <c r="FN641">
        <v>7</v>
      </c>
      <c r="FO641">
        <v>4</v>
      </c>
      <c r="FP641">
        <v>53.3</v>
      </c>
      <c r="FQ641">
        <v>0</v>
      </c>
      <c r="FR641">
        <v>0</v>
      </c>
      <c r="FS641" s="2">
        <f t="shared" si="138"/>
        <v>0</v>
      </c>
      <c r="FT641">
        <v>0</v>
      </c>
      <c r="FU641">
        <v>0</v>
      </c>
      <c r="FV641">
        <v>0</v>
      </c>
      <c r="FW641" t="s">
        <v>266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0</v>
      </c>
      <c r="GE641">
        <v>0</v>
      </c>
      <c r="GF641">
        <v>0</v>
      </c>
      <c r="GG641">
        <v>0</v>
      </c>
      <c r="GH641">
        <v>0</v>
      </c>
      <c r="GI641">
        <v>0</v>
      </c>
      <c r="GJ641" s="2">
        <f t="shared" si="139"/>
        <v>0</v>
      </c>
      <c r="GK641">
        <v>0</v>
      </c>
      <c r="GL641">
        <v>0</v>
      </c>
      <c r="GM641">
        <v>0</v>
      </c>
      <c r="GN641">
        <v>0</v>
      </c>
      <c r="GO641">
        <v>0</v>
      </c>
      <c r="GP641">
        <v>0</v>
      </c>
      <c r="GQ641">
        <v>0</v>
      </c>
      <c r="GR641">
        <v>0</v>
      </c>
      <c r="GS641">
        <v>0</v>
      </c>
      <c r="GT641">
        <v>0</v>
      </c>
      <c r="GU641">
        <v>0</v>
      </c>
      <c r="GV641">
        <v>0</v>
      </c>
      <c r="GW641">
        <v>0</v>
      </c>
      <c r="GX641" s="21">
        <v>25.781345000000002</v>
      </c>
      <c r="GY641" s="21">
        <v>1.6565139</v>
      </c>
      <c r="GZ641" s="21">
        <v>4.5189027000000008</v>
      </c>
      <c r="HA641" s="21">
        <v>6.1754166000000001</v>
      </c>
      <c r="HB641" s="21">
        <v>0.39571600000000001</v>
      </c>
      <c r="HC641" s="21">
        <v>0.84083799999999997</v>
      </c>
      <c r="HD641" s="21">
        <v>-1.3899999999999999E-4</v>
      </c>
      <c r="HE641" s="21">
        <v>26.658749</v>
      </c>
      <c r="HF641" s="21">
        <v>1.236415</v>
      </c>
    </row>
    <row r="642" spans="1:214" ht="15" x14ac:dyDescent="0.25">
      <c r="A642" s="22">
        <v>44</v>
      </c>
      <c r="B642" t="s">
        <v>2850</v>
      </c>
      <c r="C642" t="s">
        <v>2851</v>
      </c>
      <c r="D642" t="s">
        <v>2779</v>
      </c>
      <c r="F642" t="s">
        <v>416</v>
      </c>
      <c r="I642" s="22" t="s">
        <v>248</v>
      </c>
      <c r="J642">
        <v>27</v>
      </c>
      <c r="K642" s="23" t="s">
        <v>2852</v>
      </c>
      <c r="L642" s="23" t="s">
        <v>2853</v>
      </c>
      <c r="M642" s="24" t="s">
        <v>221</v>
      </c>
      <c r="N642" s="24" t="s">
        <v>222</v>
      </c>
      <c r="O642" s="24">
        <v>75</v>
      </c>
      <c r="P642" s="24">
        <v>206</v>
      </c>
      <c r="Q642" s="24" t="s">
        <v>224</v>
      </c>
      <c r="R642" s="24"/>
      <c r="S642" s="22">
        <v>62</v>
      </c>
      <c r="T642" s="22">
        <v>4</v>
      </c>
      <c r="U642" s="22">
        <v>17</v>
      </c>
      <c r="V642" s="22">
        <v>21</v>
      </c>
      <c r="W642" s="22">
        <v>-16</v>
      </c>
      <c r="X642" s="22">
        <v>24</v>
      </c>
      <c r="Y642" s="22">
        <v>98</v>
      </c>
      <c r="Z642" s="25">
        <f t="shared" ref="Z642:Z705" si="140">T642/MAX(1,Y642)</f>
        <v>4.0816326530612242E-2</v>
      </c>
      <c r="AA642" s="3">
        <v>19.933330000000002</v>
      </c>
      <c r="AB642" s="22">
        <v>90</v>
      </c>
      <c r="AC642" s="22">
        <v>79</v>
      </c>
      <c r="AD642" s="22">
        <v>44</v>
      </c>
      <c r="AE642" s="22">
        <v>40</v>
      </c>
      <c r="AF642" s="22">
        <v>31</v>
      </c>
      <c r="AG642" s="26">
        <f t="shared" ref="AG642:AG705" si="141">AB642/(S642*AA642)*60</f>
        <v>4.3694041183057912</v>
      </c>
      <c r="AH642" s="26">
        <f t="shared" ref="AH642:AH705" si="142">AC642/(S642*AA642)*60</f>
        <v>3.8353658371795274</v>
      </c>
      <c r="AI642" s="26">
        <f t="shared" ref="AI642:AI705" si="143">AD642/(S642*AA642)*60</f>
        <v>2.1361531245050536</v>
      </c>
      <c r="AJ642" s="26">
        <f t="shared" ref="AJ642:AJ705" si="144">AE642/(S642*AA642)*60</f>
        <v>1.9419573859136849</v>
      </c>
      <c r="AK642" s="26">
        <f t="shared" ref="AK642:AK705" si="145">AF642/(S642*AA642)*60</f>
        <v>1.5050169740831059</v>
      </c>
      <c r="AL642" s="5">
        <v>1622</v>
      </c>
      <c r="AM642" s="22">
        <v>0</v>
      </c>
      <c r="AN642" s="22">
        <v>0</v>
      </c>
      <c r="AO642" s="25">
        <f t="shared" ref="AO642:AO705" si="146">AM642/MAX(1,(AM642+AN642))</f>
        <v>0</v>
      </c>
      <c r="AP642" s="22">
        <v>0</v>
      </c>
      <c r="AQ642">
        <v>1.4</v>
      </c>
      <c r="AR642">
        <v>1.4</v>
      </c>
      <c r="AS642">
        <v>2.7</v>
      </c>
      <c r="AT642">
        <v>1.6</v>
      </c>
      <c r="AU642">
        <v>0.4</v>
      </c>
      <c r="AV642">
        <v>0</v>
      </c>
      <c r="AW642">
        <v>2.1</v>
      </c>
      <c r="AX642" s="3">
        <f t="shared" ref="AX642:AX705" si="147">AW642/S642</f>
        <v>3.3870967741935487E-2</v>
      </c>
      <c r="AY642" s="4">
        <f t="shared" ref="AY642:AY705" si="148">AW642-(BC642-525000)/1000000*3</f>
        <v>2.1</v>
      </c>
      <c r="AZ642" t="s">
        <v>243</v>
      </c>
      <c r="BA642">
        <v>2014</v>
      </c>
      <c r="BC642" s="27">
        <v>525000</v>
      </c>
      <c r="BD642" s="22">
        <v>3</v>
      </c>
      <c r="BE642" s="22">
        <v>7</v>
      </c>
      <c r="BF642" s="28">
        <f t="shared" ref="BF642:BF705" si="149">(BD642+BE642)/BI642*60</f>
        <v>0.58252427184466016</v>
      </c>
      <c r="BG642" s="22">
        <v>0</v>
      </c>
      <c r="BH642" s="22">
        <v>0</v>
      </c>
      <c r="BI642" s="4">
        <v>1030</v>
      </c>
      <c r="BJ642" s="22">
        <v>1</v>
      </c>
      <c r="BK642" s="22">
        <v>10</v>
      </c>
      <c r="BL642" s="28">
        <f t="shared" ref="BL642:BL705" si="150">(BJ642+BK642)/MAX(1,BO642)*60</f>
        <v>4.3024771838331155</v>
      </c>
      <c r="BM642" s="22">
        <v>0</v>
      </c>
      <c r="BN642" s="22">
        <v>0</v>
      </c>
      <c r="BO642" s="4">
        <v>153.4</v>
      </c>
      <c r="BP642" s="22">
        <v>0</v>
      </c>
      <c r="BQ642" s="22">
        <v>0</v>
      </c>
      <c r="BR642" s="22">
        <v>0</v>
      </c>
      <c r="BS642" s="22">
        <v>0</v>
      </c>
      <c r="BT642" s="4">
        <v>53.35</v>
      </c>
      <c r="BU642" s="22">
        <v>29</v>
      </c>
      <c r="BV642" s="22">
        <v>2</v>
      </c>
      <c r="BW642" s="22">
        <v>10</v>
      </c>
      <c r="BX642" s="22">
        <v>-7</v>
      </c>
      <c r="BY642" s="22">
        <v>12</v>
      </c>
      <c r="BZ642" s="22">
        <v>6</v>
      </c>
      <c r="CA642" s="22">
        <v>0</v>
      </c>
      <c r="CB642" s="22">
        <v>0</v>
      </c>
      <c r="CC642" s="4">
        <v>16.350000000000001</v>
      </c>
      <c r="CD642" s="4">
        <v>2.4666666670000001</v>
      </c>
      <c r="CE642" s="4">
        <v>0.91666666700000021</v>
      </c>
      <c r="CF642" s="22">
        <v>0</v>
      </c>
      <c r="CG642" s="22">
        <v>0</v>
      </c>
      <c r="CH642" s="22">
        <v>0</v>
      </c>
      <c r="CI642" s="5">
        <v>33</v>
      </c>
      <c r="CJ642" s="22">
        <v>2</v>
      </c>
      <c r="CK642" s="22">
        <v>7</v>
      </c>
      <c r="CL642" s="22">
        <v>-9</v>
      </c>
      <c r="CM642" s="22">
        <v>12</v>
      </c>
      <c r="CN642" s="22">
        <v>6</v>
      </c>
      <c r="CO642" s="22">
        <v>0</v>
      </c>
      <c r="CP642" s="22">
        <v>0</v>
      </c>
      <c r="CQ642" s="26">
        <v>16.843938999999999</v>
      </c>
      <c r="CR642" s="26">
        <v>2.4808080000000001</v>
      </c>
      <c r="CS642" s="26">
        <v>0.81111100000000003</v>
      </c>
      <c r="CT642" s="22">
        <v>0</v>
      </c>
      <c r="CU642" s="22">
        <v>0</v>
      </c>
      <c r="CV642" s="22">
        <v>0</v>
      </c>
      <c r="CW642" s="22">
        <v>0</v>
      </c>
      <c r="CX642" s="22">
        <v>8</v>
      </c>
      <c r="CY642" s="22">
        <v>0</v>
      </c>
      <c r="CZ642" s="22">
        <v>4</v>
      </c>
      <c r="DA642" s="22">
        <v>9</v>
      </c>
      <c r="DB642" s="22">
        <v>-16</v>
      </c>
      <c r="DC642" s="22">
        <v>0</v>
      </c>
      <c r="DD642" s="22">
        <v>0</v>
      </c>
      <c r="DE642" s="22">
        <v>0</v>
      </c>
      <c r="DF642" s="22">
        <v>0</v>
      </c>
      <c r="DG642" s="22">
        <v>0</v>
      </c>
      <c r="DH642" s="22">
        <v>0</v>
      </c>
      <c r="DI642" s="22">
        <v>12</v>
      </c>
      <c r="DJ642" s="22">
        <v>0</v>
      </c>
      <c r="DK642" s="22">
        <v>0</v>
      </c>
      <c r="DL642" s="22">
        <v>0</v>
      </c>
      <c r="DM642" s="22">
        <v>0</v>
      </c>
      <c r="DN642" s="22">
        <v>54</v>
      </c>
      <c r="DO642" s="22">
        <v>18</v>
      </c>
      <c r="DP642" s="22">
        <v>58</v>
      </c>
      <c r="DQ642" s="22">
        <v>6</v>
      </c>
      <c r="DR642" s="22">
        <v>0</v>
      </c>
      <c r="DS642" s="22">
        <v>0</v>
      </c>
      <c r="DT642" s="22">
        <v>0</v>
      </c>
      <c r="DU642">
        <v>16.04</v>
      </c>
      <c r="DV642">
        <v>32.28</v>
      </c>
      <c r="DW642" s="2">
        <f t="shared" ref="DW642:DW705" si="151">DU642/MAX(0.01,(DU642+DV642))</f>
        <v>0.33195364238410596</v>
      </c>
      <c r="DX642">
        <v>-3.5000000000000003E-2</v>
      </c>
      <c r="DY642">
        <v>0.67300000000000004</v>
      </c>
      <c r="DZ642">
        <v>0.17900000000000002</v>
      </c>
      <c r="EA642">
        <v>-6.1280000000000001</v>
      </c>
      <c r="EB642">
        <v>35</v>
      </c>
      <c r="EC642">
        <v>50</v>
      </c>
      <c r="ED642">
        <v>4.0999999999999996</v>
      </c>
      <c r="EE642">
        <v>-3.74</v>
      </c>
      <c r="EF642">
        <v>-7.82</v>
      </c>
      <c r="EG642">
        <v>7.63</v>
      </c>
      <c r="EH642">
        <v>900</v>
      </c>
      <c r="EI642">
        <v>976</v>
      </c>
      <c r="EJ642">
        <v>2.11</v>
      </c>
      <c r="EK642">
        <v>3.02</v>
      </c>
      <c r="EL642">
        <v>25.6</v>
      </c>
      <c r="EM642">
        <v>27.2</v>
      </c>
      <c r="EN642">
        <v>10.3</v>
      </c>
      <c r="EO642">
        <v>12.2</v>
      </c>
      <c r="EP642">
        <v>13.7</v>
      </c>
      <c r="EQ642">
        <v>14.4</v>
      </c>
      <c r="ER642">
        <v>3.5</v>
      </c>
      <c r="ES642">
        <v>2.9</v>
      </c>
      <c r="ET642">
        <v>0.5</v>
      </c>
      <c r="EU642">
        <v>0.5</v>
      </c>
      <c r="EV642">
        <v>2.0699999999999998</v>
      </c>
      <c r="EW642">
        <v>2.4</v>
      </c>
      <c r="EX642">
        <v>23.6</v>
      </c>
      <c r="EY642">
        <v>27.9</v>
      </c>
      <c r="EZ642">
        <v>10.9</v>
      </c>
      <c r="FA642">
        <v>11.7</v>
      </c>
      <c r="FB642">
        <v>15.9</v>
      </c>
      <c r="FC642">
        <v>13.5</v>
      </c>
      <c r="FD642">
        <v>3.4</v>
      </c>
      <c r="FE642">
        <v>3.2</v>
      </c>
      <c r="FF642">
        <v>155</v>
      </c>
      <c r="FG642">
        <v>155</v>
      </c>
      <c r="FH642">
        <v>128</v>
      </c>
      <c r="FI642">
        <v>133</v>
      </c>
      <c r="FJ642">
        <v>158</v>
      </c>
      <c r="FK642">
        <v>172</v>
      </c>
      <c r="FL642">
        <v>54.3</v>
      </c>
      <c r="FM642">
        <v>323</v>
      </c>
      <c r="FN642">
        <v>337</v>
      </c>
      <c r="FO642">
        <v>306</v>
      </c>
      <c r="FP642">
        <v>48.9</v>
      </c>
      <c r="FQ642">
        <v>2.42</v>
      </c>
      <c r="FR642">
        <v>2.5</v>
      </c>
      <c r="FS642" s="2">
        <f t="shared" ref="FS642:FS705" si="152">FQ642/MAX(0.01,(FQ642+FR642))</f>
        <v>0.491869918699187</v>
      </c>
      <c r="FT642">
        <v>17</v>
      </c>
      <c r="FU642">
        <v>2</v>
      </c>
      <c r="FV642">
        <v>-13.5</v>
      </c>
      <c r="FW642">
        <v>14.91</v>
      </c>
      <c r="FX642">
        <v>6.79</v>
      </c>
      <c r="FY642">
        <v>0.8</v>
      </c>
      <c r="FZ642">
        <v>38.799999999999997</v>
      </c>
      <c r="GA642">
        <v>7.6</v>
      </c>
      <c r="GB642">
        <v>14</v>
      </c>
      <c r="GC642">
        <v>3.2</v>
      </c>
      <c r="GD642">
        <v>1.6</v>
      </c>
      <c r="GE642">
        <v>16.8</v>
      </c>
      <c r="GF642">
        <v>2.8</v>
      </c>
      <c r="GG642">
        <v>1.2</v>
      </c>
      <c r="GH642">
        <v>0.81</v>
      </c>
      <c r="GI642">
        <v>4.6500000000000004</v>
      </c>
      <c r="GJ642" s="2">
        <f t="shared" ref="GJ642:GJ705" si="153">GH642/MAX(0.01,(GH642+GI642))</f>
        <v>0.14835164835164835</v>
      </c>
      <c r="GK642">
        <v>1</v>
      </c>
      <c r="GL642">
        <v>6</v>
      </c>
      <c r="GM642">
        <v>9.6999999999999993</v>
      </c>
      <c r="GN642">
        <v>1.19</v>
      </c>
      <c r="GO642">
        <v>7.15</v>
      </c>
      <c r="GP642">
        <v>7.1</v>
      </c>
      <c r="GQ642">
        <v>22.6</v>
      </c>
      <c r="GR642">
        <v>0</v>
      </c>
      <c r="GS642">
        <v>21.4</v>
      </c>
      <c r="GT642">
        <v>28.6</v>
      </c>
      <c r="GU642">
        <v>2.4</v>
      </c>
      <c r="GV642">
        <v>2.4</v>
      </c>
      <c r="GW642">
        <v>1.2</v>
      </c>
      <c r="GX642" s="21">
        <v>55.280659</v>
      </c>
      <c r="GY642" s="21">
        <v>4.2783138000000003</v>
      </c>
      <c r="GZ642" s="21">
        <v>14.602031999999999</v>
      </c>
      <c r="HA642" s="21">
        <v>18.880344900000001</v>
      </c>
      <c r="HB642" s="21">
        <v>2.0017719999999999</v>
      </c>
      <c r="HC642" s="21">
        <v>1.672534</v>
      </c>
      <c r="HD642" s="21">
        <v>-7.9620000000000003E-3</v>
      </c>
      <c r="HE642" s="21">
        <v>25.506708</v>
      </c>
      <c r="HF642" s="21">
        <v>3.6663429999999999</v>
      </c>
    </row>
    <row r="643" spans="1:214" ht="15" x14ac:dyDescent="0.25">
      <c r="A643" s="22">
        <v>67</v>
      </c>
      <c r="B643" t="s">
        <v>2854</v>
      </c>
      <c r="C643" t="s">
        <v>2855</v>
      </c>
      <c r="D643" t="s">
        <v>2856</v>
      </c>
      <c r="F643" t="s">
        <v>428</v>
      </c>
      <c r="I643" s="22" t="s">
        <v>218</v>
      </c>
      <c r="J643">
        <v>25</v>
      </c>
      <c r="K643" s="23" t="s">
        <v>1404</v>
      </c>
      <c r="L643" s="23" t="s">
        <v>2857</v>
      </c>
      <c r="M643" s="24" t="s">
        <v>273</v>
      </c>
      <c r="N643" s="24" t="s">
        <v>233</v>
      </c>
      <c r="O643" s="24">
        <v>75</v>
      </c>
      <c r="P643" s="24">
        <v>199</v>
      </c>
      <c r="Q643" s="24" t="s">
        <v>223</v>
      </c>
      <c r="R643" s="24"/>
      <c r="S643" s="22">
        <v>74</v>
      </c>
      <c r="T643" s="22">
        <v>16</v>
      </c>
      <c r="U643" s="22">
        <v>16</v>
      </c>
      <c r="V643" s="22">
        <v>32</v>
      </c>
      <c r="W643" s="22">
        <v>18</v>
      </c>
      <c r="X643" s="22">
        <v>38</v>
      </c>
      <c r="Y643" s="22">
        <v>107</v>
      </c>
      <c r="Z643" s="25">
        <f t="shared" si="140"/>
        <v>0.14953271028037382</v>
      </c>
      <c r="AA643" s="3">
        <v>12.2</v>
      </c>
      <c r="AB643" s="22">
        <v>97</v>
      </c>
      <c r="AC643" s="22">
        <v>14</v>
      </c>
      <c r="AD643" s="22">
        <v>41</v>
      </c>
      <c r="AE643" s="22">
        <v>8</v>
      </c>
      <c r="AF643" s="22">
        <v>37</v>
      </c>
      <c r="AG643" s="26">
        <f t="shared" si="141"/>
        <v>6.4466105449712012</v>
      </c>
      <c r="AH643" s="26">
        <f t="shared" si="142"/>
        <v>0.93043863535666826</v>
      </c>
      <c r="AI643" s="26">
        <f t="shared" si="143"/>
        <v>2.7248560035445282</v>
      </c>
      <c r="AJ643" s="26">
        <f t="shared" si="144"/>
        <v>0.53167922020381042</v>
      </c>
      <c r="AK643" s="26">
        <f t="shared" si="145"/>
        <v>2.459016393442623</v>
      </c>
      <c r="AL643" s="5">
        <v>1245</v>
      </c>
      <c r="AM643" s="22">
        <v>8</v>
      </c>
      <c r="AN643" s="22">
        <v>10</v>
      </c>
      <c r="AO643" s="25">
        <f t="shared" si="146"/>
        <v>0.44444444444444442</v>
      </c>
      <c r="AP643" s="22">
        <v>0.4</v>
      </c>
      <c r="AQ643">
        <v>3</v>
      </c>
      <c r="AR643">
        <v>1.5</v>
      </c>
      <c r="AS643">
        <v>4.4000000000000004</v>
      </c>
      <c r="AT643">
        <v>5.5</v>
      </c>
      <c r="AU643">
        <v>2.4</v>
      </c>
      <c r="AV643">
        <v>0</v>
      </c>
      <c r="AW643">
        <v>7.9</v>
      </c>
      <c r="AX643" s="3">
        <f t="shared" si="147"/>
        <v>0.10675675675675676</v>
      </c>
      <c r="AY643" s="4">
        <f t="shared" si="148"/>
        <v>6.1750000000000007</v>
      </c>
      <c r="AZ643" t="s">
        <v>224</v>
      </c>
      <c r="BA643">
        <v>2012</v>
      </c>
      <c r="BC643" s="27">
        <v>1100000</v>
      </c>
      <c r="BD643" s="22">
        <v>15</v>
      </c>
      <c r="BE643" s="22">
        <v>15</v>
      </c>
      <c r="BF643" s="28">
        <f t="shared" si="149"/>
        <v>2.1855711829276765</v>
      </c>
      <c r="BG643" s="22">
        <v>5</v>
      </c>
      <c r="BH643" s="22">
        <v>8</v>
      </c>
      <c r="BI643" s="4">
        <v>823.58333330000005</v>
      </c>
      <c r="BJ643" s="22">
        <v>1</v>
      </c>
      <c r="BK643" s="22">
        <v>1</v>
      </c>
      <c r="BL643" s="28">
        <f t="shared" si="150"/>
        <v>1.512287334593573</v>
      </c>
      <c r="BM643" s="22">
        <v>2</v>
      </c>
      <c r="BN643" s="22">
        <v>2</v>
      </c>
      <c r="BO643" s="4">
        <v>79.349999999999994</v>
      </c>
      <c r="BP643" s="22">
        <v>0</v>
      </c>
      <c r="BQ643" s="22">
        <v>0</v>
      </c>
      <c r="BR643" s="22">
        <v>1</v>
      </c>
      <c r="BS643" s="22">
        <v>0</v>
      </c>
      <c r="BT643" s="4">
        <v>0.63333333300000016</v>
      </c>
      <c r="BU643" s="22">
        <v>37</v>
      </c>
      <c r="BV643" s="22">
        <v>9</v>
      </c>
      <c r="BW643" s="22">
        <v>8</v>
      </c>
      <c r="BX643" s="22">
        <v>11</v>
      </c>
      <c r="BY643" s="22">
        <v>12</v>
      </c>
      <c r="BZ643" s="22">
        <v>6</v>
      </c>
      <c r="CA643" s="22">
        <v>7</v>
      </c>
      <c r="CB643" s="22">
        <v>4</v>
      </c>
      <c r="CC643" s="4">
        <v>10.7</v>
      </c>
      <c r="CD643" s="4">
        <v>1.2</v>
      </c>
      <c r="CE643" s="4">
        <v>0</v>
      </c>
      <c r="CF643" s="22">
        <v>0</v>
      </c>
      <c r="CG643" s="22">
        <v>0</v>
      </c>
      <c r="CH643" s="22">
        <v>0</v>
      </c>
      <c r="CI643" s="5">
        <v>37</v>
      </c>
      <c r="CJ643" s="22">
        <v>7</v>
      </c>
      <c r="CK643" s="22">
        <v>8</v>
      </c>
      <c r="CL643" s="22">
        <v>7</v>
      </c>
      <c r="CM643" s="22">
        <v>26</v>
      </c>
      <c r="CN643" s="22">
        <v>7</v>
      </c>
      <c r="CO643" s="22">
        <v>1</v>
      </c>
      <c r="CP643" s="22">
        <v>6</v>
      </c>
      <c r="CQ643" s="26">
        <v>11.559009</v>
      </c>
      <c r="CR643" s="26">
        <v>0.94459500000000007</v>
      </c>
      <c r="CS643" s="26">
        <v>1.7117E-2</v>
      </c>
      <c r="CT643" s="22">
        <v>3</v>
      </c>
      <c r="CU643" s="22">
        <v>1</v>
      </c>
      <c r="CV643" s="22">
        <v>1</v>
      </c>
      <c r="CW643" s="22">
        <v>6</v>
      </c>
      <c r="CX643" s="22">
        <v>3</v>
      </c>
      <c r="CY643" s="22">
        <v>3</v>
      </c>
      <c r="CZ643" s="22">
        <v>10</v>
      </c>
      <c r="DA643" s="22">
        <v>13</v>
      </c>
      <c r="DB643" s="22">
        <v>15</v>
      </c>
      <c r="DC643" s="22">
        <v>4</v>
      </c>
      <c r="DD643" s="22">
        <v>0</v>
      </c>
      <c r="DE643" s="22">
        <v>5</v>
      </c>
      <c r="DF643" s="22">
        <v>0</v>
      </c>
      <c r="DG643" s="22">
        <v>0</v>
      </c>
      <c r="DH643" s="22">
        <v>0</v>
      </c>
      <c r="DI643" s="22">
        <v>13</v>
      </c>
      <c r="DJ643" s="22">
        <v>0</v>
      </c>
      <c r="DK643" s="22">
        <v>1</v>
      </c>
      <c r="DL643" s="22">
        <v>0</v>
      </c>
      <c r="DM643" s="22">
        <v>0</v>
      </c>
      <c r="DN643" s="22">
        <v>51</v>
      </c>
      <c r="DO643" s="22">
        <v>7</v>
      </c>
      <c r="DP643" s="22">
        <v>26</v>
      </c>
      <c r="DQ643" s="22">
        <v>0</v>
      </c>
      <c r="DR643" s="22">
        <v>3</v>
      </c>
      <c r="DS643" s="22">
        <v>1</v>
      </c>
      <c r="DT643" s="22">
        <v>1</v>
      </c>
      <c r="DU643">
        <v>10.99</v>
      </c>
      <c r="DV643">
        <v>38.19</v>
      </c>
      <c r="DW643" s="2">
        <f t="shared" si="151"/>
        <v>0.22346482309882065</v>
      </c>
      <c r="DX643">
        <v>0.26200000000000001</v>
      </c>
      <c r="DY643">
        <v>-0.53500000000000003</v>
      </c>
      <c r="DZ643">
        <v>-1.9790000000000001</v>
      </c>
      <c r="EA643">
        <v>5.6029999999999998</v>
      </c>
      <c r="EB643">
        <v>42</v>
      </c>
      <c r="EC643">
        <v>25</v>
      </c>
      <c r="ED643">
        <v>3.9</v>
      </c>
      <c r="EE643">
        <v>10.7</v>
      </c>
      <c r="EF643">
        <v>6.82</v>
      </c>
      <c r="EG643">
        <v>10.02</v>
      </c>
      <c r="EH643">
        <v>935</v>
      </c>
      <c r="EI643">
        <v>1035</v>
      </c>
      <c r="EJ643">
        <v>3.1</v>
      </c>
      <c r="EK643">
        <v>1.84</v>
      </c>
      <c r="EL643">
        <v>27.8</v>
      </c>
      <c r="EM643">
        <v>26.4</v>
      </c>
      <c r="EN643">
        <v>13.5</v>
      </c>
      <c r="EO643">
        <v>9.6</v>
      </c>
      <c r="EP643">
        <v>12.3</v>
      </c>
      <c r="EQ643">
        <v>16.5</v>
      </c>
      <c r="ER643">
        <v>3.2</v>
      </c>
      <c r="ES643">
        <v>3.3</v>
      </c>
      <c r="ET643">
        <v>0.7</v>
      </c>
      <c r="EU643">
        <v>1.1000000000000001</v>
      </c>
      <c r="EV643">
        <v>2.87</v>
      </c>
      <c r="EW643">
        <v>2.29</v>
      </c>
      <c r="EX643">
        <v>29.4</v>
      </c>
      <c r="EY643">
        <v>27.4</v>
      </c>
      <c r="EZ643">
        <v>12</v>
      </c>
      <c r="FA643">
        <v>9.9</v>
      </c>
      <c r="FB643">
        <v>13.4</v>
      </c>
      <c r="FC643">
        <v>15.4</v>
      </c>
      <c r="FD643">
        <v>3</v>
      </c>
      <c r="FE643">
        <v>2.9</v>
      </c>
      <c r="FF643">
        <v>148</v>
      </c>
      <c r="FG643">
        <v>140</v>
      </c>
      <c r="FH643">
        <v>124</v>
      </c>
      <c r="FI643">
        <v>87</v>
      </c>
      <c r="FJ643">
        <v>176</v>
      </c>
      <c r="FK643">
        <v>146</v>
      </c>
      <c r="FL643">
        <v>57.7</v>
      </c>
      <c r="FM643">
        <v>274</v>
      </c>
      <c r="FN643">
        <v>260</v>
      </c>
      <c r="FO643">
        <v>269</v>
      </c>
      <c r="FP643">
        <v>51.3</v>
      </c>
      <c r="FQ643">
        <v>1.08</v>
      </c>
      <c r="FR643">
        <v>3.78</v>
      </c>
      <c r="FS643" s="2">
        <f t="shared" si="152"/>
        <v>0.22222222222222227</v>
      </c>
      <c r="FT643">
        <v>7</v>
      </c>
      <c r="FU643">
        <v>1</v>
      </c>
      <c r="FV643">
        <v>-13.3</v>
      </c>
      <c r="FW643">
        <v>11.67</v>
      </c>
      <c r="FX643">
        <v>5.28</v>
      </c>
      <c r="FY643">
        <v>0.75</v>
      </c>
      <c r="FZ643">
        <v>40</v>
      </c>
      <c r="GA643">
        <v>9.8000000000000007</v>
      </c>
      <c r="GB643">
        <v>21.9</v>
      </c>
      <c r="GC643">
        <v>3.8</v>
      </c>
      <c r="GD643">
        <v>1.5</v>
      </c>
      <c r="GE643">
        <v>19.600000000000001</v>
      </c>
      <c r="GF643">
        <v>2.2999999999999998</v>
      </c>
      <c r="GG643">
        <v>1.5</v>
      </c>
      <c r="GH643">
        <v>0.01</v>
      </c>
      <c r="GI643">
        <v>4.67</v>
      </c>
      <c r="GJ643" s="2">
        <f t="shared" si="153"/>
        <v>2.136752136752137E-3</v>
      </c>
      <c r="GK643">
        <v>0</v>
      </c>
      <c r="GL643">
        <v>0</v>
      </c>
      <c r="GM643">
        <v>167.1</v>
      </c>
      <c r="GN643">
        <v>0</v>
      </c>
      <c r="GO643">
        <v>0</v>
      </c>
      <c r="GP643">
        <v>0</v>
      </c>
      <c r="GQ643">
        <v>0</v>
      </c>
      <c r="GR643">
        <v>0</v>
      </c>
      <c r="GS643">
        <v>0</v>
      </c>
      <c r="GT643">
        <v>0</v>
      </c>
      <c r="GU643">
        <v>94.7</v>
      </c>
      <c r="GV643">
        <v>0</v>
      </c>
      <c r="GW643">
        <v>0</v>
      </c>
      <c r="GX643" s="21">
        <v>65.413246000000001</v>
      </c>
      <c r="GY643" s="21">
        <v>13.1313402</v>
      </c>
      <c r="GZ643" s="21">
        <v>15.934072500000001</v>
      </c>
      <c r="HA643" s="21">
        <v>29.0654127</v>
      </c>
      <c r="HB643" s="21">
        <v>3.4143500000000002</v>
      </c>
      <c r="HC643" s="21">
        <v>1.8696950000000001</v>
      </c>
      <c r="HD643" s="21">
        <v>-2.0920999999999999E-2</v>
      </c>
      <c r="HE643" s="21">
        <v>48.596836000000003</v>
      </c>
      <c r="HF643" s="21">
        <v>5.2631240000000004</v>
      </c>
    </row>
    <row r="644" spans="1:214" ht="15" x14ac:dyDescent="0.25">
      <c r="A644" s="22">
        <v>43</v>
      </c>
      <c r="B644" t="s">
        <v>2858</v>
      </c>
      <c r="C644" t="s">
        <v>2855</v>
      </c>
      <c r="D644" t="s">
        <v>2859</v>
      </c>
      <c r="E644" t="s">
        <v>2429</v>
      </c>
      <c r="F644" t="s">
        <v>349</v>
      </c>
      <c r="I644" s="22" t="s">
        <v>278</v>
      </c>
      <c r="J644">
        <v>26</v>
      </c>
      <c r="K644" s="23" t="s">
        <v>2860</v>
      </c>
      <c r="L644" s="23" t="s">
        <v>2861</v>
      </c>
      <c r="M644" s="24" t="s">
        <v>447</v>
      </c>
      <c r="N644" s="24" t="s">
        <v>233</v>
      </c>
      <c r="O644" s="24">
        <v>74</v>
      </c>
      <c r="P644" s="24">
        <v>203</v>
      </c>
      <c r="Q644" s="24" t="s">
        <v>224</v>
      </c>
      <c r="R644" s="24"/>
      <c r="S644" s="22">
        <v>13</v>
      </c>
      <c r="T644" s="22">
        <v>0</v>
      </c>
      <c r="U644" s="22">
        <v>4</v>
      </c>
      <c r="V644" s="22">
        <v>4</v>
      </c>
      <c r="W644" s="22">
        <v>-2</v>
      </c>
      <c r="X644" s="22">
        <v>2</v>
      </c>
      <c r="Y644" s="22">
        <v>19</v>
      </c>
      <c r="Z644" s="25">
        <f t="shared" si="140"/>
        <v>0</v>
      </c>
      <c r="AA644" s="3">
        <v>11.18333</v>
      </c>
      <c r="AB644" s="22">
        <v>10</v>
      </c>
      <c r="AC644" s="22">
        <v>1</v>
      </c>
      <c r="AD644" s="22">
        <v>8</v>
      </c>
      <c r="AE644" s="22">
        <v>3</v>
      </c>
      <c r="AF644" s="22">
        <v>2</v>
      </c>
      <c r="AG644" s="26">
        <f t="shared" si="141"/>
        <v>4.1270217505739488</v>
      </c>
      <c r="AH644" s="26">
        <f t="shared" si="142"/>
        <v>0.41270217505739487</v>
      </c>
      <c r="AI644" s="26">
        <f t="shared" si="143"/>
        <v>3.301617400459159</v>
      </c>
      <c r="AJ644" s="26">
        <f t="shared" si="144"/>
        <v>1.2381065251721848</v>
      </c>
      <c r="AK644" s="26">
        <f t="shared" si="145"/>
        <v>0.82540435011478974</v>
      </c>
      <c r="AL644" s="5">
        <v>192</v>
      </c>
      <c r="AM644" s="22">
        <v>37</v>
      </c>
      <c r="AN644" s="22">
        <v>51</v>
      </c>
      <c r="AO644" s="25">
        <f t="shared" si="146"/>
        <v>0.42045454545454547</v>
      </c>
      <c r="AP644" s="22">
        <v>12.2</v>
      </c>
      <c r="AQ644">
        <v>0</v>
      </c>
      <c r="AR644">
        <v>0.1</v>
      </c>
      <c r="AS644">
        <v>0.1</v>
      </c>
      <c r="AT644">
        <v>-0.30000000000000004</v>
      </c>
      <c r="AU644">
        <v>0</v>
      </c>
      <c r="AV644">
        <v>0</v>
      </c>
      <c r="AW644">
        <v>-0.2</v>
      </c>
      <c r="AX644" s="3">
        <f t="shared" si="147"/>
        <v>-1.5384615384615385E-2</v>
      </c>
      <c r="AY644" s="4">
        <f t="shared" si="148"/>
        <v>-0.44</v>
      </c>
      <c r="AZ644" t="s">
        <v>243</v>
      </c>
      <c r="BA644">
        <v>2012</v>
      </c>
      <c r="BC644" s="27">
        <v>605000</v>
      </c>
      <c r="BD644" s="22">
        <v>0</v>
      </c>
      <c r="BE644" s="22">
        <v>4</v>
      </c>
      <c r="BF644" s="28">
        <f t="shared" si="149"/>
        <v>1.6551724137931034</v>
      </c>
      <c r="BG644" s="22">
        <v>37</v>
      </c>
      <c r="BH644" s="22">
        <v>50</v>
      </c>
      <c r="BI644" s="4">
        <v>145</v>
      </c>
      <c r="BJ644" s="22">
        <v>0</v>
      </c>
      <c r="BK644" s="22">
        <v>0</v>
      </c>
      <c r="BL644" s="28">
        <f t="shared" si="150"/>
        <v>0</v>
      </c>
      <c r="BM644" s="22">
        <v>0</v>
      </c>
      <c r="BN644" s="22">
        <v>1</v>
      </c>
      <c r="BO644" s="4">
        <v>0.45</v>
      </c>
      <c r="BP644" s="22">
        <v>0</v>
      </c>
      <c r="BQ644" s="22">
        <v>0</v>
      </c>
      <c r="BR644" s="22">
        <v>0</v>
      </c>
      <c r="BS644" s="22">
        <v>0</v>
      </c>
      <c r="BT644" s="4">
        <v>0</v>
      </c>
      <c r="BU644" s="22">
        <v>5</v>
      </c>
      <c r="BV644" s="22">
        <v>0</v>
      </c>
      <c r="BW644" s="22">
        <v>3</v>
      </c>
      <c r="BX644" s="22">
        <v>1</v>
      </c>
      <c r="BY644" s="22">
        <v>2</v>
      </c>
      <c r="BZ644" s="22">
        <v>1</v>
      </c>
      <c r="CA644" s="22">
        <v>14</v>
      </c>
      <c r="CB644" s="22">
        <v>14</v>
      </c>
      <c r="CC644" s="4">
        <v>9.9</v>
      </c>
      <c r="CD644" s="4">
        <v>0</v>
      </c>
      <c r="CE644" s="4">
        <v>0</v>
      </c>
      <c r="CF644" s="22">
        <v>0</v>
      </c>
      <c r="CG644" s="22">
        <v>0</v>
      </c>
      <c r="CH644" s="22">
        <v>0</v>
      </c>
      <c r="CI644" s="5">
        <v>8</v>
      </c>
      <c r="CJ644" s="22">
        <v>0</v>
      </c>
      <c r="CK644" s="22">
        <v>1</v>
      </c>
      <c r="CL644" s="22">
        <v>-3</v>
      </c>
      <c r="CM644" s="22">
        <v>0</v>
      </c>
      <c r="CN644" s="22">
        <v>0</v>
      </c>
      <c r="CO644" s="22">
        <v>23</v>
      </c>
      <c r="CP644" s="22">
        <v>37</v>
      </c>
      <c r="CQ644" s="26">
        <v>11.9375</v>
      </c>
      <c r="CR644" s="26">
        <v>5.6250000000000001E-2</v>
      </c>
      <c r="CS644" s="26">
        <v>0</v>
      </c>
      <c r="CT644" s="22">
        <v>0</v>
      </c>
      <c r="CU644" s="22">
        <v>0</v>
      </c>
      <c r="CV644" s="22">
        <v>0</v>
      </c>
      <c r="CW644" s="22">
        <v>0</v>
      </c>
      <c r="CX644" s="22">
        <v>2</v>
      </c>
      <c r="CY644" s="22">
        <v>1</v>
      </c>
      <c r="CZ644" s="22">
        <v>0</v>
      </c>
      <c r="DA644" s="22">
        <v>2</v>
      </c>
      <c r="DB644" s="22">
        <v>-3</v>
      </c>
      <c r="DC644" s="22">
        <v>0</v>
      </c>
      <c r="DD644" s="22">
        <v>0</v>
      </c>
      <c r="DE644" s="22">
        <v>0</v>
      </c>
      <c r="DF644" s="22">
        <v>0</v>
      </c>
      <c r="DG644" s="22">
        <v>0</v>
      </c>
      <c r="DH644" s="22">
        <v>0</v>
      </c>
      <c r="DI644" s="22">
        <v>1</v>
      </c>
      <c r="DJ644" s="22">
        <v>0</v>
      </c>
      <c r="DK644" s="22">
        <v>0</v>
      </c>
      <c r="DL644" s="22">
        <v>0</v>
      </c>
      <c r="DM644" s="22">
        <v>0</v>
      </c>
      <c r="DN644" s="22">
        <v>6</v>
      </c>
      <c r="DO644" s="22">
        <v>0</v>
      </c>
      <c r="DP644" s="22">
        <v>8</v>
      </c>
      <c r="DQ644" s="22">
        <v>0</v>
      </c>
      <c r="DR644" s="22">
        <v>0</v>
      </c>
      <c r="DS644" s="22">
        <v>0</v>
      </c>
      <c r="DT644" s="22">
        <v>0</v>
      </c>
      <c r="DU644">
        <v>11.07</v>
      </c>
      <c r="DV644">
        <v>41.81</v>
      </c>
      <c r="DW644" s="2">
        <f t="shared" si="151"/>
        <v>0.20934190620272314</v>
      </c>
      <c r="DX644">
        <v>-0.54500000000000004</v>
      </c>
      <c r="DY644">
        <v>0.38400000000000001</v>
      </c>
      <c r="DZ644">
        <v>-1.371</v>
      </c>
      <c r="EA644">
        <v>-1.5269999999999999</v>
      </c>
      <c r="EB644">
        <v>6</v>
      </c>
      <c r="EC644">
        <v>8</v>
      </c>
      <c r="ED644">
        <v>3.2</v>
      </c>
      <c r="EE644">
        <v>2.92</v>
      </c>
      <c r="EF644">
        <v>-0.33</v>
      </c>
      <c r="EG644">
        <v>7.79</v>
      </c>
      <c r="EH644">
        <v>901</v>
      </c>
      <c r="EI644">
        <v>979</v>
      </c>
      <c r="EJ644">
        <v>2.5</v>
      </c>
      <c r="EK644">
        <v>3.33</v>
      </c>
      <c r="EL644">
        <v>29.6</v>
      </c>
      <c r="EM644">
        <v>30.4</v>
      </c>
      <c r="EN644">
        <v>12.9</v>
      </c>
      <c r="EO644">
        <v>10.4</v>
      </c>
      <c r="EP644">
        <v>12.5</v>
      </c>
      <c r="EQ644">
        <v>14.6</v>
      </c>
      <c r="ER644">
        <v>2.5</v>
      </c>
      <c r="ES644">
        <v>2.9</v>
      </c>
      <c r="ET644">
        <v>0.4</v>
      </c>
      <c r="EU644">
        <v>0.4</v>
      </c>
      <c r="EV644">
        <v>2.65</v>
      </c>
      <c r="EW644">
        <v>2.1</v>
      </c>
      <c r="EX644">
        <v>26.1</v>
      </c>
      <c r="EY644">
        <v>27.9</v>
      </c>
      <c r="EZ644">
        <v>11.5</v>
      </c>
      <c r="FA644">
        <v>11.1</v>
      </c>
      <c r="FB644">
        <v>13.5</v>
      </c>
      <c r="FC644">
        <v>14.1</v>
      </c>
      <c r="FD644">
        <v>1.7000000000000002</v>
      </c>
      <c r="FE644">
        <v>1.9</v>
      </c>
      <c r="FF644">
        <v>13</v>
      </c>
      <c r="FG644">
        <v>17</v>
      </c>
      <c r="FH644">
        <v>19</v>
      </c>
      <c r="FI644">
        <v>13</v>
      </c>
      <c r="FJ644">
        <v>11</v>
      </c>
      <c r="FK644">
        <v>25</v>
      </c>
      <c r="FL644">
        <v>48.4</v>
      </c>
      <c r="FM644">
        <v>36</v>
      </c>
      <c r="FN644">
        <v>54</v>
      </c>
      <c r="FO644">
        <v>43</v>
      </c>
      <c r="FP644">
        <v>40</v>
      </c>
      <c r="FQ644">
        <v>0.03</v>
      </c>
      <c r="FR644">
        <v>3.71</v>
      </c>
      <c r="FS644" s="2">
        <f t="shared" si="152"/>
        <v>8.0213903743315516E-3</v>
      </c>
      <c r="FT644">
        <v>0</v>
      </c>
      <c r="FU644">
        <v>0</v>
      </c>
      <c r="FV644">
        <v>-207.9</v>
      </c>
      <c r="FW644" t="s">
        <v>266</v>
      </c>
      <c r="FX644">
        <v>0</v>
      </c>
      <c r="FY644">
        <v>0</v>
      </c>
      <c r="FZ644">
        <v>0</v>
      </c>
      <c r="GA644">
        <v>133.30000000000001</v>
      </c>
      <c r="GB644">
        <v>0</v>
      </c>
      <c r="GC644">
        <v>0</v>
      </c>
      <c r="GD644">
        <v>0</v>
      </c>
      <c r="GE644">
        <v>0</v>
      </c>
      <c r="GF644">
        <v>0</v>
      </c>
      <c r="GG644">
        <v>0</v>
      </c>
      <c r="GH644">
        <v>0</v>
      </c>
      <c r="GI644">
        <v>0</v>
      </c>
      <c r="GJ644" s="2">
        <f t="shared" si="153"/>
        <v>0</v>
      </c>
      <c r="GK644">
        <v>0</v>
      </c>
      <c r="GL644">
        <v>0</v>
      </c>
      <c r="GM644">
        <v>0</v>
      </c>
      <c r="GN644">
        <v>0</v>
      </c>
      <c r="GO644">
        <v>0</v>
      </c>
      <c r="GP644">
        <v>0</v>
      </c>
      <c r="GQ644">
        <v>0</v>
      </c>
      <c r="GR644">
        <v>0</v>
      </c>
      <c r="GS644">
        <v>0</v>
      </c>
      <c r="GT644">
        <v>0</v>
      </c>
      <c r="GU644">
        <v>0</v>
      </c>
      <c r="GV644">
        <v>0</v>
      </c>
      <c r="GW644">
        <v>0</v>
      </c>
      <c r="GX644" s="21">
        <v>33.086421999999999</v>
      </c>
      <c r="GY644" s="21">
        <v>4.1745546000000004</v>
      </c>
      <c r="GZ644" s="21">
        <v>6.7862897999999996</v>
      </c>
      <c r="HA644" s="21">
        <v>10.960844399999999</v>
      </c>
      <c r="HB644" s="21">
        <v>0.27374999999999999</v>
      </c>
      <c r="HC644" s="21">
        <v>0.63725399999999999</v>
      </c>
      <c r="HD644" s="21">
        <v>-3.3300000000000002E-4</v>
      </c>
      <c r="HE644" s="21">
        <v>19.748114000000001</v>
      </c>
      <c r="HF644" s="21">
        <v>0.91067100000000001</v>
      </c>
    </row>
    <row r="645" spans="1:214" ht="15" x14ac:dyDescent="0.25">
      <c r="A645" s="22">
        <v>14</v>
      </c>
      <c r="B645" t="s">
        <v>2862</v>
      </c>
      <c r="C645" t="s">
        <v>2863</v>
      </c>
      <c r="D645" t="s">
        <v>2864</v>
      </c>
      <c r="F645" t="s">
        <v>277</v>
      </c>
      <c r="I645" s="22" t="s">
        <v>278</v>
      </c>
      <c r="J645">
        <v>26</v>
      </c>
      <c r="K645" s="23" t="s">
        <v>2865</v>
      </c>
      <c r="L645" s="23" t="s">
        <v>533</v>
      </c>
      <c r="M645" s="24" t="s">
        <v>320</v>
      </c>
      <c r="N645" s="24" t="s">
        <v>233</v>
      </c>
      <c r="O645" s="24">
        <v>71</v>
      </c>
      <c r="P645" s="24">
        <v>212</v>
      </c>
      <c r="Q645" s="24" t="s">
        <v>223</v>
      </c>
      <c r="R645" s="24"/>
      <c r="S645" s="22">
        <v>82</v>
      </c>
      <c r="T645" s="22">
        <v>6</v>
      </c>
      <c r="U645" s="22">
        <v>7</v>
      </c>
      <c r="V645" s="22">
        <v>13</v>
      </c>
      <c r="W645" s="22">
        <v>-20</v>
      </c>
      <c r="X645" s="22">
        <v>57</v>
      </c>
      <c r="Y645" s="22">
        <v>109</v>
      </c>
      <c r="Z645" s="25">
        <f t="shared" si="140"/>
        <v>5.5045871559633031E-2</v>
      </c>
      <c r="AA645" s="3">
        <v>13.98333</v>
      </c>
      <c r="AB645" s="22">
        <v>151</v>
      </c>
      <c r="AC645" s="22">
        <v>91</v>
      </c>
      <c r="AD645" s="22">
        <v>47</v>
      </c>
      <c r="AE645" s="22">
        <v>11</v>
      </c>
      <c r="AF645" s="22">
        <v>22</v>
      </c>
      <c r="AG645" s="26">
        <f t="shared" si="141"/>
        <v>7.9013943658662686</v>
      </c>
      <c r="AH645" s="26">
        <f t="shared" si="142"/>
        <v>4.7617674655220563</v>
      </c>
      <c r="AI645" s="26">
        <f t="shared" si="143"/>
        <v>2.4593744052696334</v>
      </c>
      <c r="AJ645" s="26">
        <f t="shared" si="144"/>
        <v>0.57559826506310563</v>
      </c>
      <c r="AK645" s="26">
        <f t="shared" si="145"/>
        <v>1.1511965301262113</v>
      </c>
      <c r="AL645" s="5">
        <v>1650</v>
      </c>
      <c r="AM645" s="22">
        <v>46</v>
      </c>
      <c r="AN645" s="22">
        <v>59</v>
      </c>
      <c r="AO645" s="25">
        <f t="shared" si="146"/>
        <v>0.43809523809523809</v>
      </c>
      <c r="AP645" s="22">
        <v>2.1</v>
      </c>
      <c r="AQ645">
        <v>-1.1000000000000001</v>
      </c>
      <c r="AR645">
        <v>0.7</v>
      </c>
      <c r="AS645">
        <v>-0.4</v>
      </c>
      <c r="AT645">
        <v>-3.6</v>
      </c>
      <c r="AU645">
        <v>2.1</v>
      </c>
      <c r="AV645">
        <v>0</v>
      </c>
      <c r="AW645">
        <v>-1.6</v>
      </c>
      <c r="AX645" s="3">
        <f t="shared" si="147"/>
        <v>-1.9512195121951219E-2</v>
      </c>
      <c r="AY645" s="4">
        <f t="shared" si="148"/>
        <v>-3.2250010000000002</v>
      </c>
      <c r="AZ645" t="s">
        <v>243</v>
      </c>
      <c r="BA645">
        <v>2014</v>
      </c>
      <c r="BC645" s="27">
        <v>1066667</v>
      </c>
      <c r="BD645" s="22">
        <v>6</v>
      </c>
      <c r="BE645" s="22">
        <v>7</v>
      </c>
      <c r="BF645" s="28">
        <f t="shared" si="149"/>
        <v>0.82946368434903184</v>
      </c>
      <c r="BG645" s="22">
        <v>42</v>
      </c>
      <c r="BH645" s="22">
        <v>50</v>
      </c>
      <c r="BI645" s="4">
        <v>940.3666667</v>
      </c>
      <c r="BJ645" s="22">
        <v>0</v>
      </c>
      <c r="BK645" s="22">
        <v>0</v>
      </c>
      <c r="BL645" s="28">
        <f t="shared" si="150"/>
        <v>0</v>
      </c>
      <c r="BM645" s="22">
        <v>3</v>
      </c>
      <c r="BN645" s="22">
        <v>0</v>
      </c>
      <c r="BO645" s="4">
        <v>5.1833333330000002</v>
      </c>
      <c r="BP645" s="22">
        <v>0</v>
      </c>
      <c r="BQ645" s="22">
        <v>0</v>
      </c>
      <c r="BR645" s="22">
        <v>1</v>
      </c>
      <c r="BS645" s="22">
        <v>9</v>
      </c>
      <c r="BT645" s="4">
        <v>201.1166667</v>
      </c>
      <c r="BU645" s="22">
        <v>41</v>
      </c>
      <c r="BV645" s="22">
        <v>2</v>
      </c>
      <c r="BW645" s="22">
        <v>0</v>
      </c>
      <c r="BX645" s="22">
        <v>-13</v>
      </c>
      <c r="BY645" s="22">
        <v>33</v>
      </c>
      <c r="BZ645" s="22">
        <v>12</v>
      </c>
      <c r="CA645" s="22">
        <v>18</v>
      </c>
      <c r="CB645" s="22">
        <v>23</v>
      </c>
      <c r="CC645" s="4">
        <v>11.73333</v>
      </c>
      <c r="CD645" s="4">
        <v>1.6666667E-2</v>
      </c>
      <c r="CE645" s="4">
        <v>2.25</v>
      </c>
      <c r="CF645" s="22">
        <v>0</v>
      </c>
      <c r="CG645" s="22">
        <v>0</v>
      </c>
      <c r="CH645" s="22">
        <v>0</v>
      </c>
      <c r="CI645" s="5">
        <v>41</v>
      </c>
      <c r="CJ645" s="22">
        <v>4</v>
      </c>
      <c r="CK645" s="22">
        <v>7</v>
      </c>
      <c r="CL645" s="22">
        <v>-7</v>
      </c>
      <c r="CM645" s="22">
        <v>24</v>
      </c>
      <c r="CN645" s="22">
        <v>12</v>
      </c>
      <c r="CO645" s="22">
        <v>28</v>
      </c>
      <c r="CP645" s="22">
        <v>36</v>
      </c>
      <c r="CQ645" s="26">
        <v>11.202442</v>
      </c>
      <c r="CR645" s="26">
        <v>0.10975600000000001</v>
      </c>
      <c r="CS645" s="26">
        <v>2.6552850000000001</v>
      </c>
      <c r="CT645" s="22">
        <v>0</v>
      </c>
      <c r="CU645" s="22">
        <v>0</v>
      </c>
      <c r="CV645" s="22">
        <v>0</v>
      </c>
      <c r="CW645" s="22">
        <v>2</v>
      </c>
      <c r="CX645" s="22">
        <v>0</v>
      </c>
      <c r="CY645" s="22">
        <v>-12</v>
      </c>
      <c r="CZ645" s="22">
        <v>4</v>
      </c>
      <c r="DA645" s="22">
        <v>7</v>
      </c>
      <c r="DB645" s="22">
        <v>-8</v>
      </c>
      <c r="DC645" s="22">
        <v>2</v>
      </c>
      <c r="DD645" s="22">
        <v>0</v>
      </c>
      <c r="DE645" s="22">
        <v>1</v>
      </c>
      <c r="DF645" s="22">
        <v>0</v>
      </c>
      <c r="DG645" s="22">
        <v>0</v>
      </c>
      <c r="DH645" s="22">
        <v>0</v>
      </c>
      <c r="DI645" s="22">
        <v>21</v>
      </c>
      <c r="DJ645" s="22">
        <v>3</v>
      </c>
      <c r="DK645" s="22">
        <v>0</v>
      </c>
      <c r="DL645" s="22">
        <v>0</v>
      </c>
      <c r="DM645" s="22">
        <v>0</v>
      </c>
      <c r="DN645" s="22">
        <v>22</v>
      </c>
      <c r="DO645" s="22">
        <v>0</v>
      </c>
      <c r="DP645" s="22">
        <v>64</v>
      </c>
      <c r="DQ645" s="22">
        <v>22</v>
      </c>
      <c r="DR645" s="22">
        <v>0</v>
      </c>
      <c r="DS645" s="22">
        <v>0</v>
      </c>
      <c r="DT645" s="22">
        <v>0</v>
      </c>
      <c r="DU645">
        <v>11.42</v>
      </c>
      <c r="DV645">
        <v>36.56</v>
      </c>
      <c r="DW645" s="2">
        <f t="shared" si="151"/>
        <v>0.23801583993330552</v>
      </c>
      <c r="DX645">
        <v>0.38700000000000001</v>
      </c>
      <c r="DY645">
        <v>0.61399999999999999</v>
      </c>
      <c r="DZ645">
        <v>-1.339</v>
      </c>
      <c r="EA645">
        <v>-12.314</v>
      </c>
      <c r="EB645">
        <v>22</v>
      </c>
      <c r="EC645">
        <v>38</v>
      </c>
      <c r="ED645">
        <v>-8.6</v>
      </c>
      <c r="EE645">
        <v>-18.77</v>
      </c>
      <c r="EF645">
        <v>-10.19</v>
      </c>
      <c r="EG645">
        <v>5.88</v>
      </c>
      <c r="EH645">
        <v>918</v>
      </c>
      <c r="EI645">
        <v>977</v>
      </c>
      <c r="EJ645">
        <v>1.41</v>
      </c>
      <c r="EK645">
        <v>2.4300000000000002</v>
      </c>
      <c r="EL645">
        <v>22.5</v>
      </c>
      <c r="EM645">
        <v>27.4</v>
      </c>
      <c r="EN645">
        <v>9</v>
      </c>
      <c r="EO645">
        <v>14.3</v>
      </c>
      <c r="EP645">
        <v>19</v>
      </c>
      <c r="EQ645">
        <v>11.4</v>
      </c>
      <c r="ER645">
        <v>4.5</v>
      </c>
      <c r="ES645">
        <v>3.5</v>
      </c>
      <c r="ET645">
        <v>1.1000000000000001</v>
      </c>
      <c r="EU645">
        <v>0.7</v>
      </c>
      <c r="EV645">
        <v>1.88</v>
      </c>
      <c r="EW645">
        <v>2.34</v>
      </c>
      <c r="EX645">
        <v>24.4</v>
      </c>
      <c r="EY645">
        <v>28.7</v>
      </c>
      <c r="EZ645">
        <v>10.199999999999999</v>
      </c>
      <c r="FA645">
        <v>12.8</v>
      </c>
      <c r="FB645">
        <v>15.8</v>
      </c>
      <c r="FC645">
        <v>13</v>
      </c>
      <c r="FD645">
        <v>3.3</v>
      </c>
      <c r="FE645">
        <v>3</v>
      </c>
      <c r="FF645">
        <v>108</v>
      </c>
      <c r="FG645">
        <v>118</v>
      </c>
      <c r="FH645">
        <v>162</v>
      </c>
      <c r="FI645">
        <v>173</v>
      </c>
      <c r="FJ645">
        <v>156</v>
      </c>
      <c r="FK645">
        <v>144</v>
      </c>
      <c r="FL645">
        <v>40.299999999999997</v>
      </c>
      <c r="FM645">
        <v>322</v>
      </c>
      <c r="FN645">
        <v>374</v>
      </c>
      <c r="FO645">
        <v>268</v>
      </c>
      <c r="FP645">
        <v>46.3</v>
      </c>
      <c r="FQ645">
        <v>0.06</v>
      </c>
      <c r="FR645">
        <v>4.88</v>
      </c>
      <c r="FS645" s="2">
        <f t="shared" si="152"/>
        <v>1.2145748987854251E-2</v>
      </c>
      <c r="FT645">
        <v>0</v>
      </c>
      <c r="FU645">
        <v>1</v>
      </c>
      <c r="FV645">
        <v>-112.9</v>
      </c>
      <c r="FW645" t="s">
        <v>266</v>
      </c>
      <c r="FX645">
        <v>0</v>
      </c>
      <c r="FY645">
        <v>11.58</v>
      </c>
      <c r="FZ645">
        <v>0</v>
      </c>
      <c r="GA645">
        <v>34.700000000000003</v>
      </c>
      <c r="GB645">
        <v>11.6</v>
      </c>
      <c r="GC645">
        <v>0</v>
      </c>
      <c r="GD645">
        <v>0</v>
      </c>
      <c r="GE645">
        <v>0</v>
      </c>
      <c r="GF645">
        <v>0</v>
      </c>
      <c r="GG645">
        <v>0</v>
      </c>
      <c r="GH645">
        <v>2.33</v>
      </c>
      <c r="GI645">
        <v>3.24</v>
      </c>
      <c r="GJ645" s="2">
        <f t="shared" si="153"/>
        <v>0.41831238779174146</v>
      </c>
      <c r="GK645">
        <v>0</v>
      </c>
      <c r="GL645">
        <v>20</v>
      </c>
      <c r="GM645">
        <v>-17.5</v>
      </c>
      <c r="GN645">
        <v>0</v>
      </c>
      <c r="GO645">
        <v>6.29</v>
      </c>
      <c r="GP645">
        <v>4.4000000000000004</v>
      </c>
      <c r="GQ645">
        <v>46.2</v>
      </c>
      <c r="GR645">
        <v>3.1</v>
      </c>
      <c r="GS645">
        <v>22</v>
      </c>
      <c r="GT645">
        <v>26.4</v>
      </c>
      <c r="GU645">
        <v>0.60000000000000009</v>
      </c>
      <c r="GV645">
        <v>1.9</v>
      </c>
      <c r="GW645">
        <v>2.5</v>
      </c>
      <c r="GX645" s="21">
        <v>64.705330000000004</v>
      </c>
      <c r="GY645" s="21">
        <v>6.0164730000000004</v>
      </c>
      <c r="GZ645" s="21">
        <v>6.8840073000000004</v>
      </c>
      <c r="HA645" s="21">
        <v>12.9004803</v>
      </c>
      <c r="HB645" s="21">
        <v>-1.2525409999999999</v>
      </c>
      <c r="HC645" s="21">
        <v>1.865875</v>
      </c>
      <c r="HD645" s="21">
        <v>-8.8540000000000008E-3</v>
      </c>
      <c r="HE645" s="21">
        <v>39.865250000000003</v>
      </c>
      <c r="HF645" s="21">
        <v>0.60448000000000002</v>
      </c>
    </row>
    <row r="646" spans="1:214" ht="15" x14ac:dyDescent="0.25">
      <c r="A646" s="22">
        <v>20</v>
      </c>
      <c r="B646" t="s">
        <v>2866</v>
      </c>
      <c r="C646" t="s">
        <v>2867</v>
      </c>
      <c r="D646" t="s">
        <v>788</v>
      </c>
      <c r="F646" t="s">
        <v>623</v>
      </c>
      <c r="I646" s="22" t="s">
        <v>248</v>
      </c>
      <c r="J646">
        <v>37</v>
      </c>
      <c r="K646" s="23" t="s">
        <v>2868</v>
      </c>
      <c r="L646" s="23" t="s">
        <v>2869</v>
      </c>
      <c r="M646" s="24" t="s">
        <v>273</v>
      </c>
      <c r="N646" s="24" t="s">
        <v>233</v>
      </c>
      <c r="O646" s="24">
        <v>78</v>
      </c>
      <c r="P646" s="24">
        <v>220</v>
      </c>
      <c r="Q646" s="24" t="s">
        <v>223</v>
      </c>
      <c r="R646" s="24"/>
      <c r="S646" s="22">
        <v>13</v>
      </c>
      <c r="T646" s="22">
        <v>1</v>
      </c>
      <c r="U646" s="22">
        <v>11</v>
      </c>
      <c r="V646" s="22">
        <v>12</v>
      </c>
      <c r="W646" s="22">
        <v>1</v>
      </c>
      <c r="X646" s="22">
        <v>10</v>
      </c>
      <c r="Y646" s="22">
        <v>23</v>
      </c>
      <c r="Z646" s="25">
        <f t="shared" si="140"/>
        <v>4.3478260869565216E-2</v>
      </c>
      <c r="AA646" s="3">
        <v>22.466670000000001</v>
      </c>
      <c r="AB646" s="22">
        <v>15</v>
      </c>
      <c r="AC646" s="22">
        <v>27</v>
      </c>
      <c r="AD646" s="22">
        <v>4</v>
      </c>
      <c r="AE646" s="22">
        <v>7</v>
      </c>
      <c r="AF646" s="22">
        <v>7</v>
      </c>
      <c r="AG646" s="26">
        <f t="shared" si="141"/>
        <v>3.0814877874989586</v>
      </c>
      <c r="AH646" s="26">
        <f t="shared" si="142"/>
        <v>5.5466780174981256</v>
      </c>
      <c r="AI646" s="26">
        <f t="shared" si="143"/>
        <v>0.82173007666638909</v>
      </c>
      <c r="AJ646" s="26">
        <f t="shared" si="144"/>
        <v>1.4380276341661808</v>
      </c>
      <c r="AK646" s="26">
        <f t="shared" si="145"/>
        <v>1.4380276341661808</v>
      </c>
      <c r="AL646" s="5">
        <v>354</v>
      </c>
      <c r="AM646" s="22">
        <v>0</v>
      </c>
      <c r="AN646" s="22">
        <v>0</v>
      </c>
      <c r="AO646" s="25">
        <f t="shared" si="146"/>
        <v>0</v>
      </c>
      <c r="AP646" s="22">
        <v>0</v>
      </c>
      <c r="AQ646">
        <v>1.1000000000000001</v>
      </c>
      <c r="AR646">
        <v>0.5</v>
      </c>
      <c r="AS646">
        <v>1.7000000000000002</v>
      </c>
      <c r="AT646">
        <v>2.7</v>
      </c>
      <c r="AU646">
        <v>0.60000000000000009</v>
      </c>
      <c r="AV646">
        <v>0</v>
      </c>
      <c r="AW646">
        <v>3.3</v>
      </c>
      <c r="AX646" s="3">
        <f t="shared" si="147"/>
        <v>0.25384615384615383</v>
      </c>
      <c r="AY646" s="4">
        <f t="shared" si="148"/>
        <v>-9.8892869999999995</v>
      </c>
      <c r="AZ646" t="s">
        <v>243</v>
      </c>
      <c r="BA646">
        <v>2017</v>
      </c>
      <c r="BC646" s="27">
        <v>4921429</v>
      </c>
      <c r="BD646" s="22">
        <v>0</v>
      </c>
      <c r="BE646" s="22">
        <v>4</v>
      </c>
      <c r="BF646" s="28">
        <f t="shared" si="149"/>
        <v>1.3452914798206277</v>
      </c>
      <c r="BG646" s="22">
        <v>0</v>
      </c>
      <c r="BH646" s="22">
        <v>0</v>
      </c>
      <c r="BI646" s="4">
        <v>178.4</v>
      </c>
      <c r="BJ646" s="22">
        <v>1</v>
      </c>
      <c r="BK646" s="22">
        <v>7</v>
      </c>
      <c r="BL646" s="28">
        <f t="shared" si="150"/>
        <v>9.2455858742057409</v>
      </c>
      <c r="BM646" s="22">
        <v>0</v>
      </c>
      <c r="BN646" s="22">
        <v>0</v>
      </c>
      <c r="BO646" s="4">
        <v>51.916666669999998</v>
      </c>
      <c r="BP646" s="22">
        <v>0</v>
      </c>
      <c r="BQ646" s="22">
        <v>0</v>
      </c>
      <c r="BR646" s="22">
        <v>0</v>
      </c>
      <c r="BS646" s="22">
        <v>0</v>
      </c>
      <c r="BT646" s="4">
        <v>61.866666670000001</v>
      </c>
      <c r="BU646" s="22">
        <v>6</v>
      </c>
      <c r="BV646" s="22">
        <v>1</v>
      </c>
      <c r="BW646" s="22">
        <v>3</v>
      </c>
      <c r="BX646" s="22">
        <v>0</v>
      </c>
      <c r="BY646" s="22">
        <v>4</v>
      </c>
      <c r="BZ646" s="22">
        <v>2</v>
      </c>
      <c r="CA646" s="22">
        <v>0</v>
      </c>
      <c r="CB646" s="22">
        <v>0</v>
      </c>
      <c r="CC646" s="4">
        <v>12.98333</v>
      </c>
      <c r="CD646" s="4">
        <v>2.9166666669999999</v>
      </c>
      <c r="CE646" s="4">
        <v>4.3666666669999996</v>
      </c>
      <c r="CF646" s="22">
        <v>0</v>
      </c>
      <c r="CG646" s="22">
        <v>0</v>
      </c>
      <c r="CH646" s="22">
        <v>0</v>
      </c>
      <c r="CI646" s="5">
        <v>7</v>
      </c>
      <c r="CJ646" s="22">
        <v>0</v>
      </c>
      <c r="CK646" s="22">
        <v>8</v>
      </c>
      <c r="CL646" s="22">
        <v>1</v>
      </c>
      <c r="CM646" s="22">
        <v>6</v>
      </c>
      <c r="CN646" s="22">
        <v>3</v>
      </c>
      <c r="CO646" s="22">
        <v>0</v>
      </c>
      <c r="CP646" s="22">
        <v>0</v>
      </c>
      <c r="CQ646" s="26">
        <v>14.357146</v>
      </c>
      <c r="CR646" s="26">
        <v>4.9166670000000003</v>
      </c>
      <c r="CS646" s="26">
        <v>5.0952380000000002</v>
      </c>
      <c r="CT646" s="22">
        <v>0</v>
      </c>
      <c r="CU646" s="22">
        <v>0</v>
      </c>
      <c r="CV646" s="22">
        <v>0</v>
      </c>
      <c r="CW646" s="22">
        <v>0</v>
      </c>
      <c r="CX646" s="22">
        <v>1</v>
      </c>
      <c r="CY646" s="22">
        <v>1</v>
      </c>
      <c r="CZ646" s="22">
        <v>1</v>
      </c>
      <c r="DA646" s="22">
        <v>10</v>
      </c>
      <c r="DB646" s="22">
        <v>0</v>
      </c>
      <c r="DC646" s="22">
        <v>0</v>
      </c>
      <c r="DD646" s="22">
        <v>0</v>
      </c>
      <c r="DE646" s="22">
        <v>0</v>
      </c>
      <c r="DF646" s="22">
        <v>0</v>
      </c>
      <c r="DG646" s="22">
        <v>0</v>
      </c>
      <c r="DH646" s="22">
        <v>0</v>
      </c>
      <c r="DI646" s="22">
        <v>5</v>
      </c>
      <c r="DJ646" s="22">
        <v>0</v>
      </c>
      <c r="DK646" s="22">
        <v>0</v>
      </c>
      <c r="DL646" s="22">
        <v>0</v>
      </c>
      <c r="DM646" s="22">
        <v>0</v>
      </c>
      <c r="DN646" s="22">
        <v>18</v>
      </c>
      <c r="DO646" s="22">
        <v>9</v>
      </c>
      <c r="DP646" s="22">
        <v>13</v>
      </c>
      <c r="DQ646" s="22">
        <v>5</v>
      </c>
      <c r="DR646" s="22">
        <v>0</v>
      </c>
      <c r="DS646" s="22">
        <v>0</v>
      </c>
      <c r="DT646" s="22">
        <v>0</v>
      </c>
      <c r="DU646">
        <v>12.96</v>
      </c>
      <c r="DV646">
        <v>28.29</v>
      </c>
      <c r="DW646" s="2">
        <f t="shared" si="151"/>
        <v>0.31418181818181823</v>
      </c>
      <c r="DX646">
        <v>0.96300000000000008</v>
      </c>
      <c r="DY646">
        <v>2.2509999999999999</v>
      </c>
      <c r="DZ646">
        <v>1.7170000000000001</v>
      </c>
      <c r="EA646">
        <v>3.8029999999999999</v>
      </c>
      <c r="EB646">
        <v>9</v>
      </c>
      <c r="EC646">
        <v>6</v>
      </c>
      <c r="ED646">
        <v>9.4</v>
      </c>
      <c r="EE646">
        <v>2.85</v>
      </c>
      <c r="EF646">
        <v>-6.52</v>
      </c>
      <c r="EG646">
        <v>9.18</v>
      </c>
      <c r="EH646">
        <v>921</v>
      </c>
      <c r="EI646">
        <v>1013</v>
      </c>
      <c r="EJ646">
        <v>3.21</v>
      </c>
      <c r="EK646">
        <v>2.14</v>
      </c>
      <c r="EL646">
        <v>31.7</v>
      </c>
      <c r="EM646">
        <v>24.9</v>
      </c>
      <c r="EN646">
        <v>7.8</v>
      </c>
      <c r="EO646">
        <v>11.8</v>
      </c>
      <c r="EP646">
        <v>15.3</v>
      </c>
      <c r="EQ646">
        <v>14.2</v>
      </c>
      <c r="ER646">
        <v>6.8</v>
      </c>
      <c r="ES646">
        <v>7.1</v>
      </c>
      <c r="ET646">
        <v>1.8</v>
      </c>
      <c r="EU646">
        <v>0.4</v>
      </c>
      <c r="EV646">
        <v>2.61</v>
      </c>
      <c r="EW646">
        <v>2.2799999999999998</v>
      </c>
      <c r="EX646">
        <v>27.4</v>
      </c>
      <c r="EY646">
        <v>27.1</v>
      </c>
      <c r="EZ646">
        <v>8.3000000000000007</v>
      </c>
      <c r="FA646">
        <v>13.4</v>
      </c>
      <c r="FB646">
        <v>15.7</v>
      </c>
      <c r="FC646">
        <v>13.5</v>
      </c>
      <c r="FD646">
        <v>5.5</v>
      </c>
      <c r="FE646">
        <v>5.9</v>
      </c>
      <c r="FF646">
        <v>20</v>
      </c>
      <c r="FG646">
        <v>28</v>
      </c>
      <c r="FH646">
        <v>29</v>
      </c>
      <c r="FI646">
        <v>21</v>
      </c>
      <c r="FJ646">
        <v>30</v>
      </c>
      <c r="FK646">
        <v>36</v>
      </c>
      <c r="FL646">
        <v>49</v>
      </c>
      <c r="FM646">
        <v>86</v>
      </c>
      <c r="FN646">
        <v>64</v>
      </c>
      <c r="FO646">
        <v>54</v>
      </c>
      <c r="FP646">
        <v>57.3</v>
      </c>
      <c r="FQ646">
        <v>3.88</v>
      </c>
      <c r="FR646">
        <v>3.9</v>
      </c>
      <c r="FS646" s="2">
        <f t="shared" si="152"/>
        <v>0.49871465295629824</v>
      </c>
      <c r="FT646">
        <v>9</v>
      </c>
      <c r="FU646">
        <v>2</v>
      </c>
      <c r="FV646">
        <v>12.2</v>
      </c>
      <c r="FW646">
        <v>18.37</v>
      </c>
      <c r="FX646">
        <v>10.69</v>
      </c>
      <c r="FY646">
        <v>2.38</v>
      </c>
      <c r="FZ646">
        <v>47.5</v>
      </c>
      <c r="GA646">
        <v>4.8</v>
      </c>
      <c r="GB646">
        <v>21.4</v>
      </c>
      <c r="GC646">
        <v>1.2</v>
      </c>
      <c r="GD646">
        <v>3.6</v>
      </c>
      <c r="GE646">
        <v>21.4</v>
      </c>
      <c r="GF646">
        <v>3.6</v>
      </c>
      <c r="GG646">
        <v>2.4</v>
      </c>
      <c r="GH646">
        <v>4.33</v>
      </c>
      <c r="GI646">
        <v>3.92</v>
      </c>
      <c r="GJ646" s="2">
        <f t="shared" si="153"/>
        <v>0.5248484848484849</v>
      </c>
      <c r="GK646">
        <v>0</v>
      </c>
      <c r="GL646">
        <v>4</v>
      </c>
      <c r="GM646">
        <v>-3.5</v>
      </c>
      <c r="GN646">
        <v>0</v>
      </c>
      <c r="GO646">
        <v>4.26</v>
      </c>
      <c r="GP646">
        <v>8.5</v>
      </c>
      <c r="GQ646">
        <v>28.8</v>
      </c>
      <c r="GR646">
        <v>2.1</v>
      </c>
      <c r="GS646">
        <v>18.100000000000001</v>
      </c>
      <c r="GT646">
        <v>26.6</v>
      </c>
      <c r="GU646">
        <v>0</v>
      </c>
      <c r="GV646">
        <v>0</v>
      </c>
      <c r="GW646">
        <v>1.1000000000000001</v>
      </c>
      <c r="GX646" s="21">
        <v>37.644444</v>
      </c>
      <c r="GY646" s="21">
        <v>3.1355442000000004</v>
      </c>
      <c r="GZ646" s="21">
        <v>13.359162600000001</v>
      </c>
      <c r="HA646" s="21">
        <v>16.494707699999999</v>
      </c>
      <c r="HB646" s="21">
        <v>2.5665429999999998</v>
      </c>
      <c r="HC646" s="21">
        <v>1.644787</v>
      </c>
      <c r="HD646" s="21">
        <v>-2.9940000000000001E-3</v>
      </c>
      <c r="HE646" s="21">
        <v>26.895053999999998</v>
      </c>
      <c r="HF646" s="21">
        <v>4.2083360000000001</v>
      </c>
    </row>
    <row r="647" spans="1:214" ht="15" x14ac:dyDescent="0.25">
      <c r="A647" s="22">
        <v>22</v>
      </c>
      <c r="B647" t="s">
        <v>2870</v>
      </c>
      <c r="C647" t="s">
        <v>2871</v>
      </c>
      <c r="D647" t="s">
        <v>2872</v>
      </c>
      <c r="F647" t="s">
        <v>342</v>
      </c>
      <c r="I647" s="22" t="s">
        <v>365</v>
      </c>
      <c r="J647">
        <v>36</v>
      </c>
      <c r="K647" s="23" t="s">
        <v>2873</v>
      </c>
      <c r="L647" s="23" t="s">
        <v>2874</v>
      </c>
      <c r="M647" s="24"/>
      <c r="N647" s="24" t="s">
        <v>1184</v>
      </c>
      <c r="O647" s="24">
        <v>74</v>
      </c>
      <c r="P647" s="24">
        <v>191</v>
      </c>
      <c r="Q647" s="24" t="s">
        <v>223</v>
      </c>
      <c r="R647" s="24"/>
      <c r="S647" s="22">
        <v>82</v>
      </c>
      <c r="T647" s="22">
        <v>16</v>
      </c>
      <c r="U647" s="22">
        <v>39</v>
      </c>
      <c r="V647" s="22">
        <v>55</v>
      </c>
      <c r="W647" s="22">
        <v>-11</v>
      </c>
      <c r="X647" s="22">
        <v>36</v>
      </c>
      <c r="Y647" s="22">
        <v>165</v>
      </c>
      <c r="Z647" s="25">
        <f t="shared" si="140"/>
        <v>9.696969696969697E-2</v>
      </c>
      <c r="AA647" s="3">
        <v>17.883330000000001</v>
      </c>
      <c r="AB647" s="22">
        <v>59</v>
      </c>
      <c r="AC647" s="22">
        <v>39</v>
      </c>
      <c r="AD647" s="22">
        <v>42</v>
      </c>
      <c r="AE647" s="22">
        <v>17</v>
      </c>
      <c r="AF647" s="22">
        <v>53</v>
      </c>
      <c r="AG647" s="26">
        <f t="shared" si="141"/>
        <v>2.4140208622956165</v>
      </c>
      <c r="AH647" s="26">
        <f t="shared" si="142"/>
        <v>1.5957087055852381</v>
      </c>
      <c r="AI647" s="26">
        <f t="shared" si="143"/>
        <v>1.7184555290917949</v>
      </c>
      <c r="AJ647" s="26">
        <f t="shared" si="144"/>
        <v>0.69556533320382175</v>
      </c>
      <c r="AK647" s="26">
        <f t="shared" si="145"/>
        <v>2.168527215282503</v>
      </c>
      <c r="AL647" s="5">
        <v>1838</v>
      </c>
      <c r="AM647" s="22">
        <v>9</v>
      </c>
      <c r="AN647" s="22">
        <v>13</v>
      </c>
      <c r="AO647" s="25">
        <f t="shared" si="146"/>
        <v>0.40909090909090912</v>
      </c>
      <c r="AP647" s="22">
        <v>0.4</v>
      </c>
      <c r="AQ647">
        <v>3.9</v>
      </c>
      <c r="AR647">
        <v>1.2</v>
      </c>
      <c r="AS647">
        <v>5.0999999999999996</v>
      </c>
      <c r="AT647">
        <v>4.5999999999999996</v>
      </c>
      <c r="AU647">
        <v>2.7</v>
      </c>
      <c r="AV647">
        <v>-0.30000000000000004</v>
      </c>
      <c r="AW647">
        <v>7.1</v>
      </c>
      <c r="AX647" s="3">
        <f t="shared" si="147"/>
        <v>8.658536585365853E-2</v>
      </c>
      <c r="AY647" s="4">
        <f t="shared" si="148"/>
        <v>1.1749999999999989</v>
      </c>
      <c r="AZ647" t="s">
        <v>243</v>
      </c>
      <c r="BA647">
        <v>2013</v>
      </c>
      <c r="BB647" s="27">
        <v>750000</v>
      </c>
      <c r="BC647" s="27">
        <v>2500000</v>
      </c>
      <c r="BD647" s="22">
        <v>13</v>
      </c>
      <c r="BE647" s="22">
        <v>27</v>
      </c>
      <c r="BF647" s="28">
        <f t="shared" si="149"/>
        <v>2.0114541131410939</v>
      </c>
      <c r="BG647" s="22">
        <v>8</v>
      </c>
      <c r="BH647" s="22">
        <v>10</v>
      </c>
      <c r="BI647" s="4">
        <v>1193.166667</v>
      </c>
      <c r="BJ647" s="22">
        <v>3</v>
      </c>
      <c r="BK647" s="22">
        <v>12</v>
      </c>
      <c r="BL647" s="28">
        <f t="shared" si="150"/>
        <v>3.3360103791111397</v>
      </c>
      <c r="BM647" s="22">
        <v>1</v>
      </c>
      <c r="BN647" s="22">
        <v>2</v>
      </c>
      <c r="BO647" s="4">
        <v>269.78333329999998</v>
      </c>
      <c r="BP647" s="22">
        <v>0</v>
      </c>
      <c r="BQ647" s="22">
        <v>0</v>
      </c>
      <c r="BR647" s="22">
        <v>0</v>
      </c>
      <c r="BS647" s="22">
        <v>1</v>
      </c>
      <c r="BT647" s="4">
        <v>3.766666667</v>
      </c>
      <c r="BU647" s="22">
        <v>41</v>
      </c>
      <c r="BV647" s="22">
        <v>6</v>
      </c>
      <c r="BW647" s="22">
        <v>25</v>
      </c>
      <c r="BX647" s="22">
        <v>0</v>
      </c>
      <c r="BY647" s="22">
        <v>14</v>
      </c>
      <c r="BZ647" s="22">
        <v>7</v>
      </c>
      <c r="CA647" s="22">
        <v>2</v>
      </c>
      <c r="CB647" s="22">
        <v>7</v>
      </c>
      <c r="CC647" s="4">
        <v>14.81667</v>
      </c>
      <c r="CD647" s="4">
        <v>3.15</v>
      </c>
      <c r="CE647" s="4">
        <v>0.05</v>
      </c>
      <c r="CF647" s="22">
        <v>1</v>
      </c>
      <c r="CG647" s="22">
        <v>0</v>
      </c>
      <c r="CH647" s="22">
        <v>0</v>
      </c>
      <c r="CI647" s="5">
        <v>41</v>
      </c>
      <c r="CJ647" s="22">
        <v>10</v>
      </c>
      <c r="CK647" s="22">
        <v>14</v>
      </c>
      <c r="CL647" s="22">
        <v>-11</v>
      </c>
      <c r="CM647" s="22">
        <v>22</v>
      </c>
      <c r="CN647" s="22">
        <v>6</v>
      </c>
      <c r="CO647" s="22">
        <v>7</v>
      </c>
      <c r="CP647" s="22">
        <v>6</v>
      </c>
      <c r="CQ647" s="26">
        <v>14.284955999999999</v>
      </c>
      <c r="CR647" s="26">
        <v>3.4300809999999999</v>
      </c>
      <c r="CS647" s="26">
        <v>4.1869999999999997E-2</v>
      </c>
      <c r="CT647" s="22">
        <v>0</v>
      </c>
      <c r="CU647" s="22">
        <v>0</v>
      </c>
      <c r="CV647" s="22">
        <v>0</v>
      </c>
      <c r="CW647" s="22">
        <v>5</v>
      </c>
      <c r="CX647" s="22">
        <v>7</v>
      </c>
      <c r="CY647" s="22">
        <v>-14</v>
      </c>
      <c r="CZ647" s="22">
        <v>11</v>
      </c>
      <c r="DA647" s="22">
        <v>32</v>
      </c>
      <c r="DB647" s="22">
        <v>3</v>
      </c>
      <c r="DC647" s="22">
        <v>6</v>
      </c>
      <c r="DD647" s="22">
        <v>0</v>
      </c>
      <c r="DE647" s="22">
        <v>0</v>
      </c>
      <c r="DF647" s="22">
        <v>1</v>
      </c>
      <c r="DG647" s="22">
        <v>0</v>
      </c>
      <c r="DH647" s="22">
        <v>0</v>
      </c>
      <c r="DI647" s="22">
        <v>13</v>
      </c>
      <c r="DJ647" s="22">
        <v>0</v>
      </c>
      <c r="DK647" s="22">
        <v>1</v>
      </c>
      <c r="DL647" s="22">
        <v>0</v>
      </c>
      <c r="DM647" s="22">
        <v>0</v>
      </c>
      <c r="DN647" s="22">
        <v>85</v>
      </c>
      <c r="DO647" s="22">
        <v>25</v>
      </c>
      <c r="DP647" s="22">
        <v>71</v>
      </c>
      <c r="DQ647" s="22">
        <v>0</v>
      </c>
      <c r="DR647" s="22">
        <v>1</v>
      </c>
      <c r="DS647" s="22">
        <v>0</v>
      </c>
      <c r="DT647" s="22">
        <v>0</v>
      </c>
      <c r="DU647">
        <v>14.28</v>
      </c>
      <c r="DV647">
        <v>32.86</v>
      </c>
      <c r="DW647" s="2">
        <f t="shared" si="151"/>
        <v>0.30292745014849382</v>
      </c>
      <c r="DX647">
        <v>0.99400000000000022</v>
      </c>
      <c r="DY647">
        <v>1.296</v>
      </c>
      <c r="DZ647">
        <v>0.159</v>
      </c>
      <c r="EA647">
        <v>-3.3090000000000002</v>
      </c>
      <c r="EB647">
        <v>60</v>
      </c>
      <c r="EC647">
        <v>63</v>
      </c>
      <c r="ED647">
        <v>13.3</v>
      </c>
      <c r="EE647">
        <v>4.51</v>
      </c>
      <c r="EF647">
        <v>-8.77</v>
      </c>
      <c r="EG647">
        <v>9.1300000000000008</v>
      </c>
      <c r="EH647">
        <v>903</v>
      </c>
      <c r="EI647">
        <v>995</v>
      </c>
      <c r="EJ647">
        <v>3.07</v>
      </c>
      <c r="EK647">
        <v>3.23</v>
      </c>
      <c r="EL647">
        <v>30.6</v>
      </c>
      <c r="EM647">
        <v>30.2</v>
      </c>
      <c r="EN647">
        <v>11.5</v>
      </c>
      <c r="EO647">
        <v>10.199999999999999</v>
      </c>
      <c r="EP647">
        <v>11</v>
      </c>
      <c r="EQ647">
        <v>13.9</v>
      </c>
      <c r="ER647">
        <v>3.1</v>
      </c>
      <c r="ES647">
        <v>3.7</v>
      </c>
      <c r="ET647">
        <v>0.5</v>
      </c>
      <c r="EU647">
        <v>0.4</v>
      </c>
      <c r="EV647">
        <v>1.76</v>
      </c>
      <c r="EW647">
        <v>2.52</v>
      </c>
      <c r="EX647">
        <v>24.1</v>
      </c>
      <c r="EY647">
        <v>27.7</v>
      </c>
      <c r="EZ647">
        <v>8.9</v>
      </c>
      <c r="FA647">
        <v>10.1</v>
      </c>
      <c r="FB647">
        <v>14.2</v>
      </c>
      <c r="FC647">
        <v>11.1</v>
      </c>
      <c r="FD647">
        <v>3.8</v>
      </c>
      <c r="FE647">
        <v>4.2</v>
      </c>
      <c r="FF647">
        <v>204</v>
      </c>
      <c r="FG647">
        <v>153</v>
      </c>
      <c r="FH647">
        <v>187</v>
      </c>
      <c r="FI647">
        <v>163</v>
      </c>
      <c r="FJ647">
        <v>202</v>
      </c>
      <c r="FK647">
        <v>213</v>
      </c>
      <c r="FL647">
        <v>50.5</v>
      </c>
      <c r="FM647">
        <v>429</v>
      </c>
      <c r="FN647">
        <v>429</v>
      </c>
      <c r="FO647">
        <v>412</v>
      </c>
      <c r="FP647">
        <v>50</v>
      </c>
      <c r="FQ647">
        <v>3.24</v>
      </c>
      <c r="FR647">
        <v>3.16</v>
      </c>
      <c r="FS647" s="2">
        <f t="shared" si="152"/>
        <v>0.50624999999999998</v>
      </c>
      <c r="FT647">
        <v>22</v>
      </c>
      <c r="FU647">
        <v>5</v>
      </c>
      <c r="FV647">
        <v>14</v>
      </c>
      <c r="FW647">
        <v>8.3699999999999992</v>
      </c>
      <c r="FX647">
        <v>4.97</v>
      </c>
      <c r="FY647">
        <v>1.1299999999999999</v>
      </c>
      <c r="FZ647">
        <v>54.4</v>
      </c>
      <c r="GA647">
        <v>6.1</v>
      </c>
      <c r="GB647">
        <v>20.100000000000001</v>
      </c>
      <c r="GC647">
        <v>1.4</v>
      </c>
      <c r="GD647">
        <v>1.6</v>
      </c>
      <c r="GE647">
        <v>26</v>
      </c>
      <c r="GF647">
        <v>1.4</v>
      </c>
      <c r="GG647">
        <v>0.7</v>
      </c>
      <c r="GH647">
        <v>0.04</v>
      </c>
      <c r="GI647">
        <v>5.0599999999999996</v>
      </c>
      <c r="GJ647" s="2">
        <f t="shared" si="153"/>
        <v>7.8431372549019607E-3</v>
      </c>
      <c r="GK647">
        <v>0</v>
      </c>
      <c r="GL647">
        <v>0</v>
      </c>
      <c r="GM647">
        <v>54.9</v>
      </c>
      <c r="GN647">
        <v>0</v>
      </c>
      <c r="GO647">
        <v>0</v>
      </c>
      <c r="GP647">
        <v>35.299999999999997</v>
      </c>
      <c r="GQ647">
        <v>35.299999999999997</v>
      </c>
      <c r="GR647">
        <v>0</v>
      </c>
      <c r="GS647">
        <v>0</v>
      </c>
      <c r="GT647">
        <v>35.299999999999997</v>
      </c>
      <c r="GU647">
        <v>17.600000000000001</v>
      </c>
      <c r="GV647">
        <v>0</v>
      </c>
      <c r="GW647">
        <v>17.600000000000001</v>
      </c>
      <c r="GX647" s="21">
        <v>70.087226999999999</v>
      </c>
      <c r="GY647" s="21">
        <v>13.520285100000001</v>
      </c>
      <c r="GZ647" s="21">
        <v>26.880350400000001</v>
      </c>
      <c r="HA647" s="21">
        <v>40.4006355</v>
      </c>
      <c r="HB647" s="21">
        <v>4.188688</v>
      </c>
      <c r="HC647" s="21">
        <v>2.1533180000000001</v>
      </c>
      <c r="HD647" s="21">
        <v>7.6969999999999998E-3</v>
      </c>
      <c r="HE647" s="21">
        <v>25.062664000000002</v>
      </c>
      <c r="HF647" s="21">
        <v>6.3497029999999999</v>
      </c>
    </row>
    <row r="648" spans="1:214" ht="15" x14ac:dyDescent="0.25">
      <c r="A648" s="22">
        <v>39</v>
      </c>
      <c r="B648" t="s">
        <v>2875</v>
      </c>
      <c r="C648" t="s">
        <v>2876</v>
      </c>
      <c r="D648" t="s">
        <v>1600</v>
      </c>
      <c r="F648" t="s">
        <v>277</v>
      </c>
      <c r="I648" s="22" t="s">
        <v>248</v>
      </c>
      <c r="J648">
        <v>25</v>
      </c>
      <c r="K648" s="23" t="s">
        <v>2877</v>
      </c>
      <c r="L648" s="23" t="s">
        <v>2878</v>
      </c>
      <c r="M648" s="24" t="s">
        <v>251</v>
      </c>
      <c r="N648" s="24" t="s">
        <v>222</v>
      </c>
      <c r="O648" s="24">
        <v>74</v>
      </c>
      <c r="P648" s="24">
        <v>195</v>
      </c>
      <c r="Q648" s="24" t="s">
        <v>224</v>
      </c>
      <c r="R648" s="24" t="s">
        <v>234</v>
      </c>
      <c r="S648" s="22">
        <v>51</v>
      </c>
      <c r="T648" s="22">
        <v>1</v>
      </c>
      <c r="U648" s="22">
        <v>11</v>
      </c>
      <c r="V648" s="22">
        <v>12</v>
      </c>
      <c r="W648" s="22">
        <v>-17</v>
      </c>
      <c r="X648" s="22">
        <v>57</v>
      </c>
      <c r="Y648" s="22">
        <v>32</v>
      </c>
      <c r="Z648" s="25">
        <f t="shared" si="140"/>
        <v>3.125E-2</v>
      </c>
      <c r="AA648" s="3">
        <v>19.233329999999999</v>
      </c>
      <c r="AB648" s="22">
        <v>34</v>
      </c>
      <c r="AC648" s="22">
        <v>124</v>
      </c>
      <c r="AD648" s="22">
        <v>17</v>
      </c>
      <c r="AE648" s="22">
        <v>13</v>
      </c>
      <c r="AF648" s="22">
        <v>12</v>
      </c>
      <c r="AG648" s="26">
        <f t="shared" si="141"/>
        <v>2.0797230640767874</v>
      </c>
      <c r="AH648" s="26">
        <f t="shared" si="142"/>
        <v>7.5848723513388725</v>
      </c>
      <c r="AI648" s="26">
        <f t="shared" si="143"/>
        <v>1.0398615320383937</v>
      </c>
      <c r="AJ648" s="26">
        <f t="shared" si="144"/>
        <v>0.79518823038230113</v>
      </c>
      <c r="AK648" s="26">
        <f t="shared" si="145"/>
        <v>0.73401990496827796</v>
      </c>
      <c r="AL648" s="5">
        <v>1369</v>
      </c>
      <c r="AM648" s="22">
        <v>0</v>
      </c>
      <c r="AN648" s="22">
        <v>0</v>
      </c>
      <c r="AO648" s="25">
        <f t="shared" si="146"/>
        <v>0</v>
      </c>
      <c r="AP648" s="22">
        <v>0</v>
      </c>
      <c r="AQ648">
        <v>0.30000000000000004</v>
      </c>
      <c r="AR648">
        <v>1.3</v>
      </c>
      <c r="AS648">
        <v>1.6</v>
      </c>
      <c r="AT648">
        <v>0</v>
      </c>
      <c r="AU648">
        <v>0.7</v>
      </c>
      <c r="AV648">
        <v>0</v>
      </c>
      <c r="AW648">
        <v>0.7</v>
      </c>
      <c r="AX648" s="3">
        <f t="shared" si="147"/>
        <v>1.3725490196078431E-2</v>
      </c>
      <c r="AY648" s="4">
        <f t="shared" si="148"/>
        <v>0.12999999999999989</v>
      </c>
      <c r="AZ648" t="s">
        <v>243</v>
      </c>
      <c r="BA648">
        <v>2014</v>
      </c>
      <c r="BC648" s="27">
        <v>715000</v>
      </c>
      <c r="BD648" s="22">
        <v>1</v>
      </c>
      <c r="BE648" s="22">
        <v>8</v>
      </c>
      <c r="BF648" s="28">
        <f t="shared" si="149"/>
        <v>0.64991073759452433</v>
      </c>
      <c r="BG648" s="22">
        <v>0</v>
      </c>
      <c r="BH648" s="22">
        <v>0</v>
      </c>
      <c r="BI648" s="4">
        <v>830.8833333</v>
      </c>
      <c r="BJ648" s="22">
        <v>0</v>
      </c>
      <c r="BK648" s="22">
        <v>3</v>
      </c>
      <c r="BL648" s="28">
        <f t="shared" si="150"/>
        <v>4.0253447630245738</v>
      </c>
      <c r="BM648" s="22">
        <v>0</v>
      </c>
      <c r="BN648" s="22">
        <v>0</v>
      </c>
      <c r="BO648" s="4">
        <v>44.716666670000002</v>
      </c>
      <c r="BP648" s="22">
        <v>0</v>
      </c>
      <c r="BQ648" s="22">
        <v>0</v>
      </c>
      <c r="BR648" s="22">
        <v>0</v>
      </c>
      <c r="BS648" s="22">
        <v>0</v>
      </c>
      <c r="BT648" s="4">
        <v>106.0166667</v>
      </c>
      <c r="BU648" s="22">
        <v>28</v>
      </c>
      <c r="BV648" s="22">
        <v>0</v>
      </c>
      <c r="BW648" s="22">
        <v>5</v>
      </c>
      <c r="BX648" s="22">
        <v>-12</v>
      </c>
      <c r="BY648" s="22">
        <v>36</v>
      </c>
      <c r="BZ648" s="22">
        <v>11</v>
      </c>
      <c r="CA648" s="22">
        <v>0</v>
      </c>
      <c r="CB648" s="22">
        <v>0</v>
      </c>
      <c r="CC648" s="4">
        <v>15.8</v>
      </c>
      <c r="CD648" s="4">
        <v>0.65</v>
      </c>
      <c r="CE648" s="4">
        <v>1.766666667</v>
      </c>
      <c r="CF648" s="22">
        <v>0</v>
      </c>
      <c r="CG648" s="22">
        <v>0</v>
      </c>
      <c r="CH648" s="22">
        <v>0</v>
      </c>
      <c r="CI648" s="5">
        <v>23</v>
      </c>
      <c r="CJ648" s="22">
        <v>1</v>
      </c>
      <c r="CK648" s="22">
        <v>6</v>
      </c>
      <c r="CL648" s="22">
        <v>-5</v>
      </c>
      <c r="CM648" s="22">
        <v>21</v>
      </c>
      <c r="CN648" s="22">
        <v>8</v>
      </c>
      <c r="CO648" s="22">
        <v>0</v>
      </c>
      <c r="CP648" s="22">
        <v>0</v>
      </c>
      <c r="CQ648" s="26">
        <v>16.89058</v>
      </c>
      <c r="CR648" s="26">
        <v>1.1528989999999999</v>
      </c>
      <c r="CS648" s="26">
        <v>2.4586960000000002</v>
      </c>
      <c r="CT648" s="22">
        <v>0</v>
      </c>
      <c r="CU648" s="22">
        <v>0</v>
      </c>
      <c r="CV648" s="22">
        <v>0</v>
      </c>
      <c r="CW648" s="22">
        <v>0</v>
      </c>
      <c r="CX648" s="22">
        <v>2</v>
      </c>
      <c r="CY648" s="22">
        <v>-5</v>
      </c>
      <c r="CZ648" s="22">
        <v>1</v>
      </c>
      <c r="DA648" s="22">
        <v>9</v>
      </c>
      <c r="DB648" s="22">
        <v>-12</v>
      </c>
      <c r="DC648" s="22">
        <v>0</v>
      </c>
      <c r="DD648" s="22">
        <v>0</v>
      </c>
      <c r="DE648" s="22">
        <v>0</v>
      </c>
      <c r="DF648" s="22">
        <v>0</v>
      </c>
      <c r="DG648" s="22">
        <v>0</v>
      </c>
      <c r="DH648" s="22">
        <v>0</v>
      </c>
      <c r="DI648" s="22">
        <v>16</v>
      </c>
      <c r="DJ648" s="22">
        <v>3</v>
      </c>
      <c r="DK648" s="22">
        <v>0</v>
      </c>
      <c r="DL648" s="22">
        <v>1</v>
      </c>
      <c r="DM648" s="22">
        <v>0</v>
      </c>
      <c r="DN648" s="22">
        <v>29</v>
      </c>
      <c r="DO648" s="22">
        <v>5</v>
      </c>
      <c r="DP648" s="22">
        <v>49</v>
      </c>
      <c r="DQ648" s="22">
        <v>8</v>
      </c>
      <c r="DR648" s="22">
        <v>0</v>
      </c>
      <c r="DS648" s="22">
        <v>0</v>
      </c>
      <c r="DT648" s="22">
        <v>0</v>
      </c>
      <c r="DU648">
        <v>15.54</v>
      </c>
      <c r="DV648">
        <v>32.58</v>
      </c>
      <c r="DW648" s="2">
        <f t="shared" si="151"/>
        <v>0.32294264339152118</v>
      </c>
      <c r="DX648">
        <v>0.248</v>
      </c>
      <c r="DY648">
        <v>0.94600000000000006</v>
      </c>
      <c r="DZ648">
        <v>-0.96200000000000008</v>
      </c>
      <c r="EA648">
        <v>-12.381</v>
      </c>
      <c r="EB648">
        <v>22</v>
      </c>
      <c r="EC648">
        <v>38</v>
      </c>
      <c r="ED648">
        <v>-4</v>
      </c>
      <c r="EE648">
        <v>-14.08</v>
      </c>
      <c r="EF648">
        <v>-10.11</v>
      </c>
      <c r="EG648">
        <v>6.53</v>
      </c>
      <c r="EH648">
        <v>911</v>
      </c>
      <c r="EI648">
        <v>976</v>
      </c>
      <c r="EJ648">
        <v>1.67</v>
      </c>
      <c r="EK648">
        <v>2.88</v>
      </c>
      <c r="EL648">
        <v>23.9</v>
      </c>
      <c r="EM648">
        <v>29.3</v>
      </c>
      <c r="EN648">
        <v>9.9</v>
      </c>
      <c r="EO648">
        <v>11.7</v>
      </c>
      <c r="EP648">
        <v>19.100000000000001</v>
      </c>
      <c r="EQ648">
        <v>13.5</v>
      </c>
      <c r="ER648">
        <v>3.4</v>
      </c>
      <c r="ES648">
        <v>2.9</v>
      </c>
      <c r="ET648">
        <v>0.8</v>
      </c>
      <c r="EU648">
        <v>0.4</v>
      </c>
      <c r="EV648">
        <v>1.66</v>
      </c>
      <c r="EW648">
        <v>2.2400000000000002</v>
      </c>
      <c r="EX648">
        <v>24.4</v>
      </c>
      <c r="EY648">
        <v>27.8</v>
      </c>
      <c r="EZ648">
        <v>9.3000000000000007</v>
      </c>
      <c r="FA648">
        <v>12.8</v>
      </c>
      <c r="FB648">
        <v>14.9</v>
      </c>
      <c r="FC648">
        <v>12.3</v>
      </c>
      <c r="FD648">
        <v>3.5</v>
      </c>
      <c r="FE648">
        <v>2.9</v>
      </c>
      <c r="FF648">
        <v>82</v>
      </c>
      <c r="FG648">
        <v>91</v>
      </c>
      <c r="FH648">
        <v>151</v>
      </c>
      <c r="FI648">
        <v>124</v>
      </c>
      <c r="FJ648">
        <v>135</v>
      </c>
      <c r="FK648">
        <v>97</v>
      </c>
      <c r="FL648">
        <v>38.6</v>
      </c>
      <c r="FM648">
        <v>255</v>
      </c>
      <c r="FN648">
        <v>295</v>
      </c>
      <c r="FO648">
        <v>246</v>
      </c>
      <c r="FP648">
        <v>46.4</v>
      </c>
      <c r="FQ648">
        <v>0.88</v>
      </c>
      <c r="FR648">
        <v>3.84</v>
      </c>
      <c r="FS648" s="2">
        <f t="shared" si="152"/>
        <v>0.1864406779661017</v>
      </c>
      <c r="FT648">
        <v>5</v>
      </c>
      <c r="FU648">
        <v>0</v>
      </c>
      <c r="FV648">
        <v>-13.7</v>
      </c>
      <c r="FW648">
        <v>13.51</v>
      </c>
      <c r="FX648">
        <v>6.71</v>
      </c>
      <c r="FY648">
        <v>0</v>
      </c>
      <c r="FZ648">
        <v>42.9</v>
      </c>
      <c r="GA648">
        <v>8.1</v>
      </c>
      <c r="GB648">
        <v>13.4</v>
      </c>
      <c r="GC648">
        <v>1.3</v>
      </c>
      <c r="GD648">
        <v>1.3</v>
      </c>
      <c r="GE648">
        <v>20.100000000000001</v>
      </c>
      <c r="GF648">
        <v>2.7</v>
      </c>
      <c r="GG648">
        <v>2.7</v>
      </c>
      <c r="GH648">
        <v>2.0299999999999998</v>
      </c>
      <c r="GI648">
        <v>3.43</v>
      </c>
      <c r="GJ648" s="2">
        <f t="shared" si="153"/>
        <v>0.37179487179487175</v>
      </c>
      <c r="GK648">
        <v>1</v>
      </c>
      <c r="GL648">
        <v>8</v>
      </c>
      <c r="GM648">
        <v>2.5</v>
      </c>
      <c r="GN648">
        <v>0.58000000000000007</v>
      </c>
      <c r="GO648">
        <v>4.6399999999999997</v>
      </c>
      <c r="GP648">
        <v>8.1</v>
      </c>
      <c r="GQ648">
        <v>41.7</v>
      </c>
      <c r="GR648">
        <v>2.9</v>
      </c>
      <c r="GS648">
        <v>18.5</v>
      </c>
      <c r="GT648">
        <v>22.6</v>
      </c>
      <c r="GU648">
        <v>0.60000000000000009</v>
      </c>
      <c r="GV648">
        <v>2.9</v>
      </c>
      <c r="GW648">
        <v>3.5</v>
      </c>
      <c r="GX648" s="21">
        <v>48.489857000000001</v>
      </c>
      <c r="GY648" s="21">
        <v>1.7014077000000001</v>
      </c>
      <c r="GZ648" s="21">
        <v>8.6085459000000011</v>
      </c>
      <c r="HA648" s="21">
        <v>10.3099536</v>
      </c>
      <c r="HB648" s="21">
        <v>0.105449</v>
      </c>
      <c r="HC648" s="21">
        <v>1.5149159999999999</v>
      </c>
      <c r="HD648" s="21">
        <v>-4.156E-3</v>
      </c>
      <c r="HE648" s="21">
        <v>51.382129999999997</v>
      </c>
      <c r="HF648" s="21">
        <v>1.616209</v>
      </c>
    </row>
    <row r="649" spans="1:214" ht="15" x14ac:dyDescent="0.25">
      <c r="A649" s="22">
        <v>47</v>
      </c>
      <c r="B649" t="s">
        <v>2879</v>
      </c>
      <c r="C649" t="s">
        <v>2880</v>
      </c>
      <c r="D649" t="s">
        <v>2881</v>
      </c>
      <c r="F649" t="s">
        <v>342</v>
      </c>
      <c r="I649" s="22" t="s">
        <v>248</v>
      </c>
      <c r="J649">
        <v>22</v>
      </c>
      <c r="K649" s="23" t="s">
        <v>2882</v>
      </c>
      <c r="L649" s="23" t="s">
        <v>2883</v>
      </c>
      <c r="M649" s="24" t="s">
        <v>273</v>
      </c>
      <c r="N649" s="24" t="s">
        <v>233</v>
      </c>
      <c r="O649" s="24">
        <v>75</v>
      </c>
      <c r="P649" s="24">
        <v>219</v>
      </c>
      <c r="Q649" s="24" t="s">
        <v>224</v>
      </c>
      <c r="R649" s="24" t="s">
        <v>234</v>
      </c>
      <c r="S649" s="22">
        <v>5</v>
      </c>
      <c r="T649" s="22">
        <v>0</v>
      </c>
      <c r="U649" s="22">
        <v>0</v>
      </c>
      <c r="V649" s="22">
        <v>0</v>
      </c>
      <c r="W649" s="22">
        <v>1</v>
      </c>
      <c r="X649" s="22">
        <v>0</v>
      </c>
      <c r="Y649" s="22">
        <v>2</v>
      </c>
      <c r="Z649" s="25">
        <f t="shared" si="140"/>
        <v>0</v>
      </c>
      <c r="AA649" s="3">
        <v>11.783329999999999</v>
      </c>
      <c r="AB649" s="22">
        <v>5</v>
      </c>
      <c r="AC649" s="22">
        <v>3</v>
      </c>
      <c r="AD649" s="22">
        <v>1</v>
      </c>
      <c r="AE649" s="22">
        <v>1</v>
      </c>
      <c r="AF649" s="22">
        <v>1</v>
      </c>
      <c r="AG649" s="26">
        <f t="shared" si="141"/>
        <v>5.0919392056405117</v>
      </c>
      <c r="AH649" s="26">
        <f t="shared" si="142"/>
        <v>3.0551635233843069</v>
      </c>
      <c r="AI649" s="26">
        <f t="shared" si="143"/>
        <v>1.0183878411281022</v>
      </c>
      <c r="AJ649" s="26">
        <f t="shared" si="144"/>
        <v>1.0183878411281022</v>
      </c>
      <c r="AK649" s="26">
        <f t="shared" si="145"/>
        <v>1.0183878411281022</v>
      </c>
      <c r="AL649" s="5">
        <v>85</v>
      </c>
      <c r="AM649" s="22">
        <v>0</v>
      </c>
      <c r="AN649" s="22">
        <v>0</v>
      </c>
      <c r="AO649" s="25">
        <f t="shared" si="146"/>
        <v>0</v>
      </c>
      <c r="AP649" s="22">
        <v>0</v>
      </c>
      <c r="AQ649">
        <v>-0.1</v>
      </c>
      <c r="AR649">
        <v>0.2</v>
      </c>
      <c r="AS649">
        <v>0.1</v>
      </c>
      <c r="AT649">
        <v>-0.30000000000000004</v>
      </c>
      <c r="AU649">
        <v>0.4</v>
      </c>
      <c r="AV649">
        <v>0</v>
      </c>
      <c r="AW649">
        <v>0.1</v>
      </c>
      <c r="AX649" s="3">
        <f t="shared" si="147"/>
        <v>0.02</v>
      </c>
      <c r="AY649" s="4">
        <f t="shared" si="148"/>
        <v>-0.32500099999999998</v>
      </c>
      <c r="AZ649" t="s">
        <v>224</v>
      </c>
      <c r="BA649">
        <v>2014</v>
      </c>
      <c r="BC649" s="27">
        <v>666667</v>
      </c>
      <c r="BD649" s="22">
        <v>0</v>
      </c>
      <c r="BE649" s="22">
        <v>0</v>
      </c>
      <c r="BF649" s="28">
        <f t="shared" si="149"/>
        <v>0</v>
      </c>
      <c r="BG649" s="22">
        <v>0</v>
      </c>
      <c r="BH649" s="22">
        <v>0</v>
      </c>
      <c r="BI649" s="4">
        <v>57.35</v>
      </c>
      <c r="BJ649" s="22">
        <v>0</v>
      </c>
      <c r="BK649" s="22">
        <v>0</v>
      </c>
      <c r="BL649" s="28">
        <f t="shared" si="150"/>
        <v>0</v>
      </c>
      <c r="BM649" s="22">
        <v>0</v>
      </c>
      <c r="BN649" s="22">
        <v>0</v>
      </c>
      <c r="BO649" s="4">
        <v>0.5</v>
      </c>
      <c r="BP649" s="22">
        <v>0</v>
      </c>
      <c r="BQ649" s="22">
        <v>0</v>
      </c>
      <c r="BR649" s="22">
        <v>0</v>
      </c>
      <c r="BS649" s="22">
        <v>0</v>
      </c>
      <c r="BT649" s="4">
        <v>1.1166666670000001</v>
      </c>
      <c r="BU649" s="22">
        <v>2</v>
      </c>
      <c r="BV649" s="22">
        <v>0</v>
      </c>
      <c r="BW649" s="22">
        <v>0</v>
      </c>
      <c r="BX649" s="22">
        <v>1</v>
      </c>
      <c r="BY649" s="22">
        <v>0</v>
      </c>
      <c r="BZ649" s="22">
        <v>0</v>
      </c>
      <c r="CA649" s="22">
        <v>0</v>
      </c>
      <c r="CB649" s="22">
        <v>0</v>
      </c>
      <c r="CC649" s="4">
        <v>13.716670000000001</v>
      </c>
      <c r="CD649" s="4">
        <v>0</v>
      </c>
      <c r="CE649" s="4">
        <v>0</v>
      </c>
      <c r="CF649" s="22">
        <v>0</v>
      </c>
      <c r="CG649" s="22">
        <v>0</v>
      </c>
      <c r="CH649" s="22">
        <v>0</v>
      </c>
      <c r="CI649" s="5">
        <v>3</v>
      </c>
      <c r="CJ649" s="22">
        <v>0</v>
      </c>
      <c r="CK649" s="22">
        <v>0</v>
      </c>
      <c r="CL649" s="22">
        <v>0</v>
      </c>
      <c r="CM649" s="22">
        <v>0</v>
      </c>
      <c r="CN649" s="22">
        <v>0</v>
      </c>
      <c r="CO649" s="22">
        <v>0</v>
      </c>
      <c r="CP649" s="22">
        <v>0</v>
      </c>
      <c r="CQ649" s="26">
        <v>9.9722200000000001</v>
      </c>
      <c r="CR649" s="26">
        <v>0.16666700000000001</v>
      </c>
      <c r="CS649" s="26">
        <v>0.372222</v>
      </c>
      <c r="CT649" s="22">
        <v>0</v>
      </c>
      <c r="CU649" s="22">
        <v>0</v>
      </c>
      <c r="CV649" s="22">
        <v>0</v>
      </c>
      <c r="CW649" s="22">
        <v>0</v>
      </c>
      <c r="CX649" s="22">
        <v>0</v>
      </c>
      <c r="CY649" s="22">
        <v>0</v>
      </c>
      <c r="CZ649" s="22">
        <v>0</v>
      </c>
      <c r="DA649" s="22">
        <v>0</v>
      </c>
      <c r="DB649" s="22">
        <v>1</v>
      </c>
      <c r="DC649" s="22">
        <v>0</v>
      </c>
      <c r="DD649" s="22">
        <v>0</v>
      </c>
      <c r="DE649" s="22">
        <v>0</v>
      </c>
      <c r="DF649" s="22">
        <v>0</v>
      </c>
      <c r="DG649" s="22">
        <v>0</v>
      </c>
      <c r="DH649" s="22">
        <v>0</v>
      </c>
      <c r="DI649" s="22">
        <v>0</v>
      </c>
      <c r="DJ649" s="22">
        <v>0</v>
      </c>
      <c r="DK649" s="22">
        <v>0</v>
      </c>
      <c r="DL649" s="22">
        <v>0</v>
      </c>
      <c r="DM649" s="22">
        <v>0</v>
      </c>
      <c r="DN649" s="22">
        <v>3</v>
      </c>
      <c r="DO649" s="22">
        <v>0</v>
      </c>
      <c r="DP649" s="22">
        <v>2</v>
      </c>
      <c r="DQ649" s="22">
        <v>0</v>
      </c>
      <c r="DR649" s="22">
        <v>0</v>
      </c>
      <c r="DS649" s="22">
        <v>0</v>
      </c>
      <c r="DT649" s="22">
        <v>0</v>
      </c>
      <c r="DU649">
        <v>11.47</v>
      </c>
      <c r="DV649">
        <v>35.46</v>
      </c>
      <c r="DW649" s="2">
        <f t="shared" si="151"/>
        <v>0.24440656296611976</v>
      </c>
      <c r="DX649">
        <v>0.623</v>
      </c>
      <c r="DY649">
        <v>0.79100000000000004</v>
      </c>
      <c r="DZ649">
        <v>-1.391</v>
      </c>
      <c r="EA649">
        <v>-6.2969999999999997</v>
      </c>
      <c r="EB649">
        <v>3</v>
      </c>
      <c r="EC649">
        <v>2</v>
      </c>
      <c r="ED649">
        <v>5.5</v>
      </c>
      <c r="EE649">
        <v>-9.42</v>
      </c>
      <c r="EF649">
        <v>-14.89</v>
      </c>
      <c r="EG649">
        <v>10</v>
      </c>
      <c r="EH649">
        <v>944</v>
      </c>
      <c r="EI649">
        <v>1044</v>
      </c>
      <c r="EJ649">
        <v>3.14</v>
      </c>
      <c r="EK649">
        <v>2.09</v>
      </c>
      <c r="EL649">
        <v>28.2</v>
      </c>
      <c r="EM649">
        <v>35.6</v>
      </c>
      <c r="EN649">
        <v>9.4</v>
      </c>
      <c r="EO649">
        <v>9.4</v>
      </c>
      <c r="EP649">
        <v>13.6</v>
      </c>
      <c r="EQ649">
        <v>10.5</v>
      </c>
      <c r="ER649">
        <v>6.3</v>
      </c>
      <c r="ES649">
        <v>2.1</v>
      </c>
      <c r="ET649">
        <v>0</v>
      </c>
      <c r="EU649">
        <v>0</v>
      </c>
      <c r="EV649">
        <v>4.0599999999999996</v>
      </c>
      <c r="EW649">
        <v>2.37</v>
      </c>
      <c r="EX649">
        <v>27.7</v>
      </c>
      <c r="EY649">
        <v>30.1</v>
      </c>
      <c r="EZ649">
        <v>8.8000000000000007</v>
      </c>
      <c r="FA649">
        <v>14.2</v>
      </c>
      <c r="FB649">
        <v>15.2</v>
      </c>
      <c r="FC649">
        <v>6.4</v>
      </c>
      <c r="FD649">
        <v>2</v>
      </c>
      <c r="FE649">
        <v>5.0999999999999996</v>
      </c>
      <c r="FF649">
        <v>6</v>
      </c>
      <c r="FG649">
        <v>6</v>
      </c>
      <c r="FH649">
        <v>13</v>
      </c>
      <c r="FI649">
        <v>7</v>
      </c>
      <c r="FJ649">
        <v>8</v>
      </c>
      <c r="FK649">
        <v>17</v>
      </c>
      <c r="FL649">
        <v>37.5</v>
      </c>
      <c r="FM649">
        <v>24</v>
      </c>
      <c r="FN649">
        <v>28</v>
      </c>
      <c r="FO649">
        <v>14</v>
      </c>
      <c r="FP649">
        <v>46.2</v>
      </c>
      <c r="FQ649">
        <v>0.1</v>
      </c>
      <c r="FR649">
        <v>6.93</v>
      </c>
      <c r="FS649" s="2">
        <f t="shared" si="152"/>
        <v>1.4224751066856332E-2</v>
      </c>
      <c r="FT649">
        <v>0</v>
      </c>
      <c r="FU649">
        <v>0</v>
      </c>
      <c r="FV649">
        <v>-103.9</v>
      </c>
      <c r="FW649" t="s">
        <v>266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0</v>
      </c>
      <c r="GD649">
        <v>0</v>
      </c>
      <c r="GE649">
        <v>0</v>
      </c>
      <c r="GF649">
        <v>0</v>
      </c>
      <c r="GG649">
        <v>120</v>
      </c>
      <c r="GH649">
        <v>0.22</v>
      </c>
      <c r="GI649">
        <v>4</v>
      </c>
      <c r="GJ649" s="2">
        <f t="shared" si="153"/>
        <v>5.2132701421800952E-2</v>
      </c>
      <c r="GK649">
        <v>0</v>
      </c>
      <c r="GL649">
        <v>0</v>
      </c>
      <c r="GM649">
        <v>18.3</v>
      </c>
      <c r="GN649">
        <v>0</v>
      </c>
      <c r="GO649">
        <v>0</v>
      </c>
      <c r="GP649">
        <v>0</v>
      </c>
      <c r="GQ649">
        <v>0</v>
      </c>
      <c r="GR649">
        <v>0</v>
      </c>
      <c r="GS649">
        <v>53.7</v>
      </c>
      <c r="GT649">
        <v>0</v>
      </c>
      <c r="GU649">
        <v>0</v>
      </c>
      <c r="GV649">
        <v>0</v>
      </c>
      <c r="GW649">
        <v>0</v>
      </c>
      <c r="GX649" s="21">
        <v>27.225822000000001</v>
      </c>
      <c r="GY649" s="21">
        <v>1.5358896000000002</v>
      </c>
      <c r="GZ649" s="21">
        <v>4.5024552</v>
      </c>
      <c r="HA649" s="21">
        <v>6.0383448000000008</v>
      </c>
      <c r="HB649" s="21">
        <v>0.19395200000000001</v>
      </c>
      <c r="HC649" s="21">
        <v>1.0631379999999999</v>
      </c>
      <c r="HD649" s="21">
        <v>-1.6899999999999999E-4</v>
      </c>
      <c r="HE649" s="21">
        <v>26.199335000000001</v>
      </c>
      <c r="HF649" s="21">
        <v>1.25692</v>
      </c>
    </row>
    <row r="650" spans="1:214" ht="15" x14ac:dyDescent="0.25">
      <c r="A650" s="22">
        <v>8</v>
      </c>
      <c r="B650" t="s">
        <v>2884</v>
      </c>
      <c r="C650" t="s">
        <v>2885</v>
      </c>
      <c r="D650" t="s">
        <v>580</v>
      </c>
      <c r="F650" t="s">
        <v>303</v>
      </c>
      <c r="I650" s="22" t="s">
        <v>2886</v>
      </c>
      <c r="J650">
        <v>27</v>
      </c>
      <c r="K650" s="23" t="s">
        <v>2887</v>
      </c>
      <c r="L650" s="23" t="s">
        <v>820</v>
      </c>
      <c r="M650" s="24" t="s">
        <v>273</v>
      </c>
      <c r="N650" s="24" t="s">
        <v>233</v>
      </c>
      <c r="O650" s="24">
        <v>72</v>
      </c>
      <c r="P650" s="24">
        <v>192</v>
      </c>
      <c r="Q650" s="24" t="s">
        <v>223</v>
      </c>
      <c r="R650" s="24"/>
      <c r="S650" s="22">
        <v>82</v>
      </c>
      <c r="T650" s="22">
        <v>5</v>
      </c>
      <c r="U650" s="22">
        <v>12</v>
      </c>
      <c r="V650" s="22">
        <v>17</v>
      </c>
      <c r="W650" s="22">
        <v>-1</v>
      </c>
      <c r="X650" s="22">
        <v>156</v>
      </c>
      <c r="Y650" s="22">
        <v>68</v>
      </c>
      <c r="Z650" s="25">
        <f t="shared" si="140"/>
        <v>7.3529411764705885E-2</v>
      </c>
      <c r="AA650" s="3">
        <v>11.93333</v>
      </c>
      <c r="AB650" s="22">
        <v>144</v>
      </c>
      <c r="AC650" s="22">
        <v>51</v>
      </c>
      <c r="AD650" s="22">
        <v>22</v>
      </c>
      <c r="AE650" s="22">
        <v>23</v>
      </c>
      <c r="AF650" s="22">
        <v>15</v>
      </c>
      <c r="AG650" s="26">
        <f t="shared" si="141"/>
        <v>8.8295432757274455</v>
      </c>
      <c r="AH650" s="26">
        <f t="shared" si="142"/>
        <v>3.12712991015347</v>
      </c>
      <c r="AI650" s="26">
        <f t="shared" si="143"/>
        <v>1.3489580004583597</v>
      </c>
      <c r="AJ650" s="26">
        <f t="shared" si="144"/>
        <v>1.4102742732064668</v>
      </c>
      <c r="AK650" s="26">
        <f t="shared" si="145"/>
        <v>0.91974409122160883</v>
      </c>
      <c r="AL650" s="5">
        <v>1283</v>
      </c>
      <c r="AM650" s="22">
        <v>3</v>
      </c>
      <c r="AN650" s="22">
        <v>2</v>
      </c>
      <c r="AO650" s="25">
        <f t="shared" si="146"/>
        <v>0.6</v>
      </c>
      <c r="AP650" s="22">
        <v>0.1</v>
      </c>
      <c r="AQ650">
        <v>-0.30000000000000004</v>
      </c>
      <c r="AR650">
        <v>1.1000000000000001</v>
      </c>
      <c r="AS650">
        <v>0.8</v>
      </c>
      <c r="AT650">
        <v>-0.9</v>
      </c>
      <c r="AU650">
        <v>2.6</v>
      </c>
      <c r="AV650">
        <v>0</v>
      </c>
      <c r="AW650">
        <v>1.7000000000000002</v>
      </c>
      <c r="AX650" s="3">
        <f t="shared" si="147"/>
        <v>2.0731707317073172E-2</v>
      </c>
      <c r="AY650" s="4">
        <f t="shared" si="148"/>
        <v>0.87500000000000011</v>
      </c>
      <c r="AZ650" t="s">
        <v>243</v>
      </c>
      <c r="BA650">
        <v>2012</v>
      </c>
      <c r="BC650" s="27">
        <v>800000</v>
      </c>
      <c r="BD650" s="22">
        <v>3</v>
      </c>
      <c r="BE650" s="22">
        <v>12</v>
      </c>
      <c r="BF650" s="28">
        <f t="shared" si="149"/>
        <v>1.0751403655477243</v>
      </c>
      <c r="BG650" s="22">
        <v>2</v>
      </c>
      <c r="BH650" s="22">
        <v>0</v>
      </c>
      <c r="BI650" s="4">
        <v>837.1</v>
      </c>
      <c r="BJ650" s="22">
        <v>0</v>
      </c>
      <c r="BK650" s="22">
        <v>0</v>
      </c>
      <c r="BL650" s="28">
        <f t="shared" si="150"/>
        <v>0</v>
      </c>
      <c r="BM650" s="22">
        <v>0</v>
      </c>
      <c r="BN650" s="22">
        <v>0</v>
      </c>
      <c r="BO650" s="4">
        <v>5.483333333</v>
      </c>
      <c r="BP650" s="22">
        <v>2</v>
      </c>
      <c r="BQ650" s="22">
        <v>0</v>
      </c>
      <c r="BR650" s="22">
        <v>1</v>
      </c>
      <c r="BS650" s="22">
        <v>2</v>
      </c>
      <c r="BT650" s="4">
        <v>136.85</v>
      </c>
      <c r="BU650" s="22">
        <v>41</v>
      </c>
      <c r="BV650" s="22">
        <v>1</v>
      </c>
      <c r="BW650" s="22">
        <v>5</v>
      </c>
      <c r="BX650" s="22">
        <v>-3</v>
      </c>
      <c r="BY650" s="22">
        <v>100</v>
      </c>
      <c r="BZ650" s="22">
        <v>25</v>
      </c>
      <c r="CA650" s="22">
        <v>2</v>
      </c>
      <c r="CB650" s="22">
        <v>0</v>
      </c>
      <c r="CC650" s="4">
        <v>9.8333300000000001</v>
      </c>
      <c r="CD650" s="4">
        <v>0.05</v>
      </c>
      <c r="CE650" s="4">
        <v>1.6666666670000001</v>
      </c>
      <c r="CF650" s="22">
        <v>0</v>
      </c>
      <c r="CG650" s="22">
        <v>0</v>
      </c>
      <c r="CH650" s="22">
        <v>0</v>
      </c>
      <c r="CI650" s="5">
        <v>41</v>
      </c>
      <c r="CJ650" s="22">
        <v>4</v>
      </c>
      <c r="CK650" s="22">
        <v>7</v>
      </c>
      <c r="CL650" s="22">
        <v>2</v>
      </c>
      <c r="CM650" s="22">
        <v>56</v>
      </c>
      <c r="CN650" s="22">
        <v>13</v>
      </c>
      <c r="CO650" s="22">
        <v>1</v>
      </c>
      <c r="CP650" s="22">
        <v>2</v>
      </c>
      <c r="CQ650" s="26">
        <v>10.583743</v>
      </c>
      <c r="CR650" s="26">
        <v>8.3739999999999995E-2</v>
      </c>
      <c r="CS650" s="26">
        <v>1.671138</v>
      </c>
      <c r="CT650" s="22">
        <v>0</v>
      </c>
      <c r="CU650" s="22">
        <v>0</v>
      </c>
      <c r="CV650" s="22">
        <v>0</v>
      </c>
      <c r="CW650" s="22">
        <v>1</v>
      </c>
      <c r="CX650" s="22">
        <v>6</v>
      </c>
      <c r="CY650" s="22">
        <v>0</v>
      </c>
      <c r="CZ650" s="22">
        <v>4</v>
      </c>
      <c r="DA650" s="22">
        <v>6</v>
      </c>
      <c r="DB650" s="22">
        <v>-1</v>
      </c>
      <c r="DC650" s="22">
        <v>0</v>
      </c>
      <c r="DD650" s="22">
        <v>0</v>
      </c>
      <c r="DE650" s="22">
        <v>2</v>
      </c>
      <c r="DF650" s="22">
        <v>0</v>
      </c>
      <c r="DG650" s="22">
        <v>0</v>
      </c>
      <c r="DH650" s="22">
        <v>0</v>
      </c>
      <c r="DI650" s="22">
        <v>18</v>
      </c>
      <c r="DJ650" s="22">
        <v>20</v>
      </c>
      <c r="DK650" s="22">
        <v>2</v>
      </c>
      <c r="DL650" s="22">
        <v>0</v>
      </c>
      <c r="DM650" s="22">
        <v>0</v>
      </c>
      <c r="DN650" s="22">
        <v>28</v>
      </c>
      <c r="DO650" s="22">
        <v>0</v>
      </c>
      <c r="DP650" s="22">
        <v>36</v>
      </c>
      <c r="DQ650" s="22">
        <v>7</v>
      </c>
      <c r="DR650" s="22">
        <v>0</v>
      </c>
      <c r="DS650" s="22">
        <v>0</v>
      </c>
      <c r="DT650" s="22">
        <v>0</v>
      </c>
      <c r="DU650">
        <v>10.199999999999999</v>
      </c>
      <c r="DV650">
        <v>37.89</v>
      </c>
      <c r="DW650" s="2">
        <f t="shared" si="151"/>
        <v>0.21210230817217715</v>
      </c>
      <c r="DX650">
        <v>0.153</v>
      </c>
      <c r="DY650">
        <v>0.26900000000000002</v>
      </c>
      <c r="DZ650">
        <v>-0.67200000000000004</v>
      </c>
      <c r="EA650">
        <v>-5.6749999999999998</v>
      </c>
      <c r="EB650">
        <v>26</v>
      </c>
      <c r="EC650">
        <v>29</v>
      </c>
      <c r="ED650">
        <v>-7.9</v>
      </c>
      <c r="EE650">
        <v>-11.34</v>
      </c>
      <c r="EF650">
        <v>-3.4</v>
      </c>
      <c r="EG650">
        <v>8.15</v>
      </c>
      <c r="EH650">
        <v>923</v>
      </c>
      <c r="EI650">
        <v>1005</v>
      </c>
      <c r="EJ650">
        <v>1.87</v>
      </c>
      <c r="EK650">
        <v>2.08</v>
      </c>
      <c r="EL650">
        <v>21</v>
      </c>
      <c r="EM650">
        <v>25</v>
      </c>
      <c r="EN650">
        <v>8.6999999999999993</v>
      </c>
      <c r="EO650">
        <v>10.3</v>
      </c>
      <c r="EP650">
        <v>16.8</v>
      </c>
      <c r="EQ650">
        <v>11.3</v>
      </c>
      <c r="ER650">
        <v>3.4</v>
      </c>
      <c r="ES650">
        <v>3.9</v>
      </c>
      <c r="ET650">
        <v>0.9</v>
      </c>
      <c r="EU650">
        <v>1.1000000000000001</v>
      </c>
      <c r="EV650">
        <v>2.57</v>
      </c>
      <c r="EW650">
        <v>2.1</v>
      </c>
      <c r="EX650">
        <v>26.5</v>
      </c>
      <c r="EY650">
        <v>25.7</v>
      </c>
      <c r="EZ650">
        <v>10.5</v>
      </c>
      <c r="FA650">
        <v>11.5</v>
      </c>
      <c r="FB650">
        <v>16.100000000000001</v>
      </c>
      <c r="FC650">
        <v>12.5</v>
      </c>
      <c r="FD650">
        <v>3.2</v>
      </c>
      <c r="FE650">
        <v>3.3</v>
      </c>
      <c r="FF650">
        <v>70</v>
      </c>
      <c r="FG650">
        <v>81</v>
      </c>
      <c r="FH650">
        <v>167</v>
      </c>
      <c r="FI650">
        <v>130</v>
      </c>
      <c r="FJ650">
        <v>158</v>
      </c>
      <c r="FK650">
        <v>138</v>
      </c>
      <c r="FL650">
        <v>33.700000000000003</v>
      </c>
      <c r="FM650">
        <v>240</v>
      </c>
      <c r="FN650">
        <v>309</v>
      </c>
      <c r="FO650">
        <v>273</v>
      </c>
      <c r="FP650">
        <v>43.7</v>
      </c>
      <c r="FQ650">
        <v>0.06</v>
      </c>
      <c r="FR650">
        <v>5.28</v>
      </c>
      <c r="FS650" s="2">
        <f t="shared" si="152"/>
        <v>1.1235955056179775E-2</v>
      </c>
      <c r="FT650">
        <v>0</v>
      </c>
      <c r="FU650">
        <v>0</v>
      </c>
      <c r="FV650">
        <v>-5.6</v>
      </c>
      <c r="FW650">
        <v>0</v>
      </c>
      <c r="FX650">
        <v>0</v>
      </c>
      <c r="FY650">
        <v>0</v>
      </c>
      <c r="FZ650">
        <v>45.1</v>
      </c>
      <c r="GA650">
        <v>0</v>
      </c>
      <c r="GB650">
        <v>0</v>
      </c>
      <c r="GC650">
        <v>0</v>
      </c>
      <c r="GD650">
        <v>0</v>
      </c>
      <c r="GE650">
        <v>22.6</v>
      </c>
      <c r="GF650">
        <v>11.3</v>
      </c>
      <c r="GG650">
        <v>0</v>
      </c>
      <c r="GH650">
        <v>1.66</v>
      </c>
      <c r="GI650">
        <v>3.51</v>
      </c>
      <c r="GJ650" s="2">
        <f t="shared" si="153"/>
        <v>0.32108317214700194</v>
      </c>
      <c r="GK650">
        <v>2</v>
      </c>
      <c r="GL650">
        <v>7</v>
      </c>
      <c r="GM650">
        <v>3.4</v>
      </c>
      <c r="GN650">
        <v>0.88</v>
      </c>
      <c r="GO650">
        <v>3.08</v>
      </c>
      <c r="GP650">
        <v>7.5</v>
      </c>
      <c r="GQ650">
        <v>37.799999999999997</v>
      </c>
      <c r="GR650">
        <v>3.5</v>
      </c>
      <c r="GS650">
        <v>20.2</v>
      </c>
      <c r="GT650">
        <v>33</v>
      </c>
      <c r="GU650">
        <v>2.6</v>
      </c>
      <c r="GV650">
        <v>1.3</v>
      </c>
      <c r="GW650">
        <v>2.6</v>
      </c>
      <c r="GX650" s="21">
        <v>65.914589000000007</v>
      </c>
      <c r="GY650" s="21">
        <v>6.0519960000000008</v>
      </c>
      <c r="GZ650" s="21">
        <v>9.3569958</v>
      </c>
      <c r="HA650" s="21">
        <v>15.408990899999999</v>
      </c>
      <c r="HB650" s="21">
        <v>-0.65806200000000004</v>
      </c>
      <c r="HC650" s="21">
        <v>1.968054</v>
      </c>
      <c r="HD650" s="21">
        <v>1.498E-3</v>
      </c>
      <c r="HE650" s="21">
        <v>117.13819100000001</v>
      </c>
      <c r="HF650" s="21">
        <v>1.31149</v>
      </c>
    </row>
    <row r="651" spans="1:214" ht="15" x14ac:dyDescent="0.25">
      <c r="A651" s="22">
        <v>16</v>
      </c>
      <c r="B651" t="s">
        <v>2888</v>
      </c>
      <c r="C651" t="s">
        <v>2889</v>
      </c>
      <c r="D651" t="s">
        <v>2890</v>
      </c>
      <c r="E651" t="s">
        <v>2891</v>
      </c>
      <c r="F651" t="s">
        <v>297</v>
      </c>
      <c r="I651" s="22" t="s">
        <v>354</v>
      </c>
      <c r="J651">
        <v>26</v>
      </c>
      <c r="K651" s="23" t="s">
        <v>2892</v>
      </c>
      <c r="L651" s="23" t="s">
        <v>231</v>
      </c>
      <c r="M651" s="24" t="s">
        <v>232</v>
      </c>
      <c r="N651" s="24" t="s">
        <v>233</v>
      </c>
      <c r="O651" s="24">
        <v>74</v>
      </c>
      <c r="P651" s="24">
        <v>201</v>
      </c>
      <c r="Q651" s="24" t="s">
        <v>224</v>
      </c>
      <c r="R651" s="24"/>
      <c r="S651" s="22">
        <v>81</v>
      </c>
      <c r="T651" s="22">
        <v>24</v>
      </c>
      <c r="U651" s="22">
        <v>41</v>
      </c>
      <c r="V651" s="22">
        <v>65</v>
      </c>
      <c r="W651" s="22">
        <v>9</v>
      </c>
      <c r="X651" s="22">
        <v>16</v>
      </c>
      <c r="Y651" s="22">
        <v>152</v>
      </c>
      <c r="Z651" s="25">
        <f t="shared" si="140"/>
        <v>0.15789473684210525</v>
      </c>
      <c r="AA651" s="3">
        <v>16.116669999999999</v>
      </c>
      <c r="AB651" s="22">
        <v>17</v>
      </c>
      <c r="AC651" s="22">
        <v>11</v>
      </c>
      <c r="AD651" s="22">
        <v>56</v>
      </c>
      <c r="AE651" s="22">
        <v>36</v>
      </c>
      <c r="AF651" s="22">
        <v>34</v>
      </c>
      <c r="AG651" s="26">
        <f t="shared" si="141"/>
        <v>0.78133960629538202</v>
      </c>
      <c r="AH651" s="26">
        <f t="shared" si="142"/>
        <v>0.50557268642642361</v>
      </c>
      <c r="AI651" s="26">
        <f t="shared" si="143"/>
        <v>2.5738245854436115</v>
      </c>
      <c r="AJ651" s="26">
        <f t="shared" si="144"/>
        <v>1.6546015192137502</v>
      </c>
      <c r="AK651" s="26">
        <f t="shared" si="145"/>
        <v>1.562679212590764</v>
      </c>
      <c r="AL651" s="5">
        <v>1607</v>
      </c>
      <c r="AM651" s="22">
        <v>3</v>
      </c>
      <c r="AN651" s="22">
        <v>14</v>
      </c>
      <c r="AO651" s="25">
        <f t="shared" si="146"/>
        <v>0.17647058823529413</v>
      </c>
      <c r="AP651" s="22">
        <v>0.30000000000000004</v>
      </c>
      <c r="AQ651">
        <v>6.4</v>
      </c>
      <c r="AR651">
        <v>1.5</v>
      </c>
      <c r="AS651">
        <v>7.9</v>
      </c>
      <c r="AT651">
        <v>11.9</v>
      </c>
      <c r="AU651">
        <v>2.4</v>
      </c>
      <c r="AV651">
        <v>0.30000000000000004</v>
      </c>
      <c r="AW651">
        <v>14.5</v>
      </c>
      <c r="AX651" s="3">
        <f t="shared" si="147"/>
        <v>0.17901234567901234</v>
      </c>
      <c r="AY651" s="4">
        <f t="shared" si="148"/>
        <v>8.9875000000000007</v>
      </c>
      <c r="AZ651" t="s">
        <v>243</v>
      </c>
      <c r="BA651">
        <v>2013</v>
      </c>
      <c r="BC651" s="27">
        <v>2362500</v>
      </c>
      <c r="BD651" s="22">
        <v>16</v>
      </c>
      <c r="BE651" s="22">
        <v>30</v>
      </c>
      <c r="BF651" s="28">
        <f t="shared" si="149"/>
        <v>2.5175207885442097</v>
      </c>
      <c r="BG651" s="22">
        <v>3</v>
      </c>
      <c r="BH651" s="22">
        <v>11</v>
      </c>
      <c r="BI651" s="4">
        <v>1096.3166670000001</v>
      </c>
      <c r="BJ651" s="22">
        <v>8</v>
      </c>
      <c r="BK651" s="22">
        <v>11</v>
      </c>
      <c r="BL651" s="28">
        <f t="shared" si="150"/>
        <v>5.5103520511577138</v>
      </c>
      <c r="BM651" s="22">
        <v>0</v>
      </c>
      <c r="BN651" s="22">
        <v>2</v>
      </c>
      <c r="BO651" s="4">
        <v>206.8833333</v>
      </c>
      <c r="BP651" s="22">
        <v>0</v>
      </c>
      <c r="BQ651" s="22">
        <v>0</v>
      </c>
      <c r="BR651" s="22">
        <v>0</v>
      </c>
      <c r="BS651" s="22">
        <v>1</v>
      </c>
      <c r="BT651" s="4">
        <v>3.5</v>
      </c>
      <c r="BU651" s="22">
        <v>41</v>
      </c>
      <c r="BV651" s="22">
        <v>10</v>
      </c>
      <c r="BW651" s="22">
        <v>23</v>
      </c>
      <c r="BX651" s="22">
        <v>14</v>
      </c>
      <c r="BY651" s="22">
        <v>12</v>
      </c>
      <c r="BZ651" s="22">
        <v>6</v>
      </c>
      <c r="CA651" s="22">
        <v>1</v>
      </c>
      <c r="CB651" s="22">
        <v>2</v>
      </c>
      <c r="CC651" s="4">
        <v>13.98333</v>
      </c>
      <c r="CD651" s="4">
        <v>2.4666666670000001</v>
      </c>
      <c r="CE651" s="4">
        <v>0</v>
      </c>
      <c r="CF651" s="22">
        <v>1</v>
      </c>
      <c r="CG651" s="22">
        <v>1</v>
      </c>
      <c r="CH651" s="22">
        <v>1</v>
      </c>
      <c r="CI651" s="5">
        <v>40</v>
      </c>
      <c r="CJ651" s="22">
        <v>14</v>
      </c>
      <c r="CK651" s="22">
        <v>18</v>
      </c>
      <c r="CL651" s="22">
        <v>-5</v>
      </c>
      <c r="CM651" s="22">
        <v>4</v>
      </c>
      <c r="CN651" s="22">
        <v>2</v>
      </c>
      <c r="CO651" s="22">
        <v>2</v>
      </c>
      <c r="CP651" s="22">
        <v>12</v>
      </c>
      <c r="CQ651" s="26">
        <v>13.075003000000001</v>
      </c>
      <c r="CR651" s="26">
        <v>2.6437499999999998</v>
      </c>
      <c r="CS651" s="26">
        <v>8.7500000000000008E-2</v>
      </c>
      <c r="CT651" s="22">
        <v>1</v>
      </c>
      <c r="CU651" s="22">
        <v>0</v>
      </c>
      <c r="CV651" s="22">
        <v>0</v>
      </c>
      <c r="CW651" s="22">
        <v>14</v>
      </c>
      <c r="CX651" s="22">
        <v>9</v>
      </c>
      <c r="CY651" s="22">
        <v>5</v>
      </c>
      <c r="CZ651" s="22">
        <v>10</v>
      </c>
      <c r="DA651" s="22">
        <v>32</v>
      </c>
      <c r="DB651" s="22">
        <v>4</v>
      </c>
      <c r="DC651" s="22">
        <v>5</v>
      </c>
      <c r="DD651" s="22">
        <v>1</v>
      </c>
      <c r="DE651" s="22">
        <v>3</v>
      </c>
      <c r="DF651" s="22">
        <v>0</v>
      </c>
      <c r="DG651" s="22">
        <v>0</v>
      </c>
      <c r="DH651" s="22">
        <v>0</v>
      </c>
      <c r="DI651" s="22">
        <v>8</v>
      </c>
      <c r="DJ651" s="22">
        <v>0</v>
      </c>
      <c r="DK651" s="22">
        <v>0</v>
      </c>
      <c r="DL651" s="22">
        <v>0</v>
      </c>
      <c r="DM651" s="22">
        <v>0</v>
      </c>
      <c r="DN651" s="22">
        <v>93</v>
      </c>
      <c r="DO651" s="22">
        <v>24</v>
      </c>
      <c r="DP651" s="22">
        <v>60</v>
      </c>
      <c r="DQ651" s="22">
        <v>0</v>
      </c>
      <c r="DR651" s="22">
        <v>2</v>
      </c>
      <c r="DS651" s="22">
        <v>1</v>
      </c>
      <c r="DT651" s="22">
        <v>1</v>
      </c>
      <c r="DU651">
        <v>13.17</v>
      </c>
      <c r="DV651">
        <v>35.25</v>
      </c>
      <c r="DW651" s="2">
        <f t="shared" si="151"/>
        <v>0.27199504337050806</v>
      </c>
      <c r="DX651">
        <v>0.38500000000000001</v>
      </c>
      <c r="DY651">
        <v>-9.7000000000000017E-2</v>
      </c>
      <c r="DZ651">
        <v>0.86</v>
      </c>
      <c r="EA651">
        <v>-4.3650000000000002</v>
      </c>
      <c r="EB651">
        <v>64</v>
      </c>
      <c r="EC651">
        <v>50</v>
      </c>
      <c r="ED651">
        <v>8.3000000000000007</v>
      </c>
      <c r="EE651">
        <v>0.06</v>
      </c>
      <c r="EF651">
        <v>-8.2799999999999994</v>
      </c>
      <c r="EG651">
        <v>11.87</v>
      </c>
      <c r="EH651">
        <v>909</v>
      </c>
      <c r="EI651">
        <v>1028</v>
      </c>
      <c r="EJ651">
        <v>3.6</v>
      </c>
      <c r="EK651">
        <v>2.81</v>
      </c>
      <c r="EL651">
        <v>26.7</v>
      </c>
      <c r="EM651">
        <v>28.1</v>
      </c>
      <c r="EN651">
        <v>11.9</v>
      </c>
      <c r="EO651">
        <v>11.1</v>
      </c>
      <c r="EP651">
        <v>15.2</v>
      </c>
      <c r="EQ651">
        <v>15.1</v>
      </c>
      <c r="ER651">
        <v>3.1</v>
      </c>
      <c r="ES651">
        <v>3.3</v>
      </c>
      <c r="ET651">
        <v>0.2</v>
      </c>
      <c r="EU651">
        <v>0.60000000000000009</v>
      </c>
      <c r="EV651">
        <v>2.35</v>
      </c>
      <c r="EW651">
        <v>3.05</v>
      </c>
      <c r="EX651">
        <v>23.4</v>
      </c>
      <c r="EY651">
        <v>25.7</v>
      </c>
      <c r="EZ651">
        <v>9.9</v>
      </c>
      <c r="FA651">
        <v>11.8</v>
      </c>
      <c r="FB651">
        <v>15.8</v>
      </c>
      <c r="FC651">
        <v>12.5</v>
      </c>
      <c r="FD651">
        <v>3.6</v>
      </c>
      <c r="FE651">
        <v>3.5</v>
      </c>
      <c r="FF651">
        <v>147</v>
      </c>
      <c r="FG651">
        <v>181</v>
      </c>
      <c r="FH651">
        <v>109</v>
      </c>
      <c r="FI651">
        <v>142</v>
      </c>
      <c r="FJ651">
        <v>195</v>
      </c>
      <c r="FK651">
        <v>209</v>
      </c>
      <c r="FL651">
        <v>56.6</v>
      </c>
      <c r="FM651">
        <v>345</v>
      </c>
      <c r="FN651">
        <v>357</v>
      </c>
      <c r="FO651">
        <v>389</v>
      </c>
      <c r="FP651">
        <v>49.1</v>
      </c>
      <c r="FQ651">
        <v>2.41</v>
      </c>
      <c r="FR651">
        <v>2.69</v>
      </c>
      <c r="FS651" s="2">
        <f t="shared" si="152"/>
        <v>0.47254901960784318</v>
      </c>
      <c r="FT651">
        <v>21</v>
      </c>
      <c r="FU651">
        <v>8</v>
      </c>
      <c r="FV651">
        <v>-14.4</v>
      </c>
      <c r="FW651">
        <v>15.44</v>
      </c>
      <c r="FX651">
        <v>6.46</v>
      </c>
      <c r="FY651">
        <v>2.46</v>
      </c>
      <c r="FZ651">
        <v>35.4</v>
      </c>
      <c r="GA651">
        <v>8.9</v>
      </c>
      <c r="GB651">
        <v>13.5</v>
      </c>
      <c r="GC651">
        <v>4.9000000000000004</v>
      </c>
      <c r="GD651">
        <v>2.8</v>
      </c>
      <c r="GE651">
        <v>18.5</v>
      </c>
      <c r="GF651">
        <v>2.8</v>
      </c>
      <c r="GG651">
        <v>1.5</v>
      </c>
      <c r="GH651">
        <v>0.04</v>
      </c>
      <c r="GI651">
        <v>5.15</v>
      </c>
      <c r="GJ651" s="2">
        <f t="shared" si="153"/>
        <v>7.7071290944123313E-3</v>
      </c>
      <c r="GK651">
        <v>0</v>
      </c>
      <c r="GL651">
        <v>0</v>
      </c>
      <c r="GM651">
        <v>-32.4</v>
      </c>
      <c r="GN651">
        <v>0</v>
      </c>
      <c r="GO651">
        <v>0</v>
      </c>
      <c r="GP651">
        <v>0</v>
      </c>
      <c r="GQ651">
        <v>88.2</v>
      </c>
      <c r="GR651">
        <v>0</v>
      </c>
      <c r="GS651">
        <v>17.600000000000001</v>
      </c>
      <c r="GT651">
        <v>17.600000000000001</v>
      </c>
      <c r="GU651">
        <v>0</v>
      </c>
      <c r="GV651">
        <v>0</v>
      </c>
      <c r="GW651">
        <v>0</v>
      </c>
      <c r="GX651" s="21">
        <v>70.254790999999997</v>
      </c>
      <c r="GY651" s="21">
        <v>20.377014300000003</v>
      </c>
      <c r="GZ651" s="21">
        <v>33.651277199999996</v>
      </c>
      <c r="HA651" s="21">
        <v>54.028291500000002</v>
      </c>
      <c r="HB651" s="21">
        <v>8.6533700000000007</v>
      </c>
      <c r="HC651" s="21">
        <v>2.1425519999999998</v>
      </c>
      <c r="HD651" s="21">
        <v>1.2263E-2</v>
      </c>
      <c r="HE651" s="21">
        <v>14.713699</v>
      </c>
      <c r="HF651" s="21">
        <v>10.808185</v>
      </c>
    </row>
    <row r="652" spans="1:214" ht="15" x14ac:dyDescent="0.25">
      <c r="A652" s="22">
        <v>14</v>
      </c>
      <c r="B652" t="s">
        <v>2893</v>
      </c>
      <c r="C652" t="s">
        <v>2894</v>
      </c>
      <c r="D652" t="s">
        <v>876</v>
      </c>
      <c r="F652" t="s">
        <v>349</v>
      </c>
      <c r="I652" s="22" t="s">
        <v>365</v>
      </c>
      <c r="J652">
        <v>30</v>
      </c>
      <c r="K652" s="23" t="s">
        <v>2895</v>
      </c>
      <c r="L652" s="23" t="s">
        <v>601</v>
      </c>
      <c r="M652" s="24" t="s">
        <v>273</v>
      </c>
      <c r="N652" s="24" t="s">
        <v>233</v>
      </c>
      <c r="O652" s="24">
        <v>76</v>
      </c>
      <c r="P652" s="24">
        <v>228</v>
      </c>
      <c r="Q652" s="24" t="s">
        <v>223</v>
      </c>
      <c r="R652" s="24"/>
      <c r="S652" s="22">
        <v>73</v>
      </c>
      <c r="T652" s="22">
        <v>9</v>
      </c>
      <c r="U652" s="22">
        <v>10</v>
      </c>
      <c r="V652" s="22">
        <v>19</v>
      </c>
      <c r="W652" s="22">
        <v>-4</v>
      </c>
      <c r="X652" s="22">
        <v>23</v>
      </c>
      <c r="Y652" s="22">
        <v>111</v>
      </c>
      <c r="Z652" s="25">
        <f t="shared" si="140"/>
        <v>8.1081081081081086E-2</v>
      </c>
      <c r="AA652" s="3">
        <v>12.31667</v>
      </c>
      <c r="AB652" s="22">
        <v>137</v>
      </c>
      <c r="AC652" s="22">
        <v>20</v>
      </c>
      <c r="AD652" s="22">
        <v>33</v>
      </c>
      <c r="AE652" s="22">
        <v>8</v>
      </c>
      <c r="AF652" s="22">
        <v>14</v>
      </c>
      <c r="AG652" s="26">
        <f t="shared" si="141"/>
        <v>9.1423038634653206</v>
      </c>
      <c r="AH652" s="26">
        <f t="shared" si="142"/>
        <v>1.3346428997759592</v>
      </c>
      <c r="AI652" s="26">
        <f t="shared" si="143"/>
        <v>2.2021607846303324</v>
      </c>
      <c r="AJ652" s="26">
        <f t="shared" si="144"/>
        <v>0.53385715991038374</v>
      </c>
      <c r="AK652" s="26">
        <f t="shared" si="145"/>
        <v>0.9342500298431714</v>
      </c>
      <c r="AL652" s="5">
        <v>1135</v>
      </c>
      <c r="AM652" s="22">
        <v>6</v>
      </c>
      <c r="AN652" s="22">
        <v>5</v>
      </c>
      <c r="AO652" s="25">
        <f t="shared" si="146"/>
        <v>0.54545454545454541</v>
      </c>
      <c r="AP652" s="22">
        <v>0.2</v>
      </c>
      <c r="AQ652">
        <v>0.60000000000000009</v>
      </c>
      <c r="AR652">
        <v>0.8</v>
      </c>
      <c r="AS652">
        <v>1.4</v>
      </c>
      <c r="AT652">
        <v>0.1</v>
      </c>
      <c r="AU652">
        <v>0.60000000000000009</v>
      </c>
      <c r="AV652">
        <v>0</v>
      </c>
      <c r="AW652">
        <v>0.7</v>
      </c>
      <c r="AX652" s="3">
        <f t="shared" si="147"/>
        <v>9.5890410958904097E-3</v>
      </c>
      <c r="AY652" s="4">
        <f t="shared" si="148"/>
        <v>-0.72499999999999987</v>
      </c>
      <c r="AZ652" t="s">
        <v>243</v>
      </c>
      <c r="BA652">
        <v>2012</v>
      </c>
      <c r="BC652" s="27">
        <v>1000000</v>
      </c>
      <c r="BD652" s="22">
        <v>9</v>
      </c>
      <c r="BE652" s="22">
        <v>9</v>
      </c>
      <c r="BF652" s="28">
        <f t="shared" si="149"/>
        <v>1.2614857499323113</v>
      </c>
      <c r="BG652" s="22">
        <v>6</v>
      </c>
      <c r="BH652" s="22">
        <v>5</v>
      </c>
      <c r="BI652" s="4">
        <v>856.1333333</v>
      </c>
      <c r="BJ652" s="22">
        <v>0</v>
      </c>
      <c r="BK652" s="22">
        <v>1</v>
      </c>
      <c r="BL652" s="28">
        <f t="shared" si="150"/>
        <v>1.3931888543813322</v>
      </c>
      <c r="BM652" s="22">
        <v>0</v>
      </c>
      <c r="BN652" s="22">
        <v>0</v>
      </c>
      <c r="BO652" s="4">
        <v>43.066666669999996</v>
      </c>
      <c r="BP652" s="22">
        <v>0</v>
      </c>
      <c r="BQ652" s="22">
        <v>0</v>
      </c>
      <c r="BR652" s="22">
        <v>0</v>
      </c>
      <c r="BS652" s="22">
        <v>0</v>
      </c>
      <c r="BT652" s="4">
        <v>0</v>
      </c>
      <c r="BU652" s="22">
        <v>35</v>
      </c>
      <c r="BV652" s="22">
        <v>4</v>
      </c>
      <c r="BW652" s="22">
        <v>3</v>
      </c>
      <c r="BX652" s="22">
        <v>-5</v>
      </c>
      <c r="BY652" s="22">
        <v>8</v>
      </c>
      <c r="BZ652" s="22">
        <v>4</v>
      </c>
      <c r="CA652" s="22">
        <v>3</v>
      </c>
      <c r="CB652" s="22">
        <v>2</v>
      </c>
      <c r="CC652" s="4">
        <v>11.58333</v>
      </c>
      <c r="CD652" s="4">
        <v>0.61666666700000006</v>
      </c>
      <c r="CE652" s="4">
        <v>0</v>
      </c>
      <c r="CF652" s="22">
        <v>0</v>
      </c>
      <c r="CG652" s="22">
        <v>0</v>
      </c>
      <c r="CH652" s="22">
        <v>0</v>
      </c>
      <c r="CI652" s="5">
        <v>38</v>
      </c>
      <c r="CJ652" s="22">
        <v>5</v>
      </c>
      <c r="CK652" s="22">
        <v>7</v>
      </c>
      <c r="CL652" s="22">
        <v>1</v>
      </c>
      <c r="CM652" s="22">
        <v>15</v>
      </c>
      <c r="CN652" s="22">
        <v>6</v>
      </c>
      <c r="CO652" s="22">
        <v>3</v>
      </c>
      <c r="CP652" s="22">
        <v>3</v>
      </c>
      <c r="CQ652" s="26">
        <v>11.860968</v>
      </c>
      <c r="CR652" s="26">
        <v>0.56535100000000016</v>
      </c>
      <c r="CS652" s="26">
        <v>0</v>
      </c>
      <c r="CT652" s="22">
        <v>0</v>
      </c>
      <c r="CU652" s="22">
        <v>0</v>
      </c>
      <c r="CV652" s="22">
        <v>0</v>
      </c>
      <c r="CW652" s="22">
        <v>1</v>
      </c>
      <c r="CX652" s="22">
        <v>2</v>
      </c>
      <c r="CY652" s="22">
        <v>-3</v>
      </c>
      <c r="CZ652" s="22">
        <v>8</v>
      </c>
      <c r="DA652" s="22">
        <v>8</v>
      </c>
      <c r="DB652" s="22">
        <v>-1</v>
      </c>
      <c r="DC652" s="22">
        <v>3</v>
      </c>
      <c r="DD652" s="22">
        <v>0</v>
      </c>
      <c r="DE652" s="22">
        <v>1</v>
      </c>
      <c r="DF652" s="22">
        <v>0</v>
      </c>
      <c r="DG652" s="22">
        <v>0</v>
      </c>
      <c r="DH652" s="22">
        <v>0</v>
      </c>
      <c r="DI652" s="22">
        <v>9</v>
      </c>
      <c r="DJ652" s="22">
        <v>1</v>
      </c>
      <c r="DK652" s="22">
        <v>0</v>
      </c>
      <c r="DL652" s="22">
        <v>0</v>
      </c>
      <c r="DM652" s="22">
        <v>0</v>
      </c>
      <c r="DN652" s="22">
        <v>31</v>
      </c>
      <c r="DO652" s="22">
        <v>3</v>
      </c>
      <c r="DP652" s="22">
        <v>32</v>
      </c>
      <c r="DQ652" s="22">
        <v>0</v>
      </c>
      <c r="DR652" s="22">
        <v>0</v>
      </c>
      <c r="DS652" s="22">
        <v>0</v>
      </c>
      <c r="DT652" s="22">
        <v>0</v>
      </c>
      <c r="DU652">
        <v>11.73</v>
      </c>
      <c r="DV652">
        <v>37.54</v>
      </c>
      <c r="DW652" s="2">
        <f t="shared" si="151"/>
        <v>0.23807590826060485</v>
      </c>
      <c r="DX652">
        <v>0.14000000000000001</v>
      </c>
      <c r="DY652">
        <v>-0.126</v>
      </c>
      <c r="DZ652">
        <v>-2.4710000000000001</v>
      </c>
      <c r="EA652">
        <v>-2.4769999999999999</v>
      </c>
      <c r="EB652">
        <v>28</v>
      </c>
      <c r="EC652">
        <v>32</v>
      </c>
      <c r="ED652">
        <v>-9.3000000000000007</v>
      </c>
      <c r="EE652">
        <v>-5.26</v>
      </c>
      <c r="EF652">
        <v>4.09</v>
      </c>
      <c r="EG652">
        <v>6.88</v>
      </c>
      <c r="EH652">
        <v>932</v>
      </c>
      <c r="EI652">
        <v>1001</v>
      </c>
      <c r="EJ652">
        <v>1.96</v>
      </c>
      <c r="EK652">
        <v>2.2400000000000002</v>
      </c>
      <c r="EL652">
        <v>26.6</v>
      </c>
      <c r="EM652">
        <v>31</v>
      </c>
      <c r="EN652">
        <v>11</v>
      </c>
      <c r="EO652">
        <v>12.2</v>
      </c>
      <c r="EP652">
        <v>14.4</v>
      </c>
      <c r="EQ652">
        <v>15.1</v>
      </c>
      <c r="ER652">
        <v>2.7</v>
      </c>
      <c r="ES652">
        <v>3.2</v>
      </c>
      <c r="ET652">
        <v>0.4</v>
      </c>
      <c r="EU652">
        <v>0.60000000000000009</v>
      </c>
      <c r="EV652">
        <v>2.78</v>
      </c>
      <c r="EW652">
        <v>2.23</v>
      </c>
      <c r="EX652">
        <v>28.1</v>
      </c>
      <c r="EY652">
        <v>27.7</v>
      </c>
      <c r="EZ652">
        <v>12.8</v>
      </c>
      <c r="FA652">
        <v>12.2</v>
      </c>
      <c r="FB652">
        <v>12.1</v>
      </c>
      <c r="FC652">
        <v>14.6</v>
      </c>
      <c r="FD652">
        <v>3.2</v>
      </c>
      <c r="FE652">
        <v>2.8</v>
      </c>
      <c r="FF652">
        <v>99</v>
      </c>
      <c r="FG652">
        <v>86</v>
      </c>
      <c r="FH652">
        <v>138</v>
      </c>
      <c r="FI652">
        <v>126</v>
      </c>
      <c r="FJ652">
        <v>140</v>
      </c>
      <c r="FK652">
        <v>136</v>
      </c>
      <c r="FL652">
        <v>41.2</v>
      </c>
      <c r="FM652">
        <v>246</v>
      </c>
      <c r="FN652">
        <v>303</v>
      </c>
      <c r="FO652">
        <v>237</v>
      </c>
      <c r="FP652">
        <v>44.8</v>
      </c>
      <c r="FQ652">
        <v>0.59</v>
      </c>
      <c r="FR652">
        <v>4.2</v>
      </c>
      <c r="FS652" s="2">
        <f t="shared" si="152"/>
        <v>0.12317327766179539</v>
      </c>
      <c r="FT652">
        <v>3</v>
      </c>
      <c r="FU652">
        <v>0</v>
      </c>
      <c r="FV652">
        <v>-13.8</v>
      </c>
      <c r="FW652">
        <v>12</v>
      </c>
      <c r="FX652">
        <v>4.18</v>
      </c>
      <c r="FY652">
        <v>0</v>
      </c>
      <c r="FZ652">
        <v>30.7</v>
      </c>
      <c r="GA652">
        <v>5.6</v>
      </c>
      <c r="GB652">
        <v>11.1</v>
      </c>
      <c r="GC652">
        <v>2.8</v>
      </c>
      <c r="GD652">
        <v>2.8</v>
      </c>
      <c r="GE652">
        <v>19.5</v>
      </c>
      <c r="GF652">
        <v>4.2</v>
      </c>
      <c r="GG652">
        <v>4.2</v>
      </c>
      <c r="GH652">
        <v>0</v>
      </c>
      <c r="GI652">
        <v>0</v>
      </c>
      <c r="GJ652" s="2">
        <f t="shared" si="153"/>
        <v>0</v>
      </c>
      <c r="GK652">
        <v>0</v>
      </c>
      <c r="GL652">
        <v>0</v>
      </c>
      <c r="GM652">
        <v>0</v>
      </c>
      <c r="GN652">
        <v>0</v>
      </c>
      <c r="GO652">
        <v>0</v>
      </c>
      <c r="GP652">
        <v>0</v>
      </c>
      <c r="GQ652">
        <v>0</v>
      </c>
      <c r="GR652">
        <v>0</v>
      </c>
      <c r="GS652">
        <v>0</v>
      </c>
      <c r="GT652">
        <v>0</v>
      </c>
      <c r="GU652">
        <v>0</v>
      </c>
      <c r="GV652">
        <v>0</v>
      </c>
      <c r="GW652">
        <v>0</v>
      </c>
      <c r="GX652" s="21">
        <v>61.116798000000003</v>
      </c>
      <c r="GY652" s="21">
        <v>10.697962500000001</v>
      </c>
      <c r="GZ652" s="21">
        <v>10.682549099999999</v>
      </c>
      <c r="HA652" s="21">
        <v>21.380511600000002</v>
      </c>
      <c r="HB652" s="21">
        <v>1.618509</v>
      </c>
      <c r="HC652" s="21">
        <v>0.98121499999999995</v>
      </c>
      <c r="HD652" s="21">
        <v>-1.4955E-2</v>
      </c>
      <c r="HE652" s="21">
        <v>18.984894000000001</v>
      </c>
      <c r="HF652" s="21">
        <v>2.5847690000000001</v>
      </c>
    </row>
    <row r="653" spans="1:214" ht="15" x14ac:dyDescent="0.25">
      <c r="A653" s="22">
        <v>11</v>
      </c>
      <c r="B653" t="s">
        <v>2896</v>
      </c>
      <c r="C653" t="s">
        <v>2894</v>
      </c>
      <c r="D653" t="s">
        <v>1478</v>
      </c>
      <c r="F653" t="s">
        <v>297</v>
      </c>
      <c r="I653" s="22" t="s">
        <v>278</v>
      </c>
      <c r="J653">
        <v>24</v>
      </c>
      <c r="K653" s="23" t="s">
        <v>2897</v>
      </c>
      <c r="L653" s="23" t="s">
        <v>601</v>
      </c>
      <c r="M653" s="24" t="s">
        <v>273</v>
      </c>
      <c r="N653" s="24" t="s">
        <v>233</v>
      </c>
      <c r="O653" s="24">
        <v>71</v>
      </c>
      <c r="P653" s="24">
        <v>187</v>
      </c>
      <c r="Q653" s="24" t="s">
        <v>223</v>
      </c>
      <c r="R653" s="24"/>
      <c r="S653" s="22">
        <v>74</v>
      </c>
      <c r="T653" s="22">
        <v>12</v>
      </c>
      <c r="U653" s="22">
        <v>7</v>
      </c>
      <c r="V653" s="22">
        <v>19</v>
      </c>
      <c r="W653" s="22">
        <v>-19</v>
      </c>
      <c r="X653" s="22">
        <v>8</v>
      </c>
      <c r="Y653" s="22">
        <v>95</v>
      </c>
      <c r="Z653" s="25">
        <f t="shared" si="140"/>
        <v>0.12631578947368421</v>
      </c>
      <c r="AA653" s="3">
        <v>14.783329999999999</v>
      </c>
      <c r="AB653" s="22">
        <v>40</v>
      </c>
      <c r="AC653" s="22">
        <v>52</v>
      </c>
      <c r="AD653" s="22">
        <v>26</v>
      </c>
      <c r="AE653" s="22">
        <v>13</v>
      </c>
      <c r="AF653" s="22">
        <v>17</v>
      </c>
      <c r="AG653" s="26">
        <f t="shared" si="141"/>
        <v>2.1938516174929759</v>
      </c>
      <c r="AH653" s="26">
        <f t="shared" si="142"/>
        <v>2.8520071027408687</v>
      </c>
      <c r="AI653" s="26">
        <f t="shared" si="143"/>
        <v>1.4260035513704343</v>
      </c>
      <c r="AJ653" s="26">
        <f t="shared" si="144"/>
        <v>0.71300177568521717</v>
      </c>
      <c r="AK653" s="26">
        <f t="shared" si="145"/>
        <v>0.93238693743451473</v>
      </c>
      <c r="AL653" s="5">
        <v>1484</v>
      </c>
      <c r="AM653" s="22">
        <v>128</v>
      </c>
      <c r="AN653" s="22">
        <v>153</v>
      </c>
      <c r="AO653" s="25">
        <f t="shared" si="146"/>
        <v>0.45551601423487542</v>
      </c>
      <c r="AP653" s="22">
        <v>6.4</v>
      </c>
      <c r="AQ653">
        <v>0.4</v>
      </c>
      <c r="AR653">
        <v>0.1</v>
      </c>
      <c r="AS653">
        <v>0.5</v>
      </c>
      <c r="AT653">
        <v>0.9</v>
      </c>
      <c r="AU653">
        <v>1</v>
      </c>
      <c r="AV653">
        <v>-0.30000000000000004</v>
      </c>
      <c r="AW653">
        <v>1.5</v>
      </c>
      <c r="AX653" s="3">
        <f t="shared" si="147"/>
        <v>2.0270270270270271E-2</v>
      </c>
      <c r="AY653" s="4">
        <f t="shared" si="148"/>
        <v>1.5</v>
      </c>
      <c r="AZ653" t="s">
        <v>224</v>
      </c>
      <c r="BA653">
        <v>2014</v>
      </c>
      <c r="BC653" s="27">
        <v>525000</v>
      </c>
      <c r="BD653" s="22">
        <v>11</v>
      </c>
      <c r="BE653" s="22">
        <v>7</v>
      </c>
      <c r="BF653" s="28">
        <f t="shared" si="149"/>
        <v>1.1942278984906287</v>
      </c>
      <c r="BG653" s="22">
        <v>112</v>
      </c>
      <c r="BH653" s="22">
        <v>126</v>
      </c>
      <c r="BI653" s="4">
        <v>904.35</v>
      </c>
      <c r="BJ653" s="22">
        <v>1</v>
      </c>
      <c r="BK653" s="22">
        <v>0</v>
      </c>
      <c r="BL653" s="28">
        <f t="shared" si="150"/>
        <v>2.1466905187835419</v>
      </c>
      <c r="BM653" s="22">
        <v>5</v>
      </c>
      <c r="BN653" s="22">
        <v>7</v>
      </c>
      <c r="BO653" s="4">
        <v>27.95</v>
      </c>
      <c r="BP653" s="22">
        <v>0</v>
      </c>
      <c r="BQ653" s="22">
        <v>0</v>
      </c>
      <c r="BR653" s="22">
        <v>11</v>
      </c>
      <c r="BS653" s="22">
        <v>20</v>
      </c>
      <c r="BT653" s="4">
        <v>162.4833333</v>
      </c>
      <c r="BU653" s="22">
        <v>39</v>
      </c>
      <c r="BV653" s="22">
        <v>10</v>
      </c>
      <c r="BW653" s="22">
        <v>6</v>
      </c>
      <c r="BX653" s="22">
        <v>-2</v>
      </c>
      <c r="BY653" s="22">
        <v>4</v>
      </c>
      <c r="BZ653" s="22">
        <v>2</v>
      </c>
      <c r="CA653" s="22">
        <v>77</v>
      </c>
      <c r="CB653" s="22">
        <v>98</v>
      </c>
      <c r="CC653" s="4">
        <v>12.55</v>
      </c>
      <c r="CD653" s="4">
        <v>0.45</v>
      </c>
      <c r="CE653" s="4">
        <v>2.1166666670000001</v>
      </c>
      <c r="CF653" s="22">
        <v>1</v>
      </c>
      <c r="CG653" s="22">
        <v>0</v>
      </c>
      <c r="CH653" s="22">
        <v>0</v>
      </c>
      <c r="CI653" s="5">
        <v>35</v>
      </c>
      <c r="CJ653" s="22">
        <v>2</v>
      </c>
      <c r="CK653" s="22">
        <v>1</v>
      </c>
      <c r="CL653" s="22">
        <v>-17</v>
      </c>
      <c r="CM653" s="22">
        <v>4</v>
      </c>
      <c r="CN653" s="22">
        <v>2</v>
      </c>
      <c r="CO653" s="22">
        <v>51</v>
      </c>
      <c r="CP653" s="22">
        <v>55</v>
      </c>
      <c r="CQ653" s="26">
        <v>11.854286</v>
      </c>
      <c r="CR653" s="26">
        <v>0.29714300000000005</v>
      </c>
      <c r="CS653" s="26">
        <v>2.2838099999999999</v>
      </c>
      <c r="CT653" s="22">
        <v>0</v>
      </c>
      <c r="CU653" s="22">
        <v>0</v>
      </c>
      <c r="CV653" s="22">
        <v>0</v>
      </c>
      <c r="CW653" s="22">
        <v>3</v>
      </c>
      <c r="CX653" s="22">
        <v>4</v>
      </c>
      <c r="CY653" s="22">
        <v>0</v>
      </c>
      <c r="CZ653" s="22">
        <v>9</v>
      </c>
      <c r="DA653" s="22">
        <v>3</v>
      </c>
      <c r="DB653" s="22">
        <v>-19</v>
      </c>
      <c r="DC653" s="22">
        <v>3</v>
      </c>
      <c r="DD653" s="22">
        <v>0</v>
      </c>
      <c r="DE653" s="22">
        <v>1</v>
      </c>
      <c r="DF653" s="22">
        <v>1</v>
      </c>
      <c r="DG653" s="22">
        <v>0</v>
      </c>
      <c r="DH653" s="22">
        <v>0</v>
      </c>
      <c r="DI653" s="22">
        <v>4</v>
      </c>
      <c r="DJ653" s="22">
        <v>0</v>
      </c>
      <c r="DK653" s="22">
        <v>0</v>
      </c>
      <c r="DL653" s="22">
        <v>0</v>
      </c>
      <c r="DM653" s="22">
        <v>0</v>
      </c>
      <c r="DN653" s="22">
        <v>28</v>
      </c>
      <c r="DO653" s="22">
        <v>3</v>
      </c>
      <c r="DP653" s="22">
        <v>65</v>
      </c>
      <c r="DQ653" s="22">
        <v>21</v>
      </c>
      <c r="DR653" s="22">
        <v>1</v>
      </c>
      <c r="DS653" s="22">
        <v>0</v>
      </c>
      <c r="DT653" s="22">
        <v>0</v>
      </c>
      <c r="DU653">
        <v>11.97</v>
      </c>
      <c r="DV653">
        <v>36.5</v>
      </c>
      <c r="DW653" s="2">
        <f t="shared" si="151"/>
        <v>0.24695688054466683</v>
      </c>
      <c r="DX653">
        <v>0.89800000000000002</v>
      </c>
      <c r="DY653">
        <v>0.7320000000000001</v>
      </c>
      <c r="DZ653">
        <v>-1.74</v>
      </c>
      <c r="EA653">
        <v>-6.2220000000000004</v>
      </c>
      <c r="EB653">
        <v>25</v>
      </c>
      <c r="EC653">
        <v>42</v>
      </c>
      <c r="ED653">
        <v>-11.6</v>
      </c>
      <c r="EE653">
        <v>-14.56</v>
      </c>
      <c r="EF653">
        <v>-2.98</v>
      </c>
      <c r="EG653">
        <v>7.06</v>
      </c>
      <c r="EH653">
        <v>901</v>
      </c>
      <c r="EI653">
        <v>971</v>
      </c>
      <c r="EJ653">
        <v>1.69</v>
      </c>
      <c r="EK653">
        <v>2.84</v>
      </c>
      <c r="EL653">
        <v>22.3</v>
      </c>
      <c r="EM653">
        <v>25.8</v>
      </c>
      <c r="EN653">
        <v>8.6</v>
      </c>
      <c r="EO653">
        <v>11</v>
      </c>
      <c r="EP653">
        <v>17.5</v>
      </c>
      <c r="EQ653">
        <v>10</v>
      </c>
      <c r="ER653">
        <v>3.1</v>
      </c>
      <c r="ES653">
        <v>3.7</v>
      </c>
      <c r="ET653">
        <v>0.30000000000000004</v>
      </c>
      <c r="EU653">
        <v>0.9</v>
      </c>
      <c r="EV653">
        <v>2.89</v>
      </c>
      <c r="EW653">
        <v>2.98</v>
      </c>
      <c r="EX653">
        <v>24.7</v>
      </c>
      <c r="EY653">
        <v>26.3</v>
      </c>
      <c r="EZ653">
        <v>11</v>
      </c>
      <c r="FA653">
        <v>11.5</v>
      </c>
      <c r="FB653">
        <v>14.9</v>
      </c>
      <c r="FC653">
        <v>14.1</v>
      </c>
      <c r="FD653">
        <v>3.5</v>
      </c>
      <c r="FE653">
        <v>3.4</v>
      </c>
      <c r="FF653">
        <v>80</v>
      </c>
      <c r="FG653">
        <v>91</v>
      </c>
      <c r="FH653">
        <v>147</v>
      </c>
      <c r="FI653">
        <v>170</v>
      </c>
      <c r="FJ653">
        <v>194</v>
      </c>
      <c r="FK653">
        <v>170</v>
      </c>
      <c r="FL653">
        <v>35</v>
      </c>
      <c r="FM653">
        <v>287</v>
      </c>
      <c r="FN653">
        <v>333</v>
      </c>
      <c r="FO653">
        <v>300</v>
      </c>
      <c r="FP653">
        <v>46.3</v>
      </c>
      <c r="FQ653">
        <v>0.38</v>
      </c>
      <c r="FR653">
        <v>4.76</v>
      </c>
      <c r="FS653" s="2">
        <f t="shared" si="152"/>
        <v>7.3929961089494164E-2</v>
      </c>
      <c r="FT653">
        <v>3</v>
      </c>
      <c r="FU653">
        <v>1</v>
      </c>
      <c r="FV653">
        <v>-7.8</v>
      </c>
      <c r="FW653">
        <v>18.75</v>
      </c>
      <c r="FX653">
        <v>6.42</v>
      </c>
      <c r="FY653">
        <v>2.14</v>
      </c>
      <c r="FZ653">
        <v>27.8</v>
      </c>
      <c r="GA653">
        <v>4.3</v>
      </c>
      <c r="GB653">
        <v>10.7</v>
      </c>
      <c r="GC653">
        <v>2.1</v>
      </c>
      <c r="GD653">
        <v>0</v>
      </c>
      <c r="GE653">
        <v>17.100000000000001</v>
      </c>
      <c r="GF653">
        <v>0</v>
      </c>
      <c r="GG653">
        <v>0</v>
      </c>
      <c r="GH653">
        <v>2.17</v>
      </c>
      <c r="GI653">
        <v>3.02</v>
      </c>
      <c r="GJ653" s="2">
        <f t="shared" si="153"/>
        <v>0.41811175337186901</v>
      </c>
      <c r="GK653">
        <v>0</v>
      </c>
      <c r="GL653">
        <v>21</v>
      </c>
      <c r="GM653">
        <v>-19.399999999999999</v>
      </c>
      <c r="GN653">
        <v>0</v>
      </c>
      <c r="GO653">
        <v>7.83</v>
      </c>
      <c r="GP653">
        <v>6.3</v>
      </c>
      <c r="GQ653">
        <v>49.6</v>
      </c>
      <c r="GR653">
        <v>1.5</v>
      </c>
      <c r="GS653">
        <v>29.5</v>
      </c>
      <c r="GT653">
        <v>26.5</v>
      </c>
      <c r="GU653">
        <v>1.5</v>
      </c>
      <c r="GV653">
        <v>1.1000000000000001</v>
      </c>
      <c r="GW653">
        <v>1.9</v>
      </c>
      <c r="GX653" s="21">
        <v>60.602623000000001</v>
      </c>
      <c r="GY653" s="21">
        <v>8.683632900000001</v>
      </c>
      <c r="GZ653" s="21">
        <v>7.740018000000001</v>
      </c>
      <c r="HA653" s="21">
        <v>16.423651799999998</v>
      </c>
      <c r="HB653" s="21">
        <v>0.48776900000000001</v>
      </c>
      <c r="HC653" s="21">
        <v>1.5450330000000001</v>
      </c>
      <c r="HD653" s="21">
        <v>-5.7082000000000001E-2</v>
      </c>
      <c r="HE653" s="21">
        <v>9.2286830000000002</v>
      </c>
      <c r="HF653" s="21">
        <v>1.975719</v>
      </c>
    </row>
    <row r="654" spans="1:214" ht="15" x14ac:dyDescent="0.25">
      <c r="A654" s="22">
        <v>27</v>
      </c>
      <c r="B654" t="s">
        <v>2898</v>
      </c>
      <c r="C654" t="s">
        <v>2899</v>
      </c>
      <c r="D654" t="s">
        <v>715</v>
      </c>
      <c r="F654" t="s">
        <v>217</v>
      </c>
      <c r="G654" t="s">
        <v>421</v>
      </c>
      <c r="H654">
        <v>54</v>
      </c>
      <c r="I654" s="22" t="s">
        <v>248</v>
      </c>
      <c r="J654">
        <v>26</v>
      </c>
      <c r="K654" s="23" t="s">
        <v>1441</v>
      </c>
      <c r="L654" s="23" t="s">
        <v>727</v>
      </c>
      <c r="M654" s="24" t="s">
        <v>273</v>
      </c>
      <c r="N654" s="24" t="s">
        <v>233</v>
      </c>
      <c r="O654" s="24">
        <v>74</v>
      </c>
      <c r="P654" s="24">
        <v>207</v>
      </c>
      <c r="Q654" s="24" t="s">
        <v>223</v>
      </c>
      <c r="R654" s="24"/>
      <c r="S654" s="22">
        <v>72</v>
      </c>
      <c r="T654" s="22">
        <v>7</v>
      </c>
      <c r="U654" s="22">
        <v>19</v>
      </c>
      <c r="V654" s="22">
        <v>26</v>
      </c>
      <c r="W654" s="22">
        <v>-1</v>
      </c>
      <c r="X654" s="22">
        <v>89</v>
      </c>
      <c r="Y654" s="22">
        <v>168</v>
      </c>
      <c r="Z654" s="25">
        <f t="shared" si="140"/>
        <v>4.1666666666666664E-2</v>
      </c>
      <c r="AA654" s="3">
        <v>21.85</v>
      </c>
      <c r="AB654" s="22">
        <v>101</v>
      </c>
      <c r="AC654" s="22">
        <v>94</v>
      </c>
      <c r="AD654" s="22">
        <v>53</v>
      </c>
      <c r="AE654" s="22">
        <v>35</v>
      </c>
      <c r="AF654" s="22">
        <v>24</v>
      </c>
      <c r="AG654" s="26">
        <f t="shared" si="141"/>
        <v>3.8520213577421809</v>
      </c>
      <c r="AH654" s="26">
        <f t="shared" si="142"/>
        <v>3.5850495804729214</v>
      </c>
      <c r="AI654" s="26">
        <f t="shared" si="143"/>
        <v>2.0213577421815407</v>
      </c>
      <c r="AJ654" s="26">
        <f t="shared" si="144"/>
        <v>1.3348588863463005</v>
      </c>
      <c r="AK654" s="26">
        <f t="shared" si="145"/>
        <v>0.91533180778032031</v>
      </c>
      <c r="AL654" s="5">
        <v>2040</v>
      </c>
      <c r="AM654" s="22">
        <v>0</v>
      </c>
      <c r="AN654" s="22">
        <v>0</v>
      </c>
      <c r="AO654" s="25">
        <f t="shared" si="146"/>
        <v>0</v>
      </c>
      <c r="AP654" s="22">
        <v>0</v>
      </c>
      <c r="AQ654">
        <v>1.8</v>
      </c>
      <c r="AR654">
        <v>3.5</v>
      </c>
      <c r="AS654">
        <v>5.3</v>
      </c>
      <c r="AT654">
        <v>2.2999999999999998</v>
      </c>
      <c r="AU654">
        <v>4.2</v>
      </c>
      <c r="AV654">
        <v>0</v>
      </c>
      <c r="AW654">
        <v>6.5</v>
      </c>
      <c r="AX654" s="3">
        <f t="shared" si="147"/>
        <v>9.0277777777777776E-2</v>
      </c>
      <c r="AY654" s="4">
        <f t="shared" si="148"/>
        <v>-1.3000000000000007</v>
      </c>
      <c r="AZ654" t="s">
        <v>224</v>
      </c>
      <c r="BA654">
        <v>2012</v>
      </c>
      <c r="BC654" s="27">
        <v>3125000</v>
      </c>
      <c r="BD654" s="22">
        <v>3</v>
      </c>
      <c r="BE654" s="22">
        <v>11</v>
      </c>
      <c r="BF654" s="28">
        <f t="shared" si="149"/>
        <v>0.67798434160779575</v>
      </c>
      <c r="BG654" s="22">
        <v>0</v>
      </c>
      <c r="BH654" s="22">
        <v>0</v>
      </c>
      <c r="BI654" s="4">
        <v>1238.9666669999999</v>
      </c>
      <c r="BJ654" s="22">
        <v>4</v>
      </c>
      <c r="BK654" s="22">
        <v>6</v>
      </c>
      <c r="BL654" s="28">
        <f t="shared" si="150"/>
        <v>3.5436558709432706</v>
      </c>
      <c r="BM654" s="22">
        <v>0</v>
      </c>
      <c r="BN654" s="22">
        <v>0</v>
      </c>
      <c r="BO654" s="4">
        <v>169.31666670000001</v>
      </c>
      <c r="BP654" s="22">
        <v>0</v>
      </c>
      <c r="BQ654" s="22">
        <v>2</v>
      </c>
      <c r="BR654" s="22">
        <v>0</v>
      </c>
      <c r="BS654" s="22">
        <v>0</v>
      </c>
      <c r="BT654" s="4">
        <v>165.6166667</v>
      </c>
      <c r="BU654" s="22">
        <v>36</v>
      </c>
      <c r="BV654" s="22">
        <v>4</v>
      </c>
      <c r="BW654" s="22">
        <v>9</v>
      </c>
      <c r="BX654" s="22">
        <v>3</v>
      </c>
      <c r="BY654" s="22">
        <v>45</v>
      </c>
      <c r="BZ654" s="22">
        <v>17</v>
      </c>
      <c r="CA654" s="22">
        <v>0</v>
      </c>
      <c r="CB654" s="22">
        <v>0</v>
      </c>
      <c r="CC654" s="4">
        <v>17.116669999999999</v>
      </c>
      <c r="CD654" s="4">
        <v>2.6</v>
      </c>
      <c r="CE654" s="4">
        <v>2.2833333329999999</v>
      </c>
      <c r="CF654" s="22">
        <v>0</v>
      </c>
      <c r="CG654" s="22">
        <v>0</v>
      </c>
      <c r="CH654" s="22">
        <v>0</v>
      </c>
      <c r="CI654" s="5">
        <v>36</v>
      </c>
      <c r="CJ654" s="22">
        <v>3</v>
      </c>
      <c r="CK654" s="22">
        <v>10</v>
      </c>
      <c r="CL654" s="22">
        <v>-4</v>
      </c>
      <c r="CM654" s="22">
        <v>44</v>
      </c>
      <c r="CN654" s="22">
        <v>21</v>
      </c>
      <c r="CO654" s="22">
        <v>0</v>
      </c>
      <c r="CP654" s="22">
        <v>0</v>
      </c>
      <c r="CQ654" s="26">
        <v>17.299071000000001</v>
      </c>
      <c r="CR654" s="26">
        <v>2.1032410000000001</v>
      </c>
      <c r="CS654" s="26">
        <v>2.3171300000000001</v>
      </c>
      <c r="CT654" s="22">
        <v>0</v>
      </c>
      <c r="CU654" s="22">
        <v>0</v>
      </c>
      <c r="CV654" s="22">
        <v>0</v>
      </c>
      <c r="CW654" s="22">
        <v>1</v>
      </c>
      <c r="CX654" s="22">
        <v>1</v>
      </c>
      <c r="CY654" s="22">
        <v>-5</v>
      </c>
      <c r="CZ654" s="22">
        <v>6</v>
      </c>
      <c r="DA654" s="22">
        <v>18</v>
      </c>
      <c r="DB654" s="22">
        <v>4</v>
      </c>
      <c r="DC654" s="22">
        <v>1</v>
      </c>
      <c r="DD654" s="22">
        <v>1</v>
      </c>
      <c r="DE654" s="22">
        <v>1</v>
      </c>
      <c r="DF654" s="22">
        <v>1</v>
      </c>
      <c r="DG654" s="22">
        <v>0</v>
      </c>
      <c r="DH654" s="22">
        <v>0</v>
      </c>
      <c r="DI654" s="22">
        <v>37</v>
      </c>
      <c r="DJ654" s="22">
        <v>1</v>
      </c>
      <c r="DK654" s="22">
        <v>0</v>
      </c>
      <c r="DL654" s="22">
        <v>1</v>
      </c>
      <c r="DM654" s="22">
        <v>0</v>
      </c>
      <c r="DN654" s="22">
        <v>74</v>
      </c>
      <c r="DO654" s="22">
        <v>20</v>
      </c>
      <c r="DP654" s="22">
        <v>76</v>
      </c>
      <c r="DQ654" s="22">
        <v>21</v>
      </c>
      <c r="DR654" s="22">
        <v>0</v>
      </c>
      <c r="DS654" s="22">
        <v>0</v>
      </c>
      <c r="DT654" s="22">
        <v>0</v>
      </c>
      <c r="DU654">
        <v>16.510000000000002</v>
      </c>
      <c r="DV654">
        <v>32.06</v>
      </c>
      <c r="DW654" s="2">
        <f t="shared" si="151"/>
        <v>0.33992176240477662</v>
      </c>
      <c r="DX654">
        <v>-2.9000000000000005E-2</v>
      </c>
      <c r="DY654">
        <v>0.32300000000000001</v>
      </c>
      <c r="DZ654">
        <v>0.94100000000000006</v>
      </c>
      <c r="EA654">
        <v>5.1230000000000002</v>
      </c>
      <c r="EB654">
        <v>46</v>
      </c>
      <c r="EC654">
        <v>50</v>
      </c>
      <c r="ED654">
        <v>3.2</v>
      </c>
      <c r="EE654">
        <v>8.1199999999999992</v>
      </c>
      <c r="EF654">
        <v>4.97</v>
      </c>
      <c r="EG654">
        <v>7.29</v>
      </c>
      <c r="EH654">
        <v>912</v>
      </c>
      <c r="EI654">
        <v>985</v>
      </c>
      <c r="EJ654">
        <v>2.3199999999999998</v>
      </c>
      <c r="EK654">
        <v>2.52</v>
      </c>
      <c r="EL654">
        <v>29.5</v>
      </c>
      <c r="EM654">
        <v>26.1</v>
      </c>
      <c r="EN654">
        <v>10.4</v>
      </c>
      <c r="EO654">
        <v>10.5</v>
      </c>
      <c r="EP654">
        <v>11.3</v>
      </c>
      <c r="EQ654">
        <v>16.2</v>
      </c>
      <c r="ER654">
        <v>4</v>
      </c>
      <c r="ES654">
        <v>3.1</v>
      </c>
      <c r="ET654">
        <v>1.6</v>
      </c>
      <c r="EU654">
        <v>0.4</v>
      </c>
      <c r="EV654">
        <v>2.0499999999999998</v>
      </c>
      <c r="EW654">
        <v>2.4700000000000002</v>
      </c>
      <c r="EX654">
        <v>28.4</v>
      </c>
      <c r="EY654">
        <v>25.8</v>
      </c>
      <c r="EZ654">
        <v>12.2</v>
      </c>
      <c r="FA654">
        <v>11.3</v>
      </c>
      <c r="FB654">
        <v>12.3</v>
      </c>
      <c r="FC654">
        <v>14.1</v>
      </c>
      <c r="FD654">
        <v>3.4</v>
      </c>
      <c r="FE654">
        <v>3.2</v>
      </c>
      <c r="FF654">
        <v>213</v>
      </c>
      <c r="FG654">
        <v>183</v>
      </c>
      <c r="FH654">
        <v>149</v>
      </c>
      <c r="FI654">
        <v>142</v>
      </c>
      <c r="FJ654">
        <v>221</v>
      </c>
      <c r="FK654">
        <v>192</v>
      </c>
      <c r="FL654">
        <v>57.6</v>
      </c>
      <c r="FM654">
        <v>439</v>
      </c>
      <c r="FN654">
        <v>409</v>
      </c>
      <c r="FO654">
        <v>357</v>
      </c>
      <c r="FP654">
        <v>51.8</v>
      </c>
      <c r="FQ654">
        <v>2.31</v>
      </c>
      <c r="FR654">
        <v>2.44</v>
      </c>
      <c r="FS654" s="2">
        <f t="shared" si="152"/>
        <v>0.4863157894736842</v>
      </c>
      <c r="FT654">
        <v>18</v>
      </c>
      <c r="FU654">
        <v>2</v>
      </c>
      <c r="FV654">
        <v>-20.2</v>
      </c>
      <c r="FW654">
        <v>13.74</v>
      </c>
      <c r="FX654">
        <v>6.5</v>
      </c>
      <c r="FY654">
        <v>0.72</v>
      </c>
      <c r="FZ654">
        <v>40.799999999999997</v>
      </c>
      <c r="GA654">
        <v>10.5</v>
      </c>
      <c r="GB654">
        <v>16.2</v>
      </c>
      <c r="GC654">
        <v>1.4</v>
      </c>
      <c r="GD654">
        <v>1.1000000000000001</v>
      </c>
      <c r="GE654">
        <v>24.2</v>
      </c>
      <c r="GF654">
        <v>3.6</v>
      </c>
      <c r="GG654">
        <v>0.7</v>
      </c>
      <c r="GH654">
        <v>2.23</v>
      </c>
      <c r="GI654">
        <v>3.49</v>
      </c>
      <c r="GJ654" s="2">
        <f t="shared" si="153"/>
        <v>0.38986013986013979</v>
      </c>
      <c r="GK654">
        <v>3</v>
      </c>
      <c r="GL654">
        <v>19</v>
      </c>
      <c r="GM654">
        <v>4.8</v>
      </c>
      <c r="GN654">
        <v>1.1200000000000001</v>
      </c>
      <c r="GO654">
        <v>7.08</v>
      </c>
      <c r="GP654">
        <v>10.4</v>
      </c>
      <c r="GQ654">
        <v>32.1</v>
      </c>
      <c r="GR654">
        <v>3</v>
      </c>
      <c r="GS654">
        <v>23.1</v>
      </c>
      <c r="GT654">
        <v>22.7</v>
      </c>
      <c r="GU654">
        <v>0.7</v>
      </c>
      <c r="GV654">
        <v>0.7</v>
      </c>
      <c r="GW654">
        <v>1.5</v>
      </c>
      <c r="GX654" s="21">
        <v>63.473258999999999</v>
      </c>
      <c r="GY654" s="21">
        <v>3.6764172000000004</v>
      </c>
      <c r="GZ654" s="21">
        <v>15.058539</v>
      </c>
      <c r="HA654" s="21">
        <v>18.734957099999999</v>
      </c>
      <c r="HB654" s="21">
        <v>1.211589</v>
      </c>
      <c r="HC654" s="21">
        <v>3.337815</v>
      </c>
      <c r="HD654" s="21">
        <v>-7.6360000000000004E-3</v>
      </c>
      <c r="HE654" s="21">
        <v>69.019653000000005</v>
      </c>
      <c r="HF654" s="21">
        <v>4.5417690000000004</v>
      </c>
    </row>
    <row r="655" spans="1:214" ht="15" x14ac:dyDescent="0.25">
      <c r="A655" s="22">
        <v>47</v>
      </c>
      <c r="B655" t="s">
        <v>2900</v>
      </c>
      <c r="C655" t="s">
        <v>2901</v>
      </c>
      <c r="D655" t="s">
        <v>771</v>
      </c>
      <c r="F655" t="s">
        <v>489</v>
      </c>
      <c r="I655" s="22" t="s">
        <v>239</v>
      </c>
      <c r="J655">
        <v>25</v>
      </c>
      <c r="K655" s="23" t="s">
        <v>2902</v>
      </c>
      <c r="L655" s="23" t="s">
        <v>2903</v>
      </c>
      <c r="M655" s="24"/>
      <c r="N655" s="24" t="s">
        <v>306</v>
      </c>
      <c r="O655" s="24">
        <v>73</v>
      </c>
      <c r="P655" s="24">
        <v>200</v>
      </c>
      <c r="Q655" s="24" t="s">
        <v>223</v>
      </c>
      <c r="R655" s="24"/>
      <c r="S655" s="22">
        <v>9</v>
      </c>
      <c r="T655" s="22">
        <v>3</v>
      </c>
      <c r="U655" s="22">
        <v>4</v>
      </c>
      <c r="V655" s="22">
        <v>7</v>
      </c>
      <c r="W655" s="22">
        <v>3</v>
      </c>
      <c r="X655" s="22">
        <v>4</v>
      </c>
      <c r="Y655" s="22">
        <v>21</v>
      </c>
      <c r="Z655" s="25">
        <f t="shared" si="140"/>
        <v>0.14285714285714285</v>
      </c>
      <c r="AA655" s="3">
        <v>19.33333</v>
      </c>
      <c r="AB655" s="22">
        <v>5</v>
      </c>
      <c r="AC655" s="22">
        <v>5</v>
      </c>
      <c r="AD655" s="22">
        <v>7</v>
      </c>
      <c r="AE655" s="22">
        <v>4</v>
      </c>
      <c r="AF655" s="22">
        <v>5</v>
      </c>
      <c r="AG655" s="26">
        <f t="shared" si="141"/>
        <v>1.7241382282996947</v>
      </c>
      <c r="AH655" s="26">
        <f t="shared" si="142"/>
        <v>1.7241382282996947</v>
      </c>
      <c r="AI655" s="26">
        <f t="shared" si="143"/>
        <v>2.4137935196195723</v>
      </c>
      <c r="AJ655" s="26">
        <f t="shared" si="144"/>
        <v>1.3793105826397558</v>
      </c>
      <c r="AK655" s="26">
        <f t="shared" si="145"/>
        <v>1.7241382282996947</v>
      </c>
      <c r="AL655" s="5">
        <v>191</v>
      </c>
      <c r="AM655" s="22">
        <v>0</v>
      </c>
      <c r="AN655" s="22">
        <v>0</v>
      </c>
      <c r="AO655" s="25">
        <f t="shared" si="146"/>
        <v>0</v>
      </c>
      <c r="AP655" s="22">
        <v>0</v>
      </c>
      <c r="AQ655">
        <v>0.60000000000000009</v>
      </c>
      <c r="AR655">
        <v>0.30000000000000004</v>
      </c>
      <c r="AS655">
        <v>0.9</v>
      </c>
      <c r="AT655">
        <v>1.1000000000000001</v>
      </c>
      <c r="AU655">
        <v>0.5</v>
      </c>
      <c r="AV655">
        <v>0.5</v>
      </c>
      <c r="AW655">
        <v>2.2000000000000002</v>
      </c>
      <c r="AX655" s="3">
        <f t="shared" si="147"/>
        <v>0.24444444444444446</v>
      </c>
      <c r="AY655" s="4">
        <f t="shared" si="148"/>
        <v>1.0192660000000002</v>
      </c>
      <c r="AZ655" t="s">
        <v>224</v>
      </c>
      <c r="BA655">
        <v>2012</v>
      </c>
      <c r="BC655" s="27">
        <v>918578</v>
      </c>
      <c r="BD655" s="22">
        <v>3</v>
      </c>
      <c r="BE655" s="22">
        <v>3</v>
      </c>
      <c r="BF655" s="28">
        <f t="shared" si="149"/>
        <v>2.2587054276395908</v>
      </c>
      <c r="BG655" s="22">
        <v>0</v>
      </c>
      <c r="BH655" s="22">
        <v>0</v>
      </c>
      <c r="BI655" s="4">
        <v>159.3833333</v>
      </c>
      <c r="BJ655" s="22">
        <v>0</v>
      </c>
      <c r="BK655" s="22">
        <v>1</v>
      </c>
      <c r="BL655" s="28">
        <f t="shared" si="150"/>
        <v>4.1002277913667946</v>
      </c>
      <c r="BM655" s="22">
        <v>0</v>
      </c>
      <c r="BN655" s="22">
        <v>0</v>
      </c>
      <c r="BO655" s="4">
        <v>14.633333329999999</v>
      </c>
      <c r="BP655" s="22">
        <v>0</v>
      </c>
      <c r="BQ655" s="22">
        <v>0</v>
      </c>
      <c r="BR655" s="22">
        <v>0</v>
      </c>
      <c r="BS655" s="22">
        <v>0</v>
      </c>
      <c r="BT655" s="4">
        <v>0.116666667</v>
      </c>
      <c r="BU655" s="22">
        <v>4</v>
      </c>
      <c r="BV655" s="22">
        <v>1</v>
      </c>
      <c r="BW655" s="22">
        <v>1</v>
      </c>
      <c r="BX655" s="22">
        <v>2</v>
      </c>
      <c r="BY655" s="22">
        <v>2</v>
      </c>
      <c r="BZ655" s="22">
        <v>1</v>
      </c>
      <c r="CA655" s="22">
        <v>0</v>
      </c>
      <c r="CB655" s="22">
        <v>0</v>
      </c>
      <c r="CC655" s="4">
        <v>17.683330000000002</v>
      </c>
      <c r="CD655" s="4">
        <v>1.65</v>
      </c>
      <c r="CE655" s="4">
        <v>0</v>
      </c>
      <c r="CF655" s="22">
        <v>1</v>
      </c>
      <c r="CG655" s="22">
        <v>1</v>
      </c>
      <c r="CH655" s="22">
        <v>1</v>
      </c>
      <c r="CI655" s="5">
        <v>5</v>
      </c>
      <c r="CJ655" s="22">
        <v>2</v>
      </c>
      <c r="CK655" s="22">
        <v>3</v>
      </c>
      <c r="CL655" s="22">
        <v>1</v>
      </c>
      <c r="CM655" s="22">
        <v>2</v>
      </c>
      <c r="CN655" s="22">
        <v>1</v>
      </c>
      <c r="CO655" s="22">
        <v>0</v>
      </c>
      <c r="CP655" s="22">
        <v>0</v>
      </c>
      <c r="CQ655" s="26">
        <v>17.730003</v>
      </c>
      <c r="CR655" s="26">
        <v>1.6066670000000001</v>
      </c>
      <c r="CS655" s="26">
        <v>2.3333E-2</v>
      </c>
      <c r="CT655" s="22">
        <v>0</v>
      </c>
      <c r="CU655" s="22">
        <v>0</v>
      </c>
      <c r="CV655" s="22">
        <v>0</v>
      </c>
      <c r="CW655" s="22">
        <v>2</v>
      </c>
      <c r="CX655" s="22">
        <v>2</v>
      </c>
      <c r="CY655" s="22">
        <v>3</v>
      </c>
      <c r="CZ655" s="22">
        <v>1</v>
      </c>
      <c r="DA655" s="22">
        <v>2</v>
      </c>
      <c r="DB655" s="22">
        <v>0</v>
      </c>
      <c r="DC655" s="22">
        <v>0</v>
      </c>
      <c r="DD655" s="22">
        <v>0</v>
      </c>
      <c r="DE655" s="22">
        <v>0</v>
      </c>
      <c r="DF655" s="22">
        <v>0</v>
      </c>
      <c r="DG655" s="22">
        <v>0</v>
      </c>
      <c r="DH655" s="22">
        <v>0</v>
      </c>
      <c r="DI655" s="22">
        <v>2</v>
      </c>
      <c r="DJ655" s="22">
        <v>0</v>
      </c>
      <c r="DK655" s="22">
        <v>0</v>
      </c>
      <c r="DL655" s="22">
        <v>0</v>
      </c>
      <c r="DM655" s="22">
        <v>0</v>
      </c>
      <c r="DN655" s="22">
        <v>11</v>
      </c>
      <c r="DO655" s="22">
        <v>2</v>
      </c>
      <c r="DP655" s="22">
        <v>6</v>
      </c>
      <c r="DQ655" s="22">
        <v>0</v>
      </c>
      <c r="DR655" s="22">
        <v>1</v>
      </c>
      <c r="DS655" s="22">
        <v>1</v>
      </c>
      <c r="DT655" s="22">
        <v>1</v>
      </c>
      <c r="DU655">
        <v>17.149999999999999</v>
      </c>
      <c r="DV655">
        <v>33.82</v>
      </c>
      <c r="DW655" s="2">
        <f t="shared" si="151"/>
        <v>0.33647243476554833</v>
      </c>
      <c r="DX655">
        <v>-0.16800000000000001</v>
      </c>
      <c r="DY655">
        <v>3.2519999999999998</v>
      </c>
      <c r="DZ655">
        <v>2.8570000000000002</v>
      </c>
      <c r="EA655">
        <v>-4.4889999999999999</v>
      </c>
      <c r="EB655">
        <v>9</v>
      </c>
      <c r="EC655">
        <v>6</v>
      </c>
      <c r="ED655">
        <v>5.0999999999999996</v>
      </c>
      <c r="EE655">
        <v>2.72</v>
      </c>
      <c r="EF655">
        <v>-2.37</v>
      </c>
      <c r="EG655">
        <v>10.34</v>
      </c>
      <c r="EH655">
        <v>923</v>
      </c>
      <c r="EI655">
        <v>1027</v>
      </c>
      <c r="EJ655">
        <v>3.5</v>
      </c>
      <c r="EK655">
        <v>2.33</v>
      </c>
      <c r="EL655">
        <v>30.3</v>
      </c>
      <c r="EM655">
        <v>28</v>
      </c>
      <c r="EN655">
        <v>11.3</v>
      </c>
      <c r="EO655">
        <v>8.1999999999999993</v>
      </c>
      <c r="EP655">
        <v>15.2</v>
      </c>
      <c r="EQ655">
        <v>11.3</v>
      </c>
      <c r="ER655">
        <v>2.2999999999999998</v>
      </c>
      <c r="ES655">
        <v>2.2999999999999998</v>
      </c>
      <c r="ET655">
        <v>0.8</v>
      </c>
      <c r="EU655">
        <v>0.4</v>
      </c>
      <c r="EV655">
        <v>2.76</v>
      </c>
      <c r="EW655">
        <v>1.97</v>
      </c>
      <c r="EX655">
        <v>25.4</v>
      </c>
      <c r="EY655">
        <v>26</v>
      </c>
      <c r="EZ655">
        <v>10.4</v>
      </c>
      <c r="FA655">
        <v>11</v>
      </c>
      <c r="FB655">
        <v>15.8</v>
      </c>
      <c r="FC655">
        <v>13.8</v>
      </c>
      <c r="FD655">
        <v>3.4</v>
      </c>
      <c r="FE655">
        <v>2.4</v>
      </c>
      <c r="FF655">
        <v>24</v>
      </c>
      <c r="FG655">
        <v>16</v>
      </c>
      <c r="FH655">
        <v>20</v>
      </c>
      <c r="FI655">
        <v>26</v>
      </c>
      <c r="FJ655">
        <v>20</v>
      </c>
      <c r="FK655">
        <v>19</v>
      </c>
      <c r="FL655">
        <v>46.5</v>
      </c>
      <c r="FM655">
        <v>52</v>
      </c>
      <c r="FN655">
        <v>46</v>
      </c>
      <c r="FO655">
        <v>42</v>
      </c>
      <c r="FP655">
        <v>53.1</v>
      </c>
      <c r="FQ655">
        <v>1.63</v>
      </c>
      <c r="FR655">
        <v>1.82</v>
      </c>
      <c r="FS655" s="2">
        <f t="shared" si="152"/>
        <v>0.47246376811594198</v>
      </c>
      <c r="FT655">
        <v>2</v>
      </c>
      <c r="FU655">
        <v>0</v>
      </c>
      <c r="FV655">
        <v>-49.6</v>
      </c>
      <c r="FW655">
        <v>50</v>
      </c>
      <c r="FX655">
        <v>8.1999999999999993</v>
      </c>
      <c r="FY655">
        <v>0</v>
      </c>
      <c r="FZ655">
        <v>8.1999999999999993</v>
      </c>
      <c r="GA655">
        <v>20.5</v>
      </c>
      <c r="GB655">
        <v>4.0999999999999996</v>
      </c>
      <c r="GC655">
        <v>0</v>
      </c>
      <c r="GD655">
        <v>0</v>
      </c>
      <c r="GE655">
        <v>16.399999999999999</v>
      </c>
      <c r="GF655">
        <v>0</v>
      </c>
      <c r="GG655">
        <v>0</v>
      </c>
      <c r="GH655">
        <v>0.01</v>
      </c>
      <c r="GI655">
        <v>4.74</v>
      </c>
      <c r="GJ655" s="2">
        <f t="shared" si="153"/>
        <v>2.1052631578947368E-3</v>
      </c>
      <c r="GK655">
        <v>0</v>
      </c>
      <c r="GL655">
        <v>0</v>
      </c>
      <c r="GM655">
        <v>102.8</v>
      </c>
      <c r="GN655">
        <v>0</v>
      </c>
      <c r="GO655">
        <v>0</v>
      </c>
      <c r="GP655">
        <v>0</v>
      </c>
      <c r="GQ655">
        <v>0</v>
      </c>
      <c r="GR655">
        <v>0</v>
      </c>
      <c r="GS655">
        <v>0</v>
      </c>
      <c r="GT655">
        <v>0</v>
      </c>
      <c r="GU655">
        <v>0</v>
      </c>
      <c r="GV655">
        <v>0</v>
      </c>
      <c r="GW655">
        <v>0</v>
      </c>
      <c r="GX655" s="21">
        <v>33.143051</v>
      </c>
      <c r="GY655" s="21">
        <v>6.5407374000000003</v>
      </c>
      <c r="GZ655" s="21">
        <v>11.1222423</v>
      </c>
      <c r="HA655" s="21">
        <v>17.662979700000001</v>
      </c>
      <c r="HB655" s="21">
        <v>2.1409660000000001</v>
      </c>
      <c r="HC655" s="21">
        <v>0.98505799999999999</v>
      </c>
      <c r="HD655" s="21">
        <v>6.3972000000000001E-2</v>
      </c>
      <c r="HE655" s="21">
        <v>25.562042000000002</v>
      </c>
      <c r="HF655" s="21">
        <v>3.1899950000000001</v>
      </c>
    </row>
    <row r="656" spans="1:214" ht="15" x14ac:dyDescent="0.25">
      <c r="A656" s="22">
        <v>49</v>
      </c>
      <c r="B656" t="s">
        <v>2904</v>
      </c>
      <c r="C656" t="s">
        <v>2905</v>
      </c>
      <c r="D656" t="s">
        <v>2906</v>
      </c>
      <c r="F656" t="s">
        <v>398</v>
      </c>
      <c r="I656" s="22" t="s">
        <v>239</v>
      </c>
      <c r="J656">
        <v>23</v>
      </c>
      <c r="K656" s="23" t="s">
        <v>2907</v>
      </c>
      <c r="L656" s="23" t="s">
        <v>2908</v>
      </c>
      <c r="M656" s="24" t="s">
        <v>543</v>
      </c>
      <c r="N656" s="24" t="s">
        <v>222</v>
      </c>
      <c r="O656" s="24">
        <v>70</v>
      </c>
      <c r="P656" s="24">
        <v>182</v>
      </c>
      <c r="Q656" s="24" t="s">
        <v>224</v>
      </c>
      <c r="R656" s="24" t="s">
        <v>234</v>
      </c>
      <c r="S656" s="22">
        <v>5</v>
      </c>
      <c r="T656" s="22">
        <v>0</v>
      </c>
      <c r="U656" s="22">
        <v>0</v>
      </c>
      <c r="V656" s="22">
        <v>0</v>
      </c>
      <c r="W656" s="22">
        <v>0</v>
      </c>
      <c r="X656" s="22">
        <v>2</v>
      </c>
      <c r="Y656" s="22">
        <v>3</v>
      </c>
      <c r="Z656" s="25">
        <f t="shared" si="140"/>
        <v>0</v>
      </c>
      <c r="AA656" s="3">
        <v>12.133330000000001</v>
      </c>
      <c r="AB656" s="22">
        <v>1</v>
      </c>
      <c r="AC656" s="22">
        <v>1</v>
      </c>
      <c r="AD656" s="22">
        <v>6</v>
      </c>
      <c r="AE656" s="22">
        <v>1</v>
      </c>
      <c r="AF656" s="22">
        <v>2</v>
      </c>
      <c r="AG656" s="26">
        <f t="shared" si="141"/>
        <v>0.98901126071737933</v>
      </c>
      <c r="AH656" s="26">
        <f t="shared" si="142"/>
        <v>0.98901126071737933</v>
      </c>
      <c r="AI656" s="26">
        <f t="shared" si="143"/>
        <v>5.934067564304276</v>
      </c>
      <c r="AJ656" s="26">
        <f t="shared" si="144"/>
        <v>0.98901126071737933</v>
      </c>
      <c r="AK656" s="26">
        <f t="shared" si="145"/>
        <v>1.9780225214347587</v>
      </c>
      <c r="AL656" s="5">
        <v>82</v>
      </c>
      <c r="AM656" s="22">
        <v>0</v>
      </c>
      <c r="AN656" s="22">
        <v>0</v>
      </c>
      <c r="AO656" s="25">
        <f t="shared" si="146"/>
        <v>0</v>
      </c>
      <c r="AP656" s="22">
        <v>0</v>
      </c>
      <c r="AQ656">
        <v>-0.2</v>
      </c>
      <c r="AR656">
        <v>0.1</v>
      </c>
      <c r="AS656">
        <v>-0.1</v>
      </c>
      <c r="AT656">
        <v>-0.30000000000000004</v>
      </c>
      <c r="AU656">
        <v>0.1</v>
      </c>
      <c r="AV656">
        <v>0</v>
      </c>
      <c r="AW656">
        <v>-0.2</v>
      </c>
      <c r="AX656" s="3">
        <f t="shared" si="147"/>
        <v>-0.04</v>
      </c>
      <c r="AY656" s="4">
        <f t="shared" si="148"/>
        <v>-1.175</v>
      </c>
      <c r="AZ656" t="s">
        <v>224</v>
      </c>
      <c r="BA656">
        <v>2012</v>
      </c>
      <c r="BC656" s="27">
        <v>850000</v>
      </c>
      <c r="BD656" s="22">
        <v>0</v>
      </c>
      <c r="BE656" s="22">
        <v>0</v>
      </c>
      <c r="BF656" s="28">
        <f t="shared" si="149"/>
        <v>0</v>
      </c>
      <c r="BG656" s="22">
        <v>0</v>
      </c>
      <c r="BH656" s="22">
        <v>0</v>
      </c>
      <c r="BI656" s="4">
        <v>56.383333329999999</v>
      </c>
      <c r="BJ656" s="22">
        <v>0</v>
      </c>
      <c r="BK656" s="22">
        <v>0</v>
      </c>
      <c r="BL656" s="28">
        <f t="shared" si="150"/>
        <v>0</v>
      </c>
      <c r="BM656" s="22">
        <v>0</v>
      </c>
      <c r="BN656" s="22">
        <v>0</v>
      </c>
      <c r="BO656" s="4">
        <v>4.3499999999999996</v>
      </c>
      <c r="BP656" s="22">
        <v>0</v>
      </c>
      <c r="BQ656" s="22">
        <v>0</v>
      </c>
      <c r="BR656" s="22">
        <v>0</v>
      </c>
      <c r="BS656" s="22">
        <v>0</v>
      </c>
      <c r="BT656" s="4">
        <v>0</v>
      </c>
      <c r="BU656" s="22">
        <v>2</v>
      </c>
      <c r="BV656" s="22">
        <v>0</v>
      </c>
      <c r="BW656" s="22">
        <v>0</v>
      </c>
      <c r="BX656" s="22">
        <v>1</v>
      </c>
      <c r="BY656" s="22">
        <v>0</v>
      </c>
      <c r="BZ656" s="22">
        <v>0</v>
      </c>
      <c r="CA656" s="22">
        <v>0</v>
      </c>
      <c r="CB656" s="22">
        <v>0</v>
      </c>
      <c r="CC656" s="4">
        <v>12.76667</v>
      </c>
      <c r="CD656" s="4">
        <v>0.33333333300000001</v>
      </c>
      <c r="CE656" s="4">
        <v>0</v>
      </c>
      <c r="CF656" s="22">
        <v>0</v>
      </c>
      <c r="CG656" s="22">
        <v>0</v>
      </c>
      <c r="CH656" s="22">
        <v>0</v>
      </c>
      <c r="CI656" s="5">
        <v>3</v>
      </c>
      <c r="CJ656" s="22">
        <v>0</v>
      </c>
      <c r="CK656" s="22">
        <v>0</v>
      </c>
      <c r="CL656" s="22">
        <v>-1</v>
      </c>
      <c r="CM656" s="22">
        <v>2</v>
      </c>
      <c r="CN656" s="22">
        <v>1</v>
      </c>
      <c r="CO656" s="22">
        <v>0</v>
      </c>
      <c r="CP656" s="22">
        <v>0</v>
      </c>
      <c r="CQ656" s="26">
        <v>10.283331</v>
      </c>
      <c r="CR656" s="26">
        <v>1.227778</v>
      </c>
      <c r="CS656" s="26">
        <v>0</v>
      </c>
      <c r="CT656" s="22">
        <v>0</v>
      </c>
      <c r="CU656" s="22">
        <v>0</v>
      </c>
      <c r="CV656" s="22">
        <v>0</v>
      </c>
      <c r="CW656" s="22">
        <v>0</v>
      </c>
      <c r="CX656" s="22">
        <v>0</v>
      </c>
      <c r="CY656" s="22">
        <v>0</v>
      </c>
      <c r="CZ656" s="22">
        <v>0</v>
      </c>
      <c r="DA656" s="22">
        <v>0</v>
      </c>
      <c r="DB656" s="22">
        <v>0</v>
      </c>
      <c r="DC656" s="22">
        <v>0</v>
      </c>
      <c r="DD656" s="22">
        <v>0</v>
      </c>
      <c r="DE656" s="22">
        <v>0</v>
      </c>
      <c r="DF656" s="22">
        <v>0</v>
      </c>
      <c r="DG656" s="22">
        <v>0</v>
      </c>
      <c r="DH656" s="22">
        <v>0</v>
      </c>
      <c r="DI656" s="22">
        <v>1</v>
      </c>
      <c r="DJ656" s="22">
        <v>0</v>
      </c>
      <c r="DK656" s="22">
        <v>0</v>
      </c>
      <c r="DL656" s="22">
        <v>0</v>
      </c>
      <c r="DM656" s="22">
        <v>0</v>
      </c>
      <c r="DN656" s="22">
        <v>1</v>
      </c>
      <c r="DO656" s="22">
        <v>0</v>
      </c>
      <c r="DP656" s="22">
        <v>1</v>
      </c>
      <c r="DQ656" s="22">
        <v>0</v>
      </c>
      <c r="DR656" s="22">
        <v>0</v>
      </c>
      <c r="DS656" s="22">
        <v>0</v>
      </c>
      <c r="DT656" s="22">
        <v>0</v>
      </c>
      <c r="DU656">
        <v>11.28</v>
      </c>
      <c r="DV656">
        <v>41.67</v>
      </c>
      <c r="DW656" s="2">
        <f t="shared" si="151"/>
        <v>0.21303116147308779</v>
      </c>
      <c r="DX656">
        <v>-0.27800000000000002</v>
      </c>
      <c r="DY656">
        <v>-0.80500000000000005</v>
      </c>
      <c r="DZ656">
        <v>-3.339</v>
      </c>
      <c r="EA656">
        <v>-7.9409999999999998</v>
      </c>
      <c r="EB656">
        <v>1</v>
      </c>
      <c r="EC656">
        <v>0</v>
      </c>
      <c r="ED656">
        <v>-30.9</v>
      </c>
      <c r="EE656">
        <v>-40.44</v>
      </c>
      <c r="EF656">
        <v>-9.5</v>
      </c>
      <c r="EG656">
        <v>6.67</v>
      </c>
      <c r="EH656">
        <v>1000</v>
      </c>
      <c r="EI656">
        <v>1067</v>
      </c>
      <c r="EJ656">
        <v>1.06</v>
      </c>
      <c r="EK656">
        <v>0</v>
      </c>
      <c r="EL656">
        <v>14.9</v>
      </c>
      <c r="EM656">
        <v>39.4</v>
      </c>
      <c r="EN656">
        <v>19.2</v>
      </c>
      <c r="EO656">
        <v>18.100000000000001</v>
      </c>
      <c r="EP656">
        <v>25.5</v>
      </c>
      <c r="EQ656">
        <v>7.4</v>
      </c>
      <c r="ER656">
        <v>1.1000000000000001</v>
      </c>
      <c r="ES656">
        <v>4.3</v>
      </c>
      <c r="ET656">
        <v>1.1000000000000001</v>
      </c>
      <c r="EU656">
        <v>2.1</v>
      </c>
      <c r="EV656">
        <v>1.73</v>
      </c>
      <c r="EW656">
        <v>2.02</v>
      </c>
      <c r="EX656">
        <v>28.5</v>
      </c>
      <c r="EY656">
        <v>26.5</v>
      </c>
      <c r="EZ656">
        <v>10.1</v>
      </c>
      <c r="FA656">
        <v>13.8</v>
      </c>
      <c r="FB656">
        <v>21.3</v>
      </c>
      <c r="FC656">
        <v>13.8</v>
      </c>
      <c r="FD656">
        <v>1.7000000000000002</v>
      </c>
      <c r="FE656">
        <v>2.2999999999999998</v>
      </c>
      <c r="FF656">
        <v>7</v>
      </c>
      <c r="FG656">
        <v>8</v>
      </c>
      <c r="FH656">
        <v>11</v>
      </c>
      <c r="FI656">
        <v>9</v>
      </c>
      <c r="FJ656">
        <v>7</v>
      </c>
      <c r="FK656">
        <v>9</v>
      </c>
      <c r="FL656">
        <v>42.9</v>
      </c>
      <c r="FM656">
        <v>15</v>
      </c>
      <c r="FN656">
        <v>25</v>
      </c>
      <c r="FO656">
        <v>21</v>
      </c>
      <c r="FP656">
        <v>37.5</v>
      </c>
      <c r="FQ656">
        <v>0.87</v>
      </c>
      <c r="FR656">
        <v>2.88</v>
      </c>
      <c r="FS656" s="2">
        <f t="shared" si="152"/>
        <v>0.23200000000000001</v>
      </c>
      <c r="FT656">
        <v>0</v>
      </c>
      <c r="FU656">
        <v>1</v>
      </c>
      <c r="FV656">
        <v>-35</v>
      </c>
      <c r="FW656">
        <v>0</v>
      </c>
      <c r="FX656">
        <v>0</v>
      </c>
      <c r="FY656">
        <v>13.79</v>
      </c>
      <c r="FZ656">
        <v>27.6</v>
      </c>
      <c r="GA656">
        <v>0</v>
      </c>
      <c r="GB656">
        <v>27.6</v>
      </c>
      <c r="GC656">
        <v>0</v>
      </c>
      <c r="GD656">
        <v>27.6</v>
      </c>
      <c r="GE656">
        <v>13.8</v>
      </c>
      <c r="GF656">
        <v>13.8</v>
      </c>
      <c r="GG656">
        <v>0</v>
      </c>
      <c r="GH656">
        <v>0</v>
      </c>
      <c r="GI656">
        <v>0</v>
      </c>
      <c r="GJ656" s="2">
        <f t="shared" si="153"/>
        <v>0</v>
      </c>
      <c r="GK656">
        <v>0</v>
      </c>
      <c r="GL656">
        <v>0</v>
      </c>
      <c r="GM656">
        <v>0</v>
      </c>
      <c r="GN656">
        <v>0</v>
      </c>
      <c r="GO656">
        <v>0</v>
      </c>
      <c r="GP656">
        <v>0</v>
      </c>
      <c r="GQ656">
        <v>0</v>
      </c>
      <c r="GR656">
        <v>0</v>
      </c>
      <c r="GS656">
        <v>0</v>
      </c>
      <c r="GT656">
        <v>0</v>
      </c>
      <c r="GU656">
        <v>0</v>
      </c>
      <c r="GV656">
        <v>0</v>
      </c>
      <c r="GW656">
        <v>0</v>
      </c>
      <c r="GX656" s="21">
        <v>27.700609</v>
      </c>
      <c r="GY656" s="21">
        <v>4.2210530999999998</v>
      </c>
      <c r="GZ656" s="21">
        <v>5.2066718999999999</v>
      </c>
      <c r="HA656" s="21">
        <v>9.4277241000000007</v>
      </c>
      <c r="HB656" s="21">
        <v>0.48838300000000001</v>
      </c>
      <c r="HC656" s="21">
        <v>0.56505000000000005</v>
      </c>
      <c r="HD656" s="21">
        <v>-7.7300000000000003E-4</v>
      </c>
      <c r="HE656" s="21">
        <v>26.767569000000002</v>
      </c>
      <c r="HF656" s="21">
        <v>1.052659</v>
      </c>
    </row>
    <row r="657" spans="1:214" ht="15" x14ac:dyDescent="0.25">
      <c r="A657" s="22">
        <v>37</v>
      </c>
      <c r="B657" t="s">
        <v>2909</v>
      </c>
      <c r="C657" t="s">
        <v>2910</v>
      </c>
      <c r="D657" t="s">
        <v>2556</v>
      </c>
      <c r="F657" t="s">
        <v>409</v>
      </c>
      <c r="I657" s="22" t="s">
        <v>377</v>
      </c>
      <c r="J657">
        <v>30</v>
      </c>
      <c r="K657" s="23" t="s">
        <v>2911</v>
      </c>
      <c r="L657" s="23" t="s">
        <v>2912</v>
      </c>
      <c r="M657" s="24" t="s">
        <v>746</v>
      </c>
      <c r="N657" s="24" t="s">
        <v>222</v>
      </c>
      <c r="O657" s="24">
        <v>72</v>
      </c>
      <c r="P657" s="24">
        <v>195</v>
      </c>
      <c r="Q657" s="24" t="s">
        <v>224</v>
      </c>
      <c r="R657" s="24"/>
      <c r="S657" s="22">
        <v>1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1</v>
      </c>
      <c r="Z657" s="25">
        <f t="shared" si="140"/>
        <v>0</v>
      </c>
      <c r="AA657" s="3">
        <v>3.51667</v>
      </c>
      <c r="AB657" s="22">
        <v>0</v>
      </c>
      <c r="AC657" s="22">
        <v>0</v>
      </c>
      <c r="AD657" s="22">
        <v>0</v>
      </c>
      <c r="AE657" s="22">
        <v>1</v>
      </c>
      <c r="AF657" s="22">
        <v>0</v>
      </c>
      <c r="AG657" s="26">
        <f t="shared" si="141"/>
        <v>0</v>
      </c>
      <c r="AH657" s="26">
        <f t="shared" si="142"/>
        <v>0</v>
      </c>
      <c r="AI657" s="26">
        <f t="shared" si="143"/>
        <v>0</v>
      </c>
      <c r="AJ657" s="26">
        <f t="shared" si="144"/>
        <v>17.061595202279427</v>
      </c>
      <c r="AK657" s="26">
        <f t="shared" si="145"/>
        <v>0</v>
      </c>
      <c r="AL657" s="5">
        <v>4</v>
      </c>
      <c r="AM657" s="22">
        <v>0</v>
      </c>
      <c r="AN657" s="22">
        <v>0</v>
      </c>
      <c r="AO657" s="25">
        <f t="shared" si="146"/>
        <v>0</v>
      </c>
      <c r="AP657" s="22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 s="3">
        <f t="shared" si="147"/>
        <v>0</v>
      </c>
      <c r="AY657" s="4">
        <f t="shared" si="148"/>
        <v>-7.5000000000000011E-2</v>
      </c>
      <c r="AZ657" t="s">
        <v>243</v>
      </c>
      <c r="BA657">
        <v>2012</v>
      </c>
      <c r="BC657" s="27">
        <v>550000</v>
      </c>
      <c r="BD657" s="22">
        <v>0</v>
      </c>
      <c r="BE657" s="22">
        <v>0</v>
      </c>
      <c r="BF657" s="28">
        <f t="shared" si="149"/>
        <v>0</v>
      </c>
      <c r="BG657" s="22">
        <v>0</v>
      </c>
      <c r="BH657" s="22">
        <v>0</v>
      </c>
      <c r="BI657" s="4">
        <v>3.516666667</v>
      </c>
      <c r="BJ657" s="22">
        <v>0</v>
      </c>
      <c r="BK657" s="22">
        <v>0</v>
      </c>
      <c r="BL657" s="28">
        <f t="shared" si="150"/>
        <v>0</v>
      </c>
      <c r="BM657" s="22">
        <v>0</v>
      </c>
      <c r="BN657" s="22">
        <v>0</v>
      </c>
      <c r="BO657" s="4">
        <v>0</v>
      </c>
      <c r="BP657" s="22">
        <v>0</v>
      </c>
      <c r="BQ657" s="22">
        <v>0</v>
      </c>
      <c r="BR657" s="22">
        <v>0</v>
      </c>
      <c r="BS657" s="22">
        <v>0</v>
      </c>
      <c r="BT657" s="4">
        <v>0</v>
      </c>
      <c r="BU657" s="22">
        <v>1</v>
      </c>
      <c r="BV657" s="22">
        <v>0</v>
      </c>
      <c r="BW657" s="22">
        <v>0</v>
      </c>
      <c r="BX657" s="22">
        <v>0</v>
      </c>
      <c r="BY657" s="22">
        <v>0</v>
      </c>
      <c r="BZ657" s="22">
        <v>0</v>
      </c>
      <c r="CA657" s="22">
        <v>0</v>
      </c>
      <c r="CB657" s="22">
        <v>0</v>
      </c>
      <c r="CC657" s="4">
        <v>3.51667</v>
      </c>
      <c r="CD657" s="4">
        <v>0</v>
      </c>
      <c r="CE657" s="4">
        <v>0</v>
      </c>
      <c r="CF657" s="22">
        <v>0</v>
      </c>
      <c r="CG657" s="22">
        <v>0</v>
      </c>
      <c r="CH657" s="22">
        <v>0</v>
      </c>
      <c r="CI657" s="5">
        <v>0</v>
      </c>
      <c r="CJ657" s="22">
        <v>0</v>
      </c>
      <c r="CK657" s="22">
        <v>0</v>
      </c>
      <c r="CL657" s="22">
        <v>0</v>
      </c>
      <c r="CM657" s="22">
        <v>0</v>
      </c>
      <c r="CN657" s="22">
        <v>0</v>
      </c>
      <c r="CO657" s="22">
        <v>0</v>
      </c>
      <c r="CP657" s="22">
        <v>0</v>
      </c>
      <c r="CQ657" s="26">
        <v>0</v>
      </c>
      <c r="CR657" s="26">
        <v>0</v>
      </c>
      <c r="CS657" s="26">
        <v>0</v>
      </c>
      <c r="CT657" s="22">
        <v>0</v>
      </c>
      <c r="CU657" s="22">
        <v>0</v>
      </c>
      <c r="CV657" s="22">
        <v>0</v>
      </c>
      <c r="CW657" s="22">
        <v>0</v>
      </c>
      <c r="CX657" s="22">
        <v>0</v>
      </c>
      <c r="CY657" s="22">
        <v>0</v>
      </c>
      <c r="CZ657" s="22">
        <v>0</v>
      </c>
      <c r="DA657" s="22">
        <v>0</v>
      </c>
      <c r="DB657" s="22">
        <v>0</v>
      </c>
      <c r="DC657" s="22">
        <v>0</v>
      </c>
      <c r="DD657" s="22">
        <v>0</v>
      </c>
      <c r="DE657" s="22">
        <v>0</v>
      </c>
      <c r="DF657" s="22">
        <v>0</v>
      </c>
      <c r="DG657" s="22">
        <v>0</v>
      </c>
      <c r="DH657" s="22">
        <v>0</v>
      </c>
      <c r="DI657" s="22">
        <v>0</v>
      </c>
      <c r="DJ657" s="22">
        <v>0</v>
      </c>
      <c r="DK657" s="22">
        <v>0</v>
      </c>
      <c r="DL657" s="22">
        <v>0</v>
      </c>
      <c r="DM657" s="22">
        <v>0</v>
      </c>
      <c r="DN657" s="22">
        <v>0</v>
      </c>
      <c r="DO657" s="22">
        <v>0</v>
      </c>
      <c r="DP657" s="22">
        <v>0</v>
      </c>
      <c r="DQ657" s="22">
        <v>0</v>
      </c>
      <c r="DR657" s="22">
        <v>0</v>
      </c>
      <c r="DS657" s="22">
        <v>0</v>
      </c>
      <c r="DT657" s="22">
        <v>0</v>
      </c>
      <c r="DU657">
        <v>3.52</v>
      </c>
      <c r="DV657">
        <v>45.8</v>
      </c>
      <c r="DW657" s="2">
        <f t="shared" si="151"/>
        <v>7.1370640713706412E-2</v>
      </c>
      <c r="DX657">
        <v>-1.3480000000000001</v>
      </c>
      <c r="DY657">
        <v>-4.8760000000000003</v>
      </c>
      <c r="DZ657">
        <v>-0.70400000000000007</v>
      </c>
      <c r="EA657">
        <v>-2.7160000000000002</v>
      </c>
      <c r="EB657">
        <v>0</v>
      </c>
      <c r="EC657">
        <v>0</v>
      </c>
      <c r="ED657">
        <v>27.5</v>
      </c>
      <c r="EE657">
        <v>17.059999999999999</v>
      </c>
      <c r="EF657">
        <v>-10.48</v>
      </c>
      <c r="EG657">
        <v>0</v>
      </c>
      <c r="EH657" t="s">
        <v>266</v>
      </c>
      <c r="EI657" t="s">
        <v>266</v>
      </c>
      <c r="EJ657">
        <v>0</v>
      </c>
      <c r="EK657">
        <v>0</v>
      </c>
      <c r="EL657">
        <v>17.100000000000001</v>
      </c>
      <c r="EM657">
        <v>0</v>
      </c>
      <c r="EN657">
        <v>17.100000000000001</v>
      </c>
      <c r="EO657">
        <v>0</v>
      </c>
      <c r="EP657">
        <v>17.100000000000001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1.31</v>
      </c>
      <c r="EW657">
        <v>2.62</v>
      </c>
      <c r="EX657">
        <v>21</v>
      </c>
      <c r="EY657">
        <v>26.2</v>
      </c>
      <c r="EZ657">
        <v>13.1</v>
      </c>
      <c r="FA657">
        <v>11.8</v>
      </c>
      <c r="FB657">
        <v>18.3</v>
      </c>
      <c r="FC657">
        <v>13.1</v>
      </c>
      <c r="FD657">
        <v>3.9</v>
      </c>
      <c r="FE657">
        <v>3.9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4</v>
      </c>
      <c r="FL657" t="s">
        <v>266</v>
      </c>
      <c r="FM657">
        <v>0</v>
      </c>
      <c r="FN657">
        <v>0</v>
      </c>
      <c r="FO657">
        <v>3</v>
      </c>
      <c r="FP657" t="s">
        <v>266</v>
      </c>
      <c r="FQ657">
        <v>0</v>
      </c>
      <c r="FR657">
        <v>0</v>
      </c>
      <c r="FS657" s="2">
        <f t="shared" si="152"/>
        <v>0</v>
      </c>
      <c r="FT657">
        <v>0</v>
      </c>
      <c r="FU657">
        <v>0</v>
      </c>
      <c r="FV657">
        <v>0</v>
      </c>
      <c r="FW657" t="s">
        <v>266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0</v>
      </c>
      <c r="GE657">
        <v>0</v>
      </c>
      <c r="GF657">
        <v>0</v>
      </c>
      <c r="GG657">
        <v>0</v>
      </c>
      <c r="GH657">
        <v>0</v>
      </c>
      <c r="GI657">
        <v>0</v>
      </c>
      <c r="GJ657" s="2">
        <f t="shared" si="153"/>
        <v>0</v>
      </c>
      <c r="GK657">
        <v>0</v>
      </c>
      <c r="GL657">
        <v>0</v>
      </c>
      <c r="GM657">
        <v>0</v>
      </c>
      <c r="GN657">
        <v>0</v>
      </c>
      <c r="GO657">
        <v>0</v>
      </c>
      <c r="GP657">
        <v>0</v>
      </c>
      <c r="GQ657">
        <v>0</v>
      </c>
      <c r="GR657">
        <v>0</v>
      </c>
      <c r="GS657">
        <v>0</v>
      </c>
      <c r="GT657">
        <v>0</v>
      </c>
      <c r="GU657">
        <v>0</v>
      </c>
      <c r="GV657">
        <v>0</v>
      </c>
      <c r="GW657">
        <v>0</v>
      </c>
      <c r="GX657" s="21">
        <v>25.827787000000001</v>
      </c>
      <c r="GY657" s="21">
        <v>4.4267418000000003</v>
      </c>
      <c r="GZ657" s="21">
        <v>5.5193453999999997</v>
      </c>
      <c r="HA657" s="21">
        <v>9.9460872000000009</v>
      </c>
      <c r="HB657" s="21">
        <v>0.78658499999999998</v>
      </c>
      <c r="HC657" s="21">
        <v>0.53007899999999997</v>
      </c>
      <c r="HD657" s="21">
        <v>-1.116E-3</v>
      </c>
      <c r="HE657" s="21">
        <v>26.757795000000002</v>
      </c>
      <c r="HF657" s="21">
        <v>1.3155490000000001</v>
      </c>
    </row>
    <row r="658" spans="1:214" ht="15" x14ac:dyDescent="0.25">
      <c r="A658" s="22">
        <v>36</v>
      </c>
      <c r="B658" t="s">
        <v>2913</v>
      </c>
      <c r="C658" t="s">
        <v>2914</v>
      </c>
      <c r="D658" t="s">
        <v>2155</v>
      </c>
      <c r="F658" t="s">
        <v>277</v>
      </c>
      <c r="I658" s="22" t="s">
        <v>278</v>
      </c>
      <c r="J658">
        <v>24</v>
      </c>
      <c r="K658" s="23" t="s">
        <v>2915</v>
      </c>
      <c r="L658" s="23" t="s">
        <v>2187</v>
      </c>
      <c r="M658" s="24" t="s">
        <v>251</v>
      </c>
      <c r="N658" s="24" t="s">
        <v>222</v>
      </c>
      <c r="O658" s="24">
        <v>71</v>
      </c>
      <c r="P658" s="24">
        <v>175</v>
      </c>
      <c r="Q658" s="24" t="s">
        <v>224</v>
      </c>
      <c r="R658" s="24" t="s">
        <v>234</v>
      </c>
      <c r="S658" s="22">
        <v>9</v>
      </c>
      <c r="T658" s="22">
        <v>2</v>
      </c>
      <c r="U658" s="22">
        <v>0</v>
      </c>
      <c r="V658" s="22">
        <v>2</v>
      </c>
      <c r="W658" s="22">
        <v>-1</v>
      </c>
      <c r="X658" s="22">
        <v>0</v>
      </c>
      <c r="Y658" s="22">
        <v>7</v>
      </c>
      <c r="Z658" s="25">
        <f t="shared" si="140"/>
        <v>0.2857142857142857</v>
      </c>
      <c r="AA658" s="3">
        <v>10.883330000000001</v>
      </c>
      <c r="AB658" s="22">
        <v>2</v>
      </c>
      <c r="AC658" s="22">
        <v>5</v>
      </c>
      <c r="AD658" s="22">
        <v>3</v>
      </c>
      <c r="AE658" s="22">
        <v>1</v>
      </c>
      <c r="AF658" s="22">
        <v>6</v>
      </c>
      <c r="AG658" s="26">
        <f t="shared" si="141"/>
        <v>1.2251152297443275</v>
      </c>
      <c r="AH658" s="26">
        <f t="shared" si="142"/>
        <v>3.0627880743608191</v>
      </c>
      <c r="AI658" s="26">
        <f t="shared" si="143"/>
        <v>1.8376728446164914</v>
      </c>
      <c r="AJ658" s="26">
        <f t="shared" si="144"/>
        <v>0.61255761487216376</v>
      </c>
      <c r="AK658" s="26">
        <f t="shared" si="145"/>
        <v>3.6753456892329828</v>
      </c>
      <c r="AL658" s="5">
        <v>150</v>
      </c>
      <c r="AM658" s="22">
        <v>35</v>
      </c>
      <c r="AN658" s="22">
        <v>30</v>
      </c>
      <c r="AO658" s="25">
        <f t="shared" si="146"/>
        <v>0.53846153846153844</v>
      </c>
      <c r="AP658" s="22">
        <v>11.9</v>
      </c>
      <c r="AQ658">
        <v>0.2</v>
      </c>
      <c r="AR658">
        <v>0.1</v>
      </c>
      <c r="AS658">
        <v>0.30000000000000004</v>
      </c>
      <c r="AT658">
        <v>0.30000000000000004</v>
      </c>
      <c r="AU658">
        <v>0.1</v>
      </c>
      <c r="AV658">
        <v>0</v>
      </c>
      <c r="AW658">
        <v>0.4</v>
      </c>
      <c r="AX658" s="3">
        <f t="shared" si="147"/>
        <v>4.4444444444444446E-2</v>
      </c>
      <c r="AY658" s="4">
        <f t="shared" si="148"/>
        <v>0.36250000000000004</v>
      </c>
      <c r="AZ658" t="s">
        <v>224</v>
      </c>
      <c r="BA658">
        <v>2012</v>
      </c>
      <c r="BC658" s="27">
        <v>537500</v>
      </c>
      <c r="BD658" s="22">
        <v>2</v>
      </c>
      <c r="BE658" s="22">
        <v>0</v>
      </c>
      <c r="BF658" s="28">
        <f t="shared" si="149"/>
        <v>1.3350639718648272</v>
      </c>
      <c r="BG658" s="22">
        <v>33</v>
      </c>
      <c r="BH658" s="22">
        <v>30</v>
      </c>
      <c r="BI658" s="4">
        <v>89.883333329999999</v>
      </c>
      <c r="BJ658" s="22">
        <v>0</v>
      </c>
      <c r="BK658" s="22">
        <v>0</v>
      </c>
      <c r="BL658" s="28">
        <f t="shared" si="150"/>
        <v>0</v>
      </c>
      <c r="BM658" s="22">
        <v>1</v>
      </c>
      <c r="BN658" s="22">
        <v>0</v>
      </c>
      <c r="BO658" s="4">
        <v>8.0166666670000009</v>
      </c>
      <c r="BP658" s="22">
        <v>0</v>
      </c>
      <c r="BQ658" s="22">
        <v>0</v>
      </c>
      <c r="BR658" s="22">
        <v>1</v>
      </c>
      <c r="BS658" s="22">
        <v>0</v>
      </c>
      <c r="BT658" s="4">
        <v>0.1</v>
      </c>
      <c r="BU658" s="22">
        <v>4</v>
      </c>
      <c r="BV658" s="22">
        <v>2</v>
      </c>
      <c r="BW658" s="22">
        <v>0</v>
      </c>
      <c r="BX658" s="22">
        <v>1</v>
      </c>
      <c r="BY658" s="22">
        <v>0</v>
      </c>
      <c r="BZ658" s="22">
        <v>0</v>
      </c>
      <c r="CA658" s="22">
        <v>16</v>
      </c>
      <c r="CB658" s="22">
        <v>15</v>
      </c>
      <c r="CC658" s="4">
        <v>9.3833300000000008</v>
      </c>
      <c r="CD658" s="4">
        <v>0.48333333300000003</v>
      </c>
      <c r="CE658" s="4">
        <v>0</v>
      </c>
      <c r="CF658" s="22">
        <v>0</v>
      </c>
      <c r="CG658" s="22">
        <v>0</v>
      </c>
      <c r="CH658" s="22">
        <v>0</v>
      </c>
      <c r="CI658" s="5">
        <v>5</v>
      </c>
      <c r="CJ658" s="22">
        <v>0</v>
      </c>
      <c r="CK658" s="22">
        <v>0</v>
      </c>
      <c r="CL658" s="22">
        <v>-2</v>
      </c>
      <c r="CM658" s="22">
        <v>0</v>
      </c>
      <c r="CN658" s="22">
        <v>0</v>
      </c>
      <c r="CO658" s="22">
        <v>19</v>
      </c>
      <c r="CP658" s="22">
        <v>15</v>
      </c>
      <c r="CQ658" s="26">
        <v>10.470003</v>
      </c>
      <c r="CR658" s="26">
        <v>1.2166669999999999</v>
      </c>
      <c r="CS658" s="26">
        <v>0.02</v>
      </c>
      <c r="CT658" s="22">
        <v>0</v>
      </c>
      <c r="CU658" s="22">
        <v>0</v>
      </c>
      <c r="CV658" s="22">
        <v>0</v>
      </c>
      <c r="CW658" s="22">
        <v>0</v>
      </c>
      <c r="CX658" s="22">
        <v>0</v>
      </c>
      <c r="CY658" s="22">
        <v>0</v>
      </c>
      <c r="CZ658" s="22">
        <v>2</v>
      </c>
      <c r="DA658" s="22">
        <v>0</v>
      </c>
      <c r="DB658" s="22">
        <v>-1</v>
      </c>
      <c r="DC658" s="22">
        <v>1</v>
      </c>
      <c r="DD658" s="22">
        <v>0</v>
      </c>
      <c r="DE658" s="22">
        <v>2</v>
      </c>
      <c r="DF658" s="22">
        <v>0</v>
      </c>
      <c r="DG658" s="22">
        <v>0</v>
      </c>
      <c r="DH658" s="22">
        <v>0</v>
      </c>
      <c r="DI658" s="22">
        <v>0</v>
      </c>
      <c r="DJ658" s="22">
        <v>0</v>
      </c>
      <c r="DK658" s="22">
        <v>0</v>
      </c>
      <c r="DL658" s="22">
        <v>0</v>
      </c>
      <c r="DM658" s="22">
        <v>0</v>
      </c>
      <c r="DN658" s="22">
        <v>2</v>
      </c>
      <c r="DO658" s="22">
        <v>0</v>
      </c>
      <c r="DP658" s="22">
        <v>3</v>
      </c>
      <c r="DQ658" s="22">
        <v>0</v>
      </c>
      <c r="DR658" s="22">
        <v>0</v>
      </c>
      <c r="DS658" s="22">
        <v>0</v>
      </c>
      <c r="DT658" s="22">
        <v>0</v>
      </c>
      <c r="DU658">
        <v>9.82</v>
      </c>
      <c r="DV658">
        <v>42.13</v>
      </c>
      <c r="DW658" s="2">
        <f t="shared" si="151"/>
        <v>0.18902791145332049</v>
      </c>
      <c r="DX658">
        <v>-0.13500000000000001</v>
      </c>
      <c r="DY658">
        <v>-0.30400000000000005</v>
      </c>
      <c r="DZ658">
        <v>-2.81</v>
      </c>
      <c r="EA658">
        <v>-13.337</v>
      </c>
      <c r="EB658">
        <v>2</v>
      </c>
      <c r="EC658">
        <v>3</v>
      </c>
      <c r="ED658">
        <v>-7.2</v>
      </c>
      <c r="EE658">
        <v>-21.73</v>
      </c>
      <c r="EF658">
        <v>-14.56</v>
      </c>
      <c r="EG658">
        <v>6.45</v>
      </c>
      <c r="EH658">
        <v>932</v>
      </c>
      <c r="EI658">
        <v>996</v>
      </c>
      <c r="EJ658">
        <v>1.36</v>
      </c>
      <c r="EK658">
        <v>2.04</v>
      </c>
      <c r="EL658">
        <v>19.7</v>
      </c>
      <c r="EM658">
        <v>27.8</v>
      </c>
      <c r="EN658">
        <v>6.8</v>
      </c>
      <c r="EO658">
        <v>8.8000000000000007</v>
      </c>
      <c r="EP658">
        <v>19</v>
      </c>
      <c r="EQ658">
        <v>8.1</v>
      </c>
      <c r="ER658">
        <v>1.4</v>
      </c>
      <c r="ES658">
        <v>0.7</v>
      </c>
      <c r="ET658">
        <v>0</v>
      </c>
      <c r="EU658">
        <v>0</v>
      </c>
      <c r="EV658">
        <v>1.58</v>
      </c>
      <c r="EW658">
        <v>2.37</v>
      </c>
      <c r="EX658">
        <v>24.8</v>
      </c>
      <c r="EY658">
        <v>31.3</v>
      </c>
      <c r="EZ658">
        <v>10.3</v>
      </c>
      <c r="FA658">
        <v>12.8</v>
      </c>
      <c r="FB658">
        <v>20.100000000000001</v>
      </c>
      <c r="FC658">
        <v>15.3</v>
      </c>
      <c r="FD658">
        <v>2.2000000000000002</v>
      </c>
      <c r="FE658">
        <v>2.7</v>
      </c>
      <c r="FF658">
        <v>12</v>
      </c>
      <c r="FG658">
        <v>17</v>
      </c>
      <c r="FH658">
        <v>14</v>
      </c>
      <c r="FI658">
        <v>11</v>
      </c>
      <c r="FJ658">
        <v>16</v>
      </c>
      <c r="FK658">
        <v>9</v>
      </c>
      <c r="FL658">
        <v>53.7</v>
      </c>
      <c r="FM658">
        <v>25</v>
      </c>
      <c r="FN658">
        <v>26</v>
      </c>
      <c r="FO658">
        <v>23</v>
      </c>
      <c r="FP658">
        <v>49</v>
      </c>
      <c r="FQ658">
        <v>0.89</v>
      </c>
      <c r="FR658">
        <v>2.75</v>
      </c>
      <c r="FS658" s="2">
        <f t="shared" si="152"/>
        <v>0.2445054945054945</v>
      </c>
      <c r="FT658">
        <v>0</v>
      </c>
      <c r="FU658">
        <v>0</v>
      </c>
      <c r="FV658">
        <v>-61.3</v>
      </c>
      <c r="FW658">
        <v>0</v>
      </c>
      <c r="FX658">
        <v>0</v>
      </c>
      <c r="FY658">
        <v>0</v>
      </c>
      <c r="FZ658">
        <v>22.5</v>
      </c>
      <c r="GA658">
        <v>0</v>
      </c>
      <c r="GB658">
        <v>0</v>
      </c>
      <c r="GC658">
        <v>7.5</v>
      </c>
      <c r="GD658">
        <v>0</v>
      </c>
      <c r="GE658">
        <v>44.9</v>
      </c>
      <c r="GF658">
        <v>0</v>
      </c>
      <c r="GG658">
        <v>0</v>
      </c>
      <c r="GH658">
        <v>0.01</v>
      </c>
      <c r="GI658">
        <v>3.34</v>
      </c>
      <c r="GJ658" s="2">
        <f t="shared" si="153"/>
        <v>2.9850746268656721E-3</v>
      </c>
      <c r="GK658">
        <v>0</v>
      </c>
      <c r="GL658">
        <v>0</v>
      </c>
      <c r="GM658">
        <v>79.8</v>
      </c>
      <c r="GN658">
        <v>0</v>
      </c>
      <c r="GO658">
        <v>0</v>
      </c>
      <c r="GP658">
        <v>0</v>
      </c>
      <c r="GQ658">
        <v>0</v>
      </c>
      <c r="GR658">
        <v>0</v>
      </c>
      <c r="GS658">
        <v>0</v>
      </c>
      <c r="GT658">
        <v>0</v>
      </c>
      <c r="GU658">
        <v>0</v>
      </c>
      <c r="GV658">
        <v>0</v>
      </c>
      <c r="GW658">
        <v>0</v>
      </c>
      <c r="GX658" s="21">
        <v>30.237366000000002</v>
      </c>
      <c r="GY658" s="21">
        <v>5.6254157999999999</v>
      </c>
      <c r="GZ658" s="21">
        <v>5.6064204000000002</v>
      </c>
      <c r="HA658" s="21">
        <v>11.2318353</v>
      </c>
      <c r="HB658" s="21">
        <v>0.97931199999999996</v>
      </c>
      <c r="HC658" s="21">
        <v>0.59705399999999997</v>
      </c>
      <c r="HD658" s="21">
        <v>1.0529999999999999E-3</v>
      </c>
      <c r="HE658" s="21">
        <v>24.528445999999999</v>
      </c>
      <c r="HF658" s="21">
        <v>1.5774189999999999</v>
      </c>
    </row>
    <row r="659" spans="1:214" ht="15" x14ac:dyDescent="0.25">
      <c r="A659" s="22">
        <v>21</v>
      </c>
      <c r="B659" t="s">
        <v>2916</v>
      </c>
      <c r="C659" t="s">
        <v>2917</v>
      </c>
      <c r="D659" t="s">
        <v>2918</v>
      </c>
      <c r="F659" t="s">
        <v>247</v>
      </c>
      <c r="I659" s="22" t="s">
        <v>365</v>
      </c>
      <c r="J659">
        <v>26</v>
      </c>
      <c r="K659" s="23" t="s">
        <v>2694</v>
      </c>
      <c r="L659" s="23" t="s">
        <v>2919</v>
      </c>
      <c r="M659" s="24" t="s">
        <v>281</v>
      </c>
      <c r="N659" s="24" t="s">
        <v>233</v>
      </c>
      <c r="O659" s="24">
        <v>72</v>
      </c>
      <c r="P659" s="24">
        <v>185</v>
      </c>
      <c r="Q659" s="24" t="s">
        <v>223</v>
      </c>
      <c r="R659" s="24"/>
      <c r="S659" s="22">
        <v>55</v>
      </c>
      <c r="T659" s="22">
        <v>10</v>
      </c>
      <c r="U659" s="22">
        <v>10</v>
      </c>
      <c r="V659" s="22">
        <v>20</v>
      </c>
      <c r="W659" s="22">
        <v>4</v>
      </c>
      <c r="X659" s="22">
        <v>18</v>
      </c>
      <c r="Y659" s="22">
        <v>125</v>
      </c>
      <c r="Z659" s="25">
        <f t="shared" si="140"/>
        <v>0.08</v>
      </c>
      <c r="AA659" s="3">
        <v>15.58333</v>
      </c>
      <c r="AB659" s="22">
        <v>32</v>
      </c>
      <c r="AC659" s="22">
        <v>13</v>
      </c>
      <c r="AD659" s="22">
        <v>31</v>
      </c>
      <c r="AE659" s="22">
        <v>12</v>
      </c>
      <c r="AF659" s="22">
        <v>20</v>
      </c>
      <c r="AG659" s="26">
        <f t="shared" si="141"/>
        <v>2.2401560455365384</v>
      </c>
      <c r="AH659" s="26">
        <f t="shared" si="142"/>
        <v>0.91006339349921883</v>
      </c>
      <c r="AI659" s="26">
        <f t="shared" si="143"/>
        <v>2.1701511691135216</v>
      </c>
      <c r="AJ659" s="26">
        <f t="shared" si="144"/>
        <v>0.84005851707620194</v>
      </c>
      <c r="AK659" s="26">
        <f t="shared" si="145"/>
        <v>1.4000975284603365</v>
      </c>
      <c r="AL659" s="5">
        <v>1221</v>
      </c>
      <c r="AM659" s="22">
        <v>7</v>
      </c>
      <c r="AN659" s="22">
        <v>18</v>
      </c>
      <c r="AO659" s="25">
        <f t="shared" si="146"/>
        <v>0.28000000000000003</v>
      </c>
      <c r="AP659" s="22">
        <v>0.7</v>
      </c>
      <c r="AQ659">
        <v>0.9</v>
      </c>
      <c r="AR659">
        <v>1</v>
      </c>
      <c r="AS659">
        <v>1.9</v>
      </c>
      <c r="AT659">
        <v>1.2</v>
      </c>
      <c r="AU659">
        <v>1.2</v>
      </c>
      <c r="AV659">
        <v>-0.60000000000000009</v>
      </c>
      <c r="AW659">
        <v>1.8</v>
      </c>
      <c r="AX659" s="3">
        <f t="shared" si="147"/>
        <v>3.272727272727273E-2</v>
      </c>
      <c r="AY659" s="4">
        <f t="shared" si="148"/>
        <v>-4.2749999999999995</v>
      </c>
      <c r="AZ659" t="s">
        <v>224</v>
      </c>
      <c r="BA659">
        <v>2012</v>
      </c>
      <c r="BC659" s="27">
        <v>2550000</v>
      </c>
      <c r="BD659" s="22">
        <v>8</v>
      </c>
      <c r="BE659" s="22">
        <v>10</v>
      </c>
      <c r="BF659" s="28">
        <f t="shared" si="149"/>
        <v>1.4503133392367811</v>
      </c>
      <c r="BG659" s="22">
        <v>5</v>
      </c>
      <c r="BH659" s="22">
        <v>10</v>
      </c>
      <c r="BI659" s="4">
        <v>744.66666669999995</v>
      </c>
      <c r="BJ659" s="22">
        <v>1</v>
      </c>
      <c r="BK659" s="22">
        <v>0</v>
      </c>
      <c r="BL659" s="28">
        <f t="shared" si="150"/>
        <v>0.95338983055897186</v>
      </c>
      <c r="BM659" s="22">
        <v>0</v>
      </c>
      <c r="BN659" s="22">
        <v>3</v>
      </c>
      <c r="BO659" s="4">
        <v>62.933333330000004</v>
      </c>
      <c r="BP659" s="22">
        <v>1</v>
      </c>
      <c r="BQ659" s="22">
        <v>0</v>
      </c>
      <c r="BR659" s="22">
        <v>2</v>
      </c>
      <c r="BS659" s="22">
        <v>5</v>
      </c>
      <c r="BT659" s="4">
        <v>49.65</v>
      </c>
      <c r="BU659" s="22">
        <v>29</v>
      </c>
      <c r="BV659" s="22">
        <v>2</v>
      </c>
      <c r="BW659" s="22">
        <v>6</v>
      </c>
      <c r="BX659" s="22">
        <v>-1</v>
      </c>
      <c r="BY659" s="22">
        <v>6</v>
      </c>
      <c r="BZ659" s="22">
        <v>3</v>
      </c>
      <c r="CA659" s="22">
        <v>4</v>
      </c>
      <c r="CB659" s="22">
        <v>8</v>
      </c>
      <c r="CC659" s="4">
        <v>12.966670000000001</v>
      </c>
      <c r="CD659" s="4">
        <v>1.1166666670000001</v>
      </c>
      <c r="CE659" s="4">
        <v>0.71666666700000003</v>
      </c>
      <c r="CF659" s="22">
        <v>4</v>
      </c>
      <c r="CG659" s="22">
        <v>0</v>
      </c>
      <c r="CH659" s="22">
        <v>0</v>
      </c>
      <c r="CI659" s="5">
        <v>26</v>
      </c>
      <c r="CJ659" s="22">
        <v>8</v>
      </c>
      <c r="CK659" s="22">
        <v>4</v>
      </c>
      <c r="CL659" s="22">
        <v>5</v>
      </c>
      <c r="CM659" s="22">
        <v>12</v>
      </c>
      <c r="CN659" s="22">
        <v>6</v>
      </c>
      <c r="CO659" s="22">
        <v>3</v>
      </c>
      <c r="CP659" s="22">
        <v>10</v>
      </c>
      <c r="CQ659" s="26">
        <v>14.178201</v>
      </c>
      <c r="CR659" s="26">
        <v>1.175</v>
      </c>
      <c r="CS659" s="26">
        <v>1.1102559999999999</v>
      </c>
      <c r="CT659" s="22">
        <v>5</v>
      </c>
      <c r="CU659" s="22">
        <v>2</v>
      </c>
      <c r="CV659" s="22">
        <v>2</v>
      </c>
      <c r="CW659" s="22">
        <v>1</v>
      </c>
      <c r="CX659" s="22">
        <v>2</v>
      </c>
      <c r="CY659" s="22">
        <v>1</v>
      </c>
      <c r="CZ659" s="22">
        <v>9</v>
      </c>
      <c r="DA659" s="22">
        <v>8</v>
      </c>
      <c r="DB659" s="22">
        <v>3</v>
      </c>
      <c r="DC659" s="22">
        <v>1</v>
      </c>
      <c r="DD659" s="22">
        <v>0</v>
      </c>
      <c r="DE659" s="22">
        <v>2</v>
      </c>
      <c r="DF659" s="22">
        <v>0</v>
      </c>
      <c r="DG659" s="22">
        <v>0</v>
      </c>
      <c r="DH659" s="22">
        <v>0</v>
      </c>
      <c r="DI659" s="22">
        <v>9</v>
      </c>
      <c r="DJ659" s="22">
        <v>0</v>
      </c>
      <c r="DK659" s="22">
        <v>0</v>
      </c>
      <c r="DL659" s="22">
        <v>0</v>
      </c>
      <c r="DM659" s="22">
        <v>0</v>
      </c>
      <c r="DN659" s="22">
        <v>35</v>
      </c>
      <c r="DO659" s="22">
        <v>3</v>
      </c>
      <c r="DP659" s="22">
        <v>29</v>
      </c>
      <c r="DQ659" s="22">
        <v>1</v>
      </c>
      <c r="DR659" s="22">
        <v>9</v>
      </c>
      <c r="DS659" s="22">
        <v>2</v>
      </c>
      <c r="DT659" s="22">
        <v>2</v>
      </c>
      <c r="DU659">
        <v>12.85</v>
      </c>
      <c r="DV659">
        <v>35.159999999999997</v>
      </c>
      <c r="DW659" s="2">
        <f t="shared" si="151"/>
        <v>0.26765257238075402</v>
      </c>
      <c r="DX659">
        <v>0.47500000000000003</v>
      </c>
      <c r="DY659">
        <v>0.14400000000000002</v>
      </c>
      <c r="DZ659">
        <v>2.0299999999999998</v>
      </c>
      <c r="EA659">
        <v>6.3520000000000003</v>
      </c>
      <c r="EB659">
        <v>29</v>
      </c>
      <c r="EC659">
        <v>26</v>
      </c>
      <c r="ED659">
        <v>-0.1</v>
      </c>
      <c r="EE659">
        <v>2.72</v>
      </c>
      <c r="EF659">
        <v>2.85</v>
      </c>
      <c r="EG659">
        <v>7.88</v>
      </c>
      <c r="EH659">
        <v>937</v>
      </c>
      <c r="EI659">
        <v>1016</v>
      </c>
      <c r="EJ659">
        <v>2.46</v>
      </c>
      <c r="EK659">
        <v>2.21</v>
      </c>
      <c r="EL659">
        <v>28.8</v>
      </c>
      <c r="EM659">
        <v>33</v>
      </c>
      <c r="EN659">
        <v>10.8</v>
      </c>
      <c r="EO659">
        <v>8.6</v>
      </c>
      <c r="EP659">
        <v>13</v>
      </c>
      <c r="EQ659">
        <v>17.5</v>
      </c>
      <c r="ER659">
        <v>4.0999999999999996</v>
      </c>
      <c r="ES659">
        <v>3</v>
      </c>
      <c r="ET659">
        <v>0.5</v>
      </c>
      <c r="EU659">
        <v>0.8</v>
      </c>
      <c r="EV659">
        <v>2.67</v>
      </c>
      <c r="EW659">
        <v>2.08</v>
      </c>
      <c r="EX659">
        <v>25.7</v>
      </c>
      <c r="EY659">
        <v>27.1</v>
      </c>
      <c r="EZ659">
        <v>11</v>
      </c>
      <c r="FA659">
        <v>9.6999999999999993</v>
      </c>
      <c r="FB659">
        <v>12.5</v>
      </c>
      <c r="FC659">
        <v>15</v>
      </c>
      <c r="FD659">
        <v>3.4</v>
      </c>
      <c r="FE659">
        <v>3.2</v>
      </c>
      <c r="FF659">
        <v>106</v>
      </c>
      <c r="FG659">
        <v>118</v>
      </c>
      <c r="FH659">
        <v>84</v>
      </c>
      <c r="FI659">
        <v>67</v>
      </c>
      <c r="FJ659">
        <v>130</v>
      </c>
      <c r="FK659">
        <v>111</v>
      </c>
      <c r="FL659">
        <v>59.7</v>
      </c>
      <c r="FM659">
        <v>257</v>
      </c>
      <c r="FN659">
        <v>279</v>
      </c>
      <c r="FO659">
        <v>224</v>
      </c>
      <c r="FP659">
        <v>47.9</v>
      </c>
      <c r="FQ659">
        <v>1.1399999999999999</v>
      </c>
      <c r="FR659">
        <v>3.78</v>
      </c>
      <c r="FS659" s="2">
        <f t="shared" si="152"/>
        <v>0.23170731707317072</v>
      </c>
      <c r="FT659">
        <v>4</v>
      </c>
      <c r="FU659">
        <v>0</v>
      </c>
      <c r="FV659">
        <v>-26.8</v>
      </c>
      <c r="FW659">
        <v>8.6999999999999993</v>
      </c>
      <c r="FX659">
        <v>3.82</v>
      </c>
      <c r="FY659">
        <v>0</v>
      </c>
      <c r="FZ659">
        <v>40.1</v>
      </c>
      <c r="GA659">
        <v>10.5</v>
      </c>
      <c r="GB659">
        <v>21</v>
      </c>
      <c r="GC659">
        <v>1</v>
      </c>
      <c r="GD659">
        <v>1.9</v>
      </c>
      <c r="GE659">
        <v>17.2</v>
      </c>
      <c r="GF659">
        <v>1</v>
      </c>
      <c r="GG659">
        <v>1.9</v>
      </c>
      <c r="GH659">
        <v>0.9</v>
      </c>
      <c r="GI659">
        <v>4.58</v>
      </c>
      <c r="GJ659" s="2">
        <f t="shared" si="153"/>
        <v>0.16423357664233576</v>
      </c>
      <c r="GK659">
        <v>1</v>
      </c>
      <c r="GL659">
        <v>1</v>
      </c>
      <c r="GM659">
        <v>13</v>
      </c>
      <c r="GN659">
        <v>1.21</v>
      </c>
      <c r="GO659">
        <v>1.21</v>
      </c>
      <c r="GP659">
        <v>13.3</v>
      </c>
      <c r="GQ659">
        <v>43.6</v>
      </c>
      <c r="GR659">
        <v>1.2</v>
      </c>
      <c r="GS659">
        <v>14.5</v>
      </c>
      <c r="GT659">
        <v>21.8</v>
      </c>
      <c r="GU659">
        <v>2.4</v>
      </c>
      <c r="GV659">
        <v>2.4</v>
      </c>
      <c r="GW659">
        <v>0</v>
      </c>
      <c r="GX659" s="21">
        <v>59.450951000000003</v>
      </c>
      <c r="GY659" s="21">
        <v>12.5045199</v>
      </c>
      <c r="GZ659" s="21">
        <v>14.616248400000002</v>
      </c>
      <c r="HA659" s="21">
        <v>27.120769200000002</v>
      </c>
      <c r="HB659" s="21">
        <v>2.7840039999999999</v>
      </c>
      <c r="HC659" s="21">
        <v>1.5753900000000001</v>
      </c>
      <c r="HD659" s="21">
        <v>-3.7858999999999997E-2</v>
      </c>
      <c r="HE659" s="21">
        <v>19.168348000000002</v>
      </c>
      <c r="HF659" s="21">
        <v>4.3215349999999999</v>
      </c>
    </row>
    <row r="660" spans="1:214" ht="15" x14ac:dyDescent="0.25">
      <c r="A660" s="22">
        <v>24</v>
      </c>
      <c r="B660" t="s">
        <v>2920</v>
      </c>
      <c r="C660" t="s">
        <v>2921</v>
      </c>
      <c r="D660" t="s">
        <v>426</v>
      </c>
      <c r="F660" t="s">
        <v>623</v>
      </c>
      <c r="I660" s="22" t="s">
        <v>239</v>
      </c>
      <c r="J660">
        <v>25</v>
      </c>
      <c r="K660" s="23" t="s">
        <v>2922</v>
      </c>
      <c r="L660" s="23" t="s">
        <v>2923</v>
      </c>
      <c r="M660" s="24" t="s">
        <v>273</v>
      </c>
      <c r="N660" s="24" t="s">
        <v>233</v>
      </c>
      <c r="O660" s="24">
        <v>70</v>
      </c>
      <c r="P660" s="24">
        <v>185</v>
      </c>
      <c r="Q660" s="24" t="s">
        <v>224</v>
      </c>
      <c r="R660" s="24" t="s">
        <v>234</v>
      </c>
      <c r="S660" s="22">
        <v>79</v>
      </c>
      <c r="T660" s="22">
        <v>24</v>
      </c>
      <c r="U660" s="22">
        <v>23</v>
      </c>
      <c r="V660" s="22">
        <v>47</v>
      </c>
      <c r="W660" s="22">
        <v>13</v>
      </c>
      <c r="X660" s="22">
        <v>12</v>
      </c>
      <c r="Y660" s="22">
        <v>155</v>
      </c>
      <c r="Z660" s="25">
        <f t="shared" si="140"/>
        <v>0.15483870967741936</v>
      </c>
      <c r="AA660" s="3">
        <v>17.05</v>
      </c>
      <c r="AB660" s="22">
        <v>82</v>
      </c>
      <c r="AC660" s="22">
        <v>58</v>
      </c>
      <c r="AD660" s="22">
        <v>74</v>
      </c>
      <c r="AE660" s="22">
        <v>27</v>
      </c>
      <c r="AF660" s="22">
        <v>36</v>
      </c>
      <c r="AG660" s="26">
        <f t="shared" si="141"/>
        <v>3.6526968335869929</v>
      </c>
      <c r="AH660" s="26">
        <f t="shared" si="142"/>
        <v>2.5836148335127511</v>
      </c>
      <c r="AI660" s="26">
        <f t="shared" si="143"/>
        <v>3.2963361668955788</v>
      </c>
      <c r="AJ660" s="26">
        <f t="shared" si="144"/>
        <v>1.2027172500835221</v>
      </c>
      <c r="AK660" s="26">
        <f t="shared" si="145"/>
        <v>1.6036230001113627</v>
      </c>
      <c r="AL660" s="5">
        <v>1697</v>
      </c>
      <c r="AM660" s="22">
        <v>142</v>
      </c>
      <c r="AN660" s="22">
        <v>204</v>
      </c>
      <c r="AO660" s="25">
        <f t="shared" si="146"/>
        <v>0.41040462427745666</v>
      </c>
      <c r="AP660" s="22">
        <v>7.4</v>
      </c>
      <c r="AQ660">
        <v>4.2</v>
      </c>
      <c r="AR660">
        <v>1.7000000000000002</v>
      </c>
      <c r="AS660">
        <v>5.8</v>
      </c>
      <c r="AT660">
        <v>8.5</v>
      </c>
      <c r="AU660">
        <v>4.2</v>
      </c>
      <c r="AV660">
        <v>1.6</v>
      </c>
      <c r="AW660">
        <v>14.3</v>
      </c>
      <c r="AX660" s="3">
        <f t="shared" si="147"/>
        <v>0.18101265822784812</v>
      </c>
      <c r="AY660" s="4">
        <f t="shared" si="148"/>
        <v>13.175000000000001</v>
      </c>
      <c r="AZ660" t="s">
        <v>243</v>
      </c>
      <c r="BA660">
        <v>2014</v>
      </c>
      <c r="BC660" s="27">
        <v>900000</v>
      </c>
      <c r="BD660" s="22">
        <v>18</v>
      </c>
      <c r="BE660" s="22">
        <v>15</v>
      </c>
      <c r="BF660" s="28">
        <f t="shared" si="149"/>
        <v>2.0797227036395145</v>
      </c>
      <c r="BG660" s="22">
        <v>106</v>
      </c>
      <c r="BH660" s="22">
        <v>143</v>
      </c>
      <c r="BI660" s="4">
        <v>952.05</v>
      </c>
      <c r="BJ660" s="22">
        <v>4</v>
      </c>
      <c r="BK660" s="22">
        <v>7</v>
      </c>
      <c r="BL660" s="28">
        <f t="shared" si="150"/>
        <v>3.4561005405033862</v>
      </c>
      <c r="BM660" s="22">
        <v>12</v>
      </c>
      <c r="BN660" s="22">
        <v>18</v>
      </c>
      <c r="BO660" s="4">
        <v>190.96666669999999</v>
      </c>
      <c r="BP660" s="22">
        <v>2</v>
      </c>
      <c r="BQ660" s="22">
        <v>1</v>
      </c>
      <c r="BR660" s="22">
        <v>24</v>
      </c>
      <c r="BS660" s="22">
        <v>43</v>
      </c>
      <c r="BT660" s="4">
        <v>204.8</v>
      </c>
      <c r="BU660" s="22">
        <v>39</v>
      </c>
      <c r="BV660" s="22">
        <v>11</v>
      </c>
      <c r="BW660" s="22">
        <v>8</v>
      </c>
      <c r="BX660" s="22">
        <v>-3</v>
      </c>
      <c r="BY660" s="22">
        <v>4</v>
      </c>
      <c r="BZ660" s="22">
        <v>2</v>
      </c>
      <c r="CA660" s="22">
        <v>72</v>
      </c>
      <c r="CB660" s="22">
        <v>94</v>
      </c>
      <c r="CC660" s="4">
        <v>12</v>
      </c>
      <c r="CD660" s="4">
        <v>2.7</v>
      </c>
      <c r="CE660" s="4">
        <v>2.65</v>
      </c>
      <c r="CF660" s="22">
        <v>3</v>
      </c>
      <c r="CG660" s="22">
        <v>2</v>
      </c>
      <c r="CH660" s="22">
        <v>0</v>
      </c>
      <c r="CI660" s="5">
        <v>40</v>
      </c>
      <c r="CJ660" s="22">
        <v>13</v>
      </c>
      <c r="CK660" s="22">
        <v>15</v>
      </c>
      <c r="CL660" s="22">
        <v>16</v>
      </c>
      <c r="CM660" s="22">
        <v>8</v>
      </c>
      <c r="CN660" s="22">
        <v>4</v>
      </c>
      <c r="CO660" s="22">
        <v>70</v>
      </c>
      <c r="CP660" s="22">
        <v>110</v>
      </c>
      <c r="CQ660" s="26">
        <v>12.10125</v>
      </c>
      <c r="CR660" s="26">
        <v>2.141667</v>
      </c>
      <c r="CS660" s="26">
        <v>2.5362499999999999</v>
      </c>
      <c r="CT660" s="22">
        <v>3</v>
      </c>
      <c r="CU660" s="22">
        <v>2</v>
      </c>
      <c r="CV660" s="22">
        <v>1</v>
      </c>
      <c r="CW660" s="22">
        <v>6</v>
      </c>
      <c r="CX660" s="22">
        <v>3</v>
      </c>
      <c r="CY660" s="22">
        <v>5</v>
      </c>
      <c r="CZ660" s="22">
        <v>18</v>
      </c>
      <c r="DA660" s="22">
        <v>20</v>
      </c>
      <c r="DB660" s="22">
        <v>8</v>
      </c>
      <c r="DC660" s="22">
        <v>3</v>
      </c>
      <c r="DD660" s="22">
        <v>0</v>
      </c>
      <c r="DE660" s="22">
        <v>6</v>
      </c>
      <c r="DF660" s="22">
        <v>0</v>
      </c>
      <c r="DG660" s="22">
        <v>1</v>
      </c>
      <c r="DH660" s="22">
        <v>1</v>
      </c>
      <c r="DI660" s="22">
        <v>6</v>
      </c>
      <c r="DJ660" s="22">
        <v>0</v>
      </c>
      <c r="DK660" s="22">
        <v>0</v>
      </c>
      <c r="DL660" s="22">
        <v>0</v>
      </c>
      <c r="DM660" s="22">
        <v>0</v>
      </c>
      <c r="DN660" s="22">
        <v>71</v>
      </c>
      <c r="DO660" s="22">
        <v>20</v>
      </c>
      <c r="DP660" s="22">
        <v>59</v>
      </c>
      <c r="DQ660" s="22">
        <v>21</v>
      </c>
      <c r="DR660" s="22">
        <v>6</v>
      </c>
      <c r="DS660" s="22">
        <v>4</v>
      </c>
      <c r="DT660" s="22">
        <v>1</v>
      </c>
      <c r="DU660">
        <v>11.68</v>
      </c>
      <c r="DV660">
        <v>34.19</v>
      </c>
      <c r="DW660" s="2">
        <f t="shared" si="151"/>
        <v>0.25463265751035535</v>
      </c>
      <c r="DX660">
        <v>0.29200000000000004</v>
      </c>
      <c r="DY660">
        <v>-0.30300000000000005</v>
      </c>
      <c r="DZ660">
        <v>-0.51500000000000001</v>
      </c>
      <c r="EA660">
        <v>2.0339999999999998</v>
      </c>
      <c r="EB660">
        <v>47</v>
      </c>
      <c r="EC660">
        <v>34</v>
      </c>
      <c r="ED660">
        <v>-1.8</v>
      </c>
      <c r="EE660">
        <v>2.21</v>
      </c>
      <c r="EF660">
        <v>4</v>
      </c>
      <c r="EG660">
        <v>10.83</v>
      </c>
      <c r="EH660">
        <v>915</v>
      </c>
      <c r="EI660">
        <v>1024</v>
      </c>
      <c r="EJ660">
        <v>3.06</v>
      </c>
      <c r="EK660">
        <v>2.21</v>
      </c>
      <c r="EL660">
        <v>25.2</v>
      </c>
      <c r="EM660">
        <v>23.9</v>
      </c>
      <c r="EN660">
        <v>11.6</v>
      </c>
      <c r="EO660">
        <v>11.8</v>
      </c>
      <c r="EP660">
        <v>14.5</v>
      </c>
      <c r="EQ660">
        <v>14.8</v>
      </c>
      <c r="ER660">
        <v>3.3</v>
      </c>
      <c r="ES660">
        <v>4.0999999999999996</v>
      </c>
      <c r="ET660">
        <v>0.30000000000000004</v>
      </c>
      <c r="EU660">
        <v>0.8</v>
      </c>
      <c r="EV660">
        <v>2.6</v>
      </c>
      <c r="EW660">
        <v>2.4900000000000002</v>
      </c>
      <c r="EX660">
        <v>29.8</v>
      </c>
      <c r="EY660">
        <v>26.5</v>
      </c>
      <c r="EZ660">
        <v>11.3</v>
      </c>
      <c r="FA660">
        <v>11.7</v>
      </c>
      <c r="FB660">
        <v>14.7</v>
      </c>
      <c r="FC660">
        <v>15.8</v>
      </c>
      <c r="FD660">
        <v>4.5</v>
      </c>
      <c r="FE660">
        <v>4.5999999999999996</v>
      </c>
      <c r="FF660">
        <v>111</v>
      </c>
      <c r="FG660">
        <v>144</v>
      </c>
      <c r="FH660">
        <v>122</v>
      </c>
      <c r="FI660">
        <v>128</v>
      </c>
      <c r="FJ660">
        <v>134</v>
      </c>
      <c r="FK660">
        <v>169</v>
      </c>
      <c r="FL660">
        <v>50.5</v>
      </c>
      <c r="FM660">
        <v>304</v>
      </c>
      <c r="FN660">
        <v>310</v>
      </c>
      <c r="FO660">
        <v>290</v>
      </c>
      <c r="FP660">
        <v>49.5</v>
      </c>
      <c r="FQ660">
        <v>2.41</v>
      </c>
      <c r="FR660">
        <v>4.0599999999999996</v>
      </c>
      <c r="FS660" s="2">
        <f t="shared" si="152"/>
        <v>0.37248840803709432</v>
      </c>
      <c r="FT660">
        <v>19</v>
      </c>
      <c r="FU660">
        <v>3</v>
      </c>
      <c r="FV660">
        <v>-23</v>
      </c>
      <c r="FW660">
        <v>14.39</v>
      </c>
      <c r="FX660">
        <v>5.98</v>
      </c>
      <c r="FY660">
        <v>0.94</v>
      </c>
      <c r="FZ660">
        <v>35.6</v>
      </c>
      <c r="GA660">
        <v>5</v>
      </c>
      <c r="GB660">
        <v>20.5</v>
      </c>
      <c r="GC660">
        <v>3.1</v>
      </c>
      <c r="GD660">
        <v>4.0999999999999996</v>
      </c>
      <c r="GE660">
        <v>22</v>
      </c>
      <c r="GF660">
        <v>0.9</v>
      </c>
      <c r="GG660">
        <v>0.9</v>
      </c>
      <c r="GH660">
        <v>2.59</v>
      </c>
      <c r="GI660">
        <v>3.4</v>
      </c>
      <c r="GJ660" s="2">
        <f t="shared" si="153"/>
        <v>0.43238731218697823</v>
      </c>
      <c r="GK660">
        <v>2</v>
      </c>
      <c r="GL660">
        <v>22</v>
      </c>
      <c r="GM660">
        <v>-0.9</v>
      </c>
      <c r="GN660">
        <v>0.59</v>
      </c>
      <c r="GO660">
        <v>6.45</v>
      </c>
      <c r="GP660">
        <v>10.9</v>
      </c>
      <c r="GQ660">
        <v>33.4</v>
      </c>
      <c r="GR660">
        <v>3.5</v>
      </c>
      <c r="GS660">
        <v>19.399999999999999</v>
      </c>
      <c r="GT660">
        <v>25.2</v>
      </c>
      <c r="GU660">
        <v>2.6</v>
      </c>
      <c r="GV660">
        <v>1.2</v>
      </c>
      <c r="GW660">
        <v>1.8</v>
      </c>
      <c r="GX660" s="21">
        <v>76.357674000000003</v>
      </c>
      <c r="GY660" s="21">
        <v>23.582644200000001</v>
      </c>
      <c r="GZ660" s="21">
        <v>26.946982800000001</v>
      </c>
      <c r="HA660" s="21">
        <v>50.529627000000005</v>
      </c>
      <c r="HB660" s="21">
        <v>8.2535880000000006</v>
      </c>
      <c r="HC660" s="21">
        <v>2.8958949999999999</v>
      </c>
      <c r="HD660" s="21">
        <v>-3.3916000000000002E-2</v>
      </c>
      <c r="HE660" s="21">
        <v>20.429396000000001</v>
      </c>
      <c r="HF660" s="21">
        <v>11.115565999999999</v>
      </c>
    </row>
    <row r="661" spans="1:214" ht="15" x14ac:dyDescent="0.25">
      <c r="A661" s="22">
        <v>16</v>
      </c>
      <c r="B661" t="s">
        <v>2924</v>
      </c>
      <c r="C661" t="s">
        <v>2925</v>
      </c>
      <c r="D661" t="s">
        <v>2926</v>
      </c>
      <c r="F661" t="s">
        <v>398</v>
      </c>
      <c r="I661" s="22" t="s">
        <v>278</v>
      </c>
      <c r="J661">
        <v>34</v>
      </c>
      <c r="K661" s="23" t="s">
        <v>2927</v>
      </c>
      <c r="L661" s="23" t="s">
        <v>2928</v>
      </c>
      <c r="M661" s="24" t="s">
        <v>561</v>
      </c>
      <c r="N661" s="24" t="s">
        <v>222</v>
      </c>
      <c r="O661" s="24">
        <v>73</v>
      </c>
      <c r="P661" s="24">
        <v>205</v>
      </c>
      <c r="Q661" s="24" t="s">
        <v>223</v>
      </c>
      <c r="R661" s="24"/>
      <c r="S661" s="22">
        <v>61</v>
      </c>
      <c r="T661" s="22">
        <v>1</v>
      </c>
      <c r="U661" s="22">
        <v>5</v>
      </c>
      <c r="V661" s="22">
        <v>6</v>
      </c>
      <c r="W661" s="22">
        <v>-25</v>
      </c>
      <c r="X661" s="22">
        <v>34</v>
      </c>
      <c r="Y661" s="22">
        <v>69</v>
      </c>
      <c r="Z661" s="25">
        <f t="shared" si="140"/>
        <v>1.4492753623188406E-2</v>
      </c>
      <c r="AA661" s="3">
        <v>11.6</v>
      </c>
      <c r="AB661" s="22">
        <v>43</v>
      </c>
      <c r="AC661" s="22">
        <v>31</v>
      </c>
      <c r="AD661" s="22">
        <v>16</v>
      </c>
      <c r="AE661" s="22">
        <v>15</v>
      </c>
      <c r="AF661" s="22">
        <v>25</v>
      </c>
      <c r="AG661" s="26">
        <f t="shared" si="141"/>
        <v>3.6461277557942338</v>
      </c>
      <c r="AH661" s="26">
        <f t="shared" si="142"/>
        <v>2.6286037309214243</v>
      </c>
      <c r="AI661" s="26">
        <f t="shared" si="143"/>
        <v>1.3566986998304127</v>
      </c>
      <c r="AJ661" s="26">
        <f t="shared" si="144"/>
        <v>1.2719050310910118</v>
      </c>
      <c r="AK661" s="26">
        <f t="shared" si="145"/>
        <v>2.11984171848502</v>
      </c>
      <c r="AL661" s="5">
        <v>970</v>
      </c>
      <c r="AM661" s="22">
        <v>303</v>
      </c>
      <c r="AN661" s="22">
        <v>269</v>
      </c>
      <c r="AO661" s="25">
        <f t="shared" si="146"/>
        <v>0.52972027972027969</v>
      </c>
      <c r="AP661" s="22">
        <v>16.7</v>
      </c>
      <c r="AQ661">
        <v>-1.3</v>
      </c>
      <c r="AR661">
        <v>-0.1</v>
      </c>
      <c r="AS661">
        <v>-1.4</v>
      </c>
      <c r="AT661">
        <v>-2.9</v>
      </c>
      <c r="AU661">
        <v>0.1</v>
      </c>
      <c r="AV661">
        <v>0</v>
      </c>
      <c r="AW661">
        <v>-2.9</v>
      </c>
      <c r="AX661" s="3">
        <f t="shared" si="147"/>
        <v>-4.7540983606557376E-2</v>
      </c>
      <c r="AY661" s="4">
        <f t="shared" si="148"/>
        <v>-5.375</v>
      </c>
      <c r="AZ661" t="s">
        <v>243</v>
      </c>
      <c r="BA661">
        <v>2013</v>
      </c>
      <c r="BC661" s="27">
        <v>1350000</v>
      </c>
      <c r="BD661" s="22">
        <v>1</v>
      </c>
      <c r="BE661" s="22">
        <v>5</v>
      </c>
      <c r="BF661" s="28">
        <f t="shared" si="149"/>
        <v>0.57740116017949694</v>
      </c>
      <c r="BG661" s="22">
        <v>265</v>
      </c>
      <c r="BH661" s="22">
        <v>216</v>
      </c>
      <c r="BI661" s="4">
        <v>623.48333330000003</v>
      </c>
      <c r="BJ661" s="22">
        <v>0</v>
      </c>
      <c r="BK661" s="22">
        <v>0</v>
      </c>
      <c r="BL661" s="28">
        <f t="shared" si="150"/>
        <v>0</v>
      </c>
      <c r="BM661" s="22">
        <v>4</v>
      </c>
      <c r="BN661" s="22">
        <v>4</v>
      </c>
      <c r="BO661" s="4">
        <v>4.6166666669999996</v>
      </c>
      <c r="BP661" s="22">
        <v>0</v>
      </c>
      <c r="BQ661" s="22">
        <v>0</v>
      </c>
      <c r="BR661" s="22">
        <v>34</v>
      </c>
      <c r="BS661" s="22">
        <v>49</v>
      </c>
      <c r="BT661" s="4">
        <v>80.083333330000002</v>
      </c>
      <c r="BU661" s="22">
        <v>28</v>
      </c>
      <c r="BV661" s="22">
        <v>1</v>
      </c>
      <c r="BW661" s="22">
        <v>2</v>
      </c>
      <c r="BX661" s="22">
        <v>-10</v>
      </c>
      <c r="BY661" s="22">
        <v>18</v>
      </c>
      <c r="BZ661" s="22">
        <v>8</v>
      </c>
      <c r="CA661" s="22">
        <v>144</v>
      </c>
      <c r="CB661" s="22">
        <v>119</v>
      </c>
      <c r="CC661" s="4">
        <v>10.133330000000001</v>
      </c>
      <c r="CD661" s="4">
        <v>6.6666666999999999E-2</v>
      </c>
      <c r="CE661" s="4">
        <v>1.3</v>
      </c>
      <c r="CF661" s="22">
        <v>0</v>
      </c>
      <c r="CG661" s="22">
        <v>0</v>
      </c>
      <c r="CH661" s="22">
        <v>0</v>
      </c>
      <c r="CI661" s="5">
        <v>33</v>
      </c>
      <c r="CJ661" s="22">
        <v>0</v>
      </c>
      <c r="CK661" s="22">
        <v>3</v>
      </c>
      <c r="CL661" s="22">
        <v>-15</v>
      </c>
      <c r="CM661" s="22">
        <v>16</v>
      </c>
      <c r="CN661" s="22">
        <v>8</v>
      </c>
      <c r="CO661" s="22">
        <v>159</v>
      </c>
      <c r="CP661" s="22">
        <v>150</v>
      </c>
      <c r="CQ661" s="26">
        <v>10.295457000000001</v>
      </c>
      <c r="CR661" s="26">
        <v>8.3333000000000018E-2</v>
      </c>
      <c r="CS661" s="26">
        <v>1.3237369999999999</v>
      </c>
      <c r="CT661" s="22">
        <v>0</v>
      </c>
      <c r="CU661" s="22">
        <v>0</v>
      </c>
      <c r="CV661" s="22">
        <v>0</v>
      </c>
      <c r="CW661" s="22">
        <v>1</v>
      </c>
      <c r="CX661" s="22">
        <v>1</v>
      </c>
      <c r="CY661" s="22">
        <v>-4</v>
      </c>
      <c r="CZ661" s="22">
        <v>0</v>
      </c>
      <c r="DA661" s="22">
        <v>4</v>
      </c>
      <c r="DB661" s="22">
        <v>-21</v>
      </c>
      <c r="DC661" s="22">
        <v>1</v>
      </c>
      <c r="DD661" s="22">
        <v>0</v>
      </c>
      <c r="DE661" s="22">
        <v>0</v>
      </c>
      <c r="DF661" s="22">
        <v>0</v>
      </c>
      <c r="DG661" s="22">
        <v>0</v>
      </c>
      <c r="DH661" s="22">
        <v>0</v>
      </c>
      <c r="DI661" s="22">
        <v>16</v>
      </c>
      <c r="DJ661" s="22">
        <v>0</v>
      </c>
      <c r="DK661" s="22">
        <v>0</v>
      </c>
      <c r="DL661" s="22">
        <v>0</v>
      </c>
      <c r="DM661" s="22">
        <v>0</v>
      </c>
      <c r="DN661" s="22">
        <v>7</v>
      </c>
      <c r="DO661" s="22">
        <v>0</v>
      </c>
      <c r="DP661" s="22">
        <v>44</v>
      </c>
      <c r="DQ661" s="22">
        <v>12</v>
      </c>
      <c r="DR661" s="22">
        <v>0</v>
      </c>
      <c r="DS661" s="22">
        <v>0</v>
      </c>
      <c r="DT661" s="22">
        <v>0</v>
      </c>
      <c r="DU661">
        <v>10.18</v>
      </c>
      <c r="DV661">
        <v>38.72</v>
      </c>
      <c r="DW661" s="2">
        <f t="shared" si="151"/>
        <v>0.20817995910020451</v>
      </c>
      <c r="DX661">
        <v>8.0000000000000002E-3</v>
      </c>
      <c r="DY661">
        <v>0.1</v>
      </c>
      <c r="DZ661">
        <v>-2.762</v>
      </c>
      <c r="EA661">
        <v>-7.4589999999999996</v>
      </c>
      <c r="EB661">
        <v>7</v>
      </c>
      <c r="EC661">
        <v>32</v>
      </c>
      <c r="ED661">
        <v>-11.7</v>
      </c>
      <c r="EE661">
        <v>-15.18</v>
      </c>
      <c r="EF661">
        <v>-3.46</v>
      </c>
      <c r="EG661">
        <v>2.76</v>
      </c>
      <c r="EH661">
        <v>904</v>
      </c>
      <c r="EI661">
        <v>931</v>
      </c>
      <c r="EJ661">
        <v>0.68</v>
      </c>
      <c r="EK661">
        <v>3.09</v>
      </c>
      <c r="EL661">
        <v>23.9</v>
      </c>
      <c r="EM661">
        <v>29.1</v>
      </c>
      <c r="EN661">
        <v>8.6</v>
      </c>
      <c r="EO661">
        <v>9.6</v>
      </c>
      <c r="EP661">
        <v>17.7</v>
      </c>
      <c r="EQ661">
        <v>11.1</v>
      </c>
      <c r="ER661">
        <v>3.9</v>
      </c>
      <c r="ES661">
        <v>2.5</v>
      </c>
      <c r="ET661">
        <v>1.3</v>
      </c>
      <c r="EU661">
        <v>0.4</v>
      </c>
      <c r="EV661">
        <v>2.59</v>
      </c>
      <c r="EW661">
        <v>3.1</v>
      </c>
      <c r="EX661">
        <v>26.8</v>
      </c>
      <c r="EY661">
        <v>26.4</v>
      </c>
      <c r="EZ661">
        <v>10.6</v>
      </c>
      <c r="FA661">
        <v>12.3</v>
      </c>
      <c r="FB661">
        <v>15.5</v>
      </c>
      <c r="FC661">
        <v>13.9</v>
      </c>
      <c r="FD661">
        <v>2.9</v>
      </c>
      <c r="FE661">
        <v>3.3</v>
      </c>
      <c r="FF661">
        <v>63</v>
      </c>
      <c r="FG661">
        <v>68</v>
      </c>
      <c r="FH661">
        <v>98</v>
      </c>
      <c r="FI661">
        <v>73</v>
      </c>
      <c r="FJ661">
        <v>116</v>
      </c>
      <c r="FK661">
        <v>84</v>
      </c>
      <c r="FL661">
        <v>43.4</v>
      </c>
      <c r="FM661">
        <v>184</v>
      </c>
      <c r="FN661">
        <v>207</v>
      </c>
      <c r="FO661">
        <v>179</v>
      </c>
      <c r="FP661">
        <v>47.1</v>
      </c>
      <c r="FQ661">
        <v>0.08</v>
      </c>
      <c r="FR661">
        <v>4.87</v>
      </c>
      <c r="FS661" s="2">
        <f t="shared" si="152"/>
        <v>1.6161616161616162E-2</v>
      </c>
      <c r="FT661">
        <v>0</v>
      </c>
      <c r="FU661">
        <v>0</v>
      </c>
      <c r="FV661">
        <v>-40.6</v>
      </c>
      <c r="FW661">
        <v>0</v>
      </c>
      <c r="FX661">
        <v>0</v>
      </c>
      <c r="FY661">
        <v>0</v>
      </c>
      <c r="FZ661">
        <v>48.5</v>
      </c>
      <c r="GA661">
        <v>12.1</v>
      </c>
      <c r="GB661">
        <v>0</v>
      </c>
      <c r="GC661">
        <v>0</v>
      </c>
      <c r="GD661">
        <v>0</v>
      </c>
      <c r="GE661">
        <v>0</v>
      </c>
      <c r="GF661">
        <v>0</v>
      </c>
      <c r="GG661">
        <v>0</v>
      </c>
      <c r="GH661">
        <v>1.29</v>
      </c>
      <c r="GI661">
        <v>3.59</v>
      </c>
      <c r="GJ661" s="2">
        <f t="shared" si="153"/>
        <v>0.26434426229508196</v>
      </c>
      <c r="GK661">
        <v>0</v>
      </c>
      <c r="GL661">
        <v>11</v>
      </c>
      <c r="GM661">
        <v>-27.9</v>
      </c>
      <c r="GN661">
        <v>0</v>
      </c>
      <c r="GO661">
        <v>8.36</v>
      </c>
      <c r="GP661">
        <v>2.2999999999999998</v>
      </c>
      <c r="GQ661">
        <v>49.4</v>
      </c>
      <c r="GR661">
        <v>1.5</v>
      </c>
      <c r="GS661">
        <v>18.2</v>
      </c>
      <c r="GT661">
        <v>30.4</v>
      </c>
      <c r="GU661">
        <v>1.5</v>
      </c>
      <c r="GV661">
        <v>2.2999999999999998</v>
      </c>
      <c r="GW661">
        <v>1.5</v>
      </c>
      <c r="GX661" s="21">
        <v>56.391621000000001</v>
      </c>
      <c r="GY661" s="21">
        <v>5.0081445000000002</v>
      </c>
      <c r="GZ661" s="21">
        <v>7.2474885000000011</v>
      </c>
      <c r="HA661" s="21">
        <v>12.255633</v>
      </c>
      <c r="HB661" s="21">
        <v>-0.17502100000000001</v>
      </c>
      <c r="HC661" s="21">
        <v>1.534376</v>
      </c>
      <c r="HD661" s="21">
        <v>-7.2399999999999999E-3</v>
      </c>
      <c r="HE661" s="21">
        <v>23.342811999999999</v>
      </c>
      <c r="HF661" s="21">
        <v>1.352115</v>
      </c>
    </row>
    <row r="662" spans="1:214" ht="15" x14ac:dyDescent="0.25">
      <c r="A662" s="22">
        <v>75</v>
      </c>
      <c r="B662" t="s">
        <v>2929</v>
      </c>
      <c r="C662" t="s">
        <v>2930</v>
      </c>
      <c r="D662" t="s">
        <v>803</v>
      </c>
      <c r="F662" t="s">
        <v>324</v>
      </c>
      <c r="I662" s="22" t="s">
        <v>239</v>
      </c>
      <c r="J662">
        <v>24</v>
      </c>
      <c r="K662" s="23" t="s">
        <v>2931</v>
      </c>
      <c r="L662" s="23" t="s">
        <v>338</v>
      </c>
      <c r="M662" s="24" t="s">
        <v>332</v>
      </c>
      <c r="N662" s="24" t="s">
        <v>233</v>
      </c>
      <c r="O662" s="24">
        <v>73</v>
      </c>
      <c r="P662" s="24">
        <v>229</v>
      </c>
      <c r="Q662" s="24" t="s">
        <v>224</v>
      </c>
      <c r="R662" s="24"/>
      <c r="S662" s="22">
        <v>60</v>
      </c>
      <c r="T662" s="22">
        <v>3</v>
      </c>
      <c r="U662" s="22">
        <v>1</v>
      </c>
      <c r="V662" s="22">
        <v>4</v>
      </c>
      <c r="W662" s="22">
        <v>0</v>
      </c>
      <c r="X662" s="22">
        <v>124</v>
      </c>
      <c r="Y662" s="22">
        <v>32</v>
      </c>
      <c r="Z662" s="25">
        <f t="shared" si="140"/>
        <v>9.375E-2</v>
      </c>
      <c r="AA662" s="3">
        <v>6.5166700000000004</v>
      </c>
      <c r="AB662" s="22">
        <v>171</v>
      </c>
      <c r="AC662" s="22">
        <v>7</v>
      </c>
      <c r="AD662" s="22">
        <v>12</v>
      </c>
      <c r="AE662" s="22">
        <v>3</v>
      </c>
      <c r="AF662" s="22">
        <v>11</v>
      </c>
      <c r="AG662" s="26">
        <f t="shared" si="141"/>
        <v>26.240395784963795</v>
      </c>
      <c r="AH662" s="26">
        <f t="shared" si="142"/>
        <v>1.0741682485072896</v>
      </c>
      <c r="AI662" s="26">
        <f t="shared" si="143"/>
        <v>1.8414312831553539</v>
      </c>
      <c r="AJ662" s="26">
        <f t="shared" si="144"/>
        <v>0.46035782078883847</v>
      </c>
      <c r="AK662" s="26">
        <f t="shared" si="145"/>
        <v>1.6879786762257409</v>
      </c>
      <c r="AL662" s="5">
        <v>638</v>
      </c>
      <c r="AM662" s="22">
        <v>1</v>
      </c>
      <c r="AN662" s="22">
        <v>1</v>
      </c>
      <c r="AO662" s="25">
        <f t="shared" si="146"/>
        <v>0.5</v>
      </c>
      <c r="AP662" s="22">
        <v>0</v>
      </c>
      <c r="AQ662">
        <v>-0.30000000000000004</v>
      </c>
      <c r="AR662">
        <v>0.5</v>
      </c>
      <c r="AS662">
        <v>0.2</v>
      </c>
      <c r="AT662">
        <v>-1.1000000000000001</v>
      </c>
      <c r="AU662">
        <v>0.9</v>
      </c>
      <c r="AV662">
        <v>0</v>
      </c>
      <c r="AW662">
        <v>-0.2</v>
      </c>
      <c r="AX662" s="3">
        <f t="shared" si="147"/>
        <v>-3.3333333333333335E-3</v>
      </c>
      <c r="AY662" s="4">
        <f t="shared" si="148"/>
        <v>-0.2</v>
      </c>
      <c r="AZ662" t="s">
        <v>224</v>
      </c>
      <c r="BA662">
        <v>2014</v>
      </c>
      <c r="BC662" s="27">
        <v>525000</v>
      </c>
      <c r="BD662" s="22">
        <v>3</v>
      </c>
      <c r="BE662" s="22">
        <v>1</v>
      </c>
      <c r="BF662" s="28">
        <f t="shared" si="149"/>
        <v>0.61683443997574083</v>
      </c>
      <c r="BG662" s="22">
        <v>1</v>
      </c>
      <c r="BH662" s="22">
        <v>1</v>
      </c>
      <c r="BI662" s="4">
        <v>389.08333329999999</v>
      </c>
      <c r="BJ662" s="22">
        <v>0</v>
      </c>
      <c r="BK662" s="22">
        <v>0</v>
      </c>
      <c r="BL662" s="28">
        <f t="shared" si="150"/>
        <v>0</v>
      </c>
      <c r="BM662" s="22">
        <v>0</v>
      </c>
      <c r="BN662" s="22">
        <v>0</v>
      </c>
      <c r="BO662" s="4">
        <v>1.9166666669999999</v>
      </c>
      <c r="BP662" s="22">
        <v>0</v>
      </c>
      <c r="BQ662" s="22">
        <v>0</v>
      </c>
      <c r="BR662" s="22">
        <v>0</v>
      </c>
      <c r="BS662" s="22">
        <v>0</v>
      </c>
      <c r="BT662" s="4">
        <v>0.85</v>
      </c>
      <c r="BU662" s="22">
        <v>32</v>
      </c>
      <c r="BV662" s="22">
        <v>2</v>
      </c>
      <c r="BW662" s="22">
        <v>0</v>
      </c>
      <c r="BX662" s="22">
        <v>3</v>
      </c>
      <c r="BY662" s="22">
        <v>86</v>
      </c>
      <c r="BZ662" s="22">
        <v>19</v>
      </c>
      <c r="CA662" s="22">
        <v>1</v>
      </c>
      <c r="CB662" s="22">
        <v>1</v>
      </c>
      <c r="CC662" s="4">
        <v>6.45</v>
      </c>
      <c r="CD662" s="4">
        <v>0.05</v>
      </c>
      <c r="CE662" s="4">
        <v>1.6666667E-2</v>
      </c>
      <c r="CF662" s="22">
        <v>0</v>
      </c>
      <c r="CG662" s="22">
        <v>0</v>
      </c>
      <c r="CH662" s="22">
        <v>0</v>
      </c>
      <c r="CI662" s="5">
        <v>28</v>
      </c>
      <c r="CJ662" s="22">
        <v>1</v>
      </c>
      <c r="CK662" s="22">
        <v>1</v>
      </c>
      <c r="CL662" s="22">
        <v>-3</v>
      </c>
      <c r="CM662" s="22">
        <v>38</v>
      </c>
      <c r="CN662" s="22">
        <v>7</v>
      </c>
      <c r="CO662" s="22">
        <v>0</v>
      </c>
      <c r="CP662" s="22">
        <v>0</v>
      </c>
      <c r="CQ662" s="26">
        <v>6.5244049999999998</v>
      </c>
      <c r="CR662" s="26">
        <v>1.1310000000000001E-2</v>
      </c>
      <c r="CS662" s="26">
        <v>1.1310000000000001E-2</v>
      </c>
      <c r="CT662" s="22">
        <v>0</v>
      </c>
      <c r="CU662" s="22">
        <v>0</v>
      </c>
      <c r="CV662" s="22">
        <v>0</v>
      </c>
      <c r="CW662" s="22">
        <v>0</v>
      </c>
      <c r="CX662" s="22">
        <v>0</v>
      </c>
      <c r="CY662" s="22">
        <v>-2</v>
      </c>
      <c r="CZ662" s="22">
        <v>3</v>
      </c>
      <c r="DA662" s="22">
        <v>1</v>
      </c>
      <c r="DB662" s="22">
        <v>2</v>
      </c>
      <c r="DC662" s="22">
        <v>1</v>
      </c>
      <c r="DD662" s="22">
        <v>0</v>
      </c>
      <c r="DE662" s="22">
        <v>1</v>
      </c>
      <c r="DF662" s="22">
        <v>0</v>
      </c>
      <c r="DG662" s="22">
        <v>0</v>
      </c>
      <c r="DH662" s="22">
        <v>0</v>
      </c>
      <c r="DI662" s="22">
        <v>12</v>
      </c>
      <c r="DJ662" s="22">
        <v>14</v>
      </c>
      <c r="DK662" s="22">
        <v>2</v>
      </c>
      <c r="DL662" s="22">
        <v>1</v>
      </c>
      <c r="DM662" s="22">
        <v>0</v>
      </c>
      <c r="DN662" s="22">
        <v>7</v>
      </c>
      <c r="DO662" s="22">
        <v>0</v>
      </c>
      <c r="DP662" s="22">
        <v>7</v>
      </c>
      <c r="DQ662" s="22">
        <v>0</v>
      </c>
      <c r="DR662" s="22">
        <v>0</v>
      </c>
      <c r="DS662" s="22">
        <v>0</v>
      </c>
      <c r="DT662" s="22">
        <v>0</v>
      </c>
      <c r="DU662">
        <v>6.48</v>
      </c>
      <c r="DV662">
        <v>41.59</v>
      </c>
      <c r="DW662" s="2">
        <f t="shared" si="151"/>
        <v>0.13480341169128354</v>
      </c>
      <c r="DX662">
        <v>-1.3819999999999999</v>
      </c>
      <c r="DY662">
        <v>-1.7609999999999999</v>
      </c>
      <c r="DZ662">
        <v>-1.0669999999999999</v>
      </c>
      <c r="EA662">
        <v>5.468</v>
      </c>
      <c r="EB662">
        <v>7</v>
      </c>
      <c r="EC662">
        <v>7</v>
      </c>
      <c r="ED662">
        <v>-0.5</v>
      </c>
      <c r="EE662">
        <v>7.86</v>
      </c>
      <c r="EF662">
        <v>8.34</v>
      </c>
      <c r="EG662">
        <v>4.22</v>
      </c>
      <c r="EH662">
        <v>951</v>
      </c>
      <c r="EI662">
        <v>993</v>
      </c>
      <c r="EJ662">
        <v>1.08</v>
      </c>
      <c r="EK662">
        <v>1.08</v>
      </c>
      <c r="EL662">
        <v>24.5</v>
      </c>
      <c r="EM662">
        <v>20.8</v>
      </c>
      <c r="EN662">
        <v>9.6999999999999993</v>
      </c>
      <c r="EO662">
        <v>8.8000000000000007</v>
      </c>
      <c r="EP662">
        <v>10.199999999999999</v>
      </c>
      <c r="EQ662">
        <v>13.4</v>
      </c>
      <c r="ER662">
        <v>3.9</v>
      </c>
      <c r="ES662">
        <v>4.5</v>
      </c>
      <c r="ET662">
        <v>1.5</v>
      </c>
      <c r="EU662">
        <v>1.1000000000000001</v>
      </c>
      <c r="EV662">
        <v>2.31</v>
      </c>
      <c r="EW662">
        <v>1.63</v>
      </c>
      <c r="EX662">
        <v>28.2</v>
      </c>
      <c r="EY662">
        <v>24.1</v>
      </c>
      <c r="EZ662">
        <v>13.1</v>
      </c>
      <c r="FA662">
        <v>10.4</v>
      </c>
      <c r="FB662">
        <v>13</v>
      </c>
      <c r="FC662">
        <v>13.8</v>
      </c>
      <c r="FD662">
        <v>3.3</v>
      </c>
      <c r="FE662">
        <v>3.2</v>
      </c>
      <c r="FF662">
        <v>56</v>
      </c>
      <c r="FG662">
        <v>45</v>
      </c>
      <c r="FH662">
        <v>29</v>
      </c>
      <c r="FI662">
        <v>33</v>
      </c>
      <c r="FJ662">
        <v>64</v>
      </c>
      <c r="FK662">
        <v>47</v>
      </c>
      <c r="FL662">
        <v>62</v>
      </c>
      <c r="FM662">
        <v>130</v>
      </c>
      <c r="FN662">
        <v>128</v>
      </c>
      <c r="FO662">
        <v>117</v>
      </c>
      <c r="FP662">
        <v>50.4</v>
      </c>
      <c r="FQ662">
        <v>0.03</v>
      </c>
      <c r="FR662">
        <v>4.9800000000000004</v>
      </c>
      <c r="FS662" s="2">
        <f t="shared" si="152"/>
        <v>5.988023952095807E-3</v>
      </c>
      <c r="FT662">
        <v>0</v>
      </c>
      <c r="FU662">
        <v>0</v>
      </c>
      <c r="FV662">
        <v>-32.6</v>
      </c>
      <c r="FW662">
        <v>0</v>
      </c>
      <c r="FX662">
        <v>0</v>
      </c>
      <c r="FY662">
        <v>0</v>
      </c>
      <c r="FZ662">
        <v>62.6</v>
      </c>
      <c r="GA662">
        <v>31.3</v>
      </c>
      <c r="GB662">
        <v>0</v>
      </c>
      <c r="GC662">
        <v>0</v>
      </c>
      <c r="GD662">
        <v>0</v>
      </c>
      <c r="GE662">
        <v>31.3</v>
      </c>
      <c r="GF662">
        <v>31.3</v>
      </c>
      <c r="GG662">
        <v>0</v>
      </c>
      <c r="GH662">
        <v>0.01</v>
      </c>
      <c r="GI662">
        <v>5.26</v>
      </c>
      <c r="GJ662" s="2">
        <f t="shared" si="153"/>
        <v>1.8975332068311198E-3</v>
      </c>
      <c r="GK662">
        <v>0</v>
      </c>
      <c r="GL662">
        <v>0</v>
      </c>
      <c r="GM662">
        <v>-70.3</v>
      </c>
      <c r="GN662">
        <v>0</v>
      </c>
      <c r="GO662">
        <v>0</v>
      </c>
      <c r="GP662">
        <v>0</v>
      </c>
      <c r="GQ662">
        <v>0</v>
      </c>
      <c r="GR662">
        <v>0</v>
      </c>
      <c r="GS662">
        <v>70.599999999999994</v>
      </c>
      <c r="GT662">
        <v>70.599999999999994</v>
      </c>
      <c r="GU662">
        <v>0</v>
      </c>
      <c r="GV662">
        <v>0</v>
      </c>
      <c r="GW662">
        <v>0</v>
      </c>
      <c r="GX662" s="21">
        <v>54.907017000000003</v>
      </c>
      <c r="GY662" s="21">
        <v>3.7854513000000005</v>
      </c>
      <c r="GZ662" s="21">
        <v>2.5569063000000001</v>
      </c>
      <c r="HA662" s="21">
        <v>6.3423566999999998</v>
      </c>
      <c r="HB662" s="21">
        <v>-1.65001</v>
      </c>
      <c r="HC662" s="21">
        <v>1.0433159999999999</v>
      </c>
      <c r="HD662" s="21">
        <v>5.7229999999999998E-3</v>
      </c>
      <c r="HE662" s="21">
        <v>124.751076</v>
      </c>
      <c r="HF662" s="21">
        <v>-0.60097100000000003</v>
      </c>
    </row>
    <row r="663" spans="1:214" ht="15" x14ac:dyDescent="0.25">
      <c r="A663" s="22">
        <v>54</v>
      </c>
      <c r="B663" t="s">
        <v>2932</v>
      </c>
      <c r="C663" t="s">
        <v>2933</v>
      </c>
      <c r="D663" t="s">
        <v>2934</v>
      </c>
      <c r="F663" t="s">
        <v>285</v>
      </c>
      <c r="I663" s="22" t="s">
        <v>239</v>
      </c>
      <c r="J663">
        <v>24</v>
      </c>
      <c r="K663" s="23" t="s">
        <v>928</v>
      </c>
      <c r="L663" s="23" t="s">
        <v>2935</v>
      </c>
      <c r="M663" s="24" t="s">
        <v>768</v>
      </c>
      <c r="N663" s="24" t="s">
        <v>222</v>
      </c>
      <c r="O663" s="24">
        <v>76</v>
      </c>
      <c r="P663" s="24">
        <v>220</v>
      </c>
      <c r="Q663" s="24" t="s">
        <v>224</v>
      </c>
      <c r="R663" s="24"/>
      <c r="S663" s="22">
        <v>3</v>
      </c>
      <c r="T663" s="22">
        <v>0</v>
      </c>
      <c r="U663" s="22">
        <v>0</v>
      </c>
      <c r="V663" s="22">
        <v>0</v>
      </c>
      <c r="W663" s="22">
        <v>0</v>
      </c>
      <c r="X663" s="22">
        <v>10</v>
      </c>
      <c r="Y663" s="22">
        <v>0</v>
      </c>
      <c r="Z663" s="25">
        <f t="shared" si="140"/>
        <v>0</v>
      </c>
      <c r="AA663" s="3">
        <v>1.9666700000000001</v>
      </c>
      <c r="AB663" s="22">
        <v>2</v>
      </c>
      <c r="AC663" s="22">
        <v>0</v>
      </c>
      <c r="AD663" s="22">
        <v>0</v>
      </c>
      <c r="AE663" s="22">
        <v>0</v>
      </c>
      <c r="AF663" s="22">
        <v>0</v>
      </c>
      <c r="AG663" s="26">
        <f t="shared" si="141"/>
        <v>20.338948578053259</v>
      </c>
      <c r="AH663" s="26">
        <f t="shared" si="142"/>
        <v>0</v>
      </c>
      <c r="AI663" s="26">
        <f t="shared" si="143"/>
        <v>0</v>
      </c>
      <c r="AJ663" s="26">
        <f t="shared" si="144"/>
        <v>0</v>
      </c>
      <c r="AK663" s="26">
        <f t="shared" si="145"/>
        <v>0</v>
      </c>
      <c r="AL663" s="5">
        <v>8</v>
      </c>
      <c r="AM663" s="22">
        <v>0</v>
      </c>
      <c r="AN663" s="22">
        <v>0</v>
      </c>
      <c r="AO663" s="25">
        <f t="shared" si="146"/>
        <v>0</v>
      </c>
      <c r="AP663" s="22">
        <v>0</v>
      </c>
      <c r="AQ663">
        <v>0</v>
      </c>
      <c r="AR663">
        <v>0</v>
      </c>
      <c r="AS663">
        <v>0</v>
      </c>
      <c r="AT663">
        <v>-0.1</v>
      </c>
      <c r="AU663">
        <v>0</v>
      </c>
      <c r="AV663">
        <v>0</v>
      </c>
      <c r="AW663">
        <v>-0.1</v>
      </c>
      <c r="AX663" s="3">
        <f t="shared" si="147"/>
        <v>-3.3333333333333333E-2</v>
      </c>
      <c r="AY663" s="4">
        <f t="shared" si="148"/>
        <v>-0.1</v>
      </c>
      <c r="AZ663" t="s">
        <v>224</v>
      </c>
      <c r="BA663">
        <v>2012</v>
      </c>
      <c r="BC663" s="27">
        <v>525000</v>
      </c>
      <c r="BD663" s="22">
        <v>0</v>
      </c>
      <c r="BE663" s="22">
        <v>0</v>
      </c>
      <c r="BF663" s="28">
        <f t="shared" si="149"/>
        <v>0</v>
      </c>
      <c r="BG663" s="22">
        <v>0</v>
      </c>
      <c r="BH663" s="22">
        <v>0</v>
      </c>
      <c r="BI663" s="4">
        <v>5.9333333330000002</v>
      </c>
      <c r="BJ663" s="22">
        <v>0</v>
      </c>
      <c r="BK663" s="22">
        <v>0</v>
      </c>
      <c r="BL663" s="28">
        <f t="shared" si="150"/>
        <v>0</v>
      </c>
      <c r="BM663" s="22">
        <v>0</v>
      </c>
      <c r="BN663" s="22">
        <v>0</v>
      </c>
      <c r="BO663" s="4">
        <v>0</v>
      </c>
      <c r="BP663" s="22">
        <v>0</v>
      </c>
      <c r="BQ663" s="22">
        <v>0</v>
      </c>
      <c r="BR663" s="22">
        <v>0</v>
      </c>
      <c r="BS663" s="22">
        <v>0</v>
      </c>
      <c r="BT663" s="4">
        <v>0</v>
      </c>
      <c r="BU663" s="22">
        <v>1</v>
      </c>
      <c r="BV663" s="22">
        <v>0</v>
      </c>
      <c r="BW663" s="22">
        <v>0</v>
      </c>
      <c r="BX663" s="22">
        <v>0</v>
      </c>
      <c r="BY663" s="22">
        <v>10</v>
      </c>
      <c r="BZ663" s="22">
        <v>1</v>
      </c>
      <c r="CA663" s="22">
        <v>0</v>
      </c>
      <c r="CB663" s="22">
        <v>0</v>
      </c>
      <c r="CC663" s="4">
        <v>1.5</v>
      </c>
      <c r="CD663" s="4">
        <v>0</v>
      </c>
      <c r="CE663" s="4">
        <v>0</v>
      </c>
      <c r="CF663" s="22">
        <v>0</v>
      </c>
      <c r="CG663" s="22">
        <v>0</v>
      </c>
      <c r="CH663" s="22">
        <v>0</v>
      </c>
      <c r="CI663" s="5">
        <v>2</v>
      </c>
      <c r="CJ663" s="22">
        <v>0</v>
      </c>
      <c r="CK663" s="22">
        <v>0</v>
      </c>
      <c r="CL663" s="22">
        <v>0</v>
      </c>
      <c r="CM663" s="22">
        <v>0</v>
      </c>
      <c r="CN663" s="22">
        <v>-1</v>
      </c>
      <c r="CO663" s="22">
        <v>0</v>
      </c>
      <c r="CP663" s="22">
        <v>0</v>
      </c>
      <c r="CQ663" s="26">
        <v>2.2166670000000002</v>
      </c>
      <c r="CR663" s="26">
        <v>0</v>
      </c>
      <c r="CS663" s="26">
        <v>0</v>
      </c>
      <c r="CT663" s="22">
        <v>0</v>
      </c>
      <c r="CU663" s="22">
        <v>0</v>
      </c>
      <c r="CV663" s="22">
        <v>0</v>
      </c>
      <c r="CW663" s="22">
        <v>0</v>
      </c>
      <c r="CX663" s="22">
        <v>0</v>
      </c>
      <c r="CY663" s="22">
        <v>0</v>
      </c>
      <c r="CZ663" s="22">
        <v>0</v>
      </c>
      <c r="DA663" s="22">
        <v>0</v>
      </c>
      <c r="DB663" s="22">
        <v>0</v>
      </c>
      <c r="DC663" s="22">
        <v>0</v>
      </c>
      <c r="DD663" s="22">
        <v>0</v>
      </c>
      <c r="DE663" s="22">
        <v>0</v>
      </c>
      <c r="DF663" s="22">
        <v>0</v>
      </c>
      <c r="DG663" s="22">
        <v>0</v>
      </c>
      <c r="DH663" s="22">
        <v>0</v>
      </c>
      <c r="DI663" s="22">
        <v>0</v>
      </c>
      <c r="DJ663" s="22">
        <v>0</v>
      </c>
      <c r="DK663" s="22">
        <v>1</v>
      </c>
      <c r="DL663" s="22">
        <v>0</v>
      </c>
      <c r="DM663" s="22">
        <v>0</v>
      </c>
      <c r="DN663" s="22">
        <v>0</v>
      </c>
      <c r="DO663" s="22">
        <v>0</v>
      </c>
      <c r="DP663" s="22">
        <v>0</v>
      </c>
      <c r="DQ663" s="22">
        <v>0</v>
      </c>
      <c r="DR663" s="22">
        <v>0</v>
      </c>
      <c r="DS663" s="22">
        <v>0</v>
      </c>
      <c r="DT663" s="22">
        <v>0</v>
      </c>
      <c r="DU663">
        <v>1.98</v>
      </c>
      <c r="DV663">
        <v>46.86</v>
      </c>
      <c r="DW663" s="2">
        <f t="shared" si="151"/>
        <v>4.0540540540540543E-2</v>
      </c>
      <c r="DX663">
        <v>0.64300000000000002</v>
      </c>
      <c r="DY663">
        <v>-1.0049999999999999</v>
      </c>
      <c r="DZ663">
        <v>0.41600000000000004</v>
      </c>
      <c r="EA663">
        <v>-2.9550000000000001</v>
      </c>
      <c r="EB663">
        <v>0</v>
      </c>
      <c r="EC663">
        <v>0</v>
      </c>
      <c r="ED663">
        <v>-34.200000000000003</v>
      </c>
      <c r="EE663">
        <v>-30.34</v>
      </c>
      <c r="EF663">
        <v>3.84</v>
      </c>
      <c r="EG663">
        <v>0</v>
      </c>
      <c r="EH663">
        <v>1000</v>
      </c>
      <c r="EI663">
        <v>1000</v>
      </c>
      <c r="EJ663">
        <v>0</v>
      </c>
      <c r="EK663">
        <v>0</v>
      </c>
      <c r="EL663">
        <v>10.1</v>
      </c>
      <c r="EM663">
        <v>30.3</v>
      </c>
      <c r="EN663">
        <v>10.1</v>
      </c>
      <c r="EO663">
        <v>0</v>
      </c>
      <c r="EP663">
        <v>20.2</v>
      </c>
      <c r="EQ663">
        <v>0</v>
      </c>
      <c r="ER663">
        <v>10.1</v>
      </c>
      <c r="ES663">
        <v>0</v>
      </c>
      <c r="ET663">
        <v>0</v>
      </c>
      <c r="EU663">
        <v>0</v>
      </c>
      <c r="EV663">
        <v>2.99</v>
      </c>
      <c r="EW663">
        <v>3.41</v>
      </c>
      <c r="EX663">
        <v>32</v>
      </c>
      <c r="EY663">
        <v>28.2</v>
      </c>
      <c r="EZ663">
        <v>8.5</v>
      </c>
      <c r="FA663">
        <v>11.1</v>
      </c>
      <c r="FB663">
        <v>12.8</v>
      </c>
      <c r="FC663">
        <v>15.8</v>
      </c>
      <c r="FD663">
        <v>3.4</v>
      </c>
      <c r="FE663">
        <v>3</v>
      </c>
      <c r="FF663">
        <v>0</v>
      </c>
      <c r="FG663">
        <v>0</v>
      </c>
      <c r="FH663">
        <v>1</v>
      </c>
      <c r="FI663">
        <v>2</v>
      </c>
      <c r="FJ663">
        <v>0</v>
      </c>
      <c r="FK663">
        <v>0</v>
      </c>
      <c r="FL663">
        <v>0</v>
      </c>
      <c r="FM663">
        <v>2</v>
      </c>
      <c r="FN663">
        <v>2</v>
      </c>
      <c r="FO663">
        <v>0</v>
      </c>
      <c r="FP663">
        <v>50</v>
      </c>
      <c r="FQ663">
        <v>0</v>
      </c>
      <c r="FR663">
        <v>0</v>
      </c>
      <c r="FS663" s="2">
        <f t="shared" si="152"/>
        <v>0</v>
      </c>
      <c r="FT663">
        <v>0</v>
      </c>
      <c r="FU663">
        <v>0</v>
      </c>
      <c r="FV663">
        <v>0</v>
      </c>
      <c r="FW663" t="s">
        <v>266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0</v>
      </c>
      <c r="GE663">
        <v>0</v>
      </c>
      <c r="GF663">
        <v>0</v>
      </c>
      <c r="GG663">
        <v>0</v>
      </c>
      <c r="GH663">
        <v>0</v>
      </c>
      <c r="GI663">
        <v>0</v>
      </c>
      <c r="GJ663" s="2">
        <f t="shared" si="153"/>
        <v>0</v>
      </c>
      <c r="GK663">
        <v>0</v>
      </c>
      <c r="GL663">
        <v>0</v>
      </c>
      <c r="GM663">
        <v>0</v>
      </c>
      <c r="GN663">
        <v>0</v>
      </c>
      <c r="GO663">
        <v>0</v>
      </c>
      <c r="GP663">
        <v>0</v>
      </c>
      <c r="GQ663">
        <v>0</v>
      </c>
      <c r="GR663">
        <v>0</v>
      </c>
      <c r="GS663">
        <v>0</v>
      </c>
      <c r="GT663">
        <v>0</v>
      </c>
      <c r="GU663">
        <v>0</v>
      </c>
      <c r="GV663">
        <v>0</v>
      </c>
      <c r="GW663">
        <v>0</v>
      </c>
      <c r="GX663" s="21">
        <v>24.70768</v>
      </c>
      <c r="GY663" s="21">
        <v>3.5165628</v>
      </c>
      <c r="GZ663" s="21">
        <v>4.3567569000000006</v>
      </c>
      <c r="HA663" s="21">
        <v>7.8733196999999997</v>
      </c>
      <c r="HB663" s="21">
        <v>0.485236</v>
      </c>
      <c r="HC663" s="21">
        <v>0.50820699999999996</v>
      </c>
      <c r="HD663" s="21">
        <v>3.4919999999999999E-3</v>
      </c>
      <c r="HE663" s="21">
        <v>30.515429000000001</v>
      </c>
      <c r="HF663" s="21">
        <v>0.99693500000000002</v>
      </c>
    </row>
    <row r="664" spans="1:214" ht="15" x14ac:dyDescent="0.25">
      <c r="A664" s="22">
        <v>42</v>
      </c>
      <c r="B664" t="s">
        <v>2936</v>
      </c>
      <c r="C664" t="s">
        <v>2937</v>
      </c>
      <c r="D664" t="s">
        <v>2655</v>
      </c>
      <c r="F664" t="s">
        <v>398</v>
      </c>
      <c r="I664" s="22" t="s">
        <v>248</v>
      </c>
      <c r="J664">
        <v>27</v>
      </c>
      <c r="K664" s="23" t="s">
        <v>2938</v>
      </c>
      <c r="L664" s="23" t="s">
        <v>430</v>
      </c>
      <c r="M664" s="24" t="s">
        <v>431</v>
      </c>
      <c r="N664" s="24" t="s">
        <v>222</v>
      </c>
      <c r="O664" s="24">
        <v>73</v>
      </c>
      <c r="P664" s="24">
        <v>201</v>
      </c>
      <c r="Q664" s="24" t="s">
        <v>224</v>
      </c>
      <c r="R664" s="24"/>
      <c r="S664" s="22">
        <v>28</v>
      </c>
      <c r="T664" s="22">
        <v>1</v>
      </c>
      <c r="U664" s="22">
        <v>6</v>
      </c>
      <c r="V664" s="22">
        <v>7</v>
      </c>
      <c r="W664" s="22">
        <v>0</v>
      </c>
      <c r="X664" s="22">
        <v>11</v>
      </c>
      <c r="Y664" s="22">
        <v>26</v>
      </c>
      <c r="Z664" s="25">
        <f t="shared" si="140"/>
        <v>3.8461538461538464E-2</v>
      </c>
      <c r="AA664" s="3">
        <v>17.08333</v>
      </c>
      <c r="AB664" s="22">
        <v>22</v>
      </c>
      <c r="AC664" s="22">
        <v>25</v>
      </c>
      <c r="AD664" s="22">
        <v>16</v>
      </c>
      <c r="AE664" s="22">
        <v>12</v>
      </c>
      <c r="AF664" s="22">
        <v>12</v>
      </c>
      <c r="AG664" s="26">
        <f t="shared" si="141"/>
        <v>2.7595824199882073</v>
      </c>
      <c r="AH664" s="26">
        <f t="shared" si="142"/>
        <v>3.1358891136229632</v>
      </c>
      <c r="AI664" s="26">
        <f t="shared" si="143"/>
        <v>2.006969032718696</v>
      </c>
      <c r="AJ664" s="26">
        <f t="shared" si="144"/>
        <v>1.5052267745390222</v>
      </c>
      <c r="AK664" s="26">
        <f t="shared" si="145"/>
        <v>1.5052267745390222</v>
      </c>
      <c r="AL664" s="5">
        <v>578</v>
      </c>
      <c r="AM664" s="22">
        <v>0</v>
      </c>
      <c r="AN664" s="22">
        <v>0</v>
      </c>
      <c r="AO664" s="25">
        <f t="shared" si="146"/>
        <v>0</v>
      </c>
      <c r="AP664" s="22">
        <v>0</v>
      </c>
      <c r="AQ664">
        <v>0.30000000000000004</v>
      </c>
      <c r="AR664">
        <v>1.2</v>
      </c>
      <c r="AS664">
        <v>1.5</v>
      </c>
      <c r="AT664">
        <v>0.4</v>
      </c>
      <c r="AU664">
        <v>1.8</v>
      </c>
      <c r="AV664">
        <v>0</v>
      </c>
      <c r="AW664">
        <v>2.2000000000000002</v>
      </c>
      <c r="AX664" s="3">
        <f t="shared" si="147"/>
        <v>7.8571428571428584E-2</v>
      </c>
      <c r="AY664" s="4">
        <f t="shared" si="148"/>
        <v>1.8692500000000001</v>
      </c>
      <c r="AZ664" t="s">
        <v>243</v>
      </c>
      <c r="BA664">
        <v>2012</v>
      </c>
      <c r="BC664" s="27">
        <v>635250</v>
      </c>
      <c r="BD664" s="22">
        <v>1</v>
      </c>
      <c r="BE664" s="22">
        <v>6</v>
      </c>
      <c r="BF664" s="28">
        <f t="shared" si="149"/>
        <v>0.92300930341535492</v>
      </c>
      <c r="BG664" s="22">
        <v>0</v>
      </c>
      <c r="BH664" s="22">
        <v>0</v>
      </c>
      <c r="BI664" s="4">
        <v>455.03333329999998</v>
      </c>
      <c r="BJ664" s="22">
        <v>0</v>
      </c>
      <c r="BK664" s="22">
        <v>0</v>
      </c>
      <c r="BL664" s="28">
        <f t="shared" si="150"/>
        <v>0</v>
      </c>
      <c r="BM664" s="22">
        <v>0</v>
      </c>
      <c r="BN664" s="22">
        <v>0</v>
      </c>
      <c r="BO664" s="4">
        <v>2.8833333329999999</v>
      </c>
      <c r="BP664" s="22">
        <v>0</v>
      </c>
      <c r="BQ664" s="22">
        <v>0</v>
      </c>
      <c r="BR664" s="22">
        <v>0</v>
      </c>
      <c r="BS664" s="22">
        <v>0</v>
      </c>
      <c r="BT664" s="4">
        <v>20.466666669999999</v>
      </c>
      <c r="BU664" s="22">
        <v>11</v>
      </c>
      <c r="BV664" s="22">
        <v>0</v>
      </c>
      <c r="BW664" s="22">
        <v>3</v>
      </c>
      <c r="BX664" s="22">
        <v>1</v>
      </c>
      <c r="BY664" s="22">
        <v>2</v>
      </c>
      <c r="BZ664" s="22">
        <v>1</v>
      </c>
      <c r="CA664" s="22">
        <v>0</v>
      </c>
      <c r="CB664" s="22">
        <v>0</v>
      </c>
      <c r="CC664" s="4">
        <v>16.516670000000001</v>
      </c>
      <c r="CD664" s="4">
        <v>0.116666667</v>
      </c>
      <c r="CE664" s="4">
        <v>0.71666666700000003</v>
      </c>
      <c r="CF664" s="22">
        <v>0</v>
      </c>
      <c r="CG664" s="22">
        <v>0</v>
      </c>
      <c r="CH664" s="22">
        <v>0</v>
      </c>
      <c r="CI664" s="5">
        <v>17</v>
      </c>
      <c r="CJ664" s="22">
        <v>1</v>
      </c>
      <c r="CK664" s="22">
        <v>3</v>
      </c>
      <c r="CL664" s="22">
        <v>-1</v>
      </c>
      <c r="CM664" s="22">
        <v>9</v>
      </c>
      <c r="CN664" s="22">
        <v>3</v>
      </c>
      <c r="CO664" s="22">
        <v>0</v>
      </c>
      <c r="CP664" s="22">
        <v>0</v>
      </c>
      <c r="CQ664" s="26">
        <v>16.079409999999999</v>
      </c>
      <c r="CR664" s="26">
        <v>9.4117999999999993E-2</v>
      </c>
      <c r="CS664" s="26">
        <v>0.74019599999999985</v>
      </c>
      <c r="CT664" s="22">
        <v>0</v>
      </c>
      <c r="CU664" s="22">
        <v>0</v>
      </c>
      <c r="CV664" s="22">
        <v>0</v>
      </c>
      <c r="CW664" s="22">
        <v>0</v>
      </c>
      <c r="CX664" s="22">
        <v>4</v>
      </c>
      <c r="CY664" s="22">
        <v>3</v>
      </c>
      <c r="CZ664" s="22">
        <v>1</v>
      </c>
      <c r="DA664" s="22">
        <v>2</v>
      </c>
      <c r="DB664" s="22">
        <v>-3</v>
      </c>
      <c r="DC664" s="22">
        <v>0</v>
      </c>
      <c r="DD664" s="22">
        <v>0</v>
      </c>
      <c r="DE664" s="22">
        <v>0</v>
      </c>
      <c r="DF664" s="22">
        <v>0</v>
      </c>
      <c r="DG664" s="22">
        <v>0</v>
      </c>
      <c r="DH664" s="22">
        <v>0</v>
      </c>
      <c r="DI664" s="22">
        <v>3</v>
      </c>
      <c r="DJ664" s="22">
        <v>1</v>
      </c>
      <c r="DK664" s="22">
        <v>0</v>
      </c>
      <c r="DL664" s="22">
        <v>0</v>
      </c>
      <c r="DM664" s="22">
        <v>0</v>
      </c>
      <c r="DN664" s="22">
        <v>22</v>
      </c>
      <c r="DO664" s="22">
        <v>1</v>
      </c>
      <c r="DP664" s="22">
        <v>22</v>
      </c>
      <c r="DQ664" s="22">
        <v>1</v>
      </c>
      <c r="DR664" s="22">
        <v>0</v>
      </c>
      <c r="DS664" s="22">
        <v>0</v>
      </c>
      <c r="DT664" s="22">
        <v>0</v>
      </c>
      <c r="DU664">
        <v>15.74</v>
      </c>
      <c r="DV664">
        <v>33.630000000000003</v>
      </c>
      <c r="DW664" s="2">
        <f t="shared" si="151"/>
        <v>0.31881709540206599</v>
      </c>
      <c r="DX664">
        <v>0.34700000000000003</v>
      </c>
      <c r="DY664">
        <v>-2.5000000000000001E-2</v>
      </c>
      <c r="DZ664">
        <v>1.155</v>
      </c>
      <c r="EA664">
        <v>-4.3470000000000004</v>
      </c>
      <c r="EB664">
        <v>20</v>
      </c>
      <c r="EC664">
        <v>21</v>
      </c>
      <c r="ED664">
        <v>7.3</v>
      </c>
      <c r="EE664">
        <v>1.36</v>
      </c>
      <c r="EF664">
        <v>-5.93</v>
      </c>
      <c r="EG664">
        <v>9.17</v>
      </c>
      <c r="EH664">
        <v>894</v>
      </c>
      <c r="EI664">
        <v>986</v>
      </c>
      <c r="EJ664">
        <v>2.72</v>
      </c>
      <c r="EK664">
        <v>2.86</v>
      </c>
      <c r="EL664">
        <v>26.9</v>
      </c>
      <c r="EM664">
        <v>24.2</v>
      </c>
      <c r="EN664">
        <v>11.8</v>
      </c>
      <c r="EO664">
        <v>12.5</v>
      </c>
      <c r="EP664">
        <v>13.6</v>
      </c>
      <c r="EQ664">
        <v>13.1</v>
      </c>
      <c r="ER664">
        <v>2.7</v>
      </c>
      <c r="ES664">
        <v>3.3</v>
      </c>
      <c r="ET664">
        <v>0.4</v>
      </c>
      <c r="EU664">
        <v>0.1</v>
      </c>
      <c r="EV664">
        <v>2.29</v>
      </c>
      <c r="EW664">
        <v>2.8</v>
      </c>
      <c r="EX664">
        <v>27.7</v>
      </c>
      <c r="EY664">
        <v>26.7</v>
      </c>
      <c r="EZ664">
        <v>10</v>
      </c>
      <c r="FA664">
        <v>11</v>
      </c>
      <c r="FB664">
        <v>18.899999999999999</v>
      </c>
      <c r="FC664">
        <v>13.4</v>
      </c>
      <c r="FD664">
        <v>3</v>
      </c>
      <c r="FE664">
        <v>2.9</v>
      </c>
      <c r="FF664">
        <v>43</v>
      </c>
      <c r="FG664">
        <v>60</v>
      </c>
      <c r="FH664">
        <v>52</v>
      </c>
      <c r="FI664">
        <v>57</v>
      </c>
      <c r="FJ664">
        <v>66</v>
      </c>
      <c r="FK664">
        <v>71</v>
      </c>
      <c r="FL664">
        <v>48.6</v>
      </c>
      <c r="FM664">
        <v>130</v>
      </c>
      <c r="FN664">
        <v>135</v>
      </c>
      <c r="FO664">
        <v>126</v>
      </c>
      <c r="FP664">
        <v>49.1</v>
      </c>
      <c r="FQ664">
        <v>0.1</v>
      </c>
      <c r="FR664">
        <v>4.91</v>
      </c>
      <c r="FS664" s="2">
        <f t="shared" si="152"/>
        <v>1.9960079840319365E-2</v>
      </c>
      <c r="FT664">
        <v>1</v>
      </c>
      <c r="FU664">
        <v>0</v>
      </c>
      <c r="FV664">
        <v>23.8</v>
      </c>
      <c r="FW664">
        <v>100</v>
      </c>
      <c r="FX664">
        <v>20.81</v>
      </c>
      <c r="FY664">
        <v>0</v>
      </c>
      <c r="FZ664">
        <v>0</v>
      </c>
      <c r="GA664">
        <v>0</v>
      </c>
      <c r="GB664">
        <v>62.4</v>
      </c>
      <c r="GC664">
        <v>0</v>
      </c>
      <c r="GD664">
        <v>20.8</v>
      </c>
      <c r="GE664">
        <v>20.8</v>
      </c>
      <c r="GF664">
        <v>0</v>
      </c>
      <c r="GG664">
        <v>0</v>
      </c>
      <c r="GH664">
        <v>0.71</v>
      </c>
      <c r="GI664">
        <v>4.0599999999999996</v>
      </c>
      <c r="GJ664" s="2">
        <f t="shared" si="153"/>
        <v>0.1488469601677149</v>
      </c>
      <c r="GK664">
        <v>0</v>
      </c>
      <c r="GL664">
        <v>0</v>
      </c>
      <c r="GM664">
        <v>53.9</v>
      </c>
      <c r="GN664">
        <v>0</v>
      </c>
      <c r="GO664">
        <v>0</v>
      </c>
      <c r="GP664">
        <v>18.2</v>
      </c>
      <c r="GQ664">
        <v>36.299999999999997</v>
      </c>
      <c r="GR664">
        <v>0</v>
      </c>
      <c r="GS664">
        <v>9.1</v>
      </c>
      <c r="GT664">
        <v>15.1</v>
      </c>
      <c r="GU664">
        <v>9.1</v>
      </c>
      <c r="GV664">
        <v>0</v>
      </c>
      <c r="GW664">
        <v>0</v>
      </c>
      <c r="GX664" s="21">
        <v>36.910702000000001</v>
      </c>
      <c r="GY664" s="21">
        <v>1.7792568</v>
      </c>
      <c r="GZ664" s="21">
        <v>6.7866480000000005</v>
      </c>
      <c r="HA664" s="21">
        <v>8.5659057000000001</v>
      </c>
      <c r="HB664" s="21">
        <v>0.585032</v>
      </c>
      <c r="HC664" s="21">
        <v>1.496175</v>
      </c>
      <c r="HD664" s="21">
        <v>-3.9999999999999998E-6</v>
      </c>
      <c r="HE664" s="21">
        <v>25.758859999999999</v>
      </c>
      <c r="HF664" s="21">
        <v>2.0812029999999999</v>
      </c>
    </row>
    <row r="665" spans="1:214" ht="15" x14ac:dyDescent="0.25">
      <c r="A665" s="22">
        <v>24</v>
      </c>
      <c r="B665" t="s">
        <v>2939</v>
      </c>
      <c r="C665" t="s">
        <v>2940</v>
      </c>
      <c r="D665" t="s">
        <v>2941</v>
      </c>
      <c r="F665" t="s">
        <v>228</v>
      </c>
      <c r="I665" s="22" t="s">
        <v>248</v>
      </c>
      <c r="J665">
        <v>31</v>
      </c>
      <c r="K665" s="23" t="s">
        <v>2942</v>
      </c>
      <c r="L665" s="23" t="s">
        <v>2943</v>
      </c>
      <c r="M665" s="24"/>
      <c r="N665" s="24" t="s">
        <v>2944</v>
      </c>
      <c r="O665" s="24">
        <v>75</v>
      </c>
      <c r="P665" s="24">
        <v>225</v>
      </c>
      <c r="Q665" s="24" t="s">
        <v>223</v>
      </c>
      <c r="R665" s="24"/>
      <c r="S665" s="22">
        <v>76</v>
      </c>
      <c r="T665" s="22">
        <v>1</v>
      </c>
      <c r="U665" s="22">
        <v>4</v>
      </c>
      <c r="V665" s="22">
        <v>5</v>
      </c>
      <c r="W665" s="22">
        <v>-12</v>
      </c>
      <c r="X665" s="22">
        <v>56</v>
      </c>
      <c r="Y665" s="22">
        <v>49</v>
      </c>
      <c r="Z665" s="25">
        <f t="shared" si="140"/>
        <v>2.0408163265306121E-2</v>
      </c>
      <c r="AA665" s="3">
        <v>18.616669999999999</v>
      </c>
      <c r="AB665" s="22">
        <v>172</v>
      </c>
      <c r="AC665" s="22">
        <v>112</v>
      </c>
      <c r="AD665" s="22">
        <v>19</v>
      </c>
      <c r="AE665" s="22">
        <v>28</v>
      </c>
      <c r="AF665" s="22">
        <v>11</v>
      </c>
      <c r="AG665" s="26">
        <f t="shared" si="141"/>
        <v>7.2939722133018705</v>
      </c>
      <c r="AH665" s="26">
        <f t="shared" si="142"/>
        <v>4.7495633016849386</v>
      </c>
      <c r="AI665" s="26">
        <f t="shared" si="143"/>
        <v>0.80572948867869498</v>
      </c>
      <c r="AJ665" s="26">
        <f t="shared" si="144"/>
        <v>1.1873908254212346</v>
      </c>
      <c r="AK665" s="26">
        <f t="shared" si="145"/>
        <v>0.46647496712977077</v>
      </c>
      <c r="AL665" s="5">
        <v>1879</v>
      </c>
      <c r="AM665" s="22">
        <v>0</v>
      </c>
      <c r="AN665" s="22">
        <v>0</v>
      </c>
      <c r="AO665" s="25">
        <f t="shared" si="146"/>
        <v>0</v>
      </c>
      <c r="AP665" s="22">
        <v>0</v>
      </c>
      <c r="AQ665">
        <v>-1</v>
      </c>
      <c r="AR665">
        <v>1.9</v>
      </c>
      <c r="AS665">
        <v>0.9</v>
      </c>
      <c r="AT665">
        <v>-2.2000000000000002</v>
      </c>
      <c r="AU665">
        <v>1.7000000000000002</v>
      </c>
      <c r="AV665">
        <v>0</v>
      </c>
      <c r="AW665">
        <v>-0.5</v>
      </c>
      <c r="AX665" s="3">
        <f t="shared" si="147"/>
        <v>-6.5789473684210523E-3</v>
      </c>
      <c r="AY665" s="4">
        <f t="shared" si="148"/>
        <v>-10.984999999999999</v>
      </c>
      <c r="AZ665" t="s">
        <v>243</v>
      </c>
      <c r="BA665">
        <v>2013</v>
      </c>
      <c r="BC665" s="27">
        <v>4020000</v>
      </c>
      <c r="BD665" s="22">
        <v>1</v>
      </c>
      <c r="BE665" s="22">
        <v>4</v>
      </c>
      <c r="BF665" s="28">
        <f t="shared" si="149"/>
        <v>0.24810817516437164</v>
      </c>
      <c r="BG665" s="22">
        <v>0</v>
      </c>
      <c r="BH665" s="22">
        <v>0</v>
      </c>
      <c r="BI665" s="4">
        <v>1209.1500000000001</v>
      </c>
      <c r="BJ665" s="22">
        <v>0</v>
      </c>
      <c r="BK665" s="22">
        <v>0</v>
      </c>
      <c r="BL665" s="28">
        <f t="shared" si="150"/>
        <v>0</v>
      </c>
      <c r="BM665" s="22">
        <v>0</v>
      </c>
      <c r="BN665" s="22">
        <v>0</v>
      </c>
      <c r="BO665" s="4">
        <v>3.4166666669999999</v>
      </c>
      <c r="BP665" s="22">
        <v>0</v>
      </c>
      <c r="BQ665" s="22">
        <v>0</v>
      </c>
      <c r="BR665" s="22">
        <v>0</v>
      </c>
      <c r="BS665" s="22">
        <v>0</v>
      </c>
      <c r="BT665" s="4">
        <v>202.9833333</v>
      </c>
      <c r="BU665" s="22">
        <v>40</v>
      </c>
      <c r="BV665" s="22">
        <v>1</v>
      </c>
      <c r="BW665" s="22">
        <v>0</v>
      </c>
      <c r="BX665" s="22">
        <v>-5</v>
      </c>
      <c r="BY665" s="22">
        <v>36</v>
      </c>
      <c r="BZ665" s="22">
        <v>15</v>
      </c>
      <c r="CA665" s="22">
        <v>0</v>
      </c>
      <c r="CB665" s="22">
        <v>0</v>
      </c>
      <c r="CC665" s="4">
        <v>15.56667</v>
      </c>
      <c r="CD665" s="4">
        <v>0.05</v>
      </c>
      <c r="CE665" s="4">
        <v>2.95</v>
      </c>
      <c r="CF665" s="22">
        <v>0</v>
      </c>
      <c r="CG665" s="22">
        <v>0</v>
      </c>
      <c r="CH665" s="22">
        <v>0</v>
      </c>
      <c r="CI665" s="5">
        <v>36</v>
      </c>
      <c r="CJ665" s="22">
        <v>0</v>
      </c>
      <c r="CK665" s="22">
        <v>4</v>
      </c>
      <c r="CL665" s="22">
        <v>-7</v>
      </c>
      <c r="CM665" s="22">
        <v>20</v>
      </c>
      <c r="CN665" s="22">
        <v>7</v>
      </c>
      <c r="CO665" s="22">
        <v>0</v>
      </c>
      <c r="CP665" s="22">
        <v>0</v>
      </c>
      <c r="CQ665" s="26">
        <v>16.2912</v>
      </c>
      <c r="CR665" s="26">
        <v>3.9351999999999998E-2</v>
      </c>
      <c r="CS665" s="26">
        <v>2.3606479999999999</v>
      </c>
      <c r="CT665" s="22">
        <v>0</v>
      </c>
      <c r="CU665" s="22">
        <v>0</v>
      </c>
      <c r="CV665" s="22">
        <v>0</v>
      </c>
      <c r="CW665" s="22">
        <v>1</v>
      </c>
      <c r="CX665" s="22">
        <v>0</v>
      </c>
      <c r="CY665" s="22">
        <v>-3</v>
      </c>
      <c r="CZ665" s="22">
        <v>0</v>
      </c>
      <c r="DA665" s="22">
        <v>4</v>
      </c>
      <c r="DB665" s="22">
        <v>-9</v>
      </c>
      <c r="DC665" s="22">
        <v>1</v>
      </c>
      <c r="DD665" s="22">
        <v>0</v>
      </c>
      <c r="DE665" s="22">
        <v>0</v>
      </c>
      <c r="DF665" s="22">
        <v>0</v>
      </c>
      <c r="DG665" s="22">
        <v>0</v>
      </c>
      <c r="DH665" s="22">
        <v>0</v>
      </c>
      <c r="DI665" s="22">
        <v>18</v>
      </c>
      <c r="DJ665" s="22">
        <v>4</v>
      </c>
      <c r="DK665" s="22">
        <v>0</v>
      </c>
      <c r="DL665" s="22">
        <v>0</v>
      </c>
      <c r="DM665" s="22">
        <v>0</v>
      </c>
      <c r="DN665" s="22">
        <v>30</v>
      </c>
      <c r="DO665" s="22">
        <v>0</v>
      </c>
      <c r="DP665" s="22">
        <v>71</v>
      </c>
      <c r="DQ665" s="22">
        <v>29</v>
      </c>
      <c r="DR665" s="22">
        <v>0</v>
      </c>
      <c r="DS665" s="22">
        <v>0</v>
      </c>
      <c r="DT665" s="22">
        <v>0</v>
      </c>
      <c r="DU665">
        <v>15.31</v>
      </c>
      <c r="DV665">
        <v>33.57</v>
      </c>
      <c r="DW665" s="2">
        <f t="shared" si="151"/>
        <v>0.31321603927986907</v>
      </c>
      <c r="DX665">
        <v>1.153</v>
      </c>
      <c r="DY665">
        <v>0.58100000000000007</v>
      </c>
      <c r="DZ665">
        <v>8.5999999999999993E-2</v>
      </c>
      <c r="EA665">
        <v>-1.962</v>
      </c>
      <c r="EB665">
        <v>29</v>
      </c>
      <c r="EC665">
        <v>39</v>
      </c>
      <c r="ED665">
        <v>-13.9</v>
      </c>
      <c r="EE665">
        <v>-10.88</v>
      </c>
      <c r="EF665">
        <v>3.03</v>
      </c>
      <c r="EG665">
        <v>6.03</v>
      </c>
      <c r="EH665">
        <v>934</v>
      </c>
      <c r="EI665">
        <v>994</v>
      </c>
      <c r="EJ665">
        <v>1.5</v>
      </c>
      <c r="EK665">
        <v>2.0099999999999998</v>
      </c>
      <c r="EL665">
        <v>23.3</v>
      </c>
      <c r="EM665">
        <v>28.3</v>
      </c>
      <c r="EN665">
        <v>9.1</v>
      </c>
      <c r="EO665">
        <v>12.4</v>
      </c>
      <c r="EP665">
        <v>13.6</v>
      </c>
      <c r="EQ665">
        <v>11.4</v>
      </c>
      <c r="ER665">
        <v>2.7</v>
      </c>
      <c r="ES665">
        <v>3.1</v>
      </c>
      <c r="ET665">
        <v>0.60000000000000009</v>
      </c>
      <c r="EU665">
        <v>0.2</v>
      </c>
      <c r="EV665">
        <v>2.75</v>
      </c>
      <c r="EW665">
        <v>2.35</v>
      </c>
      <c r="EX665">
        <v>27.5</v>
      </c>
      <c r="EY665">
        <v>27.7</v>
      </c>
      <c r="EZ665">
        <v>11.4</v>
      </c>
      <c r="FA665">
        <v>11.3</v>
      </c>
      <c r="FB665">
        <v>12.7</v>
      </c>
      <c r="FC665">
        <v>15.3</v>
      </c>
      <c r="FD665">
        <v>3.5</v>
      </c>
      <c r="FE665">
        <v>3.5</v>
      </c>
      <c r="FF665">
        <v>159</v>
      </c>
      <c r="FG665">
        <v>165</v>
      </c>
      <c r="FH665">
        <v>187</v>
      </c>
      <c r="FI665">
        <v>181</v>
      </c>
      <c r="FJ665">
        <v>229</v>
      </c>
      <c r="FK665">
        <v>197</v>
      </c>
      <c r="FL665">
        <v>46.8</v>
      </c>
      <c r="FM665">
        <v>400</v>
      </c>
      <c r="FN665">
        <v>392</v>
      </c>
      <c r="FO665">
        <v>370</v>
      </c>
      <c r="FP665">
        <v>50.5</v>
      </c>
      <c r="FQ665">
        <v>0.05</v>
      </c>
      <c r="FR665">
        <v>4.97</v>
      </c>
      <c r="FS665" s="2">
        <f t="shared" si="152"/>
        <v>9.9601593625498024E-3</v>
      </c>
      <c r="FT665">
        <v>0</v>
      </c>
      <c r="FU665">
        <v>0</v>
      </c>
      <c r="FV665">
        <v>-82.4</v>
      </c>
      <c r="FW665">
        <v>0</v>
      </c>
      <c r="FX665">
        <v>0</v>
      </c>
      <c r="FY665">
        <v>0</v>
      </c>
      <c r="FZ665">
        <v>17.100000000000001</v>
      </c>
      <c r="GA665">
        <v>68.2</v>
      </c>
      <c r="GB665">
        <v>17.100000000000001</v>
      </c>
      <c r="GC665">
        <v>0</v>
      </c>
      <c r="GD665">
        <v>0</v>
      </c>
      <c r="GE665">
        <v>34.1</v>
      </c>
      <c r="GF665">
        <v>0</v>
      </c>
      <c r="GG665">
        <v>0</v>
      </c>
      <c r="GH665">
        <v>2.5299999999999998</v>
      </c>
      <c r="GI665">
        <v>2.42</v>
      </c>
      <c r="GJ665" s="2">
        <f t="shared" si="153"/>
        <v>0.51111111111111118</v>
      </c>
      <c r="GK665">
        <v>1</v>
      </c>
      <c r="GL665">
        <v>28</v>
      </c>
      <c r="GM665">
        <v>-23.9</v>
      </c>
      <c r="GN665">
        <v>0.31</v>
      </c>
      <c r="GO665">
        <v>8.73</v>
      </c>
      <c r="GP665">
        <v>4.4000000000000004</v>
      </c>
      <c r="GQ665">
        <v>46.8</v>
      </c>
      <c r="GR665">
        <v>0.30000000000000004</v>
      </c>
      <c r="GS665">
        <v>20</v>
      </c>
      <c r="GT665">
        <v>26.5</v>
      </c>
      <c r="GU665">
        <v>0.60000000000000009</v>
      </c>
      <c r="GV665">
        <v>1.2</v>
      </c>
      <c r="GW665">
        <v>0.9</v>
      </c>
      <c r="GX665" s="21">
        <v>58.994796999999998</v>
      </c>
      <c r="GY665" s="21">
        <v>1.2819870000000002</v>
      </c>
      <c r="GZ665" s="21">
        <v>6.0363746999999996</v>
      </c>
      <c r="HA665" s="21">
        <v>7.3183617000000005</v>
      </c>
      <c r="HB665" s="21">
        <v>-0.79263700000000004</v>
      </c>
      <c r="HC665" s="21">
        <v>2.6618170000000001</v>
      </c>
      <c r="HD665" s="21">
        <v>-3.9680000000000002E-3</v>
      </c>
      <c r="HE665" s="21">
        <v>40.898716</v>
      </c>
      <c r="HF665" s="21">
        <v>1.8652120000000001</v>
      </c>
    </row>
    <row r="666" spans="1:214" ht="15" x14ac:dyDescent="0.25">
      <c r="A666" s="22">
        <v>13</v>
      </c>
      <c r="B666" t="s">
        <v>2945</v>
      </c>
      <c r="C666" t="s">
        <v>2946</v>
      </c>
      <c r="D666" t="s">
        <v>1685</v>
      </c>
      <c r="F666" t="s">
        <v>255</v>
      </c>
      <c r="I666" s="22" t="s">
        <v>278</v>
      </c>
      <c r="J666">
        <v>25</v>
      </c>
      <c r="K666" s="23" t="s">
        <v>2947</v>
      </c>
      <c r="L666" s="23" t="s">
        <v>2578</v>
      </c>
      <c r="M666" s="24"/>
      <c r="N666" s="24" t="s">
        <v>555</v>
      </c>
      <c r="O666" s="24">
        <v>74</v>
      </c>
      <c r="P666" s="24">
        <v>200</v>
      </c>
      <c r="Q666" s="24" t="s">
        <v>223</v>
      </c>
      <c r="R666" s="24"/>
      <c r="S666" s="22">
        <v>10</v>
      </c>
      <c r="T666" s="22">
        <v>2</v>
      </c>
      <c r="U666" s="22">
        <v>2</v>
      </c>
      <c r="V666" s="22">
        <v>4</v>
      </c>
      <c r="W666" s="22">
        <v>3</v>
      </c>
      <c r="X666" s="22">
        <v>2</v>
      </c>
      <c r="Y666" s="22">
        <v>15</v>
      </c>
      <c r="Z666" s="25">
        <f t="shared" si="140"/>
        <v>0.13333333333333333</v>
      </c>
      <c r="AA666" s="3">
        <v>14.08333</v>
      </c>
      <c r="AB666" s="22">
        <v>6</v>
      </c>
      <c r="AC666" s="22">
        <v>3</v>
      </c>
      <c r="AD666" s="22">
        <v>6</v>
      </c>
      <c r="AE666" s="22">
        <v>2</v>
      </c>
      <c r="AF666" s="22">
        <v>1</v>
      </c>
      <c r="AG666" s="26">
        <f t="shared" si="141"/>
        <v>2.556213622772455</v>
      </c>
      <c r="AH666" s="26">
        <f t="shared" si="142"/>
        <v>1.2781068113862275</v>
      </c>
      <c r="AI666" s="26">
        <f t="shared" si="143"/>
        <v>2.556213622772455</v>
      </c>
      <c r="AJ666" s="26">
        <f t="shared" si="144"/>
        <v>0.85207120759081834</v>
      </c>
      <c r="AK666" s="26">
        <f t="shared" si="145"/>
        <v>0.42603560379540917</v>
      </c>
      <c r="AL666" s="5">
        <v>202</v>
      </c>
      <c r="AM666" s="22">
        <v>29</v>
      </c>
      <c r="AN666" s="22">
        <v>30</v>
      </c>
      <c r="AO666" s="25">
        <f t="shared" si="146"/>
        <v>0.49152542372881358</v>
      </c>
      <c r="AP666" s="22">
        <v>9.8000000000000007</v>
      </c>
      <c r="AQ666">
        <v>0.30000000000000004</v>
      </c>
      <c r="AR666">
        <v>0.2</v>
      </c>
      <c r="AS666">
        <v>0.5</v>
      </c>
      <c r="AT666">
        <v>0.7</v>
      </c>
      <c r="AU666">
        <v>0.5</v>
      </c>
      <c r="AV666">
        <v>0</v>
      </c>
      <c r="AW666">
        <v>1.2</v>
      </c>
      <c r="AX666" s="3">
        <f t="shared" si="147"/>
        <v>0.12</v>
      </c>
      <c r="AY666" s="4">
        <f t="shared" si="148"/>
        <v>-0.22499999999999987</v>
      </c>
      <c r="AZ666" t="s">
        <v>224</v>
      </c>
      <c r="BA666">
        <v>2012</v>
      </c>
      <c r="BC666" s="27">
        <v>1000000</v>
      </c>
      <c r="BD666" s="22">
        <v>2</v>
      </c>
      <c r="BE666" s="22">
        <v>2</v>
      </c>
      <c r="BF666" s="28">
        <f t="shared" si="149"/>
        <v>1.9462089466289474</v>
      </c>
      <c r="BG666" s="22">
        <v>24</v>
      </c>
      <c r="BH666" s="22">
        <v>22</v>
      </c>
      <c r="BI666" s="4">
        <v>123.3166667</v>
      </c>
      <c r="BJ666" s="22">
        <v>0</v>
      </c>
      <c r="BK666" s="22">
        <v>0</v>
      </c>
      <c r="BL666" s="28">
        <f t="shared" si="150"/>
        <v>0</v>
      </c>
      <c r="BM666" s="22">
        <v>2</v>
      </c>
      <c r="BN666" s="22">
        <v>1</v>
      </c>
      <c r="BO666" s="4">
        <v>9.4666666670000001</v>
      </c>
      <c r="BP666" s="22">
        <v>0</v>
      </c>
      <c r="BQ666" s="22">
        <v>0</v>
      </c>
      <c r="BR666" s="22">
        <v>3</v>
      </c>
      <c r="BS666" s="22">
        <v>7</v>
      </c>
      <c r="BT666" s="4">
        <v>8.15</v>
      </c>
      <c r="BU666" s="22">
        <v>8</v>
      </c>
      <c r="BV666" s="22">
        <v>0</v>
      </c>
      <c r="BW666" s="22">
        <v>2</v>
      </c>
      <c r="BX666" s="22">
        <v>0</v>
      </c>
      <c r="BY666" s="22">
        <v>2</v>
      </c>
      <c r="BZ666" s="22">
        <v>1</v>
      </c>
      <c r="CA666" s="22">
        <v>21</v>
      </c>
      <c r="CB666" s="22">
        <v>26</v>
      </c>
      <c r="CC666" s="4">
        <v>11.76667</v>
      </c>
      <c r="CD666" s="4">
        <v>0.9</v>
      </c>
      <c r="CE666" s="4">
        <v>0.93333333300000021</v>
      </c>
      <c r="CF666" s="22">
        <v>0</v>
      </c>
      <c r="CG666" s="22">
        <v>0</v>
      </c>
      <c r="CH666" s="22">
        <v>0</v>
      </c>
      <c r="CI666" s="5">
        <v>2</v>
      </c>
      <c r="CJ666" s="22">
        <v>2</v>
      </c>
      <c r="CK666" s="22">
        <v>0</v>
      </c>
      <c r="CL666" s="22">
        <v>3</v>
      </c>
      <c r="CM666" s="22">
        <v>0</v>
      </c>
      <c r="CN666" s="22">
        <v>0</v>
      </c>
      <c r="CO666" s="22">
        <v>8</v>
      </c>
      <c r="CP666" s="22">
        <v>4</v>
      </c>
      <c r="CQ666" s="26">
        <v>14.591653000000001</v>
      </c>
      <c r="CR666" s="26">
        <v>1.1333329999999999</v>
      </c>
      <c r="CS666" s="26">
        <v>0.341667</v>
      </c>
      <c r="CT666" s="22">
        <v>0</v>
      </c>
      <c r="CU666" s="22">
        <v>0</v>
      </c>
      <c r="CV666" s="22">
        <v>0</v>
      </c>
      <c r="CW666" s="22">
        <v>1</v>
      </c>
      <c r="CX666" s="22">
        <v>0</v>
      </c>
      <c r="CY666" s="22">
        <v>0</v>
      </c>
      <c r="CZ666" s="22">
        <v>1</v>
      </c>
      <c r="DA666" s="22">
        <v>2</v>
      </c>
      <c r="DB666" s="22">
        <v>3</v>
      </c>
      <c r="DC666" s="22">
        <v>0</v>
      </c>
      <c r="DD666" s="22">
        <v>0</v>
      </c>
      <c r="DE666" s="22">
        <v>0</v>
      </c>
      <c r="DF666" s="22">
        <v>0</v>
      </c>
      <c r="DG666" s="22">
        <v>0</v>
      </c>
      <c r="DH666" s="22">
        <v>0</v>
      </c>
      <c r="DI666" s="22">
        <v>1</v>
      </c>
      <c r="DJ666" s="22">
        <v>0</v>
      </c>
      <c r="DK666" s="22">
        <v>0</v>
      </c>
      <c r="DL666" s="22">
        <v>0</v>
      </c>
      <c r="DM666" s="22">
        <v>0</v>
      </c>
      <c r="DN666" s="22">
        <v>6</v>
      </c>
      <c r="DO666" s="22">
        <v>0</v>
      </c>
      <c r="DP666" s="22">
        <v>5</v>
      </c>
      <c r="DQ666" s="22">
        <v>2</v>
      </c>
      <c r="DR666" s="22">
        <v>0</v>
      </c>
      <c r="DS666" s="22">
        <v>0</v>
      </c>
      <c r="DT666" s="22">
        <v>0</v>
      </c>
      <c r="DU666">
        <v>11.77</v>
      </c>
      <c r="DV666">
        <v>34.799999999999997</v>
      </c>
      <c r="DW666" s="2">
        <f t="shared" si="151"/>
        <v>0.25273781404337559</v>
      </c>
      <c r="DX666">
        <v>0.1</v>
      </c>
      <c r="DY666">
        <v>0.995</v>
      </c>
      <c r="DZ666">
        <v>0.745</v>
      </c>
      <c r="EA666">
        <v>5.5970000000000004</v>
      </c>
      <c r="EB666">
        <v>5</v>
      </c>
      <c r="EC666">
        <v>3</v>
      </c>
      <c r="ED666">
        <v>0.8</v>
      </c>
      <c r="EE666">
        <v>5.61</v>
      </c>
      <c r="EF666">
        <v>4.83</v>
      </c>
      <c r="EG666">
        <v>8.77</v>
      </c>
      <c r="EH666">
        <v>935</v>
      </c>
      <c r="EI666">
        <v>1023</v>
      </c>
      <c r="EJ666">
        <v>2.5499999999999998</v>
      </c>
      <c r="EK666">
        <v>1.53</v>
      </c>
      <c r="EL666">
        <v>26.5</v>
      </c>
      <c r="EM666">
        <v>21.9</v>
      </c>
      <c r="EN666">
        <v>8.6999999999999993</v>
      </c>
      <c r="EO666">
        <v>11.2</v>
      </c>
      <c r="EP666">
        <v>12.2</v>
      </c>
      <c r="EQ666">
        <v>14.8</v>
      </c>
      <c r="ER666">
        <v>3.6</v>
      </c>
      <c r="ES666">
        <v>4.0999999999999996</v>
      </c>
      <c r="ET666">
        <v>0.5</v>
      </c>
      <c r="EU666">
        <v>1</v>
      </c>
      <c r="EV666">
        <v>2.59</v>
      </c>
      <c r="EW666">
        <v>3.1</v>
      </c>
      <c r="EX666">
        <v>28.6</v>
      </c>
      <c r="EY666">
        <v>27.1</v>
      </c>
      <c r="EZ666">
        <v>11.7</v>
      </c>
      <c r="FA666">
        <v>11.7</v>
      </c>
      <c r="FB666">
        <v>14.1</v>
      </c>
      <c r="FC666">
        <v>17.899999999999999</v>
      </c>
      <c r="FD666">
        <v>4.3</v>
      </c>
      <c r="FE666">
        <v>3.8</v>
      </c>
      <c r="FF666">
        <v>8</v>
      </c>
      <c r="FG666">
        <v>18</v>
      </c>
      <c r="FH666">
        <v>11</v>
      </c>
      <c r="FI666">
        <v>13</v>
      </c>
      <c r="FJ666">
        <v>25</v>
      </c>
      <c r="FK666">
        <v>33</v>
      </c>
      <c r="FL666">
        <v>52</v>
      </c>
      <c r="FM666">
        <v>36</v>
      </c>
      <c r="FN666">
        <v>38</v>
      </c>
      <c r="FO666">
        <v>40</v>
      </c>
      <c r="FP666">
        <v>48.6</v>
      </c>
      <c r="FQ666">
        <v>0.95</v>
      </c>
      <c r="FR666">
        <v>5.16</v>
      </c>
      <c r="FS666" s="2">
        <f t="shared" si="152"/>
        <v>0.15548281505728312</v>
      </c>
      <c r="FT666">
        <v>0</v>
      </c>
      <c r="FU666">
        <v>0</v>
      </c>
      <c r="FV666">
        <v>-61.1</v>
      </c>
      <c r="FW666">
        <v>0</v>
      </c>
      <c r="FX666">
        <v>0</v>
      </c>
      <c r="FY666">
        <v>0</v>
      </c>
      <c r="FZ666">
        <v>38</v>
      </c>
      <c r="GA666">
        <v>6.3</v>
      </c>
      <c r="GB666">
        <v>6.3</v>
      </c>
      <c r="GC666">
        <v>0</v>
      </c>
      <c r="GD666">
        <v>0</v>
      </c>
      <c r="GE666">
        <v>25.4</v>
      </c>
      <c r="GF666">
        <v>12.7</v>
      </c>
      <c r="GG666">
        <v>6.3</v>
      </c>
      <c r="GH666">
        <v>0.82</v>
      </c>
      <c r="GI666">
        <v>4.7699999999999996</v>
      </c>
      <c r="GJ666" s="2">
        <f t="shared" si="153"/>
        <v>0.14669051878354203</v>
      </c>
      <c r="GK666">
        <v>0</v>
      </c>
      <c r="GL666">
        <v>2</v>
      </c>
      <c r="GM666">
        <v>46.5</v>
      </c>
      <c r="GN666">
        <v>0</v>
      </c>
      <c r="GO666">
        <v>14.72</v>
      </c>
      <c r="GP666">
        <v>7.4</v>
      </c>
      <c r="GQ666">
        <v>29.4</v>
      </c>
      <c r="GR666">
        <v>7.4</v>
      </c>
      <c r="GS666">
        <v>14.7</v>
      </c>
      <c r="GT666">
        <v>7.4</v>
      </c>
      <c r="GU666">
        <v>0</v>
      </c>
      <c r="GV666">
        <v>0</v>
      </c>
      <c r="GW666">
        <v>7.4</v>
      </c>
      <c r="GX666" s="21">
        <v>40.506664000000001</v>
      </c>
      <c r="GY666" s="21">
        <v>5.8778936999999996</v>
      </c>
      <c r="GZ666" s="21">
        <v>9.2294055000000004</v>
      </c>
      <c r="HA666" s="21">
        <v>15.1072992</v>
      </c>
      <c r="HB666" s="21">
        <v>1.115448</v>
      </c>
      <c r="HC666" s="21">
        <v>1.2127760000000001</v>
      </c>
      <c r="HD666" s="21">
        <v>6.0410000000000004E-3</v>
      </c>
      <c r="HE666" s="21">
        <v>19.486388999999999</v>
      </c>
      <c r="HF666" s="21">
        <v>2.3342649999999998</v>
      </c>
    </row>
    <row r="667" spans="1:214" ht="15" x14ac:dyDescent="0.25">
      <c r="A667" s="22">
        <v>27</v>
      </c>
      <c r="B667" t="s">
        <v>2948</v>
      </c>
      <c r="C667" t="s">
        <v>2949</v>
      </c>
      <c r="D667" t="s">
        <v>1664</v>
      </c>
      <c r="F667" t="s">
        <v>409</v>
      </c>
      <c r="I667" s="22" t="s">
        <v>239</v>
      </c>
      <c r="J667">
        <v>23</v>
      </c>
      <c r="K667" s="23" t="s">
        <v>2950</v>
      </c>
      <c r="L667" s="23" t="s">
        <v>2951</v>
      </c>
      <c r="M667" s="24"/>
      <c r="N667" s="24" t="s">
        <v>1184</v>
      </c>
      <c r="O667" s="24">
        <v>70</v>
      </c>
      <c r="P667" s="24">
        <v>180</v>
      </c>
      <c r="Q667" s="24" t="s">
        <v>224</v>
      </c>
      <c r="R667" s="24"/>
      <c r="S667" s="22">
        <v>17</v>
      </c>
      <c r="T667" s="22">
        <v>2</v>
      </c>
      <c r="U667" s="22">
        <v>3</v>
      </c>
      <c r="V667" s="22">
        <v>5</v>
      </c>
      <c r="W667" s="22">
        <v>-3</v>
      </c>
      <c r="X667" s="22">
        <v>6</v>
      </c>
      <c r="Y667" s="22">
        <v>35</v>
      </c>
      <c r="Z667" s="25">
        <f t="shared" si="140"/>
        <v>5.7142857142857141E-2</v>
      </c>
      <c r="AA667" s="3">
        <v>10.35</v>
      </c>
      <c r="AB667" s="22">
        <v>24</v>
      </c>
      <c r="AC667" s="22">
        <v>1</v>
      </c>
      <c r="AD667" s="22">
        <v>9</v>
      </c>
      <c r="AE667" s="22">
        <v>2</v>
      </c>
      <c r="AF667" s="22">
        <v>8</v>
      </c>
      <c r="AG667" s="26">
        <f t="shared" si="141"/>
        <v>8.1841432225063944</v>
      </c>
      <c r="AH667" s="26">
        <f t="shared" si="142"/>
        <v>0.34100596760443308</v>
      </c>
      <c r="AI667" s="26">
        <f t="shared" si="143"/>
        <v>3.0690537084398981</v>
      </c>
      <c r="AJ667" s="26">
        <f t="shared" si="144"/>
        <v>0.68201193520886616</v>
      </c>
      <c r="AK667" s="26">
        <f t="shared" si="145"/>
        <v>2.7280477408354646</v>
      </c>
      <c r="AL667" s="5">
        <v>267</v>
      </c>
      <c r="AM667" s="22">
        <v>3</v>
      </c>
      <c r="AN667" s="22">
        <v>2</v>
      </c>
      <c r="AO667" s="25">
        <f t="shared" si="146"/>
        <v>0.6</v>
      </c>
      <c r="AP667" s="22">
        <v>0.5</v>
      </c>
      <c r="AQ667">
        <v>0.30000000000000004</v>
      </c>
      <c r="AR667">
        <v>0.1</v>
      </c>
      <c r="AS667">
        <v>0.4</v>
      </c>
      <c r="AT667">
        <v>0.2</v>
      </c>
      <c r="AU667">
        <v>0.1</v>
      </c>
      <c r="AV667">
        <v>0</v>
      </c>
      <c r="AW667">
        <v>0.30000000000000004</v>
      </c>
      <c r="AX667" s="3">
        <f t="shared" si="147"/>
        <v>1.7647058823529415E-2</v>
      </c>
      <c r="AY667" s="4">
        <f t="shared" si="148"/>
        <v>-0.57500099999999998</v>
      </c>
      <c r="AZ667" t="s">
        <v>224</v>
      </c>
      <c r="BA667">
        <v>2012</v>
      </c>
      <c r="BB667" s="27">
        <v>187500</v>
      </c>
      <c r="BC667" s="27">
        <v>816667</v>
      </c>
      <c r="BD667" s="22">
        <v>1</v>
      </c>
      <c r="BE667" s="22">
        <v>1</v>
      </c>
      <c r="BF667" s="28">
        <f t="shared" si="149"/>
        <v>0.7308902650961101</v>
      </c>
      <c r="BG667" s="22">
        <v>3</v>
      </c>
      <c r="BH667" s="22">
        <v>2</v>
      </c>
      <c r="BI667" s="4">
        <v>164.18333329999999</v>
      </c>
      <c r="BJ667" s="22">
        <v>1</v>
      </c>
      <c r="BK667" s="22">
        <v>2</v>
      </c>
      <c r="BL667" s="28">
        <f t="shared" si="150"/>
        <v>15.083798886894915</v>
      </c>
      <c r="BM667" s="22">
        <v>0</v>
      </c>
      <c r="BN667" s="22">
        <v>0</v>
      </c>
      <c r="BO667" s="4">
        <v>11.93333333</v>
      </c>
      <c r="BP667" s="22">
        <v>0</v>
      </c>
      <c r="BQ667" s="22">
        <v>0</v>
      </c>
      <c r="BR667" s="22">
        <v>0</v>
      </c>
      <c r="BS667" s="22">
        <v>0</v>
      </c>
      <c r="BT667" s="4">
        <v>0</v>
      </c>
      <c r="BU667" s="22">
        <v>11</v>
      </c>
      <c r="BV667" s="22">
        <v>1</v>
      </c>
      <c r="BW667" s="22">
        <v>1</v>
      </c>
      <c r="BX667" s="22">
        <v>0</v>
      </c>
      <c r="BY667" s="22">
        <v>6</v>
      </c>
      <c r="BZ667" s="22">
        <v>3</v>
      </c>
      <c r="CA667" s="22">
        <v>2</v>
      </c>
      <c r="CB667" s="22">
        <v>1</v>
      </c>
      <c r="CC667" s="4">
        <v>9.3000000000000007</v>
      </c>
      <c r="CD667" s="4">
        <v>0.78333333299999985</v>
      </c>
      <c r="CE667" s="4">
        <v>0</v>
      </c>
      <c r="CF667" s="22">
        <v>0</v>
      </c>
      <c r="CG667" s="22">
        <v>0</v>
      </c>
      <c r="CH667" s="22">
        <v>0</v>
      </c>
      <c r="CI667" s="5">
        <v>6</v>
      </c>
      <c r="CJ667" s="22">
        <v>1</v>
      </c>
      <c r="CK667" s="22">
        <v>2</v>
      </c>
      <c r="CL667" s="22">
        <v>-3</v>
      </c>
      <c r="CM667" s="22">
        <v>0</v>
      </c>
      <c r="CN667" s="22">
        <v>0</v>
      </c>
      <c r="CO667" s="22">
        <v>1</v>
      </c>
      <c r="CP667" s="22">
        <v>1</v>
      </c>
      <c r="CQ667" s="26">
        <v>10.313889</v>
      </c>
      <c r="CR667" s="26">
        <v>0.55277799999999999</v>
      </c>
      <c r="CS667" s="26">
        <v>0</v>
      </c>
      <c r="CT667" s="22">
        <v>0</v>
      </c>
      <c r="CU667" s="22">
        <v>0</v>
      </c>
      <c r="CV667" s="22">
        <v>0</v>
      </c>
      <c r="CW667" s="22">
        <v>0</v>
      </c>
      <c r="CX667" s="22">
        <v>0</v>
      </c>
      <c r="CY667" s="22">
        <v>-1</v>
      </c>
      <c r="CZ667" s="22">
        <v>2</v>
      </c>
      <c r="DA667" s="22">
        <v>3</v>
      </c>
      <c r="DB667" s="22">
        <v>-2</v>
      </c>
      <c r="DC667" s="22">
        <v>0</v>
      </c>
      <c r="DD667" s="22">
        <v>0</v>
      </c>
      <c r="DE667" s="22">
        <v>0</v>
      </c>
      <c r="DF667" s="22">
        <v>0</v>
      </c>
      <c r="DG667" s="22">
        <v>0</v>
      </c>
      <c r="DH667" s="22">
        <v>0</v>
      </c>
      <c r="DI667" s="22">
        <v>3</v>
      </c>
      <c r="DJ667" s="22">
        <v>0</v>
      </c>
      <c r="DK667" s="22">
        <v>0</v>
      </c>
      <c r="DL667" s="22">
        <v>0</v>
      </c>
      <c r="DM667" s="22">
        <v>0</v>
      </c>
      <c r="DN667" s="22">
        <v>7</v>
      </c>
      <c r="DO667" s="22">
        <v>3</v>
      </c>
      <c r="DP667" s="22">
        <v>7</v>
      </c>
      <c r="DQ667" s="22">
        <v>0</v>
      </c>
      <c r="DR667" s="22">
        <v>0</v>
      </c>
      <c r="DS667" s="22">
        <v>0</v>
      </c>
      <c r="DT667" s="22">
        <v>0</v>
      </c>
      <c r="DU667">
        <v>9.64</v>
      </c>
      <c r="DV667">
        <v>39.840000000000003</v>
      </c>
      <c r="DW667" s="2">
        <f t="shared" si="151"/>
        <v>0.19482619240097007</v>
      </c>
      <c r="DX667">
        <v>-1.2470000000000001</v>
      </c>
      <c r="DY667">
        <v>-0.34400000000000003</v>
      </c>
      <c r="DZ667">
        <v>-1.129</v>
      </c>
      <c r="EA667">
        <v>-2.5459999999999998</v>
      </c>
      <c r="EB667">
        <v>4</v>
      </c>
      <c r="EC667">
        <v>6</v>
      </c>
      <c r="ED667">
        <v>16.899999999999999</v>
      </c>
      <c r="EE667">
        <v>10.62</v>
      </c>
      <c r="EF667">
        <v>-6.29</v>
      </c>
      <c r="EG667">
        <v>4.3</v>
      </c>
      <c r="EH667">
        <v>913</v>
      </c>
      <c r="EI667">
        <v>956</v>
      </c>
      <c r="EJ667">
        <v>1.46</v>
      </c>
      <c r="EK667">
        <v>2.2000000000000002</v>
      </c>
      <c r="EL667">
        <v>32.6</v>
      </c>
      <c r="EM667">
        <v>23.1</v>
      </c>
      <c r="EN667">
        <v>8.8000000000000007</v>
      </c>
      <c r="EO667">
        <v>7.7</v>
      </c>
      <c r="EP667">
        <v>13.2</v>
      </c>
      <c r="EQ667">
        <v>13.9</v>
      </c>
      <c r="ER667">
        <v>3.7</v>
      </c>
      <c r="ES667">
        <v>5.0999999999999996</v>
      </c>
      <c r="ET667">
        <v>0.7</v>
      </c>
      <c r="EU667">
        <v>1.8</v>
      </c>
      <c r="EV667">
        <v>1.86</v>
      </c>
      <c r="EW667">
        <v>2.75</v>
      </c>
      <c r="EX667">
        <v>25.6</v>
      </c>
      <c r="EY667">
        <v>29.9</v>
      </c>
      <c r="EZ667">
        <v>10.4</v>
      </c>
      <c r="FA667">
        <v>9.8000000000000007</v>
      </c>
      <c r="FB667">
        <v>13.3</v>
      </c>
      <c r="FC667">
        <v>11.6</v>
      </c>
      <c r="FD667">
        <v>2.7</v>
      </c>
      <c r="FE667">
        <v>2.9</v>
      </c>
      <c r="FF667">
        <v>20</v>
      </c>
      <c r="FG667">
        <v>17</v>
      </c>
      <c r="FH667">
        <v>23</v>
      </c>
      <c r="FI667">
        <v>16</v>
      </c>
      <c r="FJ667">
        <v>27</v>
      </c>
      <c r="FK667">
        <v>27</v>
      </c>
      <c r="FL667">
        <v>48.7</v>
      </c>
      <c r="FM667">
        <v>60</v>
      </c>
      <c r="FN667">
        <v>59</v>
      </c>
      <c r="FO667">
        <v>43</v>
      </c>
      <c r="FP667">
        <v>50.4</v>
      </c>
      <c r="FQ667">
        <v>0.7</v>
      </c>
      <c r="FR667">
        <v>4.84</v>
      </c>
      <c r="FS667" s="2">
        <f t="shared" si="152"/>
        <v>0.1263537906137184</v>
      </c>
      <c r="FT667">
        <v>3</v>
      </c>
      <c r="FU667">
        <v>1</v>
      </c>
      <c r="FV667">
        <v>-6.3</v>
      </c>
      <c r="FW667">
        <v>21.43</v>
      </c>
      <c r="FX667">
        <v>15.08</v>
      </c>
      <c r="FY667">
        <v>5.03</v>
      </c>
      <c r="FZ667">
        <v>55.3</v>
      </c>
      <c r="GA667">
        <v>10.1</v>
      </c>
      <c r="GB667">
        <v>10.1</v>
      </c>
      <c r="GC667">
        <v>0</v>
      </c>
      <c r="GD667">
        <v>0</v>
      </c>
      <c r="GE667">
        <v>10.1</v>
      </c>
      <c r="GF667">
        <v>0</v>
      </c>
      <c r="GG667">
        <v>0</v>
      </c>
      <c r="GH667">
        <v>0</v>
      </c>
      <c r="GI667">
        <v>0</v>
      </c>
      <c r="GJ667" s="2">
        <f t="shared" si="153"/>
        <v>0</v>
      </c>
      <c r="GK667">
        <v>0</v>
      </c>
      <c r="GL667">
        <v>0</v>
      </c>
      <c r="GM667">
        <v>0</v>
      </c>
      <c r="GN667">
        <v>0</v>
      </c>
      <c r="GO667">
        <v>0</v>
      </c>
      <c r="GP667">
        <v>0</v>
      </c>
      <c r="GQ667">
        <v>0</v>
      </c>
      <c r="GR667">
        <v>0</v>
      </c>
      <c r="GS667">
        <v>0</v>
      </c>
      <c r="GT667">
        <v>0</v>
      </c>
      <c r="GU667">
        <v>0</v>
      </c>
      <c r="GV667">
        <v>0</v>
      </c>
      <c r="GW667">
        <v>0</v>
      </c>
      <c r="GX667" s="21">
        <v>35.079864999999998</v>
      </c>
      <c r="GY667" s="21">
        <v>5.4531666000000003</v>
      </c>
      <c r="GZ667" s="21">
        <v>6.9092595000000001</v>
      </c>
      <c r="HA667" s="21">
        <v>12.362427</v>
      </c>
      <c r="HB667" s="21">
        <v>0.93732700000000002</v>
      </c>
      <c r="HC667" s="21">
        <v>0.70198799999999995</v>
      </c>
      <c r="HD667" s="21">
        <v>-8.9020000000000002E-3</v>
      </c>
      <c r="HE667" s="21">
        <v>25.69323</v>
      </c>
      <c r="HF667" s="21">
        <v>1.630412</v>
      </c>
    </row>
    <row r="668" spans="1:214" ht="15" x14ac:dyDescent="0.25">
      <c r="A668" s="22">
        <v>63</v>
      </c>
      <c r="B668" t="s">
        <v>2952</v>
      </c>
      <c r="C668" t="s">
        <v>2953</v>
      </c>
      <c r="D668" t="s">
        <v>296</v>
      </c>
      <c r="F668" t="s">
        <v>410</v>
      </c>
      <c r="I668" s="22" t="s">
        <v>278</v>
      </c>
      <c r="J668">
        <v>31</v>
      </c>
      <c r="K668" s="23" t="s">
        <v>2954</v>
      </c>
      <c r="L668" s="23" t="s">
        <v>566</v>
      </c>
      <c r="M668" s="24" t="s">
        <v>447</v>
      </c>
      <c r="N668" s="24" t="s">
        <v>233</v>
      </c>
      <c r="O668" s="24">
        <v>72</v>
      </c>
      <c r="P668" s="24">
        <v>177</v>
      </c>
      <c r="Q668" s="24" t="s">
        <v>223</v>
      </c>
      <c r="R668" s="24"/>
      <c r="S668" s="22">
        <v>74</v>
      </c>
      <c r="T668" s="22">
        <v>18</v>
      </c>
      <c r="U668" s="22">
        <v>45</v>
      </c>
      <c r="V668" s="22">
        <v>63</v>
      </c>
      <c r="W668" s="22">
        <v>5</v>
      </c>
      <c r="X668" s="22">
        <v>66</v>
      </c>
      <c r="Y668" s="22">
        <v>142</v>
      </c>
      <c r="Z668" s="25">
        <f t="shared" si="140"/>
        <v>0.12676056338028169</v>
      </c>
      <c r="AA668" s="3">
        <v>20.033329999999999</v>
      </c>
      <c r="AB668" s="22">
        <v>113</v>
      </c>
      <c r="AC668" s="22">
        <v>46</v>
      </c>
      <c r="AD668" s="22">
        <v>53</v>
      </c>
      <c r="AE668" s="22">
        <v>64</v>
      </c>
      <c r="AF668" s="22">
        <v>39</v>
      </c>
      <c r="AG668" s="26">
        <f t="shared" si="141"/>
        <v>4.5734594109726947</v>
      </c>
      <c r="AH668" s="26">
        <f t="shared" si="142"/>
        <v>1.8617622380950793</v>
      </c>
      <c r="AI668" s="26">
        <f t="shared" si="143"/>
        <v>2.1450738830225915</v>
      </c>
      <c r="AJ668" s="26">
        <f t="shared" si="144"/>
        <v>2.5902778964801105</v>
      </c>
      <c r="AK668" s="26">
        <f t="shared" si="145"/>
        <v>1.5784505931675674</v>
      </c>
      <c r="AL668" s="5">
        <v>1667</v>
      </c>
      <c r="AM668" s="22">
        <v>341</v>
      </c>
      <c r="AN668" s="22">
        <v>467</v>
      </c>
      <c r="AO668" s="25">
        <f t="shared" si="146"/>
        <v>0.42202970297029702</v>
      </c>
      <c r="AP668" s="22">
        <v>18.899999999999999</v>
      </c>
      <c r="AQ668">
        <v>4.7</v>
      </c>
      <c r="AR668">
        <v>1.8</v>
      </c>
      <c r="AS668">
        <v>6.5</v>
      </c>
      <c r="AT668">
        <v>8.9</v>
      </c>
      <c r="AU668">
        <v>2.5</v>
      </c>
      <c r="AV668">
        <v>-0.30000000000000004</v>
      </c>
      <c r="AW668">
        <v>11.1</v>
      </c>
      <c r="AX668" s="3">
        <f t="shared" si="147"/>
        <v>0.15</v>
      </c>
      <c r="AY668" s="4">
        <f t="shared" si="148"/>
        <v>-2.3249999999999993</v>
      </c>
      <c r="AZ668" t="s">
        <v>243</v>
      </c>
      <c r="BA668">
        <v>2013</v>
      </c>
      <c r="BC668" s="27">
        <v>5000000</v>
      </c>
      <c r="BD668" s="22">
        <v>16</v>
      </c>
      <c r="BE668" s="22">
        <v>32</v>
      </c>
      <c r="BF668" s="28">
        <f t="shared" si="149"/>
        <v>2.3993002041071354</v>
      </c>
      <c r="BG668" s="22">
        <v>270</v>
      </c>
      <c r="BH668" s="22">
        <v>364</v>
      </c>
      <c r="BI668" s="4">
        <v>1200.3499999999999</v>
      </c>
      <c r="BJ668" s="22">
        <v>2</v>
      </c>
      <c r="BK668" s="22">
        <v>13</v>
      </c>
      <c r="BL668" s="28">
        <f t="shared" si="150"/>
        <v>4.2549838461500302</v>
      </c>
      <c r="BM668" s="22">
        <v>55</v>
      </c>
      <c r="BN668" s="22">
        <v>74</v>
      </c>
      <c r="BO668" s="4">
        <v>211.5166667</v>
      </c>
      <c r="BP668" s="22">
        <v>0</v>
      </c>
      <c r="BQ668" s="22">
        <v>0</v>
      </c>
      <c r="BR668" s="22">
        <v>16</v>
      </c>
      <c r="BS668" s="22">
        <v>29</v>
      </c>
      <c r="BT668" s="4">
        <v>71.650000000000006</v>
      </c>
      <c r="BU668" s="22">
        <v>37</v>
      </c>
      <c r="BV668" s="22">
        <v>8</v>
      </c>
      <c r="BW668" s="22">
        <v>27</v>
      </c>
      <c r="BX668" s="22">
        <v>6</v>
      </c>
      <c r="BY668" s="22">
        <v>42</v>
      </c>
      <c r="BZ668" s="22">
        <v>13</v>
      </c>
      <c r="CA668" s="22">
        <v>175</v>
      </c>
      <c r="CB668" s="22">
        <v>220</v>
      </c>
      <c r="CC668" s="4">
        <v>16.383330000000001</v>
      </c>
      <c r="CD668" s="4">
        <v>2.9166666669999999</v>
      </c>
      <c r="CE668" s="4">
        <v>0.98333333300000003</v>
      </c>
      <c r="CF668" s="22">
        <v>5</v>
      </c>
      <c r="CG668" s="22">
        <v>2</v>
      </c>
      <c r="CH668" s="22">
        <v>2</v>
      </c>
      <c r="CI668" s="5">
        <v>37</v>
      </c>
      <c r="CJ668" s="22">
        <v>10</v>
      </c>
      <c r="CK668" s="22">
        <v>18</v>
      </c>
      <c r="CL668" s="22">
        <v>-1</v>
      </c>
      <c r="CM668" s="22">
        <v>24</v>
      </c>
      <c r="CN668" s="22">
        <v>5</v>
      </c>
      <c r="CO668" s="22">
        <v>166</v>
      </c>
      <c r="CP668" s="22">
        <v>247</v>
      </c>
      <c r="CQ668" s="26">
        <v>16.058561999999998</v>
      </c>
      <c r="CR668" s="26">
        <v>2.8</v>
      </c>
      <c r="CS668" s="26">
        <v>0.95315300000000003</v>
      </c>
      <c r="CT668" s="22">
        <v>2</v>
      </c>
      <c r="CU668" s="22">
        <v>0</v>
      </c>
      <c r="CV668" s="22">
        <v>0</v>
      </c>
      <c r="CW668" s="22">
        <v>4</v>
      </c>
      <c r="CX668" s="22">
        <v>14</v>
      </c>
      <c r="CY668" s="22">
        <v>-1</v>
      </c>
      <c r="CZ668" s="22">
        <v>14</v>
      </c>
      <c r="DA668" s="22">
        <v>31</v>
      </c>
      <c r="DB668" s="22">
        <v>6</v>
      </c>
      <c r="DC668" s="22">
        <v>2</v>
      </c>
      <c r="DD668" s="22">
        <v>1</v>
      </c>
      <c r="DE668" s="22">
        <v>5</v>
      </c>
      <c r="DF668" s="22">
        <v>1</v>
      </c>
      <c r="DG668" s="22">
        <v>0</v>
      </c>
      <c r="DH668" s="22">
        <v>1</v>
      </c>
      <c r="DI668" s="22">
        <v>18</v>
      </c>
      <c r="DJ668" s="22">
        <v>0</v>
      </c>
      <c r="DK668" s="22">
        <v>3</v>
      </c>
      <c r="DL668" s="22">
        <v>0</v>
      </c>
      <c r="DM668" s="22">
        <v>0</v>
      </c>
      <c r="DN668" s="22">
        <v>76</v>
      </c>
      <c r="DO668" s="22">
        <v>19</v>
      </c>
      <c r="DP668" s="22">
        <v>60</v>
      </c>
      <c r="DQ668" s="22">
        <v>8</v>
      </c>
      <c r="DR668" s="22">
        <v>7</v>
      </c>
      <c r="DS668" s="22">
        <v>2</v>
      </c>
      <c r="DT668" s="22">
        <v>2</v>
      </c>
      <c r="DU668">
        <v>15.51</v>
      </c>
      <c r="DV668">
        <v>32.57</v>
      </c>
      <c r="DW668" s="2">
        <f t="shared" si="151"/>
        <v>0.32258735440931779</v>
      </c>
      <c r="DX668">
        <v>0.59</v>
      </c>
      <c r="DY668">
        <v>0.82099999999999995</v>
      </c>
      <c r="DZ668">
        <v>0.51800000000000002</v>
      </c>
      <c r="EA668">
        <v>-0.59100000000000008</v>
      </c>
      <c r="EB668">
        <v>52</v>
      </c>
      <c r="EC668">
        <v>50</v>
      </c>
      <c r="ED668">
        <v>-4.4000000000000004</v>
      </c>
      <c r="EE668">
        <v>-4.13</v>
      </c>
      <c r="EF668">
        <v>0.30000000000000004</v>
      </c>
      <c r="EG668">
        <v>9.52</v>
      </c>
      <c r="EH668">
        <v>921</v>
      </c>
      <c r="EI668">
        <v>1016</v>
      </c>
      <c r="EJ668">
        <v>2.72</v>
      </c>
      <c r="EK668">
        <v>2.61</v>
      </c>
      <c r="EL668">
        <v>25.8</v>
      </c>
      <c r="EM668">
        <v>30.3</v>
      </c>
      <c r="EN668">
        <v>11.9</v>
      </c>
      <c r="EO668">
        <v>11.8</v>
      </c>
      <c r="EP668">
        <v>14.6</v>
      </c>
      <c r="EQ668">
        <v>14.7</v>
      </c>
      <c r="ER668">
        <v>3.7</v>
      </c>
      <c r="ES668">
        <v>3.6</v>
      </c>
      <c r="ET668">
        <v>0.60000000000000009</v>
      </c>
      <c r="EU668">
        <v>0.4</v>
      </c>
      <c r="EV668">
        <v>2.31</v>
      </c>
      <c r="EW668">
        <v>2.29</v>
      </c>
      <c r="EX668">
        <v>26.6</v>
      </c>
      <c r="EY668">
        <v>25.9</v>
      </c>
      <c r="EZ668">
        <v>12.4</v>
      </c>
      <c r="FA668">
        <v>11.5</v>
      </c>
      <c r="FB668">
        <v>15.6</v>
      </c>
      <c r="FC668">
        <v>14.3</v>
      </c>
      <c r="FD668">
        <v>3.7</v>
      </c>
      <c r="FE668">
        <v>3</v>
      </c>
      <c r="FF668">
        <v>141</v>
      </c>
      <c r="FG668">
        <v>172</v>
      </c>
      <c r="FH668">
        <v>141</v>
      </c>
      <c r="FI668">
        <v>129</v>
      </c>
      <c r="FJ668">
        <v>155</v>
      </c>
      <c r="FK668">
        <v>195</v>
      </c>
      <c r="FL668">
        <v>53.7</v>
      </c>
      <c r="FM668">
        <v>404</v>
      </c>
      <c r="FN668">
        <v>388</v>
      </c>
      <c r="FO668">
        <v>353</v>
      </c>
      <c r="FP668">
        <v>51</v>
      </c>
      <c r="FQ668">
        <v>2.76</v>
      </c>
      <c r="FR668">
        <v>2.08</v>
      </c>
      <c r="FS668" s="2">
        <f t="shared" si="152"/>
        <v>0.57024793388429751</v>
      </c>
      <c r="FT668">
        <v>19</v>
      </c>
      <c r="FU668">
        <v>2</v>
      </c>
      <c r="FV668">
        <v>6.3</v>
      </c>
      <c r="FW668">
        <v>14.18</v>
      </c>
      <c r="FX668">
        <v>5.59</v>
      </c>
      <c r="FY668">
        <v>0.59</v>
      </c>
      <c r="FZ668">
        <v>33.799999999999997</v>
      </c>
      <c r="GA668">
        <v>7.6</v>
      </c>
      <c r="GB668">
        <v>20</v>
      </c>
      <c r="GC668">
        <v>2.6</v>
      </c>
      <c r="GD668">
        <v>2.4</v>
      </c>
      <c r="GE668">
        <v>24.1</v>
      </c>
      <c r="GF668">
        <v>3.5</v>
      </c>
      <c r="GG668">
        <v>1.5</v>
      </c>
      <c r="GH668">
        <v>0.88</v>
      </c>
      <c r="GI668">
        <v>4.83</v>
      </c>
      <c r="GJ668" s="2">
        <f t="shared" si="153"/>
        <v>0.15411558669001751</v>
      </c>
      <c r="GK668">
        <v>0</v>
      </c>
      <c r="GL668">
        <v>6</v>
      </c>
      <c r="GM668">
        <v>20.8</v>
      </c>
      <c r="GN668">
        <v>0</v>
      </c>
      <c r="GO668">
        <v>5.54</v>
      </c>
      <c r="GP668">
        <v>10.199999999999999</v>
      </c>
      <c r="GQ668">
        <v>42.5</v>
      </c>
      <c r="GR668">
        <v>2.8</v>
      </c>
      <c r="GS668">
        <v>15.7</v>
      </c>
      <c r="GT668">
        <v>19.399999999999999</v>
      </c>
      <c r="GU668">
        <v>1.8</v>
      </c>
      <c r="GV668">
        <v>0.9</v>
      </c>
      <c r="GW668">
        <v>2.8</v>
      </c>
      <c r="GX668" s="21">
        <v>69.800338999999994</v>
      </c>
      <c r="GY668" s="21">
        <v>16.272637200000002</v>
      </c>
      <c r="GZ668" s="21">
        <v>35.020871100000001</v>
      </c>
      <c r="HA668" s="21">
        <v>51.293507400000003</v>
      </c>
      <c r="HB668" s="21">
        <v>6.8643989999999997</v>
      </c>
      <c r="HC668" s="21">
        <v>2.2497090000000002</v>
      </c>
      <c r="HD668" s="21">
        <v>7.6164999999999997E-2</v>
      </c>
      <c r="HE668" s="21">
        <v>44.411354000000003</v>
      </c>
      <c r="HF668" s="21">
        <v>9.1902740000000005</v>
      </c>
    </row>
    <row r="669" spans="1:214" ht="15" x14ac:dyDescent="0.25">
      <c r="A669" s="22">
        <v>19</v>
      </c>
      <c r="B669" t="s">
        <v>2955</v>
      </c>
      <c r="C669" t="s">
        <v>2956</v>
      </c>
      <c r="D669" t="s">
        <v>659</v>
      </c>
      <c r="F669" t="s">
        <v>303</v>
      </c>
      <c r="I669" s="22" t="s">
        <v>278</v>
      </c>
      <c r="J669">
        <v>31</v>
      </c>
      <c r="K669" s="23" t="s">
        <v>2957</v>
      </c>
      <c r="L669" s="23" t="s">
        <v>2958</v>
      </c>
      <c r="M669" s="24" t="s">
        <v>649</v>
      </c>
      <c r="N669" s="24" t="s">
        <v>233</v>
      </c>
      <c r="O669" s="24">
        <v>72</v>
      </c>
      <c r="P669" s="24">
        <v>195</v>
      </c>
      <c r="Q669" s="24" t="s">
        <v>223</v>
      </c>
      <c r="R669" s="24"/>
      <c r="S669" s="22">
        <v>82</v>
      </c>
      <c r="T669" s="22">
        <v>25</v>
      </c>
      <c r="U669" s="22">
        <v>41</v>
      </c>
      <c r="V669" s="22">
        <v>66</v>
      </c>
      <c r="W669" s="22">
        <v>-1</v>
      </c>
      <c r="X669" s="22">
        <v>22</v>
      </c>
      <c r="Y669" s="22">
        <v>229</v>
      </c>
      <c r="Z669" s="25">
        <f t="shared" si="140"/>
        <v>0.1091703056768559</v>
      </c>
      <c r="AA669" s="3">
        <v>20.25</v>
      </c>
      <c r="AB669" s="22">
        <v>51</v>
      </c>
      <c r="AC669" s="22">
        <v>49</v>
      </c>
      <c r="AD669" s="22">
        <v>95</v>
      </c>
      <c r="AE669" s="22">
        <v>46</v>
      </c>
      <c r="AF669" s="22">
        <v>47</v>
      </c>
      <c r="AG669" s="26">
        <f t="shared" si="141"/>
        <v>1.8428184281842819</v>
      </c>
      <c r="AH669" s="26">
        <f t="shared" si="142"/>
        <v>1.7705510388437218</v>
      </c>
      <c r="AI669" s="26">
        <f t="shared" si="143"/>
        <v>3.4327009936766038</v>
      </c>
      <c r="AJ669" s="26">
        <f t="shared" si="144"/>
        <v>1.6621499548328817</v>
      </c>
      <c r="AK669" s="26">
        <f t="shared" si="145"/>
        <v>1.6982836495031617</v>
      </c>
      <c r="AL669" s="5">
        <v>1823</v>
      </c>
      <c r="AM669" s="22">
        <v>682</v>
      </c>
      <c r="AN669" s="22">
        <v>634</v>
      </c>
      <c r="AO669" s="25">
        <f t="shared" si="146"/>
        <v>0.51823708206686925</v>
      </c>
      <c r="AP669" s="22">
        <v>28.7</v>
      </c>
      <c r="AQ669">
        <v>5.5</v>
      </c>
      <c r="AR669">
        <v>2</v>
      </c>
      <c r="AS669">
        <v>7.5</v>
      </c>
      <c r="AT669">
        <v>9</v>
      </c>
      <c r="AU669">
        <v>2</v>
      </c>
      <c r="AV669">
        <v>-1.7000000000000002</v>
      </c>
      <c r="AW669">
        <v>9.1999999999999993</v>
      </c>
      <c r="AX669" s="3">
        <f t="shared" si="147"/>
        <v>0.1121951219512195</v>
      </c>
      <c r="AY669" s="4">
        <f t="shared" si="148"/>
        <v>-9.2250010000000024</v>
      </c>
      <c r="AZ669" t="s">
        <v>243</v>
      </c>
      <c r="BA669">
        <v>2020</v>
      </c>
      <c r="BC669" s="27">
        <v>6666667</v>
      </c>
      <c r="BD669" s="22">
        <v>18</v>
      </c>
      <c r="BE669" s="22">
        <v>24</v>
      </c>
      <c r="BF669" s="28">
        <f t="shared" si="149"/>
        <v>1.9291866028708136</v>
      </c>
      <c r="BG669" s="22">
        <v>581</v>
      </c>
      <c r="BH669" s="22">
        <v>535</v>
      </c>
      <c r="BI669" s="4">
        <v>1306.25</v>
      </c>
      <c r="BJ669" s="22">
        <v>7</v>
      </c>
      <c r="BK669" s="22">
        <v>17</v>
      </c>
      <c r="BL669" s="28">
        <f t="shared" si="150"/>
        <v>4.2175144004898479</v>
      </c>
      <c r="BM669" s="22">
        <v>92</v>
      </c>
      <c r="BN669" s="22">
        <v>84</v>
      </c>
      <c r="BO669" s="4">
        <v>341.43333330000002</v>
      </c>
      <c r="BP669" s="22">
        <v>0</v>
      </c>
      <c r="BQ669" s="22">
        <v>0</v>
      </c>
      <c r="BR669" s="22">
        <v>9</v>
      </c>
      <c r="BS669" s="22">
        <v>15</v>
      </c>
      <c r="BT669" s="4">
        <v>14.06666667</v>
      </c>
      <c r="BU669" s="22">
        <v>41</v>
      </c>
      <c r="BV669" s="22">
        <v>16</v>
      </c>
      <c r="BW669" s="22">
        <v>21</v>
      </c>
      <c r="BX669" s="22">
        <v>2</v>
      </c>
      <c r="BY669" s="22">
        <v>16</v>
      </c>
      <c r="BZ669" s="22">
        <v>8</v>
      </c>
      <c r="CA669" s="22">
        <v>349</v>
      </c>
      <c r="CB669" s="22">
        <v>319</v>
      </c>
      <c r="CC669" s="4">
        <v>15.93333</v>
      </c>
      <c r="CD669" s="4">
        <v>4.5666666669999998</v>
      </c>
      <c r="CE669" s="4">
        <v>0.16666666700000002</v>
      </c>
      <c r="CF669" s="22">
        <v>4</v>
      </c>
      <c r="CG669" s="22">
        <v>0</v>
      </c>
      <c r="CH669" s="22">
        <v>0</v>
      </c>
      <c r="CI669" s="5">
        <v>41</v>
      </c>
      <c r="CJ669" s="22">
        <v>9</v>
      </c>
      <c r="CK669" s="22">
        <v>20</v>
      </c>
      <c r="CL669" s="22">
        <v>-3</v>
      </c>
      <c r="CM669" s="22">
        <v>6</v>
      </c>
      <c r="CN669" s="22">
        <v>3</v>
      </c>
      <c r="CO669" s="22">
        <v>333</v>
      </c>
      <c r="CP669" s="22">
        <v>315</v>
      </c>
      <c r="CQ669" s="26">
        <v>15.926425999999999</v>
      </c>
      <c r="CR669" s="26">
        <v>3.7609759999999999</v>
      </c>
      <c r="CS669" s="26">
        <v>0.176423</v>
      </c>
      <c r="CT669" s="22">
        <v>5</v>
      </c>
      <c r="CU669" s="22">
        <v>1</v>
      </c>
      <c r="CV669" s="22">
        <v>0</v>
      </c>
      <c r="CW669" s="22">
        <v>7</v>
      </c>
      <c r="CX669" s="22">
        <v>14</v>
      </c>
      <c r="CY669" s="22">
        <v>1</v>
      </c>
      <c r="CZ669" s="22">
        <v>18</v>
      </c>
      <c r="DA669" s="22">
        <v>27</v>
      </c>
      <c r="DB669" s="22">
        <v>-2</v>
      </c>
      <c r="DC669" s="22">
        <v>3</v>
      </c>
      <c r="DD669" s="22">
        <v>1</v>
      </c>
      <c r="DE669" s="22">
        <v>9</v>
      </c>
      <c r="DF669" s="22">
        <v>1</v>
      </c>
      <c r="DG669" s="22">
        <v>0</v>
      </c>
      <c r="DH669" s="22">
        <v>0</v>
      </c>
      <c r="DI669" s="22">
        <v>11</v>
      </c>
      <c r="DJ669" s="22">
        <v>0</v>
      </c>
      <c r="DK669" s="22">
        <v>0</v>
      </c>
      <c r="DL669" s="22">
        <v>0</v>
      </c>
      <c r="DM669" s="22">
        <v>0</v>
      </c>
      <c r="DN669" s="22">
        <v>91</v>
      </c>
      <c r="DO669" s="22">
        <v>35</v>
      </c>
      <c r="DP669" s="22">
        <v>59</v>
      </c>
      <c r="DQ669" s="22">
        <v>2</v>
      </c>
      <c r="DR669" s="22">
        <v>9</v>
      </c>
      <c r="DS669" s="22">
        <v>1</v>
      </c>
      <c r="DT669" s="22">
        <v>0</v>
      </c>
      <c r="DU669">
        <v>15.21</v>
      </c>
      <c r="DV669">
        <v>32.880000000000003</v>
      </c>
      <c r="DW669" s="2">
        <f t="shared" si="151"/>
        <v>0.31628197130380536</v>
      </c>
      <c r="DX669">
        <v>0.97300000000000009</v>
      </c>
      <c r="DY669">
        <v>0.90600000000000003</v>
      </c>
      <c r="DZ669">
        <v>0.65</v>
      </c>
      <c r="EA669">
        <v>-4.4450000000000003</v>
      </c>
      <c r="EB669">
        <v>54</v>
      </c>
      <c r="EC669">
        <v>55</v>
      </c>
      <c r="ED669">
        <v>1.6</v>
      </c>
      <c r="EE669">
        <v>-3.99</v>
      </c>
      <c r="EF669">
        <v>-5.59</v>
      </c>
      <c r="EG669">
        <v>8.7200000000000006</v>
      </c>
      <c r="EH669">
        <v>910</v>
      </c>
      <c r="EI669">
        <v>997</v>
      </c>
      <c r="EJ669">
        <v>2.6</v>
      </c>
      <c r="EK669">
        <v>2.65</v>
      </c>
      <c r="EL669">
        <v>27.2</v>
      </c>
      <c r="EM669">
        <v>26.7</v>
      </c>
      <c r="EN669">
        <v>10.199999999999999</v>
      </c>
      <c r="EO669">
        <v>12.1</v>
      </c>
      <c r="EP669">
        <v>16.100000000000001</v>
      </c>
      <c r="EQ669">
        <v>13.5</v>
      </c>
      <c r="ER669">
        <v>3.2</v>
      </c>
      <c r="ES669">
        <v>3.9</v>
      </c>
      <c r="ET669">
        <v>0.30000000000000004</v>
      </c>
      <c r="EU669">
        <v>0.4</v>
      </c>
      <c r="EV669">
        <v>2.34</v>
      </c>
      <c r="EW669">
        <v>1.85</v>
      </c>
      <c r="EX669">
        <v>24.5</v>
      </c>
      <c r="EY669">
        <v>25</v>
      </c>
      <c r="EZ669">
        <v>10.1</v>
      </c>
      <c r="FA669">
        <v>10.9</v>
      </c>
      <c r="FB669">
        <v>16.399999999999999</v>
      </c>
      <c r="FC669">
        <v>11.7</v>
      </c>
      <c r="FD669">
        <v>3.3</v>
      </c>
      <c r="FE669">
        <v>3.2</v>
      </c>
      <c r="FF669">
        <v>212</v>
      </c>
      <c r="FG669">
        <v>187</v>
      </c>
      <c r="FH669">
        <v>169</v>
      </c>
      <c r="FI669">
        <v>166</v>
      </c>
      <c r="FJ669">
        <v>219</v>
      </c>
      <c r="FK669">
        <v>215</v>
      </c>
      <c r="FL669">
        <v>54.4</v>
      </c>
      <c r="FM669">
        <v>455</v>
      </c>
      <c r="FN669">
        <v>407</v>
      </c>
      <c r="FO669">
        <v>397</v>
      </c>
      <c r="FP669">
        <v>52.8</v>
      </c>
      <c r="FQ669">
        <v>3.88</v>
      </c>
      <c r="FR669">
        <v>1.46</v>
      </c>
      <c r="FS669" s="2">
        <f t="shared" si="152"/>
        <v>0.72659176029962547</v>
      </c>
      <c r="FT669">
        <v>29</v>
      </c>
      <c r="FU669">
        <v>2</v>
      </c>
      <c r="FV669">
        <v>-5.0999999999999996</v>
      </c>
      <c r="FW669">
        <v>12.95</v>
      </c>
      <c r="FX669">
        <v>5.47</v>
      </c>
      <c r="FY669">
        <v>0.38</v>
      </c>
      <c r="FZ669">
        <v>36.700000000000003</v>
      </c>
      <c r="GA669">
        <v>7.3</v>
      </c>
      <c r="GB669">
        <v>21.5</v>
      </c>
      <c r="GC669">
        <v>3</v>
      </c>
      <c r="GD669">
        <v>3</v>
      </c>
      <c r="GE669">
        <v>21.9</v>
      </c>
      <c r="GF669">
        <v>1.9</v>
      </c>
      <c r="GG669">
        <v>1.5</v>
      </c>
      <c r="GH669">
        <v>0.17</v>
      </c>
      <c r="GI669">
        <v>5</v>
      </c>
      <c r="GJ669" s="2">
        <f t="shared" si="153"/>
        <v>3.2882011605415866E-2</v>
      </c>
      <c r="GK669">
        <v>0</v>
      </c>
      <c r="GL669">
        <v>2</v>
      </c>
      <c r="GM669">
        <v>14.2</v>
      </c>
      <c r="GN669">
        <v>0</v>
      </c>
      <c r="GO669">
        <v>8.5299999999999994</v>
      </c>
      <c r="GP669">
        <v>12.8</v>
      </c>
      <c r="GQ669">
        <v>29.9</v>
      </c>
      <c r="GR669">
        <v>8.5</v>
      </c>
      <c r="GS669">
        <v>12.8</v>
      </c>
      <c r="GT669">
        <v>38.4</v>
      </c>
      <c r="GU669">
        <v>0</v>
      </c>
      <c r="GV669">
        <v>4.3</v>
      </c>
      <c r="GW669">
        <v>4.3</v>
      </c>
      <c r="GX669" s="21">
        <v>74.200492999999994</v>
      </c>
      <c r="GY669" s="21">
        <v>23.687478000000002</v>
      </c>
      <c r="GZ669" s="21">
        <v>36.256331700000004</v>
      </c>
      <c r="HA669" s="21">
        <v>59.943809699999996</v>
      </c>
      <c r="HB669" s="21">
        <v>9.1225970000000007</v>
      </c>
      <c r="HC669" s="21">
        <v>2.0844589999999998</v>
      </c>
      <c r="HD669" s="21">
        <v>-2.1083999999999999E-2</v>
      </c>
      <c r="HE669" s="21">
        <v>23.154572999999999</v>
      </c>
      <c r="HF669" s="21">
        <v>11.185971</v>
      </c>
    </row>
    <row r="670" spans="1:214" ht="15" x14ac:dyDescent="0.25">
      <c r="A670" s="22">
        <v>10</v>
      </c>
      <c r="B670" t="s">
        <v>2959</v>
      </c>
      <c r="C670" t="s">
        <v>2956</v>
      </c>
      <c r="D670" t="s">
        <v>296</v>
      </c>
      <c r="F670" t="s">
        <v>736</v>
      </c>
      <c r="I670" s="22" t="s">
        <v>278</v>
      </c>
      <c r="J670">
        <v>26</v>
      </c>
      <c r="K670" s="23" t="s">
        <v>2960</v>
      </c>
      <c r="L670" s="23" t="s">
        <v>2961</v>
      </c>
      <c r="M670" s="24" t="s">
        <v>273</v>
      </c>
      <c r="N670" s="24" t="s">
        <v>233</v>
      </c>
      <c r="O670" s="24">
        <v>71</v>
      </c>
      <c r="P670" s="24">
        <v>199</v>
      </c>
      <c r="Q670" s="24" t="s">
        <v>223</v>
      </c>
      <c r="R670" s="24"/>
      <c r="S670" s="22">
        <v>74</v>
      </c>
      <c r="T670" s="22">
        <v>18</v>
      </c>
      <c r="U670" s="22">
        <v>26</v>
      </c>
      <c r="V670" s="22">
        <v>44</v>
      </c>
      <c r="W670" s="22">
        <v>3</v>
      </c>
      <c r="X670" s="22">
        <v>71</v>
      </c>
      <c r="Y670" s="22">
        <v>171</v>
      </c>
      <c r="Z670" s="25">
        <f t="shared" si="140"/>
        <v>0.10526315789473684</v>
      </c>
      <c r="AA670" s="3">
        <v>18.883330000000001</v>
      </c>
      <c r="AB670" s="22">
        <v>115</v>
      </c>
      <c r="AC670" s="22">
        <v>39</v>
      </c>
      <c r="AD670" s="22">
        <v>103</v>
      </c>
      <c r="AE670" s="22">
        <v>42</v>
      </c>
      <c r="AF670" s="22">
        <v>40</v>
      </c>
      <c r="AG670" s="26">
        <f t="shared" si="141"/>
        <v>4.9378601784348017</v>
      </c>
      <c r="AH670" s="26">
        <f t="shared" si="142"/>
        <v>1.674578669208324</v>
      </c>
      <c r="AI670" s="26">
        <f t="shared" si="143"/>
        <v>4.422605203293779</v>
      </c>
      <c r="AJ670" s="26">
        <f t="shared" si="144"/>
        <v>1.8033924129935797</v>
      </c>
      <c r="AK670" s="26">
        <f t="shared" si="145"/>
        <v>1.7175165838034092</v>
      </c>
      <c r="AL670" s="5">
        <v>1830</v>
      </c>
      <c r="AM670" s="22">
        <v>539</v>
      </c>
      <c r="AN670" s="22">
        <v>528</v>
      </c>
      <c r="AO670" s="25">
        <f t="shared" si="146"/>
        <v>0.50515463917525771</v>
      </c>
      <c r="AP670" s="22">
        <v>25.6</v>
      </c>
      <c r="AQ670">
        <v>3</v>
      </c>
      <c r="AR670">
        <v>2.2000000000000002</v>
      </c>
      <c r="AS670">
        <v>5.2</v>
      </c>
      <c r="AT670">
        <v>4.4000000000000004</v>
      </c>
      <c r="AU670">
        <v>3.9</v>
      </c>
      <c r="AV670">
        <v>0</v>
      </c>
      <c r="AW670">
        <v>8.3000000000000007</v>
      </c>
      <c r="AX670" s="3">
        <f t="shared" si="147"/>
        <v>0.11216216216216217</v>
      </c>
      <c r="AY670" s="4">
        <f t="shared" si="148"/>
        <v>-7.3749999999999982</v>
      </c>
      <c r="AZ670" t="s">
        <v>243</v>
      </c>
      <c r="BA670">
        <v>2020</v>
      </c>
      <c r="BC670" s="27">
        <v>5750000</v>
      </c>
      <c r="BD670" s="22">
        <v>11</v>
      </c>
      <c r="BE670" s="22">
        <v>15</v>
      </c>
      <c r="BF670" s="28">
        <f t="shared" si="149"/>
        <v>1.5353323267714281</v>
      </c>
      <c r="BG670" s="22">
        <v>406</v>
      </c>
      <c r="BH670" s="22">
        <v>399</v>
      </c>
      <c r="BI670" s="4">
        <v>1016.0666670000001</v>
      </c>
      <c r="BJ670" s="22">
        <v>3</v>
      </c>
      <c r="BK670" s="22">
        <v>11</v>
      </c>
      <c r="BL670" s="28">
        <f t="shared" si="150"/>
        <v>3.6471524707074092</v>
      </c>
      <c r="BM670" s="22">
        <v>59</v>
      </c>
      <c r="BN670" s="22">
        <v>65</v>
      </c>
      <c r="BO670" s="4">
        <v>230.31666670000001</v>
      </c>
      <c r="BP670" s="22">
        <v>4</v>
      </c>
      <c r="BQ670" s="22">
        <v>0</v>
      </c>
      <c r="BR670" s="22">
        <v>74</v>
      </c>
      <c r="BS670" s="22">
        <v>64</v>
      </c>
      <c r="BT670" s="4">
        <v>151.21666669999999</v>
      </c>
      <c r="BU670" s="22">
        <v>38</v>
      </c>
      <c r="BV670" s="22">
        <v>8</v>
      </c>
      <c r="BW670" s="22">
        <v>12</v>
      </c>
      <c r="BX670" s="22">
        <v>0</v>
      </c>
      <c r="BY670" s="22">
        <v>55</v>
      </c>
      <c r="BZ670" s="22">
        <v>18</v>
      </c>
      <c r="CA670" s="22">
        <v>259</v>
      </c>
      <c r="CB670" s="22">
        <v>290</v>
      </c>
      <c r="CC670" s="4">
        <v>13.51667</v>
      </c>
      <c r="CD670" s="4">
        <v>3.266666667</v>
      </c>
      <c r="CE670" s="4">
        <v>1.8833333329999999</v>
      </c>
      <c r="CF670" s="22">
        <v>4</v>
      </c>
      <c r="CG670" s="22">
        <v>1</v>
      </c>
      <c r="CH670" s="22">
        <v>0</v>
      </c>
      <c r="CI670" s="5">
        <v>36</v>
      </c>
      <c r="CJ670" s="22">
        <v>10</v>
      </c>
      <c r="CK670" s="22">
        <v>14</v>
      </c>
      <c r="CL670" s="22">
        <v>3</v>
      </c>
      <c r="CM670" s="22">
        <v>16</v>
      </c>
      <c r="CN670" s="22">
        <v>7</v>
      </c>
      <c r="CO670" s="22">
        <v>280</v>
      </c>
      <c r="CP670" s="22">
        <v>238</v>
      </c>
      <c r="CQ670" s="26">
        <v>13.956478000000001</v>
      </c>
      <c r="CR670" s="26">
        <v>2.9495369999999999</v>
      </c>
      <c r="CS670" s="26">
        <v>2.2124999999999999</v>
      </c>
      <c r="CT670" s="22">
        <v>5</v>
      </c>
      <c r="CU670" s="22">
        <v>2</v>
      </c>
      <c r="CV670" s="22">
        <v>2</v>
      </c>
      <c r="CW670" s="22">
        <v>11</v>
      </c>
      <c r="CX670" s="22">
        <v>14</v>
      </c>
      <c r="CY670" s="22">
        <v>9</v>
      </c>
      <c r="CZ670" s="22">
        <v>7</v>
      </c>
      <c r="DA670" s="22">
        <v>12</v>
      </c>
      <c r="DB670" s="22">
        <v>-6</v>
      </c>
      <c r="DC670" s="22">
        <v>7</v>
      </c>
      <c r="DD670" s="22">
        <v>0</v>
      </c>
      <c r="DE670" s="22">
        <v>1</v>
      </c>
      <c r="DF670" s="22">
        <v>2</v>
      </c>
      <c r="DG670" s="22">
        <v>0</v>
      </c>
      <c r="DH670" s="22">
        <v>2</v>
      </c>
      <c r="DI670" s="22">
        <v>22</v>
      </c>
      <c r="DJ670" s="22">
        <v>3</v>
      </c>
      <c r="DK670" s="22">
        <v>0</v>
      </c>
      <c r="DL670" s="22">
        <v>1</v>
      </c>
      <c r="DM670" s="22">
        <v>0</v>
      </c>
      <c r="DN670" s="22">
        <v>62</v>
      </c>
      <c r="DO670" s="22">
        <v>23</v>
      </c>
      <c r="DP670" s="22">
        <v>44</v>
      </c>
      <c r="DQ670" s="22">
        <v>8</v>
      </c>
      <c r="DR670" s="22">
        <v>9</v>
      </c>
      <c r="DS670" s="22">
        <v>3</v>
      </c>
      <c r="DT670" s="22">
        <v>2</v>
      </c>
      <c r="DU670">
        <v>13.08</v>
      </c>
      <c r="DV670">
        <v>34.090000000000003</v>
      </c>
      <c r="DW670" s="2">
        <f t="shared" si="151"/>
        <v>0.27729489082043673</v>
      </c>
      <c r="DX670">
        <v>0.90900000000000003</v>
      </c>
      <c r="DY670">
        <v>0.41600000000000004</v>
      </c>
      <c r="DZ670">
        <v>0.11600000000000001</v>
      </c>
      <c r="EA670">
        <v>9.6059999999999999</v>
      </c>
      <c r="EB670">
        <v>33</v>
      </c>
      <c r="EC670">
        <v>31</v>
      </c>
      <c r="ED670">
        <v>-15.4</v>
      </c>
      <c r="EE670">
        <v>-3.29</v>
      </c>
      <c r="EF670">
        <v>12.15</v>
      </c>
      <c r="EG670">
        <v>7.6</v>
      </c>
      <c r="EH670">
        <v>934</v>
      </c>
      <c r="EI670">
        <v>1010</v>
      </c>
      <c r="EJ670">
        <v>2.0499999999999998</v>
      </c>
      <c r="EK670">
        <v>1.92</v>
      </c>
      <c r="EL670">
        <v>24.9</v>
      </c>
      <c r="EM670">
        <v>27.3</v>
      </c>
      <c r="EN670">
        <v>13</v>
      </c>
      <c r="EO670">
        <v>14.8</v>
      </c>
      <c r="EP670">
        <v>13.2</v>
      </c>
      <c r="EQ670">
        <v>14</v>
      </c>
      <c r="ER670">
        <v>3.7</v>
      </c>
      <c r="ES670">
        <v>4.7</v>
      </c>
      <c r="ET670">
        <v>1.1000000000000001</v>
      </c>
      <c r="EU670">
        <v>0.9</v>
      </c>
      <c r="EV670">
        <v>2</v>
      </c>
      <c r="EW670">
        <v>1.62</v>
      </c>
      <c r="EX670">
        <v>28.8</v>
      </c>
      <c r="EY670">
        <v>23.7</v>
      </c>
      <c r="EZ670">
        <v>13.2</v>
      </c>
      <c r="FA670">
        <v>11</v>
      </c>
      <c r="FB670">
        <v>11</v>
      </c>
      <c r="FC670">
        <v>15.5</v>
      </c>
      <c r="FD670">
        <v>3.7</v>
      </c>
      <c r="FE670">
        <v>3.4</v>
      </c>
      <c r="FF670">
        <v>161</v>
      </c>
      <c r="FG670">
        <v>158</v>
      </c>
      <c r="FH670">
        <v>161</v>
      </c>
      <c r="FI670">
        <v>155</v>
      </c>
      <c r="FJ670">
        <v>162</v>
      </c>
      <c r="FK670">
        <v>184</v>
      </c>
      <c r="FL670">
        <v>50.2</v>
      </c>
      <c r="FM670">
        <v>342</v>
      </c>
      <c r="FN670">
        <v>321</v>
      </c>
      <c r="FO670">
        <v>288</v>
      </c>
      <c r="FP670">
        <v>51.6</v>
      </c>
      <c r="FQ670">
        <v>2.77</v>
      </c>
      <c r="FR670">
        <v>2.67</v>
      </c>
      <c r="FS670" s="2">
        <f t="shared" si="152"/>
        <v>0.50919117647058831</v>
      </c>
      <c r="FT670">
        <v>14</v>
      </c>
      <c r="FU670">
        <v>2</v>
      </c>
      <c r="FV670">
        <v>-4</v>
      </c>
      <c r="FW670">
        <v>9.27</v>
      </c>
      <c r="FX670">
        <v>4.0999999999999996</v>
      </c>
      <c r="FY670">
        <v>0.59</v>
      </c>
      <c r="FZ670">
        <v>40.1</v>
      </c>
      <c r="GA670">
        <v>7</v>
      </c>
      <c r="GB670">
        <v>24</v>
      </c>
      <c r="GC670">
        <v>2.2999999999999998</v>
      </c>
      <c r="GD670">
        <v>1.8</v>
      </c>
      <c r="GE670">
        <v>26</v>
      </c>
      <c r="GF670">
        <v>2.2999999999999998</v>
      </c>
      <c r="GG670">
        <v>2</v>
      </c>
      <c r="GH670">
        <v>1.98</v>
      </c>
      <c r="GI670">
        <v>3.9</v>
      </c>
      <c r="GJ670" s="2">
        <f t="shared" si="153"/>
        <v>0.33673469387755101</v>
      </c>
      <c r="GK670">
        <v>4</v>
      </c>
      <c r="GL670">
        <v>7</v>
      </c>
      <c r="GM670">
        <v>-0.60000000000000009</v>
      </c>
      <c r="GN670">
        <v>1.64</v>
      </c>
      <c r="GO670">
        <v>2.86</v>
      </c>
      <c r="GP670">
        <v>6.1</v>
      </c>
      <c r="GQ670">
        <v>44.6</v>
      </c>
      <c r="GR670">
        <v>0.4</v>
      </c>
      <c r="GS670">
        <v>25.8</v>
      </c>
      <c r="GT670">
        <v>19.600000000000001</v>
      </c>
      <c r="GU670">
        <v>2</v>
      </c>
      <c r="GV670">
        <v>2.5</v>
      </c>
      <c r="GW670">
        <v>2</v>
      </c>
      <c r="GX670" s="21">
        <v>72.082252999999994</v>
      </c>
      <c r="GY670" s="21">
        <v>18.739559699999997</v>
      </c>
      <c r="GZ670" s="21">
        <v>28.892089800000001</v>
      </c>
      <c r="HA670" s="21">
        <v>47.631649500000002</v>
      </c>
      <c r="HB670" s="21">
        <v>6.4473839999999996</v>
      </c>
      <c r="HC670" s="21">
        <v>2.7537669999999999</v>
      </c>
      <c r="HD670" s="21">
        <v>8.5559999999999994E-3</v>
      </c>
      <c r="HE670" s="21">
        <v>62.273178000000001</v>
      </c>
      <c r="HF670" s="21">
        <v>9.2097069999999999</v>
      </c>
    </row>
    <row r="671" spans="1:214" ht="15" x14ac:dyDescent="0.25">
      <c r="A671" s="22">
        <v>15</v>
      </c>
      <c r="B671" t="s">
        <v>2962</v>
      </c>
      <c r="C671" t="s">
        <v>2963</v>
      </c>
      <c r="D671" t="s">
        <v>659</v>
      </c>
      <c r="F671" t="s">
        <v>736</v>
      </c>
      <c r="I671" s="22" t="s">
        <v>377</v>
      </c>
      <c r="J671">
        <v>26</v>
      </c>
      <c r="K671" s="23" t="s">
        <v>2212</v>
      </c>
      <c r="L671" s="23" t="s">
        <v>976</v>
      </c>
      <c r="M671" s="24" t="s">
        <v>273</v>
      </c>
      <c r="N671" s="24" t="s">
        <v>233</v>
      </c>
      <c r="O671" s="24">
        <v>71</v>
      </c>
      <c r="P671" s="24">
        <v>191</v>
      </c>
      <c r="Q671" s="24" t="s">
        <v>223</v>
      </c>
      <c r="R671" s="24"/>
      <c r="S671" s="22">
        <v>59</v>
      </c>
      <c r="T671" s="22">
        <v>5</v>
      </c>
      <c r="U671" s="22">
        <v>3</v>
      </c>
      <c r="V671" s="22">
        <v>8</v>
      </c>
      <c r="W671" s="22">
        <v>-6</v>
      </c>
      <c r="X671" s="22">
        <v>30</v>
      </c>
      <c r="Y671" s="22">
        <v>98</v>
      </c>
      <c r="Z671" s="25">
        <f t="shared" si="140"/>
        <v>5.1020408163265307E-2</v>
      </c>
      <c r="AA671" s="3">
        <v>12.85</v>
      </c>
      <c r="AB671" s="22">
        <v>65</v>
      </c>
      <c r="AC671" s="22">
        <v>15</v>
      </c>
      <c r="AD671" s="22">
        <v>40</v>
      </c>
      <c r="AE671" s="22">
        <v>13</v>
      </c>
      <c r="AF671" s="22">
        <v>20</v>
      </c>
      <c r="AG671" s="26">
        <f t="shared" si="141"/>
        <v>5.1441007716151166</v>
      </c>
      <c r="AH671" s="26">
        <f t="shared" si="142"/>
        <v>1.1871001780650268</v>
      </c>
      <c r="AI671" s="26">
        <f t="shared" si="143"/>
        <v>3.1656004748400717</v>
      </c>
      <c r="AJ671" s="26">
        <f t="shared" si="144"/>
        <v>1.0288201543230233</v>
      </c>
      <c r="AK671" s="26">
        <f t="shared" si="145"/>
        <v>1.5828002374200358</v>
      </c>
      <c r="AL671" s="5">
        <v>1006</v>
      </c>
      <c r="AM671" s="22">
        <v>33</v>
      </c>
      <c r="AN671" s="22">
        <v>23</v>
      </c>
      <c r="AO671" s="25">
        <f t="shared" si="146"/>
        <v>0.5892857142857143</v>
      </c>
      <c r="AP671" s="22">
        <v>1.6</v>
      </c>
      <c r="AQ671">
        <v>-0.7</v>
      </c>
      <c r="AR671">
        <v>0.9</v>
      </c>
      <c r="AS671">
        <v>0.2</v>
      </c>
      <c r="AT671">
        <v>-2.5</v>
      </c>
      <c r="AU671">
        <v>1.5</v>
      </c>
      <c r="AV671">
        <v>0</v>
      </c>
      <c r="AW671">
        <v>-1</v>
      </c>
      <c r="AX671" s="3">
        <f t="shared" si="147"/>
        <v>-1.6949152542372881E-2</v>
      </c>
      <c r="AY671" s="4">
        <f t="shared" si="148"/>
        <v>-2.95</v>
      </c>
      <c r="AZ671" t="s">
        <v>243</v>
      </c>
      <c r="BA671">
        <v>2013</v>
      </c>
      <c r="BC671" s="27">
        <v>1175000</v>
      </c>
      <c r="BD671" s="22">
        <v>4</v>
      </c>
      <c r="BE671" s="22">
        <v>3</v>
      </c>
      <c r="BF671" s="28">
        <f t="shared" si="149"/>
        <v>0.60045749139342086</v>
      </c>
      <c r="BG671" s="22">
        <v>28</v>
      </c>
      <c r="BH671" s="22">
        <v>20</v>
      </c>
      <c r="BI671" s="4">
        <v>699.46666670000002</v>
      </c>
      <c r="BJ671" s="22">
        <v>0</v>
      </c>
      <c r="BK671" s="22">
        <v>0</v>
      </c>
      <c r="BL671" s="28">
        <f t="shared" si="150"/>
        <v>0</v>
      </c>
      <c r="BM671" s="22">
        <v>0</v>
      </c>
      <c r="BN671" s="22">
        <v>2</v>
      </c>
      <c r="BO671" s="4">
        <v>14.03333333</v>
      </c>
      <c r="BP671" s="22">
        <v>1</v>
      </c>
      <c r="BQ671" s="22">
        <v>0</v>
      </c>
      <c r="BR671" s="22">
        <v>5</v>
      </c>
      <c r="BS671" s="22">
        <v>1</v>
      </c>
      <c r="BT671" s="4">
        <v>45.283333329999998</v>
      </c>
      <c r="BU671" s="22">
        <v>28</v>
      </c>
      <c r="BV671" s="22">
        <v>3</v>
      </c>
      <c r="BW671" s="22">
        <v>3</v>
      </c>
      <c r="BX671" s="22">
        <v>3</v>
      </c>
      <c r="BY671" s="22">
        <v>14</v>
      </c>
      <c r="BZ671" s="22">
        <v>7</v>
      </c>
      <c r="CA671" s="22">
        <v>18</v>
      </c>
      <c r="CB671" s="22">
        <v>10</v>
      </c>
      <c r="CC671" s="4">
        <v>12.16667</v>
      </c>
      <c r="CD671" s="4">
        <v>0.31666666700000001</v>
      </c>
      <c r="CE671" s="4">
        <v>0.60000000000000009</v>
      </c>
      <c r="CF671" s="22">
        <v>0</v>
      </c>
      <c r="CG671" s="22">
        <v>0</v>
      </c>
      <c r="CH671" s="22">
        <v>0</v>
      </c>
      <c r="CI671" s="5">
        <v>31</v>
      </c>
      <c r="CJ671" s="22">
        <v>2</v>
      </c>
      <c r="CK671" s="22">
        <v>0</v>
      </c>
      <c r="CL671" s="22">
        <v>-9</v>
      </c>
      <c r="CM671" s="22">
        <v>16</v>
      </c>
      <c r="CN671" s="22">
        <v>8</v>
      </c>
      <c r="CO671" s="22">
        <v>15</v>
      </c>
      <c r="CP671" s="22">
        <v>13</v>
      </c>
      <c r="CQ671" s="26">
        <v>11.574191000000001</v>
      </c>
      <c r="CR671" s="26">
        <v>0.16666700000000001</v>
      </c>
      <c r="CS671" s="26">
        <v>0.91881700000000022</v>
      </c>
      <c r="CT671" s="22">
        <v>0</v>
      </c>
      <c r="CU671" s="22">
        <v>0</v>
      </c>
      <c r="CV671" s="22">
        <v>0</v>
      </c>
      <c r="CW671" s="22">
        <v>2</v>
      </c>
      <c r="CX671" s="22">
        <v>1</v>
      </c>
      <c r="CY671" s="22">
        <v>2</v>
      </c>
      <c r="CZ671" s="22">
        <v>3</v>
      </c>
      <c r="DA671" s="22">
        <v>2</v>
      </c>
      <c r="DB671" s="22">
        <v>-8</v>
      </c>
      <c r="DC671" s="22">
        <v>0</v>
      </c>
      <c r="DD671" s="22">
        <v>0</v>
      </c>
      <c r="DE671" s="22">
        <v>0</v>
      </c>
      <c r="DF671" s="22">
        <v>0</v>
      </c>
      <c r="DG671" s="22">
        <v>0</v>
      </c>
      <c r="DH671" s="22">
        <v>0</v>
      </c>
      <c r="DI671" s="22">
        <v>15</v>
      </c>
      <c r="DJ671" s="22">
        <v>0</v>
      </c>
      <c r="DK671" s="22">
        <v>0</v>
      </c>
      <c r="DL671" s="22">
        <v>0</v>
      </c>
      <c r="DM671" s="22">
        <v>0</v>
      </c>
      <c r="DN671" s="22">
        <v>17</v>
      </c>
      <c r="DO671" s="22">
        <v>0</v>
      </c>
      <c r="DP671" s="22">
        <v>26</v>
      </c>
      <c r="DQ671" s="22">
        <v>3</v>
      </c>
      <c r="DR671" s="22">
        <v>0</v>
      </c>
      <c r="DS671" s="22">
        <v>0</v>
      </c>
      <c r="DT671" s="22">
        <v>0</v>
      </c>
      <c r="DU671">
        <v>11.61</v>
      </c>
      <c r="DV671">
        <v>35.049999999999997</v>
      </c>
      <c r="DW671" s="2">
        <f t="shared" si="151"/>
        <v>0.24882126018002573</v>
      </c>
      <c r="DX671">
        <v>0.11600000000000001</v>
      </c>
      <c r="DY671">
        <v>-0.51600000000000001</v>
      </c>
      <c r="DZ671">
        <v>-0.8630000000000001</v>
      </c>
      <c r="EA671">
        <v>8.6549999999999994</v>
      </c>
      <c r="EB671">
        <v>16</v>
      </c>
      <c r="EC671">
        <v>23</v>
      </c>
      <c r="ED671">
        <v>14</v>
      </c>
      <c r="EE671">
        <v>19.45</v>
      </c>
      <c r="EF671">
        <v>5.48</v>
      </c>
      <c r="EG671">
        <v>4.3099999999999996</v>
      </c>
      <c r="EH671">
        <v>915</v>
      </c>
      <c r="EI671">
        <v>958</v>
      </c>
      <c r="EJ671">
        <v>1.4</v>
      </c>
      <c r="EK671">
        <v>2.0099999999999998</v>
      </c>
      <c r="EL671">
        <v>31.1</v>
      </c>
      <c r="EM671">
        <v>21.6</v>
      </c>
      <c r="EN671">
        <v>13.6</v>
      </c>
      <c r="EO671">
        <v>11.7</v>
      </c>
      <c r="EP671">
        <v>11</v>
      </c>
      <c r="EQ671">
        <v>19.600000000000001</v>
      </c>
      <c r="ER671">
        <v>3.7</v>
      </c>
      <c r="ES671">
        <v>4.0999999999999996</v>
      </c>
      <c r="ET671">
        <v>0.60000000000000009</v>
      </c>
      <c r="EU671">
        <v>1.2</v>
      </c>
      <c r="EV671">
        <v>1.97</v>
      </c>
      <c r="EW671">
        <v>1.83</v>
      </c>
      <c r="EX671">
        <v>26.7</v>
      </c>
      <c r="EY671">
        <v>25.5</v>
      </c>
      <c r="EZ671">
        <v>12.5</v>
      </c>
      <c r="FA671">
        <v>12.1</v>
      </c>
      <c r="FB671">
        <v>11.7</v>
      </c>
      <c r="FC671">
        <v>15.5</v>
      </c>
      <c r="FD671">
        <v>3.8</v>
      </c>
      <c r="FE671">
        <v>3.9</v>
      </c>
      <c r="FF671">
        <v>81</v>
      </c>
      <c r="FG671">
        <v>87</v>
      </c>
      <c r="FH671">
        <v>79</v>
      </c>
      <c r="FI671">
        <v>70</v>
      </c>
      <c r="FJ671">
        <v>101</v>
      </c>
      <c r="FK671">
        <v>89</v>
      </c>
      <c r="FL671">
        <v>53</v>
      </c>
      <c r="FM671">
        <v>236</v>
      </c>
      <c r="FN671">
        <v>232</v>
      </c>
      <c r="FO671">
        <v>165</v>
      </c>
      <c r="FP671">
        <v>50.4</v>
      </c>
      <c r="FQ671">
        <v>0.25</v>
      </c>
      <c r="FR671">
        <v>5.54</v>
      </c>
      <c r="FS671" s="2">
        <f t="shared" si="152"/>
        <v>4.317789291882556E-2</v>
      </c>
      <c r="FT671">
        <v>0</v>
      </c>
      <c r="FU671">
        <v>0</v>
      </c>
      <c r="FV671">
        <v>-24.6</v>
      </c>
      <c r="FW671">
        <v>0</v>
      </c>
      <c r="FX671">
        <v>0</v>
      </c>
      <c r="FY671">
        <v>0</v>
      </c>
      <c r="FZ671">
        <v>41.1</v>
      </c>
      <c r="GA671">
        <v>0</v>
      </c>
      <c r="GB671">
        <v>8.1999999999999993</v>
      </c>
      <c r="GC671">
        <v>0</v>
      </c>
      <c r="GD671">
        <v>4.0999999999999996</v>
      </c>
      <c r="GE671">
        <v>12.3</v>
      </c>
      <c r="GF671">
        <v>0</v>
      </c>
      <c r="GG671">
        <v>8.1999999999999993</v>
      </c>
      <c r="GH671">
        <v>0.77</v>
      </c>
      <c r="GI671">
        <v>5.16</v>
      </c>
      <c r="GJ671" s="2">
        <f t="shared" si="153"/>
        <v>0.12984822934232715</v>
      </c>
      <c r="GK671">
        <v>1</v>
      </c>
      <c r="GL671">
        <v>3</v>
      </c>
      <c r="GM671">
        <v>7.8</v>
      </c>
      <c r="GN671">
        <v>1.32</v>
      </c>
      <c r="GO671">
        <v>3.97</v>
      </c>
      <c r="GP671">
        <v>5.3</v>
      </c>
      <c r="GQ671">
        <v>39.700000000000003</v>
      </c>
      <c r="GR671">
        <v>1.3</v>
      </c>
      <c r="GS671">
        <v>18.5</v>
      </c>
      <c r="GT671">
        <v>17.2</v>
      </c>
      <c r="GU671">
        <v>1.3</v>
      </c>
      <c r="GV671">
        <v>0</v>
      </c>
      <c r="GW671">
        <v>0</v>
      </c>
      <c r="GX671" s="21">
        <v>57.072978999999997</v>
      </c>
      <c r="GY671" s="21">
        <v>6.9779321999999997</v>
      </c>
      <c r="GZ671" s="21">
        <v>6.6740291999999997</v>
      </c>
      <c r="HA671" s="21">
        <v>13.651961400000001</v>
      </c>
      <c r="HB671" s="21">
        <v>-0.57548900000000003</v>
      </c>
      <c r="HC671" s="21">
        <v>1.3636760000000001</v>
      </c>
      <c r="HD671" s="21">
        <v>-8.8749999999999992E-3</v>
      </c>
      <c r="HE671" s="21">
        <v>31.726959000000001</v>
      </c>
      <c r="HF671" s="21">
        <v>0.779312</v>
      </c>
    </row>
    <row r="672" spans="1:214" ht="15" x14ac:dyDescent="0.25">
      <c r="A672" s="22">
        <v>36</v>
      </c>
      <c r="B672" t="s">
        <v>2964</v>
      </c>
      <c r="C672" t="s">
        <v>2965</v>
      </c>
      <c r="D672" t="s">
        <v>1055</v>
      </c>
      <c r="F672" t="s">
        <v>623</v>
      </c>
      <c r="I672" s="22" t="s">
        <v>229</v>
      </c>
      <c r="J672">
        <v>21</v>
      </c>
      <c r="K672" s="23" t="s">
        <v>2966</v>
      </c>
      <c r="L672" s="23" t="s">
        <v>1540</v>
      </c>
      <c r="M672" s="24" t="s">
        <v>273</v>
      </c>
      <c r="N672" s="24" t="s">
        <v>233</v>
      </c>
      <c r="O672" s="24">
        <v>71</v>
      </c>
      <c r="P672" s="24">
        <v>169</v>
      </c>
      <c r="Q672" s="24" t="s">
        <v>223</v>
      </c>
      <c r="R672" s="24" t="s">
        <v>234</v>
      </c>
      <c r="S672" s="22">
        <v>66</v>
      </c>
      <c r="T672" s="22">
        <v>2</v>
      </c>
      <c r="U672" s="22">
        <v>7</v>
      </c>
      <c r="V672" s="22">
        <v>9</v>
      </c>
      <c r="W672" s="22">
        <v>-1</v>
      </c>
      <c r="X672" s="22">
        <v>232</v>
      </c>
      <c r="Y672" s="22">
        <v>54</v>
      </c>
      <c r="Z672" s="25">
        <f t="shared" si="140"/>
        <v>3.7037037037037035E-2</v>
      </c>
      <c r="AA672" s="3">
        <v>7.4666699999999997</v>
      </c>
      <c r="AB672" s="22">
        <v>175</v>
      </c>
      <c r="AC672" s="22">
        <v>19</v>
      </c>
      <c r="AD672" s="22">
        <v>17</v>
      </c>
      <c r="AE672" s="22">
        <v>9</v>
      </c>
      <c r="AF672" s="22">
        <v>4</v>
      </c>
      <c r="AG672" s="26">
        <f t="shared" si="141"/>
        <v>21.306808669850028</v>
      </c>
      <c r="AH672" s="26">
        <f t="shared" si="142"/>
        <v>2.3133106555837175</v>
      </c>
      <c r="AI672" s="26">
        <f t="shared" si="143"/>
        <v>2.0698042707854314</v>
      </c>
      <c r="AJ672" s="26">
        <f t="shared" si="144"/>
        <v>1.0957787315922871</v>
      </c>
      <c r="AK672" s="26">
        <f t="shared" si="145"/>
        <v>0.48701276959657208</v>
      </c>
      <c r="AL672" s="5">
        <v>735</v>
      </c>
      <c r="AM672" s="22">
        <v>6</v>
      </c>
      <c r="AN672" s="22">
        <v>3</v>
      </c>
      <c r="AO672" s="25">
        <f t="shared" si="146"/>
        <v>0.66666666666666663</v>
      </c>
      <c r="AP672" s="22">
        <v>0.2</v>
      </c>
      <c r="AQ672">
        <v>-0.2</v>
      </c>
      <c r="AR672">
        <v>0.4</v>
      </c>
      <c r="AS672">
        <v>0.2</v>
      </c>
      <c r="AT672">
        <v>-1.3</v>
      </c>
      <c r="AU672">
        <v>0.8</v>
      </c>
      <c r="AV672">
        <v>0</v>
      </c>
      <c r="AW672">
        <v>-0.60000000000000009</v>
      </c>
      <c r="AX672" s="3">
        <f t="shared" si="147"/>
        <v>-9.0909090909090922E-3</v>
      </c>
      <c r="AY672" s="4">
        <f t="shared" si="148"/>
        <v>-0.65833200000000014</v>
      </c>
      <c r="AZ672" t="s">
        <v>224</v>
      </c>
      <c r="BA672">
        <v>2013</v>
      </c>
      <c r="BC672" s="27">
        <v>544444</v>
      </c>
      <c r="BD672" s="22">
        <v>2</v>
      </c>
      <c r="BE672" s="22">
        <v>7</v>
      </c>
      <c r="BF672" s="28">
        <f t="shared" si="149"/>
        <v>1.1030913796202568</v>
      </c>
      <c r="BG672" s="22">
        <v>6</v>
      </c>
      <c r="BH672" s="22">
        <v>3</v>
      </c>
      <c r="BI672" s="4">
        <v>489.53333329999998</v>
      </c>
      <c r="BJ672" s="22">
        <v>0</v>
      </c>
      <c r="BK672" s="22">
        <v>0</v>
      </c>
      <c r="BL672" s="28">
        <f t="shared" si="150"/>
        <v>0</v>
      </c>
      <c r="BM672" s="22">
        <v>0</v>
      </c>
      <c r="BN672" s="22">
        <v>0</v>
      </c>
      <c r="BO672" s="4">
        <v>3.8833333329999999</v>
      </c>
      <c r="BP672" s="22">
        <v>0</v>
      </c>
      <c r="BQ672" s="22">
        <v>0</v>
      </c>
      <c r="BR672" s="22">
        <v>0</v>
      </c>
      <c r="BS672" s="22">
        <v>0</v>
      </c>
      <c r="BT672" s="4">
        <v>0.26666666700000002</v>
      </c>
      <c r="BU672" s="22">
        <v>31</v>
      </c>
      <c r="BV672" s="22">
        <v>1</v>
      </c>
      <c r="BW672" s="22">
        <v>2</v>
      </c>
      <c r="BX672" s="22">
        <v>-2</v>
      </c>
      <c r="BY672" s="22">
        <v>135</v>
      </c>
      <c r="BZ672" s="22">
        <v>30</v>
      </c>
      <c r="CA672" s="22">
        <v>1</v>
      </c>
      <c r="CB672" s="22">
        <v>1</v>
      </c>
      <c r="CC672" s="4">
        <v>7.2666700000000004</v>
      </c>
      <c r="CD672" s="4">
        <v>8.3333332999999996E-2</v>
      </c>
      <c r="CE672" s="4">
        <v>0</v>
      </c>
      <c r="CF672" s="22">
        <v>0</v>
      </c>
      <c r="CG672" s="22">
        <v>0</v>
      </c>
      <c r="CH672" s="22">
        <v>0</v>
      </c>
      <c r="CI672" s="5">
        <v>35</v>
      </c>
      <c r="CJ672" s="22">
        <v>1</v>
      </c>
      <c r="CK672" s="22">
        <v>5</v>
      </c>
      <c r="CL672" s="22">
        <v>1</v>
      </c>
      <c r="CM672" s="22">
        <v>97</v>
      </c>
      <c r="CN672" s="22">
        <v>16</v>
      </c>
      <c r="CO672" s="22">
        <v>5</v>
      </c>
      <c r="CP672" s="22">
        <v>2</v>
      </c>
      <c r="CQ672" s="26">
        <v>7.5504730000000002</v>
      </c>
      <c r="CR672" s="26">
        <v>3.7143000000000002E-2</v>
      </c>
      <c r="CS672" s="26">
        <v>7.6189999999999999E-3</v>
      </c>
      <c r="CT672" s="22">
        <v>0</v>
      </c>
      <c r="CU672" s="22">
        <v>0</v>
      </c>
      <c r="CV672" s="22">
        <v>0</v>
      </c>
      <c r="CW672" s="22">
        <v>2</v>
      </c>
      <c r="CX672" s="22">
        <v>2</v>
      </c>
      <c r="CY672" s="22">
        <v>2</v>
      </c>
      <c r="CZ672" s="22">
        <v>0</v>
      </c>
      <c r="DA672" s="22">
        <v>5</v>
      </c>
      <c r="DB672" s="22">
        <v>-3</v>
      </c>
      <c r="DC672" s="22">
        <v>2</v>
      </c>
      <c r="DD672" s="22">
        <v>0</v>
      </c>
      <c r="DE672" s="22">
        <v>0</v>
      </c>
      <c r="DF672" s="22">
        <v>0</v>
      </c>
      <c r="DG672" s="22">
        <v>0</v>
      </c>
      <c r="DH672" s="22">
        <v>0</v>
      </c>
      <c r="DI672" s="22">
        <v>30</v>
      </c>
      <c r="DJ672" s="22">
        <v>16</v>
      </c>
      <c r="DK672" s="22">
        <v>8</v>
      </c>
      <c r="DL672" s="22">
        <v>1</v>
      </c>
      <c r="DM672" s="22">
        <v>0</v>
      </c>
      <c r="DN672" s="22">
        <v>18</v>
      </c>
      <c r="DO672" s="22">
        <v>0</v>
      </c>
      <c r="DP672" s="22">
        <v>19</v>
      </c>
      <c r="DQ672" s="22">
        <v>0</v>
      </c>
      <c r="DR672" s="22">
        <v>0</v>
      </c>
      <c r="DS672" s="22">
        <v>0</v>
      </c>
      <c r="DT672" s="22">
        <v>0</v>
      </c>
      <c r="DU672">
        <v>7.41</v>
      </c>
      <c r="DV672">
        <v>38.090000000000003</v>
      </c>
      <c r="DW672" s="2">
        <f t="shared" si="151"/>
        <v>0.16285714285714287</v>
      </c>
      <c r="DX672">
        <v>0.30300000000000005</v>
      </c>
      <c r="DY672">
        <v>-0.36900000000000005</v>
      </c>
      <c r="DZ672">
        <v>-2.5430000000000001</v>
      </c>
      <c r="EA672">
        <v>0.22</v>
      </c>
      <c r="EB672">
        <v>18</v>
      </c>
      <c r="EC672">
        <v>19</v>
      </c>
      <c r="ED672">
        <v>-11.3</v>
      </c>
      <c r="EE672">
        <v>-6.87</v>
      </c>
      <c r="EF672">
        <v>4.3899999999999997</v>
      </c>
      <c r="EG672">
        <v>8.33</v>
      </c>
      <c r="EH672">
        <v>917</v>
      </c>
      <c r="EI672">
        <v>1001</v>
      </c>
      <c r="EJ672">
        <v>2.21</v>
      </c>
      <c r="EK672">
        <v>2.33</v>
      </c>
      <c r="EL672">
        <v>24.3</v>
      </c>
      <c r="EM672">
        <v>25.9</v>
      </c>
      <c r="EN672">
        <v>8.6999999999999993</v>
      </c>
      <c r="EO672">
        <v>11.5</v>
      </c>
      <c r="EP672">
        <v>15.6</v>
      </c>
      <c r="EQ672">
        <v>13.2</v>
      </c>
      <c r="ER672">
        <v>6.3</v>
      </c>
      <c r="ES672">
        <v>5.4</v>
      </c>
      <c r="ET672">
        <v>3.1</v>
      </c>
      <c r="EU672">
        <v>2.2999999999999998</v>
      </c>
      <c r="EV672">
        <v>3.08</v>
      </c>
      <c r="EW672">
        <v>2.34</v>
      </c>
      <c r="EX672">
        <v>29.1</v>
      </c>
      <c r="EY672">
        <v>26.1</v>
      </c>
      <c r="EZ672">
        <v>11.8</v>
      </c>
      <c r="FA672">
        <v>12.1</v>
      </c>
      <c r="FB672">
        <v>14.8</v>
      </c>
      <c r="FC672">
        <v>15.7</v>
      </c>
      <c r="FD672">
        <v>4.0999999999999996</v>
      </c>
      <c r="FE672">
        <v>4.4000000000000004</v>
      </c>
      <c r="FF672">
        <v>56</v>
      </c>
      <c r="FG672">
        <v>52</v>
      </c>
      <c r="FH672">
        <v>59</v>
      </c>
      <c r="FI672">
        <v>60</v>
      </c>
      <c r="FJ672">
        <v>82</v>
      </c>
      <c r="FK672">
        <v>99</v>
      </c>
      <c r="FL672">
        <v>47.6</v>
      </c>
      <c r="FM672">
        <v>152</v>
      </c>
      <c r="FN672">
        <v>187</v>
      </c>
      <c r="FO672">
        <v>152</v>
      </c>
      <c r="FP672">
        <v>44.8</v>
      </c>
      <c r="FQ672">
        <v>0.05</v>
      </c>
      <c r="FR672">
        <v>6.53</v>
      </c>
      <c r="FS672" s="2">
        <f t="shared" si="152"/>
        <v>7.5987841945288756E-3</v>
      </c>
      <c r="FT672">
        <v>0</v>
      </c>
      <c r="FU672">
        <v>0</v>
      </c>
      <c r="FV672">
        <v>-100.6</v>
      </c>
      <c r="FW672">
        <v>0</v>
      </c>
      <c r="FX672">
        <v>0</v>
      </c>
      <c r="FY672">
        <v>0</v>
      </c>
      <c r="FZ672">
        <v>17.3</v>
      </c>
      <c r="GA672">
        <v>17.3</v>
      </c>
      <c r="GB672">
        <v>0</v>
      </c>
      <c r="GC672">
        <v>0</v>
      </c>
      <c r="GD672">
        <v>17.3</v>
      </c>
      <c r="GE672">
        <v>0</v>
      </c>
      <c r="GF672">
        <v>0</v>
      </c>
      <c r="GG672">
        <v>0</v>
      </c>
      <c r="GH672">
        <v>0.01</v>
      </c>
      <c r="GI672">
        <v>6.18</v>
      </c>
      <c r="GJ672" s="2">
        <f t="shared" si="153"/>
        <v>1.6155088852988692E-3</v>
      </c>
      <c r="GK672">
        <v>0</v>
      </c>
      <c r="GL672">
        <v>0</v>
      </c>
      <c r="GM672">
        <v>64.8</v>
      </c>
      <c r="GN672">
        <v>0</v>
      </c>
      <c r="GO672">
        <v>0</v>
      </c>
      <c r="GP672">
        <v>0</v>
      </c>
      <c r="GQ672">
        <v>0</v>
      </c>
      <c r="GR672">
        <v>0</v>
      </c>
      <c r="GS672">
        <v>0</v>
      </c>
      <c r="GT672">
        <v>0</v>
      </c>
      <c r="GU672">
        <v>0</v>
      </c>
      <c r="GV672">
        <v>0</v>
      </c>
      <c r="GW672">
        <v>0</v>
      </c>
      <c r="GX672" s="21">
        <v>59.605339000000001</v>
      </c>
      <c r="GY672" s="21">
        <v>3.2816817</v>
      </c>
      <c r="GZ672" s="21">
        <v>5.2038126</v>
      </c>
      <c r="HA672" s="21">
        <v>8.4854942999999992</v>
      </c>
      <c r="HB672" s="21">
        <v>-2.1052460000000002</v>
      </c>
      <c r="HC672" s="21">
        <v>0.73741699999999999</v>
      </c>
      <c r="HD672" s="21">
        <v>-2.2800000000000001E-4</v>
      </c>
      <c r="HE672" s="21">
        <v>247.700714</v>
      </c>
      <c r="HF672" s="21">
        <v>-1.3680570000000001</v>
      </c>
    </row>
    <row r="673" spans="1:214" ht="25.5" x14ac:dyDescent="0.25">
      <c r="A673" s="22">
        <v>21</v>
      </c>
      <c r="B673" t="s">
        <v>2967</v>
      </c>
      <c r="C673" t="s">
        <v>2968</v>
      </c>
      <c r="D673" t="s">
        <v>1223</v>
      </c>
      <c r="F673" t="s">
        <v>297</v>
      </c>
      <c r="I673" s="22" t="s">
        <v>278</v>
      </c>
      <c r="J673">
        <v>24</v>
      </c>
      <c r="K673" s="23" t="s">
        <v>2969</v>
      </c>
      <c r="L673" s="23" t="s">
        <v>1225</v>
      </c>
      <c r="M673" s="24"/>
      <c r="N673" s="24" t="s">
        <v>258</v>
      </c>
      <c r="O673" s="24">
        <v>72</v>
      </c>
      <c r="P673" s="24">
        <v>192</v>
      </c>
      <c r="Q673" s="24" t="s">
        <v>223</v>
      </c>
      <c r="R673" s="24"/>
      <c r="S673" s="22">
        <v>5</v>
      </c>
      <c r="T673" s="22">
        <v>0</v>
      </c>
      <c r="U673" s="22">
        <v>0</v>
      </c>
      <c r="V673" s="22">
        <v>0</v>
      </c>
      <c r="W673" s="22">
        <v>-2</v>
      </c>
      <c r="X673" s="22">
        <v>6</v>
      </c>
      <c r="Y673" s="22">
        <v>14</v>
      </c>
      <c r="Z673" s="25">
        <f t="shared" si="140"/>
        <v>0</v>
      </c>
      <c r="AA673" s="3">
        <v>10.83333</v>
      </c>
      <c r="AB673" s="22">
        <v>4</v>
      </c>
      <c r="AC673" s="22">
        <v>1</v>
      </c>
      <c r="AD673" s="22">
        <v>2</v>
      </c>
      <c r="AE673" s="22">
        <v>0</v>
      </c>
      <c r="AF673" s="22">
        <v>0</v>
      </c>
      <c r="AG673" s="26">
        <f t="shared" si="141"/>
        <v>4.4307705940832598</v>
      </c>
      <c r="AH673" s="26">
        <f t="shared" si="142"/>
        <v>1.1076926485208149</v>
      </c>
      <c r="AI673" s="26">
        <f t="shared" si="143"/>
        <v>2.2153852970416299</v>
      </c>
      <c r="AJ673" s="26">
        <f t="shared" si="144"/>
        <v>0</v>
      </c>
      <c r="AK673" s="26">
        <f t="shared" si="145"/>
        <v>0</v>
      </c>
      <c r="AL673" s="5">
        <v>80</v>
      </c>
      <c r="AM673" s="22">
        <v>2</v>
      </c>
      <c r="AN673" s="22">
        <v>1</v>
      </c>
      <c r="AO673" s="25">
        <f t="shared" si="146"/>
        <v>0.66666666666666663</v>
      </c>
      <c r="AP673" s="22">
        <v>0.9</v>
      </c>
      <c r="AQ673">
        <v>-0.2</v>
      </c>
      <c r="AR673">
        <v>0</v>
      </c>
      <c r="AS673">
        <v>-0.2</v>
      </c>
      <c r="AT673">
        <v>-0.30000000000000004</v>
      </c>
      <c r="AU673">
        <v>0</v>
      </c>
      <c r="AV673">
        <v>0</v>
      </c>
      <c r="AW673">
        <v>-0.30000000000000004</v>
      </c>
      <c r="AX673" s="3">
        <f t="shared" si="147"/>
        <v>-6.0000000000000012E-2</v>
      </c>
      <c r="AY673" s="4">
        <f t="shared" si="148"/>
        <v>-0.27500100000000005</v>
      </c>
      <c r="AZ673" t="s">
        <v>224</v>
      </c>
      <c r="BA673">
        <v>2010</v>
      </c>
      <c r="BC673" s="27">
        <v>516667</v>
      </c>
      <c r="BD673" s="22">
        <v>0</v>
      </c>
      <c r="BE673" s="22">
        <v>0</v>
      </c>
      <c r="BF673" s="28">
        <f t="shared" si="149"/>
        <v>0</v>
      </c>
      <c r="BG673" s="22">
        <v>1</v>
      </c>
      <c r="BH673" s="22">
        <v>0</v>
      </c>
      <c r="BI673" s="4">
        <v>42.3</v>
      </c>
      <c r="BJ673" s="22">
        <v>0</v>
      </c>
      <c r="BK673" s="22">
        <v>0</v>
      </c>
      <c r="BL673" s="28">
        <f t="shared" si="150"/>
        <v>0</v>
      </c>
      <c r="BM673" s="22">
        <v>0</v>
      </c>
      <c r="BN673" s="22">
        <v>1</v>
      </c>
      <c r="BO673" s="4">
        <v>5.483333333</v>
      </c>
      <c r="BP673" s="22">
        <v>0</v>
      </c>
      <c r="BQ673" s="22">
        <v>0</v>
      </c>
      <c r="BR673" s="22">
        <v>1</v>
      </c>
      <c r="BS673" s="22">
        <v>0</v>
      </c>
      <c r="BT673" s="4">
        <v>6.3833333330000004</v>
      </c>
      <c r="BU673" s="22">
        <v>1</v>
      </c>
      <c r="BV673" s="22">
        <v>0</v>
      </c>
      <c r="BW673" s="22">
        <v>0</v>
      </c>
      <c r="BX673" s="22">
        <v>0</v>
      </c>
      <c r="BY673" s="22">
        <v>2</v>
      </c>
      <c r="BZ673" s="22">
        <v>1</v>
      </c>
      <c r="CA673" s="22">
        <v>1</v>
      </c>
      <c r="CB673" s="22">
        <v>0</v>
      </c>
      <c r="CC673" s="4">
        <v>5.5333300000000003</v>
      </c>
      <c r="CD673" s="4">
        <v>2.75</v>
      </c>
      <c r="CE673" s="4">
        <v>2.233333333</v>
      </c>
      <c r="CF673" s="22">
        <v>0</v>
      </c>
      <c r="CG673" s="22">
        <v>0</v>
      </c>
      <c r="CH673" s="22">
        <v>0</v>
      </c>
      <c r="CI673" s="5">
        <v>4</v>
      </c>
      <c r="CJ673" s="22">
        <v>0</v>
      </c>
      <c r="CK673" s="22">
        <v>0</v>
      </c>
      <c r="CL673" s="22">
        <v>-2</v>
      </c>
      <c r="CM673" s="22">
        <v>4</v>
      </c>
      <c r="CN673" s="22">
        <v>2</v>
      </c>
      <c r="CO673" s="22">
        <v>1</v>
      </c>
      <c r="CP673" s="22">
        <v>1</v>
      </c>
      <c r="CQ673" s="26">
        <v>9.1916679999999999</v>
      </c>
      <c r="CR673" s="26">
        <v>0.68333300000000008</v>
      </c>
      <c r="CS673" s="26">
        <v>1.0375000000000001</v>
      </c>
      <c r="CT673" s="22">
        <v>0</v>
      </c>
      <c r="CU673" s="22">
        <v>0</v>
      </c>
      <c r="CV673" s="22">
        <v>0</v>
      </c>
      <c r="CW673" s="22">
        <v>0</v>
      </c>
      <c r="CX673" s="22">
        <v>0</v>
      </c>
      <c r="CY673" s="22">
        <v>0</v>
      </c>
      <c r="CZ673" s="22">
        <v>0</v>
      </c>
      <c r="DA673" s="22">
        <v>0</v>
      </c>
      <c r="DB673" s="22">
        <v>-2</v>
      </c>
      <c r="DC673" s="22">
        <v>0</v>
      </c>
      <c r="DD673" s="22">
        <v>0</v>
      </c>
      <c r="DE673" s="22">
        <v>0</v>
      </c>
      <c r="DF673" s="22">
        <v>0</v>
      </c>
      <c r="DG673" s="22">
        <v>0</v>
      </c>
      <c r="DH673" s="22">
        <v>0</v>
      </c>
      <c r="DI673" s="22">
        <v>3</v>
      </c>
      <c r="DJ673" s="22">
        <v>0</v>
      </c>
      <c r="DK673" s="22">
        <v>0</v>
      </c>
      <c r="DL673" s="22">
        <v>0</v>
      </c>
      <c r="DM673" s="22">
        <v>0</v>
      </c>
      <c r="DN673" s="22">
        <v>0</v>
      </c>
      <c r="DO673" s="22">
        <v>0</v>
      </c>
      <c r="DP673" s="22">
        <v>4</v>
      </c>
      <c r="DQ673" s="22">
        <v>2</v>
      </c>
      <c r="DR673" s="22">
        <v>0</v>
      </c>
      <c r="DS673" s="22">
        <v>0</v>
      </c>
      <c r="DT673" s="22">
        <v>0</v>
      </c>
      <c r="DU673">
        <v>8.14</v>
      </c>
      <c r="DV673">
        <v>39.17</v>
      </c>
      <c r="DW673" s="2">
        <f t="shared" si="151"/>
        <v>0.17205664764320441</v>
      </c>
      <c r="DX673">
        <v>-0.66100000000000003</v>
      </c>
      <c r="DY673">
        <v>-3.5139999999999998</v>
      </c>
      <c r="DZ673">
        <v>-0.72200000000000009</v>
      </c>
      <c r="EA673">
        <v>-4.6639999999999997</v>
      </c>
      <c r="EB673">
        <v>0</v>
      </c>
      <c r="EC673">
        <v>2</v>
      </c>
      <c r="ED673">
        <v>-2.2000000000000002</v>
      </c>
      <c r="EE673">
        <v>1.47</v>
      </c>
      <c r="EF673">
        <v>3.68</v>
      </c>
      <c r="EG673">
        <v>0</v>
      </c>
      <c r="EH673">
        <v>895</v>
      </c>
      <c r="EI673">
        <v>895</v>
      </c>
      <c r="EJ673">
        <v>0</v>
      </c>
      <c r="EK673">
        <v>2.95</v>
      </c>
      <c r="EL673">
        <v>39.799999999999997</v>
      </c>
      <c r="EM673">
        <v>25.1</v>
      </c>
      <c r="EN673">
        <v>4.4000000000000004</v>
      </c>
      <c r="EO673">
        <v>8.8000000000000007</v>
      </c>
      <c r="EP673">
        <v>16.2</v>
      </c>
      <c r="EQ673">
        <v>10.3</v>
      </c>
      <c r="ER673">
        <v>8.8000000000000007</v>
      </c>
      <c r="ES673">
        <v>4.4000000000000004</v>
      </c>
      <c r="ET673">
        <v>4.4000000000000004</v>
      </c>
      <c r="EU673">
        <v>0</v>
      </c>
      <c r="EV673">
        <v>3.98</v>
      </c>
      <c r="EW673">
        <v>3.68</v>
      </c>
      <c r="EX673">
        <v>27.3</v>
      </c>
      <c r="EY673">
        <v>27</v>
      </c>
      <c r="EZ673">
        <v>15.3</v>
      </c>
      <c r="FA673">
        <v>14.1</v>
      </c>
      <c r="FB673">
        <v>13.2</v>
      </c>
      <c r="FC673">
        <v>15</v>
      </c>
      <c r="FD673">
        <v>4.9000000000000004</v>
      </c>
      <c r="FE673">
        <v>2.5</v>
      </c>
      <c r="FF673">
        <v>2</v>
      </c>
      <c r="FG673">
        <v>4</v>
      </c>
      <c r="FH673">
        <v>4</v>
      </c>
      <c r="FI673">
        <v>2</v>
      </c>
      <c r="FJ673">
        <v>4</v>
      </c>
      <c r="FK673">
        <v>5</v>
      </c>
      <c r="FL673">
        <v>50</v>
      </c>
      <c r="FM673">
        <v>13</v>
      </c>
      <c r="FN673">
        <v>15</v>
      </c>
      <c r="FO673">
        <v>13</v>
      </c>
      <c r="FP673">
        <v>46.4</v>
      </c>
      <c r="FQ673">
        <v>1.06</v>
      </c>
      <c r="FR673">
        <v>2.48</v>
      </c>
      <c r="FS673" s="2">
        <f t="shared" si="152"/>
        <v>0.29943502824858759</v>
      </c>
      <c r="FT673">
        <v>0</v>
      </c>
      <c r="FU673">
        <v>0</v>
      </c>
      <c r="FV673">
        <v>-8.1999999999999993</v>
      </c>
      <c r="FW673">
        <v>0</v>
      </c>
      <c r="FX673">
        <v>0</v>
      </c>
      <c r="FY673">
        <v>0</v>
      </c>
      <c r="FZ673">
        <v>33.9</v>
      </c>
      <c r="GA673">
        <v>11.3</v>
      </c>
      <c r="GB673">
        <v>0</v>
      </c>
      <c r="GC673">
        <v>0</v>
      </c>
      <c r="GD673">
        <v>11.3</v>
      </c>
      <c r="GE673">
        <v>33.9</v>
      </c>
      <c r="GF673">
        <v>0</v>
      </c>
      <c r="GG673">
        <v>0</v>
      </c>
      <c r="GH673">
        <v>1.21</v>
      </c>
      <c r="GI673">
        <v>5.7</v>
      </c>
      <c r="GJ673" s="2">
        <f t="shared" si="153"/>
        <v>0.17510853835021706</v>
      </c>
      <c r="GK673">
        <v>0</v>
      </c>
      <c r="GL673">
        <v>1</v>
      </c>
      <c r="GM673">
        <v>-25.4</v>
      </c>
      <c r="GN673">
        <v>0</v>
      </c>
      <c r="GO673">
        <v>9.89</v>
      </c>
      <c r="GP673">
        <v>0</v>
      </c>
      <c r="GQ673">
        <v>79.099999999999994</v>
      </c>
      <c r="GR673">
        <v>0</v>
      </c>
      <c r="GS673">
        <v>19.8</v>
      </c>
      <c r="GT673">
        <v>19.8</v>
      </c>
      <c r="GU673">
        <v>0</v>
      </c>
      <c r="GV673">
        <v>0</v>
      </c>
      <c r="GW673">
        <v>9.9</v>
      </c>
      <c r="GX673" s="21">
        <v>32.290474000000003</v>
      </c>
      <c r="GY673" s="21">
        <v>4.7963547000000002</v>
      </c>
      <c r="GZ673" s="21">
        <v>5.1863085000000009</v>
      </c>
      <c r="HA673" s="21">
        <v>9.9826622999999994</v>
      </c>
      <c r="HB673" s="21">
        <v>0.60226299999999999</v>
      </c>
      <c r="HC673" s="21">
        <v>0.62956100000000004</v>
      </c>
      <c r="HD673" s="21">
        <v>-1.4315E-2</v>
      </c>
      <c r="HE673" s="21">
        <v>26.319679000000001</v>
      </c>
      <c r="HF673" s="21">
        <v>1.217509</v>
      </c>
    </row>
    <row r="674" spans="1:214" ht="15" x14ac:dyDescent="0.25">
      <c r="A674" s="22">
        <v>47</v>
      </c>
      <c r="B674" t="s">
        <v>2970</v>
      </c>
      <c r="C674" t="s">
        <v>2971</v>
      </c>
      <c r="D674" t="s">
        <v>316</v>
      </c>
      <c r="F674" t="s">
        <v>409</v>
      </c>
      <c r="I674" s="22" t="s">
        <v>248</v>
      </c>
      <c r="J674">
        <v>21</v>
      </c>
      <c r="K674" s="23" t="s">
        <v>2972</v>
      </c>
      <c r="L674" s="23" t="s">
        <v>2973</v>
      </c>
      <c r="M674" s="24" t="s">
        <v>332</v>
      </c>
      <c r="N674" s="24" t="s">
        <v>233</v>
      </c>
      <c r="O674" s="24">
        <v>75</v>
      </c>
      <c r="P674" s="24">
        <v>194</v>
      </c>
      <c r="Q674" s="24" t="s">
        <v>223</v>
      </c>
      <c r="R674" s="24" t="s">
        <v>234</v>
      </c>
      <c r="S674" s="22">
        <v>3</v>
      </c>
      <c r="T674" s="22">
        <v>0</v>
      </c>
      <c r="U674" s="22">
        <v>0</v>
      </c>
      <c r="V674" s="22">
        <v>0</v>
      </c>
      <c r="W674" s="22">
        <v>1</v>
      </c>
      <c r="X674" s="22">
        <v>0</v>
      </c>
      <c r="Y674" s="22">
        <v>1</v>
      </c>
      <c r="Z674" s="25">
        <f t="shared" si="140"/>
        <v>0</v>
      </c>
      <c r="AA674" s="3">
        <v>12.56667</v>
      </c>
      <c r="AB674" s="22">
        <v>1</v>
      </c>
      <c r="AC674" s="22">
        <v>2</v>
      </c>
      <c r="AD674" s="22">
        <v>0</v>
      </c>
      <c r="AE674" s="22">
        <v>1</v>
      </c>
      <c r="AF674" s="22">
        <v>1</v>
      </c>
      <c r="AG674" s="26">
        <f t="shared" si="141"/>
        <v>1.5915115141879272</v>
      </c>
      <c r="AH674" s="26">
        <f t="shared" si="142"/>
        <v>3.1830230283758545</v>
      </c>
      <c r="AI674" s="26">
        <f t="shared" si="143"/>
        <v>0</v>
      </c>
      <c r="AJ674" s="26">
        <f t="shared" si="144"/>
        <v>1.5915115141879272</v>
      </c>
      <c r="AK674" s="26">
        <f t="shared" si="145"/>
        <v>1.5915115141879272</v>
      </c>
      <c r="AL674" s="5">
        <v>52</v>
      </c>
      <c r="AM674" s="22">
        <v>0</v>
      </c>
      <c r="AN674" s="22">
        <v>0</v>
      </c>
      <c r="AO674" s="25">
        <f t="shared" si="146"/>
        <v>0</v>
      </c>
      <c r="AP674" s="22">
        <v>0</v>
      </c>
      <c r="AQ674">
        <v>0</v>
      </c>
      <c r="AR674">
        <v>0.2</v>
      </c>
      <c r="AS674">
        <v>0.1</v>
      </c>
      <c r="AT674">
        <v>-0.30000000000000004</v>
      </c>
      <c r="AU674">
        <v>0.4</v>
      </c>
      <c r="AV674">
        <v>0</v>
      </c>
      <c r="AW674">
        <v>0.1</v>
      </c>
      <c r="AX674" s="3">
        <f t="shared" si="147"/>
        <v>3.3333333333333333E-2</v>
      </c>
      <c r="AY674" s="4">
        <f t="shared" si="148"/>
        <v>-0.94999999999999984</v>
      </c>
      <c r="AZ674" t="s">
        <v>224</v>
      </c>
      <c r="BA674">
        <v>2013</v>
      </c>
      <c r="BB674" s="27">
        <v>87500</v>
      </c>
      <c r="BC674" s="27">
        <v>875000</v>
      </c>
      <c r="BD674" s="22">
        <v>0</v>
      </c>
      <c r="BE674" s="22">
        <v>0</v>
      </c>
      <c r="BF674" s="28">
        <f t="shared" si="149"/>
        <v>0</v>
      </c>
      <c r="BG674" s="22">
        <v>0</v>
      </c>
      <c r="BH674" s="22">
        <v>0</v>
      </c>
      <c r="BI674" s="4">
        <v>36.533333329999998</v>
      </c>
      <c r="BJ674" s="22">
        <v>0</v>
      </c>
      <c r="BK674" s="22">
        <v>0</v>
      </c>
      <c r="BL674" s="28">
        <f t="shared" si="150"/>
        <v>0</v>
      </c>
      <c r="BM674" s="22">
        <v>0</v>
      </c>
      <c r="BN674" s="22">
        <v>0</v>
      </c>
      <c r="BO674" s="4">
        <v>1.1666666670000001</v>
      </c>
      <c r="BP674" s="22">
        <v>0</v>
      </c>
      <c r="BQ674" s="22">
        <v>0</v>
      </c>
      <c r="BR674" s="22">
        <v>0</v>
      </c>
      <c r="BS674" s="22">
        <v>0</v>
      </c>
      <c r="BT674" s="4">
        <v>0</v>
      </c>
      <c r="BU674" s="22">
        <v>2</v>
      </c>
      <c r="BV674" s="22">
        <v>0</v>
      </c>
      <c r="BW674" s="22">
        <v>0</v>
      </c>
      <c r="BX674" s="22">
        <v>-1</v>
      </c>
      <c r="BY674" s="22">
        <v>0</v>
      </c>
      <c r="BZ674" s="22">
        <v>0</v>
      </c>
      <c r="CA674" s="22">
        <v>0</v>
      </c>
      <c r="CB674" s="22">
        <v>0</v>
      </c>
      <c r="CC674" s="4">
        <v>10.93333</v>
      </c>
      <c r="CD674" s="4">
        <v>0.58333333300000001</v>
      </c>
      <c r="CE674" s="4">
        <v>0</v>
      </c>
      <c r="CF674" s="22">
        <v>0</v>
      </c>
      <c r="CG674" s="22">
        <v>0</v>
      </c>
      <c r="CH674" s="22">
        <v>0</v>
      </c>
      <c r="CI674" s="5">
        <v>1</v>
      </c>
      <c r="CJ674" s="22">
        <v>0</v>
      </c>
      <c r="CK674" s="22">
        <v>0</v>
      </c>
      <c r="CL674" s="22">
        <v>2</v>
      </c>
      <c r="CM674" s="22">
        <v>0</v>
      </c>
      <c r="CN674" s="22">
        <v>0</v>
      </c>
      <c r="CO674" s="22">
        <v>0</v>
      </c>
      <c r="CP674" s="22">
        <v>0</v>
      </c>
      <c r="CQ674" s="26">
        <v>14.666672999999999</v>
      </c>
      <c r="CR674" s="26">
        <v>0</v>
      </c>
      <c r="CS674" s="26">
        <v>0</v>
      </c>
      <c r="CT674" s="22">
        <v>0</v>
      </c>
      <c r="CU674" s="22">
        <v>0</v>
      </c>
      <c r="CV674" s="22">
        <v>0</v>
      </c>
      <c r="CW674" s="22">
        <v>0</v>
      </c>
      <c r="CX674" s="22">
        <v>0</v>
      </c>
      <c r="CY674" s="22">
        <v>0</v>
      </c>
      <c r="CZ674" s="22">
        <v>0</v>
      </c>
      <c r="DA674" s="22">
        <v>0</v>
      </c>
      <c r="DB674" s="22">
        <v>1</v>
      </c>
      <c r="DC674" s="22">
        <v>0</v>
      </c>
      <c r="DD674" s="22">
        <v>0</v>
      </c>
      <c r="DE674" s="22">
        <v>0</v>
      </c>
      <c r="DF674" s="22">
        <v>0</v>
      </c>
      <c r="DG674" s="22">
        <v>0</v>
      </c>
      <c r="DH674" s="22">
        <v>0</v>
      </c>
      <c r="DI674" s="22">
        <v>0</v>
      </c>
      <c r="DJ674" s="22">
        <v>0</v>
      </c>
      <c r="DK674" s="22">
        <v>0</v>
      </c>
      <c r="DL674" s="22">
        <v>0</v>
      </c>
      <c r="DM674" s="22">
        <v>0</v>
      </c>
      <c r="DN674" s="22">
        <v>3</v>
      </c>
      <c r="DO674" s="22">
        <v>0</v>
      </c>
      <c r="DP674" s="22">
        <v>2</v>
      </c>
      <c r="DQ674" s="22">
        <v>0</v>
      </c>
      <c r="DR674" s="22">
        <v>0</v>
      </c>
      <c r="DS674" s="22">
        <v>0</v>
      </c>
      <c r="DT674" s="22">
        <v>0</v>
      </c>
      <c r="DU674">
        <v>12.18</v>
      </c>
      <c r="DV674">
        <v>35.450000000000003</v>
      </c>
      <c r="DW674" s="2">
        <f t="shared" si="151"/>
        <v>0.2557211841276506</v>
      </c>
      <c r="DX674">
        <v>-1.7509999999999999</v>
      </c>
      <c r="DY674">
        <v>-2.5379999999999998</v>
      </c>
      <c r="DZ674">
        <v>-3.1520000000000001</v>
      </c>
      <c r="EA674">
        <v>-3.8959999999999999</v>
      </c>
      <c r="EB674">
        <v>3</v>
      </c>
      <c r="EC674">
        <v>2</v>
      </c>
      <c r="ED674">
        <v>-19.5</v>
      </c>
      <c r="EE674">
        <v>-26.28</v>
      </c>
      <c r="EF674">
        <v>-6.77</v>
      </c>
      <c r="EG674">
        <v>18.75</v>
      </c>
      <c r="EH674">
        <v>917</v>
      </c>
      <c r="EI674">
        <v>1104</v>
      </c>
      <c r="EJ674">
        <v>4.93</v>
      </c>
      <c r="EK674">
        <v>3.28</v>
      </c>
      <c r="EL674">
        <v>21.4</v>
      </c>
      <c r="EM674">
        <v>36.1</v>
      </c>
      <c r="EN674">
        <v>6.6</v>
      </c>
      <c r="EO674">
        <v>13.1</v>
      </c>
      <c r="EP674">
        <v>18.100000000000001</v>
      </c>
      <c r="EQ674">
        <v>11.5</v>
      </c>
      <c r="ER674">
        <v>6.6</v>
      </c>
      <c r="ES674">
        <v>3.3</v>
      </c>
      <c r="ET674">
        <v>0</v>
      </c>
      <c r="EU674">
        <v>0</v>
      </c>
      <c r="EV674">
        <v>1.1299999999999999</v>
      </c>
      <c r="EW674">
        <v>2.2599999999999998</v>
      </c>
      <c r="EX674">
        <v>31.6</v>
      </c>
      <c r="EY674">
        <v>26.5</v>
      </c>
      <c r="EZ674">
        <v>11.8</v>
      </c>
      <c r="FA674">
        <v>15.2</v>
      </c>
      <c r="FB674">
        <v>19.2</v>
      </c>
      <c r="FC674">
        <v>11.8</v>
      </c>
      <c r="FD674">
        <v>3.4</v>
      </c>
      <c r="FE674">
        <v>3.4</v>
      </c>
      <c r="FF674">
        <v>8</v>
      </c>
      <c r="FG674">
        <v>6</v>
      </c>
      <c r="FH674">
        <v>1</v>
      </c>
      <c r="FI674">
        <v>5</v>
      </c>
      <c r="FJ674">
        <v>13</v>
      </c>
      <c r="FK674">
        <v>7</v>
      </c>
      <c r="FL674">
        <v>70</v>
      </c>
      <c r="FM674">
        <v>10</v>
      </c>
      <c r="FN674">
        <v>14</v>
      </c>
      <c r="FO674">
        <v>11</v>
      </c>
      <c r="FP674">
        <v>41.7</v>
      </c>
      <c r="FQ674">
        <v>0.39</v>
      </c>
      <c r="FR674">
        <v>5.0599999999999996</v>
      </c>
      <c r="FS674" s="2">
        <f t="shared" si="152"/>
        <v>7.1559633027522954E-2</v>
      </c>
      <c r="FT674">
        <v>0</v>
      </c>
      <c r="FU674">
        <v>0</v>
      </c>
      <c r="FV674">
        <v>-55.4</v>
      </c>
      <c r="FW674">
        <v>0</v>
      </c>
      <c r="FX674">
        <v>0</v>
      </c>
      <c r="FY674">
        <v>0</v>
      </c>
      <c r="FZ674">
        <v>51.4</v>
      </c>
      <c r="GA674">
        <v>0</v>
      </c>
      <c r="GB674">
        <v>0</v>
      </c>
      <c r="GC674">
        <v>51.4</v>
      </c>
      <c r="GD674">
        <v>0</v>
      </c>
      <c r="GE674">
        <v>0</v>
      </c>
      <c r="GF674">
        <v>0</v>
      </c>
      <c r="GG674">
        <v>0</v>
      </c>
      <c r="GH674">
        <v>0</v>
      </c>
      <c r="GI674">
        <v>0</v>
      </c>
      <c r="GJ674" s="2">
        <f t="shared" si="153"/>
        <v>0</v>
      </c>
      <c r="GK674">
        <v>0</v>
      </c>
      <c r="GL674">
        <v>0</v>
      </c>
      <c r="GM674">
        <v>0</v>
      </c>
      <c r="GN674">
        <v>0</v>
      </c>
      <c r="GO674">
        <v>0</v>
      </c>
      <c r="GP674">
        <v>0</v>
      </c>
      <c r="GQ674">
        <v>0</v>
      </c>
      <c r="GR674">
        <v>0</v>
      </c>
      <c r="GS674">
        <v>0</v>
      </c>
      <c r="GT674">
        <v>0</v>
      </c>
      <c r="GU674">
        <v>0</v>
      </c>
      <c r="GV674">
        <v>0</v>
      </c>
      <c r="GW674">
        <v>0</v>
      </c>
      <c r="GX674" s="21">
        <v>26.369655999999999</v>
      </c>
      <c r="GY674" s="21">
        <v>1.5550398000000001</v>
      </c>
      <c r="GZ674" s="21">
        <v>4.6211130000000002</v>
      </c>
      <c r="HA674" s="21">
        <v>6.1761527999999997</v>
      </c>
      <c r="HB674" s="21">
        <v>0.216861</v>
      </c>
      <c r="HC674" s="21">
        <v>1.068567</v>
      </c>
      <c r="HD674" s="21">
        <v>-1.9799999999999999E-4</v>
      </c>
      <c r="HE674" s="21">
        <v>26.893982000000001</v>
      </c>
      <c r="HF674" s="21">
        <v>1.2852300000000001</v>
      </c>
    </row>
    <row r="675" spans="1:214" ht="15" x14ac:dyDescent="0.25">
      <c r="A675" s="22">
        <v>3</v>
      </c>
      <c r="B675" t="s">
        <v>2974</v>
      </c>
      <c r="C675" t="s">
        <v>2975</v>
      </c>
      <c r="D675" t="s">
        <v>1039</v>
      </c>
      <c r="F675" t="s">
        <v>410</v>
      </c>
      <c r="I675" s="22" t="s">
        <v>248</v>
      </c>
      <c r="J675">
        <v>34</v>
      </c>
      <c r="K675" s="23" t="s">
        <v>2976</v>
      </c>
      <c r="L675" s="23" t="s">
        <v>452</v>
      </c>
      <c r="M675" s="24" t="s">
        <v>447</v>
      </c>
      <c r="N675" s="24" t="s">
        <v>233</v>
      </c>
      <c r="O675" s="24">
        <v>71</v>
      </c>
      <c r="P675" s="24">
        <v>196</v>
      </c>
      <c r="Q675" s="24" t="s">
        <v>224</v>
      </c>
      <c r="R675" s="24"/>
      <c r="S675" s="22">
        <v>75</v>
      </c>
      <c r="T675" s="22">
        <v>5</v>
      </c>
      <c r="U675" s="22">
        <v>17</v>
      </c>
      <c r="V675" s="22">
        <v>22</v>
      </c>
      <c r="W675" s="22">
        <v>-5</v>
      </c>
      <c r="X675" s="22">
        <v>48</v>
      </c>
      <c r="Y675" s="22">
        <v>75</v>
      </c>
      <c r="Z675" s="25">
        <f t="shared" si="140"/>
        <v>6.6666666666666666E-2</v>
      </c>
      <c r="AA675" s="3">
        <v>22.75</v>
      </c>
      <c r="AB675" s="22">
        <v>191</v>
      </c>
      <c r="AC675" s="22">
        <v>110</v>
      </c>
      <c r="AD675" s="22">
        <v>43</v>
      </c>
      <c r="AE675" s="22">
        <v>25</v>
      </c>
      <c r="AF675" s="22">
        <v>23</v>
      </c>
      <c r="AG675" s="26">
        <f t="shared" si="141"/>
        <v>6.7164835164835166</v>
      </c>
      <c r="AH675" s="26">
        <f t="shared" si="142"/>
        <v>3.8681318681318686</v>
      </c>
      <c r="AI675" s="26">
        <f t="shared" si="143"/>
        <v>1.512087912087912</v>
      </c>
      <c r="AJ675" s="26">
        <f t="shared" si="144"/>
        <v>0.87912087912087911</v>
      </c>
      <c r="AK675" s="26">
        <f t="shared" si="145"/>
        <v>0.8087912087912088</v>
      </c>
      <c r="AL675" s="5">
        <v>2136</v>
      </c>
      <c r="AM675" s="22">
        <v>0</v>
      </c>
      <c r="AN675" s="22">
        <v>0</v>
      </c>
      <c r="AO675" s="25">
        <f t="shared" si="146"/>
        <v>0</v>
      </c>
      <c r="AP675" s="22">
        <v>0</v>
      </c>
      <c r="AQ675">
        <v>1</v>
      </c>
      <c r="AR675">
        <v>3.1</v>
      </c>
      <c r="AS675">
        <v>4</v>
      </c>
      <c r="AT675">
        <v>0.4</v>
      </c>
      <c r="AU675">
        <v>2.2000000000000002</v>
      </c>
      <c r="AV675">
        <v>0</v>
      </c>
      <c r="AW675">
        <v>2.6</v>
      </c>
      <c r="AX675" s="3">
        <f t="shared" si="147"/>
        <v>3.4666666666666665E-2</v>
      </c>
      <c r="AY675" s="4">
        <f t="shared" si="148"/>
        <v>-5.7249999999999996</v>
      </c>
      <c r="AZ675" t="s">
        <v>243</v>
      </c>
      <c r="BA675">
        <v>2014</v>
      </c>
      <c r="BC675" s="27">
        <v>3300000</v>
      </c>
      <c r="BD675" s="22">
        <v>3</v>
      </c>
      <c r="BE675" s="22">
        <v>10</v>
      </c>
      <c r="BF675" s="28">
        <f t="shared" si="149"/>
        <v>0.60369959510943971</v>
      </c>
      <c r="BG675" s="22">
        <v>0</v>
      </c>
      <c r="BH675" s="22">
        <v>0</v>
      </c>
      <c r="BI675" s="4">
        <v>1292.0333330000001</v>
      </c>
      <c r="BJ675" s="22">
        <v>2</v>
      </c>
      <c r="BK675" s="22">
        <v>7</v>
      </c>
      <c r="BL675" s="28">
        <f t="shared" si="150"/>
        <v>2.7789690363189004</v>
      </c>
      <c r="BM675" s="22">
        <v>0</v>
      </c>
      <c r="BN675" s="22">
        <v>0</v>
      </c>
      <c r="BO675" s="4">
        <v>194.31666670000001</v>
      </c>
      <c r="BP675" s="22">
        <v>0</v>
      </c>
      <c r="BQ675" s="22">
        <v>0</v>
      </c>
      <c r="BR675" s="22">
        <v>0</v>
      </c>
      <c r="BS675" s="22">
        <v>0</v>
      </c>
      <c r="BT675" s="4">
        <v>220.8</v>
      </c>
      <c r="BU675" s="22">
        <v>35</v>
      </c>
      <c r="BV675" s="22">
        <v>1</v>
      </c>
      <c r="BW675" s="22">
        <v>11</v>
      </c>
      <c r="BX675" s="22">
        <v>0</v>
      </c>
      <c r="BY675" s="22">
        <v>26</v>
      </c>
      <c r="BZ675" s="22">
        <v>13</v>
      </c>
      <c r="CA675" s="22">
        <v>0</v>
      </c>
      <c r="CB675" s="22">
        <v>0</v>
      </c>
      <c r="CC675" s="4">
        <v>17.233329999999999</v>
      </c>
      <c r="CD675" s="4">
        <v>2.7</v>
      </c>
      <c r="CE675" s="4">
        <v>2.9666666670000001</v>
      </c>
      <c r="CF675" s="22">
        <v>0</v>
      </c>
      <c r="CG675" s="22">
        <v>0</v>
      </c>
      <c r="CH675" s="22">
        <v>0</v>
      </c>
      <c r="CI675" s="5">
        <v>40</v>
      </c>
      <c r="CJ675" s="22">
        <v>4</v>
      </c>
      <c r="CK675" s="22">
        <v>6</v>
      </c>
      <c r="CL675" s="22">
        <v>-5</v>
      </c>
      <c r="CM675" s="22">
        <v>22</v>
      </c>
      <c r="CN675" s="22">
        <v>11</v>
      </c>
      <c r="CO675" s="22">
        <v>0</v>
      </c>
      <c r="CP675" s="22">
        <v>0</v>
      </c>
      <c r="CQ675" s="26">
        <v>17.22167</v>
      </c>
      <c r="CR675" s="26">
        <v>2.4954170000000002</v>
      </c>
      <c r="CS675" s="26">
        <v>2.9241670000000002</v>
      </c>
      <c r="CT675" s="22">
        <v>0</v>
      </c>
      <c r="CU675" s="22">
        <v>0</v>
      </c>
      <c r="CV675" s="22">
        <v>0</v>
      </c>
      <c r="CW675" s="22">
        <v>1</v>
      </c>
      <c r="CX675" s="22">
        <v>4</v>
      </c>
      <c r="CY675" s="22">
        <v>-1</v>
      </c>
      <c r="CZ675" s="22">
        <v>4</v>
      </c>
      <c r="DA675" s="22">
        <v>13</v>
      </c>
      <c r="DB675" s="22">
        <v>-4</v>
      </c>
      <c r="DC675" s="22">
        <v>0</v>
      </c>
      <c r="DD675" s="22">
        <v>0</v>
      </c>
      <c r="DE675" s="22">
        <v>1</v>
      </c>
      <c r="DF675" s="22">
        <v>1</v>
      </c>
      <c r="DG675" s="22">
        <v>0</v>
      </c>
      <c r="DH675" s="22">
        <v>0</v>
      </c>
      <c r="DI675" s="22">
        <v>24</v>
      </c>
      <c r="DJ675" s="22">
        <v>0</v>
      </c>
      <c r="DK675" s="22">
        <v>0</v>
      </c>
      <c r="DL675" s="22">
        <v>0</v>
      </c>
      <c r="DM675" s="22">
        <v>0</v>
      </c>
      <c r="DN675" s="22">
        <v>67</v>
      </c>
      <c r="DO675" s="22">
        <v>16</v>
      </c>
      <c r="DP675" s="22">
        <v>78</v>
      </c>
      <c r="DQ675" s="22">
        <v>22</v>
      </c>
      <c r="DR675" s="22">
        <v>0</v>
      </c>
      <c r="DS675" s="22">
        <v>0</v>
      </c>
      <c r="DT675" s="22">
        <v>0</v>
      </c>
      <c r="DU675">
        <v>16.45</v>
      </c>
      <c r="DV675">
        <v>31.47</v>
      </c>
      <c r="DW675" s="2">
        <f t="shared" si="151"/>
        <v>0.34328046744574287</v>
      </c>
      <c r="DX675">
        <v>1.034</v>
      </c>
      <c r="DY675">
        <v>1.0449999999999999</v>
      </c>
      <c r="DZ675">
        <v>0.621</v>
      </c>
      <c r="EA675">
        <v>-0.63</v>
      </c>
      <c r="EB675">
        <v>46</v>
      </c>
      <c r="EC675">
        <v>54</v>
      </c>
      <c r="ED675">
        <v>4.5</v>
      </c>
      <c r="EE675">
        <v>2.14</v>
      </c>
      <c r="EF675">
        <v>-2.31</v>
      </c>
      <c r="EG675">
        <v>7.64</v>
      </c>
      <c r="EH675">
        <v>912</v>
      </c>
      <c r="EI675">
        <v>989</v>
      </c>
      <c r="EJ675">
        <v>2.2400000000000002</v>
      </c>
      <c r="EK675">
        <v>2.63</v>
      </c>
      <c r="EL675">
        <v>27</v>
      </c>
      <c r="EM675">
        <v>27.3</v>
      </c>
      <c r="EN675">
        <v>12.9</v>
      </c>
      <c r="EO675">
        <v>11.1</v>
      </c>
      <c r="EP675">
        <v>13.7</v>
      </c>
      <c r="EQ675">
        <v>14.7</v>
      </c>
      <c r="ER675">
        <v>4.7</v>
      </c>
      <c r="ES675">
        <v>2.7</v>
      </c>
      <c r="ET675">
        <v>0.9</v>
      </c>
      <c r="EU675">
        <v>0.1</v>
      </c>
      <c r="EV675">
        <v>2.31</v>
      </c>
      <c r="EW675">
        <v>2.2400000000000002</v>
      </c>
      <c r="EX675">
        <v>26.1</v>
      </c>
      <c r="EY675">
        <v>27.2</v>
      </c>
      <c r="EZ675">
        <v>12.2</v>
      </c>
      <c r="FA675">
        <v>11.9</v>
      </c>
      <c r="FB675">
        <v>15.8</v>
      </c>
      <c r="FC675">
        <v>14.2</v>
      </c>
      <c r="FD675">
        <v>3.2</v>
      </c>
      <c r="FE675">
        <v>3.4</v>
      </c>
      <c r="FF675">
        <v>158</v>
      </c>
      <c r="FG675">
        <v>202</v>
      </c>
      <c r="FH675">
        <v>225</v>
      </c>
      <c r="FI675">
        <v>190</v>
      </c>
      <c r="FJ675">
        <v>217</v>
      </c>
      <c r="FK675">
        <v>213</v>
      </c>
      <c r="FL675">
        <v>46.5</v>
      </c>
      <c r="FM675">
        <v>408</v>
      </c>
      <c r="FN675">
        <v>481</v>
      </c>
      <c r="FO675">
        <v>388</v>
      </c>
      <c r="FP675">
        <v>45.9</v>
      </c>
      <c r="FQ675">
        <v>2.57</v>
      </c>
      <c r="FR675">
        <v>2.23</v>
      </c>
      <c r="FS675" s="2">
        <f t="shared" si="152"/>
        <v>0.53541666666666665</v>
      </c>
      <c r="FT675">
        <v>17</v>
      </c>
      <c r="FU675">
        <v>1</v>
      </c>
      <c r="FV675">
        <v>9.1999999999999993</v>
      </c>
      <c r="FW675">
        <v>13.28</v>
      </c>
      <c r="FX675">
        <v>5.3</v>
      </c>
      <c r="FY675">
        <v>0.31</v>
      </c>
      <c r="FZ675">
        <v>34.6</v>
      </c>
      <c r="GA675">
        <v>6.5</v>
      </c>
      <c r="GB675">
        <v>21.8</v>
      </c>
      <c r="GC675">
        <v>2.8</v>
      </c>
      <c r="GD675">
        <v>2.2000000000000002</v>
      </c>
      <c r="GE675">
        <v>24.3</v>
      </c>
      <c r="GF675">
        <v>5</v>
      </c>
      <c r="GG675">
        <v>0.60000000000000009</v>
      </c>
      <c r="GH675">
        <v>2.8</v>
      </c>
      <c r="GI675">
        <v>3.03</v>
      </c>
      <c r="GJ675" s="2">
        <f t="shared" si="153"/>
        <v>0.48027444253859347</v>
      </c>
      <c r="GK675">
        <v>2</v>
      </c>
      <c r="GL675">
        <v>20</v>
      </c>
      <c r="GM675">
        <v>-5.6</v>
      </c>
      <c r="GN675">
        <v>0.57000000000000006</v>
      </c>
      <c r="GO675">
        <v>5.72</v>
      </c>
      <c r="GP675">
        <v>7.4</v>
      </c>
      <c r="GQ675">
        <v>50.9</v>
      </c>
      <c r="GR675">
        <v>3.1</v>
      </c>
      <c r="GS675">
        <v>18.600000000000001</v>
      </c>
      <c r="GT675">
        <v>25.2</v>
      </c>
      <c r="GU675">
        <v>2.2999999999999998</v>
      </c>
      <c r="GV675">
        <v>1.7000000000000002</v>
      </c>
      <c r="GW675">
        <v>3.4</v>
      </c>
      <c r="GX675" s="21">
        <v>62.102134999999997</v>
      </c>
      <c r="GY675" s="21">
        <v>3.4643069999999998</v>
      </c>
      <c r="GZ675" s="21">
        <v>14.633636399999999</v>
      </c>
      <c r="HA675" s="21">
        <v>18.097942499999998</v>
      </c>
      <c r="HB675" s="21">
        <v>1.136997</v>
      </c>
      <c r="HC675" s="21">
        <v>2.8585379999999998</v>
      </c>
      <c r="HD675" s="21">
        <v>-8.6870000000000003E-3</v>
      </c>
      <c r="HE675" s="21">
        <v>37.014831999999998</v>
      </c>
      <c r="HF675" s="21">
        <v>3.9868480000000002</v>
      </c>
    </row>
    <row r="676" spans="1:214" ht="15" x14ac:dyDescent="0.25">
      <c r="A676" s="22">
        <v>19</v>
      </c>
      <c r="B676" t="s">
        <v>2977</v>
      </c>
      <c r="C676" t="s">
        <v>2978</v>
      </c>
      <c r="D676" t="s">
        <v>269</v>
      </c>
      <c r="F676" t="s">
        <v>416</v>
      </c>
      <c r="I676" s="22" t="s">
        <v>248</v>
      </c>
      <c r="J676">
        <v>28</v>
      </c>
      <c r="K676" s="23" t="s">
        <v>2979</v>
      </c>
      <c r="L676" s="23" t="s">
        <v>820</v>
      </c>
      <c r="M676" s="24" t="s">
        <v>273</v>
      </c>
      <c r="N676" s="24" t="s">
        <v>233</v>
      </c>
      <c r="O676" s="24">
        <v>72</v>
      </c>
      <c r="P676" s="24">
        <v>195</v>
      </c>
      <c r="Q676" s="24" t="s">
        <v>224</v>
      </c>
      <c r="R676" s="24"/>
      <c r="S676" s="22">
        <v>1</v>
      </c>
      <c r="T676" s="22">
        <v>0</v>
      </c>
      <c r="U676" s="22">
        <v>0</v>
      </c>
      <c r="V676" s="22">
        <v>0</v>
      </c>
      <c r="W676" s="22">
        <v>-1</v>
      </c>
      <c r="X676" s="22">
        <v>0</v>
      </c>
      <c r="Y676" s="22">
        <v>0</v>
      </c>
      <c r="Z676" s="25">
        <f t="shared" si="140"/>
        <v>0</v>
      </c>
      <c r="AA676" s="3">
        <v>13.283329999999999</v>
      </c>
      <c r="AB676" s="22">
        <v>1</v>
      </c>
      <c r="AC676" s="22">
        <v>0</v>
      </c>
      <c r="AD676" s="22">
        <v>0</v>
      </c>
      <c r="AE676" s="22">
        <v>0</v>
      </c>
      <c r="AF676" s="22">
        <v>0</v>
      </c>
      <c r="AG676" s="26">
        <f t="shared" si="141"/>
        <v>4.5169396529334138</v>
      </c>
      <c r="AH676" s="26">
        <f t="shared" si="142"/>
        <v>0</v>
      </c>
      <c r="AI676" s="26">
        <f t="shared" si="143"/>
        <v>0</v>
      </c>
      <c r="AJ676" s="26">
        <f t="shared" si="144"/>
        <v>0</v>
      </c>
      <c r="AK676" s="26">
        <f t="shared" si="145"/>
        <v>0</v>
      </c>
      <c r="AL676" s="5">
        <v>21</v>
      </c>
      <c r="AM676" s="22">
        <v>0</v>
      </c>
      <c r="AN676" s="22">
        <v>0</v>
      </c>
      <c r="AO676" s="25">
        <f t="shared" si="146"/>
        <v>0</v>
      </c>
      <c r="AP676" s="22">
        <v>0</v>
      </c>
      <c r="AQ676">
        <v>0</v>
      </c>
      <c r="AR676">
        <v>-0.1</v>
      </c>
      <c r="AS676">
        <v>-0.1</v>
      </c>
      <c r="AT676">
        <v>-0.1</v>
      </c>
      <c r="AU676">
        <v>-0.1</v>
      </c>
      <c r="AV676">
        <v>0</v>
      </c>
      <c r="AW676">
        <v>-0.2</v>
      </c>
      <c r="AX676" s="3">
        <f t="shared" si="147"/>
        <v>-0.2</v>
      </c>
      <c r="AY676" s="4">
        <f t="shared" si="148"/>
        <v>-0.2</v>
      </c>
      <c r="AZ676" t="s">
        <v>243</v>
      </c>
      <c r="BA676">
        <v>2012</v>
      </c>
      <c r="BC676" s="27">
        <v>525000</v>
      </c>
      <c r="BD676" s="22">
        <v>0</v>
      </c>
      <c r="BE676" s="22">
        <v>0</v>
      </c>
      <c r="BF676" s="28">
        <f t="shared" si="149"/>
        <v>0</v>
      </c>
      <c r="BG676" s="22">
        <v>0</v>
      </c>
      <c r="BH676" s="22">
        <v>0</v>
      </c>
      <c r="BI676" s="4">
        <v>11.58333333</v>
      </c>
      <c r="BJ676" s="22">
        <v>0</v>
      </c>
      <c r="BK676" s="22">
        <v>0</v>
      </c>
      <c r="BL676" s="28">
        <f t="shared" si="150"/>
        <v>0</v>
      </c>
      <c r="BM676" s="22">
        <v>0</v>
      </c>
      <c r="BN676" s="22">
        <v>0</v>
      </c>
      <c r="BO676" s="4">
        <v>1.7000000000000002</v>
      </c>
      <c r="BP676" s="22">
        <v>0</v>
      </c>
      <c r="BQ676" s="22">
        <v>0</v>
      </c>
      <c r="BR676" s="22">
        <v>0</v>
      </c>
      <c r="BS676" s="22">
        <v>0</v>
      </c>
      <c r="BT676" s="4">
        <v>0</v>
      </c>
      <c r="BU676" s="22">
        <v>0</v>
      </c>
      <c r="BV676" s="22">
        <v>0</v>
      </c>
      <c r="BW676" s="22">
        <v>0</v>
      </c>
      <c r="BX676" s="22">
        <v>0</v>
      </c>
      <c r="BY676" s="22">
        <v>0</v>
      </c>
      <c r="BZ676" s="22">
        <v>0</v>
      </c>
      <c r="CA676" s="22">
        <v>0</v>
      </c>
      <c r="CB676" s="22">
        <v>0</v>
      </c>
      <c r="CC676" s="4">
        <v>0</v>
      </c>
      <c r="CD676" s="4">
        <v>0</v>
      </c>
      <c r="CE676" s="4">
        <v>0</v>
      </c>
      <c r="CF676" s="22">
        <v>0</v>
      </c>
      <c r="CG676" s="22">
        <v>0</v>
      </c>
      <c r="CH676" s="22">
        <v>0</v>
      </c>
      <c r="CI676" s="5">
        <v>1</v>
      </c>
      <c r="CJ676" s="22">
        <v>0</v>
      </c>
      <c r="CK676" s="22">
        <v>0</v>
      </c>
      <c r="CL676" s="22">
        <v>-1</v>
      </c>
      <c r="CM676" s="22">
        <v>0</v>
      </c>
      <c r="CN676" s="22">
        <v>0</v>
      </c>
      <c r="CO676" s="22">
        <v>0</v>
      </c>
      <c r="CP676" s="22">
        <v>0</v>
      </c>
      <c r="CQ676" s="26">
        <v>11.583333</v>
      </c>
      <c r="CR676" s="26">
        <v>1.7000000000000002</v>
      </c>
      <c r="CS676" s="26">
        <v>0</v>
      </c>
      <c r="CT676" s="22">
        <v>0</v>
      </c>
      <c r="CU676" s="22">
        <v>0</v>
      </c>
      <c r="CV676" s="22">
        <v>0</v>
      </c>
      <c r="CW676" s="22">
        <v>0</v>
      </c>
      <c r="CX676" s="22">
        <v>0</v>
      </c>
      <c r="CY676" s="22">
        <v>0</v>
      </c>
      <c r="CZ676" s="22">
        <v>0</v>
      </c>
      <c r="DA676" s="22">
        <v>0</v>
      </c>
      <c r="DB676" s="22">
        <v>-1</v>
      </c>
      <c r="DC676" s="22">
        <v>0</v>
      </c>
      <c r="DD676" s="22">
        <v>0</v>
      </c>
      <c r="DE676" s="22">
        <v>0</v>
      </c>
      <c r="DF676" s="22">
        <v>0</v>
      </c>
      <c r="DG676" s="22">
        <v>0</v>
      </c>
      <c r="DH676" s="22">
        <v>0</v>
      </c>
      <c r="DI676" s="22">
        <v>0</v>
      </c>
      <c r="DJ676" s="22">
        <v>0</v>
      </c>
      <c r="DK676" s="22">
        <v>0</v>
      </c>
      <c r="DL676" s="22">
        <v>0</v>
      </c>
      <c r="DM676" s="22">
        <v>0</v>
      </c>
      <c r="DN676" s="22">
        <v>0</v>
      </c>
      <c r="DO676" s="22">
        <v>0</v>
      </c>
      <c r="DP676" s="22">
        <v>1</v>
      </c>
      <c r="DQ676" s="22">
        <v>0</v>
      </c>
      <c r="DR676" s="22">
        <v>0</v>
      </c>
      <c r="DS676" s="22">
        <v>0</v>
      </c>
      <c r="DT676" s="22">
        <v>0</v>
      </c>
      <c r="DU676">
        <v>11.58</v>
      </c>
      <c r="DV676">
        <v>38.42</v>
      </c>
      <c r="DW676" s="2">
        <f t="shared" si="151"/>
        <v>0.2316</v>
      </c>
      <c r="DX676">
        <v>-0.82699999999999985</v>
      </c>
      <c r="DY676">
        <v>9.9890000000000008</v>
      </c>
      <c r="DZ676">
        <v>-2.0459999999999998</v>
      </c>
      <c r="EA676">
        <v>-7.7549999999999999</v>
      </c>
      <c r="EB676">
        <v>0</v>
      </c>
      <c r="EC676">
        <v>1</v>
      </c>
      <c r="ED676">
        <v>-20.6</v>
      </c>
      <c r="EE676">
        <v>-51.8</v>
      </c>
      <c r="EF676">
        <v>-31.24</v>
      </c>
      <c r="EG676">
        <v>0</v>
      </c>
      <c r="EH676">
        <v>929</v>
      </c>
      <c r="EI676">
        <v>929</v>
      </c>
      <c r="EJ676">
        <v>0</v>
      </c>
      <c r="EK676">
        <v>5.18</v>
      </c>
      <c r="EL676">
        <v>10.4</v>
      </c>
      <c r="EM676">
        <v>67.3</v>
      </c>
      <c r="EN676">
        <v>10.4</v>
      </c>
      <c r="EO676">
        <v>20.7</v>
      </c>
      <c r="EP676">
        <v>5.2</v>
      </c>
      <c r="EQ676">
        <v>25.9</v>
      </c>
      <c r="ER676">
        <v>5.2</v>
      </c>
      <c r="ES676">
        <v>5.2</v>
      </c>
      <c r="ET676">
        <v>0</v>
      </c>
      <c r="EU676">
        <v>0</v>
      </c>
      <c r="EV676">
        <v>0</v>
      </c>
      <c r="EW676">
        <v>1.56</v>
      </c>
      <c r="EX676">
        <v>25</v>
      </c>
      <c r="EY676">
        <v>29.7</v>
      </c>
      <c r="EZ676">
        <v>9.4</v>
      </c>
      <c r="FA676">
        <v>17.2</v>
      </c>
      <c r="FB676">
        <v>23.4</v>
      </c>
      <c r="FC676">
        <v>6.2</v>
      </c>
      <c r="FD676">
        <v>3.1</v>
      </c>
      <c r="FE676">
        <v>0</v>
      </c>
      <c r="FF676">
        <v>0</v>
      </c>
      <c r="FG676">
        <v>3</v>
      </c>
      <c r="FH676">
        <v>1</v>
      </c>
      <c r="FI676">
        <v>1</v>
      </c>
      <c r="FJ676">
        <v>0</v>
      </c>
      <c r="FK676">
        <v>0</v>
      </c>
      <c r="FL676">
        <v>60</v>
      </c>
      <c r="FM676">
        <v>3</v>
      </c>
      <c r="FN676">
        <v>7</v>
      </c>
      <c r="FO676">
        <v>2</v>
      </c>
      <c r="FP676">
        <v>30</v>
      </c>
      <c r="FQ676">
        <v>1.7000000000000002</v>
      </c>
      <c r="FR676">
        <v>2.2999999999999998</v>
      </c>
      <c r="FS676" s="2">
        <f t="shared" si="152"/>
        <v>0.42500000000000004</v>
      </c>
      <c r="FT676">
        <v>0</v>
      </c>
      <c r="FU676">
        <v>0</v>
      </c>
      <c r="FV676">
        <v>-26.1</v>
      </c>
      <c r="FW676" t="s">
        <v>266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0</v>
      </c>
      <c r="GD676">
        <v>0</v>
      </c>
      <c r="GE676">
        <v>0</v>
      </c>
      <c r="GF676">
        <v>0</v>
      </c>
      <c r="GG676">
        <v>0</v>
      </c>
      <c r="GH676">
        <v>0</v>
      </c>
      <c r="GI676">
        <v>0</v>
      </c>
      <c r="GJ676" s="2">
        <f t="shared" si="153"/>
        <v>0</v>
      </c>
      <c r="GK676">
        <v>0</v>
      </c>
      <c r="GL676">
        <v>0</v>
      </c>
      <c r="GM676">
        <v>0</v>
      </c>
      <c r="GN676">
        <v>0</v>
      </c>
      <c r="GO676">
        <v>0</v>
      </c>
      <c r="GP676">
        <v>0</v>
      </c>
      <c r="GQ676">
        <v>0</v>
      </c>
      <c r="GR676">
        <v>0</v>
      </c>
      <c r="GS676">
        <v>0</v>
      </c>
      <c r="GT676">
        <v>0</v>
      </c>
      <c r="GU676">
        <v>0</v>
      </c>
      <c r="GV676">
        <v>0</v>
      </c>
      <c r="GW676">
        <v>0</v>
      </c>
      <c r="GX676" s="21">
        <v>23.033821</v>
      </c>
      <c r="GY676" s="21">
        <v>1.2251718</v>
      </c>
      <c r="GZ676" s="21">
        <v>3.6981828000000005</v>
      </c>
      <c r="HA676" s="21">
        <v>4.9233545999999997</v>
      </c>
      <c r="HB676" s="21">
        <v>0.28615200000000002</v>
      </c>
      <c r="HC676" s="21">
        <v>0.71016599999999996</v>
      </c>
      <c r="HD676" s="21">
        <v>8.1700000000000002E-4</v>
      </c>
      <c r="HE676" s="21">
        <v>24.048863999999998</v>
      </c>
      <c r="HF676" s="21">
        <v>0.99713600000000002</v>
      </c>
    </row>
    <row r="677" spans="1:214" ht="15" x14ac:dyDescent="0.25">
      <c r="A677" s="22">
        <v>12</v>
      </c>
      <c r="B677" t="s">
        <v>2980</v>
      </c>
      <c r="C677" t="s">
        <v>2981</v>
      </c>
      <c r="D677" t="s">
        <v>664</v>
      </c>
      <c r="F677" t="s">
        <v>428</v>
      </c>
      <c r="G677" t="s">
        <v>398</v>
      </c>
      <c r="H677">
        <v>49</v>
      </c>
      <c r="I677" s="22" t="s">
        <v>2734</v>
      </c>
      <c r="J677">
        <v>38</v>
      </c>
      <c r="K677" s="23" t="s">
        <v>2982</v>
      </c>
      <c r="L677" s="23" t="s">
        <v>2983</v>
      </c>
      <c r="M677" s="24" t="s">
        <v>221</v>
      </c>
      <c r="N677" s="24" t="s">
        <v>222</v>
      </c>
      <c r="O677" s="24">
        <v>74</v>
      </c>
      <c r="P677" s="24">
        <v>215</v>
      </c>
      <c r="Q677" s="24" t="s">
        <v>223</v>
      </c>
      <c r="R677" s="24"/>
      <c r="S677" s="22">
        <v>70</v>
      </c>
      <c r="T677" s="22">
        <v>7</v>
      </c>
      <c r="U677" s="22">
        <v>17</v>
      </c>
      <c r="V677" s="22">
        <v>24</v>
      </c>
      <c r="W677" s="22">
        <v>-5</v>
      </c>
      <c r="X677" s="22">
        <v>14</v>
      </c>
      <c r="Y677" s="22">
        <v>151</v>
      </c>
      <c r="Z677" s="25">
        <f t="shared" si="140"/>
        <v>4.6357615894039736E-2</v>
      </c>
      <c r="AA677" s="3">
        <v>14.26667</v>
      </c>
      <c r="AB677" s="22">
        <v>86</v>
      </c>
      <c r="AC677" s="22">
        <v>21</v>
      </c>
      <c r="AD677" s="22">
        <v>52</v>
      </c>
      <c r="AE677" s="22">
        <v>23</v>
      </c>
      <c r="AF677" s="22">
        <v>18</v>
      </c>
      <c r="AG677" s="26">
        <f t="shared" si="141"/>
        <v>5.166887978363957</v>
      </c>
      <c r="AH677" s="26">
        <f t="shared" si="142"/>
        <v>1.2616819482051522</v>
      </c>
      <c r="AI677" s="26">
        <f t="shared" si="143"/>
        <v>3.1241648241270439</v>
      </c>
      <c r="AJ677" s="26">
        <f t="shared" si="144"/>
        <v>1.3818421337485003</v>
      </c>
      <c r="AK677" s="26">
        <f t="shared" si="145"/>
        <v>1.0814416698901306</v>
      </c>
      <c r="AL677" s="5">
        <v>1294</v>
      </c>
      <c r="AM677" s="22">
        <v>37</v>
      </c>
      <c r="AN677" s="22">
        <v>40</v>
      </c>
      <c r="AO677" s="25">
        <f t="shared" si="146"/>
        <v>0.48051948051948051</v>
      </c>
      <c r="AP677" s="22">
        <v>1.9</v>
      </c>
      <c r="AQ677">
        <v>0.7</v>
      </c>
      <c r="AR677">
        <v>0.9</v>
      </c>
      <c r="AS677">
        <v>1.6</v>
      </c>
      <c r="AT677">
        <v>1.2</v>
      </c>
      <c r="AU677">
        <v>1.4</v>
      </c>
      <c r="AV677">
        <v>0</v>
      </c>
      <c r="AW677">
        <v>2.6</v>
      </c>
      <c r="AX677" s="3">
        <f t="shared" si="147"/>
        <v>3.7142857142857144E-2</v>
      </c>
      <c r="AY677" s="4">
        <f t="shared" si="148"/>
        <v>-11.012499999999999</v>
      </c>
      <c r="AZ677" t="s">
        <v>243</v>
      </c>
      <c r="BA677">
        <v>2012</v>
      </c>
      <c r="BC677" s="27">
        <v>5062500</v>
      </c>
      <c r="BD677" s="22">
        <v>6</v>
      </c>
      <c r="BE677" s="22">
        <v>14</v>
      </c>
      <c r="BF677" s="28">
        <f t="shared" si="149"/>
        <v>1.4455799385048054</v>
      </c>
      <c r="BG677" s="22">
        <v>33</v>
      </c>
      <c r="BH677" s="22">
        <v>34</v>
      </c>
      <c r="BI677" s="4">
        <v>830.1166667</v>
      </c>
      <c r="BJ677" s="22">
        <v>1</v>
      </c>
      <c r="BK677" s="22">
        <v>3</v>
      </c>
      <c r="BL677" s="28">
        <f t="shared" si="150"/>
        <v>1.8188707843880259</v>
      </c>
      <c r="BM677" s="22">
        <v>2</v>
      </c>
      <c r="BN677" s="22">
        <v>2</v>
      </c>
      <c r="BO677" s="4">
        <v>131.94999999999999</v>
      </c>
      <c r="BP677" s="22">
        <v>0</v>
      </c>
      <c r="BQ677" s="22">
        <v>0</v>
      </c>
      <c r="BR677" s="22">
        <v>2</v>
      </c>
      <c r="BS677" s="22">
        <v>4</v>
      </c>
      <c r="BT677" s="4">
        <v>37.566666669999996</v>
      </c>
      <c r="BU677" s="22">
        <v>39</v>
      </c>
      <c r="BV677" s="22">
        <v>3</v>
      </c>
      <c r="BW677" s="22">
        <v>8</v>
      </c>
      <c r="BX677" s="22">
        <v>6</v>
      </c>
      <c r="BY677" s="22">
        <v>4</v>
      </c>
      <c r="BZ677" s="22">
        <v>2</v>
      </c>
      <c r="CA677" s="22">
        <v>16</v>
      </c>
      <c r="CB677" s="22">
        <v>19</v>
      </c>
      <c r="CC677" s="4">
        <v>11.616669999999999</v>
      </c>
      <c r="CD677" s="4">
        <v>2</v>
      </c>
      <c r="CE677" s="4">
        <v>0.48333333300000003</v>
      </c>
      <c r="CF677" s="22">
        <v>0</v>
      </c>
      <c r="CG677" s="22">
        <v>0</v>
      </c>
      <c r="CH677" s="22">
        <v>0</v>
      </c>
      <c r="CI677" s="5">
        <v>31</v>
      </c>
      <c r="CJ677" s="22">
        <v>4</v>
      </c>
      <c r="CK677" s="22">
        <v>9</v>
      </c>
      <c r="CL677" s="22">
        <v>-11</v>
      </c>
      <c r="CM677" s="22">
        <v>10</v>
      </c>
      <c r="CN677" s="22">
        <v>5</v>
      </c>
      <c r="CO677" s="22">
        <v>21</v>
      </c>
      <c r="CP677" s="22">
        <v>21</v>
      </c>
      <c r="CQ677" s="26">
        <v>12.163437</v>
      </c>
      <c r="CR677" s="26">
        <v>1.7403230000000001</v>
      </c>
      <c r="CS677" s="26">
        <v>0.60376300000000016</v>
      </c>
      <c r="CT677" s="22">
        <v>0</v>
      </c>
      <c r="CU677" s="22">
        <v>0</v>
      </c>
      <c r="CV677" s="22">
        <v>0</v>
      </c>
      <c r="CW677" s="22">
        <v>1</v>
      </c>
      <c r="CX677" s="22">
        <v>6</v>
      </c>
      <c r="CY677" s="22">
        <v>2</v>
      </c>
      <c r="CZ677" s="22">
        <v>6</v>
      </c>
      <c r="DA677" s="22">
        <v>11</v>
      </c>
      <c r="DB677" s="22">
        <v>-7</v>
      </c>
      <c r="DC677" s="22">
        <v>0</v>
      </c>
      <c r="DD677" s="22">
        <v>0</v>
      </c>
      <c r="DE677" s="22">
        <v>2</v>
      </c>
      <c r="DF677" s="22">
        <v>1</v>
      </c>
      <c r="DG677" s="22">
        <v>0</v>
      </c>
      <c r="DH677" s="22">
        <v>0</v>
      </c>
      <c r="DI677" s="22">
        <v>7</v>
      </c>
      <c r="DJ677" s="22">
        <v>0</v>
      </c>
      <c r="DK677" s="22">
        <v>0</v>
      </c>
      <c r="DL677" s="22">
        <v>0</v>
      </c>
      <c r="DM677" s="22">
        <v>0</v>
      </c>
      <c r="DN677" s="22">
        <v>38</v>
      </c>
      <c r="DO677" s="22">
        <v>9</v>
      </c>
      <c r="DP677" s="22">
        <v>37</v>
      </c>
      <c r="DQ677" s="22">
        <v>3</v>
      </c>
      <c r="DR677" s="22">
        <v>0</v>
      </c>
      <c r="DS677" s="22">
        <v>0</v>
      </c>
      <c r="DT677" s="22">
        <v>0</v>
      </c>
      <c r="DU677">
        <v>11.72</v>
      </c>
      <c r="DV677">
        <v>37.700000000000003</v>
      </c>
      <c r="DW677" s="2">
        <f t="shared" si="151"/>
        <v>0.23715095103197087</v>
      </c>
      <c r="DX677">
        <v>0.40100000000000002</v>
      </c>
      <c r="DY677">
        <v>0.32400000000000001</v>
      </c>
      <c r="DZ677">
        <v>0.127</v>
      </c>
      <c r="EA677">
        <v>-1.3240000000000001</v>
      </c>
      <c r="EB677">
        <v>29</v>
      </c>
      <c r="EC677">
        <v>33</v>
      </c>
      <c r="ED677">
        <v>2.8</v>
      </c>
      <c r="EE677">
        <v>1.46</v>
      </c>
      <c r="EF677">
        <v>-1.3</v>
      </c>
      <c r="EG677">
        <v>7.57</v>
      </c>
      <c r="EH677">
        <v>903</v>
      </c>
      <c r="EI677">
        <v>979</v>
      </c>
      <c r="EJ677">
        <v>2.12</v>
      </c>
      <c r="EK677">
        <v>2.41</v>
      </c>
      <c r="EL677">
        <v>25.9</v>
      </c>
      <c r="EM677">
        <v>22.5</v>
      </c>
      <c r="EN677">
        <v>11.6</v>
      </c>
      <c r="EO677">
        <v>10.5</v>
      </c>
      <c r="EP677">
        <v>15.6</v>
      </c>
      <c r="EQ677">
        <v>12.9</v>
      </c>
      <c r="ER677">
        <v>3.2</v>
      </c>
      <c r="ES677">
        <v>2.4</v>
      </c>
      <c r="ET677">
        <v>0.5</v>
      </c>
      <c r="EU677">
        <v>0.30000000000000004</v>
      </c>
      <c r="EV677">
        <v>2.48</v>
      </c>
      <c r="EW677">
        <v>2.75</v>
      </c>
      <c r="EX677">
        <v>27.2</v>
      </c>
      <c r="EY677">
        <v>27.3</v>
      </c>
      <c r="EZ677">
        <v>10.5</v>
      </c>
      <c r="FA677">
        <v>11.3</v>
      </c>
      <c r="FB677">
        <v>15.1</v>
      </c>
      <c r="FC677">
        <v>15.1</v>
      </c>
      <c r="FD677">
        <v>3.2</v>
      </c>
      <c r="FE677">
        <v>3</v>
      </c>
      <c r="FF677">
        <v>138</v>
      </c>
      <c r="FG677">
        <v>122</v>
      </c>
      <c r="FH677">
        <v>107</v>
      </c>
      <c r="FI677">
        <v>119</v>
      </c>
      <c r="FJ677">
        <v>128</v>
      </c>
      <c r="FK677">
        <v>153</v>
      </c>
      <c r="FL677">
        <v>53.5</v>
      </c>
      <c r="FM677">
        <v>256</v>
      </c>
      <c r="FN677">
        <v>257</v>
      </c>
      <c r="FO677">
        <v>238</v>
      </c>
      <c r="FP677">
        <v>49.9</v>
      </c>
      <c r="FQ677">
        <v>1.84</v>
      </c>
      <c r="FR677">
        <v>2.81</v>
      </c>
      <c r="FS677" s="2">
        <f t="shared" si="152"/>
        <v>0.39569892473118279</v>
      </c>
      <c r="FT677">
        <v>9</v>
      </c>
      <c r="FU677">
        <v>1</v>
      </c>
      <c r="FV677">
        <v>-7.9</v>
      </c>
      <c r="FW677">
        <v>8.74</v>
      </c>
      <c r="FX677">
        <v>4.18</v>
      </c>
      <c r="FY677">
        <v>0.46</v>
      </c>
      <c r="FZ677">
        <v>43.7</v>
      </c>
      <c r="GA677">
        <v>8.4</v>
      </c>
      <c r="GB677">
        <v>17.7</v>
      </c>
      <c r="GC677">
        <v>3.7</v>
      </c>
      <c r="GD677">
        <v>1.9</v>
      </c>
      <c r="GE677">
        <v>23.7</v>
      </c>
      <c r="GF677">
        <v>1.9</v>
      </c>
      <c r="GG677">
        <v>1.4</v>
      </c>
      <c r="GH677">
        <v>0.53</v>
      </c>
      <c r="GI677">
        <v>4.3600000000000003</v>
      </c>
      <c r="GJ677" s="2">
        <f t="shared" si="153"/>
        <v>0.10838445807770961</v>
      </c>
      <c r="GK677">
        <v>0</v>
      </c>
      <c r="GL677">
        <v>3</v>
      </c>
      <c r="GM677">
        <v>36.9</v>
      </c>
      <c r="GN677">
        <v>0</v>
      </c>
      <c r="GO677">
        <v>4.82</v>
      </c>
      <c r="GP677">
        <v>3.2</v>
      </c>
      <c r="GQ677">
        <v>28.9</v>
      </c>
      <c r="GR677">
        <v>4.8</v>
      </c>
      <c r="GS677">
        <v>14.5</v>
      </c>
      <c r="GT677">
        <v>11.3</v>
      </c>
      <c r="GU677">
        <v>3.2</v>
      </c>
      <c r="GV677">
        <v>1.6</v>
      </c>
      <c r="GW677">
        <v>3.2</v>
      </c>
      <c r="GX677" s="21">
        <v>56.496281000000003</v>
      </c>
      <c r="GY677" s="21">
        <v>6.9929171999999999</v>
      </c>
      <c r="GZ677" s="21">
        <v>13.342719600000001</v>
      </c>
      <c r="HA677" s="21">
        <v>20.3356368</v>
      </c>
      <c r="HB677" s="21">
        <v>1.3675040000000001</v>
      </c>
      <c r="HC677" s="21">
        <v>1.3544609999999999</v>
      </c>
      <c r="HD677" s="21">
        <v>4.7650000000000001E-3</v>
      </c>
      <c r="HE677" s="21">
        <v>14.623647</v>
      </c>
      <c r="HF677" s="21">
        <v>2.7267299999999999</v>
      </c>
    </row>
    <row r="678" spans="1:214" ht="15" x14ac:dyDescent="0.25">
      <c r="A678" s="22">
        <v>29</v>
      </c>
      <c r="B678" t="s">
        <v>2984</v>
      </c>
      <c r="C678" t="s">
        <v>2985</v>
      </c>
      <c r="D678" t="s">
        <v>1433</v>
      </c>
      <c r="F678" t="s">
        <v>247</v>
      </c>
      <c r="I678" s="22" t="s">
        <v>248</v>
      </c>
      <c r="J678">
        <v>28</v>
      </c>
      <c r="K678" s="23" t="s">
        <v>637</v>
      </c>
      <c r="L678" s="23" t="s">
        <v>2986</v>
      </c>
      <c r="M678" s="24" t="s">
        <v>332</v>
      </c>
      <c r="N678" s="24" t="s">
        <v>233</v>
      </c>
      <c r="O678" s="24">
        <v>73</v>
      </c>
      <c r="P678" s="24">
        <v>218</v>
      </c>
      <c r="Q678" s="24" t="s">
        <v>223</v>
      </c>
      <c r="R678" s="24"/>
      <c r="S678" s="22">
        <v>43</v>
      </c>
      <c r="T678" s="22">
        <v>4</v>
      </c>
      <c r="U678" s="22">
        <v>6</v>
      </c>
      <c r="V678" s="22">
        <v>10</v>
      </c>
      <c r="W678" s="22">
        <v>-4</v>
      </c>
      <c r="X678" s="22">
        <v>46</v>
      </c>
      <c r="Y678" s="22">
        <v>42</v>
      </c>
      <c r="Z678" s="25">
        <f t="shared" si="140"/>
        <v>9.5238095238095233E-2</v>
      </c>
      <c r="AA678" s="3">
        <v>15.216670000000001</v>
      </c>
      <c r="AB678" s="22">
        <v>64</v>
      </c>
      <c r="AC678" s="22">
        <v>62</v>
      </c>
      <c r="AD678" s="22">
        <v>28</v>
      </c>
      <c r="AE678" s="22">
        <v>13</v>
      </c>
      <c r="AF678" s="22">
        <v>4</v>
      </c>
      <c r="AG678" s="26">
        <f t="shared" si="141"/>
        <v>5.8687167153782882</v>
      </c>
      <c r="AH678" s="26">
        <f t="shared" si="142"/>
        <v>5.6853193180227173</v>
      </c>
      <c r="AI678" s="26">
        <f t="shared" si="143"/>
        <v>2.5675635629780014</v>
      </c>
      <c r="AJ678" s="26">
        <f t="shared" si="144"/>
        <v>1.1920830828112148</v>
      </c>
      <c r="AK678" s="26">
        <f t="shared" si="145"/>
        <v>0.36679479471114301</v>
      </c>
      <c r="AL678" s="5">
        <v>875</v>
      </c>
      <c r="AM678" s="22">
        <v>0</v>
      </c>
      <c r="AN678" s="22">
        <v>0</v>
      </c>
      <c r="AO678" s="25">
        <f t="shared" si="146"/>
        <v>0</v>
      </c>
      <c r="AP678" s="22">
        <v>0</v>
      </c>
      <c r="AQ678">
        <v>0.8</v>
      </c>
      <c r="AR678">
        <v>1</v>
      </c>
      <c r="AS678">
        <v>1.8</v>
      </c>
      <c r="AT678">
        <v>1.6</v>
      </c>
      <c r="AU678">
        <v>0.4</v>
      </c>
      <c r="AV678">
        <v>0</v>
      </c>
      <c r="AW678">
        <v>2</v>
      </c>
      <c r="AX678" s="3">
        <f t="shared" si="147"/>
        <v>4.6511627906976744E-2</v>
      </c>
      <c r="AY678" s="4">
        <f t="shared" si="148"/>
        <v>1.325</v>
      </c>
      <c r="AZ678" t="s">
        <v>243</v>
      </c>
      <c r="BA678">
        <v>2012</v>
      </c>
      <c r="BC678" s="27">
        <v>750000</v>
      </c>
      <c r="BD678" s="22">
        <v>3</v>
      </c>
      <c r="BE678" s="22">
        <v>5</v>
      </c>
      <c r="BF678" s="28">
        <f t="shared" si="149"/>
        <v>0.79725390317809464</v>
      </c>
      <c r="BG678" s="22">
        <v>0</v>
      </c>
      <c r="BH678" s="22">
        <v>0</v>
      </c>
      <c r="BI678" s="4">
        <v>602.06666670000004</v>
      </c>
      <c r="BJ678" s="22">
        <v>1</v>
      </c>
      <c r="BK678" s="22">
        <v>1</v>
      </c>
      <c r="BL678" s="28">
        <f t="shared" si="150"/>
        <v>5.2249637147714134</v>
      </c>
      <c r="BM678" s="22">
        <v>0</v>
      </c>
      <c r="BN678" s="22">
        <v>0</v>
      </c>
      <c r="BO678" s="4">
        <v>22.966666669999999</v>
      </c>
      <c r="BP678" s="22">
        <v>0</v>
      </c>
      <c r="BQ678" s="22">
        <v>0</v>
      </c>
      <c r="BR678" s="22">
        <v>0</v>
      </c>
      <c r="BS678" s="22">
        <v>0</v>
      </c>
      <c r="BT678" s="4">
        <v>29.7</v>
      </c>
      <c r="BU678" s="22">
        <v>20</v>
      </c>
      <c r="BV678" s="22">
        <v>1</v>
      </c>
      <c r="BW678" s="22">
        <v>4</v>
      </c>
      <c r="BX678" s="22">
        <v>-4</v>
      </c>
      <c r="BY678" s="22">
        <v>8</v>
      </c>
      <c r="BZ678" s="22">
        <v>4</v>
      </c>
      <c r="CA678" s="22">
        <v>0</v>
      </c>
      <c r="CB678" s="22">
        <v>0</v>
      </c>
      <c r="CC678" s="4">
        <v>15.33333</v>
      </c>
      <c r="CD678" s="4">
        <v>0.55000000000000004</v>
      </c>
      <c r="CE678" s="4">
        <v>0.78333333299999985</v>
      </c>
      <c r="CF678" s="22">
        <v>0</v>
      </c>
      <c r="CG678" s="22">
        <v>0</v>
      </c>
      <c r="CH678" s="22">
        <v>0</v>
      </c>
      <c r="CI678" s="5">
        <v>23</v>
      </c>
      <c r="CJ678" s="22">
        <v>3</v>
      </c>
      <c r="CK678" s="22">
        <v>2</v>
      </c>
      <c r="CL678" s="22">
        <v>0</v>
      </c>
      <c r="CM678" s="22">
        <v>38</v>
      </c>
      <c r="CN678" s="22">
        <v>11</v>
      </c>
      <c r="CO678" s="22">
        <v>0</v>
      </c>
      <c r="CP678" s="22">
        <v>0</v>
      </c>
      <c r="CQ678" s="26">
        <v>12.843481000000001</v>
      </c>
      <c r="CR678" s="26">
        <v>0.52029000000000003</v>
      </c>
      <c r="CS678" s="26">
        <v>0.61014500000000016</v>
      </c>
      <c r="CT678" s="22">
        <v>0</v>
      </c>
      <c r="CU678" s="22">
        <v>0</v>
      </c>
      <c r="CV678" s="22">
        <v>0</v>
      </c>
      <c r="CW678" s="22">
        <v>0</v>
      </c>
      <c r="CX678" s="22">
        <v>0</v>
      </c>
      <c r="CY678" s="22">
        <v>0</v>
      </c>
      <c r="CZ678" s="22">
        <v>4</v>
      </c>
      <c r="DA678" s="22">
        <v>6</v>
      </c>
      <c r="DB678" s="22">
        <v>-4</v>
      </c>
      <c r="DC678" s="22">
        <v>2</v>
      </c>
      <c r="DD678" s="22">
        <v>0</v>
      </c>
      <c r="DE678" s="22">
        <v>1</v>
      </c>
      <c r="DF678" s="22">
        <v>0</v>
      </c>
      <c r="DG678" s="22">
        <v>0</v>
      </c>
      <c r="DH678" s="22">
        <v>0</v>
      </c>
      <c r="DI678" s="22">
        <v>13</v>
      </c>
      <c r="DJ678" s="22">
        <v>2</v>
      </c>
      <c r="DK678" s="22">
        <v>0</v>
      </c>
      <c r="DL678" s="22">
        <v>1</v>
      </c>
      <c r="DM678" s="22">
        <v>0</v>
      </c>
      <c r="DN678" s="22">
        <v>21</v>
      </c>
      <c r="DO678" s="22">
        <v>4</v>
      </c>
      <c r="DP678" s="22">
        <v>27</v>
      </c>
      <c r="DQ678" s="22">
        <v>6</v>
      </c>
      <c r="DR678" s="22">
        <v>0</v>
      </c>
      <c r="DS678" s="22">
        <v>0</v>
      </c>
      <c r="DT678" s="22">
        <v>0</v>
      </c>
      <c r="DU678">
        <v>13.61</v>
      </c>
      <c r="DV678">
        <v>34.590000000000003</v>
      </c>
      <c r="DW678" s="2">
        <f t="shared" si="151"/>
        <v>0.28236514522821576</v>
      </c>
      <c r="DX678">
        <v>-0.39200000000000002</v>
      </c>
      <c r="DY678">
        <v>-0.88500000000000001</v>
      </c>
      <c r="DZ678">
        <v>-1.0349999999999999</v>
      </c>
      <c r="EA678">
        <v>3.9430000000000001</v>
      </c>
      <c r="EB678">
        <v>17</v>
      </c>
      <c r="EC678">
        <v>20</v>
      </c>
      <c r="ED678">
        <v>-8.1999999999999993</v>
      </c>
      <c r="EE678">
        <v>-0.1</v>
      </c>
      <c r="EF678">
        <v>8.11</v>
      </c>
      <c r="EG678">
        <v>5.92</v>
      </c>
      <c r="EH678">
        <v>928</v>
      </c>
      <c r="EI678">
        <v>987</v>
      </c>
      <c r="EJ678">
        <v>1.74</v>
      </c>
      <c r="EK678">
        <v>2.0499999999999998</v>
      </c>
      <c r="EL678">
        <v>27.7</v>
      </c>
      <c r="EM678">
        <v>26.3</v>
      </c>
      <c r="EN678">
        <v>10.4</v>
      </c>
      <c r="EO678">
        <v>10.6</v>
      </c>
      <c r="EP678">
        <v>15</v>
      </c>
      <c r="EQ678">
        <v>13.9</v>
      </c>
      <c r="ER678">
        <v>3.7</v>
      </c>
      <c r="ES678">
        <v>3.2</v>
      </c>
      <c r="ET678">
        <v>1</v>
      </c>
      <c r="EU678">
        <v>0.30000000000000004</v>
      </c>
      <c r="EV678">
        <v>2.82</v>
      </c>
      <c r="EW678">
        <v>1.98</v>
      </c>
      <c r="EX678">
        <v>26.5</v>
      </c>
      <c r="EY678">
        <v>27.2</v>
      </c>
      <c r="EZ678">
        <v>12.2</v>
      </c>
      <c r="FA678">
        <v>9</v>
      </c>
      <c r="FB678">
        <v>11.3</v>
      </c>
      <c r="FC678">
        <v>16</v>
      </c>
      <c r="FD678">
        <v>3.4</v>
      </c>
      <c r="FE678">
        <v>3.3</v>
      </c>
      <c r="FF678">
        <v>54</v>
      </c>
      <c r="FG678">
        <v>70</v>
      </c>
      <c r="FH678">
        <v>94</v>
      </c>
      <c r="FI678">
        <v>72</v>
      </c>
      <c r="FJ678">
        <v>78</v>
      </c>
      <c r="FK678">
        <v>86</v>
      </c>
      <c r="FL678">
        <v>42.8</v>
      </c>
      <c r="FM678">
        <v>184</v>
      </c>
      <c r="FN678">
        <v>210</v>
      </c>
      <c r="FO678">
        <v>174</v>
      </c>
      <c r="FP678">
        <v>46.7</v>
      </c>
      <c r="FQ678">
        <v>0.54</v>
      </c>
      <c r="FR678">
        <v>4.4800000000000004</v>
      </c>
      <c r="FS678" s="2">
        <f t="shared" si="152"/>
        <v>0.10756972111553785</v>
      </c>
      <c r="FT678">
        <v>4</v>
      </c>
      <c r="FU678">
        <v>0</v>
      </c>
      <c r="FV678">
        <v>-14</v>
      </c>
      <c r="FW678">
        <v>18.18</v>
      </c>
      <c r="FX678">
        <v>10.38</v>
      </c>
      <c r="FY678">
        <v>0</v>
      </c>
      <c r="FZ678">
        <v>46.7</v>
      </c>
      <c r="GA678">
        <v>0</v>
      </c>
      <c r="GB678">
        <v>10.4</v>
      </c>
      <c r="GC678">
        <v>0</v>
      </c>
      <c r="GD678">
        <v>2.6</v>
      </c>
      <c r="GE678">
        <v>15.6</v>
      </c>
      <c r="GF678">
        <v>2.6</v>
      </c>
      <c r="GG678">
        <v>0</v>
      </c>
      <c r="GH678">
        <v>0.69</v>
      </c>
      <c r="GI678">
        <v>4.72</v>
      </c>
      <c r="GJ678" s="2">
        <f t="shared" si="153"/>
        <v>0.1275415896487985</v>
      </c>
      <c r="GK678">
        <v>0</v>
      </c>
      <c r="GL678">
        <v>6</v>
      </c>
      <c r="GM678">
        <v>0.30000000000000004</v>
      </c>
      <c r="GN678">
        <v>0</v>
      </c>
      <c r="GO678">
        <v>12.16</v>
      </c>
      <c r="GP678">
        <v>6.1</v>
      </c>
      <c r="GQ678">
        <v>40.5</v>
      </c>
      <c r="GR678">
        <v>4.0999999999999996</v>
      </c>
      <c r="GS678">
        <v>18.2</v>
      </c>
      <c r="GT678">
        <v>20.3</v>
      </c>
      <c r="GU678">
        <v>2</v>
      </c>
      <c r="GV678">
        <v>4.0999999999999996</v>
      </c>
      <c r="GW678">
        <v>2</v>
      </c>
      <c r="GX678" s="21">
        <v>47.717793</v>
      </c>
      <c r="GY678" s="21">
        <v>2.5376301000000003</v>
      </c>
      <c r="GZ678" s="21">
        <v>6.8482395</v>
      </c>
      <c r="HA678" s="21">
        <v>9.3858687000000014</v>
      </c>
      <c r="HB678" s="21">
        <v>0.45067400000000002</v>
      </c>
      <c r="HC678" s="21">
        <v>1.524483</v>
      </c>
      <c r="HD678" s="21">
        <v>-3.1250000000000002E-3</v>
      </c>
      <c r="HE678" s="21">
        <v>52.754340999999997</v>
      </c>
      <c r="HF678" s="21">
        <v>1.9720329999999999</v>
      </c>
    </row>
    <row r="679" spans="1:214" ht="15" x14ac:dyDescent="0.25">
      <c r="A679" s="22">
        <v>38</v>
      </c>
      <c r="B679" t="s">
        <v>2987</v>
      </c>
      <c r="C679" t="s">
        <v>2988</v>
      </c>
      <c r="D679" t="s">
        <v>438</v>
      </c>
      <c r="F679" t="s">
        <v>317</v>
      </c>
      <c r="I679" s="22" t="s">
        <v>526</v>
      </c>
      <c r="J679">
        <v>26</v>
      </c>
      <c r="K679" s="23" t="s">
        <v>2989</v>
      </c>
      <c r="L679" s="23" t="s">
        <v>1850</v>
      </c>
      <c r="M679" s="24" t="s">
        <v>281</v>
      </c>
      <c r="N679" s="24" t="s">
        <v>233</v>
      </c>
      <c r="O679" s="24">
        <v>75</v>
      </c>
      <c r="P679" s="24">
        <v>215</v>
      </c>
      <c r="Q679" s="24" t="s">
        <v>223</v>
      </c>
      <c r="R679" s="24"/>
      <c r="S679" s="22">
        <v>31</v>
      </c>
      <c r="T679" s="22">
        <v>0</v>
      </c>
      <c r="U679" s="22">
        <v>0</v>
      </c>
      <c r="V679" s="22">
        <v>0</v>
      </c>
      <c r="W679" s="22">
        <v>-4</v>
      </c>
      <c r="X679" s="22">
        <v>60</v>
      </c>
      <c r="Y679" s="22">
        <v>15</v>
      </c>
      <c r="Z679" s="25">
        <f t="shared" si="140"/>
        <v>0</v>
      </c>
      <c r="AA679" s="3">
        <v>5.9</v>
      </c>
      <c r="AB679" s="22">
        <v>53</v>
      </c>
      <c r="AC679" s="22">
        <v>5</v>
      </c>
      <c r="AD679" s="22">
        <v>0</v>
      </c>
      <c r="AE679" s="22">
        <v>6</v>
      </c>
      <c r="AF679" s="22">
        <v>3</v>
      </c>
      <c r="AG679" s="26">
        <f t="shared" si="141"/>
        <v>17.386550027337343</v>
      </c>
      <c r="AH679" s="26">
        <f t="shared" si="142"/>
        <v>1.6402405686167305</v>
      </c>
      <c r="AI679" s="26">
        <f t="shared" si="143"/>
        <v>0</v>
      </c>
      <c r="AJ679" s="26">
        <f t="shared" si="144"/>
        <v>1.9682886823400767</v>
      </c>
      <c r="AK679" s="26">
        <f t="shared" si="145"/>
        <v>0.98414434117003835</v>
      </c>
      <c r="AL679" s="5">
        <v>280</v>
      </c>
      <c r="AM679" s="22">
        <v>1</v>
      </c>
      <c r="AN679" s="22">
        <v>3</v>
      </c>
      <c r="AO679" s="25">
        <f t="shared" si="146"/>
        <v>0.25</v>
      </c>
      <c r="AP679" s="22">
        <v>0.2</v>
      </c>
      <c r="AQ679">
        <v>-0.5</v>
      </c>
      <c r="AR679">
        <v>0</v>
      </c>
      <c r="AS679">
        <v>-0.5</v>
      </c>
      <c r="AT679">
        <v>-1.3</v>
      </c>
      <c r="AU679">
        <v>-0.1</v>
      </c>
      <c r="AV679">
        <v>0</v>
      </c>
      <c r="AW679">
        <v>-1.3</v>
      </c>
      <c r="AX679" s="3">
        <f t="shared" si="147"/>
        <v>-4.1935483870967745E-2</v>
      </c>
      <c r="AY679" s="4">
        <f t="shared" si="148"/>
        <v>-1.5249999999999999</v>
      </c>
      <c r="AZ679" t="s">
        <v>224</v>
      </c>
      <c r="BA679">
        <v>2012</v>
      </c>
      <c r="BC679" s="27">
        <v>600000</v>
      </c>
      <c r="BD679" s="22">
        <v>0</v>
      </c>
      <c r="BE679" s="22">
        <v>0</v>
      </c>
      <c r="BF679" s="28">
        <f t="shared" si="149"/>
        <v>0</v>
      </c>
      <c r="BG679" s="22">
        <v>1</v>
      </c>
      <c r="BH679" s="22">
        <v>3</v>
      </c>
      <c r="BI679" s="4">
        <v>182.8</v>
      </c>
      <c r="BJ679" s="22">
        <v>0</v>
      </c>
      <c r="BK679" s="22">
        <v>0</v>
      </c>
      <c r="BL679" s="28">
        <f t="shared" si="150"/>
        <v>0</v>
      </c>
      <c r="BM679" s="22">
        <v>0</v>
      </c>
      <c r="BN679" s="22">
        <v>0</v>
      </c>
      <c r="BO679" s="4">
        <v>0.366666667</v>
      </c>
      <c r="BP679" s="22">
        <v>0</v>
      </c>
      <c r="BQ679" s="22">
        <v>0</v>
      </c>
      <c r="BR679" s="22">
        <v>0</v>
      </c>
      <c r="BS679" s="22">
        <v>0</v>
      </c>
      <c r="BT679" s="4">
        <v>0</v>
      </c>
      <c r="BU679" s="22">
        <v>15</v>
      </c>
      <c r="BV679" s="22">
        <v>0</v>
      </c>
      <c r="BW679" s="22">
        <v>0</v>
      </c>
      <c r="BX679" s="22">
        <v>-2</v>
      </c>
      <c r="BY679" s="22">
        <v>18</v>
      </c>
      <c r="BZ679" s="22">
        <v>6</v>
      </c>
      <c r="CA679" s="22">
        <v>0</v>
      </c>
      <c r="CB679" s="22">
        <v>2</v>
      </c>
      <c r="CC679" s="4">
        <v>5.9666699999999997</v>
      </c>
      <c r="CD679" s="4">
        <v>0</v>
      </c>
      <c r="CE679" s="4">
        <v>0</v>
      </c>
      <c r="CF679" s="22">
        <v>0</v>
      </c>
      <c r="CG679" s="22">
        <v>0</v>
      </c>
      <c r="CH679" s="22">
        <v>0</v>
      </c>
      <c r="CI679" s="5">
        <v>16</v>
      </c>
      <c r="CJ679" s="22">
        <v>0</v>
      </c>
      <c r="CK679" s="22">
        <v>0</v>
      </c>
      <c r="CL679" s="22">
        <v>-2</v>
      </c>
      <c r="CM679" s="22">
        <v>42</v>
      </c>
      <c r="CN679" s="22">
        <v>10</v>
      </c>
      <c r="CO679" s="22">
        <v>1</v>
      </c>
      <c r="CP679" s="22">
        <v>1</v>
      </c>
      <c r="CQ679" s="26">
        <v>5.8312470000000003</v>
      </c>
      <c r="CR679" s="26">
        <v>2.2917E-2</v>
      </c>
      <c r="CS679" s="26">
        <v>0</v>
      </c>
      <c r="CT679" s="22">
        <v>0</v>
      </c>
      <c r="CU679" s="22">
        <v>0</v>
      </c>
      <c r="CV679" s="22">
        <v>0</v>
      </c>
      <c r="CW679" s="22">
        <v>0</v>
      </c>
      <c r="CX679" s="22">
        <v>0</v>
      </c>
      <c r="CY679" s="22">
        <v>-2</v>
      </c>
      <c r="CZ679" s="22">
        <v>0</v>
      </c>
      <c r="DA679" s="22">
        <v>0</v>
      </c>
      <c r="DB679" s="22">
        <v>-2</v>
      </c>
      <c r="DC679" s="22">
        <v>0</v>
      </c>
      <c r="DD679" s="22">
        <v>0</v>
      </c>
      <c r="DE679" s="22">
        <v>0</v>
      </c>
      <c r="DF679" s="22">
        <v>0</v>
      </c>
      <c r="DG679" s="22">
        <v>0</v>
      </c>
      <c r="DH679" s="22">
        <v>0</v>
      </c>
      <c r="DI679" s="22">
        <v>10</v>
      </c>
      <c r="DJ679" s="22">
        <v>6</v>
      </c>
      <c r="DK679" s="22">
        <v>1</v>
      </c>
      <c r="DL679" s="22">
        <v>0</v>
      </c>
      <c r="DM679" s="22">
        <v>0</v>
      </c>
      <c r="DN679" s="22">
        <v>1</v>
      </c>
      <c r="DO679" s="22">
        <v>0</v>
      </c>
      <c r="DP679" s="22">
        <v>5</v>
      </c>
      <c r="DQ679" s="22">
        <v>0</v>
      </c>
      <c r="DR679" s="22">
        <v>0</v>
      </c>
      <c r="DS679" s="22">
        <v>0</v>
      </c>
      <c r="DT679" s="22">
        <v>0</v>
      </c>
      <c r="DU679">
        <v>5.9</v>
      </c>
      <c r="DV679">
        <v>42.77</v>
      </c>
      <c r="DW679" s="2">
        <f t="shared" si="151"/>
        <v>0.12122457365933841</v>
      </c>
      <c r="DX679">
        <v>-2.3079999999999998</v>
      </c>
      <c r="DY679">
        <v>-1.381</v>
      </c>
      <c r="DZ679">
        <v>-2.5979999999999999</v>
      </c>
      <c r="EA679">
        <v>-4.9640000000000004</v>
      </c>
      <c r="EB679">
        <v>1</v>
      </c>
      <c r="EC679">
        <v>5</v>
      </c>
      <c r="ED679">
        <v>-6.2</v>
      </c>
      <c r="EE679">
        <v>-13.13</v>
      </c>
      <c r="EF679">
        <v>-6.97</v>
      </c>
      <c r="EG679">
        <v>1.67</v>
      </c>
      <c r="EH679">
        <v>934</v>
      </c>
      <c r="EI679">
        <v>951</v>
      </c>
      <c r="EJ679">
        <v>0.33</v>
      </c>
      <c r="EK679">
        <v>1.64</v>
      </c>
      <c r="EL679">
        <v>19.399999999999999</v>
      </c>
      <c r="EM679">
        <v>23.3</v>
      </c>
      <c r="EN679">
        <v>7.5</v>
      </c>
      <c r="EO679">
        <v>12.5</v>
      </c>
      <c r="EP679">
        <v>15.1</v>
      </c>
      <c r="EQ679">
        <v>12.1</v>
      </c>
      <c r="ER679">
        <v>6.6</v>
      </c>
      <c r="ES679">
        <v>2</v>
      </c>
      <c r="ET679">
        <v>3.3</v>
      </c>
      <c r="EU679">
        <v>1</v>
      </c>
      <c r="EV679">
        <v>2.4</v>
      </c>
      <c r="EW679">
        <v>3.44</v>
      </c>
      <c r="EX679">
        <v>24.6</v>
      </c>
      <c r="EY679">
        <v>28.2</v>
      </c>
      <c r="EZ679">
        <v>11.6</v>
      </c>
      <c r="FA679">
        <v>13.4</v>
      </c>
      <c r="FB679">
        <v>15.4</v>
      </c>
      <c r="FC679">
        <v>15</v>
      </c>
      <c r="FD679">
        <v>3.1</v>
      </c>
      <c r="FE679">
        <v>2.9</v>
      </c>
      <c r="FF679">
        <v>30</v>
      </c>
      <c r="FG679">
        <v>23</v>
      </c>
      <c r="FH679">
        <v>15</v>
      </c>
      <c r="FI679">
        <v>16</v>
      </c>
      <c r="FJ679">
        <v>42</v>
      </c>
      <c r="FK679">
        <v>35</v>
      </c>
      <c r="FL679">
        <v>63.1</v>
      </c>
      <c r="FM679">
        <v>68</v>
      </c>
      <c r="FN679">
        <v>52</v>
      </c>
      <c r="FO679">
        <v>40</v>
      </c>
      <c r="FP679">
        <v>56.7</v>
      </c>
      <c r="FQ679">
        <v>0.01</v>
      </c>
      <c r="FR679">
        <v>4.6500000000000004</v>
      </c>
      <c r="FS679" s="2">
        <f t="shared" si="152"/>
        <v>2.1459227467811159E-3</v>
      </c>
      <c r="FT679">
        <v>0</v>
      </c>
      <c r="FU679">
        <v>0</v>
      </c>
      <c r="FV679">
        <v>98.3</v>
      </c>
      <c r="FW679" t="s">
        <v>266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0</v>
      </c>
      <c r="GD679">
        <v>0</v>
      </c>
      <c r="GE679">
        <v>163.6</v>
      </c>
      <c r="GF679">
        <v>0</v>
      </c>
      <c r="GG679">
        <v>0</v>
      </c>
      <c r="GH679">
        <v>0</v>
      </c>
      <c r="GI679">
        <v>0</v>
      </c>
      <c r="GJ679" s="2">
        <f t="shared" si="153"/>
        <v>0</v>
      </c>
      <c r="GK679">
        <v>0</v>
      </c>
      <c r="GL679">
        <v>0</v>
      </c>
      <c r="GM679">
        <v>0</v>
      </c>
      <c r="GN679">
        <v>0</v>
      </c>
      <c r="GO679">
        <v>0</v>
      </c>
      <c r="GP679">
        <v>0</v>
      </c>
      <c r="GQ679">
        <v>0</v>
      </c>
      <c r="GR679">
        <v>0</v>
      </c>
      <c r="GS679">
        <v>0</v>
      </c>
      <c r="GT679">
        <v>0</v>
      </c>
      <c r="GU679">
        <v>0</v>
      </c>
      <c r="GV679">
        <v>0</v>
      </c>
      <c r="GW679">
        <v>0</v>
      </c>
      <c r="GX679" s="21">
        <v>35.864497999999998</v>
      </c>
      <c r="GY679" s="21">
        <v>2.4348527999999998</v>
      </c>
      <c r="GZ679" s="21">
        <v>2.7198648000000003</v>
      </c>
      <c r="HA679" s="21">
        <v>5.1547176000000006</v>
      </c>
      <c r="HB679" s="21">
        <v>-0.56708700000000001</v>
      </c>
      <c r="HC679" s="21">
        <v>0.45434000000000002</v>
      </c>
      <c r="HD679" s="21">
        <v>-6.1250000000000002E-3</v>
      </c>
      <c r="HE679" s="21">
        <v>63.906162000000002</v>
      </c>
      <c r="HF679" s="21">
        <v>-0.11887300000000001</v>
      </c>
    </row>
    <row r="680" spans="1:214" ht="15" x14ac:dyDescent="0.25">
      <c r="A680" s="22">
        <v>9</v>
      </c>
      <c r="B680" t="s">
        <v>2990</v>
      </c>
      <c r="C680" t="s">
        <v>2991</v>
      </c>
      <c r="D680" t="s">
        <v>1137</v>
      </c>
      <c r="F680" t="s">
        <v>228</v>
      </c>
      <c r="I680" s="22" t="s">
        <v>278</v>
      </c>
      <c r="J680">
        <v>28</v>
      </c>
      <c r="K680" s="23" t="s">
        <v>2992</v>
      </c>
      <c r="L680" s="23" t="s">
        <v>351</v>
      </c>
      <c r="M680" s="24" t="s">
        <v>273</v>
      </c>
      <c r="N680" s="24" t="s">
        <v>233</v>
      </c>
      <c r="O680" s="24">
        <v>69</v>
      </c>
      <c r="P680" s="24">
        <v>184</v>
      </c>
      <c r="Q680" s="24" t="s">
        <v>223</v>
      </c>
      <c r="R680" s="24"/>
      <c r="S680" s="22">
        <v>80</v>
      </c>
      <c r="T680" s="22">
        <v>17</v>
      </c>
      <c r="U680" s="22">
        <v>27</v>
      </c>
      <c r="V680" s="22">
        <v>44</v>
      </c>
      <c r="W680" s="22">
        <v>-7</v>
      </c>
      <c r="X680" s="22">
        <v>54</v>
      </c>
      <c r="Y680" s="22">
        <v>176</v>
      </c>
      <c r="Z680" s="25">
        <f t="shared" si="140"/>
        <v>9.6590909090909088E-2</v>
      </c>
      <c r="AA680" s="3">
        <v>19.316669999999998</v>
      </c>
      <c r="AB680" s="22">
        <v>35</v>
      </c>
      <c r="AC680" s="22">
        <v>50</v>
      </c>
      <c r="AD680" s="22">
        <v>56</v>
      </c>
      <c r="AE680" s="22">
        <v>59</v>
      </c>
      <c r="AF680" s="22">
        <v>46</v>
      </c>
      <c r="AG680" s="26">
        <f t="shared" si="141"/>
        <v>1.3589298776652496</v>
      </c>
      <c r="AH680" s="26">
        <f t="shared" si="142"/>
        <v>1.9413283966646429</v>
      </c>
      <c r="AI680" s="26">
        <f t="shared" si="143"/>
        <v>2.1742878042643996</v>
      </c>
      <c r="AJ680" s="26">
        <f t="shared" si="144"/>
        <v>2.2907675080642784</v>
      </c>
      <c r="AK680" s="26">
        <f t="shared" si="145"/>
        <v>1.7860221249314712</v>
      </c>
      <c r="AL680" s="5">
        <v>1840</v>
      </c>
      <c r="AM680" s="22">
        <v>672</v>
      </c>
      <c r="AN680" s="22">
        <v>657</v>
      </c>
      <c r="AO680" s="25">
        <f t="shared" si="146"/>
        <v>0.50564334085778784</v>
      </c>
      <c r="AP680" s="22">
        <v>28.6</v>
      </c>
      <c r="AQ680">
        <v>2.5</v>
      </c>
      <c r="AR680">
        <v>1.4</v>
      </c>
      <c r="AS680">
        <v>3.8</v>
      </c>
      <c r="AT680">
        <v>2.8</v>
      </c>
      <c r="AU680">
        <v>2.2999999999999998</v>
      </c>
      <c r="AV680">
        <v>0.30000000000000004</v>
      </c>
      <c r="AW680">
        <v>5.4</v>
      </c>
      <c r="AX680" s="3">
        <f t="shared" si="147"/>
        <v>6.7500000000000004E-2</v>
      </c>
      <c r="AY680" s="4">
        <f t="shared" si="148"/>
        <v>-5.0250000000000004</v>
      </c>
      <c r="AZ680" t="s">
        <v>243</v>
      </c>
      <c r="BA680">
        <v>2013</v>
      </c>
      <c r="BC680" s="27">
        <v>4000000</v>
      </c>
      <c r="BD680" s="22">
        <v>10</v>
      </c>
      <c r="BE680" s="22">
        <v>21</v>
      </c>
      <c r="BF680" s="28">
        <f t="shared" si="149"/>
        <v>1.5506461025427261</v>
      </c>
      <c r="BG680" s="22">
        <v>522</v>
      </c>
      <c r="BH680" s="22">
        <v>522</v>
      </c>
      <c r="BI680" s="4">
        <v>1199.5</v>
      </c>
      <c r="BJ680" s="22">
        <v>6</v>
      </c>
      <c r="BK680" s="22">
        <v>6</v>
      </c>
      <c r="BL680" s="28">
        <f t="shared" si="150"/>
        <v>3.4373010815663112</v>
      </c>
      <c r="BM680" s="22">
        <v>83</v>
      </c>
      <c r="BN680" s="22">
        <v>73</v>
      </c>
      <c r="BO680" s="4">
        <v>209.46666669999999</v>
      </c>
      <c r="BP680" s="22">
        <v>1</v>
      </c>
      <c r="BQ680" s="22">
        <v>0</v>
      </c>
      <c r="BR680" s="22">
        <v>67</v>
      </c>
      <c r="BS680" s="22">
        <v>62</v>
      </c>
      <c r="BT680" s="4">
        <v>136.9833333</v>
      </c>
      <c r="BU680" s="22">
        <v>40</v>
      </c>
      <c r="BV680" s="22">
        <v>10</v>
      </c>
      <c r="BW680" s="22">
        <v>18</v>
      </c>
      <c r="BX680" s="22">
        <v>9</v>
      </c>
      <c r="BY680" s="22">
        <v>36</v>
      </c>
      <c r="BZ680" s="22">
        <v>18</v>
      </c>
      <c r="CA680" s="22">
        <v>358</v>
      </c>
      <c r="CB680" s="22">
        <v>325</v>
      </c>
      <c r="CC680" s="4">
        <v>15.01667</v>
      </c>
      <c r="CD680" s="4">
        <v>2.8833333329999999</v>
      </c>
      <c r="CE680" s="4">
        <v>1.75</v>
      </c>
      <c r="CF680" s="22">
        <v>3</v>
      </c>
      <c r="CG680" s="22">
        <v>1</v>
      </c>
      <c r="CH680" s="22">
        <v>1</v>
      </c>
      <c r="CI680" s="5">
        <v>40</v>
      </c>
      <c r="CJ680" s="22">
        <v>7</v>
      </c>
      <c r="CK680" s="22">
        <v>9</v>
      </c>
      <c r="CL680" s="22">
        <v>-16</v>
      </c>
      <c r="CM680" s="22">
        <v>18</v>
      </c>
      <c r="CN680" s="22">
        <v>9</v>
      </c>
      <c r="CO680" s="22">
        <v>314</v>
      </c>
      <c r="CP680" s="22">
        <v>332</v>
      </c>
      <c r="CQ680" s="26">
        <v>14.970829999999999</v>
      </c>
      <c r="CR680" s="26">
        <v>2.3533330000000001</v>
      </c>
      <c r="CS680" s="26">
        <v>1.6745829999999999</v>
      </c>
      <c r="CT680" s="22">
        <v>2</v>
      </c>
      <c r="CU680" s="22">
        <v>1</v>
      </c>
      <c r="CV680" s="22">
        <v>1</v>
      </c>
      <c r="CW680" s="22">
        <v>6</v>
      </c>
      <c r="CX680" s="22">
        <v>14</v>
      </c>
      <c r="CY680" s="22">
        <v>13</v>
      </c>
      <c r="CZ680" s="22">
        <v>11</v>
      </c>
      <c r="DA680" s="22">
        <v>13</v>
      </c>
      <c r="DB680" s="22">
        <v>-20</v>
      </c>
      <c r="DC680" s="22">
        <v>3</v>
      </c>
      <c r="DD680" s="22">
        <v>1</v>
      </c>
      <c r="DE680" s="22">
        <v>2</v>
      </c>
      <c r="DF680" s="22">
        <v>0</v>
      </c>
      <c r="DG680" s="22">
        <v>0</v>
      </c>
      <c r="DH680" s="22">
        <v>0</v>
      </c>
      <c r="DI680" s="22">
        <v>27</v>
      </c>
      <c r="DJ680" s="22">
        <v>0</v>
      </c>
      <c r="DK680" s="22">
        <v>0</v>
      </c>
      <c r="DL680" s="22">
        <v>0</v>
      </c>
      <c r="DM680" s="22">
        <v>0</v>
      </c>
      <c r="DN680" s="22">
        <v>73</v>
      </c>
      <c r="DO680" s="22">
        <v>21</v>
      </c>
      <c r="DP680" s="22">
        <v>75</v>
      </c>
      <c r="DQ680" s="22">
        <v>16</v>
      </c>
      <c r="DR680" s="22">
        <v>5</v>
      </c>
      <c r="DS680" s="22">
        <v>2</v>
      </c>
      <c r="DT680" s="22">
        <v>2</v>
      </c>
      <c r="DU680">
        <v>14.22</v>
      </c>
      <c r="DV680">
        <v>34.61</v>
      </c>
      <c r="DW680" s="2">
        <f t="shared" si="151"/>
        <v>0.29121441736637316</v>
      </c>
      <c r="DX680">
        <v>0.77</v>
      </c>
      <c r="DY680">
        <v>0.44500000000000001</v>
      </c>
      <c r="DZ680">
        <v>0.4</v>
      </c>
      <c r="EA680">
        <v>-1.6930000000000001</v>
      </c>
      <c r="EB680">
        <v>48</v>
      </c>
      <c r="EC680">
        <v>50</v>
      </c>
      <c r="ED680">
        <v>5.4</v>
      </c>
      <c r="EE680">
        <v>1.32</v>
      </c>
      <c r="EF680">
        <v>-4.12</v>
      </c>
      <c r="EG680">
        <v>8.11</v>
      </c>
      <c r="EH680">
        <v>912</v>
      </c>
      <c r="EI680">
        <v>994</v>
      </c>
      <c r="EJ680">
        <v>2.5299999999999998</v>
      </c>
      <c r="EK680">
        <v>2.64</v>
      </c>
      <c r="EL680">
        <v>28.7</v>
      </c>
      <c r="EM680">
        <v>27.5</v>
      </c>
      <c r="EN680">
        <v>10.199999999999999</v>
      </c>
      <c r="EO680">
        <v>10.8</v>
      </c>
      <c r="EP680">
        <v>14</v>
      </c>
      <c r="EQ680">
        <v>14.8</v>
      </c>
      <c r="ER680">
        <v>3.6</v>
      </c>
      <c r="ES680">
        <v>3.3</v>
      </c>
      <c r="ET680">
        <v>1.2</v>
      </c>
      <c r="EU680">
        <v>0.8</v>
      </c>
      <c r="EV680">
        <v>2.36</v>
      </c>
      <c r="EW680">
        <v>2.25</v>
      </c>
      <c r="EX680">
        <v>24.6</v>
      </c>
      <c r="EY680">
        <v>27.9</v>
      </c>
      <c r="EZ680">
        <v>10.7</v>
      </c>
      <c r="FA680">
        <v>12</v>
      </c>
      <c r="FB680">
        <v>12.7</v>
      </c>
      <c r="FC680">
        <v>13.2</v>
      </c>
      <c r="FD680">
        <v>3.1</v>
      </c>
      <c r="FE680">
        <v>3.4</v>
      </c>
      <c r="FF680">
        <v>154</v>
      </c>
      <c r="FG680">
        <v>171</v>
      </c>
      <c r="FH680">
        <v>171</v>
      </c>
      <c r="FI680">
        <v>169</v>
      </c>
      <c r="FJ680">
        <v>202</v>
      </c>
      <c r="FK680">
        <v>189</v>
      </c>
      <c r="FL680">
        <v>48.9</v>
      </c>
      <c r="FM680">
        <v>413</v>
      </c>
      <c r="FN680">
        <v>386</v>
      </c>
      <c r="FO680">
        <v>392</v>
      </c>
      <c r="FP680">
        <v>51.7</v>
      </c>
      <c r="FQ680">
        <v>2.46</v>
      </c>
      <c r="FR680">
        <v>2.52</v>
      </c>
      <c r="FS680" s="2">
        <f t="shared" si="152"/>
        <v>0.49397590361445776</v>
      </c>
      <c r="FT680">
        <v>17</v>
      </c>
      <c r="FU680">
        <v>3</v>
      </c>
      <c r="FV680">
        <v>19.8</v>
      </c>
      <c r="FW680">
        <v>9.7100000000000009</v>
      </c>
      <c r="FX680">
        <v>5.18</v>
      </c>
      <c r="FY680">
        <v>0.91</v>
      </c>
      <c r="FZ680">
        <v>48.2</v>
      </c>
      <c r="GA680">
        <v>10.1</v>
      </c>
      <c r="GB680">
        <v>23.5</v>
      </c>
      <c r="GC680">
        <v>2.7</v>
      </c>
      <c r="GD680">
        <v>0.9</v>
      </c>
      <c r="GE680">
        <v>29.3</v>
      </c>
      <c r="GF680">
        <v>1.8</v>
      </c>
      <c r="GG680">
        <v>1.8</v>
      </c>
      <c r="GH680">
        <v>1.67</v>
      </c>
      <c r="GI680">
        <v>3.24</v>
      </c>
      <c r="GJ680" s="2">
        <f t="shared" si="153"/>
        <v>0.34012219959266798</v>
      </c>
      <c r="GK680">
        <v>2</v>
      </c>
      <c r="GL680">
        <v>16</v>
      </c>
      <c r="GM680">
        <v>7.8</v>
      </c>
      <c r="GN680">
        <v>0.9</v>
      </c>
      <c r="GO680">
        <v>7.19</v>
      </c>
      <c r="GP680">
        <v>7.2</v>
      </c>
      <c r="GQ680">
        <v>42.7</v>
      </c>
      <c r="GR680">
        <v>2.2000000000000002</v>
      </c>
      <c r="GS680">
        <v>19.8</v>
      </c>
      <c r="GT680">
        <v>22</v>
      </c>
      <c r="GU680">
        <v>1.3</v>
      </c>
      <c r="GV680">
        <v>1.8</v>
      </c>
      <c r="GW680">
        <v>3.6</v>
      </c>
      <c r="GX680" s="21">
        <v>69.78434</v>
      </c>
      <c r="GY680" s="21">
        <v>16.132540500000001</v>
      </c>
      <c r="GZ680" s="21">
        <v>25.616946599999999</v>
      </c>
      <c r="HA680" s="21">
        <v>41.749487100000003</v>
      </c>
      <c r="HB680" s="21">
        <v>4.7211699999999999</v>
      </c>
      <c r="HC680" s="21">
        <v>2.0679729999999998</v>
      </c>
      <c r="HD680" s="21">
        <v>4.8646000000000002E-2</v>
      </c>
      <c r="HE680" s="21">
        <v>41.563454</v>
      </c>
      <c r="HF680" s="21">
        <v>6.83779</v>
      </c>
    </row>
    <row r="681" spans="1:214" ht="15" x14ac:dyDescent="0.25">
      <c r="A681" s="22">
        <v>32</v>
      </c>
      <c r="B681" t="s">
        <v>2993</v>
      </c>
      <c r="C681" t="s">
        <v>2994</v>
      </c>
      <c r="D681" t="s">
        <v>1664</v>
      </c>
      <c r="F681" t="s">
        <v>349</v>
      </c>
      <c r="I681" s="22" t="s">
        <v>248</v>
      </c>
      <c r="J681">
        <v>33</v>
      </c>
      <c r="K681" s="23" t="s">
        <v>2682</v>
      </c>
      <c r="L681" s="23" t="s">
        <v>2951</v>
      </c>
      <c r="M681" s="24"/>
      <c r="N681" s="24" t="s">
        <v>1184</v>
      </c>
      <c r="O681" s="24">
        <v>73</v>
      </c>
      <c r="P681" s="24">
        <v>212</v>
      </c>
      <c r="Q681" s="24" t="s">
        <v>224</v>
      </c>
      <c r="R681" s="24"/>
      <c r="S681" s="22">
        <v>54</v>
      </c>
      <c r="T681" s="22">
        <v>1</v>
      </c>
      <c r="U681" s="22">
        <v>12</v>
      </c>
      <c r="V681" s="22">
        <v>13</v>
      </c>
      <c r="W681" s="22">
        <v>8</v>
      </c>
      <c r="X681" s="22">
        <v>34</v>
      </c>
      <c r="Y681" s="22">
        <v>49</v>
      </c>
      <c r="Z681" s="25">
        <f t="shared" si="140"/>
        <v>2.0408163265306121E-2</v>
      </c>
      <c r="AA681" s="3">
        <v>19.316669999999998</v>
      </c>
      <c r="AB681" s="22">
        <v>62</v>
      </c>
      <c r="AC681" s="22">
        <v>91</v>
      </c>
      <c r="AD681" s="22">
        <v>20</v>
      </c>
      <c r="AE681" s="22">
        <v>16</v>
      </c>
      <c r="AF681" s="22">
        <v>13</v>
      </c>
      <c r="AG681" s="26">
        <f t="shared" si="141"/>
        <v>3.5662921657246773</v>
      </c>
      <c r="AH681" s="26">
        <f t="shared" si="142"/>
        <v>5.2343965658217035</v>
      </c>
      <c r="AI681" s="26">
        <f t="shared" si="143"/>
        <v>1.1504168276531217</v>
      </c>
      <c r="AJ681" s="26">
        <f t="shared" si="144"/>
        <v>0.92033346212249734</v>
      </c>
      <c r="AK681" s="26">
        <f t="shared" si="145"/>
        <v>0.74777093797452909</v>
      </c>
      <c r="AL681" s="5">
        <v>1275</v>
      </c>
      <c r="AM681" s="22">
        <v>0</v>
      </c>
      <c r="AN681" s="22">
        <v>0</v>
      </c>
      <c r="AO681" s="25">
        <f t="shared" si="146"/>
        <v>0</v>
      </c>
      <c r="AP681" s="22">
        <v>0</v>
      </c>
      <c r="AQ681">
        <v>0.30000000000000004</v>
      </c>
      <c r="AR681">
        <v>2.9</v>
      </c>
      <c r="AS681">
        <v>3.2</v>
      </c>
      <c r="AT681">
        <v>1.1000000000000001</v>
      </c>
      <c r="AU681">
        <v>2.9</v>
      </c>
      <c r="AV681">
        <v>0</v>
      </c>
      <c r="AW681">
        <v>4.0999999999999996</v>
      </c>
      <c r="AX681" s="3">
        <f t="shared" si="147"/>
        <v>7.5925925925925924E-2</v>
      </c>
      <c r="AY681" s="4">
        <f t="shared" si="148"/>
        <v>-9.3249999999999993</v>
      </c>
      <c r="AZ681" t="s">
        <v>243</v>
      </c>
      <c r="BA681">
        <v>2012</v>
      </c>
      <c r="BC681" s="27">
        <v>5000000</v>
      </c>
      <c r="BD681" s="22">
        <v>1</v>
      </c>
      <c r="BE681" s="22">
        <v>12</v>
      </c>
      <c r="BF681" s="28">
        <f t="shared" si="149"/>
        <v>0.83173384516954574</v>
      </c>
      <c r="BG681" s="22">
        <v>0</v>
      </c>
      <c r="BH681" s="22">
        <v>0</v>
      </c>
      <c r="BI681" s="4">
        <v>937.8</v>
      </c>
      <c r="BJ681" s="22">
        <v>0</v>
      </c>
      <c r="BK681" s="22">
        <v>0</v>
      </c>
      <c r="BL681" s="28">
        <f t="shared" si="150"/>
        <v>0</v>
      </c>
      <c r="BM681" s="22">
        <v>0</v>
      </c>
      <c r="BN681" s="22">
        <v>0</v>
      </c>
      <c r="BO681" s="4">
        <v>4.05</v>
      </c>
      <c r="BP681" s="22">
        <v>0</v>
      </c>
      <c r="BQ681" s="22">
        <v>0</v>
      </c>
      <c r="BR681" s="22">
        <v>0</v>
      </c>
      <c r="BS681" s="22">
        <v>0</v>
      </c>
      <c r="BT681" s="4">
        <v>101.9333333</v>
      </c>
      <c r="BU681" s="22">
        <v>28</v>
      </c>
      <c r="BV681" s="22">
        <v>1</v>
      </c>
      <c r="BW681" s="22">
        <v>7</v>
      </c>
      <c r="BX681" s="22">
        <v>5</v>
      </c>
      <c r="BY681" s="22">
        <v>14</v>
      </c>
      <c r="BZ681" s="22">
        <v>7</v>
      </c>
      <c r="CA681" s="22">
        <v>0</v>
      </c>
      <c r="CB681" s="22">
        <v>0</v>
      </c>
      <c r="CC681" s="4">
        <v>17.55</v>
      </c>
      <c r="CD681" s="4">
        <v>6.6666666999999999E-2</v>
      </c>
      <c r="CE681" s="4">
        <v>1.8833333329999999</v>
      </c>
      <c r="CF681" s="22">
        <v>0</v>
      </c>
      <c r="CG681" s="22">
        <v>0</v>
      </c>
      <c r="CH681" s="22">
        <v>0</v>
      </c>
      <c r="CI681" s="5">
        <v>26</v>
      </c>
      <c r="CJ681" s="22">
        <v>0</v>
      </c>
      <c r="CK681" s="22">
        <v>5</v>
      </c>
      <c r="CL681" s="22">
        <v>3</v>
      </c>
      <c r="CM681" s="22">
        <v>20</v>
      </c>
      <c r="CN681" s="22">
        <v>10</v>
      </c>
      <c r="CO681" s="22">
        <v>0</v>
      </c>
      <c r="CP681" s="22">
        <v>0</v>
      </c>
      <c r="CQ681" s="26">
        <v>17.169231</v>
      </c>
      <c r="CR681" s="26">
        <v>8.3973999999999993E-2</v>
      </c>
      <c r="CS681" s="26">
        <v>1.8923080000000001</v>
      </c>
      <c r="CT681" s="22">
        <v>0</v>
      </c>
      <c r="CU681" s="22">
        <v>0</v>
      </c>
      <c r="CV681" s="22">
        <v>0</v>
      </c>
      <c r="CW681" s="22">
        <v>0</v>
      </c>
      <c r="CX681" s="22">
        <v>4</v>
      </c>
      <c r="CY681" s="22">
        <v>2</v>
      </c>
      <c r="CZ681" s="22">
        <v>1</v>
      </c>
      <c r="DA681" s="22">
        <v>8</v>
      </c>
      <c r="DB681" s="22">
        <v>6</v>
      </c>
      <c r="DC681" s="22">
        <v>0</v>
      </c>
      <c r="DD681" s="22">
        <v>0</v>
      </c>
      <c r="DE681" s="22">
        <v>0</v>
      </c>
      <c r="DF681" s="22">
        <v>0</v>
      </c>
      <c r="DG681" s="22">
        <v>0</v>
      </c>
      <c r="DH681" s="22">
        <v>0</v>
      </c>
      <c r="DI681" s="22">
        <v>17</v>
      </c>
      <c r="DJ681" s="22">
        <v>0</v>
      </c>
      <c r="DK681" s="22">
        <v>0</v>
      </c>
      <c r="DL681" s="22">
        <v>0</v>
      </c>
      <c r="DM681" s="22">
        <v>0</v>
      </c>
      <c r="DN681" s="22">
        <v>37</v>
      </c>
      <c r="DO681" s="22">
        <v>0</v>
      </c>
      <c r="DP681" s="22">
        <v>36</v>
      </c>
      <c r="DQ681" s="22">
        <v>7</v>
      </c>
      <c r="DR681" s="22">
        <v>0</v>
      </c>
      <c r="DS681" s="22">
        <v>0</v>
      </c>
      <c r="DT681" s="22">
        <v>0</v>
      </c>
      <c r="DU681">
        <v>16.7</v>
      </c>
      <c r="DV681">
        <v>32.32</v>
      </c>
      <c r="DW681" s="2">
        <f t="shared" si="151"/>
        <v>0.34067727458180336</v>
      </c>
      <c r="DX681">
        <v>0.35900000000000004</v>
      </c>
      <c r="DY681">
        <v>0.497</v>
      </c>
      <c r="DZ681">
        <v>1.0329999999999999</v>
      </c>
      <c r="EA681">
        <v>0.20800000000000002</v>
      </c>
      <c r="EB681">
        <v>37</v>
      </c>
      <c r="EC681">
        <v>28</v>
      </c>
      <c r="ED681">
        <v>2.8</v>
      </c>
      <c r="EE681">
        <v>1.53</v>
      </c>
      <c r="EF681">
        <v>-1.31</v>
      </c>
      <c r="EG681">
        <v>8.6199999999999992</v>
      </c>
      <c r="EH681">
        <v>939</v>
      </c>
      <c r="EI681">
        <v>1025</v>
      </c>
      <c r="EJ681">
        <v>2.46</v>
      </c>
      <c r="EK681">
        <v>1.86</v>
      </c>
      <c r="EL681">
        <v>26.1</v>
      </c>
      <c r="EM681">
        <v>28.7</v>
      </c>
      <c r="EN681">
        <v>11.2</v>
      </c>
      <c r="EO681">
        <v>10.6</v>
      </c>
      <c r="EP681">
        <v>12.6</v>
      </c>
      <c r="EQ681">
        <v>15.5</v>
      </c>
      <c r="ER681">
        <v>3</v>
      </c>
      <c r="ES681">
        <v>3.1</v>
      </c>
      <c r="ET681">
        <v>0.9</v>
      </c>
      <c r="EU681">
        <v>0.2</v>
      </c>
      <c r="EV681">
        <v>2.27</v>
      </c>
      <c r="EW681">
        <v>2.27</v>
      </c>
      <c r="EX681">
        <v>27.4</v>
      </c>
      <c r="EY681">
        <v>28.7</v>
      </c>
      <c r="EZ681">
        <v>12.3</v>
      </c>
      <c r="FA681">
        <v>13.2</v>
      </c>
      <c r="FB681">
        <v>13</v>
      </c>
      <c r="FC681">
        <v>13.9</v>
      </c>
      <c r="FD681">
        <v>3.4</v>
      </c>
      <c r="FE681">
        <v>3.1</v>
      </c>
      <c r="FF681">
        <v>93</v>
      </c>
      <c r="FG681">
        <v>110</v>
      </c>
      <c r="FH681">
        <v>119</v>
      </c>
      <c r="FI681">
        <v>117</v>
      </c>
      <c r="FJ681">
        <v>142</v>
      </c>
      <c r="FK681">
        <v>140</v>
      </c>
      <c r="FL681">
        <v>46.2</v>
      </c>
      <c r="FM681">
        <v>269</v>
      </c>
      <c r="FN681">
        <v>295</v>
      </c>
      <c r="FO681">
        <v>272</v>
      </c>
      <c r="FP681">
        <v>47.7</v>
      </c>
      <c r="FQ681">
        <v>0.08</v>
      </c>
      <c r="FR681">
        <v>4.95</v>
      </c>
      <c r="FS681" s="2">
        <f t="shared" si="152"/>
        <v>1.5904572564612324E-2</v>
      </c>
      <c r="FT681">
        <v>0</v>
      </c>
      <c r="FU681">
        <v>0</v>
      </c>
      <c r="FV681">
        <v>-83.5</v>
      </c>
      <c r="FW681" t="s">
        <v>266</v>
      </c>
      <c r="FX681">
        <v>0</v>
      </c>
      <c r="FY681">
        <v>0</v>
      </c>
      <c r="FZ681">
        <v>0</v>
      </c>
      <c r="GA681">
        <v>14.8</v>
      </c>
      <c r="GB681">
        <v>14.8</v>
      </c>
      <c r="GC681">
        <v>14.8</v>
      </c>
      <c r="GD681">
        <v>0</v>
      </c>
      <c r="GE681">
        <v>0</v>
      </c>
      <c r="GF681">
        <v>0</v>
      </c>
      <c r="GG681">
        <v>0</v>
      </c>
      <c r="GH681">
        <v>1.85</v>
      </c>
      <c r="GI681">
        <v>2.86</v>
      </c>
      <c r="GJ681" s="2">
        <f t="shared" si="153"/>
        <v>0.39278131634819535</v>
      </c>
      <c r="GK681">
        <v>1</v>
      </c>
      <c r="GL681">
        <v>7</v>
      </c>
      <c r="GM681">
        <v>15.7</v>
      </c>
      <c r="GN681">
        <v>0.60000000000000009</v>
      </c>
      <c r="GO681">
        <v>4.2</v>
      </c>
      <c r="GP681">
        <v>6.6</v>
      </c>
      <c r="GQ681">
        <v>41.4</v>
      </c>
      <c r="GR681">
        <v>2.4</v>
      </c>
      <c r="GS681">
        <v>20.399999999999999</v>
      </c>
      <c r="GT681">
        <v>29.4</v>
      </c>
      <c r="GU681">
        <v>1.2</v>
      </c>
      <c r="GV681">
        <v>2.4</v>
      </c>
      <c r="GW681">
        <v>3</v>
      </c>
      <c r="GX681" s="21">
        <v>51.893321999999998</v>
      </c>
      <c r="GY681" s="21">
        <v>1.9907829000000001</v>
      </c>
      <c r="GZ681" s="21">
        <v>9.0112959000000004</v>
      </c>
      <c r="HA681" s="21">
        <v>11.002079699999999</v>
      </c>
      <c r="HB681" s="21">
        <v>0.28044599999999997</v>
      </c>
      <c r="HC681" s="21">
        <v>2.1001449999999999</v>
      </c>
      <c r="HD681" s="21">
        <v>-6.3629999999999997E-3</v>
      </c>
      <c r="HE681" s="21">
        <v>28.094038000000001</v>
      </c>
      <c r="HF681" s="21">
        <v>2.374228</v>
      </c>
    </row>
    <row r="682" spans="1:214" ht="25.5" x14ac:dyDescent="0.25">
      <c r="A682" s="22">
        <v>2</v>
      </c>
      <c r="B682" t="s">
        <v>2995</v>
      </c>
      <c r="C682" t="s">
        <v>2996</v>
      </c>
      <c r="D682" t="s">
        <v>376</v>
      </c>
      <c r="F682" t="s">
        <v>349</v>
      </c>
      <c r="G682" t="s">
        <v>255</v>
      </c>
      <c r="H682">
        <v>24</v>
      </c>
      <c r="I682" s="22" t="s">
        <v>248</v>
      </c>
      <c r="J682">
        <v>21</v>
      </c>
      <c r="K682" s="23" t="s">
        <v>2997</v>
      </c>
      <c r="L682" s="23" t="s">
        <v>2998</v>
      </c>
      <c r="M682" s="24"/>
      <c r="N682" s="24" t="s">
        <v>258</v>
      </c>
      <c r="O682" s="24">
        <v>74</v>
      </c>
      <c r="P682" s="24">
        <v>190</v>
      </c>
      <c r="Q682" s="24" t="s">
        <v>224</v>
      </c>
      <c r="R682" s="24" t="s">
        <v>234</v>
      </c>
      <c r="S682" s="22">
        <v>30</v>
      </c>
      <c r="T682" s="22">
        <v>1</v>
      </c>
      <c r="U682" s="22">
        <v>6</v>
      </c>
      <c r="V682" s="22">
        <v>7</v>
      </c>
      <c r="W682" s="22">
        <v>-12</v>
      </c>
      <c r="X682" s="22">
        <v>6</v>
      </c>
      <c r="Y682" s="22">
        <v>34</v>
      </c>
      <c r="Z682" s="25">
        <f t="shared" si="140"/>
        <v>2.9411764705882353E-2</v>
      </c>
      <c r="AA682" s="3">
        <v>15</v>
      </c>
      <c r="AB682" s="22">
        <v>34</v>
      </c>
      <c r="AC682" s="22">
        <v>28</v>
      </c>
      <c r="AD682" s="22">
        <v>15</v>
      </c>
      <c r="AE682" s="22">
        <v>19</v>
      </c>
      <c r="AF682" s="22">
        <v>6</v>
      </c>
      <c r="AG682" s="26">
        <f t="shared" si="141"/>
        <v>4.5333333333333332</v>
      </c>
      <c r="AH682" s="26">
        <f t="shared" si="142"/>
        <v>3.7333333333333334</v>
      </c>
      <c r="AI682" s="26">
        <f t="shared" si="143"/>
        <v>2</v>
      </c>
      <c r="AJ682" s="26">
        <f t="shared" si="144"/>
        <v>2.5333333333333332</v>
      </c>
      <c r="AK682" s="26">
        <f t="shared" si="145"/>
        <v>0.8</v>
      </c>
      <c r="AL682" s="5">
        <v>562</v>
      </c>
      <c r="AM682" s="22">
        <v>0</v>
      </c>
      <c r="AN682" s="22">
        <v>0</v>
      </c>
      <c r="AO682" s="25">
        <f t="shared" si="146"/>
        <v>0</v>
      </c>
      <c r="AP682" s="22">
        <v>0</v>
      </c>
      <c r="AQ682">
        <v>0.30000000000000004</v>
      </c>
      <c r="AR682">
        <v>-0.30000000000000004</v>
      </c>
      <c r="AS682">
        <v>0</v>
      </c>
      <c r="AT682">
        <v>0.1</v>
      </c>
      <c r="AU682">
        <v>-1.6</v>
      </c>
      <c r="AV682">
        <v>-0.30000000000000004</v>
      </c>
      <c r="AW682">
        <v>-1.8</v>
      </c>
      <c r="AX682" s="3">
        <f t="shared" si="147"/>
        <v>-6.0000000000000005E-2</v>
      </c>
      <c r="AY682" s="4">
        <f t="shared" si="148"/>
        <v>-4.7249999999999996</v>
      </c>
      <c r="AZ682" t="s">
        <v>224</v>
      </c>
      <c r="BA682">
        <v>2013</v>
      </c>
      <c r="BB682" s="27">
        <v>600000</v>
      </c>
      <c r="BC682" s="27">
        <v>1500000</v>
      </c>
      <c r="BD682" s="22">
        <v>1</v>
      </c>
      <c r="BE682" s="22">
        <v>4</v>
      </c>
      <c r="BF682" s="28">
        <f t="shared" si="149"/>
        <v>0.78588892776684327</v>
      </c>
      <c r="BG682" s="22">
        <v>0</v>
      </c>
      <c r="BH682" s="22">
        <v>0</v>
      </c>
      <c r="BI682" s="4">
        <v>381.73333330000003</v>
      </c>
      <c r="BJ682" s="22">
        <v>0</v>
      </c>
      <c r="BK682" s="22">
        <v>2</v>
      </c>
      <c r="BL682" s="28">
        <f t="shared" si="150"/>
        <v>1.7773389285718419</v>
      </c>
      <c r="BM682" s="22">
        <v>0</v>
      </c>
      <c r="BN682" s="22">
        <v>0</v>
      </c>
      <c r="BO682" s="4">
        <v>67.516666670000006</v>
      </c>
      <c r="BP682" s="22">
        <v>0</v>
      </c>
      <c r="BQ682" s="22">
        <v>0</v>
      </c>
      <c r="BR682" s="22">
        <v>0</v>
      </c>
      <c r="BS682" s="22">
        <v>0</v>
      </c>
      <c r="BT682" s="4">
        <v>1.0333333330000001</v>
      </c>
      <c r="BU682" s="22">
        <v>16</v>
      </c>
      <c r="BV682" s="22">
        <v>1</v>
      </c>
      <c r="BW682" s="22">
        <v>3</v>
      </c>
      <c r="BX682" s="22">
        <v>-9</v>
      </c>
      <c r="BY682" s="22">
        <v>4</v>
      </c>
      <c r="BZ682" s="22">
        <v>2</v>
      </c>
      <c r="CA682" s="22">
        <v>0</v>
      </c>
      <c r="CB682" s="22">
        <v>0</v>
      </c>
      <c r="CC682" s="4">
        <v>12.5</v>
      </c>
      <c r="CD682" s="4">
        <v>2.75</v>
      </c>
      <c r="CE682" s="4">
        <v>1.6666667E-2</v>
      </c>
      <c r="CF682" s="22">
        <v>0</v>
      </c>
      <c r="CG682" s="22">
        <v>0</v>
      </c>
      <c r="CH682" s="22">
        <v>0</v>
      </c>
      <c r="CI682" s="5">
        <v>14</v>
      </c>
      <c r="CJ682" s="22">
        <v>0</v>
      </c>
      <c r="CK682" s="22">
        <v>3</v>
      </c>
      <c r="CL682" s="22">
        <v>-3</v>
      </c>
      <c r="CM682" s="22">
        <v>2</v>
      </c>
      <c r="CN682" s="22">
        <v>1</v>
      </c>
      <c r="CO682" s="22">
        <v>0</v>
      </c>
      <c r="CP682" s="22">
        <v>0</v>
      </c>
      <c r="CQ682" s="26">
        <v>12.980952</v>
      </c>
      <c r="CR682" s="26">
        <v>1.679762</v>
      </c>
      <c r="CS682" s="26">
        <v>5.4761999999999998E-2</v>
      </c>
      <c r="CT682" s="22">
        <v>1</v>
      </c>
      <c r="CU682" s="22">
        <v>0</v>
      </c>
      <c r="CV682" s="22">
        <v>0</v>
      </c>
      <c r="CW682" s="22">
        <v>0</v>
      </c>
      <c r="CX682" s="22">
        <v>1</v>
      </c>
      <c r="CY682" s="22">
        <v>-6</v>
      </c>
      <c r="CZ682" s="22">
        <v>1</v>
      </c>
      <c r="DA682" s="22">
        <v>5</v>
      </c>
      <c r="DB682" s="22">
        <v>-6</v>
      </c>
      <c r="DC682" s="22">
        <v>0</v>
      </c>
      <c r="DD682" s="22">
        <v>0</v>
      </c>
      <c r="DE682" s="22">
        <v>0</v>
      </c>
      <c r="DF682" s="22">
        <v>0</v>
      </c>
      <c r="DG682" s="22">
        <v>0</v>
      </c>
      <c r="DH682" s="22">
        <v>0</v>
      </c>
      <c r="DI682" s="22">
        <v>3</v>
      </c>
      <c r="DJ682" s="22">
        <v>0</v>
      </c>
      <c r="DK682" s="22">
        <v>0</v>
      </c>
      <c r="DL682" s="22">
        <v>0</v>
      </c>
      <c r="DM682" s="22">
        <v>0</v>
      </c>
      <c r="DN682" s="22">
        <v>18</v>
      </c>
      <c r="DO682" s="22">
        <v>4</v>
      </c>
      <c r="DP682" s="22">
        <v>26</v>
      </c>
      <c r="DQ682" s="22">
        <v>0</v>
      </c>
      <c r="DR682" s="22">
        <v>1</v>
      </c>
      <c r="DS682" s="22">
        <v>0</v>
      </c>
      <c r="DT682" s="22">
        <v>0</v>
      </c>
      <c r="DU682">
        <v>12.33</v>
      </c>
      <c r="DV682">
        <v>34.93</v>
      </c>
      <c r="DW682" s="2">
        <f t="shared" si="151"/>
        <v>0.26089716462124418</v>
      </c>
      <c r="DX682">
        <v>-0.93400000000000005</v>
      </c>
      <c r="DY682">
        <v>-2.3410000000000002</v>
      </c>
      <c r="DZ682">
        <v>-1.1180000000000001</v>
      </c>
      <c r="EA682">
        <v>3.2090000000000001</v>
      </c>
      <c r="EB682">
        <v>13</v>
      </c>
      <c r="EC682">
        <v>25</v>
      </c>
      <c r="ED682">
        <v>9.3000000000000007</v>
      </c>
      <c r="EE682">
        <v>12.98</v>
      </c>
      <c r="EF682">
        <v>3.72</v>
      </c>
      <c r="EG682">
        <v>6.16</v>
      </c>
      <c r="EH682">
        <v>862</v>
      </c>
      <c r="EI682">
        <v>923</v>
      </c>
      <c r="EJ682">
        <v>2.11</v>
      </c>
      <c r="EK682">
        <v>4.05</v>
      </c>
      <c r="EL682">
        <v>32.1</v>
      </c>
      <c r="EM682">
        <v>25.3</v>
      </c>
      <c r="EN682">
        <v>14.1</v>
      </c>
      <c r="EO682">
        <v>12.3</v>
      </c>
      <c r="EP682">
        <v>9.9</v>
      </c>
      <c r="EQ682">
        <v>16.2</v>
      </c>
      <c r="ER682">
        <v>3.9</v>
      </c>
      <c r="ES682">
        <v>3.4</v>
      </c>
      <c r="ET682">
        <v>0.5</v>
      </c>
      <c r="EU682">
        <v>0.30000000000000004</v>
      </c>
      <c r="EV682">
        <v>2.75</v>
      </c>
      <c r="EW682">
        <v>2.75</v>
      </c>
      <c r="EX682">
        <v>28.3</v>
      </c>
      <c r="EY682">
        <v>26.6</v>
      </c>
      <c r="EZ682">
        <v>10.3</v>
      </c>
      <c r="FA682">
        <v>10.6</v>
      </c>
      <c r="FB682">
        <v>13.3</v>
      </c>
      <c r="FC682">
        <v>15.7</v>
      </c>
      <c r="FD682">
        <v>4</v>
      </c>
      <c r="FE682">
        <v>3.6</v>
      </c>
      <c r="FF682">
        <v>58</v>
      </c>
      <c r="FG682">
        <v>49</v>
      </c>
      <c r="FH682">
        <v>37</v>
      </c>
      <c r="FI682">
        <v>31</v>
      </c>
      <c r="FJ682">
        <v>56</v>
      </c>
      <c r="FK682">
        <v>49</v>
      </c>
      <c r="FL682">
        <v>61.1</v>
      </c>
      <c r="FM682">
        <v>132</v>
      </c>
      <c r="FN682">
        <v>123</v>
      </c>
      <c r="FO682">
        <v>127</v>
      </c>
      <c r="FP682">
        <v>51.8</v>
      </c>
      <c r="FQ682">
        <v>2.1800000000000002</v>
      </c>
      <c r="FR682">
        <v>3.17</v>
      </c>
      <c r="FS682" s="2">
        <f t="shared" si="152"/>
        <v>0.40747663551401875</v>
      </c>
      <c r="FT682">
        <v>5</v>
      </c>
      <c r="FU682">
        <v>1</v>
      </c>
      <c r="FV682">
        <v>-12.8</v>
      </c>
      <c r="FW682">
        <v>9.09</v>
      </c>
      <c r="FX682">
        <v>4.58</v>
      </c>
      <c r="FY682">
        <v>0.92</v>
      </c>
      <c r="FZ682">
        <v>45.8</v>
      </c>
      <c r="GA682">
        <v>10.1</v>
      </c>
      <c r="GB682">
        <v>25.7</v>
      </c>
      <c r="GC682">
        <v>2.8</v>
      </c>
      <c r="GD682">
        <v>0.9</v>
      </c>
      <c r="GE682">
        <v>22.9</v>
      </c>
      <c r="GF682">
        <v>5.5</v>
      </c>
      <c r="GG682">
        <v>2.8</v>
      </c>
      <c r="GH682">
        <v>0.03</v>
      </c>
      <c r="GI682">
        <v>6.01</v>
      </c>
      <c r="GJ682" s="2">
        <f t="shared" si="153"/>
        <v>4.9668874172185433E-3</v>
      </c>
      <c r="GK682">
        <v>0</v>
      </c>
      <c r="GL682">
        <v>0</v>
      </c>
      <c r="GM682">
        <v>25.8</v>
      </c>
      <c r="GN682">
        <v>0</v>
      </c>
      <c r="GO682">
        <v>0</v>
      </c>
      <c r="GP682">
        <v>0</v>
      </c>
      <c r="GQ682">
        <v>58.1</v>
      </c>
      <c r="GR682">
        <v>0</v>
      </c>
      <c r="GS682">
        <v>0</v>
      </c>
      <c r="GT682">
        <v>0</v>
      </c>
      <c r="GU682">
        <v>0</v>
      </c>
      <c r="GV682">
        <v>0</v>
      </c>
      <c r="GW682">
        <v>0</v>
      </c>
      <c r="GX682" s="21">
        <v>39.139766999999999</v>
      </c>
      <c r="GY682" s="21">
        <v>2.0346831000000001</v>
      </c>
      <c r="GZ682" s="21">
        <v>7.3023039000000001</v>
      </c>
      <c r="HA682" s="21">
        <v>9.3369870000000006</v>
      </c>
      <c r="HB682" s="21">
        <v>0.27777800000000002</v>
      </c>
      <c r="HC682" s="21">
        <v>0.10435999999999999</v>
      </c>
      <c r="HD682" s="21">
        <v>2.9550000000000002E-3</v>
      </c>
      <c r="HE682" s="21">
        <v>21.115922999999999</v>
      </c>
      <c r="HF682" s="21">
        <v>0.38509300000000002</v>
      </c>
    </row>
    <row r="683" spans="1:214" ht="15" x14ac:dyDescent="0.25">
      <c r="A683" s="22">
        <v>71</v>
      </c>
      <c r="B683" t="s">
        <v>2999</v>
      </c>
      <c r="C683" t="s">
        <v>3000</v>
      </c>
      <c r="D683" t="s">
        <v>296</v>
      </c>
      <c r="E683" t="s">
        <v>546</v>
      </c>
      <c r="F683" t="s">
        <v>303</v>
      </c>
      <c r="I683" s="22" t="s">
        <v>229</v>
      </c>
      <c r="J683">
        <v>31</v>
      </c>
      <c r="K683" s="23" t="s">
        <v>3001</v>
      </c>
      <c r="L683" s="23" t="s">
        <v>3002</v>
      </c>
      <c r="M683" s="24" t="s">
        <v>825</v>
      </c>
      <c r="N683" s="24" t="s">
        <v>222</v>
      </c>
      <c r="O683" s="24">
        <v>77</v>
      </c>
      <c r="P683" s="24">
        <v>243</v>
      </c>
      <c r="Q683" s="24" t="s">
        <v>223</v>
      </c>
      <c r="R683" s="24"/>
      <c r="S683" s="22">
        <v>60</v>
      </c>
      <c r="T683" s="22">
        <v>4</v>
      </c>
      <c r="U683" s="22">
        <v>1</v>
      </c>
      <c r="V683" s="22">
        <v>5</v>
      </c>
      <c r="W683" s="22">
        <v>-1</v>
      </c>
      <c r="X683" s="22">
        <v>97</v>
      </c>
      <c r="Y683" s="22">
        <v>31</v>
      </c>
      <c r="Z683" s="25">
        <f t="shared" si="140"/>
        <v>0.12903225806451613</v>
      </c>
      <c r="AA683" s="3">
        <v>6.6333299999999999</v>
      </c>
      <c r="AB683" s="22">
        <v>103</v>
      </c>
      <c r="AC683" s="22">
        <v>13</v>
      </c>
      <c r="AD683" s="22">
        <v>11</v>
      </c>
      <c r="AE683" s="22">
        <v>9</v>
      </c>
      <c r="AF683" s="22">
        <v>3</v>
      </c>
      <c r="AG683" s="26">
        <f t="shared" si="141"/>
        <v>15.527645993791957</v>
      </c>
      <c r="AH683" s="26">
        <f t="shared" si="142"/>
        <v>1.9597999797989847</v>
      </c>
      <c r="AI683" s="26">
        <f t="shared" si="143"/>
        <v>1.6582922905991411</v>
      </c>
      <c r="AJ683" s="26">
        <f t="shared" si="144"/>
        <v>1.3567846013992972</v>
      </c>
      <c r="AK683" s="26">
        <f t="shared" si="145"/>
        <v>0.45226153379976575</v>
      </c>
      <c r="AL683" s="5">
        <v>565</v>
      </c>
      <c r="AM683" s="22">
        <v>19</v>
      </c>
      <c r="AN683" s="22">
        <v>15</v>
      </c>
      <c r="AO683" s="25">
        <f t="shared" si="146"/>
        <v>0.55882352941176472</v>
      </c>
      <c r="AP683" s="22">
        <v>1</v>
      </c>
      <c r="AQ683">
        <v>-0.1</v>
      </c>
      <c r="AR683">
        <v>0.4</v>
      </c>
      <c r="AS683">
        <v>0.30000000000000004</v>
      </c>
      <c r="AT683">
        <v>-0.9</v>
      </c>
      <c r="AU683">
        <v>0.8</v>
      </c>
      <c r="AV683">
        <v>0</v>
      </c>
      <c r="AW683">
        <v>-0.1</v>
      </c>
      <c r="AX683" s="3">
        <f t="shared" si="147"/>
        <v>-1.6666666666666668E-3</v>
      </c>
      <c r="AY683" s="4">
        <f t="shared" si="148"/>
        <v>-3.0249999999999999</v>
      </c>
      <c r="AZ683" t="s">
        <v>243</v>
      </c>
      <c r="BA683">
        <v>2014</v>
      </c>
      <c r="BC683" s="27">
        <v>1500000</v>
      </c>
      <c r="BD683" s="22">
        <v>4</v>
      </c>
      <c r="BE683" s="22">
        <v>1</v>
      </c>
      <c r="BF683" s="28">
        <f t="shared" si="149"/>
        <v>0.77522718470004959</v>
      </c>
      <c r="BG683" s="22">
        <v>19</v>
      </c>
      <c r="BH683" s="22">
        <v>15</v>
      </c>
      <c r="BI683" s="4">
        <v>386.98333330000003</v>
      </c>
      <c r="BJ683" s="22">
        <v>0</v>
      </c>
      <c r="BK683" s="22">
        <v>0</v>
      </c>
      <c r="BL683" s="28">
        <f t="shared" si="150"/>
        <v>0</v>
      </c>
      <c r="BM683" s="22">
        <v>0</v>
      </c>
      <c r="BN683" s="22">
        <v>0</v>
      </c>
      <c r="BO683" s="4">
        <v>11.28333333</v>
      </c>
      <c r="BP683" s="22">
        <v>0</v>
      </c>
      <c r="BQ683" s="22">
        <v>0</v>
      </c>
      <c r="BR683" s="22">
        <v>0</v>
      </c>
      <c r="BS683" s="22">
        <v>0</v>
      </c>
      <c r="BT683" s="4">
        <v>0.53333333300000008</v>
      </c>
      <c r="BU683" s="22">
        <v>28</v>
      </c>
      <c r="BV683" s="22">
        <v>0</v>
      </c>
      <c r="BW683" s="22">
        <v>1</v>
      </c>
      <c r="BX683" s="22">
        <v>-2</v>
      </c>
      <c r="BY683" s="22">
        <v>40</v>
      </c>
      <c r="BZ683" s="22">
        <v>11</v>
      </c>
      <c r="CA683" s="22">
        <v>13</v>
      </c>
      <c r="CB683" s="22">
        <v>10</v>
      </c>
      <c r="CC683" s="4">
        <v>6.5666700000000002</v>
      </c>
      <c r="CD683" s="4">
        <v>0.116666667</v>
      </c>
      <c r="CE683" s="4">
        <v>0</v>
      </c>
      <c r="CF683" s="22">
        <v>0</v>
      </c>
      <c r="CG683" s="22">
        <v>0</v>
      </c>
      <c r="CH683" s="22">
        <v>0</v>
      </c>
      <c r="CI683" s="5">
        <v>32</v>
      </c>
      <c r="CJ683" s="22">
        <v>4</v>
      </c>
      <c r="CK683" s="22">
        <v>0</v>
      </c>
      <c r="CL683" s="22">
        <v>1</v>
      </c>
      <c r="CM683" s="22">
        <v>57</v>
      </c>
      <c r="CN683" s="22">
        <v>13</v>
      </c>
      <c r="CO683" s="22">
        <v>6</v>
      </c>
      <c r="CP683" s="22">
        <v>5</v>
      </c>
      <c r="CQ683" s="26">
        <v>6.3473930000000003</v>
      </c>
      <c r="CR683" s="26">
        <v>0.25052099999999999</v>
      </c>
      <c r="CS683" s="26">
        <v>1.6667000000000001E-2</v>
      </c>
      <c r="CT683" s="22">
        <v>0</v>
      </c>
      <c r="CU683" s="22">
        <v>0</v>
      </c>
      <c r="CV683" s="22">
        <v>0</v>
      </c>
      <c r="CW683" s="22">
        <v>2</v>
      </c>
      <c r="CX683" s="22">
        <v>0</v>
      </c>
      <c r="CY683" s="22">
        <v>1</v>
      </c>
      <c r="CZ683" s="22">
        <v>2</v>
      </c>
      <c r="DA683" s="22">
        <v>1</v>
      </c>
      <c r="DB683" s="22">
        <v>-2</v>
      </c>
      <c r="DC683" s="22">
        <v>2</v>
      </c>
      <c r="DD683" s="22">
        <v>0</v>
      </c>
      <c r="DE683" s="22">
        <v>2</v>
      </c>
      <c r="DF683" s="22">
        <v>0</v>
      </c>
      <c r="DG683" s="22">
        <v>0</v>
      </c>
      <c r="DH683" s="22">
        <v>0</v>
      </c>
      <c r="DI683" s="22">
        <v>11</v>
      </c>
      <c r="DJ683" s="22">
        <v>13</v>
      </c>
      <c r="DK683" s="22">
        <v>0</v>
      </c>
      <c r="DL683" s="22">
        <v>1</v>
      </c>
      <c r="DM683" s="22">
        <v>0</v>
      </c>
      <c r="DN683" s="22">
        <v>9</v>
      </c>
      <c r="DO683" s="22">
        <v>0</v>
      </c>
      <c r="DP683" s="22">
        <v>10</v>
      </c>
      <c r="DQ683" s="22">
        <v>0</v>
      </c>
      <c r="DR683" s="22">
        <v>0</v>
      </c>
      <c r="DS683" s="22">
        <v>0</v>
      </c>
      <c r="DT683" s="22">
        <v>0</v>
      </c>
      <c r="DU683">
        <v>6.45</v>
      </c>
      <c r="DV683">
        <v>42.11</v>
      </c>
      <c r="DW683" s="2">
        <f t="shared" si="151"/>
        <v>0.13282537067545305</v>
      </c>
      <c r="DX683">
        <v>-1.2789999999999999</v>
      </c>
      <c r="DY683">
        <v>-0.505</v>
      </c>
      <c r="DZ683">
        <v>-0.81100000000000005</v>
      </c>
      <c r="EA683">
        <v>-4.992</v>
      </c>
      <c r="EB683">
        <v>9</v>
      </c>
      <c r="EC683">
        <v>10</v>
      </c>
      <c r="ED683">
        <v>-14.3</v>
      </c>
      <c r="EE683">
        <v>-16.28</v>
      </c>
      <c r="EF683">
        <v>-1.99</v>
      </c>
      <c r="EG683">
        <v>6.57</v>
      </c>
      <c r="EH683">
        <v>940</v>
      </c>
      <c r="EI683">
        <v>1006</v>
      </c>
      <c r="EJ683">
        <v>1.4</v>
      </c>
      <c r="EK683">
        <v>1.55</v>
      </c>
      <c r="EL683">
        <v>19.8</v>
      </c>
      <c r="EM683">
        <v>24.5</v>
      </c>
      <c r="EN683">
        <v>9.3000000000000007</v>
      </c>
      <c r="EO683">
        <v>11.5</v>
      </c>
      <c r="EP683">
        <v>16.399999999999999</v>
      </c>
      <c r="EQ683">
        <v>7.1</v>
      </c>
      <c r="ER683">
        <v>4.3</v>
      </c>
      <c r="ES683">
        <v>4.5</v>
      </c>
      <c r="ET683">
        <v>1.1000000000000001</v>
      </c>
      <c r="EU683">
        <v>1.2</v>
      </c>
      <c r="EV683">
        <v>2.42</v>
      </c>
      <c r="EW683">
        <v>2.14</v>
      </c>
      <c r="EX683">
        <v>26.3</v>
      </c>
      <c r="EY683">
        <v>24.4</v>
      </c>
      <c r="EZ683">
        <v>10.3</v>
      </c>
      <c r="FA683">
        <v>11.1</v>
      </c>
      <c r="FB683">
        <v>16.100000000000001</v>
      </c>
      <c r="FC683">
        <v>12.8</v>
      </c>
      <c r="FD683">
        <v>3</v>
      </c>
      <c r="FE683">
        <v>3</v>
      </c>
      <c r="FF683">
        <v>22</v>
      </c>
      <c r="FG683">
        <v>42</v>
      </c>
      <c r="FH683">
        <v>46</v>
      </c>
      <c r="FI683">
        <v>38</v>
      </c>
      <c r="FJ683">
        <v>58</v>
      </c>
      <c r="FK683">
        <v>54</v>
      </c>
      <c r="FL683">
        <v>43.2</v>
      </c>
      <c r="FM683">
        <v>119</v>
      </c>
      <c r="FN683">
        <v>129</v>
      </c>
      <c r="FO683">
        <v>98</v>
      </c>
      <c r="FP683">
        <v>48</v>
      </c>
      <c r="FQ683">
        <v>0.19</v>
      </c>
      <c r="FR683">
        <v>4.92</v>
      </c>
      <c r="FS683" s="2">
        <f t="shared" si="152"/>
        <v>3.7181996086105673E-2</v>
      </c>
      <c r="FT683">
        <v>0</v>
      </c>
      <c r="FU683">
        <v>0</v>
      </c>
      <c r="FV683">
        <v>-42.1</v>
      </c>
      <c r="FW683">
        <v>0</v>
      </c>
      <c r="FX683">
        <v>0</v>
      </c>
      <c r="FY683">
        <v>0</v>
      </c>
      <c r="FZ683">
        <v>10.6</v>
      </c>
      <c r="GA683">
        <v>10.6</v>
      </c>
      <c r="GB683">
        <v>31.9</v>
      </c>
      <c r="GC683">
        <v>16</v>
      </c>
      <c r="GD683">
        <v>0</v>
      </c>
      <c r="GE683">
        <v>16</v>
      </c>
      <c r="GF683">
        <v>5.3</v>
      </c>
      <c r="GG683">
        <v>0</v>
      </c>
      <c r="GH683">
        <v>0.01</v>
      </c>
      <c r="GI683">
        <v>5.03</v>
      </c>
      <c r="GJ683" s="2">
        <f t="shared" si="153"/>
        <v>1.984126984126984E-3</v>
      </c>
      <c r="GK683">
        <v>0</v>
      </c>
      <c r="GL683">
        <v>0</v>
      </c>
      <c r="GM683">
        <v>-370.5</v>
      </c>
      <c r="GN683">
        <v>0</v>
      </c>
      <c r="GO683">
        <v>0</v>
      </c>
      <c r="GP683">
        <v>0</v>
      </c>
      <c r="GQ683">
        <v>337.5</v>
      </c>
      <c r="GR683">
        <v>0</v>
      </c>
      <c r="GS683">
        <v>0</v>
      </c>
      <c r="GT683">
        <v>112.5</v>
      </c>
      <c r="GU683">
        <v>0</v>
      </c>
      <c r="GV683">
        <v>0</v>
      </c>
      <c r="GW683">
        <v>0</v>
      </c>
      <c r="GX683" s="21">
        <v>56.534554</v>
      </c>
      <c r="GY683" s="21">
        <v>3.8260863000000001</v>
      </c>
      <c r="GZ683" s="21">
        <v>2.9256516000000001</v>
      </c>
      <c r="HA683" s="21">
        <v>6.7517379000000002</v>
      </c>
      <c r="HB683" s="21">
        <v>-1.560843</v>
      </c>
      <c r="HC683" s="21">
        <v>0.96634399999999998</v>
      </c>
      <c r="HD683" s="21">
        <v>-1.1010000000000001E-2</v>
      </c>
      <c r="HE683" s="21">
        <v>83.190619999999996</v>
      </c>
      <c r="HF683" s="21">
        <v>-0.60550899999999996</v>
      </c>
    </row>
    <row r="684" spans="1:214" ht="15" x14ac:dyDescent="0.25">
      <c r="A684" s="22">
        <v>4</v>
      </c>
      <c r="B684" t="s">
        <v>3003</v>
      </c>
      <c r="C684" t="s">
        <v>3004</v>
      </c>
      <c r="D684" t="s">
        <v>1413</v>
      </c>
      <c r="F684" t="s">
        <v>324</v>
      </c>
      <c r="G684" t="s">
        <v>342</v>
      </c>
      <c r="H684">
        <v>12</v>
      </c>
      <c r="I684" s="22" t="s">
        <v>248</v>
      </c>
      <c r="J684">
        <v>24</v>
      </c>
      <c r="K684" s="23" t="s">
        <v>3005</v>
      </c>
      <c r="L684" s="23" t="s">
        <v>3006</v>
      </c>
      <c r="M684" s="24" t="s">
        <v>281</v>
      </c>
      <c r="N684" s="24" t="s">
        <v>233</v>
      </c>
      <c r="O684" s="24">
        <v>70</v>
      </c>
      <c r="P684" s="24">
        <v>172</v>
      </c>
      <c r="Q684" s="24" t="s">
        <v>223</v>
      </c>
      <c r="R684" s="24"/>
      <c r="S684" s="22">
        <v>55</v>
      </c>
      <c r="T684" s="22">
        <v>6</v>
      </c>
      <c r="U684" s="22">
        <v>6</v>
      </c>
      <c r="V684" s="22">
        <v>12</v>
      </c>
      <c r="W684" s="22">
        <v>12</v>
      </c>
      <c r="X684" s="22">
        <v>25</v>
      </c>
      <c r="Y684" s="22">
        <v>56</v>
      </c>
      <c r="Z684" s="25">
        <f t="shared" si="140"/>
        <v>0.10714285714285714</v>
      </c>
      <c r="AA684" s="3">
        <v>17</v>
      </c>
      <c r="AB684" s="22">
        <v>61</v>
      </c>
      <c r="AC684" s="22">
        <v>78</v>
      </c>
      <c r="AD684" s="22">
        <v>21</v>
      </c>
      <c r="AE684" s="22">
        <v>13</v>
      </c>
      <c r="AF684" s="22">
        <v>16</v>
      </c>
      <c r="AG684" s="26">
        <f t="shared" si="141"/>
        <v>3.9144385026737973</v>
      </c>
      <c r="AH684" s="26">
        <f t="shared" si="142"/>
        <v>5.0053475935828873</v>
      </c>
      <c r="AI684" s="26">
        <f t="shared" si="143"/>
        <v>1.3475935828877006</v>
      </c>
      <c r="AJ684" s="26">
        <f t="shared" si="144"/>
        <v>0.83422459893048129</v>
      </c>
      <c r="AK684" s="26">
        <f t="shared" si="145"/>
        <v>1.0267379679144386</v>
      </c>
      <c r="AL684" s="5">
        <v>1260</v>
      </c>
      <c r="AM684" s="22">
        <v>0</v>
      </c>
      <c r="AN684" s="22">
        <v>0</v>
      </c>
      <c r="AO684" s="25">
        <f t="shared" si="146"/>
        <v>0</v>
      </c>
      <c r="AP684" s="22">
        <v>0</v>
      </c>
      <c r="AQ684">
        <v>0.9</v>
      </c>
      <c r="AR684">
        <v>3.3</v>
      </c>
      <c r="AS684">
        <v>4.3</v>
      </c>
      <c r="AT684">
        <v>1.5</v>
      </c>
      <c r="AU684">
        <v>4.0999999999999996</v>
      </c>
      <c r="AV684">
        <v>0</v>
      </c>
      <c r="AW684">
        <v>5.7</v>
      </c>
      <c r="AX684" s="3">
        <f t="shared" si="147"/>
        <v>0.10363636363636364</v>
      </c>
      <c r="AY684" s="4">
        <f t="shared" si="148"/>
        <v>3.375</v>
      </c>
      <c r="AZ684" t="s">
        <v>224</v>
      </c>
      <c r="BA684">
        <v>2013</v>
      </c>
      <c r="BC684" s="27">
        <v>1300000</v>
      </c>
      <c r="BD684" s="22">
        <v>6</v>
      </c>
      <c r="BE684" s="22">
        <v>5</v>
      </c>
      <c r="BF684" s="28">
        <f t="shared" si="149"/>
        <v>0.80846025067132987</v>
      </c>
      <c r="BG684" s="22">
        <v>0</v>
      </c>
      <c r="BH684" s="22">
        <v>0</v>
      </c>
      <c r="BI684" s="4">
        <v>816.3666667</v>
      </c>
      <c r="BJ684" s="22">
        <v>0</v>
      </c>
      <c r="BK684" s="22">
        <v>1</v>
      </c>
      <c r="BL684" s="28">
        <f t="shared" si="150"/>
        <v>0.59181325023567755</v>
      </c>
      <c r="BM684" s="22">
        <v>0</v>
      </c>
      <c r="BN684" s="22">
        <v>0</v>
      </c>
      <c r="BO684" s="4">
        <v>101.3833333</v>
      </c>
      <c r="BP684" s="22">
        <v>0</v>
      </c>
      <c r="BQ684" s="22">
        <v>0</v>
      </c>
      <c r="BR684" s="22">
        <v>0</v>
      </c>
      <c r="BS684" s="22">
        <v>0</v>
      </c>
      <c r="BT684" s="4">
        <v>17.966666669999999</v>
      </c>
      <c r="BU684" s="22">
        <v>31</v>
      </c>
      <c r="BV684" s="22">
        <v>3</v>
      </c>
      <c r="BW684" s="22">
        <v>2</v>
      </c>
      <c r="BX684" s="22">
        <v>1</v>
      </c>
      <c r="BY684" s="22">
        <v>17</v>
      </c>
      <c r="BZ684" s="22">
        <v>7</v>
      </c>
      <c r="CA684" s="22">
        <v>0</v>
      </c>
      <c r="CB684" s="22">
        <v>0</v>
      </c>
      <c r="CC684" s="4">
        <v>14.283329999999999</v>
      </c>
      <c r="CD684" s="4">
        <v>1.816666667</v>
      </c>
      <c r="CE684" s="4">
        <v>0.33333333300000001</v>
      </c>
      <c r="CF684" s="22">
        <v>0</v>
      </c>
      <c r="CG684" s="22">
        <v>0</v>
      </c>
      <c r="CH684" s="22">
        <v>0</v>
      </c>
      <c r="CI684" s="5">
        <v>24</v>
      </c>
      <c r="CJ684" s="22">
        <v>3</v>
      </c>
      <c r="CK684" s="22">
        <v>4</v>
      </c>
      <c r="CL684" s="22">
        <v>11</v>
      </c>
      <c r="CM684" s="22">
        <v>8</v>
      </c>
      <c r="CN684" s="22">
        <v>4</v>
      </c>
      <c r="CO684" s="22">
        <v>0</v>
      </c>
      <c r="CP684" s="22">
        <v>0</v>
      </c>
      <c r="CQ684" s="26">
        <v>15.565977</v>
      </c>
      <c r="CR684" s="26">
        <v>1.8777779999999997</v>
      </c>
      <c r="CS684" s="26">
        <v>0.31805600000000001</v>
      </c>
      <c r="CT684" s="22">
        <v>0</v>
      </c>
      <c r="CU684" s="22">
        <v>0</v>
      </c>
      <c r="CV684" s="22">
        <v>0</v>
      </c>
      <c r="CW684" s="22">
        <v>1</v>
      </c>
      <c r="CX684" s="22">
        <v>4</v>
      </c>
      <c r="CY684" s="22">
        <v>2</v>
      </c>
      <c r="CZ684" s="22">
        <v>5</v>
      </c>
      <c r="DA684" s="22">
        <v>2</v>
      </c>
      <c r="DB684" s="22">
        <v>10</v>
      </c>
      <c r="DC684" s="22">
        <v>2</v>
      </c>
      <c r="DD684" s="22">
        <v>0</v>
      </c>
      <c r="DE684" s="22">
        <v>1</v>
      </c>
      <c r="DF684" s="22">
        <v>0</v>
      </c>
      <c r="DG684" s="22">
        <v>0</v>
      </c>
      <c r="DH684" s="22">
        <v>0</v>
      </c>
      <c r="DI684" s="22">
        <v>10</v>
      </c>
      <c r="DJ684" s="22">
        <v>1</v>
      </c>
      <c r="DK684" s="22">
        <v>0</v>
      </c>
      <c r="DL684" s="22">
        <v>0</v>
      </c>
      <c r="DM684" s="22">
        <v>0</v>
      </c>
      <c r="DN684" s="22">
        <v>38</v>
      </c>
      <c r="DO684" s="22">
        <v>1</v>
      </c>
      <c r="DP684" s="22">
        <v>26</v>
      </c>
      <c r="DQ684" s="22">
        <v>1</v>
      </c>
      <c r="DR684" s="22">
        <v>0</v>
      </c>
      <c r="DS684" s="22">
        <v>0</v>
      </c>
      <c r="DT684" s="22">
        <v>0</v>
      </c>
      <c r="DU684">
        <v>14.21</v>
      </c>
      <c r="DV684">
        <v>33.11</v>
      </c>
      <c r="DW684" s="2">
        <f t="shared" si="151"/>
        <v>0.30029585798816572</v>
      </c>
      <c r="DX684">
        <v>-0.67200000000000004</v>
      </c>
      <c r="DY684">
        <v>0.13700000000000001</v>
      </c>
      <c r="DZ684">
        <v>-0.54800000000000004</v>
      </c>
      <c r="EA684">
        <v>4.2060000000000004</v>
      </c>
      <c r="EB684">
        <v>35</v>
      </c>
      <c r="EC684">
        <v>23</v>
      </c>
      <c r="ED684">
        <v>-1.6</v>
      </c>
      <c r="EE684">
        <v>4.1500000000000004</v>
      </c>
      <c r="EF684">
        <v>5.7</v>
      </c>
      <c r="EG684">
        <v>8.64</v>
      </c>
      <c r="EH684">
        <v>930</v>
      </c>
      <c r="EI684">
        <v>1016</v>
      </c>
      <c r="EJ684">
        <v>2.69</v>
      </c>
      <c r="EK684">
        <v>1.77</v>
      </c>
      <c r="EL684">
        <v>28.4</v>
      </c>
      <c r="EM684">
        <v>23.4</v>
      </c>
      <c r="EN684">
        <v>8.9</v>
      </c>
      <c r="EO684">
        <v>9.9</v>
      </c>
      <c r="EP684">
        <v>14.5</v>
      </c>
      <c r="EQ684">
        <v>13.7</v>
      </c>
      <c r="ER684">
        <v>3.4</v>
      </c>
      <c r="ES684">
        <v>3.7</v>
      </c>
      <c r="ET684">
        <v>0.5</v>
      </c>
      <c r="EU684">
        <v>0.5</v>
      </c>
      <c r="EV684">
        <v>2.14</v>
      </c>
      <c r="EW684">
        <v>2.0099999999999998</v>
      </c>
      <c r="EX684">
        <v>26.8</v>
      </c>
      <c r="EY684">
        <v>24.9</v>
      </c>
      <c r="EZ684">
        <v>12.6</v>
      </c>
      <c r="FA684">
        <v>9.9</v>
      </c>
      <c r="FB684">
        <v>12.5</v>
      </c>
      <c r="FC684">
        <v>13.5</v>
      </c>
      <c r="FD684">
        <v>3.6</v>
      </c>
      <c r="FE684">
        <v>3.7</v>
      </c>
      <c r="FF684">
        <v>110</v>
      </c>
      <c r="FG684">
        <v>122</v>
      </c>
      <c r="FH684">
        <v>93</v>
      </c>
      <c r="FI684">
        <v>90</v>
      </c>
      <c r="FJ684">
        <v>135</v>
      </c>
      <c r="FK684">
        <v>118</v>
      </c>
      <c r="FL684">
        <v>55.9</v>
      </c>
      <c r="FM684">
        <v>286</v>
      </c>
      <c r="FN684">
        <v>252</v>
      </c>
      <c r="FO684">
        <v>238</v>
      </c>
      <c r="FP684">
        <v>53.2</v>
      </c>
      <c r="FQ684">
        <v>1.84</v>
      </c>
      <c r="FR684">
        <v>3.6</v>
      </c>
      <c r="FS684" s="2">
        <f t="shared" si="152"/>
        <v>0.33823529411764702</v>
      </c>
      <c r="FT684">
        <v>1</v>
      </c>
      <c r="FU684">
        <v>1</v>
      </c>
      <c r="FV684">
        <v>-27.7</v>
      </c>
      <c r="FW684">
        <v>1.33</v>
      </c>
      <c r="FX684">
        <v>0.59</v>
      </c>
      <c r="FY684">
        <v>0.59</v>
      </c>
      <c r="FZ684">
        <v>44</v>
      </c>
      <c r="GA684">
        <v>10.7</v>
      </c>
      <c r="GB684">
        <v>19.600000000000001</v>
      </c>
      <c r="GC684">
        <v>3</v>
      </c>
      <c r="GD684">
        <v>3</v>
      </c>
      <c r="GE684">
        <v>22</v>
      </c>
      <c r="GF684">
        <v>4.2</v>
      </c>
      <c r="GG684">
        <v>0.60000000000000009</v>
      </c>
      <c r="GH684">
        <v>0.33</v>
      </c>
      <c r="GI684">
        <v>5.0599999999999996</v>
      </c>
      <c r="GJ684" s="2">
        <f t="shared" si="153"/>
        <v>6.1224489795918373E-2</v>
      </c>
      <c r="GK684">
        <v>1</v>
      </c>
      <c r="GL684">
        <v>1</v>
      </c>
      <c r="GM684">
        <v>57.1</v>
      </c>
      <c r="GN684">
        <v>3.34</v>
      </c>
      <c r="GO684">
        <v>3.34</v>
      </c>
      <c r="GP684">
        <v>20</v>
      </c>
      <c r="GQ684">
        <v>20</v>
      </c>
      <c r="GR684">
        <v>6.7</v>
      </c>
      <c r="GS684">
        <v>23.4</v>
      </c>
      <c r="GT684">
        <v>10</v>
      </c>
      <c r="GU684">
        <v>6.7</v>
      </c>
      <c r="GV684">
        <v>6.7</v>
      </c>
      <c r="GW684">
        <v>3.3</v>
      </c>
      <c r="GX684" s="21">
        <v>61.07</v>
      </c>
      <c r="GY684" s="21">
        <v>3.9144464999999999</v>
      </c>
      <c r="GZ684" s="21">
        <v>12.145266000000001</v>
      </c>
      <c r="HA684" s="21">
        <v>16.0597125</v>
      </c>
      <c r="HB684" s="21">
        <v>1.3887560000000001</v>
      </c>
      <c r="HC684" s="21">
        <v>3.2671030000000001</v>
      </c>
      <c r="HD684" s="21">
        <v>3.4880000000000002E-3</v>
      </c>
      <c r="HE684" s="21">
        <v>36.253498</v>
      </c>
      <c r="HF684" s="21">
        <v>4.6593470000000003</v>
      </c>
    </row>
    <row r="685" spans="1:214" ht="15" x14ac:dyDescent="0.25">
      <c r="A685" s="22">
        <v>25</v>
      </c>
      <c r="B685" t="s">
        <v>3007</v>
      </c>
      <c r="C685" t="s">
        <v>3004</v>
      </c>
      <c r="D685" t="s">
        <v>803</v>
      </c>
      <c r="F685" t="s">
        <v>342</v>
      </c>
      <c r="I685" s="22" t="s">
        <v>218</v>
      </c>
      <c r="J685">
        <v>24</v>
      </c>
      <c r="K685" s="23" t="s">
        <v>3005</v>
      </c>
      <c r="L685" s="23" t="s">
        <v>3006</v>
      </c>
      <c r="M685" s="24" t="s">
        <v>281</v>
      </c>
      <c r="N685" s="24" t="s">
        <v>233</v>
      </c>
      <c r="O685" s="24">
        <v>70</v>
      </c>
      <c r="P685" s="24">
        <v>178</v>
      </c>
      <c r="Q685" s="24" t="s">
        <v>223</v>
      </c>
      <c r="R685" s="24" t="s">
        <v>234</v>
      </c>
      <c r="S685" s="22">
        <v>41</v>
      </c>
      <c r="T685" s="22">
        <v>2</v>
      </c>
      <c r="U685" s="22">
        <v>0</v>
      </c>
      <c r="V685" s="22">
        <v>2</v>
      </c>
      <c r="W685" s="22">
        <v>-7</v>
      </c>
      <c r="X685" s="22">
        <v>2</v>
      </c>
      <c r="Y685" s="22">
        <v>39</v>
      </c>
      <c r="Z685" s="25">
        <f t="shared" si="140"/>
        <v>5.128205128205128E-2</v>
      </c>
      <c r="AA685" s="3">
        <v>11.66667</v>
      </c>
      <c r="AB685" s="22">
        <v>37</v>
      </c>
      <c r="AC685" s="22">
        <v>44</v>
      </c>
      <c r="AD685" s="22">
        <v>12</v>
      </c>
      <c r="AE685" s="22">
        <v>8</v>
      </c>
      <c r="AF685" s="22">
        <v>11</v>
      </c>
      <c r="AG685" s="26">
        <f t="shared" si="141"/>
        <v>4.6411136565459241</v>
      </c>
      <c r="AH685" s="26">
        <f t="shared" si="142"/>
        <v>5.5191621861627205</v>
      </c>
      <c r="AI685" s="26">
        <f t="shared" si="143"/>
        <v>1.5052260507716511</v>
      </c>
      <c r="AJ685" s="26">
        <f t="shared" si="144"/>
        <v>1.0034840338477675</v>
      </c>
      <c r="AK685" s="26">
        <f t="shared" si="145"/>
        <v>1.3797905465406801</v>
      </c>
      <c r="AL685" s="5">
        <v>708</v>
      </c>
      <c r="AM685" s="22">
        <v>0</v>
      </c>
      <c r="AN685" s="22">
        <v>5</v>
      </c>
      <c r="AO685" s="25">
        <f t="shared" si="146"/>
        <v>0</v>
      </c>
      <c r="AP685" s="22">
        <v>0.2</v>
      </c>
      <c r="AQ685">
        <v>-0.9</v>
      </c>
      <c r="AR685">
        <v>0.30000000000000004</v>
      </c>
      <c r="AS685">
        <v>-0.7</v>
      </c>
      <c r="AT685">
        <v>-1.7000000000000002</v>
      </c>
      <c r="AU685">
        <v>0.30000000000000004</v>
      </c>
      <c r="AV685">
        <v>0</v>
      </c>
      <c r="AW685">
        <v>-1.4</v>
      </c>
      <c r="AX685" s="3">
        <f t="shared" si="147"/>
        <v>-3.414634146341463E-2</v>
      </c>
      <c r="AY685" s="4">
        <f t="shared" si="148"/>
        <v>-1.4</v>
      </c>
      <c r="AZ685" t="s">
        <v>224</v>
      </c>
      <c r="BA685">
        <v>2012</v>
      </c>
      <c r="BC685" s="27">
        <v>525000</v>
      </c>
      <c r="BD685" s="22">
        <v>2</v>
      </c>
      <c r="BE685" s="22">
        <v>0</v>
      </c>
      <c r="BF685" s="28">
        <f t="shared" si="149"/>
        <v>0.29922699694948279</v>
      </c>
      <c r="BG685" s="22">
        <v>0</v>
      </c>
      <c r="BH685" s="22">
        <v>1</v>
      </c>
      <c r="BI685" s="4">
        <v>401.03333329999998</v>
      </c>
      <c r="BJ685" s="22">
        <v>0</v>
      </c>
      <c r="BK685" s="22">
        <v>0</v>
      </c>
      <c r="BL685" s="28">
        <f t="shared" si="150"/>
        <v>0</v>
      </c>
      <c r="BM685" s="22">
        <v>0</v>
      </c>
      <c r="BN685" s="22">
        <v>0</v>
      </c>
      <c r="BO685" s="4">
        <v>4.2166666670000001</v>
      </c>
      <c r="BP685" s="22">
        <v>0</v>
      </c>
      <c r="BQ685" s="22">
        <v>0</v>
      </c>
      <c r="BR685" s="22">
        <v>0</v>
      </c>
      <c r="BS685" s="22">
        <v>4</v>
      </c>
      <c r="BT685" s="4">
        <v>73.5</v>
      </c>
      <c r="BU685" s="22">
        <v>20</v>
      </c>
      <c r="BV685" s="22">
        <v>1</v>
      </c>
      <c r="BW685" s="22">
        <v>0</v>
      </c>
      <c r="BX685" s="22">
        <v>-5</v>
      </c>
      <c r="BY685" s="22">
        <v>2</v>
      </c>
      <c r="BZ685" s="22">
        <v>1</v>
      </c>
      <c r="CA685" s="22">
        <v>0</v>
      </c>
      <c r="CB685" s="22">
        <v>1</v>
      </c>
      <c r="CC685" s="4">
        <v>10.033329999999999</v>
      </c>
      <c r="CD685" s="4">
        <v>0.116666667</v>
      </c>
      <c r="CE685" s="4">
        <v>1.6166666670000001</v>
      </c>
      <c r="CF685" s="22">
        <v>0</v>
      </c>
      <c r="CG685" s="22">
        <v>0</v>
      </c>
      <c r="CH685" s="22">
        <v>0</v>
      </c>
      <c r="CI685" s="5">
        <v>21</v>
      </c>
      <c r="CJ685" s="22">
        <v>1</v>
      </c>
      <c r="CK685" s="22">
        <v>0</v>
      </c>
      <c r="CL685" s="22">
        <v>-2</v>
      </c>
      <c r="CM685" s="22">
        <v>0</v>
      </c>
      <c r="CN685" s="22">
        <v>0</v>
      </c>
      <c r="CO685" s="22">
        <v>0</v>
      </c>
      <c r="CP685" s="22">
        <v>4</v>
      </c>
      <c r="CQ685" s="26">
        <v>9.5412730000000003</v>
      </c>
      <c r="CR685" s="26">
        <v>8.9682999999999999E-2</v>
      </c>
      <c r="CS685" s="26">
        <v>1.9603169999999999</v>
      </c>
      <c r="CT685" s="22">
        <v>0</v>
      </c>
      <c r="CU685" s="22">
        <v>0</v>
      </c>
      <c r="CV685" s="22">
        <v>0</v>
      </c>
      <c r="CW685" s="22">
        <v>1</v>
      </c>
      <c r="CX685" s="22">
        <v>0</v>
      </c>
      <c r="CY685" s="22">
        <v>-3</v>
      </c>
      <c r="CZ685" s="22">
        <v>1</v>
      </c>
      <c r="DA685" s="22">
        <v>0</v>
      </c>
      <c r="DB685" s="22">
        <v>-4</v>
      </c>
      <c r="DC685" s="22">
        <v>1</v>
      </c>
      <c r="DD685" s="22">
        <v>0</v>
      </c>
      <c r="DE685" s="22">
        <v>0</v>
      </c>
      <c r="DF685" s="22">
        <v>0</v>
      </c>
      <c r="DG685" s="22">
        <v>0</v>
      </c>
      <c r="DH685" s="22">
        <v>0</v>
      </c>
      <c r="DI685" s="22">
        <v>1</v>
      </c>
      <c r="DJ685" s="22">
        <v>0</v>
      </c>
      <c r="DK685" s="22">
        <v>0</v>
      </c>
      <c r="DL685" s="22">
        <v>0</v>
      </c>
      <c r="DM685" s="22">
        <v>0</v>
      </c>
      <c r="DN685" s="22">
        <v>6</v>
      </c>
      <c r="DO685" s="22">
        <v>0</v>
      </c>
      <c r="DP685" s="22">
        <v>22</v>
      </c>
      <c r="DQ685" s="22">
        <v>9</v>
      </c>
      <c r="DR685" s="22">
        <v>0</v>
      </c>
      <c r="DS685" s="22">
        <v>0</v>
      </c>
      <c r="DT685" s="22">
        <v>0</v>
      </c>
      <c r="DU685">
        <v>9.7799999999999994</v>
      </c>
      <c r="DV685">
        <v>37.36</v>
      </c>
      <c r="DW685" s="2">
        <f t="shared" si="151"/>
        <v>0.2074671192193466</v>
      </c>
      <c r="DX685">
        <v>0.314</v>
      </c>
      <c r="DY685">
        <v>1.5920000000000001</v>
      </c>
      <c r="DZ685">
        <v>-2.9060000000000001</v>
      </c>
      <c r="EA685">
        <v>-6.5830000000000002</v>
      </c>
      <c r="EB685">
        <v>6</v>
      </c>
      <c r="EC685">
        <v>13</v>
      </c>
      <c r="ED685">
        <v>-7.3</v>
      </c>
      <c r="EE685">
        <v>-14.97</v>
      </c>
      <c r="EF685">
        <v>-7.72</v>
      </c>
      <c r="EG685">
        <v>3.97</v>
      </c>
      <c r="EH685">
        <v>929</v>
      </c>
      <c r="EI685">
        <v>968</v>
      </c>
      <c r="EJ685">
        <v>0.9</v>
      </c>
      <c r="EK685">
        <v>1.9500000000000002</v>
      </c>
      <c r="EL685">
        <v>21.7</v>
      </c>
      <c r="EM685">
        <v>25.3</v>
      </c>
      <c r="EN685">
        <v>8.1999999999999993</v>
      </c>
      <c r="EO685">
        <v>10.8</v>
      </c>
      <c r="EP685">
        <v>18</v>
      </c>
      <c r="EQ685">
        <v>10.199999999999999</v>
      </c>
      <c r="ER685">
        <v>3.1</v>
      </c>
      <c r="ES685">
        <v>3.9</v>
      </c>
      <c r="ET685">
        <v>0</v>
      </c>
      <c r="EU685">
        <v>0.1</v>
      </c>
      <c r="EV685">
        <v>2.58</v>
      </c>
      <c r="EW685">
        <v>2.94</v>
      </c>
      <c r="EX685">
        <v>26</v>
      </c>
      <c r="EY685">
        <v>30.5</v>
      </c>
      <c r="EZ685">
        <v>10.3</v>
      </c>
      <c r="FA685">
        <v>11</v>
      </c>
      <c r="FB685">
        <v>14.2</v>
      </c>
      <c r="FC685">
        <v>12.1</v>
      </c>
      <c r="FD685">
        <v>4</v>
      </c>
      <c r="FE685">
        <v>3.8</v>
      </c>
      <c r="FF685">
        <v>42</v>
      </c>
      <c r="FG685">
        <v>48</v>
      </c>
      <c r="FH685">
        <v>66</v>
      </c>
      <c r="FI685">
        <v>74</v>
      </c>
      <c r="FJ685">
        <v>79</v>
      </c>
      <c r="FK685">
        <v>67</v>
      </c>
      <c r="FL685">
        <v>39.1</v>
      </c>
      <c r="FM685">
        <v>107</v>
      </c>
      <c r="FN685">
        <v>132</v>
      </c>
      <c r="FO685">
        <v>103</v>
      </c>
      <c r="FP685">
        <v>44.8</v>
      </c>
      <c r="FQ685">
        <v>0.1</v>
      </c>
      <c r="FR685">
        <v>6.02</v>
      </c>
      <c r="FS685" s="2">
        <f t="shared" si="152"/>
        <v>1.6339869281045756E-2</v>
      </c>
      <c r="FT685">
        <v>0</v>
      </c>
      <c r="FU685">
        <v>0</v>
      </c>
      <c r="FV685">
        <v>-45.6</v>
      </c>
      <c r="FW685" t="s">
        <v>266</v>
      </c>
      <c r="FX685">
        <v>0</v>
      </c>
      <c r="FY685">
        <v>0</v>
      </c>
      <c r="FZ685">
        <v>0</v>
      </c>
      <c r="GA685">
        <v>0</v>
      </c>
      <c r="GB685">
        <v>14.2</v>
      </c>
      <c r="GC685">
        <v>0</v>
      </c>
      <c r="GD685">
        <v>0</v>
      </c>
      <c r="GE685">
        <v>28.5</v>
      </c>
      <c r="GF685">
        <v>0</v>
      </c>
      <c r="GG685">
        <v>0</v>
      </c>
      <c r="GH685">
        <v>1.75</v>
      </c>
      <c r="GI685">
        <v>3.84</v>
      </c>
      <c r="GJ685" s="2">
        <f t="shared" si="153"/>
        <v>0.31305903398926654</v>
      </c>
      <c r="GK685">
        <v>0</v>
      </c>
      <c r="GL685">
        <v>9</v>
      </c>
      <c r="GM685">
        <v>0</v>
      </c>
      <c r="GN685">
        <v>0</v>
      </c>
      <c r="GO685">
        <v>7.52</v>
      </c>
      <c r="GP685">
        <v>7.5</v>
      </c>
      <c r="GQ685">
        <v>39.299999999999997</v>
      </c>
      <c r="GR685">
        <v>2.5</v>
      </c>
      <c r="GS685">
        <v>22.6</v>
      </c>
      <c r="GT685">
        <v>20.100000000000001</v>
      </c>
      <c r="GU685">
        <v>0.8</v>
      </c>
      <c r="GV685">
        <v>0.8</v>
      </c>
      <c r="GW685">
        <v>1.7000000000000002</v>
      </c>
      <c r="GX685" s="21">
        <v>44.893894000000003</v>
      </c>
      <c r="GY685" s="21">
        <v>4.5246042000000006</v>
      </c>
      <c r="GZ685" s="21">
        <v>3.2841089999999999</v>
      </c>
      <c r="HA685" s="21">
        <v>7.8087122999999998</v>
      </c>
      <c r="HB685" s="21">
        <v>-0.99787400000000004</v>
      </c>
      <c r="HC685" s="21">
        <v>0.81770399999999999</v>
      </c>
      <c r="HD685" s="21">
        <v>4.3579999999999999E-3</v>
      </c>
      <c r="HE685" s="21">
        <v>13.430040999999999</v>
      </c>
      <c r="HF685" s="21">
        <v>-0.175813</v>
      </c>
    </row>
    <row r="686" spans="1:214" ht="15" x14ac:dyDescent="0.25">
      <c r="A686" s="22">
        <v>15</v>
      </c>
      <c r="B686" t="s">
        <v>3008</v>
      </c>
      <c r="C686" t="s">
        <v>3009</v>
      </c>
      <c r="D686" t="s">
        <v>3010</v>
      </c>
      <c r="F686" t="s">
        <v>270</v>
      </c>
      <c r="I686" s="22" t="s">
        <v>3011</v>
      </c>
      <c r="J686">
        <v>28</v>
      </c>
      <c r="K686" s="23" t="s">
        <v>3012</v>
      </c>
      <c r="L686" s="23" t="s">
        <v>1351</v>
      </c>
      <c r="M686" s="24"/>
      <c r="N686" s="24" t="s">
        <v>476</v>
      </c>
      <c r="O686" s="24">
        <v>72</v>
      </c>
      <c r="P686" s="24">
        <v>205</v>
      </c>
      <c r="Q686" s="24" t="s">
        <v>223</v>
      </c>
      <c r="R686" s="24"/>
      <c r="S686" s="22">
        <v>72</v>
      </c>
      <c r="T686" s="22">
        <v>18</v>
      </c>
      <c r="U686" s="22">
        <v>16</v>
      </c>
      <c r="V686" s="22">
        <v>34</v>
      </c>
      <c r="W686" s="22">
        <v>-3</v>
      </c>
      <c r="X686" s="22">
        <v>50</v>
      </c>
      <c r="Y686" s="22">
        <v>156</v>
      </c>
      <c r="Z686" s="25">
        <f t="shared" si="140"/>
        <v>0.11538461538461539</v>
      </c>
      <c r="AA686" s="3">
        <v>16.45</v>
      </c>
      <c r="AB686" s="22">
        <v>151</v>
      </c>
      <c r="AC686" s="22">
        <v>24</v>
      </c>
      <c r="AD686" s="22">
        <v>55</v>
      </c>
      <c r="AE686" s="22">
        <v>42</v>
      </c>
      <c r="AF686" s="22">
        <v>32</v>
      </c>
      <c r="AG686" s="26">
        <f t="shared" si="141"/>
        <v>7.6494427558257359</v>
      </c>
      <c r="AH686" s="26">
        <f t="shared" si="142"/>
        <v>1.2158054711246202</v>
      </c>
      <c r="AI686" s="26">
        <f t="shared" si="143"/>
        <v>2.7862208713272545</v>
      </c>
      <c r="AJ686" s="26">
        <f t="shared" si="144"/>
        <v>2.1276595744680851</v>
      </c>
      <c r="AK686" s="26">
        <f t="shared" si="145"/>
        <v>1.6210739614994936</v>
      </c>
      <c r="AL686" s="5">
        <v>1682</v>
      </c>
      <c r="AM686" s="22">
        <v>44</v>
      </c>
      <c r="AN686" s="22">
        <v>80</v>
      </c>
      <c r="AO686" s="25">
        <f t="shared" si="146"/>
        <v>0.35483870967741937</v>
      </c>
      <c r="AP686" s="22">
        <v>2.9</v>
      </c>
      <c r="AQ686">
        <v>2.7</v>
      </c>
      <c r="AR686">
        <v>1.2</v>
      </c>
      <c r="AS686">
        <v>3.9</v>
      </c>
      <c r="AT686">
        <v>3.3</v>
      </c>
      <c r="AU686">
        <v>2.1</v>
      </c>
      <c r="AV686">
        <v>-0.30000000000000004</v>
      </c>
      <c r="AW686">
        <v>5.0999999999999996</v>
      </c>
      <c r="AX686" s="3">
        <f t="shared" si="147"/>
        <v>7.0833333333333331E-2</v>
      </c>
      <c r="AY686" s="4">
        <f t="shared" si="148"/>
        <v>-4.7249999999999996</v>
      </c>
      <c r="AZ686" t="s">
        <v>243</v>
      </c>
      <c r="BA686">
        <v>2016</v>
      </c>
      <c r="BC686" s="27">
        <v>3800000</v>
      </c>
      <c r="BD686" s="22">
        <v>15</v>
      </c>
      <c r="BE686" s="22">
        <v>14</v>
      </c>
      <c r="BF686" s="28">
        <f t="shared" si="149"/>
        <v>1.7355742855717919</v>
      </c>
      <c r="BG686" s="22">
        <v>32</v>
      </c>
      <c r="BH686" s="22">
        <v>57</v>
      </c>
      <c r="BI686" s="4">
        <v>1002.55</v>
      </c>
      <c r="BJ686" s="22">
        <v>3</v>
      </c>
      <c r="BK686" s="22">
        <v>2</v>
      </c>
      <c r="BL686" s="28">
        <f t="shared" si="150"/>
        <v>1.6819286111601703</v>
      </c>
      <c r="BM686" s="22">
        <v>11</v>
      </c>
      <c r="BN686" s="22">
        <v>23</v>
      </c>
      <c r="BO686" s="4">
        <v>178.3666667</v>
      </c>
      <c r="BP686" s="22">
        <v>0</v>
      </c>
      <c r="BQ686" s="22">
        <v>0</v>
      </c>
      <c r="BR686" s="22">
        <v>1</v>
      </c>
      <c r="BS686" s="22">
        <v>0</v>
      </c>
      <c r="BT686" s="4">
        <v>4.25</v>
      </c>
      <c r="BU686" s="22">
        <v>34</v>
      </c>
      <c r="BV686" s="22">
        <v>9</v>
      </c>
      <c r="BW686" s="22">
        <v>5</v>
      </c>
      <c r="BX686" s="22">
        <v>3</v>
      </c>
      <c r="BY686" s="22">
        <v>28</v>
      </c>
      <c r="BZ686" s="22">
        <v>13</v>
      </c>
      <c r="CA686" s="22">
        <v>31</v>
      </c>
      <c r="CB686" s="22">
        <v>36</v>
      </c>
      <c r="CC686" s="4">
        <v>14.4</v>
      </c>
      <c r="CD686" s="4">
        <v>2.733333333</v>
      </c>
      <c r="CE686" s="4">
        <v>6.6666666999999999E-2</v>
      </c>
      <c r="CF686" s="22">
        <v>1</v>
      </c>
      <c r="CG686" s="22">
        <v>0</v>
      </c>
      <c r="CH686" s="22">
        <v>0</v>
      </c>
      <c r="CI686" s="5">
        <v>38</v>
      </c>
      <c r="CJ686" s="22">
        <v>9</v>
      </c>
      <c r="CK686" s="22">
        <v>11</v>
      </c>
      <c r="CL686" s="22">
        <v>-6</v>
      </c>
      <c r="CM686" s="22">
        <v>22</v>
      </c>
      <c r="CN686" s="22">
        <v>11</v>
      </c>
      <c r="CO686" s="22">
        <v>13</v>
      </c>
      <c r="CP686" s="22">
        <v>44</v>
      </c>
      <c r="CQ686" s="26">
        <v>13.498684000000001</v>
      </c>
      <c r="CR686" s="26">
        <v>2.248246</v>
      </c>
      <c r="CS686" s="26">
        <v>5.2193000000000003E-2</v>
      </c>
      <c r="CT686" s="22">
        <v>0</v>
      </c>
      <c r="CU686" s="22">
        <v>0</v>
      </c>
      <c r="CV686" s="22">
        <v>0</v>
      </c>
      <c r="CW686" s="22">
        <v>2</v>
      </c>
      <c r="CX686" s="22">
        <v>5</v>
      </c>
      <c r="CY686" s="22">
        <v>-9</v>
      </c>
      <c r="CZ686" s="22">
        <v>16</v>
      </c>
      <c r="DA686" s="22">
        <v>11</v>
      </c>
      <c r="DB686" s="22">
        <v>6</v>
      </c>
      <c r="DC686" s="22">
        <v>2</v>
      </c>
      <c r="DD686" s="22">
        <v>1</v>
      </c>
      <c r="DE686" s="22">
        <v>2</v>
      </c>
      <c r="DF686" s="22">
        <v>0</v>
      </c>
      <c r="DG686" s="22">
        <v>0</v>
      </c>
      <c r="DH686" s="22">
        <v>0</v>
      </c>
      <c r="DI686" s="22">
        <v>24</v>
      </c>
      <c r="DJ686" s="22">
        <v>0</v>
      </c>
      <c r="DK686" s="22">
        <v>0</v>
      </c>
      <c r="DL686" s="22">
        <v>0</v>
      </c>
      <c r="DM686" s="22">
        <v>0</v>
      </c>
      <c r="DN686" s="22">
        <v>59</v>
      </c>
      <c r="DO686" s="22">
        <v>10</v>
      </c>
      <c r="DP686" s="22">
        <v>52</v>
      </c>
      <c r="DQ686" s="22">
        <v>0</v>
      </c>
      <c r="DR686" s="22">
        <v>1</v>
      </c>
      <c r="DS686" s="22">
        <v>0</v>
      </c>
      <c r="DT686" s="22">
        <v>0</v>
      </c>
      <c r="DU686">
        <v>13.52</v>
      </c>
      <c r="DV686">
        <v>34.619999999999997</v>
      </c>
      <c r="DW686" s="2">
        <f t="shared" si="151"/>
        <v>0.28084752804320728</v>
      </c>
      <c r="DX686">
        <v>0.17</v>
      </c>
      <c r="DY686">
        <v>0.16900000000000001</v>
      </c>
      <c r="DZ686">
        <v>2.125</v>
      </c>
      <c r="EA686">
        <v>-2.59</v>
      </c>
      <c r="EB686">
        <v>47</v>
      </c>
      <c r="EC686">
        <v>48</v>
      </c>
      <c r="ED686">
        <v>1.8</v>
      </c>
      <c r="EE686">
        <v>-2.5299999999999998</v>
      </c>
      <c r="EF686">
        <v>-4.3099999999999996</v>
      </c>
      <c r="EG686">
        <v>9.61</v>
      </c>
      <c r="EH686">
        <v>912</v>
      </c>
      <c r="EI686">
        <v>1008</v>
      </c>
      <c r="EJ686">
        <v>2.9</v>
      </c>
      <c r="EK686">
        <v>2.96</v>
      </c>
      <c r="EL686">
        <v>27.2</v>
      </c>
      <c r="EM686">
        <v>30.8</v>
      </c>
      <c r="EN686">
        <v>13.1</v>
      </c>
      <c r="EO686">
        <v>12.8</v>
      </c>
      <c r="EP686">
        <v>14.3</v>
      </c>
      <c r="EQ686">
        <v>15</v>
      </c>
      <c r="ER686">
        <v>3.6</v>
      </c>
      <c r="ES686">
        <v>4.9000000000000004</v>
      </c>
      <c r="ET686">
        <v>0.9</v>
      </c>
      <c r="EU686">
        <v>1.5</v>
      </c>
      <c r="EV686">
        <v>1.83</v>
      </c>
      <c r="EW686">
        <v>2.48</v>
      </c>
      <c r="EX686">
        <v>26.6</v>
      </c>
      <c r="EY686">
        <v>28.7</v>
      </c>
      <c r="EZ686">
        <v>11.8</v>
      </c>
      <c r="FA686">
        <v>12.5</v>
      </c>
      <c r="FB686">
        <v>15.6</v>
      </c>
      <c r="FC686">
        <v>14.8</v>
      </c>
      <c r="FD686">
        <v>3.1</v>
      </c>
      <c r="FE686">
        <v>3.2</v>
      </c>
      <c r="FF686">
        <v>169</v>
      </c>
      <c r="FG686">
        <v>164</v>
      </c>
      <c r="FH686">
        <v>133</v>
      </c>
      <c r="FI686">
        <v>155</v>
      </c>
      <c r="FJ686">
        <v>182</v>
      </c>
      <c r="FK686">
        <v>172</v>
      </c>
      <c r="FL686">
        <v>53.6</v>
      </c>
      <c r="FM686">
        <v>359</v>
      </c>
      <c r="FN686">
        <v>354</v>
      </c>
      <c r="FO686">
        <v>331</v>
      </c>
      <c r="FP686">
        <v>50.4</v>
      </c>
      <c r="FQ686">
        <v>2.35</v>
      </c>
      <c r="FR686">
        <v>3.2</v>
      </c>
      <c r="FS686" s="2">
        <f t="shared" si="152"/>
        <v>0.42342342342342337</v>
      </c>
      <c r="FT686">
        <v>10</v>
      </c>
      <c r="FU686">
        <v>1</v>
      </c>
      <c r="FV686">
        <v>1.9</v>
      </c>
      <c r="FW686">
        <v>7.58</v>
      </c>
      <c r="FX686">
        <v>3.54</v>
      </c>
      <c r="FY686">
        <v>0.35</v>
      </c>
      <c r="FZ686">
        <v>43.2</v>
      </c>
      <c r="GA686">
        <v>11.7</v>
      </c>
      <c r="GB686">
        <v>24.4</v>
      </c>
      <c r="GC686">
        <v>3.9</v>
      </c>
      <c r="GD686">
        <v>2.1</v>
      </c>
      <c r="GE686">
        <v>27.3</v>
      </c>
      <c r="GF686">
        <v>2.1</v>
      </c>
      <c r="GG686">
        <v>2.1</v>
      </c>
      <c r="GH686">
        <v>0.06</v>
      </c>
      <c r="GI686">
        <v>4.57</v>
      </c>
      <c r="GJ686" s="2">
        <f t="shared" si="153"/>
        <v>1.2958963282937365E-2</v>
      </c>
      <c r="GK686">
        <v>0</v>
      </c>
      <c r="GL686">
        <v>0</v>
      </c>
      <c r="GM686">
        <v>56.2</v>
      </c>
      <c r="GN686">
        <v>0</v>
      </c>
      <c r="GO686">
        <v>0</v>
      </c>
      <c r="GP686">
        <v>0</v>
      </c>
      <c r="GQ686">
        <v>13.8</v>
      </c>
      <c r="GR686">
        <v>13.8</v>
      </c>
      <c r="GS686">
        <v>27.7</v>
      </c>
      <c r="GT686">
        <v>13.8</v>
      </c>
      <c r="GU686">
        <v>13.8</v>
      </c>
      <c r="GV686">
        <v>0</v>
      </c>
      <c r="GW686">
        <v>0</v>
      </c>
      <c r="GX686" s="21">
        <v>67.812370000000001</v>
      </c>
      <c r="GY686" s="21">
        <v>16.069612500000002</v>
      </c>
      <c r="GZ686" s="21">
        <v>21.241986300000001</v>
      </c>
      <c r="HA686" s="21">
        <v>37.311599700000002</v>
      </c>
      <c r="HB686" s="21">
        <v>4.4252960000000003</v>
      </c>
      <c r="HC686" s="21">
        <v>1.91004</v>
      </c>
      <c r="HD686" s="21">
        <v>-1.9195E-2</v>
      </c>
      <c r="HE686" s="21">
        <v>44.368243999999997</v>
      </c>
      <c r="HF686" s="21">
        <v>6.316141</v>
      </c>
    </row>
    <row r="687" spans="1:214" ht="15" x14ac:dyDescent="0.25">
      <c r="A687" s="22">
        <v>9</v>
      </c>
      <c r="B687" t="s">
        <v>3013</v>
      </c>
      <c r="C687" t="s">
        <v>803</v>
      </c>
      <c r="D687" t="s">
        <v>784</v>
      </c>
      <c r="F687" t="s">
        <v>444</v>
      </c>
      <c r="I687" s="22" t="s">
        <v>336</v>
      </c>
      <c r="J687">
        <v>24</v>
      </c>
      <c r="K687" s="23" t="s">
        <v>1913</v>
      </c>
      <c r="L687" s="23" t="s">
        <v>3014</v>
      </c>
      <c r="M687" s="24" t="s">
        <v>694</v>
      </c>
      <c r="N687" s="24" t="s">
        <v>222</v>
      </c>
      <c r="O687" s="24">
        <v>74</v>
      </c>
      <c r="P687" s="24">
        <v>209</v>
      </c>
      <c r="Q687" s="24" t="s">
        <v>224</v>
      </c>
      <c r="R687" s="24"/>
      <c r="S687" s="22">
        <v>82</v>
      </c>
      <c r="T687" s="22">
        <v>31</v>
      </c>
      <c r="U687" s="22">
        <v>26</v>
      </c>
      <c r="V687" s="22">
        <v>57</v>
      </c>
      <c r="W687" s="22">
        <v>1</v>
      </c>
      <c r="X687" s="22">
        <v>53</v>
      </c>
      <c r="Y687" s="22">
        <v>204</v>
      </c>
      <c r="Z687" s="25">
        <f t="shared" si="140"/>
        <v>0.15196078431372548</v>
      </c>
      <c r="AA687" s="3">
        <v>18.350000000000001</v>
      </c>
      <c r="AB687" s="22">
        <v>113</v>
      </c>
      <c r="AC687" s="22">
        <v>24</v>
      </c>
      <c r="AD687" s="22">
        <v>95</v>
      </c>
      <c r="AE687" s="22">
        <v>49</v>
      </c>
      <c r="AF687" s="22">
        <v>35</v>
      </c>
      <c r="AG687" s="26">
        <f t="shared" si="141"/>
        <v>4.5058815710772908</v>
      </c>
      <c r="AH687" s="26">
        <f t="shared" si="142"/>
        <v>0.95700139562703535</v>
      </c>
      <c r="AI687" s="26">
        <f t="shared" si="143"/>
        <v>3.7881305243570145</v>
      </c>
      <c r="AJ687" s="26">
        <f t="shared" si="144"/>
        <v>1.9538778494051969</v>
      </c>
      <c r="AK687" s="26">
        <f t="shared" si="145"/>
        <v>1.3956270352894264</v>
      </c>
      <c r="AL687" s="5">
        <v>1833</v>
      </c>
      <c r="AM687" s="22">
        <v>20</v>
      </c>
      <c r="AN687" s="22">
        <v>49</v>
      </c>
      <c r="AO687" s="25">
        <f t="shared" si="146"/>
        <v>0.28985507246376813</v>
      </c>
      <c r="AP687" s="22">
        <v>1.5</v>
      </c>
      <c r="AQ687">
        <v>5.7</v>
      </c>
      <c r="AR687">
        <v>1.8</v>
      </c>
      <c r="AS687">
        <v>7.5</v>
      </c>
      <c r="AT687">
        <v>10.3</v>
      </c>
      <c r="AU687">
        <v>3.5</v>
      </c>
      <c r="AV687">
        <v>0.30000000000000004</v>
      </c>
      <c r="AW687">
        <v>14</v>
      </c>
      <c r="AX687" s="3">
        <f t="shared" si="147"/>
        <v>0.17073170731707318</v>
      </c>
      <c r="AY687" s="4">
        <f t="shared" si="148"/>
        <v>0.27499999999999858</v>
      </c>
      <c r="AZ687" t="s">
        <v>243</v>
      </c>
      <c r="BA687">
        <v>2015</v>
      </c>
      <c r="BC687" s="27">
        <v>5100000</v>
      </c>
      <c r="BD687" s="22">
        <v>26</v>
      </c>
      <c r="BE687" s="22">
        <v>18</v>
      </c>
      <c r="BF687" s="28">
        <f t="shared" si="149"/>
        <v>2.0796407893182085</v>
      </c>
      <c r="BG687" s="22">
        <v>12</v>
      </c>
      <c r="BH687" s="22">
        <v>39</v>
      </c>
      <c r="BI687" s="4">
        <v>1269.45</v>
      </c>
      <c r="BJ687" s="22">
        <v>3</v>
      </c>
      <c r="BK687" s="22">
        <v>8</v>
      </c>
      <c r="BL687" s="28">
        <f t="shared" si="150"/>
        <v>3.7312729678189527</v>
      </c>
      <c r="BM687" s="22">
        <v>7</v>
      </c>
      <c r="BN687" s="22">
        <v>5</v>
      </c>
      <c r="BO687" s="4">
        <v>176.8833333</v>
      </c>
      <c r="BP687" s="22">
        <v>2</v>
      </c>
      <c r="BQ687" s="22">
        <v>0</v>
      </c>
      <c r="BR687" s="22">
        <v>1</v>
      </c>
      <c r="BS687" s="22">
        <v>5</v>
      </c>
      <c r="BT687" s="4">
        <v>58.466666670000002</v>
      </c>
      <c r="BU687" s="22">
        <v>41</v>
      </c>
      <c r="BV687" s="22">
        <v>17</v>
      </c>
      <c r="BW687" s="22">
        <v>12</v>
      </c>
      <c r="BX687" s="22">
        <v>0</v>
      </c>
      <c r="BY687" s="22">
        <v>30</v>
      </c>
      <c r="BZ687" s="22">
        <v>11</v>
      </c>
      <c r="CA687" s="22">
        <v>7</v>
      </c>
      <c r="CB687" s="22">
        <v>25</v>
      </c>
      <c r="CC687" s="4">
        <v>15.616669999999999</v>
      </c>
      <c r="CD687" s="4">
        <v>2</v>
      </c>
      <c r="CE687" s="4">
        <v>0.83333333300000001</v>
      </c>
      <c r="CF687" s="22">
        <v>2</v>
      </c>
      <c r="CG687" s="22">
        <v>2</v>
      </c>
      <c r="CH687" s="22">
        <v>1</v>
      </c>
      <c r="CI687" s="5">
        <v>41</v>
      </c>
      <c r="CJ687" s="22">
        <v>14</v>
      </c>
      <c r="CK687" s="22">
        <v>14</v>
      </c>
      <c r="CL687" s="22">
        <v>1</v>
      </c>
      <c r="CM687" s="22">
        <v>23</v>
      </c>
      <c r="CN687" s="22">
        <v>9</v>
      </c>
      <c r="CO687" s="22">
        <v>13</v>
      </c>
      <c r="CP687" s="22">
        <v>24</v>
      </c>
      <c r="CQ687" s="26">
        <v>15.345525</v>
      </c>
      <c r="CR687" s="26">
        <v>2.314228</v>
      </c>
      <c r="CS687" s="26">
        <v>0.59268300000000007</v>
      </c>
      <c r="CT687" s="22">
        <v>3</v>
      </c>
      <c r="CU687" s="22">
        <v>0</v>
      </c>
      <c r="CV687" s="22">
        <v>0</v>
      </c>
      <c r="CW687" s="22">
        <v>5</v>
      </c>
      <c r="CX687" s="22">
        <v>4</v>
      </c>
      <c r="CY687" s="22">
        <v>-1</v>
      </c>
      <c r="CZ687" s="22">
        <v>26</v>
      </c>
      <c r="DA687" s="22">
        <v>22</v>
      </c>
      <c r="DB687" s="22">
        <v>2</v>
      </c>
      <c r="DC687" s="22">
        <v>7</v>
      </c>
      <c r="DD687" s="22">
        <v>0</v>
      </c>
      <c r="DE687" s="22">
        <v>3</v>
      </c>
      <c r="DF687" s="22">
        <v>0</v>
      </c>
      <c r="DG687" s="22">
        <v>0</v>
      </c>
      <c r="DH687" s="22">
        <v>0</v>
      </c>
      <c r="DI687" s="22">
        <v>19</v>
      </c>
      <c r="DJ687" s="22">
        <v>1</v>
      </c>
      <c r="DK687" s="22">
        <v>1</v>
      </c>
      <c r="DL687" s="22">
        <v>0</v>
      </c>
      <c r="DM687" s="22">
        <v>0</v>
      </c>
      <c r="DN687" s="22">
        <v>73</v>
      </c>
      <c r="DO687" s="22">
        <v>15</v>
      </c>
      <c r="DP687" s="22">
        <v>62</v>
      </c>
      <c r="DQ687" s="22">
        <v>5</v>
      </c>
      <c r="DR687" s="22">
        <v>5</v>
      </c>
      <c r="DS687" s="22">
        <v>2</v>
      </c>
      <c r="DT687" s="22">
        <v>1</v>
      </c>
      <c r="DU687">
        <v>15.05</v>
      </c>
      <c r="DV687">
        <v>33.28</v>
      </c>
      <c r="DW687" s="2">
        <f t="shared" si="151"/>
        <v>0.3114007862611215</v>
      </c>
      <c r="DX687">
        <v>0.55300000000000016</v>
      </c>
      <c r="DY687">
        <v>0.624</v>
      </c>
      <c r="DZ687">
        <v>3.9319999999999999</v>
      </c>
      <c r="EA687">
        <v>-0.29800000000000004</v>
      </c>
      <c r="EB687">
        <v>54</v>
      </c>
      <c r="EC687">
        <v>51</v>
      </c>
      <c r="ED687">
        <v>5.9</v>
      </c>
      <c r="EE687">
        <v>1.31</v>
      </c>
      <c r="EF687">
        <v>-4.57</v>
      </c>
      <c r="EG687">
        <v>9.39</v>
      </c>
      <c r="EH687">
        <v>910</v>
      </c>
      <c r="EI687">
        <v>1004</v>
      </c>
      <c r="EJ687">
        <v>2.63</v>
      </c>
      <c r="EK687">
        <v>2.48</v>
      </c>
      <c r="EL687">
        <v>25.3</v>
      </c>
      <c r="EM687">
        <v>25.1</v>
      </c>
      <c r="EN687">
        <v>12.6</v>
      </c>
      <c r="EO687">
        <v>12.3</v>
      </c>
      <c r="EP687">
        <v>13</v>
      </c>
      <c r="EQ687">
        <v>13.7</v>
      </c>
      <c r="ER687">
        <v>3.2</v>
      </c>
      <c r="ES687">
        <v>3.6</v>
      </c>
      <c r="ET687">
        <v>0.7</v>
      </c>
      <c r="EU687">
        <v>1.1000000000000001</v>
      </c>
      <c r="EV687">
        <v>2.02</v>
      </c>
      <c r="EW687">
        <v>2.42</v>
      </c>
      <c r="EX687">
        <v>24.4</v>
      </c>
      <c r="EY687">
        <v>26.5</v>
      </c>
      <c r="EZ687">
        <v>11.8</v>
      </c>
      <c r="FA687">
        <v>12.1</v>
      </c>
      <c r="FB687">
        <v>14.5</v>
      </c>
      <c r="FC687">
        <v>12.7</v>
      </c>
      <c r="FD687">
        <v>3.6</v>
      </c>
      <c r="FE687">
        <v>3.4</v>
      </c>
      <c r="FF687">
        <v>147</v>
      </c>
      <c r="FG687">
        <v>168</v>
      </c>
      <c r="FH687">
        <v>157</v>
      </c>
      <c r="FI687">
        <v>168</v>
      </c>
      <c r="FJ687">
        <v>207</v>
      </c>
      <c r="FK687">
        <v>212</v>
      </c>
      <c r="FL687">
        <v>49.2</v>
      </c>
      <c r="FM687">
        <v>428</v>
      </c>
      <c r="FN687">
        <v>392</v>
      </c>
      <c r="FO687">
        <v>425</v>
      </c>
      <c r="FP687">
        <v>52.2</v>
      </c>
      <c r="FQ687">
        <v>2.1</v>
      </c>
      <c r="FR687">
        <v>3.1</v>
      </c>
      <c r="FS687" s="2">
        <f t="shared" si="152"/>
        <v>0.40384615384615385</v>
      </c>
      <c r="FT687">
        <v>15</v>
      </c>
      <c r="FU687">
        <v>3</v>
      </c>
      <c r="FV687">
        <v>-28.5</v>
      </c>
      <c r="FW687">
        <v>11.9</v>
      </c>
      <c r="FX687">
        <v>5.22</v>
      </c>
      <c r="FY687">
        <v>1.04</v>
      </c>
      <c r="FZ687">
        <v>38.6</v>
      </c>
      <c r="GA687">
        <v>6.6</v>
      </c>
      <c r="GB687">
        <v>19.5</v>
      </c>
      <c r="GC687">
        <v>5.2</v>
      </c>
      <c r="GD687">
        <v>1</v>
      </c>
      <c r="GE687">
        <v>24.4</v>
      </c>
      <c r="GF687">
        <v>1.7000000000000002</v>
      </c>
      <c r="GG687">
        <v>1.4</v>
      </c>
      <c r="GH687">
        <v>0.71</v>
      </c>
      <c r="GI687">
        <v>4.71</v>
      </c>
      <c r="GJ687" s="2">
        <f t="shared" si="153"/>
        <v>0.13099630996309963</v>
      </c>
      <c r="GK687">
        <v>2</v>
      </c>
      <c r="GL687">
        <v>5</v>
      </c>
      <c r="GM687">
        <v>13.8</v>
      </c>
      <c r="GN687">
        <v>2.0499999999999998</v>
      </c>
      <c r="GO687">
        <v>5.13</v>
      </c>
      <c r="GP687">
        <v>12.3</v>
      </c>
      <c r="GQ687">
        <v>44.1</v>
      </c>
      <c r="GR687">
        <v>4.0999999999999996</v>
      </c>
      <c r="GS687">
        <v>22.6</v>
      </c>
      <c r="GT687">
        <v>21.6</v>
      </c>
      <c r="GU687">
        <v>1</v>
      </c>
      <c r="GV687">
        <v>2.1</v>
      </c>
      <c r="GW687">
        <v>0</v>
      </c>
      <c r="GX687" s="21">
        <v>79.224586000000002</v>
      </c>
      <c r="GY687" s="21">
        <v>27.729036900000001</v>
      </c>
      <c r="GZ687" s="21">
        <v>29.464195499999999</v>
      </c>
      <c r="HA687" s="21">
        <v>57.193233300000003</v>
      </c>
      <c r="HB687" s="21">
        <v>9.3349679999999999</v>
      </c>
      <c r="HC687" s="21">
        <v>3.08975</v>
      </c>
      <c r="HD687" s="21">
        <v>2.6001E-2</v>
      </c>
      <c r="HE687" s="21">
        <v>54.761550999999997</v>
      </c>
      <c r="HF687" s="21">
        <v>12.450718999999999</v>
      </c>
    </row>
    <row r="688" spans="1:214" ht="15" x14ac:dyDescent="0.25">
      <c r="A688" s="22">
        <v>73</v>
      </c>
      <c r="B688" t="s">
        <v>3015</v>
      </c>
      <c r="C688" t="s">
        <v>3016</v>
      </c>
      <c r="D688" t="s">
        <v>546</v>
      </c>
      <c r="F688" t="s">
        <v>410</v>
      </c>
      <c r="I688" s="22" t="s">
        <v>239</v>
      </c>
      <c r="J688">
        <v>31</v>
      </c>
      <c r="K688" s="23" t="s">
        <v>3017</v>
      </c>
      <c r="L688" s="23" t="s">
        <v>2730</v>
      </c>
      <c r="M688" s="24" t="s">
        <v>232</v>
      </c>
      <c r="N688" s="24" t="s">
        <v>233</v>
      </c>
      <c r="O688" s="24">
        <v>72</v>
      </c>
      <c r="P688" s="24">
        <v>198</v>
      </c>
      <c r="Q688" s="24" t="s">
        <v>224</v>
      </c>
      <c r="R688" s="24"/>
      <c r="S688" s="22">
        <v>82</v>
      </c>
      <c r="T688" s="22">
        <v>35</v>
      </c>
      <c r="U688" s="22">
        <v>27</v>
      </c>
      <c r="V688" s="22">
        <v>62</v>
      </c>
      <c r="W688" s="22">
        <v>17</v>
      </c>
      <c r="X688" s="22">
        <v>46</v>
      </c>
      <c r="Y688" s="22">
        <v>211</v>
      </c>
      <c r="Z688" s="25">
        <f t="shared" si="140"/>
        <v>0.16587677725118483</v>
      </c>
      <c r="AA688" s="3">
        <v>17.366669999999999</v>
      </c>
      <c r="AB688" s="22">
        <v>86</v>
      </c>
      <c r="AC688" s="22">
        <v>50</v>
      </c>
      <c r="AD688" s="22">
        <v>74</v>
      </c>
      <c r="AE688" s="22">
        <v>39</v>
      </c>
      <c r="AF688" s="22">
        <v>48</v>
      </c>
      <c r="AG688" s="26">
        <f t="shared" si="141"/>
        <v>3.623425174100313</v>
      </c>
      <c r="AH688" s="26">
        <f t="shared" si="142"/>
        <v>2.1066425430815774</v>
      </c>
      <c r="AI688" s="26">
        <f t="shared" si="143"/>
        <v>3.1178309637607344</v>
      </c>
      <c r="AJ688" s="26">
        <f t="shared" si="144"/>
        <v>1.6431811836036305</v>
      </c>
      <c r="AK688" s="26">
        <f t="shared" si="145"/>
        <v>2.0223768413583141</v>
      </c>
      <c r="AL688" s="5">
        <v>1711</v>
      </c>
      <c r="AM688" s="22">
        <v>34</v>
      </c>
      <c r="AN688" s="22">
        <v>37</v>
      </c>
      <c r="AO688" s="25">
        <f t="shared" si="146"/>
        <v>0.47887323943661969</v>
      </c>
      <c r="AP688" s="22">
        <v>1.5</v>
      </c>
      <c r="AQ688">
        <v>6.7</v>
      </c>
      <c r="AR688">
        <v>2.2000000000000002</v>
      </c>
      <c r="AS688">
        <v>8.9</v>
      </c>
      <c r="AT688">
        <v>11.2</v>
      </c>
      <c r="AU688">
        <v>3.2</v>
      </c>
      <c r="AV688">
        <v>-1.1000000000000001</v>
      </c>
      <c r="AW688">
        <v>13.3</v>
      </c>
      <c r="AX688" s="3">
        <f t="shared" si="147"/>
        <v>0.16219512195121952</v>
      </c>
      <c r="AY688" s="4">
        <f t="shared" si="148"/>
        <v>4.375</v>
      </c>
      <c r="AZ688" t="s">
        <v>243</v>
      </c>
      <c r="BA688">
        <v>2013</v>
      </c>
      <c r="BC688" s="27">
        <v>3500000</v>
      </c>
      <c r="BD688" s="22">
        <v>28</v>
      </c>
      <c r="BE688" s="22">
        <v>24</v>
      </c>
      <c r="BF688" s="28">
        <f t="shared" si="149"/>
        <v>2.5908958790386851</v>
      </c>
      <c r="BG688" s="22">
        <v>26</v>
      </c>
      <c r="BH688" s="22">
        <v>31</v>
      </c>
      <c r="BI688" s="4">
        <v>1204.2166669999999</v>
      </c>
      <c r="BJ688" s="22">
        <v>7</v>
      </c>
      <c r="BK688" s="22">
        <v>3</v>
      </c>
      <c r="BL688" s="28">
        <f t="shared" si="150"/>
        <v>2.7393090857920117</v>
      </c>
      <c r="BM688" s="22">
        <v>8</v>
      </c>
      <c r="BN688" s="22">
        <v>6</v>
      </c>
      <c r="BO688" s="4">
        <v>219.03333330000001</v>
      </c>
      <c r="BP688" s="22">
        <v>0</v>
      </c>
      <c r="BQ688" s="22">
        <v>0</v>
      </c>
      <c r="BR688" s="22">
        <v>0</v>
      </c>
      <c r="BS688" s="22">
        <v>0</v>
      </c>
      <c r="BT688" s="4">
        <v>2.0666666669999998</v>
      </c>
      <c r="BU688" s="22">
        <v>41</v>
      </c>
      <c r="BV688" s="22">
        <v>19</v>
      </c>
      <c r="BW688" s="22">
        <v>11</v>
      </c>
      <c r="BX688" s="22">
        <v>4</v>
      </c>
      <c r="BY688" s="22">
        <v>26</v>
      </c>
      <c r="BZ688" s="22">
        <v>12</v>
      </c>
      <c r="CA688" s="22">
        <v>19</v>
      </c>
      <c r="CB688" s="22">
        <v>18</v>
      </c>
      <c r="CC688" s="4">
        <v>14.93333</v>
      </c>
      <c r="CD688" s="4">
        <v>2.6333333329999999</v>
      </c>
      <c r="CE688" s="4">
        <v>1.6666667E-2</v>
      </c>
      <c r="CF688" s="22">
        <v>4</v>
      </c>
      <c r="CG688" s="22">
        <v>0</v>
      </c>
      <c r="CH688" s="22">
        <v>0</v>
      </c>
      <c r="CI688" s="5">
        <v>41</v>
      </c>
      <c r="CJ688" s="22">
        <v>16</v>
      </c>
      <c r="CK688" s="22">
        <v>16</v>
      </c>
      <c r="CL688" s="22">
        <v>13</v>
      </c>
      <c r="CM688" s="22">
        <v>20</v>
      </c>
      <c r="CN688" s="22">
        <v>10</v>
      </c>
      <c r="CO688" s="22">
        <v>15</v>
      </c>
      <c r="CP688" s="22">
        <v>19</v>
      </c>
      <c r="CQ688" s="26">
        <v>14.437808</v>
      </c>
      <c r="CR688" s="26">
        <v>2.7089430000000001</v>
      </c>
      <c r="CS688" s="26">
        <v>3.3739999999999999E-2</v>
      </c>
      <c r="CT688" s="22">
        <v>3</v>
      </c>
      <c r="CU688" s="22">
        <v>1</v>
      </c>
      <c r="CV688" s="22">
        <v>0</v>
      </c>
      <c r="CW688" s="22">
        <v>10</v>
      </c>
      <c r="CX688" s="22">
        <v>8</v>
      </c>
      <c r="CY688" s="22">
        <v>3</v>
      </c>
      <c r="CZ688" s="22">
        <v>25</v>
      </c>
      <c r="DA688" s="22">
        <v>19</v>
      </c>
      <c r="DB688" s="22">
        <v>14</v>
      </c>
      <c r="DC688" s="22">
        <v>7</v>
      </c>
      <c r="DD688" s="22">
        <v>0</v>
      </c>
      <c r="DE688" s="22">
        <v>6</v>
      </c>
      <c r="DF688" s="22">
        <v>4</v>
      </c>
      <c r="DG688" s="22">
        <v>0</v>
      </c>
      <c r="DH688" s="22">
        <v>0</v>
      </c>
      <c r="DI688" s="22">
        <v>22</v>
      </c>
      <c r="DJ688" s="22">
        <v>0</v>
      </c>
      <c r="DK688" s="22">
        <v>0</v>
      </c>
      <c r="DL688" s="22">
        <v>0</v>
      </c>
      <c r="DM688" s="22">
        <v>0</v>
      </c>
      <c r="DN688" s="22">
        <v>83</v>
      </c>
      <c r="DO688" s="22">
        <v>16</v>
      </c>
      <c r="DP688" s="22">
        <v>51</v>
      </c>
      <c r="DQ688" s="22">
        <v>1</v>
      </c>
      <c r="DR688" s="22">
        <v>7</v>
      </c>
      <c r="DS688" s="22">
        <v>1</v>
      </c>
      <c r="DT688" s="22">
        <v>0</v>
      </c>
      <c r="DU688">
        <v>14.28</v>
      </c>
      <c r="DV688">
        <v>33.69</v>
      </c>
      <c r="DW688" s="2">
        <f t="shared" si="151"/>
        <v>0.29768605378361473</v>
      </c>
      <c r="DX688">
        <v>0.57300000000000006</v>
      </c>
      <c r="DY688">
        <v>0.88800000000000001</v>
      </c>
      <c r="DZ688">
        <v>0.82699999999999985</v>
      </c>
      <c r="EA688">
        <v>-0.36900000000000005</v>
      </c>
      <c r="EB688">
        <v>64</v>
      </c>
      <c r="EC688">
        <v>48</v>
      </c>
      <c r="ED688">
        <v>0.7</v>
      </c>
      <c r="EE688">
        <v>-0.26</v>
      </c>
      <c r="EF688">
        <v>-1</v>
      </c>
      <c r="EG688">
        <v>10.88</v>
      </c>
      <c r="EH688">
        <v>921</v>
      </c>
      <c r="EI688">
        <v>1030</v>
      </c>
      <c r="EJ688">
        <v>3.28</v>
      </c>
      <c r="EK688">
        <v>2.46</v>
      </c>
      <c r="EL688">
        <v>26.8</v>
      </c>
      <c r="EM688">
        <v>28.6</v>
      </c>
      <c r="EN688">
        <v>11.9</v>
      </c>
      <c r="EO688">
        <v>11.4</v>
      </c>
      <c r="EP688">
        <v>15</v>
      </c>
      <c r="EQ688">
        <v>15.2</v>
      </c>
      <c r="ER688">
        <v>3.8</v>
      </c>
      <c r="ES688">
        <v>3.1</v>
      </c>
      <c r="ET688">
        <v>0.8</v>
      </c>
      <c r="EU688">
        <v>0.4</v>
      </c>
      <c r="EV688">
        <v>1.98</v>
      </c>
      <c r="EW688">
        <v>2.41</v>
      </c>
      <c r="EX688">
        <v>26.3</v>
      </c>
      <c r="EY688">
        <v>26.5</v>
      </c>
      <c r="EZ688">
        <v>12.5</v>
      </c>
      <c r="FA688">
        <v>11.8</v>
      </c>
      <c r="FB688">
        <v>15.4</v>
      </c>
      <c r="FC688">
        <v>14.3</v>
      </c>
      <c r="FD688">
        <v>3.6</v>
      </c>
      <c r="FE688">
        <v>3.2</v>
      </c>
      <c r="FF688">
        <v>144</v>
      </c>
      <c r="FG688">
        <v>194</v>
      </c>
      <c r="FH688">
        <v>144</v>
      </c>
      <c r="FI688">
        <v>170</v>
      </c>
      <c r="FJ688">
        <v>181</v>
      </c>
      <c r="FK688">
        <v>229</v>
      </c>
      <c r="FL688">
        <v>51.8</v>
      </c>
      <c r="FM688">
        <v>414</v>
      </c>
      <c r="FN688">
        <v>400</v>
      </c>
      <c r="FO688">
        <v>389</v>
      </c>
      <c r="FP688">
        <v>50.9</v>
      </c>
      <c r="FQ688">
        <v>2.62</v>
      </c>
      <c r="FR688">
        <v>2.21</v>
      </c>
      <c r="FS688" s="2">
        <f t="shared" si="152"/>
        <v>0.54244306418219468</v>
      </c>
      <c r="FT688">
        <v>17</v>
      </c>
      <c r="FU688">
        <v>2</v>
      </c>
      <c r="FV688">
        <v>-1.5</v>
      </c>
      <c r="FW688">
        <v>11.64</v>
      </c>
      <c r="FX688">
        <v>4.74</v>
      </c>
      <c r="FY688">
        <v>0.56000000000000016</v>
      </c>
      <c r="FZ688">
        <v>36</v>
      </c>
      <c r="GA688">
        <v>7.3</v>
      </c>
      <c r="GB688">
        <v>18.100000000000001</v>
      </c>
      <c r="GC688">
        <v>3.9</v>
      </c>
      <c r="GD688">
        <v>2.2000000000000002</v>
      </c>
      <c r="GE688">
        <v>22.9</v>
      </c>
      <c r="GF688">
        <v>3.3</v>
      </c>
      <c r="GG688">
        <v>1.1000000000000001</v>
      </c>
      <c r="GH688">
        <v>0.03</v>
      </c>
      <c r="GI688">
        <v>5.68</v>
      </c>
      <c r="GJ688" s="2">
        <f t="shared" si="153"/>
        <v>5.2539404553415062E-3</v>
      </c>
      <c r="GK688">
        <v>0</v>
      </c>
      <c r="GL688">
        <v>1</v>
      </c>
      <c r="GM688">
        <v>85.3</v>
      </c>
      <c r="GN688">
        <v>0</v>
      </c>
      <c r="GO688">
        <v>29.03</v>
      </c>
      <c r="GP688">
        <v>0</v>
      </c>
      <c r="GQ688">
        <v>0</v>
      </c>
      <c r="GR688">
        <v>29</v>
      </c>
      <c r="GS688">
        <v>0</v>
      </c>
      <c r="GT688">
        <v>0</v>
      </c>
      <c r="GU688">
        <v>0</v>
      </c>
      <c r="GV688">
        <v>0</v>
      </c>
      <c r="GW688">
        <v>0</v>
      </c>
      <c r="GX688" s="21">
        <v>72.537246999999994</v>
      </c>
      <c r="GY688" s="21">
        <v>22.480912799999999</v>
      </c>
      <c r="GZ688" s="21">
        <v>23.5492065</v>
      </c>
      <c r="HA688" s="21">
        <v>46.030119300000003</v>
      </c>
      <c r="HB688" s="21">
        <v>6.9111039999999999</v>
      </c>
      <c r="HC688" s="21">
        <v>2.0144540000000002</v>
      </c>
      <c r="HD688" s="21">
        <v>-7.7719999999999997E-2</v>
      </c>
      <c r="HE688" s="21">
        <v>35.500027000000003</v>
      </c>
      <c r="HF688" s="21">
        <v>8.8478379999999994</v>
      </c>
    </row>
    <row r="689" spans="1:214" ht="15" x14ac:dyDescent="0.25">
      <c r="A689" s="22">
        <v>43</v>
      </c>
      <c r="B689" t="s">
        <v>3018</v>
      </c>
      <c r="C689" t="s">
        <v>3019</v>
      </c>
      <c r="D689" t="s">
        <v>580</v>
      </c>
      <c r="F689" t="s">
        <v>516</v>
      </c>
      <c r="I689" s="22" t="s">
        <v>365</v>
      </c>
      <c r="J689">
        <v>19</v>
      </c>
      <c r="K689" s="23" t="s">
        <v>3020</v>
      </c>
      <c r="L689" s="23" t="s">
        <v>430</v>
      </c>
      <c r="M689" s="24" t="s">
        <v>431</v>
      </c>
      <c r="N689" s="24" t="s">
        <v>222</v>
      </c>
      <c r="O689" s="24">
        <v>73</v>
      </c>
      <c r="P689" s="24">
        <v>202</v>
      </c>
      <c r="Q689" s="24" t="s">
        <v>223</v>
      </c>
      <c r="R689" s="24" t="s">
        <v>234</v>
      </c>
      <c r="S689" s="22">
        <v>2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3</v>
      </c>
      <c r="Z689" s="25">
        <f t="shared" si="140"/>
        <v>0</v>
      </c>
      <c r="AA689" s="3">
        <v>14.01667</v>
      </c>
      <c r="AB689" s="22">
        <v>0</v>
      </c>
      <c r="AC689" s="22">
        <v>1</v>
      </c>
      <c r="AD689" s="22">
        <v>1</v>
      </c>
      <c r="AE689" s="22">
        <v>0</v>
      </c>
      <c r="AF689" s="22">
        <v>2</v>
      </c>
      <c r="AG689" s="26">
        <f t="shared" si="141"/>
        <v>0</v>
      </c>
      <c r="AH689" s="26">
        <f t="shared" si="142"/>
        <v>2.1403086467755896</v>
      </c>
      <c r="AI689" s="26">
        <f t="shared" si="143"/>
        <v>2.1403086467755896</v>
      </c>
      <c r="AJ689" s="26">
        <f t="shared" si="144"/>
        <v>0</v>
      </c>
      <c r="AK689" s="26">
        <f t="shared" si="145"/>
        <v>4.2806172935511793</v>
      </c>
      <c r="AL689" s="5">
        <v>40</v>
      </c>
      <c r="AM689" s="22">
        <v>0</v>
      </c>
      <c r="AN689" s="22">
        <v>0</v>
      </c>
      <c r="AO689" s="25">
        <f t="shared" si="146"/>
        <v>0</v>
      </c>
      <c r="AP689" s="22">
        <v>0</v>
      </c>
      <c r="AQ689">
        <v>-0.1</v>
      </c>
      <c r="AR689">
        <v>0</v>
      </c>
      <c r="AS689">
        <v>-0.1</v>
      </c>
      <c r="AT689">
        <v>0</v>
      </c>
      <c r="AU689">
        <v>0</v>
      </c>
      <c r="AV689">
        <v>0</v>
      </c>
      <c r="AW689">
        <v>0</v>
      </c>
      <c r="AX689" s="3">
        <f t="shared" si="147"/>
        <v>0</v>
      </c>
      <c r="AY689" s="4">
        <f t="shared" si="148"/>
        <v>-1.2000000000000002</v>
      </c>
      <c r="AZ689" t="s">
        <v>224</v>
      </c>
      <c r="BA689">
        <v>2014</v>
      </c>
      <c r="BB689" s="27">
        <v>307500</v>
      </c>
      <c r="BC689" s="27">
        <v>925000</v>
      </c>
      <c r="BD689" s="22">
        <v>0</v>
      </c>
      <c r="BE689" s="22">
        <v>0</v>
      </c>
      <c r="BF689" s="28">
        <f t="shared" si="149"/>
        <v>0</v>
      </c>
      <c r="BG689" s="22">
        <v>0</v>
      </c>
      <c r="BH689" s="22">
        <v>0</v>
      </c>
      <c r="BI689" s="4">
        <v>25.25</v>
      </c>
      <c r="BJ689" s="22">
        <v>0</v>
      </c>
      <c r="BK689" s="22">
        <v>0</v>
      </c>
      <c r="BL689" s="28">
        <f t="shared" si="150"/>
        <v>0</v>
      </c>
      <c r="BM689" s="22">
        <v>0</v>
      </c>
      <c r="BN689" s="22">
        <v>0</v>
      </c>
      <c r="BO689" s="4">
        <v>2.733333333</v>
      </c>
      <c r="BP689" s="22">
        <v>0</v>
      </c>
      <c r="BQ689" s="22">
        <v>0</v>
      </c>
      <c r="BR689" s="22">
        <v>0</v>
      </c>
      <c r="BS689" s="22">
        <v>0</v>
      </c>
      <c r="BT689" s="4">
        <v>0.05</v>
      </c>
      <c r="BU689" s="22">
        <v>1</v>
      </c>
      <c r="BV689" s="22">
        <v>0</v>
      </c>
      <c r="BW689" s="22">
        <v>0</v>
      </c>
      <c r="BX689" s="22">
        <v>0</v>
      </c>
      <c r="BY689" s="22">
        <v>0</v>
      </c>
      <c r="BZ689" s="22">
        <v>0</v>
      </c>
      <c r="CA689" s="22">
        <v>0</v>
      </c>
      <c r="CB689" s="22">
        <v>0</v>
      </c>
      <c r="CC689" s="4">
        <v>14.716670000000001</v>
      </c>
      <c r="CD689" s="4">
        <v>0.18333333300000001</v>
      </c>
      <c r="CE689" s="4">
        <v>0.05</v>
      </c>
      <c r="CF689" s="22">
        <v>0</v>
      </c>
      <c r="CG689" s="22">
        <v>0</v>
      </c>
      <c r="CH689" s="22">
        <v>0</v>
      </c>
      <c r="CI689" s="5">
        <v>1</v>
      </c>
      <c r="CJ689" s="22">
        <v>0</v>
      </c>
      <c r="CK689" s="22">
        <v>0</v>
      </c>
      <c r="CL689" s="22">
        <v>0</v>
      </c>
      <c r="CM689" s="22">
        <v>0</v>
      </c>
      <c r="CN689" s="22">
        <v>0</v>
      </c>
      <c r="CO689" s="22">
        <v>0</v>
      </c>
      <c r="CP689" s="22">
        <v>0</v>
      </c>
      <c r="CQ689" s="26">
        <v>10.533329999999999</v>
      </c>
      <c r="CR689" s="26">
        <v>2.5499999999999998</v>
      </c>
      <c r="CS689" s="26">
        <v>0</v>
      </c>
      <c r="CT689" s="22">
        <v>0</v>
      </c>
      <c r="CU689" s="22">
        <v>0</v>
      </c>
      <c r="CV689" s="22">
        <v>0</v>
      </c>
      <c r="CW689" s="22">
        <v>0</v>
      </c>
      <c r="CX689" s="22">
        <v>0</v>
      </c>
      <c r="CY689" s="22">
        <v>0</v>
      </c>
      <c r="CZ689" s="22">
        <v>0</v>
      </c>
      <c r="DA689" s="22">
        <v>0</v>
      </c>
      <c r="DB689" s="22">
        <v>0</v>
      </c>
      <c r="DC689" s="22">
        <v>0</v>
      </c>
      <c r="DD689" s="22">
        <v>0</v>
      </c>
      <c r="DE689" s="22">
        <v>0</v>
      </c>
      <c r="DF689" s="22">
        <v>0</v>
      </c>
      <c r="DG689" s="22">
        <v>0</v>
      </c>
      <c r="DH689" s="22">
        <v>0</v>
      </c>
      <c r="DI689" s="22">
        <v>0</v>
      </c>
      <c r="DJ689" s="22">
        <v>0</v>
      </c>
      <c r="DK689" s="22">
        <v>0</v>
      </c>
      <c r="DL689" s="22">
        <v>0</v>
      </c>
      <c r="DM689" s="22">
        <v>0</v>
      </c>
      <c r="DN689" s="22">
        <v>0</v>
      </c>
      <c r="DO689" s="22">
        <v>0</v>
      </c>
      <c r="DP689" s="22">
        <v>0</v>
      </c>
      <c r="DQ689" s="22">
        <v>0</v>
      </c>
      <c r="DR689" s="22">
        <v>0</v>
      </c>
      <c r="DS689" s="22">
        <v>0</v>
      </c>
      <c r="DT689" s="22">
        <v>0</v>
      </c>
      <c r="DU689">
        <v>12.63</v>
      </c>
      <c r="DV689">
        <v>32.58</v>
      </c>
      <c r="DW689" s="2">
        <f t="shared" si="151"/>
        <v>0.27936297279362976</v>
      </c>
      <c r="DX689">
        <v>2.89</v>
      </c>
      <c r="DY689">
        <v>1.4810000000000001</v>
      </c>
      <c r="DZ689">
        <v>0.98500000000000021</v>
      </c>
      <c r="EA689">
        <v>6.7750000000000004</v>
      </c>
      <c r="EB689">
        <v>0</v>
      </c>
      <c r="EC689">
        <v>0</v>
      </c>
      <c r="ED689">
        <v>-39.9</v>
      </c>
      <c r="EE689">
        <v>-26.14</v>
      </c>
      <c r="EF689">
        <v>13.81</v>
      </c>
      <c r="EG689">
        <v>0</v>
      </c>
      <c r="EH689">
        <v>1000</v>
      </c>
      <c r="EI689">
        <v>1000</v>
      </c>
      <c r="EJ689">
        <v>0</v>
      </c>
      <c r="EK689">
        <v>0</v>
      </c>
      <c r="EL689">
        <v>23.8</v>
      </c>
      <c r="EM689">
        <v>38</v>
      </c>
      <c r="EN689">
        <v>4.8</v>
      </c>
      <c r="EO689">
        <v>14.3</v>
      </c>
      <c r="EP689">
        <v>7.1</v>
      </c>
      <c r="EQ689">
        <v>4.8</v>
      </c>
      <c r="ER689">
        <v>4.8</v>
      </c>
      <c r="ES689">
        <v>0</v>
      </c>
      <c r="ET689">
        <v>0</v>
      </c>
      <c r="EU689">
        <v>0</v>
      </c>
      <c r="EV689">
        <v>4.5999999999999996</v>
      </c>
      <c r="EW689">
        <v>1.84</v>
      </c>
      <c r="EX689">
        <v>31.3</v>
      </c>
      <c r="EY689">
        <v>23.9</v>
      </c>
      <c r="EZ689">
        <v>16.600000000000001</v>
      </c>
      <c r="FA689">
        <v>10.1</v>
      </c>
      <c r="FB689">
        <v>15.7</v>
      </c>
      <c r="FC689">
        <v>12.9</v>
      </c>
      <c r="FD689">
        <v>3.7</v>
      </c>
      <c r="FE689">
        <v>6.4</v>
      </c>
      <c r="FF689">
        <v>3</v>
      </c>
      <c r="FG689">
        <v>2</v>
      </c>
      <c r="FH689">
        <v>3</v>
      </c>
      <c r="FI689">
        <v>0</v>
      </c>
      <c r="FJ689">
        <v>2</v>
      </c>
      <c r="FK689">
        <v>4</v>
      </c>
      <c r="FL689">
        <v>62.5</v>
      </c>
      <c r="FM689">
        <v>7</v>
      </c>
      <c r="FN689">
        <v>8</v>
      </c>
      <c r="FO689">
        <v>5</v>
      </c>
      <c r="FP689">
        <v>46.7</v>
      </c>
      <c r="FQ689">
        <v>1.37</v>
      </c>
      <c r="FR689">
        <v>6.13</v>
      </c>
      <c r="FS689" s="2">
        <f t="shared" si="152"/>
        <v>0.18266666666666667</v>
      </c>
      <c r="FT689">
        <v>0</v>
      </c>
      <c r="FU689">
        <v>0</v>
      </c>
      <c r="FV689">
        <v>-49.2</v>
      </c>
      <c r="FW689">
        <v>0</v>
      </c>
      <c r="FX689">
        <v>0</v>
      </c>
      <c r="FY689">
        <v>0</v>
      </c>
      <c r="FZ689">
        <v>43.9</v>
      </c>
      <c r="GA689">
        <v>22</v>
      </c>
      <c r="GB689">
        <v>22</v>
      </c>
      <c r="GC689">
        <v>0</v>
      </c>
      <c r="GD689">
        <v>0</v>
      </c>
      <c r="GE689">
        <v>0</v>
      </c>
      <c r="GF689">
        <v>0</v>
      </c>
      <c r="GG689">
        <v>0</v>
      </c>
      <c r="GH689">
        <v>0.03</v>
      </c>
      <c r="GI689">
        <v>5.69</v>
      </c>
      <c r="GJ689" s="2">
        <f t="shared" si="153"/>
        <v>5.2447552447552441E-3</v>
      </c>
      <c r="GK689">
        <v>0</v>
      </c>
      <c r="GL689">
        <v>0</v>
      </c>
      <c r="GM689">
        <v>47.4</v>
      </c>
      <c r="GN689">
        <v>0</v>
      </c>
      <c r="GO689">
        <v>0</v>
      </c>
      <c r="GP689">
        <v>0</v>
      </c>
      <c r="GQ689">
        <v>0</v>
      </c>
      <c r="GR689">
        <v>0</v>
      </c>
      <c r="GS689">
        <v>0</v>
      </c>
      <c r="GT689">
        <v>0</v>
      </c>
      <c r="GU689">
        <v>0</v>
      </c>
      <c r="GV689">
        <v>0</v>
      </c>
      <c r="GW689">
        <v>0</v>
      </c>
      <c r="GX689" s="21">
        <v>27.721657</v>
      </c>
      <c r="GY689" s="21">
        <v>4.4010504000000008</v>
      </c>
      <c r="GZ689" s="21">
        <v>6.3358596000000009</v>
      </c>
      <c r="HA689" s="21">
        <v>10.73691</v>
      </c>
      <c r="HB689" s="21">
        <v>0.72753199999999996</v>
      </c>
      <c r="HC689" s="21">
        <v>0.71143199999999995</v>
      </c>
      <c r="HD689" s="21">
        <v>-1.815E-3</v>
      </c>
      <c r="HE689" s="21">
        <v>25.879925</v>
      </c>
      <c r="HF689" s="21">
        <v>1.4371480000000001</v>
      </c>
    </row>
    <row r="690" spans="1:214" ht="15" x14ac:dyDescent="0.25">
      <c r="A690" s="22">
        <v>6</v>
      </c>
      <c r="B690" t="s">
        <v>3021</v>
      </c>
      <c r="C690" t="s">
        <v>3022</v>
      </c>
      <c r="D690" t="s">
        <v>2205</v>
      </c>
      <c r="F690" t="s">
        <v>247</v>
      </c>
      <c r="I690" s="22" t="s">
        <v>248</v>
      </c>
      <c r="J690">
        <v>37</v>
      </c>
      <c r="K690" s="23" t="s">
        <v>3023</v>
      </c>
      <c r="L690" s="23" t="s">
        <v>2017</v>
      </c>
      <c r="M690" s="24"/>
      <c r="N690" s="24" t="s">
        <v>476</v>
      </c>
      <c r="O690" s="24">
        <v>75</v>
      </c>
      <c r="P690" s="24">
        <v>212</v>
      </c>
      <c r="Q690" s="24" t="s">
        <v>224</v>
      </c>
      <c r="R690" s="24"/>
      <c r="S690" s="22">
        <v>69</v>
      </c>
      <c r="T690" s="22">
        <v>9</v>
      </c>
      <c r="U690" s="22">
        <v>16</v>
      </c>
      <c r="V690" s="22">
        <v>25</v>
      </c>
      <c r="W690" s="22">
        <v>7</v>
      </c>
      <c r="X690" s="22">
        <v>10</v>
      </c>
      <c r="Y690" s="22">
        <v>136</v>
      </c>
      <c r="Z690" s="25">
        <f t="shared" si="140"/>
        <v>6.6176470588235295E-2</v>
      </c>
      <c r="AA690" s="3">
        <v>20.433330000000002</v>
      </c>
      <c r="AB690" s="22">
        <v>29</v>
      </c>
      <c r="AC690" s="22">
        <v>77</v>
      </c>
      <c r="AD690" s="22">
        <v>54</v>
      </c>
      <c r="AE690" s="22">
        <v>35</v>
      </c>
      <c r="AF690" s="22">
        <v>23</v>
      </c>
      <c r="AG690" s="26">
        <f t="shared" si="141"/>
        <v>1.2341302814738382</v>
      </c>
      <c r="AH690" s="26">
        <f t="shared" si="142"/>
        <v>3.2768286783960532</v>
      </c>
      <c r="AI690" s="26">
        <f t="shared" si="143"/>
        <v>2.2980356965374917</v>
      </c>
      <c r="AJ690" s="26">
        <f t="shared" si="144"/>
        <v>1.4894675810891149</v>
      </c>
      <c r="AK690" s="26">
        <f t="shared" si="145"/>
        <v>0.97879298185856134</v>
      </c>
      <c r="AL690" s="5">
        <v>1917</v>
      </c>
      <c r="AM690" s="22">
        <v>0</v>
      </c>
      <c r="AN690" s="22">
        <v>0</v>
      </c>
      <c r="AO690" s="25">
        <f t="shared" si="146"/>
        <v>0</v>
      </c>
      <c r="AP690" s="22">
        <v>0</v>
      </c>
      <c r="AQ690">
        <v>2.1</v>
      </c>
      <c r="AR690">
        <v>3.5</v>
      </c>
      <c r="AS690">
        <v>5.6</v>
      </c>
      <c r="AT690">
        <v>3.2</v>
      </c>
      <c r="AU690">
        <v>3.2</v>
      </c>
      <c r="AV690">
        <v>0</v>
      </c>
      <c r="AW690">
        <v>6.4</v>
      </c>
      <c r="AX690" s="3">
        <f t="shared" si="147"/>
        <v>9.2753623188405798E-2</v>
      </c>
      <c r="AY690" s="4">
        <f t="shared" si="148"/>
        <v>1.9749999999999996</v>
      </c>
      <c r="AZ690" t="s">
        <v>243</v>
      </c>
      <c r="BA690">
        <v>2012</v>
      </c>
      <c r="BC690" s="27">
        <v>2000000</v>
      </c>
      <c r="BD690" s="22">
        <v>2</v>
      </c>
      <c r="BE690" s="22">
        <v>9</v>
      </c>
      <c r="BF690" s="28">
        <f t="shared" si="149"/>
        <v>0.62240663900414939</v>
      </c>
      <c r="BG690" s="22">
        <v>0</v>
      </c>
      <c r="BH690" s="22">
        <v>0</v>
      </c>
      <c r="BI690" s="4">
        <v>1060.4000000000001</v>
      </c>
      <c r="BJ690" s="22">
        <v>7</v>
      </c>
      <c r="BK690" s="22">
        <v>7</v>
      </c>
      <c r="BL690" s="28">
        <f t="shared" si="150"/>
        <v>4.4198895027624303</v>
      </c>
      <c r="BM690" s="22">
        <v>0</v>
      </c>
      <c r="BN690" s="22">
        <v>0</v>
      </c>
      <c r="BO690" s="4">
        <v>190.05</v>
      </c>
      <c r="BP690" s="22">
        <v>0</v>
      </c>
      <c r="BQ690" s="22">
        <v>0</v>
      </c>
      <c r="BR690" s="22">
        <v>0</v>
      </c>
      <c r="BS690" s="22">
        <v>0</v>
      </c>
      <c r="BT690" s="4">
        <v>160.44999999999999</v>
      </c>
      <c r="BU690" s="22">
        <v>37</v>
      </c>
      <c r="BV690" s="22">
        <v>3</v>
      </c>
      <c r="BW690" s="22">
        <v>8</v>
      </c>
      <c r="BX690" s="22">
        <v>2</v>
      </c>
      <c r="BY690" s="22">
        <v>2</v>
      </c>
      <c r="BZ690" s="22">
        <v>1</v>
      </c>
      <c r="CA690" s="22">
        <v>0</v>
      </c>
      <c r="CB690" s="22">
        <v>0</v>
      </c>
      <c r="CC690" s="4">
        <v>15.783329999999999</v>
      </c>
      <c r="CD690" s="4">
        <v>2.5666666669999998</v>
      </c>
      <c r="CE690" s="4">
        <v>1.8833333329999999</v>
      </c>
      <c r="CF690" s="22">
        <v>0</v>
      </c>
      <c r="CG690" s="22">
        <v>0</v>
      </c>
      <c r="CH690" s="22">
        <v>0</v>
      </c>
      <c r="CI690" s="5">
        <v>32</v>
      </c>
      <c r="CJ690" s="22">
        <v>6</v>
      </c>
      <c r="CK690" s="22">
        <v>8</v>
      </c>
      <c r="CL690" s="22">
        <v>5</v>
      </c>
      <c r="CM690" s="22">
        <v>8</v>
      </c>
      <c r="CN690" s="22">
        <v>4</v>
      </c>
      <c r="CO690" s="22">
        <v>0</v>
      </c>
      <c r="CP690" s="22">
        <v>0</v>
      </c>
      <c r="CQ690" s="26">
        <v>14.888025000000001</v>
      </c>
      <c r="CR690" s="26">
        <v>2.9713539999999998</v>
      </c>
      <c r="CS690" s="26">
        <v>2.8364579999999999</v>
      </c>
      <c r="CT690" s="22">
        <v>0</v>
      </c>
      <c r="CU690" s="22">
        <v>0</v>
      </c>
      <c r="CV690" s="22">
        <v>0</v>
      </c>
      <c r="CW690" s="22">
        <v>4</v>
      </c>
      <c r="CX690" s="22">
        <v>5</v>
      </c>
      <c r="CY690" s="22">
        <v>3</v>
      </c>
      <c r="CZ690" s="22">
        <v>5</v>
      </c>
      <c r="DA690" s="22">
        <v>11</v>
      </c>
      <c r="DB690" s="22">
        <v>4</v>
      </c>
      <c r="DC690" s="22">
        <v>3</v>
      </c>
      <c r="DD690" s="22">
        <v>1</v>
      </c>
      <c r="DE690" s="22">
        <v>3</v>
      </c>
      <c r="DF690" s="22">
        <v>0</v>
      </c>
      <c r="DG690" s="22">
        <v>0</v>
      </c>
      <c r="DH690" s="22">
        <v>0</v>
      </c>
      <c r="DI690" s="22">
        <v>5</v>
      </c>
      <c r="DJ690" s="22">
        <v>0</v>
      </c>
      <c r="DK690" s="22">
        <v>0</v>
      </c>
      <c r="DL690" s="22">
        <v>0</v>
      </c>
      <c r="DM690" s="22">
        <v>0</v>
      </c>
      <c r="DN690" s="22">
        <v>72</v>
      </c>
      <c r="DO690" s="22">
        <v>25</v>
      </c>
      <c r="DP690" s="22">
        <v>56</v>
      </c>
      <c r="DQ690" s="22">
        <v>16</v>
      </c>
      <c r="DR690" s="22">
        <v>0</v>
      </c>
      <c r="DS690" s="22">
        <v>0</v>
      </c>
      <c r="DT690" s="22">
        <v>0</v>
      </c>
      <c r="DU690">
        <v>14.61</v>
      </c>
      <c r="DV690">
        <v>32.6</v>
      </c>
      <c r="DW690" s="2">
        <f t="shared" si="151"/>
        <v>0.30946833298030074</v>
      </c>
      <c r="DX690">
        <v>0.59700000000000009</v>
      </c>
      <c r="DY690">
        <v>-0.307</v>
      </c>
      <c r="DZ690">
        <v>1.867</v>
      </c>
      <c r="EA690">
        <v>5.9889999999999999</v>
      </c>
      <c r="EB690">
        <v>39</v>
      </c>
      <c r="EC690">
        <v>34</v>
      </c>
      <c r="ED690">
        <v>-5</v>
      </c>
      <c r="EE690">
        <v>3.21</v>
      </c>
      <c r="EF690">
        <v>8.19</v>
      </c>
      <c r="EG690">
        <v>8.07</v>
      </c>
      <c r="EH690">
        <v>935</v>
      </c>
      <c r="EI690">
        <v>1016</v>
      </c>
      <c r="EJ690">
        <v>2.3199999999999998</v>
      </c>
      <c r="EK690">
        <v>2.02</v>
      </c>
      <c r="EL690">
        <v>26.4</v>
      </c>
      <c r="EM690">
        <v>29.3</v>
      </c>
      <c r="EN690">
        <v>11.5</v>
      </c>
      <c r="EO690">
        <v>8.8000000000000007</v>
      </c>
      <c r="EP690">
        <v>12.7</v>
      </c>
      <c r="EQ690">
        <v>15.8</v>
      </c>
      <c r="ER690">
        <v>4.2</v>
      </c>
      <c r="ES690">
        <v>3.2</v>
      </c>
      <c r="ET690">
        <v>0.30000000000000004</v>
      </c>
      <c r="EU690">
        <v>0.2</v>
      </c>
      <c r="EV690">
        <v>2.8</v>
      </c>
      <c r="EW690">
        <v>2.0499999999999998</v>
      </c>
      <c r="EX690">
        <v>28.7</v>
      </c>
      <c r="EY690">
        <v>27</v>
      </c>
      <c r="EZ690">
        <v>11.7</v>
      </c>
      <c r="FA690">
        <v>9.3000000000000007</v>
      </c>
      <c r="FB690">
        <v>12.6</v>
      </c>
      <c r="FC690">
        <v>16</v>
      </c>
      <c r="FD690">
        <v>3.6</v>
      </c>
      <c r="FE690">
        <v>3.7</v>
      </c>
      <c r="FF690">
        <v>198</v>
      </c>
      <c r="FG690">
        <v>193</v>
      </c>
      <c r="FH690">
        <v>193</v>
      </c>
      <c r="FI690">
        <v>146</v>
      </c>
      <c r="FJ690">
        <v>205</v>
      </c>
      <c r="FK690">
        <v>200</v>
      </c>
      <c r="FL690">
        <v>53.6</v>
      </c>
      <c r="FM690">
        <v>386</v>
      </c>
      <c r="FN690">
        <v>370</v>
      </c>
      <c r="FO690">
        <v>330</v>
      </c>
      <c r="FP690">
        <v>51.1</v>
      </c>
      <c r="FQ690">
        <v>2.4300000000000002</v>
      </c>
      <c r="FR690">
        <v>2.82</v>
      </c>
      <c r="FS690" s="2">
        <f t="shared" si="152"/>
        <v>0.46285714285714291</v>
      </c>
      <c r="FT690">
        <v>19</v>
      </c>
      <c r="FU690">
        <v>2</v>
      </c>
      <c r="FV690">
        <v>18</v>
      </c>
      <c r="FW690">
        <v>10.98</v>
      </c>
      <c r="FX690">
        <v>6.79</v>
      </c>
      <c r="FY690">
        <v>0.71</v>
      </c>
      <c r="FZ690">
        <v>55.1</v>
      </c>
      <c r="GA690">
        <v>5.4</v>
      </c>
      <c r="GB690">
        <v>27.2</v>
      </c>
      <c r="GC690">
        <v>0.4</v>
      </c>
      <c r="GD690">
        <v>1.8</v>
      </c>
      <c r="GE690">
        <v>26.5</v>
      </c>
      <c r="GF690">
        <v>3.9</v>
      </c>
      <c r="GG690">
        <v>3.6</v>
      </c>
      <c r="GH690">
        <v>2.31</v>
      </c>
      <c r="GI690">
        <v>3.58</v>
      </c>
      <c r="GJ690" s="2">
        <f t="shared" si="153"/>
        <v>0.39219015280135822</v>
      </c>
      <c r="GK690">
        <v>3</v>
      </c>
      <c r="GL690">
        <v>16</v>
      </c>
      <c r="GM690">
        <v>8.9</v>
      </c>
      <c r="GN690">
        <v>1.1299999999999999</v>
      </c>
      <c r="GO690">
        <v>6.02</v>
      </c>
      <c r="GP690">
        <v>7.1</v>
      </c>
      <c r="GQ690">
        <v>41</v>
      </c>
      <c r="GR690">
        <v>3.4</v>
      </c>
      <c r="GS690">
        <v>15.4</v>
      </c>
      <c r="GT690">
        <v>21.1</v>
      </c>
      <c r="GU690">
        <v>2.2999999999999998</v>
      </c>
      <c r="GV690">
        <v>1.5</v>
      </c>
      <c r="GW690">
        <v>1.5</v>
      </c>
      <c r="GX690" s="21">
        <v>54.823695999999998</v>
      </c>
      <c r="GY690" s="21">
        <v>4.7700063000000004</v>
      </c>
      <c r="GZ690" s="21">
        <v>14.1626016</v>
      </c>
      <c r="HA690" s="21">
        <v>18.932608800000001</v>
      </c>
      <c r="HB690" s="21">
        <v>2.3224339999999999</v>
      </c>
      <c r="HC690" s="21">
        <v>2.3698139999999999</v>
      </c>
      <c r="HD690" s="21">
        <v>-1.235E-2</v>
      </c>
      <c r="HE690" s="21">
        <v>13.414123</v>
      </c>
      <c r="HF690" s="21">
        <v>4.6798979999999997</v>
      </c>
    </row>
    <row r="691" spans="1:214" ht="15" x14ac:dyDescent="0.25">
      <c r="A691" s="22">
        <v>24</v>
      </c>
      <c r="B691" t="s">
        <v>3024</v>
      </c>
      <c r="C691" t="s">
        <v>3025</v>
      </c>
      <c r="D691" t="s">
        <v>3026</v>
      </c>
      <c r="F691" t="s">
        <v>501</v>
      </c>
      <c r="I691" s="22" t="s">
        <v>248</v>
      </c>
      <c r="J691">
        <v>35</v>
      </c>
      <c r="K691" s="23" t="s">
        <v>3027</v>
      </c>
      <c r="L691" s="23" t="s">
        <v>580</v>
      </c>
      <c r="M691" s="24" t="s">
        <v>332</v>
      </c>
      <c r="N691" s="24" t="s">
        <v>233</v>
      </c>
      <c r="O691" s="24">
        <v>75</v>
      </c>
      <c r="P691" s="24">
        <v>215</v>
      </c>
      <c r="Q691" s="24" t="s">
        <v>223</v>
      </c>
      <c r="R691" s="24"/>
      <c r="S691" s="22">
        <v>82</v>
      </c>
      <c r="T691" s="22">
        <v>0</v>
      </c>
      <c r="U691" s="22">
        <v>9</v>
      </c>
      <c r="V691" s="22">
        <v>9</v>
      </c>
      <c r="W691" s="22">
        <v>18</v>
      </c>
      <c r="X691" s="22">
        <v>66</v>
      </c>
      <c r="Y691" s="22">
        <v>52</v>
      </c>
      <c r="Z691" s="25">
        <f t="shared" si="140"/>
        <v>0</v>
      </c>
      <c r="AA691" s="3">
        <v>20.2</v>
      </c>
      <c r="AB691" s="22">
        <v>106</v>
      </c>
      <c r="AC691" s="22">
        <v>107</v>
      </c>
      <c r="AD691" s="22">
        <v>15</v>
      </c>
      <c r="AE691" s="22">
        <v>44</v>
      </c>
      <c r="AF691" s="22">
        <v>20</v>
      </c>
      <c r="AG691" s="26">
        <f t="shared" si="141"/>
        <v>3.8396522579087176</v>
      </c>
      <c r="AH691" s="26">
        <f t="shared" si="142"/>
        <v>3.8758753924172904</v>
      </c>
      <c r="AI691" s="26">
        <f t="shared" si="143"/>
        <v>0.54334701762859217</v>
      </c>
      <c r="AJ691" s="26">
        <f t="shared" si="144"/>
        <v>1.5938179183772037</v>
      </c>
      <c r="AK691" s="26">
        <f t="shared" si="145"/>
        <v>0.72446269017145615</v>
      </c>
      <c r="AL691" s="5">
        <v>1965</v>
      </c>
      <c r="AM691" s="22">
        <v>0</v>
      </c>
      <c r="AN691" s="22">
        <v>0</v>
      </c>
      <c r="AO691" s="25">
        <f t="shared" si="146"/>
        <v>0</v>
      </c>
      <c r="AP691" s="22">
        <v>0</v>
      </c>
      <c r="AQ691">
        <v>-1</v>
      </c>
      <c r="AR691">
        <v>5.7</v>
      </c>
      <c r="AS691">
        <v>4.8</v>
      </c>
      <c r="AT691">
        <v>-2.1</v>
      </c>
      <c r="AU691">
        <v>10.7</v>
      </c>
      <c r="AV691">
        <v>0</v>
      </c>
      <c r="AW691">
        <v>8.6</v>
      </c>
      <c r="AX691" s="3">
        <f t="shared" si="147"/>
        <v>0.1048780487804878</v>
      </c>
      <c r="AY691" s="4">
        <f t="shared" si="148"/>
        <v>1.4749999999999996</v>
      </c>
      <c r="AZ691" t="s">
        <v>243</v>
      </c>
      <c r="BA691">
        <v>2012</v>
      </c>
      <c r="BC691" s="27">
        <v>2900000</v>
      </c>
      <c r="BD691" s="22">
        <v>0</v>
      </c>
      <c r="BE691" s="22">
        <v>8</v>
      </c>
      <c r="BF691" s="28">
        <f t="shared" si="149"/>
        <v>0.34251462822891393</v>
      </c>
      <c r="BG691" s="22">
        <v>0</v>
      </c>
      <c r="BH691" s="22">
        <v>0</v>
      </c>
      <c r="BI691" s="4">
        <v>1401.4</v>
      </c>
      <c r="BJ691" s="22">
        <v>0</v>
      </c>
      <c r="BK691" s="22">
        <v>0</v>
      </c>
      <c r="BL691" s="28">
        <f t="shared" si="150"/>
        <v>0</v>
      </c>
      <c r="BM691" s="22">
        <v>0</v>
      </c>
      <c r="BN691" s="22">
        <v>0</v>
      </c>
      <c r="BO691" s="4">
        <v>3.1333333329999999</v>
      </c>
      <c r="BP691" s="22">
        <v>0</v>
      </c>
      <c r="BQ691" s="22">
        <v>1</v>
      </c>
      <c r="BR691" s="22">
        <v>0</v>
      </c>
      <c r="BS691" s="22">
        <v>0</v>
      </c>
      <c r="BT691" s="4">
        <v>252.8</v>
      </c>
      <c r="BU691" s="22">
        <v>41</v>
      </c>
      <c r="BV691" s="22">
        <v>0</v>
      </c>
      <c r="BW691" s="22">
        <v>5</v>
      </c>
      <c r="BX691" s="22">
        <v>16</v>
      </c>
      <c r="BY691" s="22">
        <v>28</v>
      </c>
      <c r="BZ691" s="22">
        <v>10</v>
      </c>
      <c r="CA691" s="22">
        <v>0</v>
      </c>
      <c r="CB691" s="22">
        <v>0</v>
      </c>
      <c r="CC691" s="4">
        <v>17.649999999999999</v>
      </c>
      <c r="CD691" s="4">
        <v>1.6666667E-2</v>
      </c>
      <c r="CE691" s="4">
        <v>2.8833333329999999</v>
      </c>
      <c r="CF691" s="22">
        <v>0</v>
      </c>
      <c r="CG691" s="22">
        <v>0</v>
      </c>
      <c r="CH691" s="22">
        <v>0</v>
      </c>
      <c r="CI691" s="5">
        <v>41</v>
      </c>
      <c r="CJ691" s="22">
        <v>0</v>
      </c>
      <c r="CK691" s="22">
        <v>4</v>
      </c>
      <c r="CL691" s="22">
        <v>2</v>
      </c>
      <c r="CM691" s="22">
        <v>38</v>
      </c>
      <c r="CN691" s="22">
        <v>13</v>
      </c>
      <c r="CO691" s="22">
        <v>0</v>
      </c>
      <c r="CP691" s="22">
        <v>0</v>
      </c>
      <c r="CQ691" s="26">
        <v>16.530487999999998</v>
      </c>
      <c r="CR691" s="26">
        <v>5.9756000000000004E-2</v>
      </c>
      <c r="CS691" s="26">
        <v>3.2825199999999999</v>
      </c>
      <c r="CT691" s="22">
        <v>0</v>
      </c>
      <c r="CU691" s="22">
        <v>0</v>
      </c>
      <c r="CV691" s="22">
        <v>0</v>
      </c>
      <c r="CW691" s="22">
        <v>0</v>
      </c>
      <c r="CX691" s="22">
        <v>1</v>
      </c>
      <c r="CY691" s="22">
        <v>9</v>
      </c>
      <c r="CZ691" s="22">
        <v>0</v>
      </c>
      <c r="DA691" s="22">
        <v>8</v>
      </c>
      <c r="DB691" s="22">
        <v>9</v>
      </c>
      <c r="DC691" s="22">
        <v>0</v>
      </c>
      <c r="DD691" s="22">
        <v>0</v>
      </c>
      <c r="DE691" s="22">
        <v>0</v>
      </c>
      <c r="DF691" s="22">
        <v>0</v>
      </c>
      <c r="DG691" s="22">
        <v>0</v>
      </c>
      <c r="DH691" s="22">
        <v>0</v>
      </c>
      <c r="DI691" s="22">
        <v>23</v>
      </c>
      <c r="DJ691" s="22">
        <v>0</v>
      </c>
      <c r="DK691" s="22">
        <v>2</v>
      </c>
      <c r="DL691" s="22">
        <v>0</v>
      </c>
      <c r="DM691" s="22">
        <v>0</v>
      </c>
      <c r="DN691" s="22">
        <v>60</v>
      </c>
      <c r="DO691" s="22">
        <v>0</v>
      </c>
      <c r="DP691" s="22">
        <v>59</v>
      </c>
      <c r="DQ691" s="22">
        <v>17</v>
      </c>
      <c r="DR691" s="22">
        <v>0</v>
      </c>
      <c r="DS691" s="22">
        <v>0</v>
      </c>
      <c r="DT691" s="22">
        <v>0</v>
      </c>
      <c r="DU691">
        <v>16.63</v>
      </c>
      <c r="DV691">
        <v>32.1</v>
      </c>
      <c r="DW691" s="2">
        <f t="shared" si="151"/>
        <v>0.34126821260004098</v>
      </c>
      <c r="DX691">
        <v>0.39300000000000002</v>
      </c>
      <c r="DY691">
        <v>0.23400000000000001</v>
      </c>
      <c r="DZ691">
        <v>1.169</v>
      </c>
      <c r="EA691">
        <v>0.751</v>
      </c>
      <c r="EB691">
        <v>45</v>
      </c>
      <c r="EC691">
        <v>40</v>
      </c>
      <c r="ED691">
        <v>-8.6999999999999993</v>
      </c>
      <c r="EE691">
        <v>-5.33</v>
      </c>
      <c r="EF691">
        <v>3.33</v>
      </c>
      <c r="EG691">
        <v>8.32</v>
      </c>
      <c r="EH691">
        <v>935</v>
      </c>
      <c r="EI691">
        <v>1018</v>
      </c>
      <c r="EJ691">
        <v>1.98</v>
      </c>
      <c r="EK691">
        <v>1.76</v>
      </c>
      <c r="EL691">
        <v>21.8</v>
      </c>
      <c r="EM691">
        <v>25.4</v>
      </c>
      <c r="EN691">
        <v>7.6</v>
      </c>
      <c r="EO691">
        <v>8.8000000000000007</v>
      </c>
      <c r="EP691">
        <v>11</v>
      </c>
      <c r="EQ691">
        <v>10.199999999999999</v>
      </c>
      <c r="ER691">
        <v>3.5</v>
      </c>
      <c r="ES691">
        <v>3</v>
      </c>
      <c r="ET691">
        <v>0.7</v>
      </c>
      <c r="EU691">
        <v>0.30000000000000004</v>
      </c>
      <c r="EV691">
        <v>2.33</v>
      </c>
      <c r="EW691">
        <v>2.69</v>
      </c>
      <c r="EX691">
        <v>25.1</v>
      </c>
      <c r="EY691">
        <v>23</v>
      </c>
      <c r="EZ691">
        <v>9.6</v>
      </c>
      <c r="FA691">
        <v>8.4</v>
      </c>
      <c r="FB691">
        <v>11.1</v>
      </c>
      <c r="FC691">
        <v>11.4</v>
      </c>
      <c r="FD691">
        <v>3.2</v>
      </c>
      <c r="FE691">
        <v>3.5</v>
      </c>
      <c r="FF691">
        <v>143</v>
      </c>
      <c r="FG691">
        <v>178</v>
      </c>
      <c r="FH691">
        <v>178</v>
      </c>
      <c r="FI691">
        <v>181</v>
      </c>
      <c r="FJ691">
        <v>193</v>
      </c>
      <c r="FK691">
        <v>241</v>
      </c>
      <c r="FL691">
        <v>47.2</v>
      </c>
      <c r="FM691">
        <v>435</v>
      </c>
      <c r="FN691">
        <v>453</v>
      </c>
      <c r="FO691">
        <v>387</v>
      </c>
      <c r="FP691">
        <v>49</v>
      </c>
      <c r="FQ691">
        <v>0.05</v>
      </c>
      <c r="FR691">
        <v>5.0999999999999996</v>
      </c>
      <c r="FS691" s="2">
        <f t="shared" si="152"/>
        <v>9.7087378640776708E-3</v>
      </c>
      <c r="FT691">
        <v>0</v>
      </c>
      <c r="FU691">
        <v>0</v>
      </c>
      <c r="FV691">
        <v>-115.4</v>
      </c>
      <c r="FW691" t="s">
        <v>266</v>
      </c>
      <c r="FX691">
        <v>0</v>
      </c>
      <c r="FY691">
        <v>0</v>
      </c>
      <c r="FZ691">
        <v>0</v>
      </c>
      <c r="GA691">
        <v>30.6</v>
      </c>
      <c r="GB691">
        <v>0</v>
      </c>
      <c r="GC691">
        <v>0</v>
      </c>
      <c r="GD691">
        <v>15.3</v>
      </c>
      <c r="GE691">
        <v>0</v>
      </c>
      <c r="GF691">
        <v>0</v>
      </c>
      <c r="GG691">
        <v>0</v>
      </c>
      <c r="GH691">
        <v>2.97</v>
      </c>
      <c r="GI691">
        <v>2.19</v>
      </c>
      <c r="GJ691" s="2">
        <f t="shared" si="153"/>
        <v>0.57558139534883723</v>
      </c>
      <c r="GK691">
        <v>12</v>
      </c>
      <c r="GL691">
        <v>14</v>
      </c>
      <c r="GM691">
        <v>4.2</v>
      </c>
      <c r="GN691">
        <v>2.96</v>
      </c>
      <c r="GO691">
        <v>3.45</v>
      </c>
      <c r="GP691">
        <v>10.8</v>
      </c>
      <c r="GQ691">
        <v>37.5</v>
      </c>
      <c r="GR691">
        <v>3</v>
      </c>
      <c r="GS691">
        <v>16.3</v>
      </c>
      <c r="GT691">
        <v>21.2</v>
      </c>
      <c r="GU691">
        <v>1.2</v>
      </c>
      <c r="GV691">
        <v>2</v>
      </c>
      <c r="GW691">
        <v>3.5</v>
      </c>
      <c r="GX691" s="21">
        <v>67.562042000000005</v>
      </c>
      <c r="GY691" s="21">
        <v>2.0537055</v>
      </c>
      <c r="GZ691" s="21">
        <v>11.2178574</v>
      </c>
      <c r="HA691" s="21">
        <v>13.271562900000001</v>
      </c>
      <c r="HB691" s="21">
        <v>0.179202</v>
      </c>
      <c r="HC691" s="21">
        <v>5.7369050000000001</v>
      </c>
      <c r="HD691" s="21">
        <v>6.1529999999999996E-3</v>
      </c>
      <c r="HE691" s="21">
        <v>45.886574000000003</v>
      </c>
      <c r="HF691" s="21">
        <v>5.9222599999999996</v>
      </c>
    </row>
    <row r="692" spans="1:214" ht="15" x14ac:dyDescent="0.25">
      <c r="A692" s="22">
        <v>71</v>
      </c>
      <c r="B692" t="s">
        <v>3028</v>
      </c>
      <c r="C692" t="s">
        <v>3029</v>
      </c>
      <c r="D692" t="s">
        <v>3030</v>
      </c>
      <c r="F692" t="s">
        <v>270</v>
      </c>
      <c r="I692" s="22" t="s">
        <v>239</v>
      </c>
      <c r="J692">
        <v>24</v>
      </c>
      <c r="K692" s="23" t="s">
        <v>3031</v>
      </c>
      <c r="L692" s="23" t="s">
        <v>2463</v>
      </c>
      <c r="M692" s="24" t="s">
        <v>447</v>
      </c>
      <c r="N692" s="24" t="s">
        <v>233</v>
      </c>
      <c r="O692" s="24">
        <v>72</v>
      </c>
      <c r="P692" s="24">
        <v>195</v>
      </c>
      <c r="Q692" s="24" t="s">
        <v>224</v>
      </c>
      <c r="R692" s="24"/>
      <c r="S692" s="22">
        <v>16</v>
      </c>
      <c r="T692" s="22">
        <v>2</v>
      </c>
      <c r="U692" s="22">
        <v>3</v>
      </c>
      <c r="V692" s="22">
        <v>5</v>
      </c>
      <c r="W692" s="22">
        <v>-3</v>
      </c>
      <c r="X692" s="22">
        <v>8</v>
      </c>
      <c r="Y692" s="22">
        <v>31</v>
      </c>
      <c r="Z692" s="25">
        <f t="shared" si="140"/>
        <v>6.4516129032258063E-2</v>
      </c>
      <c r="AA692" s="3">
        <v>12.26667</v>
      </c>
      <c r="AB692" s="22">
        <v>10</v>
      </c>
      <c r="AC692" s="22">
        <v>5</v>
      </c>
      <c r="AD692" s="22">
        <v>12</v>
      </c>
      <c r="AE692" s="22">
        <v>0</v>
      </c>
      <c r="AF692" s="22">
        <v>6</v>
      </c>
      <c r="AG692" s="26">
        <f t="shared" si="141"/>
        <v>3.0570643866672862</v>
      </c>
      <c r="AH692" s="26">
        <f t="shared" si="142"/>
        <v>1.5285321933336431</v>
      </c>
      <c r="AI692" s="26">
        <f t="shared" si="143"/>
        <v>3.6684772640007437</v>
      </c>
      <c r="AJ692" s="26">
        <f t="shared" si="144"/>
        <v>0</v>
      </c>
      <c r="AK692" s="26">
        <f t="shared" si="145"/>
        <v>1.8342386320003718</v>
      </c>
      <c r="AL692" s="5">
        <v>289</v>
      </c>
      <c r="AM692" s="22">
        <v>0</v>
      </c>
      <c r="AN692" s="22">
        <v>0</v>
      </c>
      <c r="AO692" s="25">
        <f t="shared" si="146"/>
        <v>0</v>
      </c>
      <c r="AP692" s="22">
        <v>0</v>
      </c>
      <c r="AQ692">
        <v>0.30000000000000004</v>
      </c>
      <c r="AR692">
        <v>0.1</v>
      </c>
      <c r="AS692">
        <v>0.4</v>
      </c>
      <c r="AT692">
        <v>0</v>
      </c>
      <c r="AU692">
        <v>0</v>
      </c>
      <c r="AV692">
        <v>0</v>
      </c>
      <c r="AW692">
        <v>0.1</v>
      </c>
      <c r="AX692" s="3">
        <f t="shared" si="147"/>
        <v>6.2500000000000003E-3</v>
      </c>
      <c r="AY692" s="4">
        <f t="shared" si="148"/>
        <v>0.13750000000000001</v>
      </c>
      <c r="AZ692" t="s">
        <v>224</v>
      </c>
      <c r="BA692">
        <v>2012</v>
      </c>
      <c r="BC692" s="27">
        <v>512500</v>
      </c>
      <c r="BD692" s="22">
        <v>1</v>
      </c>
      <c r="BE692" s="22">
        <v>2</v>
      </c>
      <c r="BF692" s="28">
        <f t="shared" si="149"/>
        <v>1.0208904431381245</v>
      </c>
      <c r="BG692" s="22">
        <v>0</v>
      </c>
      <c r="BH692" s="22">
        <v>0</v>
      </c>
      <c r="BI692" s="4">
        <v>176.31666670000001</v>
      </c>
      <c r="BJ692" s="22">
        <v>1</v>
      </c>
      <c r="BK692" s="22">
        <v>1</v>
      </c>
      <c r="BL692" s="28">
        <f t="shared" si="150"/>
        <v>6.0708263058902485</v>
      </c>
      <c r="BM692" s="22">
        <v>0</v>
      </c>
      <c r="BN692" s="22">
        <v>0</v>
      </c>
      <c r="BO692" s="4">
        <v>19.766666669999999</v>
      </c>
      <c r="BP692" s="22">
        <v>0</v>
      </c>
      <c r="BQ692" s="22">
        <v>0</v>
      </c>
      <c r="BR692" s="22">
        <v>0</v>
      </c>
      <c r="BS692" s="22">
        <v>0</v>
      </c>
      <c r="BT692" s="4">
        <v>0.35</v>
      </c>
      <c r="BU692" s="22">
        <v>8</v>
      </c>
      <c r="BV692" s="22">
        <v>2</v>
      </c>
      <c r="BW692" s="22">
        <v>1</v>
      </c>
      <c r="BX692" s="22">
        <v>0</v>
      </c>
      <c r="BY692" s="22">
        <v>6</v>
      </c>
      <c r="BZ692" s="22">
        <v>3</v>
      </c>
      <c r="CA692" s="22">
        <v>0</v>
      </c>
      <c r="CB692" s="22">
        <v>0</v>
      </c>
      <c r="CC692" s="4">
        <v>12.18333</v>
      </c>
      <c r="CD692" s="4">
        <v>1.516666667</v>
      </c>
      <c r="CE692" s="4">
        <v>1.6666667E-2</v>
      </c>
      <c r="CF692" s="22">
        <v>0</v>
      </c>
      <c r="CG692" s="22">
        <v>0</v>
      </c>
      <c r="CH692" s="22">
        <v>0</v>
      </c>
      <c r="CI692" s="5">
        <v>8</v>
      </c>
      <c r="CJ692" s="22">
        <v>0</v>
      </c>
      <c r="CK692" s="22">
        <v>2</v>
      </c>
      <c r="CL692" s="22">
        <v>-3</v>
      </c>
      <c r="CM692" s="22">
        <v>2</v>
      </c>
      <c r="CN692" s="22">
        <v>1</v>
      </c>
      <c r="CO692" s="22">
        <v>0</v>
      </c>
      <c r="CP692" s="22">
        <v>0</v>
      </c>
      <c r="CQ692" s="26">
        <v>9.8562530000000006</v>
      </c>
      <c r="CR692" s="26">
        <v>0.95416700000000021</v>
      </c>
      <c r="CS692" s="26">
        <v>2.7082999999999999E-2</v>
      </c>
      <c r="CT692" s="22">
        <v>0</v>
      </c>
      <c r="CU692" s="22">
        <v>0</v>
      </c>
      <c r="CV692" s="22">
        <v>0</v>
      </c>
      <c r="CW692" s="22">
        <v>0</v>
      </c>
      <c r="CX692" s="22">
        <v>2</v>
      </c>
      <c r="CY692" s="22">
        <v>-2</v>
      </c>
      <c r="CZ692" s="22">
        <v>2</v>
      </c>
      <c r="DA692" s="22">
        <v>1</v>
      </c>
      <c r="DB692" s="22">
        <v>-1</v>
      </c>
      <c r="DC692" s="22">
        <v>1</v>
      </c>
      <c r="DD692" s="22">
        <v>0</v>
      </c>
      <c r="DE692" s="22">
        <v>0</v>
      </c>
      <c r="DF692" s="22">
        <v>0</v>
      </c>
      <c r="DG692" s="22">
        <v>0</v>
      </c>
      <c r="DH692" s="22">
        <v>0</v>
      </c>
      <c r="DI692" s="22">
        <v>4</v>
      </c>
      <c r="DJ692" s="22">
        <v>0</v>
      </c>
      <c r="DK692" s="22">
        <v>0</v>
      </c>
      <c r="DL692" s="22">
        <v>0</v>
      </c>
      <c r="DM692" s="22">
        <v>0</v>
      </c>
      <c r="DN692" s="22">
        <v>9</v>
      </c>
      <c r="DO692" s="22">
        <v>4</v>
      </c>
      <c r="DP692" s="22">
        <v>8</v>
      </c>
      <c r="DQ692" s="22">
        <v>0</v>
      </c>
      <c r="DR692" s="22">
        <v>0</v>
      </c>
      <c r="DS692" s="22">
        <v>0</v>
      </c>
      <c r="DT692" s="22">
        <v>0</v>
      </c>
      <c r="DU692">
        <v>11.02</v>
      </c>
      <c r="DV692">
        <v>38.5</v>
      </c>
      <c r="DW692" s="2">
        <f t="shared" si="151"/>
        <v>0.22253634894991922</v>
      </c>
      <c r="DX692">
        <v>0.80500000000000005</v>
      </c>
      <c r="DY692">
        <v>-1.0660000000000001</v>
      </c>
      <c r="DZ692">
        <v>0.58000000000000007</v>
      </c>
      <c r="EA692">
        <v>-3.621</v>
      </c>
      <c r="EB692">
        <v>5</v>
      </c>
      <c r="EC692">
        <v>8</v>
      </c>
      <c r="ED692">
        <v>8.8000000000000007</v>
      </c>
      <c r="EE692">
        <v>1.36</v>
      </c>
      <c r="EF692">
        <v>-7.4</v>
      </c>
      <c r="EG692">
        <v>5</v>
      </c>
      <c r="EH692">
        <v>921</v>
      </c>
      <c r="EI692">
        <v>971</v>
      </c>
      <c r="EJ692">
        <v>1.7000000000000002</v>
      </c>
      <c r="EK692">
        <v>2.72</v>
      </c>
      <c r="EL692">
        <v>32.299999999999997</v>
      </c>
      <c r="EM692">
        <v>31.7</v>
      </c>
      <c r="EN692">
        <v>11.2</v>
      </c>
      <c r="EO692">
        <v>11.9</v>
      </c>
      <c r="EP692">
        <v>15.3</v>
      </c>
      <c r="EQ692">
        <v>17.7</v>
      </c>
      <c r="ER692">
        <v>3.4</v>
      </c>
      <c r="ES692">
        <v>3.1</v>
      </c>
      <c r="ET692">
        <v>1.4</v>
      </c>
      <c r="EU692">
        <v>1.4</v>
      </c>
      <c r="EV692">
        <v>2.5299999999999998</v>
      </c>
      <c r="EW692">
        <v>2.44</v>
      </c>
      <c r="EX692">
        <v>26</v>
      </c>
      <c r="EY692">
        <v>31.9</v>
      </c>
      <c r="EZ692">
        <v>12.5</v>
      </c>
      <c r="FA692">
        <v>14.4</v>
      </c>
      <c r="FB692">
        <v>15.6</v>
      </c>
      <c r="FC692">
        <v>15.9</v>
      </c>
      <c r="FD692">
        <v>3</v>
      </c>
      <c r="FE692">
        <v>2.8</v>
      </c>
      <c r="FF692">
        <v>24</v>
      </c>
      <c r="FG692">
        <v>28</v>
      </c>
      <c r="FH692">
        <v>22</v>
      </c>
      <c r="FI692">
        <v>20</v>
      </c>
      <c r="FJ692">
        <v>34</v>
      </c>
      <c r="FK692">
        <v>24</v>
      </c>
      <c r="FL692">
        <v>55.3</v>
      </c>
      <c r="FM692">
        <v>84</v>
      </c>
      <c r="FN692">
        <v>58</v>
      </c>
      <c r="FO692">
        <v>49</v>
      </c>
      <c r="FP692">
        <v>59.2</v>
      </c>
      <c r="FQ692">
        <v>1.24</v>
      </c>
      <c r="FR692">
        <v>3.11</v>
      </c>
      <c r="FS692" s="2">
        <f t="shared" si="152"/>
        <v>0.28505747126436781</v>
      </c>
      <c r="FT692">
        <v>4</v>
      </c>
      <c r="FU692">
        <v>0</v>
      </c>
      <c r="FV692">
        <v>20.5</v>
      </c>
      <c r="FW692">
        <v>18.18</v>
      </c>
      <c r="FX692">
        <v>12.14</v>
      </c>
      <c r="FY692">
        <v>0</v>
      </c>
      <c r="FZ692">
        <v>54.6</v>
      </c>
      <c r="GA692">
        <v>6.1</v>
      </c>
      <c r="GB692">
        <v>18.2</v>
      </c>
      <c r="GC692">
        <v>6.1</v>
      </c>
      <c r="GD692">
        <v>3</v>
      </c>
      <c r="GE692">
        <v>24.3</v>
      </c>
      <c r="GF692">
        <v>0</v>
      </c>
      <c r="GG692">
        <v>0</v>
      </c>
      <c r="GH692">
        <v>0.02</v>
      </c>
      <c r="GI692">
        <v>4.66</v>
      </c>
      <c r="GJ692" s="2">
        <f t="shared" si="153"/>
        <v>4.2735042735042739E-3</v>
      </c>
      <c r="GK692">
        <v>0</v>
      </c>
      <c r="GL692">
        <v>0</v>
      </c>
      <c r="GM692">
        <v>84.6</v>
      </c>
      <c r="GN692">
        <v>0</v>
      </c>
      <c r="GO692">
        <v>0</v>
      </c>
      <c r="GP692">
        <v>0</v>
      </c>
      <c r="GQ692">
        <v>0</v>
      </c>
      <c r="GR692">
        <v>0</v>
      </c>
      <c r="GS692">
        <v>0</v>
      </c>
      <c r="GT692">
        <v>0</v>
      </c>
      <c r="GU692">
        <v>0</v>
      </c>
      <c r="GV692">
        <v>0</v>
      </c>
      <c r="GW692">
        <v>0</v>
      </c>
      <c r="GX692" s="21">
        <v>32.557465000000001</v>
      </c>
      <c r="GY692" s="21">
        <v>4.6923624000000004</v>
      </c>
      <c r="GZ692" s="21">
        <v>6.0397002000000004</v>
      </c>
      <c r="HA692" s="21">
        <v>10.732062600000001</v>
      </c>
      <c r="HB692" s="21">
        <v>0.66054100000000004</v>
      </c>
      <c r="HC692" s="21">
        <v>0.65690499999999996</v>
      </c>
      <c r="HD692" s="21">
        <v>1.224E-3</v>
      </c>
      <c r="HE692" s="21">
        <v>21.922705000000001</v>
      </c>
      <c r="HF692" s="21">
        <v>1.3186709999999999</v>
      </c>
    </row>
    <row r="693" spans="1:214" ht="25.5" x14ac:dyDescent="0.25">
      <c r="A693" s="22">
        <v>26</v>
      </c>
      <c r="B693" t="s">
        <v>3032</v>
      </c>
      <c r="C693" t="s">
        <v>3033</v>
      </c>
      <c r="D693" t="s">
        <v>381</v>
      </c>
      <c r="F693" t="s">
        <v>409</v>
      </c>
      <c r="G693" t="s">
        <v>247</v>
      </c>
      <c r="H693">
        <v>6</v>
      </c>
      <c r="I693" s="22" t="s">
        <v>239</v>
      </c>
      <c r="J693">
        <v>35</v>
      </c>
      <c r="K693" s="23" t="s">
        <v>887</v>
      </c>
      <c r="L693" s="23" t="s">
        <v>3034</v>
      </c>
      <c r="M693" s="24"/>
      <c r="N693" s="24" t="s">
        <v>258</v>
      </c>
      <c r="O693" s="24">
        <v>74</v>
      </c>
      <c r="P693" s="24">
        <v>218</v>
      </c>
      <c r="Q693" s="24" t="s">
        <v>224</v>
      </c>
      <c r="R693" s="24"/>
      <c r="S693" s="22">
        <v>54</v>
      </c>
      <c r="T693" s="22">
        <v>14</v>
      </c>
      <c r="U693" s="22">
        <v>17</v>
      </c>
      <c r="V693" s="22">
        <v>31</v>
      </c>
      <c r="W693" s="22">
        <v>1</v>
      </c>
      <c r="X693" s="22">
        <v>20</v>
      </c>
      <c r="Y693" s="22">
        <v>138</v>
      </c>
      <c r="Z693" s="25">
        <f t="shared" si="140"/>
        <v>0.10144927536231885</v>
      </c>
      <c r="AA693" s="3">
        <v>15.93333</v>
      </c>
      <c r="AB693" s="22">
        <v>79</v>
      </c>
      <c r="AC693" s="22">
        <v>11</v>
      </c>
      <c r="AD693" s="22">
        <v>36</v>
      </c>
      <c r="AE693" s="22">
        <v>15</v>
      </c>
      <c r="AF693" s="22">
        <v>23</v>
      </c>
      <c r="AG693" s="26">
        <f t="shared" si="141"/>
        <v>5.5090667034309702</v>
      </c>
      <c r="AH693" s="26">
        <f t="shared" si="142"/>
        <v>0.76708523718659072</v>
      </c>
      <c r="AI693" s="26">
        <f t="shared" si="143"/>
        <v>2.5104607762470241</v>
      </c>
      <c r="AJ693" s="26">
        <f t="shared" si="144"/>
        <v>1.0460253234362602</v>
      </c>
      <c r="AK693" s="26">
        <f t="shared" si="145"/>
        <v>1.6039054959355989</v>
      </c>
      <c r="AL693" s="5">
        <v>1166</v>
      </c>
      <c r="AM693" s="22">
        <v>12</v>
      </c>
      <c r="AN693" s="22">
        <v>21</v>
      </c>
      <c r="AO693" s="25">
        <f t="shared" si="146"/>
        <v>0.36363636363636365</v>
      </c>
      <c r="AP693" s="22">
        <v>1</v>
      </c>
      <c r="AQ693">
        <v>2.7</v>
      </c>
      <c r="AR693">
        <v>1.1000000000000001</v>
      </c>
      <c r="AS693">
        <v>3.7</v>
      </c>
      <c r="AT693">
        <v>4.3</v>
      </c>
      <c r="AU693">
        <v>1.6</v>
      </c>
      <c r="AV693">
        <v>-0.9</v>
      </c>
      <c r="AW693">
        <v>5</v>
      </c>
      <c r="AX693" s="3">
        <f t="shared" si="147"/>
        <v>9.2592592592592587E-2</v>
      </c>
      <c r="AY693" s="4">
        <f t="shared" si="148"/>
        <v>-0.92500000000000071</v>
      </c>
      <c r="AZ693" t="s">
        <v>243</v>
      </c>
      <c r="BA693">
        <v>2012</v>
      </c>
      <c r="BC693" s="27">
        <v>2500000</v>
      </c>
      <c r="BD693" s="22">
        <v>7</v>
      </c>
      <c r="BE693" s="22">
        <v>11</v>
      </c>
      <c r="BF693" s="28">
        <f t="shared" si="149"/>
        <v>1.500069447590163</v>
      </c>
      <c r="BG693" s="22">
        <v>10</v>
      </c>
      <c r="BH693" s="22">
        <v>18</v>
      </c>
      <c r="BI693" s="4">
        <v>719.96666670000002</v>
      </c>
      <c r="BJ693" s="22">
        <v>7</v>
      </c>
      <c r="BK693" s="22">
        <v>6</v>
      </c>
      <c r="BL693" s="28">
        <f t="shared" si="150"/>
        <v>5.6338028169014089</v>
      </c>
      <c r="BM693" s="22">
        <v>2</v>
      </c>
      <c r="BN693" s="22">
        <v>3</v>
      </c>
      <c r="BO693" s="4">
        <v>138.44999999999999</v>
      </c>
      <c r="BP693" s="22">
        <v>0</v>
      </c>
      <c r="BQ693" s="22">
        <v>0</v>
      </c>
      <c r="BR693" s="22">
        <v>0</v>
      </c>
      <c r="BS693" s="22">
        <v>0</v>
      </c>
      <c r="BT693" s="4">
        <v>2.75</v>
      </c>
      <c r="BU693" s="22">
        <v>28</v>
      </c>
      <c r="BV693" s="22">
        <v>8</v>
      </c>
      <c r="BW693" s="22">
        <v>11</v>
      </c>
      <c r="BX693" s="22">
        <v>2</v>
      </c>
      <c r="BY693" s="22">
        <v>10</v>
      </c>
      <c r="BZ693" s="22">
        <v>5</v>
      </c>
      <c r="CA693" s="22">
        <v>4</v>
      </c>
      <c r="CB693" s="22">
        <v>9</v>
      </c>
      <c r="CC693" s="4">
        <v>13.8</v>
      </c>
      <c r="CD693" s="4">
        <v>2.35</v>
      </c>
      <c r="CE693" s="4">
        <v>3.3333333E-2</v>
      </c>
      <c r="CF693" s="22">
        <v>3</v>
      </c>
      <c r="CG693" s="22">
        <v>0</v>
      </c>
      <c r="CH693" s="22">
        <v>0</v>
      </c>
      <c r="CI693" s="5">
        <v>26</v>
      </c>
      <c r="CJ693" s="22">
        <v>6</v>
      </c>
      <c r="CK693" s="22">
        <v>6</v>
      </c>
      <c r="CL693" s="22">
        <v>-1</v>
      </c>
      <c r="CM693" s="22">
        <v>10</v>
      </c>
      <c r="CN693" s="22">
        <v>5</v>
      </c>
      <c r="CO693" s="22">
        <v>8</v>
      </c>
      <c r="CP693" s="22">
        <v>12</v>
      </c>
      <c r="CQ693" s="26">
        <v>12.829487</v>
      </c>
      <c r="CR693" s="26">
        <v>2.7942309999999999</v>
      </c>
      <c r="CS693" s="26">
        <v>6.9872000000000004E-2</v>
      </c>
      <c r="CT693" s="22">
        <v>5</v>
      </c>
      <c r="CU693" s="22">
        <v>2</v>
      </c>
      <c r="CV693" s="22">
        <v>1</v>
      </c>
      <c r="CW693" s="22">
        <v>5</v>
      </c>
      <c r="CX693" s="22">
        <v>5</v>
      </c>
      <c r="CY693" s="22">
        <v>0</v>
      </c>
      <c r="CZ693" s="22">
        <v>9</v>
      </c>
      <c r="DA693" s="22">
        <v>12</v>
      </c>
      <c r="DB693" s="22">
        <v>1</v>
      </c>
      <c r="DC693" s="22">
        <v>4</v>
      </c>
      <c r="DD693" s="22">
        <v>0</v>
      </c>
      <c r="DE693" s="22">
        <v>1</v>
      </c>
      <c r="DF693" s="22">
        <v>2</v>
      </c>
      <c r="DG693" s="22">
        <v>0</v>
      </c>
      <c r="DH693" s="22">
        <v>0</v>
      </c>
      <c r="DI693" s="22">
        <v>10</v>
      </c>
      <c r="DJ693" s="22">
        <v>0</v>
      </c>
      <c r="DK693" s="22">
        <v>0</v>
      </c>
      <c r="DL693" s="22">
        <v>0</v>
      </c>
      <c r="DM693" s="22">
        <v>0</v>
      </c>
      <c r="DN693" s="22">
        <v>46</v>
      </c>
      <c r="DO693" s="22">
        <v>19</v>
      </c>
      <c r="DP693" s="22">
        <v>26</v>
      </c>
      <c r="DQ693" s="22">
        <v>0</v>
      </c>
      <c r="DR693" s="22">
        <v>8</v>
      </c>
      <c r="DS693" s="22">
        <v>2</v>
      </c>
      <c r="DT693" s="22">
        <v>1</v>
      </c>
      <c r="DU693">
        <v>13.07</v>
      </c>
      <c r="DV693">
        <v>35.97</v>
      </c>
      <c r="DW693" s="2">
        <f t="shared" si="151"/>
        <v>0.26651712887438828</v>
      </c>
      <c r="DX693">
        <v>0.91400000000000003</v>
      </c>
      <c r="DY693">
        <v>0.44600000000000001</v>
      </c>
      <c r="DZ693">
        <v>2.319</v>
      </c>
      <c r="EA693">
        <v>0.69400000000000006</v>
      </c>
      <c r="EB693">
        <v>27</v>
      </c>
      <c r="EC693">
        <v>24</v>
      </c>
      <c r="ED693">
        <v>5.4</v>
      </c>
      <c r="EE693">
        <v>3.06</v>
      </c>
      <c r="EF693">
        <v>-2.3199999999999998</v>
      </c>
      <c r="EG693">
        <v>7.44</v>
      </c>
      <c r="EH693">
        <v>929</v>
      </c>
      <c r="EI693">
        <v>1003</v>
      </c>
      <c r="EJ693">
        <v>2.2999999999999998</v>
      </c>
      <c r="EK693">
        <v>2.04</v>
      </c>
      <c r="EL693">
        <v>28.6</v>
      </c>
      <c r="EM693">
        <v>26.5</v>
      </c>
      <c r="EN693">
        <v>11</v>
      </c>
      <c r="EO693">
        <v>9.9</v>
      </c>
      <c r="EP693">
        <v>13.2</v>
      </c>
      <c r="EQ693">
        <v>12.8</v>
      </c>
      <c r="ER693">
        <v>3.1</v>
      </c>
      <c r="ES693">
        <v>4.3</v>
      </c>
      <c r="ET693">
        <v>0.7</v>
      </c>
      <c r="EU693">
        <v>0.9</v>
      </c>
      <c r="EV693">
        <v>1.9500000000000002</v>
      </c>
      <c r="EW693">
        <v>2.16</v>
      </c>
      <c r="EX693">
        <v>25.4</v>
      </c>
      <c r="EY693">
        <v>27.5</v>
      </c>
      <c r="EZ693">
        <v>10.1</v>
      </c>
      <c r="FA693">
        <v>10.4</v>
      </c>
      <c r="FB693">
        <v>13.3</v>
      </c>
      <c r="FC693">
        <v>13.6</v>
      </c>
      <c r="FD693">
        <v>3</v>
      </c>
      <c r="FE693">
        <v>3.2</v>
      </c>
      <c r="FF693">
        <v>91</v>
      </c>
      <c r="FG693">
        <v>98</v>
      </c>
      <c r="FH693">
        <v>114</v>
      </c>
      <c r="FI693">
        <v>109</v>
      </c>
      <c r="FJ693">
        <v>128</v>
      </c>
      <c r="FK693">
        <v>139</v>
      </c>
      <c r="FL693">
        <v>45.9</v>
      </c>
      <c r="FM693">
        <v>244</v>
      </c>
      <c r="FN693">
        <v>257</v>
      </c>
      <c r="FO693">
        <v>229</v>
      </c>
      <c r="FP693">
        <v>48.7</v>
      </c>
      <c r="FQ693">
        <v>2.5099999999999998</v>
      </c>
      <c r="FR693">
        <v>2.72</v>
      </c>
      <c r="FS693" s="2">
        <f t="shared" si="152"/>
        <v>0.47992351816443585</v>
      </c>
      <c r="FT693">
        <v>18</v>
      </c>
      <c r="FU693">
        <v>1</v>
      </c>
      <c r="FV693">
        <v>19.5</v>
      </c>
      <c r="FW693">
        <v>14.88</v>
      </c>
      <c r="FX693">
        <v>7.98</v>
      </c>
      <c r="FY693">
        <v>0.44</v>
      </c>
      <c r="FZ693">
        <v>45.6</v>
      </c>
      <c r="GA693">
        <v>7.5</v>
      </c>
      <c r="GB693">
        <v>23</v>
      </c>
      <c r="GC693">
        <v>3.5</v>
      </c>
      <c r="GD693">
        <v>1.3</v>
      </c>
      <c r="GE693">
        <v>30.1</v>
      </c>
      <c r="GF693">
        <v>4</v>
      </c>
      <c r="GG693">
        <v>0.9</v>
      </c>
      <c r="GH693">
        <v>0.05</v>
      </c>
      <c r="GI693">
        <v>4.7300000000000004</v>
      </c>
      <c r="GJ693" s="2">
        <f t="shared" si="153"/>
        <v>1.0460251046025104E-2</v>
      </c>
      <c r="GK693">
        <v>0</v>
      </c>
      <c r="GL693">
        <v>0</v>
      </c>
      <c r="GM693">
        <v>40.5</v>
      </c>
      <c r="GN693">
        <v>0</v>
      </c>
      <c r="GO693">
        <v>0</v>
      </c>
      <c r="GP693">
        <v>0</v>
      </c>
      <c r="GQ693">
        <v>0</v>
      </c>
      <c r="GR693">
        <v>0</v>
      </c>
      <c r="GS693">
        <v>21.8</v>
      </c>
      <c r="GT693">
        <v>21.8</v>
      </c>
      <c r="GU693">
        <v>0</v>
      </c>
      <c r="GV693">
        <v>0</v>
      </c>
      <c r="GW693">
        <v>0</v>
      </c>
      <c r="GX693" s="21">
        <v>56.529335000000003</v>
      </c>
      <c r="GY693" s="21">
        <v>10.761543900000001</v>
      </c>
      <c r="GZ693" s="21">
        <v>18.586036799999999</v>
      </c>
      <c r="HA693" s="21">
        <v>29.347579799999998</v>
      </c>
      <c r="HB693" s="21">
        <v>3.265568</v>
      </c>
      <c r="HC693" s="21">
        <v>1.283177</v>
      </c>
      <c r="HD693" s="21">
        <v>-2.6159999999999999E-2</v>
      </c>
      <c r="HE693" s="21">
        <v>22.937125999999999</v>
      </c>
      <c r="HF693" s="21">
        <v>4.5225840000000002</v>
      </c>
    </row>
    <row r="694" spans="1:214" ht="15" x14ac:dyDescent="0.25">
      <c r="A694" s="22">
        <v>24</v>
      </c>
      <c r="B694" t="s">
        <v>3035</v>
      </c>
      <c r="C694" t="s">
        <v>3036</v>
      </c>
      <c r="D694" t="s">
        <v>784</v>
      </c>
      <c r="F694" t="s">
        <v>270</v>
      </c>
      <c r="I694" s="22" t="s">
        <v>248</v>
      </c>
      <c r="J694">
        <v>24</v>
      </c>
      <c r="K694" s="23" t="s">
        <v>3037</v>
      </c>
      <c r="L694" s="23" t="s">
        <v>958</v>
      </c>
      <c r="M694" s="24" t="s">
        <v>694</v>
      </c>
      <c r="N694" s="24" t="s">
        <v>222</v>
      </c>
      <c r="O694" s="24">
        <v>75</v>
      </c>
      <c r="P694" s="24">
        <v>190</v>
      </c>
      <c r="Q694" s="24" t="s">
        <v>224</v>
      </c>
      <c r="R694" s="24" t="s">
        <v>234</v>
      </c>
      <c r="S694" s="22">
        <v>3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5</v>
      </c>
      <c r="Z694" s="25">
        <f t="shared" si="140"/>
        <v>0</v>
      </c>
      <c r="AA694" s="3">
        <v>11.93333</v>
      </c>
      <c r="AB694" s="22">
        <v>1</v>
      </c>
      <c r="AC694" s="22">
        <v>2</v>
      </c>
      <c r="AD694" s="22">
        <v>1</v>
      </c>
      <c r="AE694" s="22">
        <v>1</v>
      </c>
      <c r="AF694" s="22">
        <v>0</v>
      </c>
      <c r="AG694" s="26">
        <f t="shared" si="141"/>
        <v>1.6759781217815981</v>
      </c>
      <c r="AH694" s="26">
        <f t="shared" si="142"/>
        <v>3.3519562435631962</v>
      </c>
      <c r="AI694" s="26">
        <f t="shared" si="143"/>
        <v>1.6759781217815981</v>
      </c>
      <c r="AJ694" s="26">
        <f t="shared" si="144"/>
        <v>1.6759781217815981</v>
      </c>
      <c r="AK694" s="26">
        <f t="shared" si="145"/>
        <v>0</v>
      </c>
      <c r="AL694" s="5">
        <v>44</v>
      </c>
      <c r="AM694" s="22">
        <v>0</v>
      </c>
      <c r="AN694" s="22">
        <v>0</v>
      </c>
      <c r="AO694" s="25">
        <f t="shared" si="146"/>
        <v>0</v>
      </c>
      <c r="AP694" s="22">
        <v>0</v>
      </c>
      <c r="AQ694">
        <v>0</v>
      </c>
      <c r="AR694">
        <v>0.1</v>
      </c>
      <c r="AS694">
        <v>0</v>
      </c>
      <c r="AT694">
        <v>-0.1</v>
      </c>
      <c r="AU694">
        <v>0.1</v>
      </c>
      <c r="AV694">
        <v>0</v>
      </c>
      <c r="AW694">
        <v>-0.1</v>
      </c>
      <c r="AX694" s="3">
        <f t="shared" si="147"/>
        <v>-3.3333333333333333E-2</v>
      </c>
      <c r="AY694" s="4">
        <f t="shared" si="148"/>
        <v>-0.32499999999999996</v>
      </c>
      <c r="AZ694" t="s">
        <v>224</v>
      </c>
      <c r="BA694">
        <v>2012</v>
      </c>
      <c r="BC694" s="27">
        <v>600000</v>
      </c>
      <c r="BD694" s="22">
        <v>0</v>
      </c>
      <c r="BE694" s="22">
        <v>0</v>
      </c>
      <c r="BF694" s="28">
        <f t="shared" si="149"/>
        <v>0</v>
      </c>
      <c r="BG694" s="22">
        <v>0</v>
      </c>
      <c r="BH694" s="22">
        <v>0</v>
      </c>
      <c r="BI694" s="4">
        <v>27.266666669999999</v>
      </c>
      <c r="BJ694" s="22">
        <v>0</v>
      </c>
      <c r="BK694" s="22">
        <v>0</v>
      </c>
      <c r="BL694" s="28">
        <f t="shared" si="150"/>
        <v>0</v>
      </c>
      <c r="BM694" s="22">
        <v>0</v>
      </c>
      <c r="BN694" s="22">
        <v>0</v>
      </c>
      <c r="BO694" s="4">
        <v>8.5166666670000009</v>
      </c>
      <c r="BP694" s="22">
        <v>0</v>
      </c>
      <c r="BQ694" s="22">
        <v>0</v>
      </c>
      <c r="BR694" s="22">
        <v>0</v>
      </c>
      <c r="BS694" s="22">
        <v>0</v>
      </c>
      <c r="BT694" s="4">
        <v>3.3333333E-2</v>
      </c>
      <c r="BU694" s="22">
        <v>1</v>
      </c>
      <c r="BV694" s="22">
        <v>0</v>
      </c>
      <c r="BW694" s="22">
        <v>0</v>
      </c>
      <c r="BX694" s="22">
        <v>1</v>
      </c>
      <c r="BY694" s="22">
        <v>0</v>
      </c>
      <c r="BZ694" s="22">
        <v>0</v>
      </c>
      <c r="CA694" s="22">
        <v>0</v>
      </c>
      <c r="CB694" s="22">
        <v>0</v>
      </c>
      <c r="CC694" s="4">
        <v>10.83333</v>
      </c>
      <c r="CD694" s="4">
        <v>2.9166666669999999</v>
      </c>
      <c r="CE694" s="4">
        <v>0</v>
      </c>
      <c r="CF694" s="22">
        <v>0</v>
      </c>
      <c r="CG694" s="22">
        <v>0</v>
      </c>
      <c r="CH694" s="22">
        <v>0</v>
      </c>
      <c r="CI694" s="5">
        <v>2</v>
      </c>
      <c r="CJ694" s="22">
        <v>0</v>
      </c>
      <c r="CK694" s="22">
        <v>0</v>
      </c>
      <c r="CL694" s="22">
        <v>-1</v>
      </c>
      <c r="CM694" s="22">
        <v>0</v>
      </c>
      <c r="CN694" s="22">
        <v>0</v>
      </c>
      <c r="CO694" s="22">
        <v>0</v>
      </c>
      <c r="CP694" s="22">
        <v>0</v>
      </c>
      <c r="CQ694" s="26">
        <v>8.2166680000000003</v>
      </c>
      <c r="CR694" s="26">
        <v>2.8</v>
      </c>
      <c r="CS694" s="26">
        <v>1.6667000000000001E-2</v>
      </c>
      <c r="CT694" s="22">
        <v>0</v>
      </c>
      <c r="CU694" s="22">
        <v>0</v>
      </c>
      <c r="CV694" s="22">
        <v>0</v>
      </c>
      <c r="CW694" s="22">
        <v>0</v>
      </c>
      <c r="CX694" s="22">
        <v>0</v>
      </c>
      <c r="CY694" s="22">
        <v>0</v>
      </c>
      <c r="CZ694" s="22">
        <v>0</v>
      </c>
      <c r="DA694" s="22">
        <v>0</v>
      </c>
      <c r="DB694" s="22">
        <v>0</v>
      </c>
      <c r="DC694" s="22">
        <v>0</v>
      </c>
      <c r="DD694" s="22">
        <v>0</v>
      </c>
      <c r="DE694" s="22">
        <v>0</v>
      </c>
      <c r="DF694" s="22">
        <v>0</v>
      </c>
      <c r="DG694" s="22">
        <v>0</v>
      </c>
      <c r="DH694" s="22">
        <v>0</v>
      </c>
      <c r="DI694" s="22">
        <v>0</v>
      </c>
      <c r="DJ694" s="22">
        <v>0</v>
      </c>
      <c r="DK694" s="22">
        <v>0</v>
      </c>
      <c r="DL694" s="22">
        <v>0</v>
      </c>
      <c r="DM694" s="22">
        <v>0</v>
      </c>
      <c r="DN694" s="22">
        <v>1</v>
      </c>
      <c r="DO694" s="22">
        <v>0</v>
      </c>
      <c r="DP694" s="22">
        <v>1</v>
      </c>
      <c r="DQ694" s="22">
        <v>0</v>
      </c>
      <c r="DR694" s="22">
        <v>0</v>
      </c>
      <c r="DS694" s="22">
        <v>0</v>
      </c>
      <c r="DT694" s="22">
        <v>0</v>
      </c>
      <c r="DU694">
        <v>8.49</v>
      </c>
      <c r="DV694">
        <v>35.69</v>
      </c>
      <c r="DW694" s="2">
        <f t="shared" si="151"/>
        <v>0.19216840199185153</v>
      </c>
      <c r="DX694">
        <v>-1.607</v>
      </c>
      <c r="DY694">
        <v>0.497</v>
      </c>
      <c r="DZ694">
        <v>-1.71</v>
      </c>
      <c r="EA694">
        <v>-5.6609999999999996</v>
      </c>
      <c r="EB694">
        <v>1</v>
      </c>
      <c r="EC694">
        <v>1</v>
      </c>
      <c r="ED694">
        <v>2</v>
      </c>
      <c r="EE694">
        <v>-16.489999999999998</v>
      </c>
      <c r="EF694">
        <v>-18.489999999999998</v>
      </c>
      <c r="EG694">
        <v>8.33</v>
      </c>
      <c r="EH694">
        <v>909</v>
      </c>
      <c r="EI694">
        <v>992</v>
      </c>
      <c r="EJ694">
        <v>2.36</v>
      </c>
      <c r="EK694">
        <v>2.36</v>
      </c>
      <c r="EL694">
        <v>25.9</v>
      </c>
      <c r="EM694">
        <v>23.6</v>
      </c>
      <c r="EN694">
        <v>0</v>
      </c>
      <c r="EO694">
        <v>11.8</v>
      </c>
      <c r="EP694">
        <v>14.1</v>
      </c>
      <c r="EQ694">
        <v>7.1</v>
      </c>
      <c r="ER694">
        <v>4.7</v>
      </c>
      <c r="ES694">
        <v>7.1</v>
      </c>
      <c r="ET694">
        <v>0</v>
      </c>
      <c r="EU694">
        <v>0</v>
      </c>
      <c r="EV694">
        <v>2.2400000000000002</v>
      </c>
      <c r="EW694">
        <v>2.8</v>
      </c>
      <c r="EX694">
        <v>26.9</v>
      </c>
      <c r="EY694">
        <v>36.4</v>
      </c>
      <c r="EZ694">
        <v>13.4</v>
      </c>
      <c r="FA694">
        <v>16.3</v>
      </c>
      <c r="FB694">
        <v>17.399999999999999</v>
      </c>
      <c r="FC694">
        <v>11.8</v>
      </c>
      <c r="FD694">
        <v>3.4</v>
      </c>
      <c r="FE694">
        <v>5</v>
      </c>
      <c r="FF694">
        <v>4</v>
      </c>
      <c r="FG694">
        <v>0</v>
      </c>
      <c r="FH694">
        <v>2</v>
      </c>
      <c r="FI694">
        <v>2</v>
      </c>
      <c r="FJ694">
        <v>4</v>
      </c>
      <c r="FK694">
        <v>5</v>
      </c>
      <c r="FL694">
        <v>50</v>
      </c>
      <c r="FM694">
        <v>7</v>
      </c>
      <c r="FN694">
        <v>9</v>
      </c>
      <c r="FO694">
        <v>6</v>
      </c>
      <c r="FP694">
        <v>43.8</v>
      </c>
      <c r="FQ694">
        <v>2.84</v>
      </c>
      <c r="FR694">
        <v>4.47</v>
      </c>
      <c r="FS694" s="2">
        <f t="shared" si="152"/>
        <v>0.38850889192886456</v>
      </c>
      <c r="FT694">
        <v>0</v>
      </c>
      <c r="FU694">
        <v>0</v>
      </c>
      <c r="FV694">
        <v>35.9</v>
      </c>
      <c r="FW694">
        <v>0</v>
      </c>
      <c r="FX694">
        <v>0</v>
      </c>
      <c r="FY694">
        <v>0</v>
      </c>
      <c r="FZ694">
        <v>56.4</v>
      </c>
      <c r="GA694">
        <v>14.1</v>
      </c>
      <c r="GB694">
        <v>35.200000000000003</v>
      </c>
      <c r="GC694">
        <v>0</v>
      </c>
      <c r="GD694">
        <v>7</v>
      </c>
      <c r="GE694">
        <v>28.2</v>
      </c>
      <c r="GF694">
        <v>7</v>
      </c>
      <c r="GG694">
        <v>7</v>
      </c>
      <c r="GH694">
        <v>0.01</v>
      </c>
      <c r="GI694">
        <v>5.82</v>
      </c>
      <c r="GJ694" s="2">
        <f t="shared" si="153"/>
        <v>1.7152658662092624E-3</v>
      </c>
      <c r="GK694">
        <v>0</v>
      </c>
      <c r="GL694">
        <v>0</v>
      </c>
      <c r="GM694">
        <v>72.2</v>
      </c>
      <c r="GN694">
        <v>0</v>
      </c>
      <c r="GO694">
        <v>0</v>
      </c>
      <c r="GP694">
        <v>0</v>
      </c>
      <c r="GQ694">
        <v>0</v>
      </c>
      <c r="GR694">
        <v>0</v>
      </c>
      <c r="GS694">
        <v>0</v>
      </c>
      <c r="GT694">
        <v>0</v>
      </c>
      <c r="GU694">
        <v>0</v>
      </c>
      <c r="GV694">
        <v>0</v>
      </c>
      <c r="GW694">
        <v>0</v>
      </c>
      <c r="GX694" s="21">
        <v>24.333714000000001</v>
      </c>
      <c r="GY694" s="21">
        <v>1.3531059000000001</v>
      </c>
      <c r="GZ694" s="21">
        <v>3.9304295999999996</v>
      </c>
      <c r="HA694" s="21">
        <v>5.2835345999999994</v>
      </c>
      <c r="HB694" s="21">
        <v>0.30400500000000003</v>
      </c>
      <c r="HC694" s="21">
        <v>0.83070299999999997</v>
      </c>
      <c r="HD694" s="21">
        <v>8.8000000000000003E-4</v>
      </c>
      <c r="HE694" s="21">
        <v>25.159559000000002</v>
      </c>
      <c r="HF694" s="21">
        <v>1.1355869999999999</v>
      </c>
    </row>
    <row r="695" spans="1:214" ht="15" x14ac:dyDescent="0.25">
      <c r="A695" s="22">
        <v>13</v>
      </c>
      <c r="B695" t="s">
        <v>3038</v>
      </c>
      <c r="C695" t="s">
        <v>3039</v>
      </c>
      <c r="D695" t="s">
        <v>296</v>
      </c>
      <c r="E695" t="s">
        <v>546</v>
      </c>
      <c r="F695" t="s">
        <v>409</v>
      </c>
      <c r="I695" s="22" t="s">
        <v>278</v>
      </c>
      <c r="J695">
        <v>26</v>
      </c>
      <c r="K695" s="23" t="s">
        <v>3040</v>
      </c>
      <c r="L695" s="23" t="s">
        <v>732</v>
      </c>
      <c r="M695" s="24" t="s">
        <v>288</v>
      </c>
      <c r="N695" s="24" t="s">
        <v>233</v>
      </c>
      <c r="O695" s="24">
        <v>72</v>
      </c>
      <c r="P695" s="24">
        <v>189</v>
      </c>
      <c r="Q695" s="24" t="s">
        <v>224</v>
      </c>
      <c r="R695" s="24"/>
      <c r="S695" s="22">
        <v>60</v>
      </c>
      <c r="T695" s="22">
        <v>9</v>
      </c>
      <c r="U695" s="22">
        <v>2</v>
      </c>
      <c r="V695" s="22">
        <v>11</v>
      </c>
      <c r="W695" s="22">
        <v>-10</v>
      </c>
      <c r="X695" s="22">
        <v>18</v>
      </c>
      <c r="Y695" s="22">
        <v>117</v>
      </c>
      <c r="Z695" s="25">
        <f t="shared" si="140"/>
        <v>7.6923076923076927E-2</v>
      </c>
      <c r="AA695" s="3">
        <v>12.4</v>
      </c>
      <c r="AB695" s="22">
        <v>49</v>
      </c>
      <c r="AC695" s="22">
        <v>17</v>
      </c>
      <c r="AD695" s="22">
        <v>25</v>
      </c>
      <c r="AE695" s="22">
        <v>10</v>
      </c>
      <c r="AF695" s="22">
        <v>15</v>
      </c>
      <c r="AG695" s="26">
        <f t="shared" si="141"/>
        <v>3.9516129032258061</v>
      </c>
      <c r="AH695" s="26">
        <f t="shared" si="142"/>
        <v>1.370967741935484</v>
      </c>
      <c r="AI695" s="26">
        <f t="shared" si="143"/>
        <v>2.0161290322580645</v>
      </c>
      <c r="AJ695" s="26">
        <f t="shared" si="144"/>
        <v>0.80645161290322587</v>
      </c>
      <c r="AK695" s="26">
        <f t="shared" si="145"/>
        <v>1.2096774193548387</v>
      </c>
      <c r="AL695" s="5">
        <v>1058</v>
      </c>
      <c r="AM695" s="22">
        <v>176</v>
      </c>
      <c r="AN695" s="22">
        <v>213</v>
      </c>
      <c r="AO695" s="25">
        <f t="shared" si="146"/>
        <v>0.45244215938303339</v>
      </c>
      <c r="AP695" s="22">
        <v>11.6</v>
      </c>
      <c r="AQ695">
        <v>0.1</v>
      </c>
      <c r="AR695">
        <v>0.5</v>
      </c>
      <c r="AS695">
        <v>0.60000000000000009</v>
      </c>
      <c r="AT695">
        <v>-0.7</v>
      </c>
      <c r="AU695">
        <v>0.7</v>
      </c>
      <c r="AV695">
        <v>0</v>
      </c>
      <c r="AW695">
        <v>0</v>
      </c>
      <c r="AX695" s="3">
        <f t="shared" si="147"/>
        <v>0</v>
      </c>
      <c r="AY695" s="4">
        <f t="shared" si="148"/>
        <v>-3.2249999999999996</v>
      </c>
      <c r="AZ695" t="s">
        <v>224</v>
      </c>
      <c r="BA695">
        <v>2013</v>
      </c>
      <c r="BC695" s="27">
        <v>1600000</v>
      </c>
      <c r="BD695" s="22">
        <v>7</v>
      </c>
      <c r="BE695" s="22">
        <v>1</v>
      </c>
      <c r="BF695" s="28">
        <f t="shared" si="149"/>
        <v>0.7096742397757787</v>
      </c>
      <c r="BG695" s="22">
        <v>162</v>
      </c>
      <c r="BH695" s="22">
        <v>194</v>
      </c>
      <c r="BI695" s="4">
        <v>676.3666667</v>
      </c>
      <c r="BJ695" s="22">
        <v>2</v>
      </c>
      <c r="BK695" s="22">
        <v>1</v>
      </c>
      <c r="BL695" s="28">
        <f t="shared" si="150"/>
        <v>2.7376425855513311</v>
      </c>
      <c r="BM695" s="22">
        <v>14</v>
      </c>
      <c r="BN695" s="22">
        <v>18</v>
      </c>
      <c r="BO695" s="4">
        <v>65.75</v>
      </c>
      <c r="BP695" s="22">
        <v>0</v>
      </c>
      <c r="BQ695" s="22">
        <v>0</v>
      </c>
      <c r="BR695" s="22">
        <v>0</v>
      </c>
      <c r="BS695" s="22">
        <v>1</v>
      </c>
      <c r="BT695" s="4">
        <v>2.1166666670000001</v>
      </c>
      <c r="BU695" s="22">
        <v>32</v>
      </c>
      <c r="BV695" s="22">
        <v>3</v>
      </c>
      <c r="BW695" s="22">
        <v>0</v>
      </c>
      <c r="BX695" s="22">
        <v>-5</v>
      </c>
      <c r="BY695" s="22">
        <v>10</v>
      </c>
      <c r="BZ695" s="22">
        <v>5</v>
      </c>
      <c r="CA695" s="22">
        <v>93</v>
      </c>
      <c r="CB695" s="22">
        <v>95</v>
      </c>
      <c r="CC695" s="4">
        <v>11.08333</v>
      </c>
      <c r="CD695" s="4">
        <v>1</v>
      </c>
      <c r="CE695" s="4">
        <v>1.6666667E-2</v>
      </c>
      <c r="CF695" s="22">
        <v>2</v>
      </c>
      <c r="CG695" s="22">
        <v>0</v>
      </c>
      <c r="CH695" s="22">
        <v>0</v>
      </c>
      <c r="CI695" s="5">
        <v>28</v>
      </c>
      <c r="CJ695" s="22">
        <v>6</v>
      </c>
      <c r="CK695" s="22">
        <v>2</v>
      </c>
      <c r="CL695" s="22">
        <v>-5</v>
      </c>
      <c r="CM695" s="22">
        <v>8</v>
      </c>
      <c r="CN695" s="22">
        <v>4</v>
      </c>
      <c r="CO695" s="22">
        <v>83</v>
      </c>
      <c r="CP695" s="22">
        <v>118</v>
      </c>
      <c r="CQ695" s="26">
        <v>11.48929</v>
      </c>
      <c r="CR695" s="26">
        <v>1.205357</v>
      </c>
      <c r="CS695" s="26">
        <v>5.6548000000000001E-2</v>
      </c>
      <c r="CT695" s="22">
        <v>1</v>
      </c>
      <c r="CU695" s="22">
        <v>1</v>
      </c>
      <c r="CV695" s="22">
        <v>0</v>
      </c>
      <c r="CW695" s="22">
        <v>4</v>
      </c>
      <c r="CX695" s="22">
        <v>0</v>
      </c>
      <c r="CY695" s="22">
        <v>-7</v>
      </c>
      <c r="CZ695" s="22">
        <v>5</v>
      </c>
      <c r="DA695" s="22">
        <v>2</v>
      </c>
      <c r="DB695" s="22">
        <v>-3</v>
      </c>
      <c r="DC695" s="22">
        <v>0</v>
      </c>
      <c r="DD695" s="22">
        <v>0</v>
      </c>
      <c r="DE695" s="22">
        <v>1</v>
      </c>
      <c r="DF695" s="22">
        <v>0</v>
      </c>
      <c r="DG695" s="22">
        <v>0</v>
      </c>
      <c r="DH695" s="22">
        <v>0</v>
      </c>
      <c r="DI695" s="22">
        <v>9</v>
      </c>
      <c r="DJ695" s="22">
        <v>0</v>
      </c>
      <c r="DK695" s="22">
        <v>0</v>
      </c>
      <c r="DL695" s="22">
        <v>0</v>
      </c>
      <c r="DM695" s="22">
        <v>0</v>
      </c>
      <c r="DN695" s="22">
        <v>19</v>
      </c>
      <c r="DO695" s="22">
        <v>3</v>
      </c>
      <c r="DP695" s="22">
        <v>27</v>
      </c>
      <c r="DQ695" s="22">
        <v>1</v>
      </c>
      <c r="DR695" s="22">
        <v>3</v>
      </c>
      <c r="DS695" s="22">
        <v>1</v>
      </c>
      <c r="DT695" s="22">
        <v>0</v>
      </c>
      <c r="DU695">
        <v>11.1</v>
      </c>
      <c r="DV695">
        <v>37.549999999999997</v>
      </c>
      <c r="DW695" s="2">
        <f t="shared" si="151"/>
        <v>0.22816032887975335</v>
      </c>
      <c r="DX695">
        <v>-0.48500000000000004</v>
      </c>
      <c r="DY695">
        <v>-0.46800000000000003</v>
      </c>
      <c r="DZ695">
        <v>-0.98600000000000021</v>
      </c>
      <c r="EA695">
        <v>-2.2690000000000001</v>
      </c>
      <c r="EB695">
        <v>15</v>
      </c>
      <c r="EC695">
        <v>24</v>
      </c>
      <c r="ED695">
        <v>2.2999999999999998</v>
      </c>
      <c r="EE695">
        <v>0.18</v>
      </c>
      <c r="EF695">
        <v>-2.08</v>
      </c>
      <c r="EG695">
        <v>4.5599999999999996</v>
      </c>
      <c r="EH695">
        <v>929</v>
      </c>
      <c r="EI695">
        <v>974</v>
      </c>
      <c r="EJ695">
        <v>1.35</v>
      </c>
      <c r="EK695">
        <v>2.16</v>
      </c>
      <c r="EL695">
        <v>28.3</v>
      </c>
      <c r="EM695">
        <v>28.1</v>
      </c>
      <c r="EN695">
        <v>10.6</v>
      </c>
      <c r="EO695">
        <v>9.6999999999999993</v>
      </c>
      <c r="EP695">
        <v>13.1</v>
      </c>
      <c r="EQ695">
        <v>13.1</v>
      </c>
      <c r="ER695">
        <v>3.2</v>
      </c>
      <c r="ES695">
        <v>4</v>
      </c>
      <c r="ET695">
        <v>0.8</v>
      </c>
      <c r="EU695">
        <v>0.60000000000000009</v>
      </c>
      <c r="EV695">
        <v>2.42</v>
      </c>
      <c r="EW695">
        <v>2.3199999999999998</v>
      </c>
      <c r="EX695">
        <v>27.1</v>
      </c>
      <c r="EY695">
        <v>27.6</v>
      </c>
      <c r="EZ695">
        <v>10.6</v>
      </c>
      <c r="FA695">
        <v>10.9</v>
      </c>
      <c r="FB695">
        <v>13.9</v>
      </c>
      <c r="FC695">
        <v>12.5</v>
      </c>
      <c r="FD695">
        <v>3.1</v>
      </c>
      <c r="FE695">
        <v>3.7</v>
      </c>
      <c r="FF695">
        <v>66</v>
      </c>
      <c r="FG695">
        <v>93</v>
      </c>
      <c r="FH695">
        <v>58</v>
      </c>
      <c r="FI695">
        <v>82</v>
      </c>
      <c r="FJ695">
        <v>105</v>
      </c>
      <c r="FK695">
        <v>102</v>
      </c>
      <c r="FL695">
        <v>53.2</v>
      </c>
      <c r="FM695">
        <v>193</v>
      </c>
      <c r="FN695">
        <v>213</v>
      </c>
      <c r="FO695">
        <v>207</v>
      </c>
      <c r="FP695">
        <v>47.5</v>
      </c>
      <c r="FQ695">
        <v>1.1000000000000001</v>
      </c>
      <c r="FR695">
        <v>4.62</v>
      </c>
      <c r="FS695" s="2">
        <f t="shared" si="152"/>
        <v>0.19230769230769229</v>
      </c>
      <c r="FT695">
        <v>3</v>
      </c>
      <c r="FU695">
        <v>0</v>
      </c>
      <c r="FV695">
        <v>-3.6</v>
      </c>
      <c r="FW695">
        <v>6.12</v>
      </c>
      <c r="FX695">
        <v>2.74</v>
      </c>
      <c r="FY695">
        <v>0</v>
      </c>
      <c r="FZ695">
        <v>42</v>
      </c>
      <c r="GA695">
        <v>6.4</v>
      </c>
      <c r="GB695">
        <v>22.8</v>
      </c>
      <c r="GC695">
        <v>3.7</v>
      </c>
      <c r="GD695">
        <v>1.8</v>
      </c>
      <c r="GE695">
        <v>21.9</v>
      </c>
      <c r="GF695">
        <v>0</v>
      </c>
      <c r="GG695">
        <v>0.9</v>
      </c>
      <c r="GH695">
        <v>0.04</v>
      </c>
      <c r="GI695">
        <v>4.63</v>
      </c>
      <c r="GJ695" s="2">
        <f t="shared" si="153"/>
        <v>8.5653104925053538E-3</v>
      </c>
      <c r="GK695">
        <v>0</v>
      </c>
      <c r="GL695">
        <v>1</v>
      </c>
      <c r="GM695">
        <v>52.9</v>
      </c>
      <c r="GN695">
        <v>0</v>
      </c>
      <c r="GO695">
        <v>28.35</v>
      </c>
      <c r="GP695">
        <v>0</v>
      </c>
      <c r="GQ695">
        <v>0</v>
      </c>
      <c r="GR695">
        <v>0</v>
      </c>
      <c r="GS695">
        <v>0</v>
      </c>
      <c r="GT695">
        <v>0</v>
      </c>
      <c r="GU695">
        <v>0</v>
      </c>
      <c r="GV695">
        <v>0</v>
      </c>
      <c r="GW695">
        <v>0</v>
      </c>
      <c r="GX695" s="21">
        <v>61.002167</v>
      </c>
      <c r="GY695" s="21">
        <v>11.8897236</v>
      </c>
      <c r="GZ695" s="21">
        <v>9.2708712000000002</v>
      </c>
      <c r="HA695" s="21">
        <v>21.160594800000002</v>
      </c>
      <c r="HB695" s="21">
        <v>1.3077319999999999</v>
      </c>
      <c r="HC695" s="21">
        <v>1.44909</v>
      </c>
      <c r="HD695" s="21">
        <v>-7.5940000000000001E-3</v>
      </c>
      <c r="HE695" s="21">
        <v>19.476578</v>
      </c>
      <c r="HF695" s="21">
        <v>2.749228</v>
      </c>
    </row>
    <row r="696" spans="1:214" ht="15" x14ac:dyDescent="0.25">
      <c r="A696" s="22">
        <v>6</v>
      </c>
      <c r="B696" t="s">
        <v>3041</v>
      </c>
      <c r="C696" t="s">
        <v>3042</v>
      </c>
      <c r="D696" t="s">
        <v>1264</v>
      </c>
      <c r="F696" t="s">
        <v>262</v>
      </c>
      <c r="I696" s="22" t="s">
        <v>248</v>
      </c>
      <c r="J696">
        <v>33</v>
      </c>
      <c r="K696" s="23" t="s">
        <v>3043</v>
      </c>
      <c r="L696" s="23" t="s">
        <v>533</v>
      </c>
      <c r="M696" s="24" t="s">
        <v>320</v>
      </c>
      <c r="N696" s="24" t="s">
        <v>233</v>
      </c>
      <c r="O696" s="24">
        <v>76</v>
      </c>
      <c r="P696" s="24">
        <v>207</v>
      </c>
      <c r="Q696" s="24" t="s">
        <v>224</v>
      </c>
      <c r="R696" s="24"/>
      <c r="S696" s="22">
        <v>62</v>
      </c>
      <c r="T696" s="22">
        <v>1</v>
      </c>
      <c r="U696" s="22">
        <v>6</v>
      </c>
      <c r="V696" s="22">
        <v>7</v>
      </c>
      <c r="W696" s="22">
        <v>1</v>
      </c>
      <c r="X696" s="22">
        <v>66</v>
      </c>
      <c r="Y696" s="22">
        <v>36</v>
      </c>
      <c r="Z696" s="25">
        <f t="shared" si="140"/>
        <v>2.7777777777777776E-2</v>
      </c>
      <c r="AA696" s="3">
        <v>16.100000000000001</v>
      </c>
      <c r="AB696" s="22">
        <v>144</v>
      </c>
      <c r="AC696" s="22">
        <v>60</v>
      </c>
      <c r="AD696" s="22">
        <v>24</v>
      </c>
      <c r="AE696" s="22">
        <v>33</v>
      </c>
      <c r="AF696" s="22">
        <v>9</v>
      </c>
      <c r="AG696" s="26">
        <f t="shared" si="141"/>
        <v>8.6555800440793416</v>
      </c>
      <c r="AH696" s="26">
        <f t="shared" si="142"/>
        <v>3.6064916850330593</v>
      </c>
      <c r="AI696" s="26">
        <f t="shared" si="143"/>
        <v>1.4425966740132239</v>
      </c>
      <c r="AJ696" s="26">
        <f t="shared" si="144"/>
        <v>1.9835704267681828</v>
      </c>
      <c r="AK696" s="26">
        <f t="shared" si="145"/>
        <v>0.54097375275495885</v>
      </c>
      <c r="AL696" s="5">
        <v>1328</v>
      </c>
      <c r="AM696" s="22">
        <v>0</v>
      </c>
      <c r="AN696" s="22">
        <v>0</v>
      </c>
      <c r="AO696" s="25">
        <f t="shared" si="146"/>
        <v>0</v>
      </c>
      <c r="AP696" s="22">
        <v>0</v>
      </c>
      <c r="AQ696">
        <v>-0.30000000000000004</v>
      </c>
      <c r="AR696">
        <v>2.5</v>
      </c>
      <c r="AS696">
        <v>2.2999999999999998</v>
      </c>
      <c r="AT696">
        <v>-0.7</v>
      </c>
      <c r="AU696">
        <v>2.2999999999999998</v>
      </c>
      <c r="AV696">
        <v>0</v>
      </c>
      <c r="AW696">
        <v>1.6</v>
      </c>
      <c r="AX696" s="3">
        <f t="shared" si="147"/>
        <v>2.5806451612903226E-2</v>
      </c>
      <c r="AY696" s="4">
        <f t="shared" si="148"/>
        <v>-7.6250000000000018</v>
      </c>
      <c r="AZ696" t="s">
        <v>243</v>
      </c>
      <c r="BA696">
        <v>2012</v>
      </c>
      <c r="BC696" s="27">
        <v>3600000</v>
      </c>
      <c r="BD696" s="22">
        <v>1</v>
      </c>
      <c r="BE696" s="22">
        <v>6</v>
      </c>
      <c r="BF696" s="28">
        <f t="shared" si="149"/>
        <v>0.44693530081040489</v>
      </c>
      <c r="BG696" s="22">
        <v>0</v>
      </c>
      <c r="BH696" s="22">
        <v>0</v>
      </c>
      <c r="BI696" s="4">
        <v>939.73333330000003</v>
      </c>
      <c r="BJ696" s="22">
        <v>0</v>
      </c>
      <c r="BK696" s="22">
        <v>0</v>
      </c>
      <c r="BL696" s="28">
        <f t="shared" si="150"/>
        <v>0</v>
      </c>
      <c r="BM696" s="22">
        <v>0</v>
      </c>
      <c r="BN696" s="22">
        <v>0</v>
      </c>
      <c r="BO696" s="4">
        <v>4.05</v>
      </c>
      <c r="BP696" s="22">
        <v>0</v>
      </c>
      <c r="BQ696" s="22">
        <v>0</v>
      </c>
      <c r="BR696" s="22">
        <v>0</v>
      </c>
      <c r="BS696" s="22">
        <v>0</v>
      </c>
      <c r="BT696" s="4">
        <v>54.95</v>
      </c>
      <c r="BU696" s="22">
        <v>33</v>
      </c>
      <c r="BV696" s="22">
        <v>1</v>
      </c>
      <c r="BW696" s="22">
        <v>6</v>
      </c>
      <c r="BX696" s="22">
        <v>10</v>
      </c>
      <c r="BY696" s="22">
        <v>31</v>
      </c>
      <c r="BZ696" s="22">
        <v>14</v>
      </c>
      <c r="CA696" s="22">
        <v>0</v>
      </c>
      <c r="CB696" s="22">
        <v>0</v>
      </c>
      <c r="CC696" s="4">
        <v>15.31667</v>
      </c>
      <c r="CD696" s="4">
        <v>8.3333332999999996E-2</v>
      </c>
      <c r="CE696" s="4">
        <v>1.016666667</v>
      </c>
      <c r="CF696" s="22">
        <v>0</v>
      </c>
      <c r="CG696" s="22">
        <v>0</v>
      </c>
      <c r="CH696" s="22">
        <v>0</v>
      </c>
      <c r="CI696" s="5">
        <v>29</v>
      </c>
      <c r="CJ696" s="22">
        <v>0</v>
      </c>
      <c r="CK696" s="22">
        <v>0</v>
      </c>
      <c r="CL696" s="22">
        <v>-9</v>
      </c>
      <c r="CM696" s="22">
        <v>35</v>
      </c>
      <c r="CN696" s="22">
        <v>13</v>
      </c>
      <c r="CO696" s="22">
        <v>0</v>
      </c>
      <c r="CP696" s="22">
        <v>0</v>
      </c>
      <c r="CQ696" s="26">
        <v>14.975284</v>
      </c>
      <c r="CR696" s="26">
        <v>4.4828E-2</v>
      </c>
      <c r="CS696" s="26">
        <v>0.737931</v>
      </c>
      <c r="CT696" s="22">
        <v>0</v>
      </c>
      <c r="CU696" s="22">
        <v>0</v>
      </c>
      <c r="CV696" s="22">
        <v>0</v>
      </c>
      <c r="CW696" s="22">
        <v>0</v>
      </c>
      <c r="CX696" s="22">
        <v>2</v>
      </c>
      <c r="CY696" s="22">
        <v>2</v>
      </c>
      <c r="CZ696" s="22">
        <v>1</v>
      </c>
      <c r="DA696" s="22">
        <v>4</v>
      </c>
      <c r="DB696" s="22">
        <v>-1</v>
      </c>
      <c r="DC696" s="22">
        <v>0</v>
      </c>
      <c r="DD696" s="22">
        <v>0</v>
      </c>
      <c r="DE696" s="22">
        <v>0</v>
      </c>
      <c r="DF696" s="22">
        <v>0</v>
      </c>
      <c r="DG696" s="22">
        <v>0</v>
      </c>
      <c r="DH696" s="22">
        <v>0</v>
      </c>
      <c r="DI696" s="22">
        <v>23</v>
      </c>
      <c r="DJ696" s="22">
        <v>4</v>
      </c>
      <c r="DK696" s="22">
        <v>0</v>
      </c>
      <c r="DL696" s="22">
        <v>0</v>
      </c>
      <c r="DM696" s="22">
        <v>0</v>
      </c>
      <c r="DN696" s="22">
        <v>29</v>
      </c>
      <c r="DO696" s="22">
        <v>0</v>
      </c>
      <c r="DP696" s="22">
        <v>31</v>
      </c>
      <c r="DQ696" s="22">
        <v>3</v>
      </c>
      <c r="DR696" s="22">
        <v>0</v>
      </c>
      <c r="DS696" s="22">
        <v>0</v>
      </c>
      <c r="DT696" s="22">
        <v>0</v>
      </c>
      <c r="DU696">
        <v>14.72</v>
      </c>
      <c r="DV696">
        <v>34.630000000000003</v>
      </c>
      <c r="DW696" s="2">
        <f t="shared" si="151"/>
        <v>0.29827760891590677</v>
      </c>
      <c r="DX696">
        <v>-0.50700000000000001</v>
      </c>
      <c r="DY696">
        <v>-9.6000000000000002E-2</v>
      </c>
      <c r="DZ696">
        <v>1.8460000000000001</v>
      </c>
      <c r="EA696">
        <v>-4.6130000000000004</v>
      </c>
      <c r="EB696">
        <v>27</v>
      </c>
      <c r="EC696">
        <v>27</v>
      </c>
      <c r="ED696">
        <v>12</v>
      </c>
      <c r="EE696">
        <v>1.97</v>
      </c>
      <c r="EF696">
        <v>-10.06</v>
      </c>
      <c r="EG696">
        <v>6.8</v>
      </c>
      <c r="EH696">
        <v>931</v>
      </c>
      <c r="EI696">
        <v>999</v>
      </c>
      <c r="EJ696">
        <v>1.78</v>
      </c>
      <c r="EK696">
        <v>1.78</v>
      </c>
      <c r="EL696">
        <v>24.3</v>
      </c>
      <c r="EM696">
        <v>24</v>
      </c>
      <c r="EN696">
        <v>10.5</v>
      </c>
      <c r="EO696">
        <v>10.9</v>
      </c>
      <c r="EP696">
        <v>12.5</v>
      </c>
      <c r="EQ696">
        <v>14.5</v>
      </c>
      <c r="ER696">
        <v>3.2</v>
      </c>
      <c r="ES696">
        <v>2.8</v>
      </c>
      <c r="ET696">
        <v>1.1000000000000001</v>
      </c>
      <c r="EU696">
        <v>0.4</v>
      </c>
      <c r="EV696">
        <v>2.2400000000000002</v>
      </c>
      <c r="EW696">
        <v>2.5099999999999998</v>
      </c>
      <c r="EX696">
        <v>23.8</v>
      </c>
      <c r="EY696">
        <v>29.3</v>
      </c>
      <c r="EZ696">
        <v>9.9</v>
      </c>
      <c r="FA696">
        <v>12.1</v>
      </c>
      <c r="FB696">
        <v>14.6</v>
      </c>
      <c r="FC696">
        <v>12.5</v>
      </c>
      <c r="FD696">
        <v>2.9</v>
      </c>
      <c r="FE696">
        <v>2.9</v>
      </c>
      <c r="FF696">
        <v>132</v>
      </c>
      <c r="FG696">
        <v>126</v>
      </c>
      <c r="FH696">
        <v>133</v>
      </c>
      <c r="FI696">
        <v>149</v>
      </c>
      <c r="FJ696">
        <v>145</v>
      </c>
      <c r="FK696">
        <v>152</v>
      </c>
      <c r="FL696">
        <v>47.8</v>
      </c>
      <c r="FM696">
        <v>292</v>
      </c>
      <c r="FN696">
        <v>309</v>
      </c>
      <c r="FO696">
        <v>269</v>
      </c>
      <c r="FP696">
        <v>48.6</v>
      </c>
      <c r="FQ696">
        <v>0.06</v>
      </c>
      <c r="FR696">
        <v>4.54</v>
      </c>
      <c r="FS696" s="2">
        <f t="shared" si="152"/>
        <v>1.3043478260869566E-2</v>
      </c>
      <c r="FT696">
        <v>0</v>
      </c>
      <c r="FU696">
        <v>1</v>
      </c>
      <c r="FV696">
        <v>37.700000000000003</v>
      </c>
      <c r="FW696">
        <v>0</v>
      </c>
      <c r="FX696">
        <v>0</v>
      </c>
      <c r="FY696">
        <v>15.32</v>
      </c>
      <c r="FZ696">
        <v>61.3</v>
      </c>
      <c r="GA696">
        <v>0</v>
      </c>
      <c r="GB696">
        <v>46</v>
      </c>
      <c r="GC696">
        <v>0</v>
      </c>
      <c r="GD696">
        <v>0</v>
      </c>
      <c r="GE696">
        <v>15.3</v>
      </c>
      <c r="GF696">
        <v>0</v>
      </c>
      <c r="GG696">
        <v>0</v>
      </c>
      <c r="GH696">
        <v>0.84</v>
      </c>
      <c r="GI696">
        <v>3.82</v>
      </c>
      <c r="GJ696" s="2">
        <f t="shared" si="153"/>
        <v>0.18025751072961371</v>
      </c>
      <c r="GK696">
        <v>0</v>
      </c>
      <c r="GL696">
        <v>3</v>
      </c>
      <c r="GM696">
        <v>-5.8</v>
      </c>
      <c r="GN696">
        <v>0</v>
      </c>
      <c r="GO696">
        <v>3.44</v>
      </c>
      <c r="GP696">
        <v>5.7</v>
      </c>
      <c r="GQ696">
        <v>51.6</v>
      </c>
      <c r="GR696">
        <v>1.1000000000000001</v>
      </c>
      <c r="GS696">
        <v>20.6</v>
      </c>
      <c r="GT696">
        <v>22.9</v>
      </c>
      <c r="GU696">
        <v>1.1000000000000001</v>
      </c>
      <c r="GV696">
        <v>4.5999999999999996</v>
      </c>
      <c r="GW696">
        <v>3.4</v>
      </c>
      <c r="GX696" s="21">
        <v>54.841301000000001</v>
      </c>
      <c r="GY696" s="21">
        <v>1.6885998</v>
      </c>
      <c r="GZ696" s="21">
        <v>6.7506174000000003</v>
      </c>
      <c r="HA696" s="21">
        <v>8.4392180999999997</v>
      </c>
      <c r="HB696" s="21">
        <v>3.6840999999999999E-2</v>
      </c>
      <c r="HC696" s="21">
        <v>2.617842</v>
      </c>
      <c r="HD696" s="21">
        <v>5.1999999999999997E-5</v>
      </c>
      <c r="HE696" s="21">
        <v>50.976723</v>
      </c>
      <c r="HF696" s="21">
        <v>2.6547339999999999</v>
      </c>
    </row>
    <row r="697" spans="1:214" ht="15" x14ac:dyDescent="0.25">
      <c r="A697" s="22">
        <v>38</v>
      </c>
      <c r="B697" t="s">
        <v>3044</v>
      </c>
      <c r="C697" t="s">
        <v>3045</v>
      </c>
      <c r="D697" t="s">
        <v>546</v>
      </c>
      <c r="F697" t="s">
        <v>303</v>
      </c>
      <c r="I697" s="22" t="s">
        <v>248</v>
      </c>
      <c r="J697">
        <v>24</v>
      </c>
      <c r="K697" s="23" t="s">
        <v>1022</v>
      </c>
      <c r="L697" s="23" t="s">
        <v>3046</v>
      </c>
      <c r="M697" s="24" t="s">
        <v>251</v>
      </c>
      <c r="N697" s="24" t="s">
        <v>222</v>
      </c>
      <c r="O697" s="24">
        <v>75</v>
      </c>
      <c r="P697" s="24">
        <v>213</v>
      </c>
      <c r="Q697" s="24" t="s">
        <v>224</v>
      </c>
      <c r="R697" s="24"/>
      <c r="S697" s="22">
        <v>19</v>
      </c>
      <c r="T697" s="22">
        <v>1</v>
      </c>
      <c r="U697" s="22">
        <v>2</v>
      </c>
      <c r="V697" s="22">
        <v>3</v>
      </c>
      <c r="W697" s="22">
        <v>9</v>
      </c>
      <c r="X697" s="22">
        <v>21</v>
      </c>
      <c r="Y697" s="22">
        <v>14</v>
      </c>
      <c r="Z697" s="25">
        <f t="shared" si="140"/>
        <v>7.1428571428571425E-2</v>
      </c>
      <c r="AA697" s="3">
        <v>18.716670000000001</v>
      </c>
      <c r="AB697" s="22">
        <v>21</v>
      </c>
      <c r="AC697" s="22">
        <v>31</v>
      </c>
      <c r="AD697" s="22">
        <v>7</v>
      </c>
      <c r="AE697" s="22">
        <v>5</v>
      </c>
      <c r="AF697" s="22">
        <v>11</v>
      </c>
      <c r="AG697" s="26">
        <f t="shared" si="141"/>
        <v>3.5431403916233073</v>
      </c>
      <c r="AH697" s="26">
        <f t="shared" si="142"/>
        <v>5.2303501019201208</v>
      </c>
      <c r="AI697" s="26">
        <f t="shared" si="143"/>
        <v>1.1810467972077692</v>
      </c>
      <c r="AJ697" s="26">
        <f t="shared" si="144"/>
        <v>0.84360485514840655</v>
      </c>
      <c r="AK697" s="26">
        <f t="shared" si="145"/>
        <v>1.8559306813264944</v>
      </c>
      <c r="AL697" s="5">
        <v>487</v>
      </c>
      <c r="AM697" s="22">
        <v>0</v>
      </c>
      <c r="AN697" s="22">
        <v>0</v>
      </c>
      <c r="AO697" s="25">
        <f t="shared" si="146"/>
        <v>0</v>
      </c>
      <c r="AP697" s="22">
        <v>0</v>
      </c>
      <c r="AQ697">
        <v>0</v>
      </c>
      <c r="AR697">
        <v>1.6</v>
      </c>
      <c r="AS697">
        <v>1.6</v>
      </c>
      <c r="AT697">
        <v>0</v>
      </c>
      <c r="AU697">
        <v>2.1</v>
      </c>
      <c r="AV697">
        <v>0</v>
      </c>
      <c r="AW697">
        <v>2.1</v>
      </c>
      <c r="AX697" s="3">
        <f t="shared" si="147"/>
        <v>0.11052631578947369</v>
      </c>
      <c r="AY697" s="4">
        <f t="shared" si="148"/>
        <v>-7.4999999999999734E-2</v>
      </c>
      <c r="AZ697" t="s">
        <v>224</v>
      </c>
      <c r="BA697">
        <v>2013</v>
      </c>
      <c r="BC697" s="27">
        <v>1250000</v>
      </c>
      <c r="BD697" s="22">
        <v>1</v>
      </c>
      <c r="BE697" s="22">
        <v>2</v>
      </c>
      <c r="BF697" s="28">
        <f t="shared" si="149"/>
        <v>0.57031208738762085</v>
      </c>
      <c r="BG697" s="22">
        <v>0</v>
      </c>
      <c r="BH697" s="22">
        <v>0</v>
      </c>
      <c r="BI697" s="4">
        <v>315.6166667</v>
      </c>
      <c r="BJ697" s="22">
        <v>0</v>
      </c>
      <c r="BK697" s="22">
        <v>0</v>
      </c>
      <c r="BL697" s="28">
        <f t="shared" si="150"/>
        <v>0</v>
      </c>
      <c r="BM697" s="22">
        <v>0</v>
      </c>
      <c r="BN697" s="22">
        <v>0</v>
      </c>
      <c r="BO697" s="4">
        <v>5.6</v>
      </c>
      <c r="BP697" s="22">
        <v>0</v>
      </c>
      <c r="BQ697" s="22">
        <v>0</v>
      </c>
      <c r="BR697" s="22">
        <v>0</v>
      </c>
      <c r="BS697" s="22">
        <v>0</v>
      </c>
      <c r="BT697" s="4">
        <v>34.700000000000003</v>
      </c>
      <c r="BU697" s="22">
        <v>10</v>
      </c>
      <c r="BV697" s="22">
        <v>0</v>
      </c>
      <c r="BW697" s="22">
        <v>1</v>
      </c>
      <c r="BX697" s="22">
        <v>5</v>
      </c>
      <c r="BY697" s="22">
        <v>17</v>
      </c>
      <c r="BZ697" s="22">
        <v>3</v>
      </c>
      <c r="CA697" s="22">
        <v>0</v>
      </c>
      <c r="CB697" s="22">
        <v>0</v>
      </c>
      <c r="CC697" s="4">
        <v>15.76667</v>
      </c>
      <c r="CD697" s="4">
        <v>0.33333333300000001</v>
      </c>
      <c r="CE697" s="4">
        <v>1.65</v>
      </c>
      <c r="CF697" s="22">
        <v>0</v>
      </c>
      <c r="CG697" s="22">
        <v>0</v>
      </c>
      <c r="CH697" s="22">
        <v>0</v>
      </c>
      <c r="CI697" s="5">
        <v>9</v>
      </c>
      <c r="CJ697" s="22">
        <v>1</v>
      </c>
      <c r="CK697" s="22">
        <v>1</v>
      </c>
      <c r="CL697" s="22">
        <v>4</v>
      </c>
      <c r="CM697" s="22">
        <v>4</v>
      </c>
      <c r="CN697" s="22">
        <v>1</v>
      </c>
      <c r="CO697" s="22">
        <v>0</v>
      </c>
      <c r="CP697" s="22">
        <v>0</v>
      </c>
      <c r="CQ697" s="26">
        <v>17.549996</v>
      </c>
      <c r="CR697" s="26">
        <v>0.25185200000000002</v>
      </c>
      <c r="CS697" s="26">
        <v>2.0222220000000002</v>
      </c>
      <c r="CT697" s="22">
        <v>0</v>
      </c>
      <c r="CU697" s="22">
        <v>0</v>
      </c>
      <c r="CV697" s="22">
        <v>0</v>
      </c>
      <c r="CW697" s="22">
        <v>0</v>
      </c>
      <c r="CX697" s="22">
        <v>1</v>
      </c>
      <c r="CY697" s="22">
        <v>2</v>
      </c>
      <c r="CZ697" s="22">
        <v>1</v>
      </c>
      <c r="DA697" s="22">
        <v>1</v>
      </c>
      <c r="DB697" s="22">
        <v>7</v>
      </c>
      <c r="DC697" s="22">
        <v>0</v>
      </c>
      <c r="DD697" s="22">
        <v>0</v>
      </c>
      <c r="DE697" s="22">
        <v>0</v>
      </c>
      <c r="DF697" s="22">
        <v>0</v>
      </c>
      <c r="DG697" s="22">
        <v>0</v>
      </c>
      <c r="DH697" s="22">
        <v>0</v>
      </c>
      <c r="DI697" s="22">
        <v>3</v>
      </c>
      <c r="DJ697" s="22">
        <v>1</v>
      </c>
      <c r="DK697" s="22">
        <v>0</v>
      </c>
      <c r="DL697" s="22">
        <v>1</v>
      </c>
      <c r="DM697" s="22">
        <v>0</v>
      </c>
      <c r="DN697" s="22">
        <v>16</v>
      </c>
      <c r="DO697" s="22">
        <v>0</v>
      </c>
      <c r="DP697" s="22">
        <v>9</v>
      </c>
      <c r="DQ697" s="22">
        <v>2</v>
      </c>
      <c r="DR697" s="22">
        <v>0</v>
      </c>
      <c r="DS697" s="22">
        <v>0</v>
      </c>
      <c r="DT697" s="22">
        <v>0</v>
      </c>
      <c r="DU697">
        <v>15.8</v>
      </c>
      <c r="DV697">
        <v>30.84</v>
      </c>
      <c r="DW697" s="2">
        <f t="shared" si="151"/>
        <v>0.33876500857632935</v>
      </c>
      <c r="DX697">
        <v>0.61</v>
      </c>
      <c r="DY697">
        <v>0.45400000000000001</v>
      </c>
      <c r="DZ697">
        <v>0.216</v>
      </c>
      <c r="EA697">
        <v>-5.2140000000000004</v>
      </c>
      <c r="EB697">
        <v>16</v>
      </c>
      <c r="EC697">
        <v>7</v>
      </c>
      <c r="ED697">
        <v>-1.3</v>
      </c>
      <c r="EE697">
        <v>-9.7899999999999991</v>
      </c>
      <c r="EF697">
        <v>-8.5</v>
      </c>
      <c r="EG697">
        <v>13.11</v>
      </c>
      <c r="EH697">
        <v>953</v>
      </c>
      <c r="EI697">
        <v>1084</v>
      </c>
      <c r="EJ697">
        <v>3.2</v>
      </c>
      <c r="EK697">
        <v>1.4</v>
      </c>
      <c r="EL697">
        <v>21.2</v>
      </c>
      <c r="EM697">
        <v>28.4</v>
      </c>
      <c r="EN697">
        <v>10.4</v>
      </c>
      <c r="EO697">
        <v>9.8000000000000007</v>
      </c>
      <c r="EP697">
        <v>17.8</v>
      </c>
      <c r="EQ697">
        <v>12.8</v>
      </c>
      <c r="ER697">
        <v>3.8</v>
      </c>
      <c r="ES697">
        <v>3.8</v>
      </c>
      <c r="ET697">
        <v>0.60000000000000009</v>
      </c>
      <c r="EU697">
        <v>0.2</v>
      </c>
      <c r="EV697">
        <v>2.97</v>
      </c>
      <c r="EW697">
        <v>2.66</v>
      </c>
      <c r="EX697">
        <v>24.7</v>
      </c>
      <c r="EY697">
        <v>27.6</v>
      </c>
      <c r="EZ697">
        <v>9.3000000000000007</v>
      </c>
      <c r="FA697">
        <v>11.8</v>
      </c>
      <c r="FB697">
        <v>15.7</v>
      </c>
      <c r="FC697">
        <v>12.3</v>
      </c>
      <c r="FD697">
        <v>3.7</v>
      </c>
      <c r="FE697">
        <v>4</v>
      </c>
      <c r="FF697">
        <v>35</v>
      </c>
      <c r="FG697">
        <v>27</v>
      </c>
      <c r="FH697">
        <v>49</v>
      </c>
      <c r="FI697">
        <v>33</v>
      </c>
      <c r="FJ697">
        <v>53</v>
      </c>
      <c r="FK697">
        <v>43</v>
      </c>
      <c r="FL697">
        <v>43.1</v>
      </c>
      <c r="FM697">
        <v>98</v>
      </c>
      <c r="FN697">
        <v>103</v>
      </c>
      <c r="FO697">
        <v>105</v>
      </c>
      <c r="FP697">
        <v>48.8</v>
      </c>
      <c r="FQ697">
        <v>0.29000000000000004</v>
      </c>
      <c r="FR697">
        <v>5.59</v>
      </c>
      <c r="FS697" s="2">
        <f t="shared" si="152"/>
        <v>4.9319727891156469E-2</v>
      </c>
      <c r="FT697">
        <v>0</v>
      </c>
      <c r="FU697">
        <v>0</v>
      </c>
      <c r="FV697">
        <v>18.5</v>
      </c>
      <c r="FW697">
        <v>0</v>
      </c>
      <c r="FX697">
        <v>0</v>
      </c>
      <c r="FY697">
        <v>0</v>
      </c>
      <c r="FZ697">
        <v>53.6</v>
      </c>
      <c r="GA697">
        <v>10.7</v>
      </c>
      <c r="GB697">
        <v>32.1</v>
      </c>
      <c r="GC697">
        <v>0</v>
      </c>
      <c r="GD697">
        <v>0</v>
      </c>
      <c r="GE697">
        <v>21.4</v>
      </c>
      <c r="GF697">
        <v>0</v>
      </c>
      <c r="GG697">
        <v>0</v>
      </c>
      <c r="GH697">
        <v>1.83</v>
      </c>
      <c r="GI697">
        <v>3.84</v>
      </c>
      <c r="GJ697" s="2">
        <f t="shared" si="153"/>
        <v>0.32275132275132279</v>
      </c>
      <c r="GK697">
        <v>0</v>
      </c>
      <c r="GL697">
        <v>2</v>
      </c>
      <c r="GM697">
        <v>5.4</v>
      </c>
      <c r="GN697">
        <v>0</v>
      </c>
      <c r="GO697">
        <v>3.46</v>
      </c>
      <c r="GP697">
        <v>8.6</v>
      </c>
      <c r="GQ697">
        <v>48.4</v>
      </c>
      <c r="GR697">
        <v>0</v>
      </c>
      <c r="GS697">
        <v>22.5</v>
      </c>
      <c r="GT697">
        <v>25.9</v>
      </c>
      <c r="GU697">
        <v>0</v>
      </c>
      <c r="GV697">
        <v>1.7000000000000002</v>
      </c>
      <c r="GW697">
        <v>0</v>
      </c>
      <c r="GX697" s="21">
        <v>50.812477000000001</v>
      </c>
      <c r="GY697" s="21">
        <v>2.0545299000000004</v>
      </c>
      <c r="GZ697" s="21">
        <v>7.661403</v>
      </c>
      <c r="HA697" s="21">
        <v>9.7159320000000005</v>
      </c>
      <c r="HB697" s="21">
        <v>0.27657199999999998</v>
      </c>
      <c r="HC697" s="21">
        <v>3.3170850000000001</v>
      </c>
      <c r="HD697" s="21">
        <v>3.6949999999999999E-3</v>
      </c>
      <c r="HE697" s="21">
        <v>52.158417</v>
      </c>
      <c r="HF697" s="21">
        <v>3.5973519999999999</v>
      </c>
    </row>
    <row r="698" spans="1:214" ht="15" x14ac:dyDescent="0.25">
      <c r="A698" s="22">
        <v>74</v>
      </c>
      <c r="B698" t="s">
        <v>3047</v>
      </c>
      <c r="C698" t="s">
        <v>3048</v>
      </c>
      <c r="D698" t="s">
        <v>2701</v>
      </c>
      <c r="E698" t="s">
        <v>2280</v>
      </c>
      <c r="F698" t="s">
        <v>428</v>
      </c>
      <c r="I698" s="22" t="s">
        <v>278</v>
      </c>
      <c r="J698">
        <v>22</v>
      </c>
      <c r="K698" s="23" t="s">
        <v>936</v>
      </c>
      <c r="L698" s="23" t="s">
        <v>3049</v>
      </c>
      <c r="M698" s="24"/>
      <c r="N698" s="24" t="s">
        <v>1042</v>
      </c>
      <c r="O698" s="24">
        <v>72</v>
      </c>
      <c r="P698" s="24">
        <v>170</v>
      </c>
      <c r="Q698" s="24" t="s">
        <v>223</v>
      </c>
      <c r="R698" s="24" t="s">
        <v>234</v>
      </c>
      <c r="S698" s="22">
        <v>1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5">
        <f t="shared" si="140"/>
        <v>0</v>
      </c>
      <c r="AA698" s="3">
        <v>3.7166700000000001</v>
      </c>
      <c r="AB698" s="22">
        <v>0</v>
      </c>
      <c r="AC698" s="22">
        <v>0</v>
      </c>
      <c r="AD698" s="22">
        <v>0</v>
      </c>
      <c r="AE698" s="22">
        <v>1</v>
      </c>
      <c r="AF698" s="22">
        <v>0</v>
      </c>
      <c r="AG698" s="26">
        <f t="shared" si="141"/>
        <v>0</v>
      </c>
      <c r="AH698" s="26">
        <f t="shared" si="142"/>
        <v>0</v>
      </c>
      <c r="AI698" s="26">
        <f t="shared" si="143"/>
        <v>0</v>
      </c>
      <c r="AJ698" s="26">
        <f t="shared" si="144"/>
        <v>16.143483279387194</v>
      </c>
      <c r="AK698" s="26">
        <f t="shared" si="145"/>
        <v>0</v>
      </c>
      <c r="AL698" s="5">
        <v>7</v>
      </c>
      <c r="AM698" s="22">
        <v>0</v>
      </c>
      <c r="AN698" s="22">
        <v>0</v>
      </c>
      <c r="AO698" s="25">
        <f t="shared" si="146"/>
        <v>0</v>
      </c>
      <c r="AP698" s="22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 s="3">
        <f t="shared" si="147"/>
        <v>0</v>
      </c>
      <c r="AY698" s="4">
        <f t="shared" si="148"/>
        <v>-0.96249899999999999</v>
      </c>
      <c r="AZ698" t="s">
        <v>224</v>
      </c>
      <c r="BA698">
        <v>2013</v>
      </c>
      <c r="BB698" s="27">
        <v>212500</v>
      </c>
      <c r="BC698" s="27">
        <v>845833</v>
      </c>
      <c r="BD698" s="22">
        <v>0</v>
      </c>
      <c r="BE698" s="22">
        <v>0</v>
      </c>
      <c r="BF698" s="28">
        <f t="shared" si="149"/>
        <v>0</v>
      </c>
      <c r="BG698" s="22">
        <v>0</v>
      </c>
      <c r="BH698" s="22">
        <v>0</v>
      </c>
      <c r="BI698" s="4">
        <v>3.7166666670000001</v>
      </c>
      <c r="BJ698" s="22">
        <v>0</v>
      </c>
      <c r="BK698" s="22">
        <v>0</v>
      </c>
      <c r="BL698" s="28">
        <f t="shared" si="150"/>
        <v>0</v>
      </c>
      <c r="BM698" s="22">
        <v>0</v>
      </c>
      <c r="BN698" s="22">
        <v>0</v>
      </c>
      <c r="BO698" s="4">
        <v>0</v>
      </c>
      <c r="BP698" s="22">
        <v>0</v>
      </c>
      <c r="BQ698" s="22">
        <v>0</v>
      </c>
      <c r="BR698" s="22">
        <v>0</v>
      </c>
      <c r="BS698" s="22">
        <v>0</v>
      </c>
      <c r="BT698" s="4">
        <v>0</v>
      </c>
      <c r="BU698" s="22">
        <v>0</v>
      </c>
      <c r="BV698" s="22">
        <v>0</v>
      </c>
      <c r="BW698" s="22">
        <v>0</v>
      </c>
      <c r="BX698" s="22">
        <v>0</v>
      </c>
      <c r="BY698" s="22">
        <v>0</v>
      </c>
      <c r="BZ698" s="22">
        <v>0</v>
      </c>
      <c r="CA698" s="22">
        <v>0</v>
      </c>
      <c r="CB698" s="22">
        <v>0</v>
      </c>
      <c r="CC698" s="4">
        <v>0</v>
      </c>
      <c r="CD698" s="4">
        <v>0</v>
      </c>
      <c r="CE698" s="4">
        <v>0</v>
      </c>
      <c r="CF698" s="22">
        <v>0</v>
      </c>
      <c r="CG698" s="22">
        <v>0</v>
      </c>
      <c r="CH698" s="22">
        <v>0</v>
      </c>
      <c r="CI698" s="5">
        <v>1</v>
      </c>
      <c r="CJ698" s="22">
        <v>0</v>
      </c>
      <c r="CK698" s="22">
        <v>0</v>
      </c>
      <c r="CL698" s="22">
        <v>0</v>
      </c>
      <c r="CM698" s="22">
        <v>0</v>
      </c>
      <c r="CN698" s="22">
        <v>0</v>
      </c>
      <c r="CO698" s="22">
        <v>0</v>
      </c>
      <c r="CP698" s="22">
        <v>0</v>
      </c>
      <c r="CQ698" s="26">
        <v>3.7166670000000002</v>
      </c>
      <c r="CR698" s="26">
        <v>0</v>
      </c>
      <c r="CS698" s="26">
        <v>0</v>
      </c>
      <c r="CT698" s="22">
        <v>0</v>
      </c>
      <c r="CU698" s="22">
        <v>0</v>
      </c>
      <c r="CV698" s="22">
        <v>0</v>
      </c>
      <c r="CW698" s="22">
        <v>0</v>
      </c>
      <c r="CX698" s="22">
        <v>0</v>
      </c>
      <c r="CY698" s="22">
        <v>0</v>
      </c>
      <c r="CZ698" s="22">
        <v>0</v>
      </c>
      <c r="DA698" s="22">
        <v>0</v>
      </c>
      <c r="DB698" s="22">
        <v>0</v>
      </c>
      <c r="DC698" s="22">
        <v>0</v>
      </c>
      <c r="DD698" s="22">
        <v>0</v>
      </c>
      <c r="DE698" s="22">
        <v>0</v>
      </c>
      <c r="DF698" s="22">
        <v>0</v>
      </c>
      <c r="DG698" s="22">
        <v>0</v>
      </c>
      <c r="DH698" s="22">
        <v>0</v>
      </c>
      <c r="DI698" s="22">
        <v>0</v>
      </c>
      <c r="DJ698" s="22">
        <v>0</v>
      </c>
      <c r="DK698" s="22">
        <v>0</v>
      </c>
      <c r="DL698" s="22">
        <v>0</v>
      </c>
      <c r="DM698" s="22">
        <v>0</v>
      </c>
      <c r="DN698" s="22">
        <v>0</v>
      </c>
      <c r="DO698" s="22">
        <v>0</v>
      </c>
      <c r="DP698" s="22">
        <v>0</v>
      </c>
      <c r="DQ698" s="22">
        <v>0</v>
      </c>
      <c r="DR698" s="22">
        <v>0</v>
      </c>
      <c r="DS698" s="22">
        <v>0</v>
      </c>
      <c r="DT698" s="22">
        <v>0</v>
      </c>
      <c r="DU698">
        <v>3.72</v>
      </c>
      <c r="DV698">
        <v>46.1</v>
      </c>
      <c r="DW698" s="2">
        <f t="shared" si="151"/>
        <v>7.4668807707747892E-2</v>
      </c>
      <c r="DX698">
        <v>1.998</v>
      </c>
      <c r="DY698">
        <v>11.676</v>
      </c>
      <c r="DZ698">
        <v>-1.623</v>
      </c>
      <c r="EA698">
        <v>4.9539999999999997</v>
      </c>
      <c r="EB698">
        <v>0</v>
      </c>
      <c r="EC698">
        <v>0</v>
      </c>
      <c r="ED698">
        <v>-31.8</v>
      </c>
      <c r="EE698">
        <v>-16.14</v>
      </c>
      <c r="EF698">
        <v>15.62</v>
      </c>
      <c r="EG698">
        <v>0</v>
      </c>
      <c r="EH698">
        <v>1000</v>
      </c>
      <c r="EI698">
        <v>1000</v>
      </c>
      <c r="EJ698">
        <v>0</v>
      </c>
      <c r="EK698">
        <v>0</v>
      </c>
      <c r="EL698">
        <v>16.100000000000001</v>
      </c>
      <c r="EM698">
        <v>32.299999999999997</v>
      </c>
      <c r="EN698">
        <v>0</v>
      </c>
      <c r="EO698">
        <v>16.100000000000001</v>
      </c>
      <c r="EP698">
        <v>0</v>
      </c>
      <c r="EQ698">
        <v>16.100000000000001</v>
      </c>
      <c r="ER698">
        <v>0</v>
      </c>
      <c r="ES698">
        <v>0</v>
      </c>
      <c r="ET698">
        <v>0</v>
      </c>
      <c r="EU698">
        <v>0</v>
      </c>
      <c r="EV698">
        <v>2.6</v>
      </c>
      <c r="EW698">
        <v>5.21</v>
      </c>
      <c r="EX698">
        <v>39</v>
      </c>
      <c r="EY698">
        <v>24.7</v>
      </c>
      <c r="EZ698">
        <v>10.4</v>
      </c>
      <c r="FA698">
        <v>11.7</v>
      </c>
      <c r="FB698">
        <v>10.4</v>
      </c>
      <c r="FC698">
        <v>15.6</v>
      </c>
      <c r="FD698">
        <v>2.6</v>
      </c>
      <c r="FE698">
        <v>2.6</v>
      </c>
      <c r="FF698">
        <v>0</v>
      </c>
      <c r="FG698">
        <v>1</v>
      </c>
      <c r="FH698">
        <v>1</v>
      </c>
      <c r="FI698">
        <v>1</v>
      </c>
      <c r="FJ698">
        <v>1</v>
      </c>
      <c r="FK698">
        <v>0</v>
      </c>
      <c r="FL698">
        <v>33.299999999999997</v>
      </c>
      <c r="FM698">
        <v>1</v>
      </c>
      <c r="FN698">
        <v>1</v>
      </c>
      <c r="FO698">
        <v>0</v>
      </c>
      <c r="FP698">
        <v>50</v>
      </c>
      <c r="FQ698">
        <v>0</v>
      </c>
      <c r="FR698">
        <v>0</v>
      </c>
      <c r="FS698" s="2">
        <f t="shared" si="152"/>
        <v>0</v>
      </c>
      <c r="FT698">
        <v>0</v>
      </c>
      <c r="FU698">
        <v>0</v>
      </c>
      <c r="FV698">
        <v>0</v>
      </c>
      <c r="FW698" t="s">
        <v>266</v>
      </c>
      <c r="FX698">
        <v>0</v>
      </c>
      <c r="FY698">
        <v>0</v>
      </c>
      <c r="FZ698">
        <v>0</v>
      </c>
      <c r="GA698">
        <v>0</v>
      </c>
      <c r="GB698">
        <v>0</v>
      </c>
      <c r="GC698">
        <v>0</v>
      </c>
      <c r="GD698">
        <v>0</v>
      </c>
      <c r="GE698">
        <v>0</v>
      </c>
      <c r="GF698">
        <v>0</v>
      </c>
      <c r="GG698">
        <v>0</v>
      </c>
      <c r="GH698">
        <v>0</v>
      </c>
      <c r="GI698">
        <v>0</v>
      </c>
      <c r="GJ698" s="2">
        <f t="shared" si="153"/>
        <v>0</v>
      </c>
      <c r="GK698">
        <v>0</v>
      </c>
      <c r="GL698">
        <v>0</v>
      </c>
      <c r="GM698">
        <v>0</v>
      </c>
      <c r="GN698">
        <v>0</v>
      </c>
      <c r="GO698">
        <v>0</v>
      </c>
      <c r="GP698">
        <v>0</v>
      </c>
      <c r="GQ698">
        <v>0</v>
      </c>
      <c r="GR698">
        <v>0</v>
      </c>
      <c r="GS698">
        <v>0</v>
      </c>
      <c r="GT698">
        <v>0</v>
      </c>
      <c r="GU698">
        <v>0</v>
      </c>
      <c r="GV698">
        <v>0</v>
      </c>
      <c r="GW698">
        <v>0</v>
      </c>
      <c r="GX698" s="21">
        <v>25.810006999999999</v>
      </c>
      <c r="GY698" s="21">
        <v>4.3909218000000001</v>
      </c>
      <c r="GZ698" s="21">
        <v>5.5109718000000001</v>
      </c>
      <c r="HA698" s="21">
        <v>9.9018926999999994</v>
      </c>
      <c r="HB698" s="21">
        <v>0.77230200000000004</v>
      </c>
      <c r="HC698" s="21">
        <v>0.52747100000000002</v>
      </c>
      <c r="HD698" s="21">
        <v>-1.1230000000000001E-3</v>
      </c>
      <c r="HE698" s="21">
        <v>26.759304</v>
      </c>
      <c r="HF698" s="21">
        <v>1.2986500000000001</v>
      </c>
    </row>
    <row r="699" spans="1:214" ht="15" x14ac:dyDescent="0.25">
      <c r="A699" s="22">
        <v>58</v>
      </c>
      <c r="B699" t="s">
        <v>3050</v>
      </c>
      <c r="C699" t="s">
        <v>3051</v>
      </c>
      <c r="D699" t="s">
        <v>376</v>
      </c>
      <c r="F699" t="s">
        <v>342</v>
      </c>
      <c r="I699" s="22" t="s">
        <v>248</v>
      </c>
      <c r="J699">
        <v>21</v>
      </c>
      <c r="K699" s="23" t="s">
        <v>3052</v>
      </c>
      <c r="L699" s="23" t="s">
        <v>3053</v>
      </c>
      <c r="M699" s="24" t="s">
        <v>447</v>
      </c>
      <c r="N699" s="24" t="s">
        <v>233</v>
      </c>
      <c r="O699" s="24">
        <v>74</v>
      </c>
      <c r="P699" s="24">
        <v>219</v>
      </c>
      <c r="Q699" s="24" t="s">
        <v>224</v>
      </c>
      <c r="R699" s="24" t="s">
        <v>234</v>
      </c>
      <c r="S699" s="22">
        <v>31</v>
      </c>
      <c r="T699" s="22">
        <v>2</v>
      </c>
      <c r="U699" s="22">
        <v>8</v>
      </c>
      <c r="V699" s="22">
        <v>10</v>
      </c>
      <c r="W699" s="22">
        <v>0</v>
      </c>
      <c r="X699" s="22">
        <v>16</v>
      </c>
      <c r="Y699" s="22">
        <v>34</v>
      </c>
      <c r="Z699" s="25">
        <f t="shared" si="140"/>
        <v>5.8823529411764705E-2</v>
      </c>
      <c r="AA699" s="3">
        <v>16.566669999999998</v>
      </c>
      <c r="AB699" s="22">
        <v>30</v>
      </c>
      <c r="AC699" s="22">
        <v>15</v>
      </c>
      <c r="AD699" s="22">
        <v>10</v>
      </c>
      <c r="AE699" s="22">
        <v>10</v>
      </c>
      <c r="AF699" s="22">
        <v>5</v>
      </c>
      <c r="AG699" s="26">
        <f t="shared" si="141"/>
        <v>3.5048996647505062</v>
      </c>
      <c r="AH699" s="26">
        <f t="shared" si="142"/>
        <v>1.7524498323752531</v>
      </c>
      <c r="AI699" s="26">
        <f t="shared" si="143"/>
        <v>1.1682998882501687</v>
      </c>
      <c r="AJ699" s="26">
        <f t="shared" si="144"/>
        <v>1.1682998882501687</v>
      </c>
      <c r="AK699" s="26">
        <f t="shared" si="145"/>
        <v>0.58414994412508436</v>
      </c>
      <c r="AL699" s="5">
        <v>621</v>
      </c>
      <c r="AM699" s="22">
        <v>0</v>
      </c>
      <c r="AN699" s="22">
        <v>0</v>
      </c>
      <c r="AO699" s="25">
        <f t="shared" si="146"/>
        <v>0</v>
      </c>
      <c r="AP699" s="22">
        <v>0</v>
      </c>
      <c r="AQ699">
        <v>0.7</v>
      </c>
      <c r="AR699">
        <v>1.1000000000000001</v>
      </c>
      <c r="AS699">
        <v>1.9</v>
      </c>
      <c r="AT699">
        <v>1.6</v>
      </c>
      <c r="AU699">
        <v>1.2</v>
      </c>
      <c r="AV699">
        <v>0</v>
      </c>
      <c r="AW699">
        <v>2.8</v>
      </c>
      <c r="AX699" s="3">
        <f t="shared" si="147"/>
        <v>9.0322580645161285E-2</v>
      </c>
      <c r="AY699" s="4">
        <f t="shared" si="148"/>
        <v>1.624501</v>
      </c>
      <c r="AZ699" t="s">
        <v>224</v>
      </c>
      <c r="BA699">
        <v>2013</v>
      </c>
      <c r="BB699" s="27">
        <v>160000</v>
      </c>
      <c r="BC699" s="27">
        <v>916833</v>
      </c>
      <c r="BD699" s="22">
        <v>1</v>
      </c>
      <c r="BE699" s="22">
        <v>5</v>
      </c>
      <c r="BF699" s="28">
        <f t="shared" si="149"/>
        <v>0.82486825027303667</v>
      </c>
      <c r="BG699" s="22">
        <v>0</v>
      </c>
      <c r="BH699" s="22">
        <v>0</v>
      </c>
      <c r="BI699" s="4">
        <v>436.43333330000002</v>
      </c>
      <c r="BJ699" s="22">
        <v>1</v>
      </c>
      <c r="BK699" s="22">
        <v>3</v>
      </c>
      <c r="BL699" s="28">
        <f t="shared" si="150"/>
        <v>3.3465024400024865</v>
      </c>
      <c r="BM699" s="22">
        <v>0</v>
      </c>
      <c r="BN699" s="22">
        <v>0</v>
      </c>
      <c r="BO699" s="4">
        <v>71.716666669999995</v>
      </c>
      <c r="BP699" s="22">
        <v>0</v>
      </c>
      <c r="BQ699" s="22">
        <v>0</v>
      </c>
      <c r="BR699" s="22">
        <v>0</v>
      </c>
      <c r="BS699" s="22">
        <v>0</v>
      </c>
      <c r="BT699" s="4">
        <v>5.6666666670000003</v>
      </c>
      <c r="BU699" s="22">
        <v>20</v>
      </c>
      <c r="BV699" s="22">
        <v>2</v>
      </c>
      <c r="BW699" s="22">
        <v>5</v>
      </c>
      <c r="BX699" s="22">
        <v>0</v>
      </c>
      <c r="BY699" s="22">
        <v>8</v>
      </c>
      <c r="BZ699" s="22">
        <v>4</v>
      </c>
      <c r="CA699" s="22">
        <v>0</v>
      </c>
      <c r="CB699" s="22">
        <v>0</v>
      </c>
      <c r="CC699" s="4">
        <v>14.866669999999999</v>
      </c>
      <c r="CD699" s="4">
        <v>2.15</v>
      </c>
      <c r="CE699" s="4">
        <v>0.116666667</v>
      </c>
      <c r="CF699" s="22">
        <v>0</v>
      </c>
      <c r="CG699" s="22">
        <v>0</v>
      </c>
      <c r="CH699" s="22">
        <v>0</v>
      </c>
      <c r="CI699" s="5">
        <v>11</v>
      </c>
      <c r="CJ699" s="22">
        <v>0</v>
      </c>
      <c r="CK699" s="22">
        <v>3</v>
      </c>
      <c r="CL699" s="22">
        <v>0</v>
      </c>
      <c r="CM699" s="22">
        <v>8</v>
      </c>
      <c r="CN699" s="22">
        <v>4</v>
      </c>
      <c r="CO699" s="22">
        <v>0</v>
      </c>
      <c r="CP699" s="22">
        <v>0</v>
      </c>
      <c r="CQ699" s="26">
        <v>12.645448</v>
      </c>
      <c r="CR699" s="26">
        <v>2.6106060000000002</v>
      </c>
      <c r="CS699" s="26">
        <v>0.30303000000000002</v>
      </c>
      <c r="CT699" s="22">
        <v>0</v>
      </c>
      <c r="CU699" s="22">
        <v>0</v>
      </c>
      <c r="CV699" s="22">
        <v>0</v>
      </c>
      <c r="CW699" s="22">
        <v>0</v>
      </c>
      <c r="CX699" s="22">
        <v>1</v>
      </c>
      <c r="CY699" s="22">
        <v>-1</v>
      </c>
      <c r="CZ699" s="22">
        <v>2</v>
      </c>
      <c r="DA699" s="22">
        <v>7</v>
      </c>
      <c r="DB699" s="22">
        <v>1</v>
      </c>
      <c r="DC699" s="22">
        <v>1</v>
      </c>
      <c r="DD699" s="22">
        <v>0</v>
      </c>
      <c r="DE699" s="22">
        <v>0</v>
      </c>
      <c r="DF699" s="22">
        <v>0</v>
      </c>
      <c r="DG699" s="22">
        <v>0</v>
      </c>
      <c r="DH699" s="22">
        <v>0</v>
      </c>
      <c r="DI699" s="22">
        <v>8</v>
      </c>
      <c r="DJ699" s="22">
        <v>0</v>
      </c>
      <c r="DK699" s="22">
        <v>0</v>
      </c>
      <c r="DL699" s="22">
        <v>0</v>
      </c>
      <c r="DM699" s="22">
        <v>0</v>
      </c>
      <c r="DN699" s="22">
        <v>21</v>
      </c>
      <c r="DO699" s="22">
        <v>5</v>
      </c>
      <c r="DP699" s="22">
        <v>16</v>
      </c>
      <c r="DQ699" s="22">
        <v>0</v>
      </c>
      <c r="DR699" s="22">
        <v>0</v>
      </c>
      <c r="DS699" s="22">
        <v>0</v>
      </c>
      <c r="DT699" s="22">
        <v>0</v>
      </c>
      <c r="DU699">
        <v>13.89</v>
      </c>
      <c r="DV699">
        <v>33.83</v>
      </c>
      <c r="DW699" s="2">
        <f t="shared" si="151"/>
        <v>0.29107292539815594</v>
      </c>
      <c r="DX699">
        <v>-1.1319999999999999</v>
      </c>
      <c r="DY699">
        <v>-0.34900000000000003</v>
      </c>
      <c r="DZ699">
        <v>-0.41500000000000004</v>
      </c>
      <c r="EA699">
        <v>-4.5229999999999997</v>
      </c>
      <c r="EB699">
        <v>16</v>
      </c>
      <c r="EC699">
        <v>16</v>
      </c>
      <c r="ED699">
        <v>5.0999999999999996</v>
      </c>
      <c r="EE699">
        <v>-1.81</v>
      </c>
      <c r="EF699">
        <v>-6.92</v>
      </c>
      <c r="EG699">
        <v>7.88</v>
      </c>
      <c r="EH699">
        <v>926</v>
      </c>
      <c r="EI699">
        <v>1005</v>
      </c>
      <c r="EJ699">
        <v>2.23</v>
      </c>
      <c r="EK699">
        <v>2.23</v>
      </c>
      <c r="EL699">
        <v>26.1</v>
      </c>
      <c r="EM699">
        <v>27.9</v>
      </c>
      <c r="EN699">
        <v>8.1999999999999993</v>
      </c>
      <c r="EO699">
        <v>9.9</v>
      </c>
      <c r="EP699">
        <v>11.3</v>
      </c>
      <c r="EQ699">
        <v>13</v>
      </c>
      <c r="ER699">
        <v>4</v>
      </c>
      <c r="ES699">
        <v>4.2</v>
      </c>
      <c r="ET699">
        <v>1.1000000000000001</v>
      </c>
      <c r="EU699">
        <v>0.30000000000000004</v>
      </c>
      <c r="EV699">
        <v>1.9500000000000002</v>
      </c>
      <c r="EW699">
        <v>3.09</v>
      </c>
      <c r="EX699">
        <v>26</v>
      </c>
      <c r="EY699">
        <v>29.1</v>
      </c>
      <c r="EZ699">
        <v>9.8000000000000007</v>
      </c>
      <c r="FA699">
        <v>10.5</v>
      </c>
      <c r="FB699">
        <v>13.6</v>
      </c>
      <c r="FC699">
        <v>11.7</v>
      </c>
      <c r="FD699">
        <v>3</v>
      </c>
      <c r="FE699">
        <v>3.9</v>
      </c>
      <c r="FF699">
        <v>55</v>
      </c>
      <c r="FG699">
        <v>54</v>
      </c>
      <c r="FH699">
        <v>53</v>
      </c>
      <c r="FI699">
        <v>46</v>
      </c>
      <c r="FJ699">
        <v>76</v>
      </c>
      <c r="FK699">
        <v>67</v>
      </c>
      <c r="FL699">
        <v>52.4</v>
      </c>
      <c r="FM699">
        <v>139</v>
      </c>
      <c r="FN699">
        <v>139</v>
      </c>
      <c r="FO699">
        <v>125</v>
      </c>
      <c r="FP699">
        <v>50</v>
      </c>
      <c r="FQ699">
        <v>2.2799999999999998</v>
      </c>
      <c r="FR699">
        <v>3.91</v>
      </c>
      <c r="FS699" s="2">
        <f t="shared" si="152"/>
        <v>0.36833602584814218</v>
      </c>
      <c r="FT699">
        <v>5</v>
      </c>
      <c r="FU699">
        <v>0</v>
      </c>
      <c r="FV699">
        <v>4.5999999999999996</v>
      </c>
      <c r="FW699">
        <v>7.58</v>
      </c>
      <c r="FX699">
        <v>4.25</v>
      </c>
      <c r="FY699">
        <v>0</v>
      </c>
      <c r="FZ699">
        <v>51.8</v>
      </c>
      <c r="GA699">
        <v>6.8</v>
      </c>
      <c r="GB699">
        <v>18.7</v>
      </c>
      <c r="GC699">
        <v>0.8</v>
      </c>
      <c r="GD699">
        <v>0.8</v>
      </c>
      <c r="GE699">
        <v>19.5</v>
      </c>
      <c r="GF699">
        <v>2.5</v>
      </c>
      <c r="GG699">
        <v>0</v>
      </c>
      <c r="GH699">
        <v>0.18</v>
      </c>
      <c r="GI699">
        <v>4.76</v>
      </c>
      <c r="GJ699" s="2">
        <f t="shared" si="153"/>
        <v>3.6437246963562757E-2</v>
      </c>
      <c r="GK699">
        <v>0</v>
      </c>
      <c r="GL699">
        <v>0</v>
      </c>
      <c r="GM699">
        <v>-5.0999999999999996</v>
      </c>
      <c r="GN699">
        <v>0</v>
      </c>
      <c r="GO699">
        <v>0</v>
      </c>
      <c r="GP699">
        <v>32</v>
      </c>
      <c r="GQ699">
        <v>63.9</v>
      </c>
      <c r="GR699">
        <v>0</v>
      </c>
      <c r="GS699">
        <v>0</v>
      </c>
      <c r="GT699">
        <v>53.3</v>
      </c>
      <c r="GU699">
        <v>0</v>
      </c>
      <c r="GV699">
        <v>0</v>
      </c>
      <c r="GW699">
        <v>0</v>
      </c>
      <c r="GX699" s="21">
        <v>42.239407</v>
      </c>
      <c r="GY699" s="21">
        <v>3.3333686999999999</v>
      </c>
      <c r="GZ699" s="21">
        <v>10.340660700000001</v>
      </c>
      <c r="HA699" s="21">
        <v>13.6740294</v>
      </c>
      <c r="HB699" s="21">
        <v>1.715665</v>
      </c>
      <c r="HC699" s="21">
        <v>1.712434</v>
      </c>
      <c r="HD699" s="21">
        <v>2.1499999999999999E-4</v>
      </c>
      <c r="HE699" s="21">
        <v>31.669809000000001</v>
      </c>
      <c r="HF699" s="21">
        <v>3.4283130000000002</v>
      </c>
    </row>
    <row r="700" spans="1:214" ht="15" x14ac:dyDescent="0.25">
      <c r="A700" s="22">
        <v>5</v>
      </c>
      <c r="B700" t="s">
        <v>3054</v>
      </c>
      <c r="C700" t="s">
        <v>3055</v>
      </c>
      <c r="D700" t="s">
        <v>3056</v>
      </c>
      <c r="F700" t="s">
        <v>444</v>
      </c>
      <c r="I700" s="22" t="s">
        <v>248</v>
      </c>
      <c r="J700">
        <v>21</v>
      </c>
      <c r="K700" s="23" t="s">
        <v>936</v>
      </c>
      <c r="L700" s="23" t="s">
        <v>3057</v>
      </c>
      <c r="M700" s="24"/>
      <c r="N700" s="24" t="s">
        <v>3058</v>
      </c>
      <c r="O700" s="24">
        <v>74</v>
      </c>
      <c r="P700" s="24">
        <v>207</v>
      </c>
      <c r="Q700" s="24" t="s">
        <v>223</v>
      </c>
      <c r="R700" s="24"/>
      <c r="S700" s="22">
        <v>80</v>
      </c>
      <c r="T700" s="22">
        <v>5</v>
      </c>
      <c r="U700" s="22">
        <v>19</v>
      </c>
      <c r="V700" s="22">
        <v>24</v>
      </c>
      <c r="W700" s="22">
        <v>-5</v>
      </c>
      <c r="X700" s="22">
        <v>66</v>
      </c>
      <c r="Y700" s="22">
        <v>88</v>
      </c>
      <c r="Z700" s="25">
        <f t="shared" si="140"/>
        <v>5.6818181818181816E-2</v>
      </c>
      <c r="AA700" s="3">
        <v>17.91667</v>
      </c>
      <c r="AB700" s="22">
        <v>186</v>
      </c>
      <c r="AC700" s="22">
        <v>99</v>
      </c>
      <c r="AD700" s="22">
        <v>48</v>
      </c>
      <c r="AE700" s="22">
        <v>37</v>
      </c>
      <c r="AF700" s="22">
        <v>22</v>
      </c>
      <c r="AG700" s="26">
        <f t="shared" si="141"/>
        <v>7.7860450630613842</v>
      </c>
      <c r="AH700" s="26">
        <f t="shared" si="142"/>
        <v>4.1441852755004138</v>
      </c>
      <c r="AI700" s="26">
        <f t="shared" si="143"/>
        <v>2.0093019517577764</v>
      </c>
      <c r="AJ700" s="26">
        <f t="shared" si="144"/>
        <v>1.5488369211466195</v>
      </c>
      <c r="AK700" s="26">
        <f t="shared" si="145"/>
        <v>0.92093006122231424</v>
      </c>
      <c r="AL700" s="5">
        <v>1720</v>
      </c>
      <c r="AM700" s="22">
        <v>0</v>
      </c>
      <c r="AN700" s="22">
        <v>0</v>
      </c>
      <c r="AO700" s="25">
        <f t="shared" si="146"/>
        <v>0</v>
      </c>
      <c r="AP700" s="22">
        <v>0</v>
      </c>
      <c r="AQ700">
        <v>1.6</v>
      </c>
      <c r="AR700">
        <v>2.9</v>
      </c>
      <c r="AS700">
        <v>4.5</v>
      </c>
      <c r="AT700">
        <v>3.6</v>
      </c>
      <c r="AU700">
        <v>3.5</v>
      </c>
      <c r="AV700">
        <v>0</v>
      </c>
      <c r="AW700">
        <v>7.1</v>
      </c>
      <c r="AX700" s="3">
        <f t="shared" si="147"/>
        <v>8.8749999999999996E-2</v>
      </c>
      <c r="AY700" s="4">
        <f t="shared" si="148"/>
        <v>2.1500000000000004</v>
      </c>
      <c r="AZ700" t="s">
        <v>224</v>
      </c>
      <c r="BA700">
        <v>2015</v>
      </c>
      <c r="BC700" s="27">
        <v>2175000</v>
      </c>
      <c r="BD700" s="22">
        <v>5</v>
      </c>
      <c r="BE700" s="22">
        <v>16</v>
      </c>
      <c r="BF700" s="28">
        <f t="shared" si="149"/>
        <v>1.0110195782039639</v>
      </c>
      <c r="BG700" s="22">
        <v>0</v>
      </c>
      <c r="BH700" s="22">
        <v>0</v>
      </c>
      <c r="BI700" s="4">
        <v>1246.2666670000001</v>
      </c>
      <c r="BJ700" s="22">
        <v>0</v>
      </c>
      <c r="BK700" s="22">
        <v>3</v>
      </c>
      <c r="BL700" s="28">
        <f t="shared" si="150"/>
        <v>3.2987171653452223</v>
      </c>
      <c r="BM700" s="22">
        <v>0</v>
      </c>
      <c r="BN700" s="22">
        <v>0</v>
      </c>
      <c r="BO700" s="4">
        <v>54.566666669999996</v>
      </c>
      <c r="BP700" s="22">
        <v>0</v>
      </c>
      <c r="BQ700" s="22">
        <v>0</v>
      </c>
      <c r="BR700" s="22">
        <v>0</v>
      </c>
      <c r="BS700" s="22">
        <v>0</v>
      </c>
      <c r="BT700" s="4">
        <v>133.5166667</v>
      </c>
      <c r="BU700" s="22">
        <v>40</v>
      </c>
      <c r="BV700" s="22">
        <v>3</v>
      </c>
      <c r="BW700" s="22">
        <v>12</v>
      </c>
      <c r="BX700" s="22">
        <v>0</v>
      </c>
      <c r="BY700" s="22">
        <v>48</v>
      </c>
      <c r="BZ700" s="22">
        <v>14</v>
      </c>
      <c r="CA700" s="22">
        <v>0</v>
      </c>
      <c r="CB700" s="22">
        <v>0</v>
      </c>
      <c r="CC700" s="4">
        <v>15.43333</v>
      </c>
      <c r="CD700" s="4">
        <v>0.63333333300000016</v>
      </c>
      <c r="CE700" s="4">
        <v>1.766666667</v>
      </c>
      <c r="CF700" s="22">
        <v>0</v>
      </c>
      <c r="CG700" s="22">
        <v>0</v>
      </c>
      <c r="CH700" s="22">
        <v>0</v>
      </c>
      <c r="CI700" s="5">
        <v>40</v>
      </c>
      <c r="CJ700" s="22">
        <v>2</v>
      </c>
      <c r="CK700" s="22">
        <v>7</v>
      </c>
      <c r="CL700" s="22">
        <v>-5</v>
      </c>
      <c r="CM700" s="22">
        <v>18</v>
      </c>
      <c r="CN700" s="22">
        <v>8</v>
      </c>
      <c r="CO700" s="22">
        <v>0</v>
      </c>
      <c r="CP700" s="22">
        <v>0</v>
      </c>
      <c r="CQ700" s="26">
        <v>15.723337000000001</v>
      </c>
      <c r="CR700" s="26">
        <v>0.73083299999999984</v>
      </c>
      <c r="CS700" s="26">
        <v>1.57125</v>
      </c>
      <c r="CT700" s="22">
        <v>0</v>
      </c>
      <c r="CU700" s="22">
        <v>0</v>
      </c>
      <c r="CV700" s="22">
        <v>0</v>
      </c>
      <c r="CW700" s="22">
        <v>4</v>
      </c>
      <c r="CX700" s="22">
        <v>5</v>
      </c>
      <c r="CY700" s="22">
        <v>-1</v>
      </c>
      <c r="CZ700" s="22">
        <v>1</v>
      </c>
      <c r="DA700" s="22">
        <v>14</v>
      </c>
      <c r="DB700" s="22">
        <v>-4</v>
      </c>
      <c r="DC700" s="22">
        <v>1</v>
      </c>
      <c r="DD700" s="22">
        <v>0</v>
      </c>
      <c r="DE700" s="22">
        <v>0</v>
      </c>
      <c r="DF700" s="22">
        <v>0</v>
      </c>
      <c r="DG700" s="22">
        <v>0</v>
      </c>
      <c r="DH700" s="22">
        <v>0</v>
      </c>
      <c r="DI700" s="22">
        <v>18</v>
      </c>
      <c r="DJ700" s="22">
        <v>4</v>
      </c>
      <c r="DK700" s="22">
        <v>0</v>
      </c>
      <c r="DL700" s="22">
        <v>1</v>
      </c>
      <c r="DM700" s="22">
        <v>0</v>
      </c>
      <c r="DN700" s="22">
        <v>51</v>
      </c>
      <c r="DO700" s="22">
        <v>5</v>
      </c>
      <c r="DP700" s="22">
        <v>64</v>
      </c>
      <c r="DQ700" s="22">
        <v>13</v>
      </c>
      <c r="DR700" s="22">
        <v>0</v>
      </c>
      <c r="DS700" s="22">
        <v>0</v>
      </c>
      <c r="DT700" s="22">
        <v>0</v>
      </c>
      <c r="DU700">
        <v>15.13</v>
      </c>
      <c r="DV700">
        <v>33.06</v>
      </c>
      <c r="DW700" s="2">
        <f t="shared" si="151"/>
        <v>0.31396555301929857</v>
      </c>
      <c r="DX700">
        <v>-0.28800000000000003</v>
      </c>
      <c r="DY700">
        <v>-0.12</v>
      </c>
      <c r="DZ700">
        <v>1.2E-2</v>
      </c>
      <c r="EA700">
        <v>-3.0990000000000002</v>
      </c>
      <c r="EB700">
        <v>42</v>
      </c>
      <c r="EC700">
        <v>50</v>
      </c>
      <c r="ED700">
        <v>-1.4</v>
      </c>
      <c r="EE700">
        <v>-3.96</v>
      </c>
      <c r="EF700">
        <v>-2.56</v>
      </c>
      <c r="EG700">
        <v>8.17</v>
      </c>
      <c r="EH700">
        <v>916</v>
      </c>
      <c r="EI700">
        <v>998</v>
      </c>
      <c r="EJ700">
        <v>2.08</v>
      </c>
      <c r="EK700">
        <v>2.48</v>
      </c>
      <c r="EL700">
        <v>23.4</v>
      </c>
      <c r="EM700">
        <v>27.1</v>
      </c>
      <c r="EN700">
        <v>12.9</v>
      </c>
      <c r="EO700">
        <v>12.9</v>
      </c>
      <c r="EP700">
        <v>13.4</v>
      </c>
      <c r="EQ700">
        <v>13.4</v>
      </c>
      <c r="ER700">
        <v>4.3</v>
      </c>
      <c r="ES700">
        <v>3.2</v>
      </c>
      <c r="ET700">
        <v>0.9</v>
      </c>
      <c r="EU700">
        <v>0.4</v>
      </c>
      <c r="EV700">
        <v>2.25</v>
      </c>
      <c r="EW700">
        <v>2.4700000000000002</v>
      </c>
      <c r="EX700">
        <v>25.1</v>
      </c>
      <c r="EY700">
        <v>25.7</v>
      </c>
      <c r="EZ700">
        <v>11.3</v>
      </c>
      <c r="FA700">
        <v>11.8</v>
      </c>
      <c r="FB700">
        <v>14.1</v>
      </c>
      <c r="FC700">
        <v>12.9</v>
      </c>
      <c r="FD700">
        <v>3.1</v>
      </c>
      <c r="FE700">
        <v>3.7</v>
      </c>
      <c r="FF700">
        <v>153</v>
      </c>
      <c r="FG700">
        <v>151</v>
      </c>
      <c r="FH700">
        <v>144</v>
      </c>
      <c r="FI700">
        <v>137</v>
      </c>
      <c r="FJ700">
        <v>191</v>
      </c>
      <c r="FK700">
        <v>218</v>
      </c>
      <c r="FL700">
        <v>52</v>
      </c>
      <c r="FM700">
        <v>363</v>
      </c>
      <c r="FN700">
        <v>371</v>
      </c>
      <c r="FO700">
        <v>368</v>
      </c>
      <c r="FP700">
        <v>49.5</v>
      </c>
      <c r="FQ700">
        <v>0.68</v>
      </c>
      <c r="FR700">
        <v>4.5999999999999996</v>
      </c>
      <c r="FS700" s="2">
        <f t="shared" si="152"/>
        <v>0.12878787878787881</v>
      </c>
      <c r="FT700">
        <v>6</v>
      </c>
      <c r="FU700">
        <v>0</v>
      </c>
      <c r="FV700">
        <v>-21.3</v>
      </c>
      <c r="FW700">
        <v>13.33</v>
      </c>
      <c r="FX700">
        <v>6.6</v>
      </c>
      <c r="FY700">
        <v>0</v>
      </c>
      <c r="FZ700">
        <v>42.9</v>
      </c>
      <c r="GA700">
        <v>4.4000000000000004</v>
      </c>
      <c r="GB700">
        <v>18.7</v>
      </c>
      <c r="GC700">
        <v>3.3</v>
      </c>
      <c r="GD700">
        <v>5.5</v>
      </c>
      <c r="GE700">
        <v>17.600000000000001</v>
      </c>
      <c r="GF700">
        <v>3.3</v>
      </c>
      <c r="GG700">
        <v>0</v>
      </c>
      <c r="GH700">
        <v>1.65</v>
      </c>
      <c r="GI700">
        <v>3.81</v>
      </c>
      <c r="GJ700" s="2">
        <f t="shared" si="153"/>
        <v>0.30219780219780218</v>
      </c>
      <c r="GK700">
        <v>0</v>
      </c>
      <c r="GL700">
        <v>14</v>
      </c>
      <c r="GM700">
        <v>-9.1999999999999993</v>
      </c>
      <c r="GN700">
        <v>0</v>
      </c>
      <c r="GO700">
        <v>6.37</v>
      </c>
      <c r="GP700">
        <v>4.5999999999999996</v>
      </c>
      <c r="GQ700">
        <v>44.6</v>
      </c>
      <c r="GR700">
        <v>2.7</v>
      </c>
      <c r="GS700">
        <v>23.2</v>
      </c>
      <c r="GT700">
        <v>27.3</v>
      </c>
      <c r="GU700">
        <v>2.2999999999999998</v>
      </c>
      <c r="GV700">
        <v>2.2999999999999998</v>
      </c>
      <c r="GW700">
        <v>1.8</v>
      </c>
      <c r="GX700" s="21">
        <v>67.615691999999996</v>
      </c>
      <c r="GY700" s="21">
        <v>4.4884386000000003</v>
      </c>
      <c r="GZ700" s="21">
        <v>14.485772700000002</v>
      </c>
      <c r="HA700" s="21">
        <v>18.9742104</v>
      </c>
      <c r="HB700" s="21">
        <v>2.1124230000000002</v>
      </c>
      <c r="HC700" s="21">
        <v>2.765987</v>
      </c>
      <c r="HD700" s="21">
        <v>-9.3499999999999996E-4</v>
      </c>
      <c r="HE700" s="21">
        <v>55.529651999999999</v>
      </c>
      <c r="HF700" s="21">
        <v>4.8774749999999996</v>
      </c>
    </row>
    <row r="701" spans="1:214" ht="15" x14ac:dyDescent="0.25">
      <c r="A701" s="22">
        <v>6</v>
      </c>
      <c r="B701" t="s">
        <v>3059</v>
      </c>
      <c r="C701" t="s">
        <v>3060</v>
      </c>
      <c r="D701" t="s">
        <v>3061</v>
      </c>
      <c r="F701" t="s">
        <v>277</v>
      </c>
      <c r="I701" s="22" t="s">
        <v>248</v>
      </c>
      <c r="J701">
        <v>21</v>
      </c>
      <c r="K701" s="23" t="s">
        <v>3062</v>
      </c>
      <c r="L701" s="23" t="s">
        <v>566</v>
      </c>
      <c r="M701" s="24" t="s">
        <v>447</v>
      </c>
      <c r="N701" s="24" t="s">
        <v>233</v>
      </c>
      <c r="O701" s="24">
        <v>74</v>
      </c>
      <c r="P701" s="24">
        <v>190</v>
      </c>
      <c r="Q701" s="24" t="s">
        <v>223</v>
      </c>
      <c r="R701" s="24" t="s">
        <v>234</v>
      </c>
      <c r="S701" s="22">
        <v>63</v>
      </c>
      <c r="T701" s="22">
        <v>3</v>
      </c>
      <c r="U701" s="22">
        <v>9</v>
      </c>
      <c r="V701" s="22">
        <v>12</v>
      </c>
      <c r="W701" s="22">
        <v>-22</v>
      </c>
      <c r="X701" s="22">
        <v>19</v>
      </c>
      <c r="Y701" s="22">
        <v>77</v>
      </c>
      <c r="Z701" s="25">
        <f t="shared" si="140"/>
        <v>3.896103896103896E-2</v>
      </c>
      <c r="AA701" s="3">
        <v>21.766670000000001</v>
      </c>
      <c r="AB701" s="22">
        <v>46</v>
      </c>
      <c r="AC701" s="22">
        <v>106</v>
      </c>
      <c r="AD701" s="22">
        <v>36</v>
      </c>
      <c r="AE701" s="22">
        <v>35</v>
      </c>
      <c r="AF701" s="22">
        <v>24</v>
      </c>
      <c r="AG701" s="26">
        <f t="shared" si="141"/>
        <v>2.0126883813428424</v>
      </c>
      <c r="AH701" s="26">
        <f t="shared" si="142"/>
        <v>4.6379340961378537</v>
      </c>
      <c r="AI701" s="26">
        <f t="shared" si="143"/>
        <v>1.5751474288770071</v>
      </c>
      <c r="AJ701" s="26">
        <f t="shared" si="144"/>
        <v>1.5313933336304235</v>
      </c>
      <c r="AK701" s="26">
        <f t="shared" si="145"/>
        <v>1.0500982859180046</v>
      </c>
      <c r="AL701" s="5">
        <v>1822</v>
      </c>
      <c r="AM701" s="22">
        <v>0</v>
      </c>
      <c r="AN701" s="22">
        <v>0</v>
      </c>
      <c r="AO701" s="25">
        <f t="shared" si="146"/>
        <v>0</v>
      </c>
      <c r="AP701" s="22">
        <v>0</v>
      </c>
      <c r="AQ701">
        <v>0.1</v>
      </c>
      <c r="AR701">
        <v>1.9</v>
      </c>
      <c r="AS701">
        <v>2</v>
      </c>
      <c r="AT701">
        <v>-1.2</v>
      </c>
      <c r="AU701">
        <v>0.5</v>
      </c>
      <c r="AV701">
        <v>0</v>
      </c>
      <c r="AW701">
        <v>-0.7</v>
      </c>
      <c r="AX701" s="3">
        <f t="shared" si="147"/>
        <v>-1.111111111111111E-2</v>
      </c>
      <c r="AY701" s="4">
        <f t="shared" si="148"/>
        <v>-1.6624989999999999</v>
      </c>
      <c r="AZ701" t="s">
        <v>224</v>
      </c>
      <c r="BA701">
        <v>2013</v>
      </c>
      <c r="BB701" s="27">
        <v>202500</v>
      </c>
      <c r="BC701" s="27">
        <v>845833</v>
      </c>
      <c r="BD701" s="22">
        <v>2</v>
      </c>
      <c r="BE701" s="22">
        <v>4</v>
      </c>
      <c r="BF701" s="28">
        <f t="shared" si="149"/>
        <v>0.32467044437022335</v>
      </c>
      <c r="BG701" s="22">
        <v>0</v>
      </c>
      <c r="BH701" s="22">
        <v>0</v>
      </c>
      <c r="BI701" s="4">
        <v>1108.8166670000001</v>
      </c>
      <c r="BJ701" s="22">
        <v>1</v>
      </c>
      <c r="BK701" s="22">
        <v>5</v>
      </c>
      <c r="BL701" s="28">
        <f t="shared" si="150"/>
        <v>3.2340170674550031</v>
      </c>
      <c r="BM701" s="22">
        <v>0</v>
      </c>
      <c r="BN701" s="22">
        <v>0</v>
      </c>
      <c r="BO701" s="4">
        <v>111.3166667</v>
      </c>
      <c r="BP701" s="22">
        <v>0</v>
      </c>
      <c r="BQ701" s="22">
        <v>0</v>
      </c>
      <c r="BR701" s="22">
        <v>0</v>
      </c>
      <c r="BS701" s="22">
        <v>0</v>
      </c>
      <c r="BT701" s="4">
        <v>152.15</v>
      </c>
      <c r="BU701" s="22">
        <v>32</v>
      </c>
      <c r="BV701" s="22">
        <v>2</v>
      </c>
      <c r="BW701" s="22">
        <v>7</v>
      </c>
      <c r="BX701" s="22">
        <v>-5</v>
      </c>
      <c r="BY701" s="22">
        <v>9</v>
      </c>
      <c r="BZ701" s="22">
        <v>3</v>
      </c>
      <c r="CA701" s="22">
        <v>0</v>
      </c>
      <c r="CB701" s="22">
        <v>0</v>
      </c>
      <c r="CC701" s="4">
        <v>18.266670000000001</v>
      </c>
      <c r="CD701" s="4">
        <v>1.8333333329999999</v>
      </c>
      <c r="CE701" s="4">
        <v>2.4</v>
      </c>
      <c r="CF701" s="22">
        <v>0</v>
      </c>
      <c r="CG701" s="22">
        <v>0</v>
      </c>
      <c r="CH701" s="22">
        <v>0</v>
      </c>
      <c r="CI701" s="5">
        <v>31</v>
      </c>
      <c r="CJ701" s="22">
        <v>1</v>
      </c>
      <c r="CK701" s="22">
        <v>2</v>
      </c>
      <c r="CL701" s="22">
        <v>-17</v>
      </c>
      <c r="CM701" s="22">
        <v>10</v>
      </c>
      <c r="CN701" s="22">
        <v>5</v>
      </c>
      <c r="CO701" s="22">
        <v>0</v>
      </c>
      <c r="CP701" s="22">
        <v>0</v>
      </c>
      <c r="CQ701" s="26">
        <v>16.912362000000002</v>
      </c>
      <c r="CR701" s="26">
        <v>1.6983870000000001</v>
      </c>
      <c r="CS701" s="26">
        <v>2.4306450000000002</v>
      </c>
      <c r="CT701" s="22">
        <v>0</v>
      </c>
      <c r="CU701" s="22">
        <v>0</v>
      </c>
      <c r="CV701" s="22">
        <v>0</v>
      </c>
      <c r="CW701" s="22">
        <v>1</v>
      </c>
      <c r="CX701" s="22">
        <v>1</v>
      </c>
      <c r="CY701" s="22">
        <v>-15</v>
      </c>
      <c r="CZ701" s="22">
        <v>2</v>
      </c>
      <c r="DA701" s="22">
        <v>8</v>
      </c>
      <c r="DB701" s="22">
        <v>-7</v>
      </c>
      <c r="DC701" s="22">
        <v>0</v>
      </c>
      <c r="DD701" s="22">
        <v>0</v>
      </c>
      <c r="DE701" s="22">
        <v>1</v>
      </c>
      <c r="DF701" s="22">
        <v>0</v>
      </c>
      <c r="DG701" s="22">
        <v>0</v>
      </c>
      <c r="DH701" s="22">
        <v>0</v>
      </c>
      <c r="DI701" s="22">
        <v>7</v>
      </c>
      <c r="DJ701" s="22">
        <v>1</v>
      </c>
      <c r="DK701" s="22">
        <v>0</v>
      </c>
      <c r="DL701" s="22">
        <v>0</v>
      </c>
      <c r="DM701" s="22">
        <v>0</v>
      </c>
      <c r="DN701" s="22">
        <v>38</v>
      </c>
      <c r="DO701" s="22">
        <v>11</v>
      </c>
      <c r="DP701" s="22">
        <v>61</v>
      </c>
      <c r="DQ701" s="22">
        <v>12</v>
      </c>
      <c r="DR701" s="22">
        <v>0</v>
      </c>
      <c r="DS701" s="22">
        <v>0</v>
      </c>
      <c r="DT701" s="22">
        <v>0</v>
      </c>
      <c r="DU701">
        <v>16.690000000000001</v>
      </c>
      <c r="DV701">
        <v>30.85</v>
      </c>
      <c r="DW701" s="2">
        <f t="shared" si="151"/>
        <v>0.35107278081615478</v>
      </c>
      <c r="DX701">
        <v>0.96300000000000008</v>
      </c>
      <c r="DY701">
        <v>1.1080000000000001</v>
      </c>
      <c r="DZ701">
        <v>1.5169999999999999</v>
      </c>
      <c r="EA701">
        <v>-11.132999999999999</v>
      </c>
      <c r="EB701">
        <v>26</v>
      </c>
      <c r="EC701">
        <v>45</v>
      </c>
      <c r="ED701">
        <v>-1.1000000000000001</v>
      </c>
      <c r="EE701">
        <v>-14.09</v>
      </c>
      <c r="EF701">
        <v>-13</v>
      </c>
      <c r="EG701">
        <v>6.05</v>
      </c>
      <c r="EH701">
        <v>921</v>
      </c>
      <c r="EI701">
        <v>981</v>
      </c>
      <c r="EJ701">
        <v>1.48</v>
      </c>
      <c r="EK701">
        <v>2.57</v>
      </c>
      <c r="EL701">
        <v>23</v>
      </c>
      <c r="EM701">
        <v>29.9</v>
      </c>
      <c r="EN701">
        <v>11</v>
      </c>
      <c r="EO701">
        <v>14.4</v>
      </c>
      <c r="EP701">
        <v>15.7</v>
      </c>
      <c r="EQ701">
        <v>13</v>
      </c>
      <c r="ER701">
        <v>2.9</v>
      </c>
      <c r="ES701">
        <v>3.5</v>
      </c>
      <c r="ET701">
        <v>0.4</v>
      </c>
      <c r="EU701">
        <v>0.4</v>
      </c>
      <c r="EV701">
        <v>1.73</v>
      </c>
      <c r="EW701">
        <v>2.3199999999999998</v>
      </c>
      <c r="EX701">
        <v>24.2</v>
      </c>
      <c r="EY701">
        <v>27.8</v>
      </c>
      <c r="EZ701">
        <v>9</v>
      </c>
      <c r="FA701">
        <v>13.3</v>
      </c>
      <c r="FB701">
        <v>16.7</v>
      </c>
      <c r="FC701">
        <v>12.3</v>
      </c>
      <c r="FD701">
        <v>3.9</v>
      </c>
      <c r="FE701">
        <v>3.1</v>
      </c>
      <c r="FF701">
        <v>139</v>
      </c>
      <c r="FG701">
        <v>127</v>
      </c>
      <c r="FH701">
        <v>166</v>
      </c>
      <c r="FI701">
        <v>175</v>
      </c>
      <c r="FJ701">
        <v>186</v>
      </c>
      <c r="FK701">
        <v>152</v>
      </c>
      <c r="FL701">
        <v>43.8</v>
      </c>
      <c r="FM701">
        <v>340</v>
      </c>
      <c r="FN701">
        <v>387</v>
      </c>
      <c r="FO701">
        <v>308</v>
      </c>
      <c r="FP701">
        <v>46.8</v>
      </c>
      <c r="FQ701">
        <v>1.77</v>
      </c>
      <c r="FR701">
        <v>3.33</v>
      </c>
      <c r="FS701" s="2">
        <f t="shared" si="152"/>
        <v>0.34705882352941181</v>
      </c>
      <c r="FT701">
        <v>11</v>
      </c>
      <c r="FU701">
        <v>1</v>
      </c>
      <c r="FV701">
        <v>-12</v>
      </c>
      <c r="FW701">
        <v>12.94</v>
      </c>
      <c r="FX701">
        <v>5.93</v>
      </c>
      <c r="FY701">
        <v>0.54</v>
      </c>
      <c r="FZ701">
        <v>39.9</v>
      </c>
      <c r="GA701">
        <v>7</v>
      </c>
      <c r="GB701">
        <v>16.2</v>
      </c>
      <c r="GC701">
        <v>4.3</v>
      </c>
      <c r="GD701">
        <v>1.1000000000000001</v>
      </c>
      <c r="GE701">
        <v>22.7</v>
      </c>
      <c r="GF701">
        <v>1.6</v>
      </c>
      <c r="GG701">
        <v>4.3</v>
      </c>
      <c r="GH701">
        <v>2.34</v>
      </c>
      <c r="GI701">
        <v>3.41</v>
      </c>
      <c r="GJ701" s="2">
        <f t="shared" si="153"/>
        <v>0.40695652173913038</v>
      </c>
      <c r="GK701">
        <v>0</v>
      </c>
      <c r="GL701">
        <v>9</v>
      </c>
      <c r="GM701">
        <v>1.2</v>
      </c>
      <c r="GN701">
        <v>0</v>
      </c>
      <c r="GO701">
        <v>3.66</v>
      </c>
      <c r="GP701">
        <v>4.9000000000000004</v>
      </c>
      <c r="GQ701">
        <v>43.1</v>
      </c>
      <c r="GR701">
        <v>1.2</v>
      </c>
      <c r="GS701">
        <v>19.100000000000001</v>
      </c>
      <c r="GT701">
        <v>25.2</v>
      </c>
      <c r="GU701">
        <v>1.6</v>
      </c>
      <c r="GV701">
        <v>0.8</v>
      </c>
      <c r="GW701">
        <v>4.5</v>
      </c>
      <c r="GX701" s="21">
        <v>58.902667999999998</v>
      </c>
      <c r="GY701" s="21">
        <v>3.3865362000000001</v>
      </c>
      <c r="GZ701" s="21">
        <v>11.0990322</v>
      </c>
      <c r="HA701" s="21">
        <v>14.4855684</v>
      </c>
      <c r="HB701" s="21">
        <v>-9.2105000000000006E-2</v>
      </c>
      <c r="HC701" s="21">
        <v>1.7179469999999999</v>
      </c>
      <c r="HD701" s="21">
        <v>1.622E-3</v>
      </c>
      <c r="HE701" s="21">
        <v>22.027531</v>
      </c>
      <c r="HF701" s="21">
        <v>1.6274630000000001</v>
      </c>
    </row>
    <row r="702" spans="1:214" ht="15" x14ac:dyDescent="0.25">
      <c r="A702" s="22">
        <v>55</v>
      </c>
      <c r="B702" t="s">
        <v>3063</v>
      </c>
      <c r="C702" t="s">
        <v>3064</v>
      </c>
      <c r="D702" t="s">
        <v>462</v>
      </c>
      <c r="F702" t="s">
        <v>310</v>
      </c>
      <c r="I702" s="22" t="s">
        <v>278</v>
      </c>
      <c r="J702">
        <v>18</v>
      </c>
      <c r="K702" s="23" t="s">
        <v>3065</v>
      </c>
      <c r="L702" s="23" t="s">
        <v>727</v>
      </c>
      <c r="M702" s="24" t="s">
        <v>273</v>
      </c>
      <c r="N702" s="24" t="s">
        <v>233</v>
      </c>
      <c r="O702" s="24">
        <v>74</v>
      </c>
      <c r="P702" s="24">
        <v>184</v>
      </c>
      <c r="Q702" s="24" t="s">
        <v>224</v>
      </c>
      <c r="R702" s="24" t="s">
        <v>234</v>
      </c>
      <c r="S702" s="22">
        <v>7</v>
      </c>
      <c r="T702" s="22">
        <v>1</v>
      </c>
      <c r="U702" s="22">
        <v>0</v>
      </c>
      <c r="V702" s="22">
        <v>1</v>
      </c>
      <c r="W702" s="22">
        <v>0</v>
      </c>
      <c r="X702" s="22">
        <v>0</v>
      </c>
      <c r="Y702" s="22">
        <v>5</v>
      </c>
      <c r="Z702" s="25">
        <f t="shared" si="140"/>
        <v>0.2</v>
      </c>
      <c r="AA702" s="3">
        <v>10.93333</v>
      </c>
      <c r="AB702" s="22">
        <v>3</v>
      </c>
      <c r="AC702" s="22">
        <v>1</v>
      </c>
      <c r="AD702" s="22">
        <v>3</v>
      </c>
      <c r="AE702" s="22">
        <v>2</v>
      </c>
      <c r="AF702" s="22">
        <v>0</v>
      </c>
      <c r="AG702" s="26">
        <f t="shared" si="141"/>
        <v>2.3519170933545146</v>
      </c>
      <c r="AH702" s="26">
        <f t="shared" si="142"/>
        <v>0.78397236445150487</v>
      </c>
      <c r="AI702" s="26">
        <f t="shared" si="143"/>
        <v>2.3519170933545146</v>
      </c>
      <c r="AJ702" s="26">
        <f t="shared" si="144"/>
        <v>1.5679447289030097</v>
      </c>
      <c r="AK702" s="26">
        <f t="shared" si="145"/>
        <v>0</v>
      </c>
      <c r="AL702" s="5">
        <v>105</v>
      </c>
      <c r="AM702" s="22">
        <v>18</v>
      </c>
      <c r="AN702" s="22">
        <v>33</v>
      </c>
      <c r="AO702" s="25">
        <f t="shared" si="146"/>
        <v>0.35294117647058826</v>
      </c>
      <c r="AP702" s="22">
        <v>12.4</v>
      </c>
      <c r="AQ702">
        <v>0</v>
      </c>
      <c r="AR702">
        <v>0.1</v>
      </c>
      <c r="AS702">
        <v>0.1</v>
      </c>
      <c r="AT702">
        <v>0</v>
      </c>
      <c r="AU702">
        <v>0.1</v>
      </c>
      <c r="AV702">
        <v>0</v>
      </c>
      <c r="AW702">
        <v>0.2</v>
      </c>
      <c r="AX702" s="3">
        <f t="shared" si="147"/>
        <v>2.8571428571428574E-2</v>
      </c>
      <c r="AY702" s="4">
        <f t="shared" si="148"/>
        <v>-3.1</v>
      </c>
      <c r="AZ702" t="s">
        <v>224</v>
      </c>
      <c r="BA702">
        <v>2014</v>
      </c>
      <c r="BB702" s="27">
        <v>575000</v>
      </c>
      <c r="BC702" s="27">
        <v>1625000</v>
      </c>
      <c r="BD702" s="22">
        <v>0</v>
      </c>
      <c r="BE702" s="22">
        <v>0</v>
      </c>
      <c r="BF702" s="28">
        <f t="shared" si="149"/>
        <v>0</v>
      </c>
      <c r="BG702" s="22">
        <v>14</v>
      </c>
      <c r="BH702" s="22">
        <v>26</v>
      </c>
      <c r="BI702" s="4">
        <v>65.466666669999995</v>
      </c>
      <c r="BJ702" s="22">
        <v>1</v>
      </c>
      <c r="BK702" s="22">
        <v>0</v>
      </c>
      <c r="BL702" s="28">
        <f t="shared" si="150"/>
        <v>7.2144288574262756</v>
      </c>
      <c r="BM702" s="22">
        <v>3</v>
      </c>
      <c r="BN702" s="22">
        <v>3</v>
      </c>
      <c r="BO702" s="4">
        <v>8.3166666669999998</v>
      </c>
      <c r="BP702" s="22">
        <v>0</v>
      </c>
      <c r="BQ702" s="22">
        <v>0</v>
      </c>
      <c r="BR702" s="22">
        <v>1</v>
      </c>
      <c r="BS702" s="22">
        <v>4</v>
      </c>
      <c r="BT702" s="4">
        <v>2.8333333330000001</v>
      </c>
      <c r="BU702" s="22">
        <v>3</v>
      </c>
      <c r="BV702" s="22">
        <v>0</v>
      </c>
      <c r="BW702" s="22">
        <v>0</v>
      </c>
      <c r="BX702" s="22">
        <v>0</v>
      </c>
      <c r="BY702" s="22">
        <v>0</v>
      </c>
      <c r="BZ702" s="22">
        <v>0</v>
      </c>
      <c r="CA702" s="22">
        <v>8</v>
      </c>
      <c r="CB702" s="22">
        <v>10</v>
      </c>
      <c r="CC702" s="4">
        <v>7.95</v>
      </c>
      <c r="CD702" s="4">
        <v>1.1333333329999999</v>
      </c>
      <c r="CE702" s="4">
        <v>0.28333333300000002</v>
      </c>
      <c r="CF702" s="22">
        <v>0</v>
      </c>
      <c r="CG702" s="22">
        <v>0</v>
      </c>
      <c r="CH702" s="22">
        <v>0</v>
      </c>
      <c r="CI702" s="5">
        <v>4</v>
      </c>
      <c r="CJ702" s="22">
        <v>1</v>
      </c>
      <c r="CK702" s="22">
        <v>0</v>
      </c>
      <c r="CL702" s="22">
        <v>0</v>
      </c>
      <c r="CM702" s="22">
        <v>0</v>
      </c>
      <c r="CN702" s="22">
        <v>0</v>
      </c>
      <c r="CO702" s="22">
        <v>10</v>
      </c>
      <c r="CP702" s="22">
        <v>23</v>
      </c>
      <c r="CQ702" s="26">
        <v>10.404166999999999</v>
      </c>
      <c r="CR702" s="26">
        <v>1.2291669999999999</v>
      </c>
      <c r="CS702" s="26">
        <v>0.49583300000000002</v>
      </c>
      <c r="CT702" s="22">
        <v>0</v>
      </c>
      <c r="CU702" s="22">
        <v>0</v>
      </c>
      <c r="CV702" s="22">
        <v>0</v>
      </c>
      <c r="CW702" s="22">
        <v>0</v>
      </c>
      <c r="CX702" s="22">
        <v>0</v>
      </c>
      <c r="CY702" s="22">
        <v>0</v>
      </c>
      <c r="CZ702" s="22">
        <v>1</v>
      </c>
      <c r="DA702" s="22">
        <v>0</v>
      </c>
      <c r="DB702" s="22">
        <v>0</v>
      </c>
      <c r="DC702" s="22">
        <v>0</v>
      </c>
      <c r="DD702" s="22">
        <v>0</v>
      </c>
      <c r="DE702" s="22">
        <v>0</v>
      </c>
      <c r="DF702" s="22">
        <v>0</v>
      </c>
      <c r="DG702" s="22">
        <v>0</v>
      </c>
      <c r="DH702" s="22">
        <v>0</v>
      </c>
      <c r="DI702" s="22">
        <v>0</v>
      </c>
      <c r="DJ702" s="22">
        <v>0</v>
      </c>
      <c r="DK702" s="22">
        <v>0</v>
      </c>
      <c r="DL702" s="22">
        <v>0</v>
      </c>
      <c r="DM702" s="22">
        <v>0</v>
      </c>
      <c r="DN702" s="22">
        <v>2</v>
      </c>
      <c r="DO702" s="22">
        <v>1</v>
      </c>
      <c r="DP702" s="22">
        <v>2</v>
      </c>
      <c r="DQ702" s="22">
        <v>1</v>
      </c>
      <c r="DR702" s="22">
        <v>0</v>
      </c>
      <c r="DS702" s="22">
        <v>0</v>
      </c>
      <c r="DT702" s="22">
        <v>0</v>
      </c>
      <c r="DU702">
        <v>9.2200000000000006</v>
      </c>
      <c r="DV702">
        <v>35.24</v>
      </c>
      <c r="DW702" s="2">
        <f t="shared" si="151"/>
        <v>0.20737741790373371</v>
      </c>
      <c r="DX702">
        <v>-0.6110000000000001</v>
      </c>
      <c r="DY702">
        <v>0.91700000000000004</v>
      </c>
      <c r="DZ702">
        <v>2.3359999999999999</v>
      </c>
      <c r="EA702">
        <v>2.7610000000000001</v>
      </c>
      <c r="EB702">
        <v>1</v>
      </c>
      <c r="EC702">
        <v>1</v>
      </c>
      <c r="ED702">
        <v>-1.7000000000000002</v>
      </c>
      <c r="EE702">
        <v>4.6500000000000004</v>
      </c>
      <c r="EF702">
        <v>6.32</v>
      </c>
      <c r="EG702">
        <v>3.23</v>
      </c>
      <c r="EH702">
        <v>960</v>
      </c>
      <c r="EI702">
        <v>992</v>
      </c>
      <c r="EJ702">
        <v>0.93</v>
      </c>
      <c r="EK702">
        <v>0.93</v>
      </c>
      <c r="EL702">
        <v>27.9</v>
      </c>
      <c r="EM702">
        <v>22.3</v>
      </c>
      <c r="EN702">
        <v>9.3000000000000007</v>
      </c>
      <c r="EO702">
        <v>7.4</v>
      </c>
      <c r="EP702">
        <v>13</v>
      </c>
      <c r="EQ702">
        <v>10.199999999999999</v>
      </c>
      <c r="ER702">
        <v>4.5999999999999996</v>
      </c>
      <c r="ES702">
        <v>8.4</v>
      </c>
      <c r="ET702">
        <v>0</v>
      </c>
      <c r="EU702">
        <v>1.9</v>
      </c>
      <c r="EV702">
        <v>2.68</v>
      </c>
      <c r="EW702">
        <v>3.89</v>
      </c>
      <c r="EX702">
        <v>25.8</v>
      </c>
      <c r="EY702">
        <v>25.1</v>
      </c>
      <c r="EZ702">
        <v>17.3</v>
      </c>
      <c r="FA702">
        <v>10.7</v>
      </c>
      <c r="FB702">
        <v>11.7</v>
      </c>
      <c r="FC702">
        <v>11.9</v>
      </c>
      <c r="FD702">
        <v>4.4000000000000004</v>
      </c>
      <c r="FE702">
        <v>4.9000000000000004</v>
      </c>
      <c r="FF702">
        <v>6</v>
      </c>
      <c r="FG702">
        <v>15</v>
      </c>
      <c r="FH702">
        <v>2</v>
      </c>
      <c r="FI702">
        <v>5</v>
      </c>
      <c r="FJ702">
        <v>12</v>
      </c>
      <c r="FK702">
        <v>11</v>
      </c>
      <c r="FL702">
        <v>75</v>
      </c>
      <c r="FM702">
        <v>33</v>
      </c>
      <c r="FN702">
        <v>15</v>
      </c>
      <c r="FO702">
        <v>20</v>
      </c>
      <c r="FP702">
        <v>68.8</v>
      </c>
      <c r="FQ702">
        <v>1.19</v>
      </c>
      <c r="FR702">
        <v>6.12</v>
      </c>
      <c r="FS702" s="2">
        <f t="shared" si="152"/>
        <v>0.16279069767441859</v>
      </c>
      <c r="FT702">
        <v>1</v>
      </c>
      <c r="FU702">
        <v>0</v>
      </c>
      <c r="FV702">
        <v>40.1</v>
      </c>
      <c r="FW702">
        <v>10</v>
      </c>
      <c r="FX702">
        <v>7.21</v>
      </c>
      <c r="FY702">
        <v>0</v>
      </c>
      <c r="FZ702">
        <v>64.900000000000006</v>
      </c>
      <c r="GA702">
        <v>7.2</v>
      </c>
      <c r="GB702">
        <v>21.6</v>
      </c>
      <c r="GC702">
        <v>0</v>
      </c>
      <c r="GD702">
        <v>7.2</v>
      </c>
      <c r="GE702">
        <v>43.3</v>
      </c>
      <c r="GF702">
        <v>0</v>
      </c>
      <c r="GG702">
        <v>0</v>
      </c>
      <c r="GH702">
        <v>0.4</v>
      </c>
      <c r="GI702">
        <v>6.41</v>
      </c>
      <c r="GJ702" s="2">
        <f t="shared" si="153"/>
        <v>5.8737151248164463E-2</v>
      </c>
      <c r="GK702">
        <v>0</v>
      </c>
      <c r="GL702">
        <v>1</v>
      </c>
      <c r="GM702">
        <v>-93.2</v>
      </c>
      <c r="GN702">
        <v>0</v>
      </c>
      <c r="GO702">
        <v>21.18</v>
      </c>
      <c r="GP702">
        <v>0</v>
      </c>
      <c r="GQ702">
        <v>63.5</v>
      </c>
      <c r="GR702">
        <v>0</v>
      </c>
      <c r="GS702">
        <v>21.2</v>
      </c>
      <c r="GT702">
        <v>63.5</v>
      </c>
      <c r="GU702">
        <v>0</v>
      </c>
      <c r="GV702">
        <v>0</v>
      </c>
      <c r="GW702">
        <v>0</v>
      </c>
      <c r="GX702" s="21">
        <v>28.468266</v>
      </c>
      <c r="GY702" s="21">
        <v>4.8044655000000001</v>
      </c>
      <c r="GZ702" s="21">
        <v>5.1942348000000003</v>
      </c>
      <c r="HA702" s="21">
        <v>9.9987002999999994</v>
      </c>
      <c r="HB702" s="21">
        <v>0.67170200000000002</v>
      </c>
      <c r="HC702" s="21">
        <v>0.58461700000000005</v>
      </c>
      <c r="HD702" s="21">
        <v>3.4000000000000002E-4</v>
      </c>
      <c r="HE702" s="21">
        <v>24.374562999999998</v>
      </c>
      <c r="HF702" s="21">
        <v>1.256659</v>
      </c>
    </row>
    <row r="703" spans="1:214" ht="15" x14ac:dyDescent="0.25">
      <c r="A703" s="22">
        <v>10</v>
      </c>
      <c r="B703" t="s">
        <v>3066</v>
      </c>
      <c r="C703" t="s">
        <v>3067</v>
      </c>
      <c r="D703" t="s">
        <v>2414</v>
      </c>
      <c r="F703" t="s">
        <v>623</v>
      </c>
      <c r="I703" s="22" t="s">
        <v>278</v>
      </c>
      <c r="J703">
        <v>20</v>
      </c>
      <c r="K703" s="23" t="s">
        <v>3068</v>
      </c>
      <c r="L703" s="23" t="s">
        <v>533</v>
      </c>
      <c r="M703" s="24" t="s">
        <v>320</v>
      </c>
      <c r="N703" s="24" t="s">
        <v>233</v>
      </c>
      <c r="O703" s="24">
        <v>73</v>
      </c>
      <c r="P703" s="24">
        <v>190</v>
      </c>
      <c r="Q703" s="24" t="s">
        <v>223</v>
      </c>
      <c r="R703" s="24" t="s">
        <v>234</v>
      </c>
      <c r="S703" s="22">
        <v>54</v>
      </c>
      <c r="T703" s="22">
        <v>12</v>
      </c>
      <c r="U703" s="22">
        <v>6</v>
      </c>
      <c r="V703" s="22">
        <v>18</v>
      </c>
      <c r="W703" s="22">
        <v>-7</v>
      </c>
      <c r="X703" s="22">
        <v>34</v>
      </c>
      <c r="Y703" s="22">
        <v>97</v>
      </c>
      <c r="Z703" s="25">
        <f t="shared" si="140"/>
        <v>0.12371134020618557</v>
      </c>
      <c r="AA703" s="3">
        <v>14.116669999999999</v>
      </c>
      <c r="AB703" s="22">
        <v>136</v>
      </c>
      <c r="AC703" s="22">
        <v>26</v>
      </c>
      <c r="AD703" s="22">
        <v>33</v>
      </c>
      <c r="AE703" s="22">
        <v>15</v>
      </c>
      <c r="AF703" s="22">
        <v>11</v>
      </c>
      <c r="AG703" s="26">
        <f t="shared" si="141"/>
        <v>10.704444540469609</v>
      </c>
      <c r="AH703" s="26">
        <f t="shared" si="142"/>
        <v>2.0464379268544839</v>
      </c>
      <c r="AI703" s="26">
        <f t="shared" si="143"/>
        <v>2.5974019840845375</v>
      </c>
      <c r="AJ703" s="26">
        <f t="shared" si="144"/>
        <v>1.1806372654929715</v>
      </c>
      <c r="AK703" s="26">
        <f t="shared" si="145"/>
        <v>0.86580066136151257</v>
      </c>
      <c r="AL703" s="5">
        <v>1000</v>
      </c>
      <c r="AM703" s="22">
        <v>201</v>
      </c>
      <c r="AN703" s="22">
        <v>235</v>
      </c>
      <c r="AO703" s="25">
        <f t="shared" si="146"/>
        <v>0.46100917431192662</v>
      </c>
      <c r="AP703" s="22">
        <v>14</v>
      </c>
      <c r="AQ703">
        <v>1.2</v>
      </c>
      <c r="AR703">
        <v>0.30000000000000004</v>
      </c>
      <c r="AS703">
        <v>1.5</v>
      </c>
      <c r="AT703">
        <v>1.3</v>
      </c>
      <c r="AU703">
        <v>0.1</v>
      </c>
      <c r="AV703">
        <v>-0.30000000000000004</v>
      </c>
      <c r="AW703">
        <v>1.2</v>
      </c>
      <c r="AX703" s="3">
        <f t="shared" si="147"/>
        <v>2.2222222222222223E-2</v>
      </c>
      <c r="AY703" s="4">
        <f t="shared" si="148"/>
        <v>-6.5549999999999997</v>
      </c>
      <c r="AZ703" t="s">
        <v>224</v>
      </c>
      <c r="BA703">
        <v>2014</v>
      </c>
      <c r="BB703" s="27">
        <v>2115000</v>
      </c>
      <c r="BC703" s="27">
        <v>3110000</v>
      </c>
      <c r="BD703" s="22">
        <v>8</v>
      </c>
      <c r="BE703" s="22">
        <v>5</v>
      </c>
      <c r="BF703" s="28">
        <f t="shared" si="149"/>
        <v>1.1710539484950928</v>
      </c>
      <c r="BG703" s="22">
        <v>185</v>
      </c>
      <c r="BH703" s="22">
        <v>219</v>
      </c>
      <c r="BI703" s="4">
        <v>666.06666670000004</v>
      </c>
      <c r="BJ703" s="22">
        <v>4</v>
      </c>
      <c r="BK703" s="22">
        <v>1</v>
      </c>
      <c r="BL703" s="28">
        <f t="shared" si="150"/>
        <v>3.2918800293815611</v>
      </c>
      <c r="BM703" s="22">
        <v>14</v>
      </c>
      <c r="BN703" s="22">
        <v>16</v>
      </c>
      <c r="BO703" s="4">
        <v>91.133333329999999</v>
      </c>
      <c r="BP703" s="22">
        <v>0</v>
      </c>
      <c r="BQ703" s="22">
        <v>0</v>
      </c>
      <c r="BR703" s="22">
        <v>2</v>
      </c>
      <c r="BS703" s="22">
        <v>0</v>
      </c>
      <c r="BT703" s="4">
        <v>5.516666667</v>
      </c>
      <c r="BU703" s="22">
        <v>29</v>
      </c>
      <c r="BV703" s="22">
        <v>4</v>
      </c>
      <c r="BW703" s="22">
        <v>5</v>
      </c>
      <c r="BX703" s="22">
        <v>-2</v>
      </c>
      <c r="BY703" s="22">
        <v>20</v>
      </c>
      <c r="BZ703" s="22">
        <v>7</v>
      </c>
      <c r="CA703" s="22">
        <v>115</v>
      </c>
      <c r="CB703" s="22">
        <v>111</v>
      </c>
      <c r="CC703" s="4">
        <v>12.51667</v>
      </c>
      <c r="CD703" s="4">
        <v>2.016666667</v>
      </c>
      <c r="CE703" s="4">
        <v>0.1</v>
      </c>
      <c r="CF703" s="22">
        <v>0</v>
      </c>
      <c r="CG703" s="22">
        <v>0</v>
      </c>
      <c r="CH703" s="22">
        <v>0</v>
      </c>
      <c r="CI703" s="5">
        <v>25</v>
      </c>
      <c r="CJ703" s="22">
        <v>8</v>
      </c>
      <c r="CK703" s="22">
        <v>1</v>
      </c>
      <c r="CL703" s="22">
        <v>-5</v>
      </c>
      <c r="CM703" s="22">
        <v>14</v>
      </c>
      <c r="CN703" s="22">
        <v>7</v>
      </c>
      <c r="CO703" s="22">
        <v>86</v>
      </c>
      <c r="CP703" s="22">
        <v>124</v>
      </c>
      <c r="CQ703" s="26">
        <v>12.123329</v>
      </c>
      <c r="CR703" s="26">
        <v>1.306</v>
      </c>
      <c r="CS703" s="26">
        <v>0.104667</v>
      </c>
      <c r="CT703" s="22">
        <v>1</v>
      </c>
      <c r="CU703" s="22">
        <v>0</v>
      </c>
      <c r="CV703" s="22">
        <v>0</v>
      </c>
      <c r="CW703" s="22">
        <v>3</v>
      </c>
      <c r="CX703" s="22">
        <v>1</v>
      </c>
      <c r="CY703" s="22">
        <v>-3</v>
      </c>
      <c r="CZ703" s="22">
        <v>9</v>
      </c>
      <c r="DA703" s="22">
        <v>5</v>
      </c>
      <c r="DB703" s="22">
        <v>-4</v>
      </c>
      <c r="DC703" s="22">
        <v>5</v>
      </c>
      <c r="DD703" s="22">
        <v>0</v>
      </c>
      <c r="DE703" s="22">
        <v>3</v>
      </c>
      <c r="DF703" s="22">
        <v>0</v>
      </c>
      <c r="DG703" s="22">
        <v>0</v>
      </c>
      <c r="DH703" s="22">
        <v>0</v>
      </c>
      <c r="DI703" s="22">
        <v>12</v>
      </c>
      <c r="DJ703" s="22">
        <v>2</v>
      </c>
      <c r="DK703" s="22">
        <v>0</v>
      </c>
      <c r="DL703" s="22">
        <v>0</v>
      </c>
      <c r="DM703" s="22">
        <v>0</v>
      </c>
      <c r="DN703" s="22">
        <v>34</v>
      </c>
      <c r="DO703" s="22">
        <v>12</v>
      </c>
      <c r="DP703" s="22">
        <v>31</v>
      </c>
      <c r="DQ703" s="22">
        <v>2</v>
      </c>
      <c r="DR703" s="22">
        <v>1</v>
      </c>
      <c r="DS703" s="22">
        <v>0</v>
      </c>
      <c r="DT703" s="22">
        <v>0</v>
      </c>
      <c r="DU703">
        <v>11.84</v>
      </c>
      <c r="DV703">
        <v>35.4</v>
      </c>
      <c r="DW703" s="2">
        <f t="shared" si="151"/>
        <v>0.25063505503810335</v>
      </c>
      <c r="DX703">
        <v>-0.23200000000000001</v>
      </c>
      <c r="DY703">
        <v>-0.44400000000000001</v>
      </c>
      <c r="DZ703">
        <v>-0.35900000000000004</v>
      </c>
      <c r="EA703">
        <v>2.113</v>
      </c>
      <c r="EB703">
        <v>21</v>
      </c>
      <c r="EC703">
        <v>28</v>
      </c>
      <c r="ED703">
        <v>-2.6</v>
      </c>
      <c r="EE703">
        <v>2.06</v>
      </c>
      <c r="EF703">
        <v>4.68</v>
      </c>
      <c r="EG703">
        <v>6.19</v>
      </c>
      <c r="EH703">
        <v>916</v>
      </c>
      <c r="EI703">
        <v>978</v>
      </c>
      <c r="EJ703">
        <v>1.97</v>
      </c>
      <c r="EK703">
        <v>2.63</v>
      </c>
      <c r="EL703">
        <v>29.8</v>
      </c>
      <c r="EM703">
        <v>28.6</v>
      </c>
      <c r="EN703">
        <v>11.9</v>
      </c>
      <c r="EO703">
        <v>11.8</v>
      </c>
      <c r="EP703">
        <v>14.3</v>
      </c>
      <c r="EQ703">
        <v>15.7</v>
      </c>
      <c r="ER703">
        <v>4.2</v>
      </c>
      <c r="ES703">
        <v>4.9000000000000004</v>
      </c>
      <c r="ET703">
        <v>0.7</v>
      </c>
      <c r="EU703">
        <v>1.3</v>
      </c>
      <c r="EV703">
        <v>2.64</v>
      </c>
      <c r="EW703">
        <v>2.4500000000000002</v>
      </c>
      <c r="EX703">
        <v>28.3</v>
      </c>
      <c r="EY703">
        <v>25.2</v>
      </c>
      <c r="EZ703">
        <v>11.6</v>
      </c>
      <c r="FA703">
        <v>11.3</v>
      </c>
      <c r="FB703">
        <v>14.5</v>
      </c>
      <c r="FC703">
        <v>15.6</v>
      </c>
      <c r="FD703">
        <v>3.4</v>
      </c>
      <c r="FE703">
        <v>3.7</v>
      </c>
      <c r="FF703">
        <v>88</v>
      </c>
      <c r="FG703">
        <v>102</v>
      </c>
      <c r="FH703">
        <v>75</v>
      </c>
      <c r="FI703">
        <v>82</v>
      </c>
      <c r="FJ703">
        <v>107</v>
      </c>
      <c r="FK703">
        <v>131</v>
      </c>
      <c r="FL703">
        <v>54.8</v>
      </c>
      <c r="FM703">
        <v>224</v>
      </c>
      <c r="FN703">
        <v>250</v>
      </c>
      <c r="FO703">
        <v>199</v>
      </c>
      <c r="FP703">
        <v>47.3</v>
      </c>
      <c r="FQ703">
        <v>1.6800000000000002</v>
      </c>
      <c r="FR703">
        <v>4.25</v>
      </c>
      <c r="FS703" s="2">
        <f t="shared" si="152"/>
        <v>0.28330522765598654</v>
      </c>
      <c r="FT703">
        <v>12</v>
      </c>
      <c r="FU703">
        <v>1</v>
      </c>
      <c r="FV703">
        <v>-27.8</v>
      </c>
      <c r="FW703">
        <v>16.670000000000002</v>
      </c>
      <c r="FX703">
        <v>7.93</v>
      </c>
      <c r="FY703">
        <v>0.66</v>
      </c>
      <c r="FZ703">
        <v>39.700000000000003</v>
      </c>
      <c r="GA703">
        <v>6.6</v>
      </c>
      <c r="GB703">
        <v>21.2</v>
      </c>
      <c r="GC703">
        <v>5.3</v>
      </c>
      <c r="GD703">
        <v>3.3</v>
      </c>
      <c r="GE703">
        <v>15.9</v>
      </c>
      <c r="GF703">
        <v>0.7</v>
      </c>
      <c r="GG703">
        <v>0</v>
      </c>
      <c r="GH703">
        <v>0.1</v>
      </c>
      <c r="GI703">
        <v>5.32</v>
      </c>
      <c r="GJ703" s="2">
        <f t="shared" si="153"/>
        <v>1.8450184501845018E-2</v>
      </c>
      <c r="GK703">
        <v>0</v>
      </c>
      <c r="GL703">
        <v>2</v>
      </c>
      <c r="GM703">
        <v>29.9</v>
      </c>
      <c r="GN703">
        <v>0</v>
      </c>
      <c r="GO703">
        <v>21.75</v>
      </c>
      <c r="GP703">
        <v>10.9</v>
      </c>
      <c r="GQ703">
        <v>32.6</v>
      </c>
      <c r="GR703">
        <v>0</v>
      </c>
      <c r="GS703">
        <v>0</v>
      </c>
      <c r="GT703">
        <v>10.9</v>
      </c>
      <c r="GU703">
        <v>21.8</v>
      </c>
      <c r="GV703">
        <v>0</v>
      </c>
      <c r="GW703">
        <v>0</v>
      </c>
      <c r="GX703" s="21">
        <v>55.157420999999999</v>
      </c>
      <c r="GY703" s="21">
        <v>13.6095462</v>
      </c>
      <c r="GZ703" s="21">
        <v>14.1362559</v>
      </c>
      <c r="HA703" s="21">
        <v>27.745802999999999</v>
      </c>
      <c r="HB703" s="21">
        <v>3.5010810000000001</v>
      </c>
      <c r="HC703" s="21">
        <v>0.59680900000000003</v>
      </c>
      <c r="HD703" s="21">
        <v>-6.6420000000000003E-3</v>
      </c>
      <c r="HE703" s="21">
        <v>38.846972999999998</v>
      </c>
      <c r="HF703" s="21">
        <v>4.0912480000000002</v>
      </c>
    </row>
    <row r="704" spans="1:214" ht="15" x14ac:dyDescent="0.25">
      <c r="A704" s="22">
        <v>2</v>
      </c>
      <c r="B704" t="s">
        <v>3069</v>
      </c>
      <c r="C704" t="s">
        <v>3067</v>
      </c>
      <c r="D704" t="s">
        <v>227</v>
      </c>
      <c r="F704" t="s">
        <v>317</v>
      </c>
      <c r="I704" s="22" t="s">
        <v>248</v>
      </c>
      <c r="J704">
        <v>22</v>
      </c>
      <c r="K704" s="23" t="s">
        <v>3070</v>
      </c>
      <c r="L704" s="23" t="s">
        <v>533</v>
      </c>
      <c r="M704" s="24" t="s">
        <v>320</v>
      </c>
      <c r="N704" s="24" t="s">
        <v>233</v>
      </c>
      <c r="O704" s="24">
        <v>74</v>
      </c>
      <c r="P704" s="24">
        <v>229</v>
      </c>
      <c r="Q704" s="24" t="s">
        <v>224</v>
      </c>
      <c r="R704" s="24"/>
      <c r="S704" s="22">
        <v>79</v>
      </c>
      <c r="T704" s="22">
        <v>2</v>
      </c>
      <c r="U704" s="22">
        <v>20</v>
      </c>
      <c r="V704" s="22">
        <v>22</v>
      </c>
      <c r="W704" s="22">
        <v>-6</v>
      </c>
      <c r="X704" s="22">
        <v>62</v>
      </c>
      <c r="Y704" s="22">
        <v>81</v>
      </c>
      <c r="Z704" s="25">
        <f t="shared" si="140"/>
        <v>2.4691358024691357E-2</v>
      </c>
      <c r="AA704" s="3">
        <v>16.033329999999999</v>
      </c>
      <c r="AB704" s="22">
        <v>270</v>
      </c>
      <c r="AC704" s="22">
        <v>115</v>
      </c>
      <c r="AD704" s="22">
        <v>45</v>
      </c>
      <c r="AE704" s="22">
        <v>58</v>
      </c>
      <c r="AF704" s="22">
        <v>28</v>
      </c>
      <c r="AG704" s="26">
        <f t="shared" si="141"/>
        <v>12.789812917169455</v>
      </c>
      <c r="AH704" s="26">
        <f t="shared" si="142"/>
        <v>5.4475129091647672</v>
      </c>
      <c r="AI704" s="26">
        <f t="shared" si="143"/>
        <v>2.1316354861949089</v>
      </c>
      <c r="AJ704" s="26">
        <f t="shared" si="144"/>
        <v>2.7474412933178827</v>
      </c>
      <c r="AK704" s="26">
        <f t="shared" si="145"/>
        <v>1.3263509691879434</v>
      </c>
      <c r="AL704" s="5">
        <v>1834</v>
      </c>
      <c r="AM704" s="22">
        <v>0</v>
      </c>
      <c r="AN704" s="22">
        <v>0</v>
      </c>
      <c r="AO704" s="25">
        <f t="shared" si="146"/>
        <v>0</v>
      </c>
      <c r="AP704" s="22">
        <v>0</v>
      </c>
      <c r="AQ704">
        <v>1.2</v>
      </c>
      <c r="AR704">
        <v>1.9</v>
      </c>
      <c r="AS704">
        <v>3.1</v>
      </c>
      <c r="AT704">
        <v>2.5</v>
      </c>
      <c r="AU704">
        <v>2.8</v>
      </c>
      <c r="AV704">
        <v>0</v>
      </c>
      <c r="AW704">
        <v>5.4</v>
      </c>
      <c r="AX704" s="3">
        <f t="shared" si="147"/>
        <v>6.8354430379746839E-2</v>
      </c>
      <c r="AY704" s="4">
        <f t="shared" si="148"/>
        <v>-3.8250000000000011</v>
      </c>
      <c r="AZ704" t="s">
        <v>243</v>
      </c>
      <c r="BA704">
        <v>2016</v>
      </c>
      <c r="BC704" s="27">
        <v>3600000</v>
      </c>
      <c r="BD704" s="22">
        <v>2</v>
      </c>
      <c r="BE704" s="22">
        <v>18</v>
      </c>
      <c r="BF704" s="28">
        <f t="shared" si="149"/>
        <v>1.0380922168926174</v>
      </c>
      <c r="BG704" s="22">
        <v>0</v>
      </c>
      <c r="BH704" s="22">
        <v>0</v>
      </c>
      <c r="BI704" s="4">
        <v>1155.9666669999999</v>
      </c>
      <c r="BJ704" s="22">
        <v>0</v>
      </c>
      <c r="BK704" s="22">
        <v>1</v>
      </c>
      <c r="BL704" s="28">
        <f t="shared" si="150"/>
        <v>11.650485436893204</v>
      </c>
      <c r="BM704" s="22">
        <v>0</v>
      </c>
      <c r="BN704" s="22">
        <v>0</v>
      </c>
      <c r="BO704" s="4">
        <v>5.15</v>
      </c>
      <c r="BP704" s="22">
        <v>0</v>
      </c>
      <c r="BQ704" s="22">
        <v>1</v>
      </c>
      <c r="BR704" s="22">
        <v>0</v>
      </c>
      <c r="BS704" s="22">
        <v>0</v>
      </c>
      <c r="BT704" s="4">
        <v>105.66666669999999</v>
      </c>
      <c r="BU704" s="22">
        <v>40</v>
      </c>
      <c r="BV704" s="22">
        <v>0</v>
      </c>
      <c r="BW704" s="22">
        <v>8</v>
      </c>
      <c r="BX704" s="22">
        <v>-10</v>
      </c>
      <c r="BY704" s="22">
        <v>30</v>
      </c>
      <c r="BZ704" s="22">
        <v>12</v>
      </c>
      <c r="CA704" s="22">
        <v>0</v>
      </c>
      <c r="CB704" s="22">
        <v>0</v>
      </c>
      <c r="CC704" s="4">
        <v>14.55</v>
      </c>
      <c r="CD704" s="4">
        <v>0.05</v>
      </c>
      <c r="CE704" s="4">
        <v>1.1666666670000001</v>
      </c>
      <c r="CF704" s="22">
        <v>0</v>
      </c>
      <c r="CG704" s="22">
        <v>0</v>
      </c>
      <c r="CH704" s="22">
        <v>0</v>
      </c>
      <c r="CI704" s="5">
        <v>39</v>
      </c>
      <c r="CJ704" s="22">
        <v>2</v>
      </c>
      <c r="CK704" s="22">
        <v>12</v>
      </c>
      <c r="CL704" s="22">
        <v>4</v>
      </c>
      <c r="CM704" s="22">
        <v>32</v>
      </c>
      <c r="CN704" s="22">
        <v>10</v>
      </c>
      <c r="CO704" s="22">
        <v>0</v>
      </c>
      <c r="CP704" s="22">
        <v>0</v>
      </c>
      <c r="CQ704" s="26">
        <v>14.717093999999999</v>
      </c>
      <c r="CR704" s="26">
        <v>8.0769000000000007E-2</v>
      </c>
      <c r="CS704" s="26">
        <v>1.512821</v>
      </c>
      <c r="CT704" s="22">
        <v>0</v>
      </c>
      <c r="CU704" s="22">
        <v>0</v>
      </c>
      <c r="CV704" s="22">
        <v>0</v>
      </c>
      <c r="CW704" s="22">
        <v>1</v>
      </c>
      <c r="CX704" s="22">
        <v>9</v>
      </c>
      <c r="CY704" s="22">
        <v>-4</v>
      </c>
      <c r="CZ704" s="22">
        <v>1</v>
      </c>
      <c r="DA704" s="22">
        <v>11</v>
      </c>
      <c r="DB704" s="22">
        <v>-2</v>
      </c>
      <c r="DC704" s="22">
        <v>0</v>
      </c>
      <c r="DD704" s="22">
        <v>0</v>
      </c>
      <c r="DE704" s="22">
        <v>0</v>
      </c>
      <c r="DF704" s="22">
        <v>1</v>
      </c>
      <c r="DG704" s="22">
        <v>0</v>
      </c>
      <c r="DH704" s="22">
        <v>0</v>
      </c>
      <c r="DI704" s="22">
        <v>16</v>
      </c>
      <c r="DJ704" s="22">
        <v>6</v>
      </c>
      <c r="DK704" s="22">
        <v>0</v>
      </c>
      <c r="DL704" s="22">
        <v>0</v>
      </c>
      <c r="DM704" s="22">
        <v>0</v>
      </c>
      <c r="DN704" s="22">
        <v>56</v>
      </c>
      <c r="DO704" s="22">
        <v>1</v>
      </c>
      <c r="DP704" s="22">
        <v>80</v>
      </c>
      <c r="DQ704" s="22">
        <v>19</v>
      </c>
      <c r="DR704" s="22">
        <v>0</v>
      </c>
      <c r="DS704" s="22">
        <v>0</v>
      </c>
      <c r="DT704" s="22">
        <v>0</v>
      </c>
      <c r="DU704">
        <v>14.31</v>
      </c>
      <c r="DV704">
        <v>34.82</v>
      </c>
      <c r="DW704" s="2">
        <f t="shared" si="151"/>
        <v>0.29126806431915325</v>
      </c>
      <c r="DX704">
        <v>-0.154</v>
      </c>
      <c r="DY704">
        <v>-0.39100000000000001</v>
      </c>
      <c r="DZ704">
        <v>0.25700000000000001</v>
      </c>
      <c r="EA704">
        <v>-2.2370000000000001</v>
      </c>
      <c r="EB704">
        <v>51</v>
      </c>
      <c r="EC704">
        <v>60</v>
      </c>
      <c r="ED704">
        <v>-7.6</v>
      </c>
      <c r="EE704">
        <v>-7.38</v>
      </c>
      <c r="EF704">
        <v>0.2</v>
      </c>
      <c r="EG704">
        <v>9.98</v>
      </c>
      <c r="EH704">
        <v>906</v>
      </c>
      <c r="EI704">
        <v>1006</v>
      </c>
      <c r="EJ704">
        <v>2.71</v>
      </c>
      <c r="EK704">
        <v>3.18</v>
      </c>
      <c r="EL704">
        <v>24.4</v>
      </c>
      <c r="EM704">
        <v>30.7</v>
      </c>
      <c r="EN704">
        <v>12.4</v>
      </c>
      <c r="EO704">
        <v>14.1</v>
      </c>
      <c r="EP704">
        <v>15.3</v>
      </c>
      <c r="EQ704">
        <v>16.399999999999999</v>
      </c>
      <c r="ER704">
        <v>2.9</v>
      </c>
      <c r="ES704">
        <v>3.1</v>
      </c>
      <c r="ET704">
        <v>0.60000000000000009</v>
      </c>
      <c r="EU704">
        <v>0.30000000000000004</v>
      </c>
      <c r="EV704">
        <v>2.29</v>
      </c>
      <c r="EW704">
        <v>2.57</v>
      </c>
      <c r="EX704">
        <v>26</v>
      </c>
      <c r="EY704">
        <v>26</v>
      </c>
      <c r="EZ704">
        <v>11.7</v>
      </c>
      <c r="FA704">
        <v>12.4</v>
      </c>
      <c r="FB704">
        <v>14.7</v>
      </c>
      <c r="FC704">
        <v>15.9</v>
      </c>
      <c r="FD704">
        <v>3.1</v>
      </c>
      <c r="FE704">
        <v>3.3</v>
      </c>
      <c r="FF704">
        <v>145</v>
      </c>
      <c r="FG704">
        <v>138</v>
      </c>
      <c r="FH704">
        <v>143</v>
      </c>
      <c r="FI704">
        <v>132</v>
      </c>
      <c r="FJ704">
        <v>155</v>
      </c>
      <c r="FK704">
        <v>184</v>
      </c>
      <c r="FL704">
        <v>50.7</v>
      </c>
      <c r="FM704">
        <v>389</v>
      </c>
      <c r="FN704">
        <v>363</v>
      </c>
      <c r="FO704">
        <v>311</v>
      </c>
      <c r="FP704">
        <v>51.7</v>
      </c>
      <c r="FQ704">
        <v>7.0000000000000007E-2</v>
      </c>
      <c r="FR704">
        <v>5.0199999999999996</v>
      </c>
      <c r="FS704" s="2">
        <f t="shared" si="152"/>
        <v>1.3752455795677802E-2</v>
      </c>
      <c r="FT704">
        <v>1</v>
      </c>
      <c r="FU704">
        <v>0</v>
      </c>
      <c r="FV704">
        <v>-17.3</v>
      </c>
      <c r="FW704">
        <v>20</v>
      </c>
      <c r="FX704">
        <v>11.65</v>
      </c>
      <c r="FY704">
        <v>0</v>
      </c>
      <c r="FZ704">
        <v>46.6</v>
      </c>
      <c r="GA704">
        <v>23.3</v>
      </c>
      <c r="GB704">
        <v>11.7</v>
      </c>
      <c r="GC704">
        <v>11.7</v>
      </c>
      <c r="GD704">
        <v>0</v>
      </c>
      <c r="GE704">
        <v>23.3</v>
      </c>
      <c r="GF704">
        <v>0</v>
      </c>
      <c r="GG704">
        <v>0</v>
      </c>
      <c r="GH704">
        <v>1.27</v>
      </c>
      <c r="GI704">
        <v>3.34</v>
      </c>
      <c r="GJ704" s="2">
        <f t="shared" si="153"/>
        <v>0.27548806941431675</v>
      </c>
      <c r="GK704">
        <v>3</v>
      </c>
      <c r="GL704">
        <v>14</v>
      </c>
      <c r="GM704">
        <v>-6.3</v>
      </c>
      <c r="GN704">
        <v>1.79</v>
      </c>
      <c r="GO704">
        <v>8.34</v>
      </c>
      <c r="GP704">
        <v>6</v>
      </c>
      <c r="GQ704">
        <v>45.3</v>
      </c>
      <c r="GR704">
        <v>1.8</v>
      </c>
      <c r="GS704">
        <v>23.2</v>
      </c>
      <c r="GT704">
        <v>28</v>
      </c>
      <c r="GU704">
        <v>3.6</v>
      </c>
      <c r="GV704">
        <v>1.8</v>
      </c>
      <c r="GW704">
        <v>1.8</v>
      </c>
      <c r="GX704" s="21">
        <v>67.218284999999995</v>
      </c>
      <c r="GY704" s="21">
        <v>3.9589407000000003</v>
      </c>
      <c r="GZ704" s="21">
        <v>14.788478700000001</v>
      </c>
      <c r="HA704" s="21">
        <v>18.747418500000002</v>
      </c>
      <c r="HB704" s="21">
        <v>2.007857</v>
      </c>
      <c r="HC704" s="21">
        <v>3.132752</v>
      </c>
      <c r="HD704" s="21">
        <v>-1.1620000000000001E-3</v>
      </c>
      <c r="HE704" s="21">
        <v>47.091876999999997</v>
      </c>
      <c r="HF704" s="21">
        <v>5.1394460000000004</v>
      </c>
    </row>
    <row r="705" spans="1:214" ht="15" x14ac:dyDescent="0.25">
      <c r="A705" s="22">
        <v>6</v>
      </c>
      <c r="B705" t="s">
        <v>3071</v>
      </c>
      <c r="C705" t="s">
        <v>3072</v>
      </c>
      <c r="D705" t="s">
        <v>376</v>
      </c>
      <c r="F705" t="s">
        <v>349</v>
      </c>
      <c r="I705" s="22" t="s">
        <v>248</v>
      </c>
      <c r="J705">
        <v>24</v>
      </c>
      <c r="K705" s="23" t="s">
        <v>3073</v>
      </c>
      <c r="L705" s="23" t="s">
        <v>638</v>
      </c>
      <c r="M705" s="24" t="s">
        <v>281</v>
      </c>
      <c r="N705" s="24" t="s">
        <v>233</v>
      </c>
      <c r="O705" s="24">
        <v>73</v>
      </c>
      <c r="P705" s="24">
        <v>196</v>
      </c>
      <c r="Q705" s="24" t="s">
        <v>223</v>
      </c>
      <c r="R705" s="24"/>
      <c r="S705" s="22">
        <v>46</v>
      </c>
      <c r="T705" s="22">
        <v>1</v>
      </c>
      <c r="U705" s="22">
        <v>10</v>
      </c>
      <c r="V705" s="22">
        <v>11</v>
      </c>
      <c r="W705" s="22">
        <v>7</v>
      </c>
      <c r="X705" s="22">
        <v>10</v>
      </c>
      <c r="Y705" s="22">
        <v>58</v>
      </c>
      <c r="Z705" s="25">
        <f t="shared" si="140"/>
        <v>1.7241379310344827E-2</v>
      </c>
      <c r="AA705" s="3">
        <v>18.350000000000001</v>
      </c>
      <c r="AB705" s="22">
        <v>52</v>
      </c>
      <c r="AC705" s="22">
        <v>88</v>
      </c>
      <c r="AD705" s="22">
        <v>23</v>
      </c>
      <c r="AE705" s="22">
        <v>20</v>
      </c>
      <c r="AF705" s="22">
        <v>5</v>
      </c>
      <c r="AG705" s="26">
        <f t="shared" si="141"/>
        <v>3.6962445207913754</v>
      </c>
      <c r="AH705" s="26">
        <f t="shared" si="142"/>
        <v>6.2551830351854045</v>
      </c>
      <c r="AI705" s="26">
        <f t="shared" si="143"/>
        <v>1.6348773841961852</v>
      </c>
      <c r="AJ705" s="26">
        <f t="shared" si="144"/>
        <v>1.4216325079966829</v>
      </c>
      <c r="AK705" s="26">
        <f t="shared" si="145"/>
        <v>0.35540812699917074</v>
      </c>
      <c r="AL705" s="5">
        <v>1102</v>
      </c>
      <c r="AM705" s="22">
        <v>0</v>
      </c>
      <c r="AN705" s="22">
        <v>0</v>
      </c>
      <c r="AO705" s="25">
        <f t="shared" si="146"/>
        <v>0</v>
      </c>
      <c r="AP705" s="22">
        <v>0</v>
      </c>
      <c r="AQ705">
        <v>0.30000000000000004</v>
      </c>
      <c r="AR705">
        <v>2.4</v>
      </c>
      <c r="AS705">
        <v>2.7</v>
      </c>
      <c r="AT705">
        <v>0.7</v>
      </c>
      <c r="AU705">
        <v>2.8</v>
      </c>
      <c r="AV705">
        <v>0</v>
      </c>
      <c r="AW705">
        <v>3.5</v>
      </c>
      <c r="AX705" s="3">
        <f t="shared" si="147"/>
        <v>7.6086956521739135E-2</v>
      </c>
      <c r="AY705" s="4">
        <f t="shared" si="148"/>
        <v>3.4249999999999998</v>
      </c>
      <c r="AZ705" t="s">
        <v>224</v>
      </c>
      <c r="BA705">
        <v>2013</v>
      </c>
      <c r="BC705" s="27">
        <v>550000</v>
      </c>
      <c r="BD705" s="22">
        <v>1</v>
      </c>
      <c r="BE705" s="22">
        <v>10</v>
      </c>
      <c r="BF705" s="28">
        <f t="shared" si="149"/>
        <v>0.8981221082782308</v>
      </c>
      <c r="BG705" s="22">
        <v>0</v>
      </c>
      <c r="BH705" s="22">
        <v>0</v>
      </c>
      <c r="BI705" s="4">
        <v>734.8666667</v>
      </c>
      <c r="BJ705" s="22">
        <v>0</v>
      </c>
      <c r="BK705" s="22">
        <v>0</v>
      </c>
      <c r="BL705" s="28">
        <f t="shared" si="150"/>
        <v>0</v>
      </c>
      <c r="BM705" s="22">
        <v>0</v>
      </c>
      <c r="BN705" s="22">
        <v>0</v>
      </c>
      <c r="BO705" s="4">
        <v>16.75</v>
      </c>
      <c r="BP705" s="22">
        <v>0</v>
      </c>
      <c r="BQ705" s="22">
        <v>0</v>
      </c>
      <c r="BR705" s="22">
        <v>0</v>
      </c>
      <c r="BS705" s="22">
        <v>0</v>
      </c>
      <c r="BT705" s="4">
        <v>92.8</v>
      </c>
      <c r="BU705" s="22">
        <v>20</v>
      </c>
      <c r="BV705" s="22">
        <v>0</v>
      </c>
      <c r="BW705" s="22">
        <v>5</v>
      </c>
      <c r="BX705" s="22">
        <v>0</v>
      </c>
      <c r="BY705" s="22">
        <v>2</v>
      </c>
      <c r="BZ705" s="22">
        <v>1</v>
      </c>
      <c r="CA705" s="22">
        <v>0</v>
      </c>
      <c r="CB705" s="22">
        <v>0</v>
      </c>
      <c r="CC705" s="4">
        <v>15.8</v>
      </c>
      <c r="CD705" s="4">
        <v>0.2</v>
      </c>
      <c r="CE705" s="4">
        <v>1.75</v>
      </c>
      <c r="CF705" s="22">
        <v>0</v>
      </c>
      <c r="CG705" s="22">
        <v>0</v>
      </c>
      <c r="CH705" s="22">
        <v>0</v>
      </c>
      <c r="CI705" s="5">
        <v>26</v>
      </c>
      <c r="CJ705" s="22">
        <v>1</v>
      </c>
      <c r="CK705" s="22">
        <v>5</v>
      </c>
      <c r="CL705" s="22">
        <v>7</v>
      </c>
      <c r="CM705" s="22">
        <v>8</v>
      </c>
      <c r="CN705" s="22">
        <v>4</v>
      </c>
      <c r="CO705" s="22">
        <v>0</v>
      </c>
      <c r="CP705" s="22">
        <v>0</v>
      </c>
      <c r="CQ705" s="26">
        <v>16.110256</v>
      </c>
      <c r="CR705" s="26">
        <v>0.49038500000000002</v>
      </c>
      <c r="CS705" s="26">
        <v>2.223077</v>
      </c>
      <c r="CT705" s="22">
        <v>0</v>
      </c>
      <c r="CU705" s="22">
        <v>0</v>
      </c>
      <c r="CV705" s="22">
        <v>0</v>
      </c>
      <c r="CW705" s="22">
        <v>0</v>
      </c>
      <c r="CX705" s="22">
        <v>2</v>
      </c>
      <c r="CY705" s="22">
        <v>2</v>
      </c>
      <c r="CZ705" s="22">
        <v>1</v>
      </c>
      <c r="DA705" s="22">
        <v>8</v>
      </c>
      <c r="DB705" s="22">
        <v>5</v>
      </c>
      <c r="DC705" s="22">
        <v>1</v>
      </c>
      <c r="DD705" s="22">
        <v>0</v>
      </c>
      <c r="DE705" s="22">
        <v>0</v>
      </c>
      <c r="DF705" s="22">
        <v>0</v>
      </c>
      <c r="DG705" s="22">
        <v>0</v>
      </c>
      <c r="DH705" s="22">
        <v>0</v>
      </c>
      <c r="DI705" s="22">
        <v>5</v>
      </c>
      <c r="DJ705" s="22">
        <v>0</v>
      </c>
      <c r="DK705" s="22">
        <v>0</v>
      </c>
      <c r="DL705" s="22">
        <v>0</v>
      </c>
      <c r="DM705" s="22">
        <v>0</v>
      </c>
      <c r="DN705" s="22">
        <v>35</v>
      </c>
      <c r="DO705" s="22">
        <v>0</v>
      </c>
      <c r="DP705" s="22">
        <v>36</v>
      </c>
      <c r="DQ705" s="22">
        <v>8</v>
      </c>
      <c r="DR705" s="22">
        <v>0</v>
      </c>
      <c r="DS705" s="22">
        <v>0</v>
      </c>
      <c r="DT705" s="22">
        <v>0</v>
      </c>
      <c r="DU705">
        <v>15.62</v>
      </c>
      <c r="DV705">
        <v>33.51</v>
      </c>
      <c r="DW705" s="2">
        <f t="shared" si="151"/>
        <v>0.31793201709749647</v>
      </c>
      <c r="DX705">
        <v>1.1919999999999999</v>
      </c>
      <c r="DY705">
        <v>0.90600000000000003</v>
      </c>
      <c r="DZ705">
        <v>-0.627</v>
      </c>
      <c r="EA705">
        <v>-1.163</v>
      </c>
      <c r="EB705">
        <v>33</v>
      </c>
      <c r="EC705">
        <v>28</v>
      </c>
      <c r="ED705">
        <v>-7.7</v>
      </c>
      <c r="EE705">
        <v>-4.42</v>
      </c>
      <c r="EF705">
        <v>3.31</v>
      </c>
      <c r="EG705">
        <v>8.8000000000000007</v>
      </c>
      <c r="EH705">
        <v>921</v>
      </c>
      <c r="EI705">
        <v>1009</v>
      </c>
      <c r="EJ705">
        <v>2.75</v>
      </c>
      <c r="EK705">
        <v>2.34</v>
      </c>
      <c r="EL705">
        <v>28.6</v>
      </c>
      <c r="EM705">
        <v>27.3</v>
      </c>
      <c r="EN705">
        <v>11</v>
      </c>
      <c r="EO705">
        <v>13.5</v>
      </c>
      <c r="EP705">
        <v>17.899999999999999</v>
      </c>
      <c r="EQ705">
        <v>14.3</v>
      </c>
      <c r="ER705">
        <v>2.2999999999999998</v>
      </c>
      <c r="ES705">
        <v>3</v>
      </c>
      <c r="ET705">
        <v>0.30000000000000004</v>
      </c>
      <c r="EU705">
        <v>0.30000000000000004</v>
      </c>
      <c r="EV705">
        <v>2.2200000000000002</v>
      </c>
      <c r="EW705">
        <v>2.2999999999999998</v>
      </c>
      <c r="EX705">
        <v>27</v>
      </c>
      <c r="EY705">
        <v>28.8</v>
      </c>
      <c r="EZ705">
        <v>13.2</v>
      </c>
      <c r="FA705">
        <v>12</v>
      </c>
      <c r="FB705">
        <v>10.3</v>
      </c>
      <c r="FC705">
        <v>14.2</v>
      </c>
      <c r="FD705">
        <v>3.6</v>
      </c>
      <c r="FE705">
        <v>3.1</v>
      </c>
      <c r="FF705">
        <v>92</v>
      </c>
      <c r="FG705">
        <v>111</v>
      </c>
      <c r="FH705">
        <v>129</v>
      </c>
      <c r="FI705">
        <v>102</v>
      </c>
      <c r="FJ705">
        <v>132</v>
      </c>
      <c r="FK705">
        <v>146</v>
      </c>
      <c r="FL705">
        <v>46.8</v>
      </c>
      <c r="FM705">
        <v>229</v>
      </c>
      <c r="FN705">
        <v>259</v>
      </c>
      <c r="FO705">
        <v>236</v>
      </c>
      <c r="FP705">
        <v>46.9</v>
      </c>
      <c r="FQ705">
        <v>0.36</v>
      </c>
      <c r="FR705">
        <v>4.55</v>
      </c>
      <c r="FS705" s="2">
        <f t="shared" si="152"/>
        <v>7.3319755600814662E-2</v>
      </c>
      <c r="FT705">
        <v>0</v>
      </c>
      <c r="FU705">
        <v>0</v>
      </c>
      <c r="FV705">
        <v>-24.1</v>
      </c>
      <c r="FW705">
        <v>0</v>
      </c>
      <c r="FX705">
        <v>0</v>
      </c>
      <c r="FY705">
        <v>0</v>
      </c>
      <c r="FZ705">
        <v>21.5</v>
      </c>
      <c r="GA705">
        <v>10.7</v>
      </c>
      <c r="GB705">
        <v>10.7</v>
      </c>
      <c r="GC705">
        <v>0</v>
      </c>
      <c r="GD705">
        <v>3.6</v>
      </c>
      <c r="GE705">
        <v>25.1</v>
      </c>
      <c r="GF705">
        <v>10.7</v>
      </c>
      <c r="GG705">
        <v>0</v>
      </c>
      <c r="GH705">
        <v>1.97</v>
      </c>
      <c r="GI705">
        <v>2.98</v>
      </c>
      <c r="GJ705" s="2">
        <f t="shared" si="153"/>
        <v>0.39797979797979793</v>
      </c>
      <c r="GK705">
        <v>0</v>
      </c>
      <c r="GL705">
        <v>6</v>
      </c>
      <c r="GM705">
        <v>-9</v>
      </c>
      <c r="GN705">
        <v>0</v>
      </c>
      <c r="GO705">
        <v>3.98</v>
      </c>
      <c r="GP705">
        <v>8</v>
      </c>
      <c r="GQ705">
        <v>50.4</v>
      </c>
      <c r="GR705">
        <v>2</v>
      </c>
      <c r="GS705">
        <v>25.2</v>
      </c>
      <c r="GT705">
        <v>25.2</v>
      </c>
      <c r="GU705">
        <v>2.7</v>
      </c>
      <c r="GV705">
        <v>2</v>
      </c>
      <c r="GW705">
        <v>1.3</v>
      </c>
      <c r="GX705" s="21">
        <v>49.680061000000002</v>
      </c>
      <c r="GY705" s="21">
        <v>2.8719855000000001</v>
      </c>
      <c r="GZ705" s="21">
        <v>9.8771111999999999</v>
      </c>
      <c r="HA705" s="21">
        <v>12.749096700000001</v>
      </c>
      <c r="HB705" s="21">
        <v>1.020424</v>
      </c>
      <c r="HC705" s="21">
        <v>2.3495379999999999</v>
      </c>
      <c r="HD705" s="21">
        <v>-1.207E-3</v>
      </c>
      <c r="HE705" s="21">
        <v>25.586068999999998</v>
      </c>
      <c r="HF705" s="21">
        <v>3.368754</v>
      </c>
    </row>
    <row r="706" spans="1:214" ht="15" x14ac:dyDescent="0.25">
      <c r="A706" s="22">
        <v>55</v>
      </c>
      <c r="B706" t="s">
        <v>3074</v>
      </c>
      <c r="C706" t="s">
        <v>3075</v>
      </c>
      <c r="D706" t="s">
        <v>856</v>
      </c>
      <c r="F706" t="s">
        <v>285</v>
      </c>
      <c r="I706" s="22" t="s">
        <v>248</v>
      </c>
      <c r="J706">
        <v>25</v>
      </c>
      <c r="K706" s="23" t="s">
        <v>3076</v>
      </c>
      <c r="L706" s="23" t="s">
        <v>280</v>
      </c>
      <c r="M706" s="24" t="s">
        <v>281</v>
      </c>
      <c r="N706" s="24" t="s">
        <v>233</v>
      </c>
      <c r="O706" s="24">
        <v>78</v>
      </c>
      <c r="P706" s="24">
        <v>230</v>
      </c>
      <c r="Q706" s="24" t="s">
        <v>223</v>
      </c>
      <c r="R706" s="24"/>
      <c r="S706" s="22">
        <v>54</v>
      </c>
      <c r="T706" s="22">
        <v>1</v>
      </c>
      <c r="U706" s="22">
        <v>5</v>
      </c>
      <c r="V706" s="22">
        <v>6</v>
      </c>
      <c r="W706" s="22">
        <v>-2</v>
      </c>
      <c r="X706" s="22">
        <v>12</v>
      </c>
      <c r="Y706" s="22">
        <v>22</v>
      </c>
      <c r="Z706" s="25">
        <f t="shared" ref="Z706:Z769" si="154">T706/MAX(1,Y706)</f>
        <v>4.5454545454545456E-2</v>
      </c>
      <c r="AA706" s="3">
        <v>15.283329999999999</v>
      </c>
      <c r="AB706" s="22">
        <v>49</v>
      </c>
      <c r="AC706" s="22">
        <v>58</v>
      </c>
      <c r="AD706" s="22">
        <v>12</v>
      </c>
      <c r="AE706" s="22">
        <v>33</v>
      </c>
      <c r="AF706" s="22">
        <v>10</v>
      </c>
      <c r="AG706" s="26">
        <f t="shared" ref="AG706:AG769" si="155">AB706/(S706*AA706)*60</f>
        <v>3.562341743876789</v>
      </c>
      <c r="AH706" s="26">
        <f t="shared" ref="AH706:AH769" si="156">AC706/(S706*AA706)*60</f>
        <v>4.2166494111194641</v>
      </c>
      <c r="AI706" s="26">
        <f t="shared" ref="AI706:AI769" si="157">AD706/(S706*AA706)*60</f>
        <v>0.87241022299023407</v>
      </c>
      <c r="AJ706" s="26">
        <f t="shared" ref="AJ706:AJ769" si="158">AE706/(S706*AA706)*60</f>
        <v>2.3991281132231435</v>
      </c>
      <c r="AK706" s="26">
        <f t="shared" ref="AK706:AK769" si="159">AF706/(S706*AA706)*60</f>
        <v>0.72700851915852838</v>
      </c>
      <c r="AL706" s="5">
        <v>1094</v>
      </c>
      <c r="AM706" s="22">
        <v>0</v>
      </c>
      <c r="AN706" s="22">
        <v>0</v>
      </c>
      <c r="AO706" s="25">
        <f t="shared" ref="AO706:AO769" si="160">AM706/MAX(1,(AM706+AN706))</f>
        <v>0</v>
      </c>
      <c r="AP706" s="22">
        <v>0</v>
      </c>
      <c r="AQ706">
        <v>-0.2</v>
      </c>
      <c r="AR706">
        <v>1.5</v>
      </c>
      <c r="AS706">
        <v>1.3</v>
      </c>
      <c r="AT706">
        <v>-0.60000000000000009</v>
      </c>
      <c r="AU706">
        <v>1.8</v>
      </c>
      <c r="AV706">
        <v>0</v>
      </c>
      <c r="AW706">
        <v>1.2</v>
      </c>
      <c r="AX706" s="3">
        <f t="shared" ref="AX706:AX769" si="161">AW706/S706</f>
        <v>2.2222222222222223E-2</v>
      </c>
      <c r="AY706" s="4">
        <f t="shared" ref="AY706:AY769" si="162">AW706-(BC706-525000)/1000000*3</f>
        <v>-5.4750000000000005</v>
      </c>
      <c r="AZ706" t="s">
        <v>243</v>
      </c>
      <c r="BA706">
        <v>2014</v>
      </c>
      <c r="BC706" s="27">
        <v>2750000</v>
      </c>
      <c r="BD706" s="22">
        <v>1</v>
      </c>
      <c r="BE706" s="22">
        <v>5</v>
      </c>
      <c r="BF706" s="28">
        <f t="shared" ref="BF706:BF769" si="163">(BD706+BE706)/BI706*60</f>
        <v>0.47825701888576105</v>
      </c>
      <c r="BG706" s="22">
        <v>0</v>
      </c>
      <c r="BH706" s="22">
        <v>0</v>
      </c>
      <c r="BI706" s="4">
        <v>752.73333330000003</v>
      </c>
      <c r="BJ706" s="22">
        <v>0</v>
      </c>
      <c r="BK706" s="22">
        <v>0</v>
      </c>
      <c r="BL706" s="28">
        <f t="shared" ref="BL706:BL769" si="164">(BJ706+BK706)/MAX(1,BO706)*60</f>
        <v>0</v>
      </c>
      <c r="BM706" s="22">
        <v>0</v>
      </c>
      <c r="BN706" s="22">
        <v>0</v>
      </c>
      <c r="BO706" s="4">
        <v>0.60000000000000009</v>
      </c>
      <c r="BP706" s="22">
        <v>0</v>
      </c>
      <c r="BQ706" s="22">
        <v>0</v>
      </c>
      <c r="BR706" s="22">
        <v>0</v>
      </c>
      <c r="BS706" s="22">
        <v>0</v>
      </c>
      <c r="BT706" s="4">
        <v>72.416666669999998</v>
      </c>
      <c r="BU706" s="22">
        <v>28</v>
      </c>
      <c r="BV706" s="22">
        <v>1</v>
      </c>
      <c r="BW706" s="22">
        <v>3</v>
      </c>
      <c r="BX706" s="22">
        <v>4</v>
      </c>
      <c r="BY706" s="22">
        <v>4</v>
      </c>
      <c r="BZ706" s="22">
        <v>2</v>
      </c>
      <c r="CA706" s="22">
        <v>0</v>
      </c>
      <c r="CB706" s="22">
        <v>0</v>
      </c>
      <c r="CC706" s="4">
        <v>14</v>
      </c>
      <c r="CD706" s="4">
        <v>0</v>
      </c>
      <c r="CE706" s="4">
        <v>1.1000000000000001</v>
      </c>
      <c r="CF706" s="22">
        <v>0</v>
      </c>
      <c r="CG706" s="22">
        <v>0</v>
      </c>
      <c r="CH706" s="22">
        <v>0</v>
      </c>
      <c r="CI706" s="5">
        <v>26</v>
      </c>
      <c r="CJ706" s="22">
        <v>0</v>
      </c>
      <c r="CK706" s="22">
        <v>2</v>
      </c>
      <c r="CL706" s="22">
        <v>-6</v>
      </c>
      <c r="CM706" s="22">
        <v>8</v>
      </c>
      <c r="CN706" s="22">
        <v>4</v>
      </c>
      <c r="CO706" s="22">
        <v>0</v>
      </c>
      <c r="CP706" s="22">
        <v>0</v>
      </c>
      <c r="CQ706" s="26">
        <v>13.874359</v>
      </c>
      <c r="CR706" s="26">
        <v>2.3077E-2</v>
      </c>
      <c r="CS706" s="26">
        <v>1.600641</v>
      </c>
      <c r="CT706" s="22">
        <v>0</v>
      </c>
      <c r="CU706" s="22">
        <v>0</v>
      </c>
      <c r="CV706" s="22">
        <v>0</v>
      </c>
      <c r="CW706" s="22">
        <v>0</v>
      </c>
      <c r="CX706" s="22">
        <v>1</v>
      </c>
      <c r="CY706" s="22">
        <v>1</v>
      </c>
      <c r="CZ706" s="22">
        <v>1</v>
      </c>
      <c r="DA706" s="22">
        <v>4</v>
      </c>
      <c r="DB706" s="22">
        <v>-3</v>
      </c>
      <c r="DC706" s="22">
        <v>0</v>
      </c>
      <c r="DD706" s="22">
        <v>0</v>
      </c>
      <c r="DE706" s="22">
        <v>0</v>
      </c>
      <c r="DF706" s="22">
        <v>0</v>
      </c>
      <c r="DG706" s="22">
        <v>0</v>
      </c>
      <c r="DH706" s="22">
        <v>0</v>
      </c>
      <c r="DI706" s="22">
        <v>6</v>
      </c>
      <c r="DJ706" s="22">
        <v>0</v>
      </c>
      <c r="DK706" s="22">
        <v>0</v>
      </c>
      <c r="DL706" s="22">
        <v>0</v>
      </c>
      <c r="DM706" s="22">
        <v>0</v>
      </c>
      <c r="DN706" s="22">
        <v>25</v>
      </c>
      <c r="DO706" s="22">
        <v>0</v>
      </c>
      <c r="DP706" s="22">
        <v>38</v>
      </c>
      <c r="DQ706" s="22">
        <v>11</v>
      </c>
      <c r="DR706" s="22">
        <v>0</v>
      </c>
      <c r="DS706" s="22">
        <v>0</v>
      </c>
      <c r="DT706" s="22">
        <v>0</v>
      </c>
      <c r="DU706">
        <v>13.71</v>
      </c>
      <c r="DV706">
        <v>35.200000000000003</v>
      </c>
      <c r="DW706" s="2">
        <f t="shared" ref="DW706:DW769" si="165">DU706/MAX(0.01,(DU706+DV706))</f>
        <v>0.28031077489265999</v>
      </c>
      <c r="DX706">
        <v>-0.249</v>
      </c>
      <c r="DY706">
        <v>-0.54900000000000004</v>
      </c>
      <c r="DZ706">
        <v>1.054</v>
      </c>
      <c r="EA706">
        <v>-1.599</v>
      </c>
      <c r="EB706">
        <v>23</v>
      </c>
      <c r="EC706">
        <v>26</v>
      </c>
      <c r="ED706">
        <v>-10.199999999999999</v>
      </c>
      <c r="EE706">
        <v>-4.9400000000000004</v>
      </c>
      <c r="EF706">
        <v>5.27</v>
      </c>
      <c r="EG706">
        <v>7.12</v>
      </c>
      <c r="EH706">
        <v>933</v>
      </c>
      <c r="EI706">
        <v>1004</v>
      </c>
      <c r="EJ706">
        <v>1.86</v>
      </c>
      <c r="EK706">
        <v>2.11</v>
      </c>
      <c r="EL706">
        <v>24.3</v>
      </c>
      <c r="EM706">
        <v>29.3</v>
      </c>
      <c r="EN706">
        <v>10.7</v>
      </c>
      <c r="EO706">
        <v>10.1</v>
      </c>
      <c r="EP706">
        <v>14.4</v>
      </c>
      <c r="EQ706">
        <v>14</v>
      </c>
      <c r="ER706">
        <v>3.2</v>
      </c>
      <c r="ES706">
        <v>3.1</v>
      </c>
      <c r="ET706">
        <v>0.5</v>
      </c>
      <c r="EU706">
        <v>0.1</v>
      </c>
      <c r="EV706">
        <v>2.56</v>
      </c>
      <c r="EW706">
        <v>2.62</v>
      </c>
      <c r="EX706">
        <v>28.8</v>
      </c>
      <c r="EY706">
        <v>25.4</v>
      </c>
      <c r="EZ706">
        <v>11.7</v>
      </c>
      <c r="FA706">
        <v>10.5</v>
      </c>
      <c r="FB706">
        <v>14.5</v>
      </c>
      <c r="FC706">
        <v>15.3</v>
      </c>
      <c r="FD706">
        <v>3.3</v>
      </c>
      <c r="FE706">
        <v>3.4</v>
      </c>
      <c r="FF706">
        <v>94</v>
      </c>
      <c r="FG706">
        <v>113</v>
      </c>
      <c r="FH706">
        <v>109</v>
      </c>
      <c r="FI706">
        <v>97</v>
      </c>
      <c r="FJ706">
        <v>135</v>
      </c>
      <c r="FK706">
        <v>121</v>
      </c>
      <c r="FL706">
        <v>50.1</v>
      </c>
      <c r="FM706">
        <v>257</v>
      </c>
      <c r="FN706">
        <v>241</v>
      </c>
      <c r="FO706">
        <v>201</v>
      </c>
      <c r="FP706">
        <v>51.6</v>
      </c>
      <c r="FQ706">
        <v>0.01</v>
      </c>
      <c r="FR706">
        <v>4.75</v>
      </c>
      <c r="FS706" s="2">
        <f t="shared" ref="FS706:FS769" si="166">FQ706/MAX(0.01,(FQ706+FR706))</f>
        <v>2.1008403361344541E-3</v>
      </c>
      <c r="FT706">
        <v>0</v>
      </c>
      <c r="FU706">
        <v>0</v>
      </c>
      <c r="FV706">
        <v>-2.2000000000000002</v>
      </c>
      <c r="FW706">
        <v>0</v>
      </c>
      <c r="FX706">
        <v>0</v>
      </c>
      <c r="FY706">
        <v>0</v>
      </c>
      <c r="FZ706">
        <v>85.7</v>
      </c>
      <c r="GA706">
        <v>0</v>
      </c>
      <c r="GB706">
        <v>0</v>
      </c>
      <c r="GC706">
        <v>0</v>
      </c>
      <c r="GD706">
        <v>0</v>
      </c>
      <c r="GE706">
        <v>0</v>
      </c>
      <c r="GF706">
        <v>85.7</v>
      </c>
      <c r="GG706">
        <v>0</v>
      </c>
      <c r="GH706">
        <v>1.24</v>
      </c>
      <c r="GI706">
        <v>3.79</v>
      </c>
      <c r="GJ706" s="2">
        <f t="shared" ref="GJ706:GJ769" si="167">GH706/MAX(0.01,(GH706+GI706))</f>
        <v>0.24652087475149104</v>
      </c>
      <c r="GK706">
        <v>0</v>
      </c>
      <c r="GL706">
        <v>10</v>
      </c>
      <c r="GM706">
        <v>-6.7</v>
      </c>
      <c r="GN706">
        <v>0</v>
      </c>
      <c r="GO706">
        <v>8.9600000000000009</v>
      </c>
      <c r="GP706">
        <v>3.6</v>
      </c>
      <c r="GQ706">
        <v>52.9</v>
      </c>
      <c r="GR706">
        <v>3.6</v>
      </c>
      <c r="GS706">
        <v>17</v>
      </c>
      <c r="GT706">
        <v>26.9</v>
      </c>
      <c r="GU706">
        <v>0.9</v>
      </c>
      <c r="GV706">
        <v>0</v>
      </c>
      <c r="GW706">
        <v>2.7</v>
      </c>
      <c r="GX706" s="21">
        <v>55.252544</v>
      </c>
      <c r="GY706" s="21">
        <v>0.88224570000000002</v>
      </c>
      <c r="GZ706" s="21">
        <v>5.6908881000000004</v>
      </c>
      <c r="HA706" s="21">
        <v>6.5731337999999999</v>
      </c>
      <c r="HB706" s="21">
        <v>-1.2259610000000001</v>
      </c>
      <c r="HC706" s="21">
        <v>2.2389760000000001</v>
      </c>
      <c r="HD706" s="21">
        <v>-4.8869999999999999E-3</v>
      </c>
      <c r="HE706" s="21">
        <v>16.440580000000001</v>
      </c>
      <c r="HF706" s="21">
        <v>1.008127</v>
      </c>
    </row>
    <row r="707" spans="1:214" ht="15" x14ac:dyDescent="0.25">
      <c r="A707" s="22">
        <v>15</v>
      </c>
      <c r="B707" t="s">
        <v>3077</v>
      </c>
      <c r="C707" t="s">
        <v>3075</v>
      </c>
      <c r="D707" t="s">
        <v>587</v>
      </c>
      <c r="F707" t="s">
        <v>416</v>
      </c>
      <c r="G707" t="s">
        <v>277</v>
      </c>
      <c r="H707">
        <v>62</v>
      </c>
      <c r="I707" s="22" t="s">
        <v>248</v>
      </c>
      <c r="J707">
        <v>29</v>
      </c>
      <c r="K707" s="23" t="s">
        <v>3078</v>
      </c>
      <c r="L707" s="23" t="s">
        <v>3079</v>
      </c>
      <c r="M707" s="24" t="s">
        <v>320</v>
      </c>
      <c r="N707" s="24" t="s">
        <v>233</v>
      </c>
      <c r="O707" s="24">
        <v>73</v>
      </c>
      <c r="P707" s="24">
        <v>200</v>
      </c>
      <c r="Q707" s="24" t="s">
        <v>223</v>
      </c>
      <c r="R707" s="24"/>
      <c r="S707" s="22">
        <v>82</v>
      </c>
      <c r="T707" s="22">
        <v>1</v>
      </c>
      <c r="U707" s="22">
        <v>6</v>
      </c>
      <c r="V707" s="22">
        <v>7</v>
      </c>
      <c r="W707" s="22">
        <v>-12</v>
      </c>
      <c r="X707" s="22">
        <v>40</v>
      </c>
      <c r="Y707" s="22">
        <v>51</v>
      </c>
      <c r="Z707" s="25">
        <f t="shared" si="154"/>
        <v>1.9607843137254902E-2</v>
      </c>
      <c r="AA707" s="3">
        <v>19.7</v>
      </c>
      <c r="AB707" s="22">
        <v>83</v>
      </c>
      <c r="AC707" s="22">
        <v>165</v>
      </c>
      <c r="AD707" s="22">
        <v>39</v>
      </c>
      <c r="AE707" s="22">
        <v>32</v>
      </c>
      <c r="AF707" s="22">
        <v>14</v>
      </c>
      <c r="AG707" s="26">
        <f t="shared" si="155"/>
        <v>3.0828277825925472</v>
      </c>
      <c r="AH707" s="26">
        <f t="shared" si="156"/>
        <v>6.1285130617803647</v>
      </c>
      <c r="AI707" s="26">
        <f t="shared" si="157"/>
        <v>1.4485576327844498</v>
      </c>
      <c r="AJ707" s="26">
        <f t="shared" si="158"/>
        <v>1.1885601089513436</v>
      </c>
      <c r="AK707" s="26">
        <f t="shared" si="159"/>
        <v>0.51999504766621274</v>
      </c>
      <c r="AL707" s="5">
        <v>2338</v>
      </c>
      <c r="AM707" s="22">
        <v>0</v>
      </c>
      <c r="AN707" s="22">
        <v>0</v>
      </c>
      <c r="AO707" s="25">
        <f t="shared" si="160"/>
        <v>0</v>
      </c>
      <c r="AP707" s="22">
        <v>0</v>
      </c>
      <c r="AQ707">
        <v>-1</v>
      </c>
      <c r="AR707">
        <v>3.2</v>
      </c>
      <c r="AS707">
        <v>2.2000000000000002</v>
      </c>
      <c r="AT707">
        <v>-2.1</v>
      </c>
      <c r="AU707">
        <v>2.1</v>
      </c>
      <c r="AV707">
        <v>0</v>
      </c>
      <c r="AW707">
        <v>0.1</v>
      </c>
      <c r="AX707" s="3">
        <f t="shared" si="161"/>
        <v>1.2195121951219512E-3</v>
      </c>
      <c r="AY707" s="4">
        <f t="shared" si="162"/>
        <v>-8.8250000000000011</v>
      </c>
      <c r="AZ707" t="s">
        <v>243</v>
      </c>
      <c r="BA707">
        <v>2014</v>
      </c>
      <c r="BC707" s="27">
        <v>3500000</v>
      </c>
      <c r="BD707" s="22">
        <v>0</v>
      </c>
      <c r="BE707" s="22">
        <v>6</v>
      </c>
      <c r="BF707" s="28">
        <f t="shared" si="163"/>
        <v>0.25943764482039045</v>
      </c>
      <c r="BG707" s="22">
        <v>0</v>
      </c>
      <c r="BH707" s="22">
        <v>0</v>
      </c>
      <c r="BI707" s="4">
        <v>1387.616667</v>
      </c>
      <c r="BJ707" s="22">
        <v>1</v>
      </c>
      <c r="BK707" s="22">
        <v>0</v>
      </c>
      <c r="BL707" s="28">
        <f t="shared" si="164"/>
        <v>2.0111731845822542</v>
      </c>
      <c r="BM707" s="22">
        <v>0</v>
      </c>
      <c r="BN707" s="22">
        <v>0</v>
      </c>
      <c r="BO707" s="4">
        <v>29.833333329999999</v>
      </c>
      <c r="BP707" s="22">
        <v>0</v>
      </c>
      <c r="BQ707" s="22">
        <v>0</v>
      </c>
      <c r="BR707" s="22">
        <v>0</v>
      </c>
      <c r="BS707" s="22">
        <v>0</v>
      </c>
      <c r="BT707" s="4">
        <v>198.6166667</v>
      </c>
      <c r="BU707" s="22">
        <v>39</v>
      </c>
      <c r="BV707" s="22">
        <v>1</v>
      </c>
      <c r="BW707" s="22">
        <v>4</v>
      </c>
      <c r="BX707" s="22">
        <v>-8</v>
      </c>
      <c r="BY707" s="22">
        <v>16</v>
      </c>
      <c r="BZ707" s="22">
        <v>8</v>
      </c>
      <c r="CA707" s="22">
        <v>0</v>
      </c>
      <c r="CB707" s="22">
        <v>0</v>
      </c>
      <c r="CC707" s="4">
        <v>17.033329999999999</v>
      </c>
      <c r="CD707" s="4">
        <v>0.21666666700000001</v>
      </c>
      <c r="CE707" s="4">
        <v>2.35</v>
      </c>
      <c r="CF707" s="22">
        <v>0</v>
      </c>
      <c r="CG707" s="22">
        <v>0</v>
      </c>
      <c r="CH707" s="22">
        <v>0</v>
      </c>
      <c r="CI707" s="5">
        <v>43</v>
      </c>
      <c r="CJ707" s="22">
        <v>0</v>
      </c>
      <c r="CK707" s="22">
        <v>2</v>
      </c>
      <c r="CL707" s="22">
        <v>-4</v>
      </c>
      <c r="CM707" s="22">
        <v>24</v>
      </c>
      <c r="CN707" s="22">
        <v>12</v>
      </c>
      <c r="CO707" s="22">
        <v>0</v>
      </c>
      <c r="CP707" s="22">
        <v>0</v>
      </c>
      <c r="CQ707" s="26">
        <v>16.821321000000001</v>
      </c>
      <c r="CR707" s="26">
        <v>0.49728700000000003</v>
      </c>
      <c r="CS707" s="26">
        <v>2.4875970000000001</v>
      </c>
      <c r="CT707" s="22">
        <v>0</v>
      </c>
      <c r="CU707" s="22">
        <v>0</v>
      </c>
      <c r="CV707" s="22">
        <v>0</v>
      </c>
      <c r="CW707" s="22">
        <v>0</v>
      </c>
      <c r="CX707" s="22">
        <v>1</v>
      </c>
      <c r="CY707" s="22">
        <v>-6</v>
      </c>
      <c r="CZ707" s="22">
        <v>1</v>
      </c>
      <c r="DA707" s="22">
        <v>5</v>
      </c>
      <c r="DB707" s="22">
        <v>-6</v>
      </c>
      <c r="DC707" s="22">
        <v>0</v>
      </c>
      <c r="DD707" s="22">
        <v>0</v>
      </c>
      <c r="DE707" s="22">
        <v>0</v>
      </c>
      <c r="DF707" s="22">
        <v>0</v>
      </c>
      <c r="DG707" s="22">
        <v>0</v>
      </c>
      <c r="DH707" s="22">
        <v>0</v>
      </c>
      <c r="DI707" s="22">
        <v>20</v>
      </c>
      <c r="DJ707" s="22">
        <v>0</v>
      </c>
      <c r="DK707" s="22">
        <v>0</v>
      </c>
      <c r="DL707" s="22">
        <v>0</v>
      </c>
      <c r="DM707" s="22">
        <v>0</v>
      </c>
      <c r="DN707" s="22">
        <v>36</v>
      </c>
      <c r="DO707" s="22">
        <v>3</v>
      </c>
      <c r="DP707" s="22">
        <v>64</v>
      </c>
      <c r="DQ707" s="22">
        <v>19</v>
      </c>
      <c r="DR707" s="22">
        <v>0</v>
      </c>
      <c r="DS707" s="22">
        <v>0</v>
      </c>
      <c r="DT707" s="22">
        <v>0</v>
      </c>
      <c r="DU707">
        <v>16.190000000000001</v>
      </c>
      <c r="DV707">
        <v>32.08</v>
      </c>
      <c r="DW707" s="2">
        <f t="shared" si="165"/>
        <v>0.33540501346592094</v>
      </c>
      <c r="DX707">
        <v>0.40100000000000002</v>
      </c>
      <c r="DY707">
        <v>0.64100000000000001</v>
      </c>
      <c r="DZ707">
        <v>1.0449999999999999</v>
      </c>
      <c r="EA707">
        <v>-10.034000000000001</v>
      </c>
      <c r="EB707">
        <v>31</v>
      </c>
      <c r="EC707">
        <v>42</v>
      </c>
      <c r="ED707">
        <v>-7.2</v>
      </c>
      <c r="EE707">
        <v>-16.59</v>
      </c>
      <c r="EF707">
        <v>-9.35</v>
      </c>
      <c r="EG707">
        <v>5.75</v>
      </c>
      <c r="EH707">
        <v>941</v>
      </c>
      <c r="EI707">
        <v>998</v>
      </c>
      <c r="EJ707">
        <v>1.4</v>
      </c>
      <c r="EK707">
        <v>1.9</v>
      </c>
      <c r="EL707">
        <v>23</v>
      </c>
      <c r="EM707">
        <v>30.1</v>
      </c>
      <c r="EN707">
        <v>10.7</v>
      </c>
      <c r="EO707">
        <v>13.2</v>
      </c>
      <c r="EP707">
        <v>17</v>
      </c>
      <c r="EQ707">
        <v>10.5</v>
      </c>
      <c r="ER707">
        <v>4.5</v>
      </c>
      <c r="ES707">
        <v>2.6</v>
      </c>
      <c r="ET707">
        <v>0.8</v>
      </c>
      <c r="EU707">
        <v>0.1</v>
      </c>
      <c r="EV707">
        <v>2.19</v>
      </c>
      <c r="EW707">
        <v>2.35</v>
      </c>
      <c r="EX707">
        <v>24.9</v>
      </c>
      <c r="EY707">
        <v>27.7</v>
      </c>
      <c r="EZ707">
        <v>9.6999999999999993</v>
      </c>
      <c r="FA707">
        <v>12.8</v>
      </c>
      <c r="FB707">
        <v>16.5</v>
      </c>
      <c r="FC707">
        <v>13.3</v>
      </c>
      <c r="FD707">
        <v>3</v>
      </c>
      <c r="FE707">
        <v>3.1</v>
      </c>
      <c r="FF707">
        <v>172</v>
      </c>
      <c r="FG707">
        <v>194</v>
      </c>
      <c r="FH707">
        <v>240</v>
      </c>
      <c r="FI707">
        <v>229</v>
      </c>
      <c r="FJ707">
        <v>236</v>
      </c>
      <c r="FK707">
        <v>228</v>
      </c>
      <c r="FL707">
        <v>43.8</v>
      </c>
      <c r="FM707">
        <v>474</v>
      </c>
      <c r="FN707">
        <v>509</v>
      </c>
      <c r="FO707">
        <v>360</v>
      </c>
      <c r="FP707">
        <v>48.2</v>
      </c>
      <c r="FQ707">
        <v>0.36</v>
      </c>
      <c r="FR707">
        <v>4.29</v>
      </c>
      <c r="FS707" s="2">
        <f t="shared" si="166"/>
        <v>7.7419354838709667E-2</v>
      </c>
      <c r="FT707">
        <v>3</v>
      </c>
      <c r="FU707">
        <v>0</v>
      </c>
      <c r="FV707">
        <v>-5.8</v>
      </c>
      <c r="FW707">
        <v>15.79</v>
      </c>
      <c r="FX707">
        <v>6.03</v>
      </c>
      <c r="FY707">
        <v>0</v>
      </c>
      <c r="FZ707">
        <v>32.200000000000003</v>
      </c>
      <c r="GA707">
        <v>8</v>
      </c>
      <c r="GB707">
        <v>22.1</v>
      </c>
      <c r="GC707">
        <v>4</v>
      </c>
      <c r="GD707">
        <v>0</v>
      </c>
      <c r="GE707">
        <v>18.100000000000001</v>
      </c>
      <c r="GF707">
        <v>2</v>
      </c>
      <c r="GG707">
        <v>2</v>
      </c>
      <c r="GH707">
        <v>2.36</v>
      </c>
      <c r="GI707">
        <v>3.27</v>
      </c>
      <c r="GJ707" s="2">
        <f t="shared" si="167"/>
        <v>0.41918294849023091</v>
      </c>
      <c r="GK707">
        <v>1</v>
      </c>
      <c r="GL707">
        <v>19</v>
      </c>
      <c r="GM707">
        <v>7.9</v>
      </c>
      <c r="GN707">
        <v>0.31</v>
      </c>
      <c r="GO707">
        <v>5.89</v>
      </c>
      <c r="GP707">
        <v>5.9</v>
      </c>
      <c r="GQ707">
        <v>40.6</v>
      </c>
      <c r="GR707">
        <v>3.1</v>
      </c>
      <c r="GS707">
        <v>17</v>
      </c>
      <c r="GT707">
        <v>22.6</v>
      </c>
      <c r="GU707">
        <v>1.5</v>
      </c>
      <c r="GV707">
        <v>1.5</v>
      </c>
      <c r="GW707">
        <v>2.8</v>
      </c>
      <c r="GX707" s="21">
        <v>61.401313999999999</v>
      </c>
      <c r="GY707" s="21">
        <v>1.1392523999999999</v>
      </c>
      <c r="GZ707" s="21">
        <v>6.4593233999999997</v>
      </c>
      <c r="HA707" s="21">
        <v>7.5985757999999999</v>
      </c>
      <c r="HB707" s="21">
        <v>-0.89255700000000004</v>
      </c>
      <c r="HC707" s="21">
        <v>2.5690330000000001</v>
      </c>
      <c r="HD707" s="21">
        <v>-5.6319999999999999E-3</v>
      </c>
      <c r="HE707" s="21">
        <v>28.803599999999999</v>
      </c>
      <c r="HF707" s="21">
        <v>1.670844</v>
      </c>
    </row>
    <row r="708" spans="1:214" ht="15" x14ac:dyDescent="0.25">
      <c r="A708" s="22">
        <v>9</v>
      </c>
      <c r="B708" t="s">
        <v>3080</v>
      </c>
      <c r="C708" t="s">
        <v>3081</v>
      </c>
      <c r="D708" t="s">
        <v>3082</v>
      </c>
      <c r="F708" t="s">
        <v>324</v>
      </c>
      <c r="I708" s="22" t="s">
        <v>218</v>
      </c>
      <c r="J708">
        <v>19</v>
      </c>
      <c r="K708" s="23" t="s">
        <v>3083</v>
      </c>
      <c r="L708" s="23" t="s">
        <v>3084</v>
      </c>
      <c r="M708" s="24" t="s">
        <v>320</v>
      </c>
      <c r="N708" s="24" t="s">
        <v>233</v>
      </c>
      <c r="O708" s="24">
        <v>69</v>
      </c>
      <c r="P708" s="24">
        <v>179</v>
      </c>
      <c r="Q708" s="24" t="s">
        <v>223</v>
      </c>
      <c r="R708" s="24" t="s">
        <v>234</v>
      </c>
      <c r="S708" s="22">
        <v>7</v>
      </c>
      <c r="T708" s="22">
        <v>2</v>
      </c>
      <c r="U708" s="22">
        <v>1</v>
      </c>
      <c r="V708" s="22">
        <v>3</v>
      </c>
      <c r="W708" s="22">
        <v>1</v>
      </c>
      <c r="X708" s="22">
        <v>0</v>
      </c>
      <c r="Y708" s="22">
        <v>6</v>
      </c>
      <c r="Z708" s="25">
        <f t="shared" si="154"/>
        <v>0.33333333333333331</v>
      </c>
      <c r="AA708" s="3">
        <v>11.68333</v>
      </c>
      <c r="AB708" s="22">
        <v>1</v>
      </c>
      <c r="AC708" s="22">
        <v>5</v>
      </c>
      <c r="AD708" s="22">
        <v>1</v>
      </c>
      <c r="AE708" s="22">
        <v>2</v>
      </c>
      <c r="AF708" s="22">
        <v>1</v>
      </c>
      <c r="AG708" s="26">
        <f t="shared" si="155"/>
        <v>0.7336460214192847</v>
      </c>
      <c r="AH708" s="26">
        <f t="shared" si="156"/>
        <v>3.6682301070964232</v>
      </c>
      <c r="AI708" s="26">
        <f t="shared" si="157"/>
        <v>0.7336460214192847</v>
      </c>
      <c r="AJ708" s="26">
        <f t="shared" si="158"/>
        <v>1.4672920428385694</v>
      </c>
      <c r="AK708" s="26">
        <f t="shared" si="159"/>
        <v>0.7336460214192847</v>
      </c>
      <c r="AL708" s="5">
        <v>125</v>
      </c>
      <c r="AM708" s="22">
        <v>1</v>
      </c>
      <c r="AN708" s="22">
        <v>1</v>
      </c>
      <c r="AO708" s="25">
        <f t="shared" si="160"/>
        <v>0.5</v>
      </c>
      <c r="AP708" s="22">
        <v>0.5</v>
      </c>
      <c r="AQ708">
        <v>0.30000000000000004</v>
      </c>
      <c r="AR708">
        <v>0.2</v>
      </c>
      <c r="AS708">
        <v>0.5</v>
      </c>
      <c r="AT708">
        <v>0.5</v>
      </c>
      <c r="AU708">
        <v>0.30000000000000004</v>
      </c>
      <c r="AV708">
        <v>-0.30000000000000004</v>
      </c>
      <c r="AW708">
        <v>0.5</v>
      </c>
      <c r="AX708" s="3">
        <f t="shared" si="161"/>
        <v>7.1428571428571425E-2</v>
      </c>
      <c r="AY708" s="4">
        <f t="shared" si="162"/>
        <v>-1.215001</v>
      </c>
      <c r="AZ708" t="s">
        <v>224</v>
      </c>
      <c r="BA708">
        <v>2014</v>
      </c>
      <c r="BC708" s="27">
        <v>1096667</v>
      </c>
      <c r="BD708" s="22">
        <v>1</v>
      </c>
      <c r="BE708" s="22">
        <v>1</v>
      </c>
      <c r="BF708" s="28">
        <f t="shared" si="163"/>
        <v>1.578601183881666</v>
      </c>
      <c r="BG708" s="22">
        <v>1</v>
      </c>
      <c r="BH708" s="22">
        <v>1</v>
      </c>
      <c r="BI708" s="4">
        <v>76.016666670000006</v>
      </c>
      <c r="BJ708" s="22">
        <v>1</v>
      </c>
      <c r="BK708" s="22">
        <v>0</v>
      </c>
      <c r="BL708" s="28">
        <f t="shared" si="164"/>
        <v>10.344827586206897</v>
      </c>
      <c r="BM708" s="22">
        <v>0</v>
      </c>
      <c r="BN708" s="22">
        <v>0</v>
      </c>
      <c r="BO708" s="4">
        <v>5.8</v>
      </c>
      <c r="BP708" s="22">
        <v>0</v>
      </c>
      <c r="BQ708" s="22">
        <v>0</v>
      </c>
      <c r="BR708" s="22">
        <v>0</v>
      </c>
      <c r="BS708" s="22">
        <v>0</v>
      </c>
      <c r="BT708" s="4">
        <v>0</v>
      </c>
      <c r="BU708" s="22">
        <v>1</v>
      </c>
      <c r="BV708" s="22">
        <v>0</v>
      </c>
      <c r="BW708" s="22">
        <v>0</v>
      </c>
      <c r="BX708" s="22">
        <v>0</v>
      </c>
      <c r="BY708" s="22">
        <v>0</v>
      </c>
      <c r="BZ708" s="22">
        <v>0</v>
      </c>
      <c r="CA708" s="22">
        <v>0</v>
      </c>
      <c r="CB708" s="22">
        <v>0</v>
      </c>
      <c r="CC708" s="4">
        <v>12.58333</v>
      </c>
      <c r="CD708" s="4">
        <v>0</v>
      </c>
      <c r="CE708" s="4">
        <v>0</v>
      </c>
      <c r="CF708" s="22">
        <v>0</v>
      </c>
      <c r="CG708" s="22">
        <v>0</v>
      </c>
      <c r="CH708" s="22">
        <v>0</v>
      </c>
      <c r="CI708" s="5">
        <v>6</v>
      </c>
      <c r="CJ708" s="22">
        <v>2</v>
      </c>
      <c r="CK708" s="22">
        <v>1</v>
      </c>
      <c r="CL708" s="22">
        <v>1</v>
      </c>
      <c r="CM708" s="22">
        <v>0</v>
      </c>
      <c r="CN708" s="22">
        <v>0</v>
      </c>
      <c r="CO708" s="22">
        <v>1</v>
      </c>
      <c r="CP708" s="22">
        <v>1</v>
      </c>
      <c r="CQ708" s="26">
        <v>10.572222999999999</v>
      </c>
      <c r="CR708" s="26">
        <v>0.96666700000000005</v>
      </c>
      <c r="CS708" s="26">
        <v>0</v>
      </c>
      <c r="CT708" s="22">
        <v>1</v>
      </c>
      <c r="CU708" s="22">
        <v>0</v>
      </c>
      <c r="CV708" s="22">
        <v>0</v>
      </c>
      <c r="CW708" s="22">
        <v>0</v>
      </c>
      <c r="CX708" s="22">
        <v>0</v>
      </c>
      <c r="CY708" s="22">
        <v>-1</v>
      </c>
      <c r="CZ708" s="22">
        <v>2</v>
      </c>
      <c r="DA708" s="22">
        <v>1</v>
      </c>
      <c r="DB708" s="22">
        <v>2</v>
      </c>
      <c r="DC708" s="22">
        <v>1</v>
      </c>
      <c r="DD708" s="22">
        <v>0</v>
      </c>
      <c r="DE708" s="22">
        <v>1</v>
      </c>
      <c r="DF708" s="22">
        <v>0</v>
      </c>
      <c r="DG708" s="22">
        <v>0</v>
      </c>
      <c r="DH708" s="22">
        <v>0</v>
      </c>
      <c r="DI708" s="22">
        <v>0</v>
      </c>
      <c r="DJ708" s="22">
        <v>0</v>
      </c>
      <c r="DK708" s="22">
        <v>0</v>
      </c>
      <c r="DL708" s="22">
        <v>0</v>
      </c>
      <c r="DM708" s="22">
        <v>0</v>
      </c>
      <c r="DN708" s="22">
        <v>4</v>
      </c>
      <c r="DO708" s="22">
        <v>1</v>
      </c>
      <c r="DP708" s="22">
        <v>2</v>
      </c>
      <c r="DQ708" s="22">
        <v>0</v>
      </c>
      <c r="DR708" s="22">
        <v>1</v>
      </c>
      <c r="DS708" s="22">
        <v>0</v>
      </c>
      <c r="DT708" s="22">
        <v>0</v>
      </c>
      <c r="DU708">
        <v>10.67</v>
      </c>
      <c r="DV708">
        <v>38.979999999999997</v>
      </c>
      <c r="DW708" s="2">
        <f t="shared" si="165"/>
        <v>0.21490433031218531</v>
      </c>
      <c r="DX708">
        <v>0.89800000000000002</v>
      </c>
      <c r="DY708">
        <v>0.14600000000000002</v>
      </c>
      <c r="DZ708">
        <v>-0.46600000000000003</v>
      </c>
      <c r="EA708">
        <v>5.8979999999999997</v>
      </c>
      <c r="EB708">
        <v>2</v>
      </c>
      <c r="EC708">
        <v>2</v>
      </c>
      <c r="ED708">
        <v>-17.899999999999999</v>
      </c>
      <c r="EE708">
        <v>-15.26</v>
      </c>
      <c r="EF708">
        <v>2.64</v>
      </c>
      <c r="EG708">
        <v>8</v>
      </c>
      <c r="EH708">
        <v>946</v>
      </c>
      <c r="EI708">
        <v>1026</v>
      </c>
      <c r="EJ708">
        <v>1.61</v>
      </c>
      <c r="EK708">
        <v>1.61</v>
      </c>
      <c r="EL708">
        <v>18.5</v>
      </c>
      <c r="EM708">
        <v>28.1</v>
      </c>
      <c r="EN708">
        <v>8</v>
      </c>
      <c r="EO708">
        <v>7.2</v>
      </c>
      <c r="EP708">
        <v>16.100000000000001</v>
      </c>
      <c r="EQ708">
        <v>9.6</v>
      </c>
      <c r="ER708">
        <v>4</v>
      </c>
      <c r="ES708">
        <v>0.8</v>
      </c>
      <c r="ET708">
        <v>0</v>
      </c>
      <c r="EU708">
        <v>0.8</v>
      </c>
      <c r="EV708">
        <v>2.2000000000000002</v>
      </c>
      <c r="EW708">
        <v>1.32</v>
      </c>
      <c r="EX708">
        <v>26.2</v>
      </c>
      <c r="EY708">
        <v>26.8</v>
      </c>
      <c r="EZ708">
        <v>13.4</v>
      </c>
      <c r="FA708">
        <v>12.1</v>
      </c>
      <c r="FB708">
        <v>14.1</v>
      </c>
      <c r="FC708">
        <v>15.2</v>
      </c>
      <c r="FD708">
        <v>3.1</v>
      </c>
      <c r="FE708">
        <v>2.6</v>
      </c>
      <c r="FF708">
        <v>13</v>
      </c>
      <c r="FG708">
        <v>7</v>
      </c>
      <c r="FH708">
        <v>12</v>
      </c>
      <c r="FI708">
        <v>6</v>
      </c>
      <c r="FJ708">
        <v>7</v>
      </c>
      <c r="FK708">
        <v>11</v>
      </c>
      <c r="FL708">
        <v>52.6</v>
      </c>
      <c r="FM708">
        <v>18</v>
      </c>
      <c r="FN708">
        <v>21</v>
      </c>
      <c r="FO708">
        <v>14</v>
      </c>
      <c r="FP708">
        <v>46.2</v>
      </c>
      <c r="FQ708">
        <v>0.83</v>
      </c>
      <c r="FR708">
        <v>2.83</v>
      </c>
      <c r="FS708" s="2">
        <f t="shared" si="166"/>
        <v>0.22677595628415298</v>
      </c>
      <c r="FT708">
        <v>2</v>
      </c>
      <c r="FU708">
        <v>0</v>
      </c>
      <c r="FV708">
        <v>28.6</v>
      </c>
      <c r="FW708">
        <v>25</v>
      </c>
      <c r="FX708">
        <v>20.69</v>
      </c>
      <c r="FY708">
        <v>0</v>
      </c>
      <c r="FZ708">
        <v>62.1</v>
      </c>
      <c r="GA708">
        <v>10.3</v>
      </c>
      <c r="GB708">
        <v>20.7</v>
      </c>
      <c r="GC708">
        <v>0</v>
      </c>
      <c r="GD708">
        <v>0</v>
      </c>
      <c r="GE708">
        <v>41.4</v>
      </c>
      <c r="GF708">
        <v>0</v>
      </c>
      <c r="GG708">
        <v>0</v>
      </c>
      <c r="GH708">
        <v>0</v>
      </c>
      <c r="GI708">
        <v>0</v>
      </c>
      <c r="GJ708" s="2">
        <f t="shared" si="167"/>
        <v>0</v>
      </c>
      <c r="GK708">
        <v>0</v>
      </c>
      <c r="GL708">
        <v>0</v>
      </c>
      <c r="GM708">
        <v>0</v>
      </c>
      <c r="GN708">
        <v>0</v>
      </c>
      <c r="GO708">
        <v>0</v>
      </c>
      <c r="GP708">
        <v>0</v>
      </c>
      <c r="GQ708">
        <v>0</v>
      </c>
      <c r="GR708">
        <v>0</v>
      </c>
      <c r="GS708">
        <v>0</v>
      </c>
      <c r="GT708">
        <v>0</v>
      </c>
      <c r="GU708">
        <v>0</v>
      </c>
      <c r="GV708">
        <v>0</v>
      </c>
      <c r="GW708">
        <v>0</v>
      </c>
      <c r="GX708" s="21">
        <v>29.441133000000001</v>
      </c>
      <c r="GY708" s="21">
        <v>5.8760631000000005</v>
      </c>
      <c r="GZ708" s="21">
        <v>6.5147436000000001</v>
      </c>
      <c r="HA708" s="21">
        <v>12.390805800000001</v>
      </c>
      <c r="HB708" s="21">
        <v>1.2114210000000001</v>
      </c>
      <c r="HC708" s="21">
        <v>0.67023600000000005</v>
      </c>
      <c r="HD708" s="21">
        <v>8.0319999999999992E-3</v>
      </c>
      <c r="HE708" s="21">
        <v>25.202904</v>
      </c>
      <c r="HF708" s="21">
        <v>1.8896900000000001</v>
      </c>
    </row>
    <row r="709" spans="1:214" ht="15" x14ac:dyDescent="0.25">
      <c r="A709" s="22">
        <v>28</v>
      </c>
      <c r="B709" t="s">
        <v>3085</v>
      </c>
      <c r="C709" t="s">
        <v>1526</v>
      </c>
      <c r="D709" t="s">
        <v>844</v>
      </c>
      <c r="F709" t="s">
        <v>303</v>
      </c>
      <c r="G709" t="s">
        <v>516</v>
      </c>
      <c r="H709">
        <v>29</v>
      </c>
      <c r="I709" s="22" t="s">
        <v>526</v>
      </c>
      <c r="J709">
        <v>29</v>
      </c>
      <c r="K709" s="23" t="s">
        <v>3086</v>
      </c>
      <c r="L709" s="23" t="s">
        <v>638</v>
      </c>
      <c r="M709" s="24" t="s">
        <v>281</v>
      </c>
      <c r="N709" s="24" t="s">
        <v>233</v>
      </c>
      <c r="O709" s="24">
        <v>80</v>
      </c>
      <c r="P709" s="24">
        <v>270</v>
      </c>
      <c r="Q709" s="24" t="s">
        <v>223</v>
      </c>
      <c r="R709" s="24"/>
      <c r="S709" s="22">
        <v>35</v>
      </c>
      <c r="T709" s="22">
        <v>0</v>
      </c>
      <c r="U709" s="22">
        <v>1</v>
      </c>
      <c r="V709" s="22">
        <v>1</v>
      </c>
      <c r="W709" s="22">
        <v>-1</v>
      </c>
      <c r="X709" s="22">
        <v>53</v>
      </c>
      <c r="Y709" s="22">
        <v>9</v>
      </c>
      <c r="Z709" s="25">
        <f t="shared" si="154"/>
        <v>0</v>
      </c>
      <c r="AA709" s="3">
        <v>6.7</v>
      </c>
      <c r="AB709" s="22">
        <v>39</v>
      </c>
      <c r="AC709" s="22">
        <v>10</v>
      </c>
      <c r="AD709" s="22">
        <v>6</v>
      </c>
      <c r="AE709" s="22">
        <v>10</v>
      </c>
      <c r="AF709" s="22">
        <v>8</v>
      </c>
      <c r="AG709" s="26">
        <f t="shared" si="155"/>
        <v>9.978678038379531</v>
      </c>
      <c r="AH709" s="26">
        <f t="shared" si="156"/>
        <v>2.5586353944562901</v>
      </c>
      <c r="AI709" s="26">
        <f t="shared" si="157"/>
        <v>1.535181236673774</v>
      </c>
      <c r="AJ709" s="26">
        <f t="shared" si="158"/>
        <v>2.5586353944562901</v>
      </c>
      <c r="AK709" s="26">
        <f t="shared" si="159"/>
        <v>2.0469083155650321</v>
      </c>
      <c r="AL709" s="5">
        <v>349</v>
      </c>
      <c r="AM709" s="22">
        <v>0</v>
      </c>
      <c r="AN709" s="22">
        <v>0</v>
      </c>
      <c r="AO709" s="25">
        <f t="shared" si="160"/>
        <v>0</v>
      </c>
      <c r="AP709" s="22">
        <v>0</v>
      </c>
      <c r="AQ709">
        <v>-0.1</v>
      </c>
      <c r="AR709">
        <v>0.30000000000000004</v>
      </c>
      <c r="AS709">
        <v>0.1</v>
      </c>
      <c r="AT709">
        <v>-0.7</v>
      </c>
      <c r="AU709">
        <v>0.30000000000000004</v>
      </c>
      <c r="AV709">
        <v>0</v>
      </c>
      <c r="AW709">
        <v>-0.4</v>
      </c>
      <c r="AX709" s="3">
        <f t="shared" si="161"/>
        <v>-1.1428571428571429E-2</v>
      </c>
      <c r="AY709" s="4">
        <f t="shared" si="162"/>
        <v>-0.36250000000000004</v>
      </c>
      <c r="AZ709" t="s">
        <v>243</v>
      </c>
      <c r="BA709">
        <v>2012</v>
      </c>
      <c r="BC709" s="27">
        <v>512500</v>
      </c>
      <c r="BD709" s="22">
        <v>0</v>
      </c>
      <c r="BE709" s="22">
        <v>1</v>
      </c>
      <c r="BF709" s="28">
        <f t="shared" si="163"/>
        <v>0.26244805711708857</v>
      </c>
      <c r="BG709" s="22">
        <v>0</v>
      </c>
      <c r="BH709" s="22">
        <v>0</v>
      </c>
      <c r="BI709" s="4">
        <v>228.6166667</v>
      </c>
      <c r="BJ709" s="22">
        <v>0</v>
      </c>
      <c r="BK709" s="22">
        <v>0</v>
      </c>
      <c r="BL709" s="28">
        <f t="shared" si="164"/>
        <v>0</v>
      </c>
      <c r="BM709" s="22">
        <v>0</v>
      </c>
      <c r="BN709" s="22">
        <v>0</v>
      </c>
      <c r="BO709" s="4">
        <v>0.26666666700000002</v>
      </c>
      <c r="BP709" s="22">
        <v>0</v>
      </c>
      <c r="BQ709" s="22">
        <v>0</v>
      </c>
      <c r="BR709" s="22">
        <v>0</v>
      </c>
      <c r="BS709" s="22">
        <v>0</v>
      </c>
      <c r="BT709" s="4">
        <v>5.6333333330000004</v>
      </c>
      <c r="BU709" s="22">
        <v>15</v>
      </c>
      <c r="BV709" s="22">
        <v>0</v>
      </c>
      <c r="BW709" s="22">
        <v>1</v>
      </c>
      <c r="BX709" s="22">
        <v>2</v>
      </c>
      <c r="BY709" s="22">
        <v>14</v>
      </c>
      <c r="BZ709" s="22">
        <v>4</v>
      </c>
      <c r="CA709" s="22">
        <v>0</v>
      </c>
      <c r="CB709" s="22">
        <v>0</v>
      </c>
      <c r="CC709" s="4">
        <v>5.6833299999999998</v>
      </c>
      <c r="CD709" s="4">
        <v>0</v>
      </c>
      <c r="CE709" s="4">
        <v>0.1</v>
      </c>
      <c r="CF709" s="22">
        <v>0</v>
      </c>
      <c r="CG709" s="22">
        <v>0</v>
      </c>
      <c r="CH709" s="22">
        <v>0</v>
      </c>
      <c r="CI709" s="5">
        <v>20</v>
      </c>
      <c r="CJ709" s="22">
        <v>0</v>
      </c>
      <c r="CK709" s="22">
        <v>0</v>
      </c>
      <c r="CL709" s="22">
        <v>-3</v>
      </c>
      <c r="CM709" s="22">
        <v>39</v>
      </c>
      <c r="CN709" s="22">
        <v>10</v>
      </c>
      <c r="CO709" s="22">
        <v>0</v>
      </c>
      <c r="CP709" s="22">
        <v>0</v>
      </c>
      <c r="CQ709" s="26">
        <v>7.168336</v>
      </c>
      <c r="CR709" s="26">
        <v>1.3332999999999999E-2</v>
      </c>
      <c r="CS709" s="26">
        <v>0.20666700000000002</v>
      </c>
      <c r="CT709" s="22">
        <v>0</v>
      </c>
      <c r="CU709" s="22">
        <v>0</v>
      </c>
      <c r="CV709" s="22">
        <v>0</v>
      </c>
      <c r="CW709" s="22">
        <v>0</v>
      </c>
      <c r="CX709" s="22">
        <v>0</v>
      </c>
      <c r="CY709" s="22">
        <v>-3</v>
      </c>
      <c r="CZ709" s="22">
        <v>0</v>
      </c>
      <c r="DA709" s="22">
        <v>1</v>
      </c>
      <c r="DB709" s="22">
        <v>2</v>
      </c>
      <c r="DC709" s="22">
        <v>0</v>
      </c>
      <c r="DD709" s="22">
        <v>0</v>
      </c>
      <c r="DE709" s="22">
        <v>0</v>
      </c>
      <c r="DF709" s="22">
        <v>0</v>
      </c>
      <c r="DG709" s="22">
        <v>0</v>
      </c>
      <c r="DH709" s="22">
        <v>0</v>
      </c>
      <c r="DI709" s="22">
        <v>9</v>
      </c>
      <c r="DJ709" s="22">
        <v>5</v>
      </c>
      <c r="DK709" s="22">
        <v>1</v>
      </c>
      <c r="DL709" s="22">
        <v>0</v>
      </c>
      <c r="DM709" s="22">
        <v>0</v>
      </c>
      <c r="DN709" s="22">
        <v>8</v>
      </c>
      <c r="DO709" s="22">
        <v>0</v>
      </c>
      <c r="DP709" s="22">
        <v>9</v>
      </c>
      <c r="DQ709" s="22">
        <v>0</v>
      </c>
      <c r="DR709" s="22">
        <v>0</v>
      </c>
      <c r="DS709" s="22">
        <v>0</v>
      </c>
      <c r="DT709" s="22">
        <v>0</v>
      </c>
      <c r="DU709">
        <v>6.53</v>
      </c>
      <c r="DV709">
        <v>41.43</v>
      </c>
      <c r="DW709" s="2">
        <f t="shared" si="165"/>
        <v>0.13615512927439533</v>
      </c>
      <c r="DX709">
        <v>-1.895</v>
      </c>
      <c r="DY709">
        <v>-2.4</v>
      </c>
      <c r="DZ709">
        <v>-0.7410000000000001</v>
      </c>
      <c r="EA709">
        <v>3.718</v>
      </c>
      <c r="EB709">
        <v>8</v>
      </c>
      <c r="EC709">
        <v>9</v>
      </c>
      <c r="ED709">
        <v>-0.8</v>
      </c>
      <c r="EE709">
        <v>1.05</v>
      </c>
      <c r="EF709">
        <v>1.86</v>
      </c>
      <c r="EG709">
        <v>8.25</v>
      </c>
      <c r="EH709">
        <v>898</v>
      </c>
      <c r="EI709">
        <v>980</v>
      </c>
      <c r="EJ709">
        <v>2.1</v>
      </c>
      <c r="EK709">
        <v>2.36</v>
      </c>
      <c r="EL709">
        <v>23.4</v>
      </c>
      <c r="EM709">
        <v>20.7</v>
      </c>
      <c r="EN709">
        <v>10.5</v>
      </c>
      <c r="EO709">
        <v>12.3</v>
      </c>
      <c r="EP709">
        <v>11</v>
      </c>
      <c r="EQ709">
        <v>11.5</v>
      </c>
      <c r="ER709">
        <v>5.2</v>
      </c>
      <c r="ES709">
        <v>3.1</v>
      </c>
      <c r="ET709">
        <v>1.6</v>
      </c>
      <c r="EU709">
        <v>0.30000000000000004</v>
      </c>
      <c r="EV709">
        <v>2.9</v>
      </c>
      <c r="EW709">
        <v>2.81</v>
      </c>
      <c r="EX709">
        <v>27.7</v>
      </c>
      <c r="EY709">
        <v>25.4</v>
      </c>
      <c r="EZ709">
        <v>11.5</v>
      </c>
      <c r="FA709">
        <v>12</v>
      </c>
      <c r="FB709">
        <v>13.4</v>
      </c>
      <c r="FC709">
        <v>13.3</v>
      </c>
      <c r="FD709">
        <v>3.1</v>
      </c>
      <c r="FE709">
        <v>3.5</v>
      </c>
      <c r="FF709">
        <v>32</v>
      </c>
      <c r="FG709">
        <v>36</v>
      </c>
      <c r="FH709">
        <v>21</v>
      </c>
      <c r="FI709">
        <v>18</v>
      </c>
      <c r="FJ709">
        <v>36</v>
      </c>
      <c r="FK709">
        <v>48</v>
      </c>
      <c r="FL709">
        <v>63.6</v>
      </c>
      <c r="FM709">
        <v>72</v>
      </c>
      <c r="FN709">
        <v>78</v>
      </c>
      <c r="FO709">
        <v>63</v>
      </c>
      <c r="FP709">
        <v>48</v>
      </c>
      <c r="FQ709">
        <v>0.01</v>
      </c>
      <c r="FR709">
        <v>5.5</v>
      </c>
      <c r="FS709" s="2">
        <f t="shared" si="166"/>
        <v>1.8148820326678767E-3</v>
      </c>
      <c r="FT709">
        <v>0</v>
      </c>
      <c r="FU709">
        <v>0</v>
      </c>
      <c r="FV709">
        <v>-80.400000000000006</v>
      </c>
      <c r="FW709" t="s">
        <v>266</v>
      </c>
      <c r="FX709">
        <v>0</v>
      </c>
      <c r="FY709">
        <v>0</v>
      </c>
      <c r="FZ709">
        <v>0</v>
      </c>
      <c r="GA709">
        <v>0</v>
      </c>
      <c r="GB709">
        <v>0</v>
      </c>
      <c r="GC709">
        <v>0</v>
      </c>
      <c r="GD709">
        <v>0</v>
      </c>
      <c r="GE709">
        <v>0</v>
      </c>
      <c r="GF709">
        <v>0</v>
      </c>
      <c r="GG709">
        <v>0</v>
      </c>
      <c r="GH709">
        <v>0.16</v>
      </c>
      <c r="GI709">
        <v>5.16</v>
      </c>
      <c r="GJ709" s="2">
        <f t="shared" si="167"/>
        <v>3.007518796992481E-2</v>
      </c>
      <c r="GK709">
        <v>0</v>
      </c>
      <c r="GL709">
        <v>0</v>
      </c>
      <c r="GM709">
        <v>63.4</v>
      </c>
      <c r="GN709">
        <v>0</v>
      </c>
      <c r="GO709">
        <v>0</v>
      </c>
      <c r="GP709">
        <v>0</v>
      </c>
      <c r="GQ709">
        <v>10.7</v>
      </c>
      <c r="GR709">
        <v>0</v>
      </c>
      <c r="GS709">
        <v>10.7</v>
      </c>
      <c r="GT709">
        <v>0</v>
      </c>
      <c r="GU709">
        <v>0</v>
      </c>
      <c r="GV709">
        <v>0</v>
      </c>
      <c r="GW709">
        <v>0</v>
      </c>
      <c r="GX709" s="21">
        <v>38.077812000000002</v>
      </c>
      <c r="GY709" s="21">
        <v>0.46398779999999995</v>
      </c>
      <c r="GZ709" s="21">
        <v>1.9682945999999999</v>
      </c>
      <c r="HA709" s="21">
        <v>2.4322824000000001</v>
      </c>
      <c r="HB709" s="21">
        <v>-0.74548599999999998</v>
      </c>
      <c r="HC709" s="21">
        <v>0.96279599999999999</v>
      </c>
      <c r="HD709" s="21">
        <v>-1.8979999999999999E-3</v>
      </c>
      <c r="HE709" s="21">
        <v>57.409668000000003</v>
      </c>
      <c r="HF709" s="21">
        <v>0.21541199999999999</v>
      </c>
    </row>
    <row r="710" spans="1:214" ht="15" x14ac:dyDescent="0.25">
      <c r="A710" s="22">
        <v>7</v>
      </c>
      <c r="B710" t="s">
        <v>3087</v>
      </c>
      <c r="C710" t="s">
        <v>3088</v>
      </c>
      <c r="D710" t="s">
        <v>2004</v>
      </c>
      <c r="F710" t="s">
        <v>736</v>
      </c>
      <c r="I710" s="22" t="s">
        <v>248</v>
      </c>
      <c r="J710">
        <v>33</v>
      </c>
      <c r="K710" s="23" t="s">
        <v>3089</v>
      </c>
      <c r="L710" s="23" t="s">
        <v>2609</v>
      </c>
      <c r="M710" s="24" t="s">
        <v>561</v>
      </c>
      <c r="N710" s="24" t="s">
        <v>222</v>
      </c>
      <c r="O710" s="24">
        <v>73</v>
      </c>
      <c r="P710" s="24">
        <v>219</v>
      </c>
      <c r="Q710" s="24" t="s">
        <v>223</v>
      </c>
      <c r="R710" s="24"/>
      <c r="S710" s="22">
        <v>82</v>
      </c>
      <c r="T710" s="22">
        <v>1</v>
      </c>
      <c r="U710" s="22">
        <v>8</v>
      </c>
      <c r="V710" s="22">
        <v>9</v>
      </c>
      <c r="W710" s="22">
        <v>-7</v>
      </c>
      <c r="X710" s="22">
        <v>16</v>
      </c>
      <c r="Y710" s="22">
        <v>63</v>
      </c>
      <c r="Z710" s="25">
        <f t="shared" si="154"/>
        <v>1.5873015873015872E-2</v>
      </c>
      <c r="AA710" s="3">
        <v>20.6</v>
      </c>
      <c r="AB710" s="22">
        <v>61</v>
      </c>
      <c r="AC710" s="22">
        <v>116</v>
      </c>
      <c r="AD710" s="22">
        <v>29</v>
      </c>
      <c r="AE710" s="22">
        <v>52</v>
      </c>
      <c r="AF710" s="22">
        <v>17</v>
      </c>
      <c r="AG710" s="26">
        <f t="shared" si="155"/>
        <v>2.1667061330807482</v>
      </c>
      <c r="AH710" s="26">
        <f t="shared" si="156"/>
        <v>4.1202936301207673</v>
      </c>
      <c r="AI710" s="26">
        <f t="shared" si="157"/>
        <v>1.0300734075301918</v>
      </c>
      <c r="AJ710" s="26">
        <f t="shared" si="158"/>
        <v>1.8470281790196543</v>
      </c>
      <c r="AK710" s="26">
        <f t="shared" si="159"/>
        <v>0.60383613544873305</v>
      </c>
      <c r="AL710" s="5">
        <v>2154</v>
      </c>
      <c r="AM710" s="22">
        <v>0</v>
      </c>
      <c r="AN710" s="22">
        <v>0</v>
      </c>
      <c r="AO710" s="25">
        <f t="shared" si="160"/>
        <v>0</v>
      </c>
      <c r="AP710" s="22">
        <v>0</v>
      </c>
      <c r="AQ710">
        <v>-0.9</v>
      </c>
      <c r="AR710">
        <v>4.3</v>
      </c>
      <c r="AS710">
        <v>3.4</v>
      </c>
      <c r="AT710">
        <v>-2.7</v>
      </c>
      <c r="AU710">
        <v>5.8</v>
      </c>
      <c r="AV710">
        <v>0</v>
      </c>
      <c r="AW710">
        <v>3.1</v>
      </c>
      <c r="AX710" s="3">
        <f t="shared" si="161"/>
        <v>3.7804878048780487E-2</v>
      </c>
      <c r="AY710" s="4">
        <f t="shared" si="162"/>
        <v>-5.5250000000000004</v>
      </c>
      <c r="AZ710" t="s">
        <v>243</v>
      </c>
      <c r="BA710">
        <v>2013</v>
      </c>
      <c r="BC710" s="27">
        <v>3400000</v>
      </c>
      <c r="BD710" s="22">
        <v>1</v>
      </c>
      <c r="BE710" s="22">
        <v>8</v>
      </c>
      <c r="BF710" s="28">
        <f t="shared" si="163"/>
        <v>0.36847492323439096</v>
      </c>
      <c r="BG710" s="22">
        <v>0</v>
      </c>
      <c r="BH710" s="22">
        <v>0</v>
      </c>
      <c r="BI710" s="4">
        <v>1465.5</v>
      </c>
      <c r="BJ710" s="22">
        <v>0</v>
      </c>
      <c r="BK710" s="22">
        <v>0</v>
      </c>
      <c r="BL710" s="28">
        <f t="shared" si="164"/>
        <v>0</v>
      </c>
      <c r="BM710" s="22">
        <v>0</v>
      </c>
      <c r="BN710" s="22">
        <v>0</v>
      </c>
      <c r="BO710" s="4">
        <v>8.0166666670000009</v>
      </c>
      <c r="BP710" s="22">
        <v>0</v>
      </c>
      <c r="BQ710" s="22">
        <v>0</v>
      </c>
      <c r="BR710" s="22">
        <v>0</v>
      </c>
      <c r="BS710" s="22">
        <v>0</v>
      </c>
      <c r="BT710" s="4">
        <v>216.53333330000001</v>
      </c>
      <c r="BU710" s="22">
        <v>41</v>
      </c>
      <c r="BV710" s="22">
        <v>1</v>
      </c>
      <c r="BW710" s="22">
        <v>2</v>
      </c>
      <c r="BX710" s="22">
        <v>1</v>
      </c>
      <c r="BY710" s="22">
        <v>10</v>
      </c>
      <c r="BZ710" s="22">
        <v>5</v>
      </c>
      <c r="CA710" s="22">
        <v>0</v>
      </c>
      <c r="CB710" s="22">
        <v>0</v>
      </c>
      <c r="CC710" s="4">
        <v>17.5</v>
      </c>
      <c r="CD710" s="4">
        <v>8.3333332999999996E-2</v>
      </c>
      <c r="CE710" s="4">
        <v>2.65</v>
      </c>
      <c r="CF710" s="22">
        <v>0</v>
      </c>
      <c r="CG710" s="22">
        <v>0</v>
      </c>
      <c r="CH710" s="22">
        <v>0</v>
      </c>
      <c r="CI710" s="5">
        <v>41</v>
      </c>
      <c r="CJ710" s="22">
        <v>0</v>
      </c>
      <c r="CK710" s="22">
        <v>6</v>
      </c>
      <c r="CL710" s="22">
        <v>-8</v>
      </c>
      <c r="CM710" s="22">
        <v>6</v>
      </c>
      <c r="CN710" s="22">
        <v>3</v>
      </c>
      <c r="CO710" s="22">
        <v>0</v>
      </c>
      <c r="CP710" s="22">
        <v>0</v>
      </c>
      <c r="CQ710" s="26">
        <v>18.243901999999999</v>
      </c>
      <c r="CR710" s="26">
        <v>0.11219499999999999</v>
      </c>
      <c r="CS710" s="26">
        <v>2.6313010000000001</v>
      </c>
      <c r="CT710" s="22">
        <v>0</v>
      </c>
      <c r="CU710" s="22">
        <v>0</v>
      </c>
      <c r="CV710" s="22">
        <v>0</v>
      </c>
      <c r="CW710" s="22">
        <v>1</v>
      </c>
      <c r="CX710" s="22">
        <v>2</v>
      </c>
      <c r="CY710" s="22">
        <v>0</v>
      </c>
      <c r="CZ710" s="22">
        <v>0</v>
      </c>
      <c r="DA710" s="22">
        <v>6</v>
      </c>
      <c r="DB710" s="22">
        <v>-7</v>
      </c>
      <c r="DC710" s="22">
        <v>1</v>
      </c>
      <c r="DD710" s="22">
        <v>0</v>
      </c>
      <c r="DE710" s="22">
        <v>0</v>
      </c>
      <c r="DF710" s="22">
        <v>0</v>
      </c>
      <c r="DG710" s="22">
        <v>0</v>
      </c>
      <c r="DH710" s="22">
        <v>0</v>
      </c>
      <c r="DI710" s="22">
        <v>8</v>
      </c>
      <c r="DJ710" s="22">
        <v>0</v>
      </c>
      <c r="DK710" s="22">
        <v>0</v>
      </c>
      <c r="DL710" s="22">
        <v>0</v>
      </c>
      <c r="DM710" s="22">
        <v>0</v>
      </c>
      <c r="DN710" s="22">
        <v>45</v>
      </c>
      <c r="DO710" s="22">
        <v>0</v>
      </c>
      <c r="DP710" s="22">
        <v>71</v>
      </c>
      <c r="DQ710" s="22">
        <v>19</v>
      </c>
      <c r="DR710" s="22">
        <v>0</v>
      </c>
      <c r="DS710" s="22">
        <v>0</v>
      </c>
      <c r="DT710" s="22">
        <v>0</v>
      </c>
      <c r="DU710">
        <v>17.07</v>
      </c>
      <c r="DV710">
        <v>29.94</v>
      </c>
      <c r="DW710" s="2">
        <f t="shared" si="165"/>
        <v>0.36311423101467771</v>
      </c>
      <c r="DX710">
        <v>0.91</v>
      </c>
      <c r="DY710">
        <v>0.19</v>
      </c>
      <c r="DZ710">
        <v>0.70700000000000007</v>
      </c>
      <c r="EA710">
        <v>9.7750000000000004</v>
      </c>
      <c r="EB710">
        <v>42</v>
      </c>
      <c r="EC710">
        <v>49</v>
      </c>
      <c r="ED710">
        <v>-7.5</v>
      </c>
      <c r="EE710">
        <v>5.0999999999999996</v>
      </c>
      <c r="EF710">
        <v>12.63</v>
      </c>
      <c r="EG710">
        <v>6.13</v>
      </c>
      <c r="EH710">
        <v>924</v>
      </c>
      <c r="EI710">
        <v>986</v>
      </c>
      <c r="EJ710">
        <v>1.8</v>
      </c>
      <c r="EK710">
        <v>2.1</v>
      </c>
      <c r="EL710">
        <v>27.6</v>
      </c>
      <c r="EM710">
        <v>25.7</v>
      </c>
      <c r="EN710">
        <v>12.9</v>
      </c>
      <c r="EO710">
        <v>12.4</v>
      </c>
      <c r="EP710">
        <v>10.6</v>
      </c>
      <c r="EQ710">
        <v>13.7</v>
      </c>
      <c r="ER710">
        <v>3.6</v>
      </c>
      <c r="ES710">
        <v>3.5</v>
      </c>
      <c r="ET710">
        <v>0.30000000000000004</v>
      </c>
      <c r="EU710">
        <v>0.1</v>
      </c>
      <c r="EV710">
        <v>2.0499999999999998</v>
      </c>
      <c r="EW710">
        <v>1.76</v>
      </c>
      <c r="EX710">
        <v>29.3</v>
      </c>
      <c r="EY710">
        <v>23.7</v>
      </c>
      <c r="EZ710">
        <v>13.6</v>
      </c>
      <c r="FA710">
        <v>11.7</v>
      </c>
      <c r="FB710">
        <v>12</v>
      </c>
      <c r="FC710">
        <v>16.8</v>
      </c>
      <c r="FD710">
        <v>3.9</v>
      </c>
      <c r="FE710">
        <v>3.9</v>
      </c>
      <c r="FF710">
        <v>171</v>
      </c>
      <c r="FG710">
        <v>195</v>
      </c>
      <c r="FH710">
        <v>205</v>
      </c>
      <c r="FI710">
        <v>185</v>
      </c>
      <c r="FJ710">
        <v>267</v>
      </c>
      <c r="FK710">
        <v>250</v>
      </c>
      <c r="FL710">
        <v>48.4</v>
      </c>
      <c r="FM710">
        <v>492</v>
      </c>
      <c r="FN710">
        <v>463</v>
      </c>
      <c r="FO710">
        <v>392</v>
      </c>
      <c r="FP710">
        <v>51.5</v>
      </c>
      <c r="FQ710">
        <v>0.1</v>
      </c>
      <c r="FR710">
        <v>5.42</v>
      </c>
      <c r="FS710" s="2">
        <f t="shared" si="166"/>
        <v>1.8115942028985511E-2</v>
      </c>
      <c r="FT710">
        <v>0</v>
      </c>
      <c r="FU710">
        <v>0</v>
      </c>
      <c r="FV710">
        <v>-12.1</v>
      </c>
      <c r="FW710">
        <v>0</v>
      </c>
      <c r="FX710">
        <v>0</v>
      </c>
      <c r="FY710">
        <v>0</v>
      </c>
      <c r="FZ710">
        <v>21.9</v>
      </c>
      <c r="GA710">
        <v>0</v>
      </c>
      <c r="GB710">
        <v>14.6</v>
      </c>
      <c r="GC710">
        <v>0</v>
      </c>
      <c r="GD710">
        <v>0</v>
      </c>
      <c r="GE710">
        <v>36.4</v>
      </c>
      <c r="GF710">
        <v>0</v>
      </c>
      <c r="GG710">
        <v>0</v>
      </c>
      <c r="GH710">
        <v>2.57</v>
      </c>
      <c r="GI710">
        <v>3.39</v>
      </c>
      <c r="GJ710" s="2">
        <f t="shared" si="167"/>
        <v>0.43120805369127513</v>
      </c>
      <c r="GK710">
        <v>2</v>
      </c>
      <c r="GL710">
        <v>17</v>
      </c>
      <c r="GM710">
        <v>7.1</v>
      </c>
      <c r="GN710">
        <v>0.57000000000000006</v>
      </c>
      <c r="GO710">
        <v>4.8499999999999996</v>
      </c>
      <c r="GP710">
        <v>6.6</v>
      </c>
      <c r="GQ710">
        <v>45</v>
      </c>
      <c r="GR710">
        <v>1.4</v>
      </c>
      <c r="GS710">
        <v>18.2</v>
      </c>
      <c r="GT710">
        <v>19.7</v>
      </c>
      <c r="GU710">
        <v>1.1000000000000001</v>
      </c>
      <c r="GV710">
        <v>0.30000000000000004</v>
      </c>
      <c r="GW710">
        <v>3.1</v>
      </c>
      <c r="GX710" s="21">
        <v>64.240677000000005</v>
      </c>
      <c r="GY710" s="21">
        <v>1.1021463</v>
      </c>
      <c r="GZ710" s="21">
        <v>7.9242929999999996</v>
      </c>
      <c r="HA710" s="21">
        <v>9.0264392999999998</v>
      </c>
      <c r="HB710" s="21">
        <v>-1.2245029999999999</v>
      </c>
      <c r="HC710" s="21">
        <v>4.2849110000000001</v>
      </c>
      <c r="HD710" s="21">
        <v>-9.3300000000000002E-4</v>
      </c>
      <c r="HE710" s="21">
        <v>14.036208999999999</v>
      </c>
      <c r="HF710" s="21">
        <v>3.0594749999999999</v>
      </c>
    </row>
    <row r="711" spans="1:214" ht="15" x14ac:dyDescent="0.25">
      <c r="A711" s="22">
        <v>7</v>
      </c>
      <c r="B711" t="s">
        <v>3090</v>
      </c>
      <c r="C711" t="s">
        <v>3091</v>
      </c>
      <c r="D711" t="s">
        <v>696</v>
      </c>
      <c r="F711" t="s">
        <v>516</v>
      </c>
      <c r="I711" s="22" t="s">
        <v>248</v>
      </c>
      <c r="J711">
        <v>26</v>
      </c>
      <c r="K711" s="23" t="s">
        <v>1088</v>
      </c>
      <c r="L711" s="23" t="s">
        <v>1670</v>
      </c>
      <c r="M711" s="24" t="s">
        <v>288</v>
      </c>
      <c r="N711" s="24" t="s">
        <v>233</v>
      </c>
      <c r="O711" s="24">
        <v>75</v>
      </c>
      <c r="P711" s="24">
        <v>221</v>
      </c>
      <c r="Q711" s="24" t="s">
        <v>224</v>
      </c>
      <c r="R711" s="24"/>
      <c r="S711" s="22">
        <v>78</v>
      </c>
      <c r="T711" s="22">
        <v>9</v>
      </c>
      <c r="U711" s="22">
        <v>25</v>
      </c>
      <c r="V711" s="22">
        <v>34</v>
      </c>
      <c r="W711" s="22">
        <v>21</v>
      </c>
      <c r="X711" s="22">
        <v>22</v>
      </c>
      <c r="Y711" s="22">
        <v>156</v>
      </c>
      <c r="Z711" s="25">
        <f t="shared" si="154"/>
        <v>5.7692307692307696E-2</v>
      </c>
      <c r="AA711" s="3">
        <v>24.716670000000001</v>
      </c>
      <c r="AB711" s="22">
        <v>198</v>
      </c>
      <c r="AC711" s="22">
        <v>165</v>
      </c>
      <c r="AD711" s="22">
        <v>60</v>
      </c>
      <c r="AE711" s="22">
        <v>57</v>
      </c>
      <c r="AF711" s="22">
        <v>34</v>
      </c>
      <c r="AG711" s="26">
        <f t="shared" si="155"/>
        <v>6.1621445084508668</v>
      </c>
      <c r="AH711" s="26">
        <f t="shared" si="156"/>
        <v>5.135120423709056</v>
      </c>
      <c r="AI711" s="26">
        <f t="shared" si="157"/>
        <v>1.867316517712384</v>
      </c>
      <c r="AJ711" s="26">
        <f t="shared" si="158"/>
        <v>1.7739506918267649</v>
      </c>
      <c r="AK711" s="26">
        <f t="shared" si="159"/>
        <v>1.0581460267036842</v>
      </c>
      <c r="AL711" s="5">
        <v>2395</v>
      </c>
      <c r="AM711" s="22">
        <v>0</v>
      </c>
      <c r="AN711" s="22">
        <v>0</v>
      </c>
      <c r="AO711" s="25">
        <f t="shared" si="160"/>
        <v>0</v>
      </c>
      <c r="AP711" s="22">
        <v>0</v>
      </c>
      <c r="AQ711">
        <v>2.5</v>
      </c>
      <c r="AR711">
        <v>5</v>
      </c>
      <c r="AS711">
        <v>7.5</v>
      </c>
      <c r="AT711">
        <v>5.0999999999999996</v>
      </c>
      <c r="AU711">
        <v>6.7</v>
      </c>
      <c r="AV711">
        <v>0</v>
      </c>
      <c r="AW711">
        <v>11.8</v>
      </c>
      <c r="AX711" s="3">
        <f t="shared" si="161"/>
        <v>0.1512820512820513</v>
      </c>
      <c r="AY711" s="4">
        <f t="shared" si="162"/>
        <v>-4.0250000000000004</v>
      </c>
      <c r="AZ711" t="s">
        <v>243</v>
      </c>
      <c r="BA711">
        <v>2016</v>
      </c>
      <c r="BC711" s="27">
        <v>5800000</v>
      </c>
      <c r="BD711" s="22">
        <v>7</v>
      </c>
      <c r="BE711" s="22">
        <v>22</v>
      </c>
      <c r="BF711" s="28">
        <f t="shared" si="163"/>
        <v>1.1153369511740232</v>
      </c>
      <c r="BG711" s="22">
        <v>0</v>
      </c>
      <c r="BH711" s="22">
        <v>0</v>
      </c>
      <c r="BI711" s="4">
        <v>1560.0666670000001</v>
      </c>
      <c r="BJ711" s="22">
        <v>2</v>
      </c>
      <c r="BK711" s="22">
        <v>2</v>
      </c>
      <c r="BL711" s="28">
        <f t="shared" si="164"/>
        <v>1.3655761024182078</v>
      </c>
      <c r="BM711" s="22">
        <v>0</v>
      </c>
      <c r="BN711" s="22">
        <v>0</v>
      </c>
      <c r="BO711" s="4">
        <v>175.75</v>
      </c>
      <c r="BP711" s="22">
        <v>0</v>
      </c>
      <c r="BQ711" s="22">
        <v>1</v>
      </c>
      <c r="BR711" s="22">
        <v>0</v>
      </c>
      <c r="BS711" s="22">
        <v>0</v>
      </c>
      <c r="BT711" s="4">
        <v>192.7</v>
      </c>
      <c r="BU711" s="22">
        <v>41</v>
      </c>
      <c r="BV711" s="22">
        <v>3</v>
      </c>
      <c r="BW711" s="22">
        <v>15</v>
      </c>
      <c r="BX711" s="22">
        <v>12</v>
      </c>
      <c r="BY711" s="22">
        <v>10</v>
      </c>
      <c r="BZ711" s="22">
        <v>5</v>
      </c>
      <c r="CA711" s="22">
        <v>0</v>
      </c>
      <c r="CB711" s="22">
        <v>0</v>
      </c>
      <c r="CC711" s="4">
        <v>19.55</v>
      </c>
      <c r="CD711" s="4">
        <v>2.233333333</v>
      </c>
      <c r="CE711" s="4">
        <v>2.4666666670000001</v>
      </c>
      <c r="CF711" s="22">
        <v>0</v>
      </c>
      <c r="CG711" s="22">
        <v>0</v>
      </c>
      <c r="CH711" s="22">
        <v>0</v>
      </c>
      <c r="CI711" s="5">
        <v>37</v>
      </c>
      <c r="CJ711" s="22">
        <v>6</v>
      </c>
      <c r="CK711" s="22">
        <v>10</v>
      </c>
      <c r="CL711" s="22">
        <v>9</v>
      </c>
      <c r="CM711" s="22">
        <v>12</v>
      </c>
      <c r="CN711" s="22">
        <v>6</v>
      </c>
      <c r="CO711" s="22">
        <v>0</v>
      </c>
      <c r="CP711" s="22">
        <v>0</v>
      </c>
      <c r="CQ711" s="26">
        <v>20.500450000000001</v>
      </c>
      <c r="CR711" s="26">
        <v>2.2752249999999998</v>
      </c>
      <c r="CS711" s="26">
        <v>2.4747750000000002</v>
      </c>
      <c r="CT711" s="22">
        <v>0</v>
      </c>
      <c r="CU711" s="22">
        <v>0</v>
      </c>
      <c r="CV711" s="22">
        <v>0</v>
      </c>
      <c r="CW711" s="22">
        <v>4</v>
      </c>
      <c r="CX711" s="22">
        <v>10</v>
      </c>
      <c r="CY711" s="22">
        <v>12</v>
      </c>
      <c r="CZ711" s="22">
        <v>5</v>
      </c>
      <c r="DA711" s="22">
        <v>15</v>
      </c>
      <c r="DB711" s="22">
        <v>9</v>
      </c>
      <c r="DC711" s="22">
        <v>1</v>
      </c>
      <c r="DD711" s="22">
        <v>0</v>
      </c>
      <c r="DE711" s="22">
        <v>3</v>
      </c>
      <c r="DF711" s="22">
        <v>0</v>
      </c>
      <c r="DG711" s="22">
        <v>0</v>
      </c>
      <c r="DH711" s="22">
        <v>0</v>
      </c>
      <c r="DI711" s="22">
        <v>11</v>
      </c>
      <c r="DJ711" s="22">
        <v>0</v>
      </c>
      <c r="DK711" s="22">
        <v>0</v>
      </c>
      <c r="DL711" s="22">
        <v>0</v>
      </c>
      <c r="DM711" s="22">
        <v>0</v>
      </c>
      <c r="DN711" s="22">
        <v>101</v>
      </c>
      <c r="DO711" s="22">
        <v>11</v>
      </c>
      <c r="DP711" s="22">
        <v>90</v>
      </c>
      <c r="DQ711" s="22">
        <v>21</v>
      </c>
      <c r="DR711" s="22">
        <v>0</v>
      </c>
      <c r="DS711" s="22">
        <v>0</v>
      </c>
      <c r="DT711" s="22">
        <v>0</v>
      </c>
      <c r="DU711">
        <v>19.149999999999999</v>
      </c>
      <c r="DV711">
        <v>29.87</v>
      </c>
      <c r="DW711" s="2">
        <f t="shared" si="165"/>
        <v>0.39065687474500205</v>
      </c>
      <c r="DX711">
        <v>1.522</v>
      </c>
      <c r="DY711">
        <v>1.099</v>
      </c>
      <c r="DZ711">
        <v>0.112</v>
      </c>
      <c r="EA711">
        <v>6.1390000000000002</v>
      </c>
      <c r="EB711">
        <v>83</v>
      </c>
      <c r="EC711">
        <v>65</v>
      </c>
      <c r="ED711">
        <v>1.7000000000000002</v>
      </c>
      <c r="EE711">
        <v>7.67</v>
      </c>
      <c r="EF711">
        <v>5.92</v>
      </c>
      <c r="EG711">
        <v>10.039999999999999</v>
      </c>
      <c r="EH711">
        <v>907</v>
      </c>
      <c r="EI711">
        <v>1007</v>
      </c>
      <c r="EJ711">
        <v>3.33</v>
      </c>
      <c r="EK711">
        <v>2.61</v>
      </c>
      <c r="EL711">
        <v>29.9</v>
      </c>
      <c r="EM711">
        <v>25.5</v>
      </c>
      <c r="EN711">
        <v>11.9</v>
      </c>
      <c r="EO711">
        <v>9.6999999999999993</v>
      </c>
      <c r="EP711">
        <v>13.9</v>
      </c>
      <c r="EQ711">
        <v>14.2</v>
      </c>
      <c r="ER711">
        <v>3.1</v>
      </c>
      <c r="ES711">
        <v>3.5</v>
      </c>
      <c r="ET711">
        <v>0.4</v>
      </c>
      <c r="EU711">
        <v>0.30000000000000004</v>
      </c>
      <c r="EV711">
        <v>2.5</v>
      </c>
      <c r="EW711">
        <v>2.4500000000000002</v>
      </c>
      <c r="EX711">
        <v>27.4</v>
      </c>
      <c r="EY711">
        <v>25.1</v>
      </c>
      <c r="EZ711">
        <v>11</v>
      </c>
      <c r="FA711">
        <v>10.1</v>
      </c>
      <c r="FB711">
        <v>11.3</v>
      </c>
      <c r="FC711">
        <v>14</v>
      </c>
      <c r="FD711">
        <v>3</v>
      </c>
      <c r="FE711">
        <v>3.4</v>
      </c>
      <c r="FF711">
        <v>238</v>
      </c>
      <c r="FG711">
        <v>247</v>
      </c>
      <c r="FH711">
        <v>242</v>
      </c>
      <c r="FI711">
        <v>246</v>
      </c>
      <c r="FJ711">
        <v>284</v>
      </c>
      <c r="FK711">
        <v>298</v>
      </c>
      <c r="FL711">
        <v>49.8</v>
      </c>
      <c r="FM711">
        <v>531</v>
      </c>
      <c r="FN711">
        <v>511</v>
      </c>
      <c r="FO711">
        <v>523</v>
      </c>
      <c r="FP711">
        <v>51</v>
      </c>
      <c r="FQ711">
        <v>2.2200000000000002</v>
      </c>
      <c r="FR711">
        <v>3.35</v>
      </c>
      <c r="FS711" s="2">
        <f t="shared" si="166"/>
        <v>0.3985637342908438</v>
      </c>
      <c r="FT711">
        <v>10</v>
      </c>
      <c r="FU711">
        <v>1</v>
      </c>
      <c r="FV711">
        <v>-5.9</v>
      </c>
      <c r="FW711">
        <v>7.75</v>
      </c>
      <c r="FX711">
        <v>3.46</v>
      </c>
      <c r="FY711">
        <v>0.35</v>
      </c>
      <c r="FZ711">
        <v>41.1</v>
      </c>
      <c r="GA711">
        <v>5.9</v>
      </c>
      <c r="GB711">
        <v>13.1</v>
      </c>
      <c r="GC711">
        <v>0.7</v>
      </c>
      <c r="GD711">
        <v>2.4</v>
      </c>
      <c r="GE711">
        <v>21.8</v>
      </c>
      <c r="GF711">
        <v>0.7</v>
      </c>
      <c r="GG711">
        <v>1.4</v>
      </c>
      <c r="GH711">
        <v>2.42</v>
      </c>
      <c r="GI711">
        <v>2.2599999999999998</v>
      </c>
      <c r="GJ711" s="2">
        <f t="shared" si="167"/>
        <v>0.51709401709401714</v>
      </c>
      <c r="GK711">
        <v>5</v>
      </c>
      <c r="GL711">
        <v>19</v>
      </c>
      <c r="GM711">
        <v>0.1</v>
      </c>
      <c r="GN711">
        <v>1.59</v>
      </c>
      <c r="GO711">
        <v>6.04</v>
      </c>
      <c r="GP711">
        <v>8.6</v>
      </c>
      <c r="GQ711">
        <v>49.2</v>
      </c>
      <c r="GR711">
        <v>2.5</v>
      </c>
      <c r="GS711">
        <v>25.7</v>
      </c>
      <c r="GT711">
        <v>22.2</v>
      </c>
      <c r="GU711">
        <v>1.9</v>
      </c>
      <c r="GV711">
        <v>0.60000000000000009</v>
      </c>
      <c r="GW711">
        <v>2.5</v>
      </c>
      <c r="GX711" s="21">
        <v>73.744956999999999</v>
      </c>
      <c r="GY711" s="21">
        <v>8.0374715999999999</v>
      </c>
      <c r="GZ711" s="21">
        <v>25.4803815</v>
      </c>
      <c r="HA711" s="21">
        <v>33.517853099999996</v>
      </c>
      <c r="HB711" s="21">
        <v>5.2454789999999996</v>
      </c>
      <c r="HC711" s="21">
        <v>4.7735120000000002</v>
      </c>
      <c r="HD711" s="21">
        <v>-4.0900000000000002E-4</v>
      </c>
      <c r="HE711" s="21">
        <v>33.393188000000002</v>
      </c>
      <c r="HF711" s="21">
        <v>10.018582</v>
      </c>
    </row>
    <row r="712" spans="1:214" ht="25.5" x14ac:dyDescent="0.25">
      <c r="A712" s="22">
        <v>22</v>
      </c>
      <c r="B712" t="s">
        <v>3092</v>
      </c>
      <c r="C712" t="s">
        <v>3093</v>
      </c>
      <c r="D712" t="s">
        <v>254</v>
      </c>
      <c r="F712" t="s">
        <v>247</v>
      </c>
      <c r="I712" s="22" t="s">
        <v>365</v>
      </c>
      <c r="J712">
        <v>31</v>
      </c>
      <c r="K712" s="23" t="s">
        <v>2674</v>
      </c>
      <c r="L712" s="23" t="s">
        <v>1718</v>
      </c>
      <c r="M712" s="24"/>
      <c r="N712" s="24" t="s">
        <v>258</v>
      </c>
      <c r="O712" s="24">
        <v>73</v>
      </c>
      <c r="P712" s="24">
        <v>187</v>
      </c>
      <c r="Q712" s="24" t="s">
        <v>223</v>
      </c>
      <c r="R712" s="24"/>
      <c r="S712" s="22">
        <v>72</v>
      </c>
      <c r="T712" s="22">
        <v>30</v>
      </c>
      <c r="U712" s="22">
        <v>37</v>
      </c>
      <c r="V712" s="22">
        <v>67</v>
      </c>
      <c r="W712" s="22">
        <v>14</v>
      </c>
      <c r="X712" s="22">
        <v>40</v>
      </c>
      <c r="Y712" s="22">
        <v>229</v>
      </c>
      <c r="Z712" s="25">
        <f t="shared" si="154"/>
        <v>0.13100436681222707</v>
      </c>
      <c r="AA712" s="3">
        <v>18.8</v>
      </c>
      <c r="AB712" s="22">
        <v>21</v>
      </c>
      <c r="AC712" s="22">
        <v>15</v>
      </c>
      <c r="AD712" s="22">
        <v>97</v>
      </c>
      <c r="AE712" s="22">
        <v>25</v>
      </c>
      <c r="AF712" s="22">
        <v>28</v>
      </c>
      <c r="AG712" s="26">
        <f t="shared" si="155"/>
        <v>0.93085106382978711</v>
      </c>
      <c r="AH712" s="26">
        <f t="shared" si="156"/>
        <v>0.66489361702127647</v>
      </c>
      <c r="AI712" s="26">
        <f t="shared" si="157"/>
        <v>4.2996453900709222</v>
      </c>
      <c r="AJ712" s="26">
        <f t="shared" si="158"/>
        <v>1.1081560283687943</v>
      </c>
      <c r="AK712" s="26">
        <f t="shared" si="159"/>
        <v>1.2411347517730495</v>
      </c>
      <c r="AL712" s="5">
        <v>1798</v>
      </c>
      <c r="AM712" s="22">
        <v>6</v>
      </c>
      <c r="AN712" s="22">
        <v>13</v>
      </c>
      <c r="AO712" s="25">
        <f t="shared" si="160"/>
        <v>0.31578947368421051</v>
      </c>
      <c r="AP712" s="22">
        <v>0.4</v>
      </c>
      <c r="AQ712">
        <v>7</v>
      </c>
      <c r="AR712">
        <v>1.9</v>
      </c>
      <c r="AS712">
        <v>8.9</v>
      </c>
      <c r="AT712">
        <v>13.2</v>
      </c>
      <c r="AU712">
        <v>1.7000000000000002</v>
      </c>
      <c r="AV712">
        <v>-0.30000000000000004</v>
      </c>
      <c r="AW712">
        <v>14.6</v>
      </c>
      <c r="AX712" s="3">
        <f t="shared" si="161"/>
        <v>0.20277777777777778</v>
      </c>
      <c r="AY712" s="4">
        <f t="shared" si="162"/>
        <v>-2.1250000000000018</v>
      </c>
      <c r="AZ712" t="s">
        <v>243</v>
      </c>
      <c r="BA712">
        <v>2014</v>
      </c>
      <c r="BC712" s="27">
        <v>6100000</v>
      </c>
      <c r="BD712" s="22">
        <v>20</v>
      </c>
      <c r="BE712" s="22">
        <v>22</v>
      </c>
      <c r="BF712" s="28">
        <f t="shared" si="163"/>
        <v>2.2975929978118166</v>
      </c>
      <c r="BG712" s="22">
        <v>6</v>
      </c>
      <c r="BH712" s="22">
        <v>13</v>
      </c>
      <c r="BI712" s="4">
        <v>1096.8</v>
      </c>
      <c r="BJ712" s="22">
        <v>10</v>
      </c>
      <c r="BK712" s="22">
        <v>15</v>
      </c>
      <c r="BL712" s="28">
        <f t="shared" si="164"/>
        <v>5.942162948097474</v>
      </c>
      <c r="BM712" s="22">
        <v>0</v>
      </c>
      <c r="BN712" s="22">
        <v>0</v>
      </c>
      <c r="BO712" s="4">
        <v>252.43333329999999</v>
      </c>
      <c r="BP712" s="22">
        <v>0</v>
      </c>
      <c r="BQ712" s="22">
        <v>0</v>
      </c>
      <c r="BR712" s="22">
        <v>0</v>
      </c>
      <c r="BS712" s="22">
        <v>0</v>
      </c>
      <c r="BT712" s="4">
        <v>5.45</v>
      </c>
      <c r="BU712" s="22">
        <v>35</v>
      </c>
      <c r="BV712" s="22">
        <v>17</v>
      </c>
      <c r="BW712" s="22">
        <v>18</v>
      </c>
      <c r="BX712" s="22">
        <v>9</v>
      </c>
      <c r="BY712" s="22">
        <v>10</v>
      </c>
      <c r="BZ712" s="22">
        <v>5</v>
      </c>
      <c r="CA712" s="22">
        <v>3</v>
      </c>
      <c r="CB712" s="22">
        <v>5</v>
      </c>
      <c r="CC712" s="4">
        <v>15.81667</v>
      </c>
      <c r="CD712" s="4">
        <v>3.1333333329999999</v>
      </c>
      <c r="CE712" s="4">
        <v>1.6666667E-2</v>
      </c>
      <c r="CF712" s="22">
        <v>0</v>
      </c>
      <c r="CG712" s="22">
        <v>0</v>
      </c>
      <c r="CH712" s="22">
        <v>0</v>
      </c>
      <c r="CI712" s="5">
        <v>37</v>
      </c>
      <c r="CJ712" s="22">
        <v>13</v>
      </c>
      <c r="CK712" s="22">
        <v>19</v>
      </c>
      <c r="CL712" s="22">
        <v>5</v>
      </c>
      <c r="CM712" s="22">
        <v>30</v>
      </c>
      <c r="CN712" s="22">
        <v>15</v>
      </c>
      <c r="CO712" s="22">
        <v>3</v>
      </c>
      <c r="CP712" s="22">
        <v>8</v>
      </c>
      <c r="CQ712" s="26">
        <v>14.681528</v>
      </c>
      <c r="CR712" s="26">
        <v>3.8585590000000001</v>
      </c>
      <c r="CS712" s="26">
        <v>0.13153200000000001</v>
      </c>
      <c r="CT712" s="22">
        <v>1</v>
      </c>
      <c r="CU712" s="22">
        <v>0</v>
      </c>
      <c r="CV712" s="22">
        <v>0</v>
      </c>
      <c r="CW712" s="22">
        <v>11</v>
      </c>
      <c r="CX712" s="22">
        <v>10</v>
      </c>
      <c r="CY712" s="22">
        <v>8</v>
      </c>
      <c r="CZ712" s="22">
        <v>19</v>
      </c>
      <c r="DA712" s="22">
        <v>27</v>
      </c>
      <c r="DB712" s="22">
        <v>6</v>
      </c>
      <c r="DC712" s="22">
        <v>6</v>
      </c>
      <c r="DD712" s="22">
        <v>2</v>
      </c>
      <c r="DE712" s="22">
        <v>6</v>
      </c>
      <c r="DF712" s="22">
        <v>0</v>
      </c>
      <c r="DG712" s="22">
        <v>0</v>
      </c>
      <c r="DH712" s="22">
        <v>0</v>
      </c>
      <c r="DI712" s="22">
        <v>20</v>
      </c>
      <c r="DJ712" s="22">
        <v>0</v>
      </c>
      <c r="DK712" s="22">
        <v>0</v>
      </c>
      <c r="DL712" s="22">
        <v>0</v>
      </c>
      <c r="DM712" s="22">
        <v>0</v>
      </c>
      <c r="DN712" s="22">
        <v>92</v>
      </c>
      <c r="DO712" s="22">
        <v>37</v>
      </c>
      <c r="DP712" s="22">
        <v>41</v>
      </c>
      <c r="DQ712" s="22">
        <v>0</v>
      </c>
      <c r="DR712" s="22">
        <v>1</v>
      </c>
      <c r="DS712" s="22">
        <v>0</v>
      </c>
      <c r="DT712" s="22">
        <v>0</v>
      </c>
      <c r="DU712">
        <v>14.46</v>
      </c>
      <c r="DV712">
        <v>33.14</v>
      </c>
      <c r="DW712" s="2">
        <f t="shared" si="165"/>
        <v>0.30378151260504205</v>
      </c>
      <c r="DX712">
        <v>0.36300000000000004</v>
      </c>
      <c r="DY712">
        <v>-0.38300000000000001</v>
      </c>
      <c r="DZ712">
        <v>6.6479999999999997</v>
      </c>
      <c r="EA712">
        <v>10.019</v>
      </c>
      <c r="EB712">
        <v>52</v>
      </c>
      <c r="EC712">
        <v>37</v>
      </c>
      <c r="ED712">
        <v>22.5</v>
      </c>
      <c r="EE712">
        <v>21.09</v>
      </c>
      <c r="EF712">
        <v>-1.41</v>
      </c>
      <c r="EG712">
        <v>8.8000000000000007</v>
      </c>
      <c r="EH712">
        <v>921</v>
      </c>
      <c r="EI712">
        <v>1009</v>
      </c>
      <c r="EJ712">
        <v>3</v>
      </c>
      <c r="EK712">
        <v>2.13</v>
      </c>
      <c r="EL712">
        <v>31.1</v>
      </c>
      <c r="EM712">
        <v>24.9</v>
      </c>
      <c r="EN712">
        <v>14</v>
      </c>
      <c r="EO712">
        <v>8.5</v>
      </c>
      <c r="EP712">
        <v>9.1</v>
      </c>
      <c r="EQ712">
        <v>17.7</v>
      </c>
      <c r="ER712">
        <v>4.3</v>
      </c>
      <c r="ES712">
        <v>3.6</v>
      </c>
      <c r="ET712">
        <v>0.8</v>
      </c>
      <c r="EU712">
        <v>0.60000000000000009</v>
      </c>
      <c r="EV712">
        <v>2.39</v>
      </c>
      <c r="EW712">
        <v>2.2599999999999998</v>
      </c>
      <c r="EX712">
        <v>25.6</v>
      </c>
      <c r="EY712">
        <v>28.9</v>
      </c>
      <c r="EZ712">
        <v>10.3</v>
      </c>
      <c r="FA712">
        <v>10</v>
      </c>
      <c r="FB712">
        <v>13.7</v>
      </c>
      <c r="FC712">
        <v>15.1</v>
      </c>
      <c r="FD712">
        <v>3.4</v>
      </c>
      <c r="FE712">
        <v>3.6</v>
      </c>
      <c r="FF712">
        <v>251</v>
      </c>
      <c r="FG712">
        <v>248</v>
      </c>
      <c r="FH712">
        <v>64</v>
      </c>
      <c r="FI712">
        <v>64</v>
      </c>
      <c r="FJ712">
        <v>173</v>
      </c>
      <c r="FK712">
        <v>203</v>
      </c>
      <c r="FL712">
        <v>79.599999999999994</v>
      </c>
      <c r="FM712">
        <v>453</v>
      </c>
      <c r="FN712">
        <v>321</v>
      </c>
      <c r="FO712">
        <v>325</v>
      </c>
      <c r="FP712">
        <v>58.5</v>
      </c>
      <c r="FQ712">
        <v>3.21</v>
      </c>
      <c r="FR712">
        <v>1.94</v>
      </c>
      <c r="FS712" s="2">
        <f t="shared" si="166"/>
        <v>0.62330097087378633</v>
      </c>
      <c r="FT712">
        <v>29</v>
      </c>
      <c r="FU712">
        <v>3</v>
      </c>
      <c r="FV712">
        <v>39</v>
      </c>
      <c r="FW712">
        <v>12.45</v>
      </c>
      <c r="FX712">
        <v>7.53</v>
      </c>
      <c r="FY712">
        <v>0.78</v>
      </c>
      <c r="FZ712">
        <v>53</v>
      </c>
      <c r="GA712">
        <v>7.8</v>
      </c>
      <c r="GB712">
        <v>30.1</v>
      </c>
      <c r="GC712">
        <v>1</v>
      </c>
      <c r="GD712">
        <v>1.8</v>
      </c>
      <c r="GE712">
        <v>33.799999999999997</v>
      </c>
      <c r="GF712">
        <v>3.6</v>
      </c>
      <c r="GG712">
        <v>2.6</v>
      </c>
      <c r="GH712">
        <v>0.08</v>
      </c>
      <c r="GI712">
        <v>5.71</v>
      </c>
      <c r="GJ712" s="2">
        <f t="shared" si="167"/>
        <v>1.3816925734024179E-2</v>
      </c>
      <c r="GK712">
        <v>0</v>
      </c>
      <c r="GL712">
        <v>0</v>
      </c>
      <c r="GM712">
        <v>17.899999999999999</v>
      </c>
      <c r="GN712">
        <v>0</v>
      </c>
      <c r="GO712">
        <v>0</v>
      </c>
      <c r="GP712">
        <v>0</v>
      </c>
      <c r="GQ712">
        <v>44.2</v>
      </c>
      <c r="GR712">
        <v>0</v>
      </c>
      <c r="GS712">
        <v>11</v>
      </c>
      <c r="GT712">
        <v>0</v>
      </c>
      <c r="GU712">
        <v>0</v>
      </c>
      <c r="GV712">
        <v>0</v>
      </c>
      <c r="GW712">
        <v>0</v>
      </c>
      <c r="GX712" s="21">
        <v>69.882964999999999</v>
      </c>
      <c r="GY712" s="21">
        <v>26.217416700000001</v>
      </c>
      <c r="GZ712" s="21">
        <v>35.875861200000003</v>
      </c>
      <c r="HA712" s="21">
        <v>62.093277900000004</v>
      </c>
      <c r="HB712" s="21">
        <v>10.807594</v>
      </c>
      <c r="HC712" s="21">
        <v>1.968089</v>
      </c>
      <c r="HD712" s="21">
        <v>-1.8121999999999999E-2</v>
      </c>
      <c r="HE712" s="21">
        <v>35.504519999999999</v>
      </c>
      <c r="HF712" s="21">
        <v>12.757562</v>
      </c>
    </row>
    <row r="713" spans="1:214" ht="25.5" x14ac:dyDescent="0.25">
      <c r="A713" s="22">
        <v>33</v>
      </c>
      <c r="B713" t="s">
        <v>3094</v>
      </c>
      <c r="C713" t="s">
        <v>3093</v>
      </c>
      <c r="D713" t="s">
        <v>3095</v>
      </c>
      <c r="F713" t="s">
        <v>247</v>
      </c>
      <c r="I713" s="22" t="s">
        <v>278</v>
      </c>
      <c r="J713">
        <v>31</v>
      </c>
      <c r="K713" s="23" t="s">
        <v>2674</v>
      </c>
      <c r="L713" s="23" t="s">
        <v>1718</v>
      </c>
      <c r="M713" s="24"/>
      <c r="N713" s="24" t="s">
        <v>258</v>
      </c>
      <c r="O713" s="24">
        <v>74</v>
      </c>
      <c r="P713" s="24">
        <v>188</v>
      </c>
      <c r="Q713" s="24" t="s">
        <v>223</v>
      </c>
      <c r="R713" s="24"/>
      <c r="S713" s="22">
        <v>82</v>
      </c>
      <c r="T713" s="22">
        <v>14</v>
      </c>
      <c r="U713" s="22">
        <v>67</v>
      </c>
      <c r="V713" s="22">
        <v>81</v>
      </c>
      <c r="W713" s="22">
        <v>23</v>
      </c>
      <c r="X713" s="22">
        <v>52</v>
      </c>
      <c r="Y713" s="22">
        <v>113</v>
      </c>
      <c r="Z713" s="25">
        <f t="shared" si="154"/>
        <v>0.12389380530973451</v>
      </c>
      <c r="AA713" s="3">
        <v>19.08333</v>
      </c>
      <c r="AB713" s="22">
        <v>32</v>
      </c>
      <c r="AC713" s="22">
        <v>17</v>
      </c>
      <c r="AD713" s="22">
        <v>43</v>
      </c>
      <c r="AE713" s="22">
        <v>37</v>
      </c>
      <c r="AF713" s="22">
        <v>31</v>
      </c>
      <c r="AG713" s="26">
        <f t="shared" si="155"/>
        <v>1.2269679425101105</v>
      </c>
      <c r="AH713" s="26">
        <f t="shared" si="156"/>
        <v>0.65182671945849613</v>
      </c>
      <c r="AI713" s="26">
        <f t="shared" si="157"/>
        <v>1.6487381727479606</v>
      </c>
      <c r="AJ713" s="26">
        <f t="shared" si="158"/>
        <v>1.4186816835273151</v>
      </c>
      <c r="AK713" s="26">
        <f t="shared" si="159"/>
        <v>1.1886251943066692</v>
      </c>
      <c r="AL713" s="5">
        <v>2034</v>
      </c>
      <c r="AM713" s="22">
        <v>652</v>
      </c>
      <c r="AN713" s="22">
        <v>650</v>
      </c>
      <c r="AO713" s="25">
        <f t="shared" si="160"/>
        <v>0.50076804915514594</v>
      </c>
      <c r="AP713" s="22">
        <v>26.8</v>
      </c>
      <c r="AQ713">
        <v>6.1</v>
      </c>
      <c r="AR713">
        <v>2.5</v>
      </c>
      <c r="AS713">
        <v>8.6999999999999993</v>
      </c>
      <c r="AT713">
        <v>13</v>
      </c>
      <c r="AU713">
        <v>2.8</v>
      </c>
      <c r="AV713">
        <v>0</v>
      </c>
      <c r="AW713">
        <v>15.8</v>
      </c>
      <c r="AX713" s="3">
        <f t="shared" si="161"/>
        <v>0.1926829268292683</v>
      </c>
      <c r="AY713" s="4">
        <f t="shared" si="162"/>
        <v>-0.92500000000000071</v>
      </c>
      <c r="AZ713" t="s">
        <v>243</v>
      </c>
      <c r="BA713">
        <v>2014</v>
      </c>
      <c r="BC713" s="27">
        <v>6100000</v>
      </c>
      <c r="BD713" s="22">
        <v>6</v>
      </c>
      <c r="BE713" s="22">
        <v>48</v>
      </c>
      <c r="BF713" s="28">
        <f t="shared" si="163"/>
        <v>2.5775998097502222</v>
      </c>
      <c r="BG713" s="22">
        <v>530</v>
      </c>
      <c r="BH713" s="22">
        <v>557</v>
      </c>
      <c r="BI713" s="4">
        <v>1256.9833329999999</v>
      </c>
      <c r="BJ713" s="22">
        <v>8</v>
      </c>
      <c r="BK713" s="22">
        <v>19</v>
      </c>
      <c r="BL713" s="28">
        <f t="shared" si="164"/>
        <v>5.3877279535932292</v>
      </c>
      <c r="BM713" s="22">
        <v>118</v>
      </c>
      <c r="BN713" s="22">
        <v>86</v>
      </c>
      <c r="BO713" s="4">
        <v>300.68333330000002</v>
      </c>
      <c r="BP713" s="22">
        <v>0</v>
      </c>
      <c r="BQ713" s="22">
        <v>0</v>
      </c>
      <c r="BR713" s="22">
        <v>4</v>
      </c>
      <c r="BS713" s="22">
        <v>7</v>
      </c>
      <c r="BT713" s="4">
        <v>7.55</v>
      </c>
      <c r="BU713" s="22">
        <v>41</v>
      </c>
      <c r="BV713" s="22">
        <v>6</v>
      </c>
      <c r="BW713" s="22">
        <v>35</v>
      </c>
      <c r="BX713" s="22">
        <v>17</v>
      </c>
      <c r="BY713" s="22">
        <v>14</v>
      </c>
      <c r="BZ713" s="22">
        <v>7</v>
      </c>
      <c r="CA713" s="22">
        <v>336</v>
      </c>
      <c r="CB713" s="22">
        <v>310</v>
      </c>
      <c r="CC713" s="4">
        <v>15.55</v>
      </c>
      <c r="CD713" s="4">
        <v>3.3833333329999999</v>
      </c>
      <c r="CE713" s="4">
        <v>6.6666666999999999E-2</v>
      </c>
      <c r="CF713" s="22">
        <v>0</v>
      </c>
      <c r="CG713" s="22">
        <v>0</v>
      </c>
      <c r="CH713" s="22">
        <v>0</v>
      </c>
      <c r="CI713" s="5">
        <v>41</v>
      </c>
      <c r="CJ713" s="22">
        <v>8</v>
      </c>
      <c r="CK713" s="22">
        <v>32</v>
      </c>
      <c r="CL713" s="22">
        <v>6</v>
      </c>
      <c r="CM713" s="22">
        <v>38</v>
      </c>
      <c r="CN713" s="22">
        <v>18</v>
      </c>
      <c r="CO713" s="22">
        <v>316</v>
      </c>
      <c r="CP713" s="22">
        <v>340</v>
      </c>
      <c r="CQ713" s="26">
        <v>15.108129999999999</v>
      </c>
      <c r="CR713" s="26">
        <v>3.9504069999999998</v>
      </c>
      <c r="CS713" s="26">
        <v>0.11748000000000001</v>
      </c>
      <c r="CT713" s="22">
        <v>0</v>
      </c>
      <c r="CU713" s="22">
        <v>0</v>
      </c>
      <c r="CV713" s="22">
        <v>0</v>
      </c>
      <c r="CW713" s="22">
        <v>5</v>
      </c>
      <c r="CX713" s="22">
        <v>18</v>
      </c>
      <c r="CY713" s="22">
        <v>10</v>
      </c>
      <c r="CZ713" s="22">
        <v>9</v>
      </c>
      <c r="DA713" s="22">
        <v>49</v>
      </c>
      <c r="DB713" s="22">
        <v>13</v>
      </c>
      <c r="DC713" s="22">
        <v>5</v>
      </c>
      <c r="DD713" s="22">
        <v>0</v>
      </c>
      <c r="DE713" s="22">
        <v>6</v>
      </c>
      <c r="DF713" s="22">
        <v>0</v>
      </c>
      <c r="DG713" s="22">
        <v>0</v>
      </c>
      <c r="DH713" s="22">
        <v>0</v>
      </c>
      <c r="DI713" s="22">
        <v>25</v>
      </c>
      <c r="DJ713" s="22">
        <v>0</v>
      </c>
      <c r="DK713" s="22">
        <v>0</v>
      </c>
      <c r="DL713" s="22">
        <v>0</v>
      </c>
      <c r="DM713" s="22">
        <v>0</v>
      </c>
      <c r="DN713" s="22">
        <v>108</v>
      </c>
      <c r="DO713" s="22">
        <v>40</v>
      </c>
      <c r="DP713" s="22">
        <v>46</v>
      </c>
      <c r="DQ713" s="22">
        <v>1</v>
      </c>
      <c r="DR713" s="22">
        <v>0</v>
      </c>
      <c r="DS713" s="22">
        <v>0</v>
      </c>
      <c r="DT713" s="22">
        <v>0</v>
      </c>
      <c r="DU713">
        <v>14.46</v>
      </c>
      <c r="DV713">
        <v>32.97</v>
      </c>
      <c r="DW713" s="2">
        <f t="shared" si="165"/>
        <v>0.30487033523086654</v>
      </c>
      <c r="DX713">
        <v>0.32800000000000001</v>
      </c>
      <c r="DY713">
        <v>-0.373</v>
      </c>
      <c r="DZ713">
        <v>6.8140000000000001</v>
      </c>
      <c r="EA713">
        <v>9.9719999999999995</v>
      </c>
      <c r="EB713">
        <v>65</v>
      </c>
      <c r="EC713">
        <v>40</v>
      </c>
      <c r="ED713">
        <v>18.100000000000001</v>
      </c>
      <c r="EE713">
        <v>18.170000000000002</v>
      </c>
      <c r="EF713">
        <v>0.04</v>
      </c>
      <c r="EG713">
        <v>9.5399999999999991</v>
      </c>
      <c r="EH713">
        <v>928</v>
      </c>
      <c r="EI713">
        <v>1024</v>
      </c>
      <c r="EJ713">
        <v>3.29</v>
      </c>
      <c r="EK713">
        <v>2.02</v>
      </c>
      <c r="EL713">
        <v>31.2</v>
      </c>
      <c r="EM713">
        <v>26.3</v>
      </c>
      <c r="EN713">
        <v>13.5</v>
      </c>
      <c r="EO713">
        <v>8.9</v>
      </c>
      <c r="EP713">
        <v>9.9</v>
      </c>
      <c r="EQ713">
        <v>17.3</v>
      </c>
      <c r="ER713">
        <v>4.3</v>
      </c>
      <c r="ES713">
        <v>4.3</v>
      </c>
      <c r="ET713">
        <v>1.1000000000000001</v>
      </c>
      <c r="EU713">
        <v>0.9</v>
      </c>
      <c r="EV713">
        <v>2.2400000000000002</v>
      </c>
      <c r="EW713">
        <v>2.2000000000000002</v>
      </c>
      <c r="EX713">
        <v>25.9</v>
      </c>
      <c r="EY713">
        <v>28.6</v>
      </c>
      <c r="EZ713">
        <v>10.8</v>
      </c>
      <c r="FA713">
        <v>9.6999999999999993</v>
      </c>
      <c r="FB713">
        <v>13.4</v>
      </c>
      <c r="FC713">
        <v>15</v>
      </c>
      <c r="FD713">
        <v>3.4</v>
      </c>
      <c r="FE713">
        <v>3.3</v>
      </c>
      <c r="FF713">
        <v>285</v>
      </c>
      <c r="FG713">
        <v>296</v>
      </c>
      <c r="FH713">
        <v>83</v>
      </c>
      <c r="FI713">
        <v>75</v>
      </c>
      <c r="FJ713">
        <v>182</v>
      </c>
      <c r="FK713">
        <v>218</v>
      </c>
      <c r="FL713">
        <v>78.599999999999994</v>
      </c>
      <c r="FM713">
        <v>539</v>
      </c>
      <c r="FN713">
        <v>377</v>
      </c>
      <c r="FO713">
        <v>363</v>
      </c>
      <c r="FP713">
        <v>58.8</v>
      </c>
      <c r="FQ713">
        <v>3.36</v>
      </c>
      <c r="FR713">
        <v>1.92</v>
      </c>
      <c r="FS713" s="2">
        <f t="shared" si="166"/>
        <v>0.63636363636363646</v>
      </c>
      <c r="FT713">
        <v>32</v>
      </c>
      <c r="FU713">
        <v>2</v>
      </c>
      <c r="FV713">
        <v>35.1</v>
      </c>
      <c r="FW713">
        <v>11.94</v>
      </c>
      <c r="FX713">
        <v>6.98</v>
      </c>
      <c r="FY713">
        <v>0.44</v>
      </c>
      <c r="FZ713">
        <v>51.5</v>
      </c>
      <c r="GA713">
        <v>7.4</v>
      </c>
      <c r="GB713">
        <v>28.1</v>
      </c>
      <c r="GC713">
        <v>0.9</v>
      </c>
      <c r="GD713">
        <v>1.1000000000000001</v>
      </c>
      <c r="GE713">
        <v>32.299999999999997</v>
      </c>
      <c r="GF713">
        <v>3.3</v>
      </c>
      <c r="GG713">
        <v>2.8</v>
      </c>
      <c r="GH713">
        <v>0.09</v>
      </c>
      <c r="GI713">
        <v>5.63</v>
      </c>
      <c r="GJ713" s="2">
        <f t="shared" si="167"/>
        <v>1.5734265734265736E-2</v>
      </c>
      <c r="GK713">
        <v>0</v>
      </c>
      <c r="GL713">
        <v>1</v>
      </c>
      <c r="GM713">
        <v>51.9</v>
      </c>
      <c r="GN713">
        <v>0</v>
      </c>
      <c r="GO713">
        <v>7.96</v>
      </c>
      <c r="GP713">
        <v>0</v>
      </c>
      <c r="GQ713">
        <v>23.9</v>
      </c>
      <c r="GR713">
        <v>8</v>
      </c>
      <c r="GS713">
        <v>0</v>
      </c>
      <c r="GT713">
        <v>0</v>
      </c>
      <c r="GU713">
        <v>0</v>
      </c>
      <c r="GV713">
        <v>0</v>
      </c>
      <c r="GW713">
        <v>0</v>
      </c>
      <c r="GX713" s="21">
        <v>68.714316999999994</v>
      </c>
      <c r="GY713" s="21">
        <v>15.493579200000001</v>
      </c>
      <c r="GZ713" s="21">
        <v>46.612418400000003</v>
      </c>
      <c r="HA713" s="21">
        <v>62.105997600000002</v>
      </c>
      <c r="HB713" s="21">
        <v>9.0935810000000004</v>
      </c>
      <c r="HC713" s="21">
        <v>2.3264800000000001</v>
      </c>
      <c r="HD713" s="21">
        <v>6.4378000000000005E-2</v>
      </c>
      <c r="HE713" s="21">
        <v>35.774844999999999</v>
      </c>
      <c r="HF713" s="21">
        <v>11.484439</v>
      </c>
    </row>
    <row r="714" spans="1:214" ht="15" x14ac:dyDescent="0.25">
      <c r="A714" s="22">
        <v>21</v>
      </c>
      <c r="B714" t="s">
        <v>3096</v>
      </c>
      <c r="C714" t="s">
        <v>3097</v>
      </c>
      <c r="D714" t="s">
        <v>580</v>
      </c>
      <c r="F714" t="s">
        <v>297</v>
      </c>
      <c r="I714" s="22" t="s">
        <v>354</v>
      </c>
      <c r="J714">
        <v>28</v>
      </c>
      <c r="K714" s="23" t="s">
        <v>3098</v>
      </c>
      <c r="L714" s="23" t="s">
        <v>1670</v>
      </c>
      <c r="M714" s="24" t="s">
        <v>288</v>
      </c>
      <c r="N714" s="24" t="s">
        <v>233</v>
      </c>
      <c r="O714" s="24">
        <v>74</v>
      </c>
      <c r="P714" s="24">
        <v>215</v>
      </c>
      <c r="Q714" s="24" t="s">
        <v>224</v>
      </c>
      <c r="R714" s="24"/>
      <c r="S714" s="22">
        <v>10</v>
      </c>
      <c r="T714" s="22">
        <v>0</v>
      </c>
      <c r="U714" s="22">
        <v>0</v>
      </c>
      <c r="V714" s="22">
        <v>0</v>
      </c>
      <c r="W714" s="22">
        <v>-2</v>
      </c>
      <c r="X714" s="22">
        <v>4</v>
      </c>
      <c r="Y714" s="22">
        <v>8</v>
      </c>
      <c r="Z714" s="25">
        <f t="shared" si="154"/>
        <v>0</v>
      </c>
      <c r="AA714" s="3">
        <v>6.5833300000000001</v>
      </c>
      <c r="AB714" s="22">
        <v>12</v>
      </c>
      <c r="AC714" s="22">
        <v>5</v>
      </c>
      <c r="AD714" s="22">
        <v>2</v>
      </c>
      <c r="AE714" s="22">
        <v>0</v>
      </c>
      <c r="AF714" s="22">
        <v>0</v>
      </c>
      <c r="AG714" s="26">
        <f t="shared" si="155"/>
        <v>10.936714398336402</v>
      </c>
      <c r="AH714" s="26">
        <f t="shared" si="156"/>
        <v>4.5569643326401676</v>
      </c>
      <c r="AI714" s="26">
        <f t="shared" si="157"/>
        <v>1.8227857330560671</v>
      </c>
      <c r="AJ714" s="26">
        <f t="shared" si="158"/>
        <v>0</v>
      </c>
      <c r="AK714" s="26">
        <f t="shared" si="159"/>
        <v>0</v>
      </c>
      <c r="AL714" s="5">
        <v>86</v>
      </c>
      <c r="AM714" s="22">
        <v>1</v>
      </c>
      <c r="AN714" s="22">
        <v>3</v>
      </c>
      <c r="AO714" s="25">
        <f t="shared" si="160"/>
        <v>0.25</v>
      </c>
      <c r="AP714" s="22">
        <v>0.60000000000000009</v>
      </c>
      <c r="AQ714">
        <v>-0.2</v>
      </c>
      <c r="AR714">
        <v>0</v>
      </c>
      <c r="AS714">
        <v>-0.2</v>
      </c>
      <c r="AT714">
        <v>-0.4</v>
      </c>
      <c r="AU714">
        <v>-0.1</v>
      </c>
      <c r="AV714">
        <v>0</v>
      </c>
      <c r="AW714">
        <v>-0.5</v>
      </c>
      <c r="AX714" s="3">
        <f t="shared" si="161"/>
        <v>-0.05</v>
      </c>
      <c r="AY714" s="4">
        <f t="shared" si="162"/>
        <v>-0.5</v>
      </c>
      <c r="AZ714" t="s">
        <v>243</v>
      </c>
      <c r="BA714">
        <v>2012</v>
      </c>
      <c r="BC714" s="27">
        <v>525000</v>
      </c>
      <c r="BD714" s="22">
        <v>0</v>
      </c>
      <c r="BE714" s="22">
        <v>0</v>
      </c>
      <c r="BF714" s="28">
        <f t="shared" si="163"/>
        <v>0</v>
      </c>
      <c r="BG714" s="22">
        <v>1</v>
      </c>
      <c r="BH714" s="22">
        <v>3</v>
      </c>
      <c r="BI714" s="4">
        <v>65.650000000000006</v>
      </c>
      <c r="BJ714" s="22">
        <v>0</v>
      </c>
      <c r="BK714" s="22">
        <v>0</v>
      </c>
      <c r="BL714" s="28">
        <f t="shared" si="164"/>
        <v>0</v>
      </c>
      <c r="BM714" s="22">
        <v>0</v>
      </c>
      <c r="BN714" s="22">
        <v>0</v>
      </c>
      <c r="BO714" s="4">
        <v>0.18333333300000001</v>
      </c>
      <c r="BP714" s="22">
        <v>0</v>
      </c>
      <c r="BQ714" s="22">
        <v>0</v>
      </c>
      <c r="BR714" s="22">
        <v>0</v>
      </c>
      <c r="BS714" s="22">
        <v>0</v>
      </c>
      <c r="BT714" s="4">
        <v>0</v>
      </c>
      <c r="BU714" s="22">
        <v>7</v>
      </c>
      <c r="BV714" s="22">
        <v>0</v>
      </c>
      <c r="BW714" s="22">
        <v>0</v>
      </c>
      <c r="BX714" s="22">
        <v>-1</v>
      </c>
      <c r="BY714" s="22">
        <v>4</v>
      </c>
      <c r="BZ714" s="22">
        <v>2</v>
      </c>
      <c r="CA714" s="22">
        <v>0</v>
      </c>
      <c r="CB714" s="22">
        <v>0</v>
      </c>
      <c r="CC714" s="4">
        <v>6.2333299999999996</v>
      </c>
      <c r="CD714" s="4">
        <v>1.6666667E-2</v>
      </c>
      <c r="CE714" s="4">
        <v>0</v>
      </c>
      <c r="CF714" s="22">
        <v>0</v>
      </c>
      <c r="CG714" s="22">
        <v>0</v>
      </c>
      <c r="CH714" s="22">
        <v>0</v>
      </c>
      <c r="CI714" s="5">
        <v>3</v>
      </c>
      <c r="CJ714" s="22">
        <v>0</v>
      </c>
      <c r="CK714" s="22">
        <v>0</v>
      </c>
      <c r="CL714" s="22">
        <v>-1</v>
      </c>
      <c r="CM714" s="22">
        <v>0</v>
      </c>
      <c r="CN714" s="22">
        <v>0</v>
      </c>
      <c r="CO714" s="22">
        <v>1</v>
      </c>
      <c r="CP714" s="22">
        <v>3</v>
      </c>
      <c r="CQ714" s="26">
        <v>7.3388970000000002</v>
      </c>
      <c r="CR714" s="26">
        <v>2.2221999999999999E-2</v>
      </c>
      <c r="CS714" s="26">
        <v>0</v>
      </c>
      <c r="CT714" s="22">
        <v>0</v>
      </c>
      <c r="CU714" s="22">
        <v>0</v>
      </c>
      <c r="CV714" s="22">
        <v>0</v>
      </c>
      <c r="CW714" s="22">
        <v>0</v>
      </c>
      <c r="CX714" s="22">
        <v>0</v>
      </c>
      <c r="CY714" s="22">
        <v>0</v>
      </c>
      <c r="CZ714" s="22">
        <v>0</v>
      </c>
      <c r="DA714" s="22">
        <v>0</v>
      </c>
      <c r="DB714" s="22">
        <v>-2</v>
      </c>
      <c r="DC714" s="22">
        <v>0</v>
      </c>
      <c r="DD714" s="22">
        <v>0</v>
      </c>
      <c r="DE714" s="22">
        <v>0</v>
      </c>
      <c r="DF714" s="22">
        <v>0</v>
      </c>
      <c r="DG714" s="22">
        <v>0</v>
      </c>
      <c r="DH714" s="22">
        <v>0</v>
      </c>
      <c r="DI714" s="22">
        <v>2</v>
      </c>
      <c r="DJ714" s="22">
        <v>0</v>
      </c>
      <c r="DK714" s="22">
        <v>0</v>
      </c>
      <c r="DL714" s="22">
        <v>0</v>
      </c>
      <c r="DM714" s="22">
        <v>0</v>
      </c>
      <c r="DN714" s="22">
        <v>0</v>
      </c>
      <c r="DO714" s="22">
        <v>0</v>
      </c>
      <c r="DP714" s="22">
        <v>2</v>
      </c>
      <c r="DQ714" s="22">
        <v>0</v>
      </c>
      <c r="DR714" s="22">
        <v>0</v>
      </c>
      <c r="DS714" s="22">
        <v>0</v>
      </c>
      <c r="DT714" s="22">
        <v>0</v>
      </c>
      <c r="DU714">
        <v>6.57</v>
      </c>
      <c r="DV714">
        <v>41.33</v>
      </c>
      <c r="DW714" s="2">
        <f t="shared" si="165"/>
        <v>0.13716075156576202</v>
      </c>
      <c r="DX714">
        <v>0.246</v>
      </c>
      <c r="DY714">
        <v>-1.4370000000000001</v>
      </c>
      <c r="DZ714">
        <v>6.7000000000000004E-2</v>
      </c>
      <c r="EA714">
        <v>-7.1029999999999998</v>
      </c>
      <c r="EB714">
        <v>0</v>
      </c>
      <c r="EC714">
        <v>2</v>
      </c>
      <c r="ED714">
        <v>14.5</v>
      </c>
      <c r="EE714">
        <v>-5.48</v>
      </c>
      <c r="EF714">
        <v>-20.03</v>
      </c>
      <c r="EG714">
        <v>0</v>
      </c>
      <c r="EH714">
        <v>900</v>
      </c>
      <c r="EI714">
        <v>900</v>
      </c>
      <c r="EJ714">
        <v>0</v>
      </c>
      <c r="EK714">
        <v>1.83</v>
      </c>
      <c r="EL714">
        <v>22.8</v>
      </c>
      <c r="EM714">
        <v>16.5</v>
      </c>
      <c r="EN714">
        <v>15.5</v>
      </c>
      <c r="EO714">
        <v>14.6</v>
      </c>
      <c r="EP714">
        <v>17.399999999999999</v>
      </c>
      <c r="EQ714">
        <v>6.4</v>
      </c>
      <c r="ER714">
        <v>4.5999999999999996</v>
      </c>
      <c r="ES714">
        <v>2.7</v>
      </c>
      <c r="ET714">
        <v>1.8</v>
      </c>
      <c r="EU714">
        <v>0</v>
      </c>
      <c r="EV714">
        <v>3.63</v>
      </c>
      <c r="EW714">
        <v>3.48</v>
      </c>
      <c r="EX714">
        <v>21</v>
      </c>
      <c r="EY714">
        <v>30.6</v>
      </c>
      <c r="EZ714">
        <v>8.9</v>
      </c>
      <c r="FA714">
        <v>12.8</v>
      </c>
      <c r="FB714">
        <v>18.899999999999999</v>
      </c>
      <c r="FC714">
        <v>12.2</v>
      </c>
      <c r="FD714">
        <v>3.3</v>
      </c>
      <c r="FE714">
        <v>3.8</v>
      </c>
      <c r="FF714">
        <v>4</v>
      </c>
      <c r="FG714">
        <v>4</v>
      </c>
      <c r="FH714">
        <v>7</v>
      </c>
      <c r="FI714">
        <v>9</v>
      </c>
      <c r="FJ714">
        <v>6</v>
      </c>
      <c r="FK714">
        <v>15</v>
      </c>
      <c r="FL714">
        <v>33.299999999999997</v>
      </c>
      <c r="FM714">
        <v>20</v>
      </c>
      <c r="FN714">
        <v>30</v>
      </c>
      <c r="FO714">
        <v>15</v>
      </c>
      <c r="FP714">
        <v>40</v>
      </c>
      <c r="FQ714">
        <v>0.02</v>
      </c>
      <c r="FR714">
        <v>5.76</v>
      </c>
      <c r="FS714" s="2">
        <f t="shared" si="166"/>
        <v>3.4602076124567479E-3</v>
      </c>
      <c r="FT714">
        <v>0</v>
      </c>
      <c r="FU714">
        <v>0</v>
      </c>
      <c r="FV714">
        <v>-38.5</v>
      </c>
      <c r="FW714" t="s">
        <v>266</v>
      </c>
      <c r="FX714">
        <v>0</v>
      </c>
      <c r="FY714">
        <v>0</v>
      </c>
      <c r="FZ714">
        <v>0</v>
      </c>
      <c r="GA714">
        <v>0</v>
      </c>
      <c r="GB714">
        <v>0</v>
      </c>
      <c r="GC714">
        <v>0</v>
      </c>
      <c r="GD714">
        <v>0</v>
      </c>
      <c r="GE714">
        <v>0</v>
      </c>
      <c r="GF714">
        <v>0</v>
      </c>
      <c r="GG714">
        <v>0</v>
      </c>
      <c r="GH714">
        <v>0</v>
      </c>
      <c r="GI714">
        <v>0</v>
      </c>
      <c r="GJ714" s="2">
        <f t="shared" si="167"/>
        <v>0</v>
      </c>
      <c r="GK714">
        <v>0</v>
      </c>
      <c r="GL714">
        <v>0</v>
      </c>
      <c r="GM714">
        <v>0</v>
      </c>
      <c r="GN714">
        <v>0</v>
      </c>
      <c r="GO714">
        <v>0</v>
      </c>
      <c r="GP714">
        <v>0</v>
      </c>
      <c r="GQ714">
        <v>0</v>
      </c>
      <c r="GR714">
        <v>0</v>
      </c>
      <c r="GS714">
        <v>0</v>
      </c>
      <c r="GT714">
        <v>0</v>
      </c>
      <c r="GU714">
        <v>0</v>
      </c>
      <c r="GV714">
        <v>0</v>
      </c>
      <c r="GW714">
        <v>0</v>
      </c>
      <c r="GX714" s="21">
        <v>35.518538999999997</v>
      </c>
      <c r="GY714" s="21">
        <v>3.9335697000000001</v>
      </c>
      <c r="GZ714" s="21">
        <v>4.5853577999999997</v>
      </c>
      <c r="HA714" s="21">
        <v>8.5189284000000001</v>
      </c>
      <c r="HB714" s="21">
        <v>0.237951</v>
      </c>
      <c r="HC714" s="21">
        <v>0.69295499999999999</v>
      </c>
      <c r="HD714" s="21">
        <v>-1.4135999999999999E-2</v>
      </c>
      <c r="HE714" s="21">
        <v>28.895918000000002</v>
      </c>
      <c r="HF714" s="21">
        <v>0.916771</v>
      </c>
    </row>
    <row r="715" spans="1:214" ht="15" x14ac:dyDescent="0.25">
      <c r="A715" s="22">
        <v>19</v>
      </c>
      <c r="B715" t="s">
        <v>3099</v>
      </c>
      <c r="C715" t="s">
        <v>3100</v>
      </c>
      <c r="D715" t="s">
        <v>673</v>
      </c>
      <c r="F715" t="s">
        <v>428</v>
      </c>
      <c r="I715" s="22" t="s">
        <v>278</v>
      </c>
      <c r="J715">
        <v>19</v>
      </c>
      <c r="K715" s="23" t="s">
        <v>3101</v>
      </c>
      <c r="L715" s="23" t="s">
        <v>2540</v>
      </c>
      <c r="M715" s="24" t="s">
        <v>273</v>
      </c>
      <c r="N715" s="24" t="s">
        <v>233</v>
      </c>
      <c r="O715" s="24">
        <v>73</v>
      </c>
      <c r="P715" s="24">
        <v>182</v>
      </c>
      <c r="Q715" s="24" t="s">
        <v>224</v>
      </c>
      <c r="R715" s="24"/>
      <c r="S715" s="22">
        <v>81</v>
      </c>
      <c r="T715" s="22">
        <v>29</v>
      </c>
      <c r="U715" s="22">
        <v>38</v>
      </c>
      <c r="V715" s="22">
        <v>67</v>
      </c>
      <c r="W715" s="22">
        <v>34</v>
      </c>
      <c r="X715" s="22">
        <v>30</v>
      </c>
      <c r="Y715" s="22">
        <v>242</v>
      </c>
      <c r="Z715" s="25">
        <f t="shared" si="154"/>
        <v>0.11983471074380166</v>
      </c>
      <c r="AA715" s="3">
        <v>16.933330000000002</v>
      </c>
      <c r="AB715" s="22">
        <v>26</v>
      </c>
      <c r="AC715" s="22">
        <v>17</v>
      </c>
      <c r="AD715" s="22">
        <v>89</v>
      </c>
      <c r="AE715" s="22">
        <v>42</v>
      </c>
      <c r="AF715" s="22">
        <v>30</v>
      </c>
      <c r="AG715" s="26">
        <f t="shared" si="155"/>
        <v>1.1373580541605968</v>
      </c>
      <c r="AH715" s="26">
        <f t="shared" si="156"/>
        <v>0.74365718925885171</v>
      </c>
      <c r="AI715" s="26">
        <f t="shared" si="157"/>
        <v>3.8932641084728119</v>
      </c>
      <c r="AJ715" s="26">
        <f t="shared" si="158"/>
        <v>1.8372707028748101</v>
      </c>
      <c r="AK715" s="26">
        <f t="shared" si="159"/>
        <v>1.3123362163391499</v>
      </c>
      <c r="AL715" s="5">
        <v>1653</v>
      </c>
      <c r="AM715" s="22">
        <v>46</v>
      </c>
      <c r="AN715" s="22">
        <v>60</v>
      </c>
      <c r="AO715" s="25">
        <f t="shared" si="160"/>
        <v>0.43396226415094341</v>
      </c>
      <c r="AP715" s="22">
        <v>2.2000000000000002</v>
      </c>
      <c r="AQ715">
        <v>7.2</v>
      </c>
      <c r="AR715">
        <v>2.5</v>
      </c>
      <c r="AS715">
        <v>9.6999999999999993</v>
      </c>
      <c r="AT715">
        <v>14.2</v>
      </c>
      <c r="AU715">
        <v>4</v>
      </c>
      <c r="AV715">
        <v>1.6</v>
      </c>
      <c r="AW715">
        <v>19.8</v>
      </c>
      <c r="AX715" s="3">
        <f t="shared" si="161"/>
        <v>0.24444444444444446</v>
      </c>
      <c r="AY715" s="4">
        <f t="shared" si="162"/>
        <v>10.725000000000001</v>
      </c>
      <c r="AZ715" t="s">
        <v>224</v>
      </c>
      <c r="BA715">
        <v>2013</v>
      </c>
      <c r="BB715" s="27">
        <v>2650000</v>
      </c>
      <c r="BC715" s="27">
        <v>3550000</v>
      </c>
      <c r="BD715" s="22">
        <v>24</v>
      </c>
      <c r="BE715" s="22">
        <v>28</v>
      </c>
      <c r="BF715" s="28">
        <f t="shared" si="163"/>
        <v>2.6648445507345406</v>
      </c>
      <c r="BG715" s="22">
        <v>37</v>
      </c>
      <c r="BH715" s="22">
        <v>49</v>
      </c>
      <c r="BI715" s="4">
        <v>1170.8</v>
      </c>
      <c r="BJ715" s="22">
        <v>5</v>
      </c>
      <c r="BK715" s="22">
        <v>10</v>
      </c>
      <c r="BL715" s="28">
        <f t="shared" si="164"/>
        <v>4.5142952675950019</v>
      </c>
      <c r="BM715" s="22">
        <v>9</v>
      </c>
      <c r="BN715" s="22">
        <v>10</v>
      </c>
      <c r="BO715" s="4">
        <v>199.3666667</v>
      </c>
      <c r="BP715" s="22">
        <v>0</v>
      </c>
      <c r="BQ715" s="22">
        <v>0</v>
      </c>
      <c r="BR715" s="22">
        <v>0</v>
      </c>
      <c r="BS715" s="22">
        <v>1</v>
      </c>
      <c r="BT715" s="4">
        <v>1.9</v>
      </c>
      <c r="BU715" s="22">
        <v>41</v>
      </c>
      <c r="BV715" s="22">
        <v>14</v>
      </c>
      <c r="BW715" s="22">
        <v>18</v>
      </c>
      <c r="BX715" s="22">
        <v>22</v>
      </c>
      <c r="BY715" s="22">
        <v>16</v>
      </c>
      <c r="BZ715" s="22">
        <v>8</v>
      </c>
      <c r="CA715" s="22">
        <v>23</v>
      </c>
      <c r="CB715" s="22">
        <v>24</v>
      </c>
      <c r="CC715" s="4">
        <v>14.383330000000001</v>
      </c>
      <c r="CD715" s="4">
        <v>2.75</v>
      </c>
      <c r="CE715" s="4">
        <v>3.3333333E-2</v>
      </c>
      <c r="CF715" s="22">
        <v>6</v>
      </c>
      <c r="CG715" s="22">
        <v>3</v>
      </c>
      <c r="CH715" s="22">
        <v>1</v>
      </c>
      <c r="CI715" s="5">
        <v>40</v>
      </c>
      <c r="CJ715" s="22">
        <v>15</v>
      </c>
      <c r="CK715" s="22">
        <v>20</v>
      </c>
      <c r="CL715" s="22">
        <v>12</v>
      </c>
      <c r="CM715" s="22">
        <v>14</v>
      </c>
      <c r="CN715" s="22">
        <v>7</v>
      </c>
      <c r="CO715" s="22">
        <v>23</v>
      </c>
      <c r="CP715" s="22">
        <v>36</v>
      </c>
      <c r="CQ715" s="26">
        <v>14.527087</v>
      </c>
      <c r="CR715" s="26">
        <v>2.1654170000000001</v>
      </c>
      <c r="CS715" s="26">
        <v>1.3332999999999999E-2</v>
      </c>
      <c r="CT715" s="22">
        <v>6</v>
      </c>
      <c r="CU715" s="22">
        <v>3</v>
      </c>
      <c r="CV715" s="22">
        <v>3</v>
      </c>
      <c r="CW715" s="22">
        <v>13</v>
      </c>
      <c r="CX715" s="22">
        <v>11</v>
      </c>
      <c r="CY715" s="22">
        <v>11</v>
      </c>
      <c r="CZ715" s="22">
        <v>16</v>
      </c>
      <c r="DA715" s="22">
        <v>27</v>
      </c>
      <c r="DB715" s="22">
        <v>23</v>
      </c>
      <c r="DC715" s="22">
        <v>3</v>
      </c>
      <c r="DD715" s="22">
        <v>0</v>
      </c>
      <c r="DE715" s="22">
        <v>7</v>
      </c>
      <c r="DF715" s="22">
        <v>0</v>
      </c>
      <c r="DG715" s="22">
        <v>0</v>
      </c>
      <c r="DH715" s="22">
        <v>0</v>
      </c>
      <c r="DI715" s="22">
        <v>15</v>
      </c>
      <c r="DJ715" s="22">
        <v>0</v>
      </c>
      <c r="DK715" s="22">
        <v>0</v>
      </c>
      <c r="DL715" s="22">
        <v>0</v>
      </c>
      <c r="DM715" s="22">
        <v>0</v>
      </c>
      <c r="DN715" s="22">
        <v>96</v>
      </c>
      <c r="DO715" s="22">
        <v>19</v>
      </c>
      <c r="DP715" s="22">
        <v>43</v>
      </c>
      <c r="DQ715" s="22">
        <v>0</v>
      </c>
      <c r="DR715" s="22">
        <v>12</v>
      </c>
      <c r="DS715" s="22">
        <v>6</v>
      </c>
      <c r="DT715" s="22">
        <v>4</v>
      </c>
      <c r="DU715">
        <v>14.05</v>
      </c>
      <c r="DV715">
        <v>34.93</v>
      </c>
      <c r="DW715" s="2">
        <f t="shared" si="165"/>
        <v>0.28685177623519803</v>
      </c>
      <c r="DX715">
        <v>0.38900000000000001</v>
      </c>
      <c r="DY715">
        <v>-0.372</v>
      </c>
      <c r="DZ715">
        <v>6.2389999999999999</v>
      </c>
      <c r="EA715">
        <v>12.420999999999999</v>
      </c>
      <c r="EB715">
        <v>74</v>
      </c>
      <c r="EC715">
        <v>44</v>
      </c>
      <c r="ED715">
        <v>18.399999999999999</v>
      </c>
      <c r="EE715">
        <v>21.4</v>
      </c>
      <c r="EF715">
        <v>3.03</v>
      </c>
      <c r="EG715">
        <v>10.76</v>
      </c>
      <c r="EH715">
        <v>915</v>
      </c>
      <c r="EI715">
        <v>1022</v>
      </c>
      <c r="EJ715">
        <v>3.9</v>
      </c>
      <c r="EK715">
        <v>2.3199999999999998</v>
      </c>
      <c r="EL715">
        <v>32.4</v>
      </c>
      <c r="EM715">
        <v>24.9</v>
      </c>
      <c r="EN715">
        <v>13.9</v>
      </c>
      <c r="EO715">
        <v>7.9</v>
      </c>
      <c r="EP715">
        <v>12.1</v>
      </c>
      <c r="EQ715">
        <v>18.399999999999999</v>
      </c>
      <c r="ER715">
        <v>3.1</v>
      </c>
      <c r="ES715">
        <v>3.6</v>
      </c>
      <c r="ET715">
        <v>0.7</v>
      </c>
      <c r="EU715">
        <v>0.9</v>
      </c>
      <c r="EV715">
        <v>2.67</v>
      </c>
      <c r="EW715">
        <v>2.27</v>
      </c>
      <c r="EX715">
        <v>27.6</v>
      </c>
      <c r="EY715">
        <v>27.5</v>
      </c>
      <c r="EZ715">
        <v>11.6</v>
      </c>
      <c r="FA715">
        <v>10.6</v>
      </c>
      <c r="FB715">
        <v>13.4</v>
      </c>
      <c r="FC715">
        <v>14.8</v>
      </c>
      <c r="FD715">
        <v>3.2</v>
      </c>
      <c r="FE715">
        <v>2.9</v>
      </c>
      <c r="FF715">
        <v>225</v>
      </c>
      <c r="FG715">
        <v>157</v>
      </c>
      <c r="FH715">
        <v>171</v>
      </c>
      <c r="FI715">
        <v>132</v>
      </c>
      <c r="FJ715">
        <v>243</v>
      </c>
      <c r="FK715">
        <v>177</v>
      </c>
      <c r="FL715">
        <v>55.8</v>
      </c>
      <c r="FM715">
        <v>434</v>
      </c>
      <c r="FN715">
        <v>387</v>
      </c>
      <c r="FO715">
        <v>380</v>
      </c>
      <c r="FP715">
        <v>52.9</v>
      </c>
      <c r="FQ715">
        <v>2.36</v>
      </c>
      <c r="FR715">
        <v>2.52</v>
      </c>
      <c r="FS715" s="2">
        <f t="shared" si="166"/>
        <v>0.48360655737704916</v>
      </c>
      <c r="FT715">
        <v>17</v>
      </c>
      <c r="FU715">
        <v>0</v>
      </c>
      <c r="FV715">
        <v>-2.6</v>
      </c>
      <c r="FW715">
        <v>11.81</v>
      </c>
      <c r="FX715">
        <v>5.35</v>
      </c>
      <c r="FY715">
        <v>0</v>
      </c>
      <c r="FZ715">
        <v>39.9</v>
      </c>
      <c r="GA715">
        <v>6.9</v>
      </c>
      <c r="GB715">
        <v>19.8</v>
      </c>
      <c r="GC715">
        <v>2.5</v>
      </c>
      <c r="GD715">
        <v>1.6</v>
      </c>
      <c r="GE715">
        <v>24.2</v>
      </c>
      <c r="GF715">
        <v>1.6</v>
      </c>
      <c r="GG715">
        <v>0.60000000000000009</v>
      </c>
      <c r="GH715">
        <v>0.03</v>
      </c>
      <c r="GI715">
        <v>4.8</v>
      </c>
      <c r="GJ715" s="2">
        <f t="shared" si="167"/>
        <v>6.2111801242236021E-3</v>
      </c>
      <c r="GK715">
        <v>0</v>
      </c>
      <c r="GL715">
        <v>0</v>
      </c>
      <c r="GM715">
        <v>-8.6</v>
      </c>
      <c r="GN715">
        <v>0</v>
      </c>
      <c r="GO715">
        <v>0</v>
      </c>
      <c r="GP715">
        <v>26.7</v>
      </c>
      <c r="GQ715">
        <v>80</v>
      </c>
      <c r="GR715">
        <v>0</v>
      </c>
      <c r="GS715">
        <v>26.7</v>
      </c>
      <c r="GT715">
        <v>0</v>
      </c>
      <c r="GU715">
        <v>0</v>
      </c>
      <c r="GV715">
        <v>26.7</v>
      </c>
      <c r="GW715">
        <v>26.7</v>
      </c>
      <c r="GX715" s="21">
        <v>79.089461999999997</v>
      </c>
      <c r="GY715" s="21">
        <v>27.486146699999999</v>
      </c>
      <c r="GZ715" s="21">
        <v>35.5310901</v>
      </c>
      <c r="HA715" s="21">
        <v>63.017236800000006</v>
      </c>
      <c r="HB715" s="21">
        <v>11.529531</v>
      </c>
      <c r="HC715" s="21">
        <v>2.8517229999999998</v>
      </c>
      <c r="HD715" s="21">
        <v>-3.8835000000000001E-2</v>
      </c>
      <c r="HE715" s="21">
        <v>30.019783</v>
      </c>
      <c r="HF715" s="21">
        <v>14.342419</v>
      </c>
    </row>
    <row r="716" spans="1:214" ht="15" x14ac:dyDescent="0.25">
      <c r="A716" s="22">
        <v>44</v>
      </c>
      <c r="B716" t="s">
        <v>3102</v>
      </c>
      <c r="C716" t="s">
        <v>3103</v>
      </c>
      <c r="D716" t="s">
        <v>3104</v>
      </c>
      <c r="F716" t="s">
        <v>428</v>
      </c>
      <c r="I716" s="22" t="s">
        <v>248</v>
      </c>
      <c r="J716">
        <v>30</v>
      </c>
      <c r="K716" s="23" t="s">
        <v>3105</v>
      </c>
      <c r="L716" s="23" t="s">
        <v>3106</v>
      </c>
      <c r="M716" s="24"/>
      <c r="N716" s="24" t="s">
        <v>1220</v>
      </c>
      <c r="O716" s="24">
        <v>73</v>
      </c>
      <c r="P716" s="24">
        <v>210</v>
      </c>
      <c r="Q716" s="24" t="s">
        <v>223</v>
      </c>
      <c r="R716" s="24"/>
      <c r="S716" s="22">
        <v>80</v>
      </c>
      <c r="T716" s="22">
        <v>5</v>
      </c>
      <c r="U716" s="22">
        <v>18</v>
      </c>
      <c r="V716" s="22">
        <v>23</v>
      </c>
      <c r="W716" s="22">
        <v>15</v>
      </c>
      <c r="X716" s="22">
        <v>39</v>
      </c>
      <c r="Y716" s="22">
        <v>174</v>
      </c>
      <c r="Z716" s="25">
        <f t="shared" si="154"/>
        <v>2.8735632183908046E-2</v>
      </c>
      <c r="AA716" s="3">
        <v>24.033329999999999</v>
      </c>
      <c r="AB716" s="22">
        <v>154</v>
      </c>
      <c r="AC716" s="22">
        <v>151</v>
      </c>
      <c r="AD716" s="22">
        <v>64</v>
      </c>
      <c r="AE716" s="22">
        <v>25</v>
      </c>
      <c r="AF716" s="22">
        <v>17</v>
      </c>
      <c r="AG716" s="26">
        <f t="shared" si="155"/>
        <v>4.8058259092685027</v>
      </c>
      <c r="AH716" s="26">
        <f t="shared" si="156"/>
        <v>4.7122059240230136</v>
      </c>
      <c r="AI716" s="26">
        <f t="shared" si="157"/>
        <v>1.9972263519037936</v>
      </c>
      <c r="AJ716" s="26">
        <f t="shared" si="158"/>
        <v>0.78016654371241934</v>
      </c>
      <c r="AK716" s="26">
        <f t="shared" si="159"/>
        <v>0.53051324972444514</v>
      </c>
      <c r="AL716" s="5">
        <v>2203</v>
      </c>
      <c r="AM716" s="22">
        <v>0</v>
      </c>
      <c r="AN716" s="22">
        <v>0</v>
      </c>
      <c r="AO716" s="25">
        <f t="shared" si="160"/>
        <v>0</v>
      </c>
      <c r="AP716" s="22">
        <v>0</v>
      </c>
      <c r="AQ716">
        <v>1</v>
      </c>
      <c r="AR716">
        <v>4.2</v>
      </c>
      <c r="AS716">
        <v>5.0999999999999996</v>
      </c>
      <c r="AT716">
        <v>0.60000000000000009</v>
      </c>
      <c r="AU716">
        <v>4.4000000000000004</v>
      </c>
      <c r="AV716">
        <v>0</v>
      </c>
      <c r="AW716">
        <v>4.9000000000000004</v>
      </c>
      <c r="AX716" s="3">
        <f t="shared" si="161"/>
        <v>6.1250000000000006E-2</v>
      </c>
      <c r="AY716" s="4">
        <f t="shared" si="162"/>
        <v>-3.2750000000000004</v>
      </c>
      <c r="AZ716" t="s">
        <v>243</v>
      </c>
      <c r="BA716">
        <v>2014</v>
      </c>
      <c r="BC716" s="27">
        <v>3250000</v>
      </c>
      <c r="BD716" s="22">
        <v>5</v>
      </c>
      <c r="BE716" s="22">
        <v>8</v>
      </c>
      <c r="BF716" s="28">
        <f t="shared" si="163"/>
        <v>0.51708707613775728</v>
      </c>
      <c r="BG716" s="22">
        <v>0</v>
      </c>
      <c r="BH716" s="22">
        <v>0</v>
      </c>
      <c r="BI716" s="4">
        <v>1508.45</v>
      </c>
      <c r="BJ716" s="22">
        <v>0</v>
      </c>
      <c r="BK716" s="22">
        <v>8</v>
      </c>
      <c r="BL716" s="28">
        <f t="shared" si="164"/>
        <v>2.3051064514655204</v>
      </c>
      <c r="BM716" s="22">
        <v>0</v>
      </c>
      <c r="BN716" s="22">
        <v>0</v>
      </c>
      <c r="BO716" s="4">
        <v>208.2333333</v>
      </c>
      <c r="BP716" s="22">
        <v>0</v>
      </c>
      <c r="BQ716" s="22">
        <v>2</v>
      </c>
      <c r="BR716" s="22">
        <v>0</v>
      </c>
      <c r="BS716" s="22">
        <v>0</v>
      </c>
      <c r="BT716" s="4">
        <v>206.45</v>
      </c>
      <c r="BU716" s="22">
        <v>40</v>
      </c>
      <c r="BV716" s="22">
        <v>3</v>
      </c>
      <c r="BW716" s="22">
        <v>8</v>
      </c>
      <c r="BX716" s="22">
        <v>8</v>
      </c>
      <c r="BY716" s="22">
        <v>14</v>
      </c>
      <c r="BZ716" s="22">
        <v>7</v>
      </c>
      <c r="CA716" s="22">
        <v>0</v>
      </c>
      <c r="CB716" s="22">
        <v>0</v>
      </c>
      <c r="CC716" s="4">
        <v>18.5</v>
      </c>
      <c r="CD716" s="4">
        <v>2.7166666670000001</v>
      </c>
      <c r="CE716" s="4">
        <v>2.65</v>
      </c>
      <c r="CF716" s="22">
        <v>0</v>
      </c>
      <c r="CG716" s="22">
        <v>0</v>
      </c>
      <c r="CH716" s="22">
        <v>0</v>
      </c>
      <c r="CI716" s="5">
        <v>40</v>
      </c>
      <c r="CJ716" s="22">
        <v>2</v>
      </c>
      <c r="CK716" s="22">
        <v>10</v>
      </c>
      <c r="CL716" s="22">
        <v>7</v>
      </c>
      <c r="CM716" s="22">
        <v>25</v>
      </c>
      <c r="CN716" s="22">
        <v>11</v>
      </c>
      <c r="CO716" s="22">
        <v>0</v>
      </c>
      <c r="CP716" s="22">
        <v>0</v>
      </c>
      <c r="CQ716" s="26">
        <v>19.21125</v>
      </c>
      <c r="CR716" s="26">
        <v>2.4891670000000001</v>
      </c>
      <c r="CS716" s="26">
        <v>2.51125</v>
      </c>
      <c r="CT716" s="22">
        <v>0</v>
      </c>
      <c r="CU716" s="22">
        <v>0</v>
      </c>
      <c r="CV716" s="22">
        <v>0</v>
      </c>
      <c r="CW716" s="22">
        <v>1</v>
      </c>
      <c r="CX716" s="22">
        <v>5</v>
      </c>
      <c r="CY716" s="22">
        <v>4</v>
      </c>
      <c r="CZ716" s="22">
        <v>4</v>
      </c>
      <c r="DA716" s="22">
        <v>13</v>
      </c>
      <c r="DB716" s="22">
        <v>11</v>
      </c>
      <c r="DC716" s="22">
        <v>0</v>
      </c>
      <c r="DD716" s="22">
        <v>1</v>
      </c>
      <c r="DE716" s="22">
        <v>2</v>
      </c>
      <c r="DF716" s="22">
        <v>0</v>
      </c>
      <c r="DG716" s="22">
        <v>0</v>
      </c>
      <c r="DH716" s="22">
        <v>0</v>
      </c>
      <c r="DI716" s="22">
        <v>17</v>
      </c>
      <c r="DJ716" s="22">
        <v>1</v>
      </c>
      <c r="DK716" s="22">
        <v>0</v>
      </c>
      <c r="DL716" s="22">
        <v>0</v>
      </c>
      <c r="DM716" s="22">
        <v>0</v>
      </c>
      <c r="DN716" s="22">
        <v>94</v>
      </c>
      <c r="DO716" s="22">
        <v>19</v>
      </c>
      <c r="DP716" s="22">
        <v>88</v>
      </c>
      <c r="DQ716" s="22">
        <v>28</v>
      </c>
      <c r="DR716" s="22">
        <v>0</v>
      </c>
      <c r="DS716" s="22">
        <v>0</v>
      </c>
      <c r="DT716" s="22">
        <v>0</v>
      </c>
      <c r="DU716">
        <v>18.100000000000001</v>
      </c>
      <c r="DV716">
        <v>30.73</v>
      </c>
      <c r="DW716" s="2">
        <f t="shared" si="165"/>
        <v>0.37067376612738073</v>
      </c>
      <c r="DX716">
        <v>0.17700000000000002</v>
      </c>
      <c r="DY716">
        <v>-0.36400000000000005</v>
      </c>
      <c r="DZ716">
        <v>1.448</v>
      </c>
      <c r="EA716">
        <v>8.7539999999999996</v>
      </c>
      <c r="EB716">
        <v>67</v>
      </c>
      <c r="EC716">
        <v>58</v>
      </c>
      <c r="ED716">
        <v>-0.8</v>
      </c>
      <c r="EE716">
        <v>7.58</v>
      </c>
      <c r="EF716">
        <v>8.42</v>
      </c>
      <c r="EG716">
        <v>8.4</v>
      </c>
      <c r="EH716">
        <v>918</v>
      </c>
      <c r="EI716">
        <v>1002</v>
      </c>
      <c r="EJ716">
        <v>2.78</v>
      </c>
      <c r="EK716">
        <v>2.4</v>
      </c>
      <c r="EL716">
        <v>30.3</v>
      </c>
      <c r="EM716">
        <v>26.8</v>
      </c>
      <c r="EN716">
        <v>11.7</v>
      </c>
      <c r="EO716">
        <v>9.8000000000000007</v>
      </c>
      <c r="EP716">
        <v>13.9</v>
      </c>
      <c r="EQ716">
        <v>15.7</v>
      </c>
      <c r="ER716">
        <v>3.3</v>
      </c>
      <c r="ES716">
        <v>3</v>
      </c>
      <c r="ET716">
        <v>0.5</v>
      </c>
      <c r="EU716">
        <v>0.2</v>
      </c>
      <c r="EV716">
        <v>3.08</v>
      </c>
      <c r="EW716">
        <v>2.17</v>
      </c>
      <c r="EX716">
        <v>28.6</v>
      </c>
      <c r="EY716">
        <v>27.2</v>
      </c>
      <c r="EZ716">
        <v>12.4</v>
      </c>
      <c r="FA716">
        <v>9.8000000000000007</v>
      </c>
      <c r="FB716">
        <v>12.5</v>
      </c>
      <c r="FC716">
        <v>16</v>
      </c>
      <c r="FD716">
        <v>3.2</v>
      </c>
      <c r="FE716">
        <v>3.2</v>
      </c>
      <c r="FF716">
        <v>218</v>
      </c>
      <c r="FG716">
        <v>204</v>
      </c>
      <c r="FH716">
        <v>225</v>
      </c>
      <c r="FI716">
        <v>163</v>
      </c>
      <c r="FJ716">
        <v>259</v>
      </c>
      <c r="FK716">
        <v>225</v>
      </c>
      <c r="FL716">
        <v>52.1</v>
      </c>
      <c r="FM716">
        <v>505</v>
      </c>
      <c r="FN716">
        <v>484</v>
      </c>
      <c r="FO716">
        <v>469</v>
      </c>
      <c r="FP716">
        <v>51.1</v>
      </c>
      <c r="FQ716">
        <v>2.4900000000000002</v>
      </c>
      <c r="FR716">
        <v>2.4300000000000002</v>
      </c>
      <c r="FS716" s="2">
        <f t="shared" si="166"/>
        <v>0.50609756097560976</v>
      </c>
      <c r="FT716">
        <v>18</v>
      </c>
      <c r="FU716">
        <v>0</v>
      </c>
      <c r="FV716">
        <v>7.2</v>
      </c>
      <c r="FW716">
        <v>10.98</v>
      </c>
      <c r="FX716">
        <v>5.42</v>
      </c>
      <c r="FY716">
        <v>0</v>
      </c>
      <c r="FZ716">
        <v>44</v>
      </c>
      <c r="GA716">
        <v>8.6999999999999993</v>
      </c>
      <c r="GB716">
        <v>24.1</v>
      </c>
      <c r="GC716">
        <v>2.1</v>
      </c>
      <c r="GD716">
        <v>2.4</v>
      </c>
      <c r="GE716">
        <v>25</v>
      </c>
      <c r="GF716">
        <v>2.1</v>
      </c>
      <c r="GG716">
        <v>1.2</v>
      </c>
      <c r="GH716">
        <v>2.39</v>
      </c>
      <c r="GI716">
        <v>2.5</v>
      </c>
      <c r="GJ716" s="2">
        <f t="shared" si="167"/>
        <v>0.4887525562372188</v>
      </c>
      <c r="GK716">
        <v>2</v>
      </c>
      <c r="GL716">
        <v>23</v>
      </c>
      <c r="GM716">
        <v>-27.4</v>
      </c>
      <c r="GN716">
        <v>0.63</v>
      </c>
      <c r="GO716">
        <v>7.21</v>
      </c>
      <c r="GP716">
        <v>8.1999999999999993</v>
      </c>
      <c r="GQ716">
        <v>45.8</v>
      </c>
      <c r="GR716">
        <v>1.6</v>
      </c>
      <c r="GS716">
        <v>23.8</v>
      </c>
      <c r="GT716">
        <v>21.6</v>
      </c>
      <c r="GU716">
        <v>2.8</v>
      </c>
      <c r="GV716">
        <v>2.5</v>
      </c>
      <c r="GW716">
        <v>2.2000000000000002</v>
      </c>
      <c r="GX716" s="21">
        <v>68.93235</v>
      </c>
      <c r="GY716" s="21">
        <v>6.0244128000000003</v>
      </c>
      <c r="GZ716" s="21">
        <v>19.175753700000001</v>
      </c>
      <c r="HA716" s="21">
        <v>25.200166499999998</v>
      </c>
      <c r="HB716" s="21">
        <v>2.7997329999999998</v>
      </c>
      <c r="HC716" s="21">
        <v>3.5401069999999999</v>
      </c>
      <c r="HD716" s="21">
        <v>-3.9909999999999998E-3</v>
      </c>
      <c r="HE716" s="21">
        <v>38.638736999999999</v>
      </c>
      <c r="HF716" s="21">
        <v>6.3358489999999996</v>
      </c>
    </row>
    <row r="717" spans="1:214" ht="15" x14ac:dyDescent="0.25">
      <c r="A717" s="22">
        <v>44</v>
      </c>
      <c r="B717" t="s">
        <v>3107</v>
      </c>
      <c r="C717" t="s">
        <v>3108</v>
      </c>
      <c r="D717" t="s">
        <v>2424</v>
      </c>
      <c r="F717" t="s">
        <v>228</v>
      </c>
      <c r="I717" s="22" t="s">
        <v>248</v>
      </c>
      <c r="J717">
        <v>25</v>
      </c>
      <c r="K717" s="23" t="s">
        <v>1934</v>
      </c>
      <c r="L717" s="23" t="s">
        <v>3109</v>
      </c>
      <c r="M717" s="24"/>
      <c r="N717" s="24" t="s">
        <v>866</v>
      </c>
      <c r="O717" s="24">
        <v>72</v>
      </c>
      <c r="P717" s="24">
        <v>201</v>
      </c>
      <c r="Q717" s="24" t="s">
        <v>223</v>
      </c>
      <c r="R717" s="24"/>
      <c r="S717" s="22">
        <v>69</v>
      </c>
      <c r="T717" s="22">
        <v>3</v>
      </c>
      <c r="U717" s="22">
        <v>10</v>
      </c>
      <c r="V717" s="22">
        <v>13</v>
      </c>
      <c r="W717" s="22">
        <v>3</v>
      </c>
      <c r="X717" s="22">
        <v>18</v>
      </c>
      <c r="Y717" s="22">
        <v>88</v>
      </c>
      <c r="Z717" s="25">
        <f t="shared" si="154"/>
        <v>3.4090909090909088E-2</v>
      </c>
      <c r="AA717" s="3">
        <v>19.600000000000001</v>
      </c>
      <c r="AB717" s="22">
        <v>56</v>
      </c>
      <c r="AC717" s="22">
        <v>93</v>
      </c>
      <c r="AD717" s="22">
        <v>37</v>
      </c>
      <c r="AE717" s="22">
        <v>30</v>
      </c>
      <c r="AF717" s="22">
        <v>25</v>
      </c>
      <c r="AG717" s="26">
        <f t="shared" si="155"/>
        <v>2.4844720496894408</v>
      </c>
      <c r="AH717" s="26">
        <f t="shared" si="156"/>
        <v>4.1259982253771073</v>
      </c>
      <c r="AI717" s="26">
        <f t="shared" si="157"/>
        <v>1.6415261756876662</v>
      </c>
      <c r="AJ717" s="26">
        <f t="shared" si="158"/>
        <v>1.3309671694764862</v>
      </c>
      <c r="AK717" s="26">
        <f t="shared" si="159"/>
        <v>1.1091393078970717</v>
      </c>
      <c r="AL717" s="5">
        <v>1774</v>
      </c>
      <c r="AM717" s="22">
        <v>0</v>
      </c>
      <c r="AN717" s="22">
        <v>0</v>
      </c>
      <c r="AO717" s="25">
        <f t="shared" si="160"/>
        <v>0</v>
      </c>
      <c r="AP717" s="22">
        <v>0</v>
      </c>
      <c r="AQ717">
        <v>0.2</v>
      </c>
      <c r="AR717">
        <v>3.1</v>
      </c>
      <c r="AS717">
        <v>3.3</v>
      </c>
      <c r="AT717">
        <v>-0.60000000000000009</v>
      </c>
      <c r="AU717">
        <v>3.5</v>
      </c>
      <c r="AV717">
        <v>0</v>
      </c>
      <c r="AW717">
        <v>2.9</v>
      </c>
      <c r="AX717" s="3">
        <f t="shared" si="161"/>
        <v>4.2028985507246375E-2</v>
      </c>
      <c r="AY717" s="4">
        <f t="shared" si="162"/>
        <v>-3.7750000000000008</v>
      </c>
      <c r="AZ717" t="s">
        <v>243</v>
      </c>
      <c r="BA717">
        <v>2015</v>
      </c>
      <c r="BC717" s="27">
        <v>2750000</v>
      </c>
      <c r="BD717" s="22">
        <v>2</v>
      </c>
      <c r="BE717" s="22">
        <v>10</v>
      </c>
      <c r="BF717" s="28">
        <f t="shared" si="163"/>
        <v>0.60974749097100944</v>
      </c>
      <c r="BG717" s="22">
        <v>0</v>
      </c>
      <c r="BH717" s="22">
        <v>0</v>
      </c>
      <c r="BI717" s="4">
        <v>1180.8166670000001</v>
      </c>
      <c r="BJ717" s="22">
        <v>1</v>
      </c>
      <c r="BK717" s="22">
        <v>0</v>
      </c>
      <c r="BL717" s="28">
        <f t="shared" si="164"/>
        <v>1.0050251256281406</v>
      </c>
      <c r="BM717" s="22">
        <v>0</v>
      </c>
      <c r="BN717" s="22">
        <v>0</v>
      </c>
      <c r="BO717" s="4">
        <v>59.7</v>
      </c>
      <c r="BP717" s="22">
        <v>0</v>
      </c>
      <c r="BQ717" s="22">
        <v>0</v>
      </c>
      <c r="BR717" s="22">
        <v>0</v>
      </c>
      <c r="BS717" s="22">
        <v>0</v>
      </c>
      <c r="BT717" s="4">
        <v>112.0666667</v>
      </c>
      <c r="BU717" s="22">
        <v>34</v>
      </c>
      <c r="BV717" s="22">
        <v>3</v>
      </c>
      <c r="BW717" s="22">
        <v>7</v>
      </c>
      <c r="BX717" s="22">
        <v>6</v>
      </c>
      <c r="BY717" s="22">
        <v>12</v>
      </c>
      <c r="BZ717" s="22">
        <v>6</v>
      </c>
      <c r="CA717" s="22">
        <v>0</v>
      </c>
      <c r="CB717" s="22">
        <v>0</v>
      </c>
      <c r="CC717" s="4">
        <v>16.483329999999999</v>
      </c>
      <c r="CD717" s="4">
        <v>0.78333333299999985</v>
      </c>
      <c r="CE717" s="4">
        <v>1.85</v>
      </c>
      <c r="CF717" s="22">
        <v>0</v>
      </c>
      <c r="CG717" s="22">
        <v>0</v>
      </c>
      <c r="CH717" s="22">
        <v>0</v>
      </c>
      <c r="CI717" s="5">
        <v>35</v>
      </c>
      <c r="CJ717" s="22">
        <v>0</v>
      </c>
      <c r="CK717" s="22">
        <v>3</v>
      </c>
      <c r="CL717" s="22">
        <v>-3</v>
      </c>
      <c r="CM717" s="22">
        <v>6</v>
      </c>
      <c r="CN717" s="22">
        <v>3</v>
      </c>
      <c r="CO717" s="22">
        <v>0</v>
      </c>
      <c r="CP717" s="22">
        <v>0</v>
      </c>
      <c r="CQ717" s="26">
        <v>17.725241</v>
      </c>
      <c r="CR717" s="26">
        <v>0.94476200000000021</v>
      </c>
      <c r="CS717" s="26">
        <v>1.4047620000000001</v>
      </c>
      <c r="CT717" s="22">
        <v>0</v>
      </c>
      <c r="CU717" s="22">
        <v>0</v>
      </c>
      <c r="CV717" s="22">
        <v>0</v>
      </c>
      <c r="CW717" s="22">
        <v>2</v>
      </c>
      <c r="CX717" s="22">
        <v>2</v>
      </c>
      <c r="CY717" s="22">
        <v>2</v>
      </c>
      <c r="CZ717" s="22">
        <v>1</v>
      </c>
      <c r="DA717" s="22">
        <v>8</v>
      </c>
      <c r="DB717" s="22">
        <v>1</v>
      </c>
      <c r="DC717" s="22">
        <v>1</v>
      </c>
      <c r="DD717" s="22">
        <v>0</v>
      </c>
      <c r="DE717" s="22">
        <v>0</v>
      </c>
      <c r="DF717" s="22">
        <v>0</v>
      </c>
      <c r="DG717" s="22">
        <v>0</v>
      </c>
      <c r="DH717" s="22">
        <v>0</v>
      </c>
      <c r="DI717" s="22">
        <v>9</v>
      </c>
      <c r="DJ717" s="22">
        <v>0</v>
      </c>
      <c r="DK717" s="22">
        <v>0</v>
      </c>
      <c r="DL717" s="22">
        <v>0</v>
      </c>
      <c r="DM717" s="22">
        <v>0</v>
      </c>
      <c r="DN717" s="22">
        <v>56</v>
      </c>
      <c r="DO717" s="22">
        <v>6</v>
      </c>
      <c r="DP717" s="22">
        <v>63</v>
      </c>
      <c r="DQ717" s="22">
        <v>16</v>
      </c>
      <c r="DR717" s="22">
        <v>0</v>
      </c>
      <c r="DS717" s="22">
        <v>0</v>
      </c>
      <c r="DT717" s="22">
        <v>0</v>
      </c>
      <c r="DU717">
        <v>16.260000000000002</v>
      </c>
      <c r="DV717">
        <v>32.32</v>
      </c>
      <c r="DW717" s="2">
        <f t="shared" si="165"/>
        <v>0.33470564018114457</v>
      </c>
      <c r="DX717">
        <v>0.878</v>
      </c>
      <c r="DY717">
        <v>0.74</v>
      </c>
      <c r="DZ717">
        <v>-0.71800000000000008</v>
      </c>
      <c r="EA717">
        <v>-2.3959999999999999</v>
      </c>
      <c r="EB717">
        <v>47</v>
      </c>
      <c r="EC717">
        <v>41</v>
      </c>
      <c r="ED717">
        <v>7.3</v>
      </c>
      <c r="EE717">
        <v>1.9300000000000002</v>
      </c>
      <c r="EF717">
        <v>-5.35</v>
      </c>
      <c r="EG717">
        <v>8.69</v>
      </c>
      <c r="EH717">
        <v>918</v>
      </c>
      <c r="EI717">
        <v>1005</v>
      </c>
      <c r="EJ717">
        <v>2.5099999999999998</v>
      </c>
      <c r="EK717">
        <v>2.19</v>
      </c>
      <c r="EL717">
        <v>26.4</v>
      </c>
      <c r="EM717">
        <v>24.6</v>
      </c>
      <c r="EN717">
        <v>9.6999999999999993</v>
      </c>
      <c r="EO717">
        <v>11.6</v>
      </c>
      <c r="EP717">
        <v>11.9</v>
      </c>
      <c r="EQ717">
        <v>13.5</v>
      </c>
      <c r="ER717">
        <v>3</v>
      </c>
      <c r="ES717">
        <v>3</v>
      </c>
      <c r="ET717">
        <v>0.4</v>
      </c>
      <c r="EU717">
        <v>0.5</v>
      </c>
      <c r="EV717">
        <v>2.34</v>
      </c>
      <c r="EW717">
        <v>2.37</v>
      </c>
      <c r="EX717">
        <v>25.1</v>
      </c>
      <c r="EY717">
        <v>29.3</v>
      </c>
      <c r="EZ717">
        <v>10.7</v>
      </c>
      <c r="FA717">
        <v>11.8</v>
      </c>
      <c r="FB717">
        <v>13.5</v>
      </c>
      <c r="FC717">
        <v>13.6</v>
      </c>
      <c r="FD717">
        <v>3.4</v>
      </c>
      <c r="FE717">
        <v>3.7</v>
      </c>
      <c r="FF717">
        <v>155</v>
      </c>
      <c r="FG717">
        <v>171</v>
      </c>
      <c r="FH717">
        <v>173</v>
      </c>
      <c r="FI717">
        <v>168</v>
      </c>
      <c r="FJ717">
        <v>207</v>
      </c>
      <c r="FK717">
        <v>185</v>
      </c>
      <c r="FL717">
        <v>48.9</v>
      </c>
      <c r="FM717">
        <v>394</v>
      </c>
      <c r="FN717">
        <v>359</v>
      </c>
      <c r="FO717">
        <v>339</v>
      </c>
      <c r="FP717">
        <v>52.3</v>
      </c>
      <c r="FQ717">
        <v>0.88</v>
      </c>
      <c r="FR717">
        <v>4.21</v>
      </c>
      <c r="FS717" s="2">
        <f t="shared" si="166"/>
        <v>0.17288801571709234</v>
      </c>
      <c r="FT717">
        <v>6</v>
      </c>
      <c r="FU717">
        <v>2</v>
      </c>
      <c r="FV717">
        <v>-19</v>
      </c>
      <c r="FW717">
        <v>11.54</v>
      </c>
      <c r="FX717">
        <v>5.93</v>
      </c>
      <c r="FY717">
        <v>1.98</v>
      </c>
      <c r="FZ717">
        <v>45.4</v>
      </c>
      <c r="GA717">
        <v>11.9</v>
      </c>
      <c r="GB717">
        <v>13.8</v>
      </c>
      <c r="GC717">
        <v>2</v>
      </c>
      <c r="GD717">
        <v>1</v>
      </c>
      <c r="GE717">
        <v>17.8</v>
      </c>
      <c r="GF717">
        <v>1</v>
      </c>
      <c r="GG717">
        <v>2</v>
      </c>
      <c r="GH717">
        <v>1.61</v>
      </c>
      <c r="GI717">
        <v>3.33</v>
      </c>
      <c r="GJ717" s="2">
        <f t="shared" si="167"/>
        <v>0.32591093117408904</v>
      </c>
      <c r="GK717">
        <v>1</v>
      </c>
      <c r="GL717">
        <v>14</v>
      </c>
      <c r="GM717">
        <v>8.1</v>
      </c>
      <c r="GN717">
        <v>0.54</v>
      </c>
      <c r="GO717">
        <v>7.56</v>
      </c>
      <c r="GP717">
        <v>8.6</v>
      </c>
      <c r="GQ717">
        <v>44.3</v>
      </c>
      <c r="GR717">
        <v>0.5</v>
      </c>
      <c r="GS717">
        <v>16.2</v>
      </c>
      <c r="GT717">
        <v>25.4</v>
      </c>
      <c r="GU717">
        <v>2.7</v>
      </c>
      <c r="GV717">
        <v>2.7</v>
      </c>
      <c r="GW717">
        <v>3.2</v>
      </c>
      <c r="GX717" s="21">
        <v>63.781981999999999</v>
      </c>
      <c r="GY717" s="21">
        <v>3.6429840000000002</v>
      </c>
      <c r="GZ717" s="21">
        <v>13.337987400000001</v>
      </c>
      <c r="HA717" s="21">
        <v>16.980972300000001</v>
      </c>
      <c r="HB717" s="21">
        <v>1.2209140000000001</v>
      </c>
      <c r="HC717" s="21">
        <v>3.4516740000000001</v>
      </c>
      <c r="HD717" s="21">
        <v>-3.0010000000000002E-3</v>
      </c>
      <c r="HE717" s="21">
        <v>26.517925000000002</v>
      </c>
      <c r="HF717" s="21">
        <v>4.6695880000000001</v>
      </c>
    </row>
    <row r="718" spans="1:214" ht="15" x14ac:dyDescent="0.25">
      <c r="A718" s="22">
        <v>8</v>
      </c>
      <c r="B718" t="s">
        <v>3110</v>
      </c>
      <c r="C718" t="s">
        <v>3111</v>
      </c>
      <c r="D718" t="s">
        <v>1690</v>
      </c>
      <c r="F718" t="s">
        <v>444</v>
      </c>
      <c r="I718" s="22" t="s">
        <v>239</v>
      </c>
      <c r="J718">
        <v>41</v>
      </c>
      <c r="K718" s="23" t="s">
        <v>3112</v>
      </c>
      <c r="L718" s="23" t="s">
        <v>475</v>
      </c>
      <c r="M718" s="24"/>
      <c r="N718" s="24" t="s">
        <v>476</v>
      </c>
      <c r="O718" s="24">
        <v>72</v>
      </c>
      <c r="P718" s="24">
        <v>196</v>
      </c>
      <c r="Q718" s="24" t="s">
        <v>224</v>
      </c>
      <c r="R718" s="24"/>
      <c r="S718" s="22">
        <v>82</v>
      </c>
      <c r="T718" s="22">
        <v>26</v>
      </c>
      <c r="U718" s="22">
        <v>40</v>
      </c>
      <c r="V718" s="22">
        <v>66</v>
      </c>
      <c r="W718" s="22">
        <v>-1</v>
      </c>
      <c r="X718" s="22">
        <v>50</v>
      </c>
      <c r="Y718" s="22">
        <v>210</v>
      </c>
      <c r="Z718" s="25">
        <f t="shared" si="154"/>
        <v>0.12380952380952381</v>
      </c>
      <c r="AA718" s="3">
        <v>17.866669999999999</v>
      </c>
      <c r="AB718" s="22">
        <v>23</v>
      </c>
      <c r="AC718" s="22">
        <v>20</v>
      </c>
      <c r="AD718" s="22">
        <v>95</v>
      </c>
      <c r="AE718" s="22">
        <v>46</v>
      </c>
      <c r="AF718" s="22">
        <v>29</v>
      </c>
      <c r="AG718" s="26">
        <f t="shared" si="155"/>
        <v>0.94193648243813355</v>
      </c>
      <c r="AH718" s="26">
        <f t="shared" si="156"/>
        <v>0.8190752021201162</v>
      </c>
      <c r="AI718" s="26">
        <f t="shared" si="157"/>
        <v>3.8906072100705518</v>
      </c>
      <c r="AJ718" s="26">
        <f t="shared" si="158"/>
        <v>1.8838729648762671</v>
      </c>
      <c r="AK718" s="26">
        <f t="shared" si="159"/>
        <v>1.1876590430741683</v>
      </c>
      <c r="AL718" s="5">
        <v>1726</v>
      </c>
      <c r="AM718" s="22">
        <v>145</v>
      </c>
      <c r="AN718" s="22">
        <v>155</v>
      </c>
      <c r="AO718" s="25">
        <f t="shared" si="160"/>
        <v>0.48333333333333334</v>
      </c>
      <c r="AP718" s="22">
        <v>6.6</v>
      </c>
      <c r="AQ718">
        <v>6.2</v>
      </c>
      <c r="AR718">
        <v>1.7000000000000002</v>
      </c>
      <c r="AS718">
        <v>8</v>
      </c>
      <c r="AT718">
        <v>10.1</v>
      </c>
      <c r="AU718">
        <v>2.4</v>
      </c>
      <c r="AV718">
        <v>1.3</v>
      </c>
      <c r="AW718">
        <v>13.7</v>
      </c>
      <c r="AX718" s="3">
        <f t="shared" si="161"/>
        <v>0.1670731707317073</v>
      </c>
      <c r="AY718" s="4">
        <f t="shared" si="162"/>
        <v>3.2749999999999986</v>
      </c>
      <c r="AZ718" t="s">
        <v>243</v>
      </c>
      <c r="BA718">
        <v>2012</v>
      </c>
      <c r="BC718" s="27">
        <v>4000000</v>
      </c>
      <c r="BD718" s="22">
        <v>14</v>
      </c>
      <c r="BE718" s="22">
        <v>24</v>
      </c>
      <c r="BF718" s="28">
        <f t="shared" si="163"/>
        <v>1.9509412430259725</v>
      </c>
      <c r="BG718" s="22">
        <v>79</v>
      </c>
      <c r="BH718" s="22">
        <v>79</v>
      </c>
      <c r="BI718" s="4">
        <v>1168.666667</v>
      </c>
      <c r="BJ718" s="22">
        <v>12</v>
      </c>
      <c r="BK718" s="22">
        <v>16</v>
      </c>
      <c r="BL718" s="28">
        <f t="shared" si="164"/>
        <v>5.7324840757811097</v>
      </c>
      <c r="BM718" s="22">
        <v>66</v>
      </c>
      <c r="BN718" s="22">
        <v>75</v>
      </c>
      <c r="BO718" s="4">
        <v>293.06666669999998</v>
      </c>
      <c r="BP718" s="22">
        <v>0</v>
      </c>
      <c r="BQ718" s="22">
        <v>0</v>
      </c>
      <c r="BR718" s="22">
        <v>0</v>
      </c>
      <c r="BS718" s="22">
        <v>1</v>
      </c>
      <c r="BT718" s="4">
        <v>4.5999999999999996</v>
      </c>
      <c r="BU718" s="22">
        <v>41</v>
      </c>
      <c r="BV718" s="22">
        <v>13</v>
      </c>
      <c r="BW718" s="22">
        <v>24</v>
      </c>
      <c r="BX718" s="22">
        <v>-1</v>
      </c>
      <c r="BY718" s="22">
        <v>14</v>
      </c>
      <c r="BZ718" s="22">
        <v>7</v>
      </c>
      <c r="CA718" s="22">
        <v>66</v>
      </c>
      <c r="CB718" s="22">
        <v>80</v>
      </c>
      <c r="CC718" s="4">
        <v>14.06667</v>
      </c>
      <c r="CD718" s="4">
        <v>3.766666667</v>
      </c>
      <c r="CE718" s="4">
        <v>0.05</v>
      </c>
      <c r="CF718" s="22">
        <v>2</v>
      </c>
      <c r="CG718" s="22">
        <v>0</v>
      </c>
      <c r="CH718" s="22">
        <v>0</v>
      </c>
      <c r="CI718" s="5">
        <v>41</v>
      </c>
      <c r="CJ718" s="22">
        <v>13</v>
      </c>
      <c r="CK718" s="22">
        <v>16</v>
      </c>
      <c r="CL718" s="22">
        <v>0</v>
      </c>
      <c r="CM718" s="22">
        <v>36</v>
      </c>
      <c r="CN718" s="22">
        <v>8</v>
      </c>
      <c r="CO718" s="22">
        <v>79</v>
      </c>
      <c r="CP718" s="22">
        <v>75</v>
      </c>
      <c r="CQ718" s="26">
        <v>14.437395</v>
      </c>
      <c r="CR718" s="26">
        <v>3.3813010000000001</v>
      </c>
      <c r="CS718" s="26">
        <v>6.2195E-2</v>
      </c>
      <c r="CT718" s="22">
        <v>8</v>
      </c>
      <c r="CU718" s="22">
        <v>5</v>
      </c>
      <c r="CV718" s="22">
        <v>0</v>
      </c>
      <c r="CW718" s="22">
        <v>6</v>
      </c>
      <c r="CX718" s="22">
        <v>14</v>
      </c>
      <c r="CY718" s="22">
        <v>-2</v>
      </c>
      <c r="CZ718" s="22">
        <v>20</v>
      </c>
      <c r="DA718" s="22">
        <v>26</v>
      </c>
      <c r="DB718" s="22">
        <v>1</v>
      </c>
      <c r="DC718" s="22">
        <v>4</v>
      </c>
      <c r="DD718" s="22">
        <v>0</v>
      </c>
      <c r="DE718" s="22">
        <v>4</v>
      </c>
      <c r="DF718" s="22">
        <v>1</v>
      </c>
      <c r="DG718" s="22">
        <v>0</v>
      </c>
      <c r="DH718" s="22">
        <v>0</v>
      </c>
      <c r="DI718" s="22">
        <v>15</v>
      </c>
      <c r="DJ718" s="22">
        <v>0</v>
      </c>
      <c r="DK718" s="22">
        <v>1</v>
      </c>
      <c r="DL718" s="22">
        <v>1</v>
      </c>
      <c r="DM718" s="22">
        <v>0</v>
      </c>
      <c r="DN718" s="22">
        <v>91</v>
      </c>
      <c r="DO718" s="22">
        <v>36</v>
      </c>
      <c r="DP718" s="22">
        <v>57</v>
      </c>
      <c r="DQ718" s="22">
        <v>1</v>
      </c>
      <c r="DR718" s="22">
        <v>10</v>
      </c>
      <c r="DS718" s="22">
        <v>5</v>
      </c>
      <c r="DT718" s="22">
        <v>0</v>
      </c>
      <c r="DU718">
        <v>13.93</v>
      </c>
      <c r="DV718">
        <v>34.4</v>
      </c>
      <c r="DW718" s="2">
        <f t="shared" si="165"/>
        <v>0.28822677426029381</v>
      </c>
      <c r="DX718">
        <v>0.40400000000000003</v>
      </c>
      <c r="DY718">
        <v>0.55900000000000016</v>
      </c>
      <c r="DZ718">
        <v>1.536</v>
      </c>
      <c r="EA718">
        <v>-1.82</v>
      </c>
      <c r="EB718">
        <v>55</v>
      </c>
      <c r="EC718">
        <v>50</v>
      </c>
      <c r="ED718">
        <v>3.5</v>
      </c>
      <c r="EE718">
        <v>-0.26</v>
      </c>
      <c r="EF718">
        <v>-3.74</v>
      </c>
      <c r="EG718">
        <v>10.28</v>
      </c>
      <c r="EH718">
        <v>910</v>
      </c>
      <c r="EI718">
        <v>1013</v>
      </c>
      <c r="EJ718">
        <v>2.89</v>
      </c>
      <c r="EK718">
        <v>2.63</v>
      </c>
      <c r="EL718">
        <v>25.2</v>
      </c>
      <c r="EM718">
        <v>26.5</v>
      </c>
      <c r="EN718">
        <v>11.6</v>
      </c>
      <c r="EO718">
        <v>10.199999999999999</v>
      </c>
      <c r="EP718">
        <v>12.7</v>
      </c>
      <c r="EQ718">
        <v>12.1</v>
      </c>
      <c r="ER718">
        <v>3.6</v>
      </c>
      <c r="ES718">
        <v>3.5</v>
      </c>
      <c r="ET718">
        <v>0.60000000000000009</v>
      </c>
      <c r="EU718">
        <v>1.3</v>
      </c>
      <c r="EV718">
        <v>1.94</v>
      </c>
      <c r="EW718">
        <v>2.36</v>
      </c>
      <c r="EX718">
        <v>24.5</v>
      </c>
      <c r="EY718">
        <v>25.9</v>
      </c>
      <c r="EZ718">
        <v>12.2</v>
      </c>
      <c r="FA718">
        <v>12.9</v>
      </c>
      <c r="FB718">
        <v>14.6</v>
      </c>
      <c r="FC718">
        <v>13.4</v>
      </c>
      <c r="FD718">
        <v>3.4</v>
      </c>
      <c r="FE718">
        <v>3.4</v>
      </c>
      <c r="FF718">
        <v>167</v>
      </c>
      <c r="FG718">
        <v>139</v>
      </c>
      <c r="FH718">
        <v>153</v>
      </c>
      <c r="FI718">
        <v>156</v>
      </c>
      <c r="FJ718">
        <v>224</v>
      </c>
      <c r="FK718">
        <v>225</v>
      </c>
      <c r="FL718">
        <v>49.8</v>
      </c>
      <c r="FM718">
        <v>344</v>
      </c>
      <c r="FN718">
        <v>341</v>
      </c>
      <c r="FO718">
        <v>347</v>
      </c>
      <c r="FP718">
        <v>50.2</v>
      </c>
      <c r="FQ718">
        <v>3.4</v>
      </c>
      <c r="FR718">
        <v>1.81</v>
      </c>
      <c r="FS718" s="2">
        <f t="shared" si="166"/>
        <v>0.65259117082533591</v>
      </c>
      <c r="FT718">
        <v>34</v>
      </c>
      <c r="FU718">
        <v>4</v>
      </c>
      <c r="FV718">
        <v>35</v>
      </c>
      <c r="FW718">
        <v>11.72</v>
      </c>
      <c r="FX718">
        <v>7.32</v>
      </c>
      <c r="FY718">
        <v>0.86</v>
      </c>
      <c r="FZ718">
        <v>55.1</v>
      </c>
      <c r="GA718">
        <v>7.5</v>
      </c>
      <c r="GB718">
        <v>24.6</v>
      </c>
      <c r="GC718">
        <v>3.2</v>
      </c>
      <c r="GD718">
        <v>2.8</v>
      </c>
      <c r="GE718">
        <v>30.4</v>
      </c>
      <c r="GF718">
        <v>2.2000000000000002</v>
      </c>
      <c r="GG718">
        <v>2.2000000000000002</v>
      </c>
      <c r="GH718">
        <v>0.05</v>
      </c>
      <c r="GI718">
        <v>5.37</v>
      </c>
      <c r="GJ718" s="2">
        <f t="shared" si="167"/>
        <v>9.2250922509225092E-3</v>
      </c>
      <c r="GK718">
        <v>0</v>
      </c>
      <c r="GL718">
        <v>1</v>
      </c>
      <c r="GM718">
        <v>56.9</v>
      </c>
      <c r="GN718">
        <v>0</v>
      </c>
      <c r="GO718">
        <v>14.75</v>
      </c>
      <c r="GP718">
        <v>0</v>
      </c>
      <c r="GQ718">
        <v>0</v>
      </c>
      <c r="GR718">
        <v>14.8</v>
      </c>
      <c r="GS718">
        <v>29.5</v>
      </c>
      <c r="GT718">
        <v>0</v>
      </c>
      <c r="GU718">
        <v>0</v>
      </c>
      <c r="GV718">
        <v>0</v>
      </c>
      <c r="GW718">
        <v>0</v>
      </c>
      <c r="GX718" s="21">
        <v>66.207718</v>
      </c>
      <c r="GY718" s="21">
        <v>17.347599000000002</v>
      </c>
      <c r="GZ718" s="21">
        <v>28.1069532</v>
      </c>
      <c r="HA718" s="21">
        <v>45.454552200000002</v>
      </c>
      <c r="HB718" s="21">
        <v>6.111186</v>
      </c>
      <c r="HC718" s="21">
        <v>1.651875</v>
      </c>
      <c r="HD718" s="21">
        <v>5.3940000000000004E-3</v>
      </c>
      <c r="HE718" s="21">
        <v>33.096893000000001</v>
      </c>
      <c r="HF718" s="21">
        <v>7.7684550000000003</v>
      </c>
    </row>
    <row r="719" spans="1:214" ht="15" x14ac:dyDescent="0.25">
      <c r="A719" s="22">
        <v>28</v>
      </c>
      <c r="B719" t="s">
        <v>3113</v>
      </c>
      <c r="C719" t="s">
        <v>3114</v>
      </c>
      <c r="D719" t="s">
        <v>771</v>
      </c>
      <c r="F719" t="s">
        <v>285</v>
      </c>
      <c r="I719" s="22" t="s">
        <v>365</v>
      </c>
      <c r="J719">
        <v>27</v>
      </c>
      <c r="K719" s="23" t="s">
        <v>3115</v>
      </c>
      <c r="L719" s="23" t="s">
        <v>3116</v>
      </c>
      <c r="M719" s="24"/>
      <c r="N719" s="24" t="s">
        <v>306</v>
      </c>
      <c r="O719" s="24">
        <v>74</v>
      </c>
      <c r="P719" s="24">
        <v>209</v>
      </c>
      <c r="Q719" s="24" t="s">
        <v>223</v>
      </c>
      <c r="R719" s="24"/>
      <c r="S719" s="22">
        <v>77</v>
      </c>
      <c r="T719" s="22">
        <v>21</v>
      </c>
      <c r="U719" s="22">
        <v>33</v>
      </c>
      <c r="V719" s="22">
        <v>54</v>
      </c>
      <c r="W719" s="22">
        <v>9</v>
      </c>
      <c r="X719" s="22">
        <v>56</v>
      </c>
      <c r="Y719" s="22">
        <v>183</v>
      </c>
      <c r="Z719" s="25">
        <f t="shared" si="154"/>
        <v>0.11475409836065574</v>
      </c>
      <c r="AA719" s="3">
        <v>16.783329999999999</v>
      </c>
      <c r="AB719" s="22">
        <v>31</v>
      </c>
      <c r="AC719" s="22">
        <v>19</v>
      </c>
      <c r="AD719" s="22">
        <v>98</v>
      </c>
      <c r="AE719" s="22">
        <v>39</v>
      </c>
      <c r="AF719" s="22">
        <v>52</v>
      </c>
      <c r="AG719" s="26">
        <f t="shared" si="155"/>
        <v>1.4392760051696627</v>
      </c>
      <c r="AH719" s="26">
        <f t="shared" si="156"/>
        <v>0.88213690639430953</v>
      </c>
      <c r="AI719" s="26">
        <f t="shared" si="157"/>
        <v>4.5499693066653855</v>
      </c>
      <c r="AJ719" s="26">
        <f t="shared" si="158"/>
        <v>1.8107020710198984</v>
      </c>
      <c r="AK719" s="26">
        <f t="shared" si="159"/>
        <v>2.4142694280265315</v>
      </c>
      <c r="AL719" s="5">
        <v>1490</v>
      </c>
      <c r="AM719" s="22">
        <v>1</v>
      </c>
      <c r="AN719" s="22">
        <v>10</v>
      </c>
      <c r="AO719" s="25">
        <f t="shared" si="160"/>
        <v>9.0909090909090912E-2</v>
      </c>
      <c r="AP719" s="22">
        <v>0.2</v>
      </c>
      <c r="AQ719">
        <v>4.9000000000000004</v>
      </c>
      <c r="AR719">
        <v>1.8</v>
      </c>
      <c r="AS719">
        <v>6.7</v>
      </c>
      <c r="AT719">
        <v>8.6</v>
      </c>
      <c r="AU719">
        <v>2.6</v>
      </c>
      <c r="AV719">
        <v>0.8</v>
      </c>
      <c r="AW719">
        <v>12</v>
      </c>
      <c r="AX719" s="3">
        <f t="shared" si="161"/>
        <v>0.15584415584415584</v>
      </c>
      <c r="AY719" s="4">
        <f t="shared" si="162"/>
        <v>-6.5249999999999986</v>
      </c>
      <c r="AZ719" t="s">
        <v>243</v>
      </c>
      <c r="BA719">
        <v>2012</v>
      </c>
      <c r="BC719" s="27">
        <v>6700000</v>
      </c>
      <c r="BD719" s="22">
        <v>19</v>
      </c>
      <c r="BE719" s="22">
        <v>24</v>
      </c>
      <c r="BF719" s="28">
        <f t="shared" si="163"/>
        <v>2.3510471887219744</v>
      </c>
      <c r="BG719" s="22">
        <v>1</v>
      </c>
      <c r="BH719" s="22">
        <v>10</v>
      </c>
      <c r="BI719" s="4">
        <v>1097.383333</v>
      </c>
      <c r="BJ719" s="22">
        <v>2</v>
      </c>
      <c r="BK719" s="22">
        <v>9</v>
      </c>
      <c r="BL719" s="28">
        <f t="shared" si="164"/>
        <v>3.3968090581574883</v>
      </c>
      <c r="BM719" s="22">
        <v>0</v>
      </c>
      <c r="BN719" s="22">
        <v>0</v>
      </c>
      <c r="BO719" s="4">
        <v>194.3</v>
      </c>
      <c r="BP719" s="22">
        <v>0</v>
      </c>
      <c r="BQ719" s="22">
        <v>0</v>
      </c>
      <c r="BR719" s="22">
        <v>0</v>
      </c>
      <c r="BS719" s="22">
        <v>0</v>
      </c>
      <c r="BT719" s="4">
        <v>1.1499999999999999</v>
      </c>
      <c r="BU719" s="22">
        <v>38</v>
      </c>
      <c r="BV719" s="22">
        <v>11</v>
      </c>
      <c r="BW719" s="22">
        <v>15</v>
      </c>
      <c r="BX719" s="22">
        <v>5</v>
      </c>
      <c r="BY719" s="22">
        <v>26</v>
      </c>
      <c r="BZ719" s="22">
        <v>13</v>
      </c>
      <c r="CA719" s="22">
        <v>1</v>
      </c>
      <c r="CB719" s="22">
        <v>6</v>
      </c>
      <c r="CC719" s="4">
        <v>14.633330000000001</v>
      </c>
      <c r="CD719" s="4">
        <v>2.5833333330000001</v>
      </c>
      <c r="CE719" s="4">
        <v>0</v>
      </c>
      <c r="CF719" s="22">
        <v>4</v>
      </c>
      <c r="CG719" s="22">
        <v>2</v>
      </c>
      <c r="CH719" s="22">
        <v>0</v>
      </c>
      <c r="CI719" s="5">
        <v>39</v>
      </c>
      <c r="CJ719" s="22">
        <v>10</v>
      </c>
      <c r="CK719" s="22">
        <v>18</v>
      </c>
      <c r="CL719" s="22">
        <v>4</v>
      </c>
      <c r="CM719" s="22">
        <v>30</v>
      </c>
      <c r="CN719" s="22">
        <v>15</v>
      </c>
      <c r="CO719" s="22">
        <v>0</v>
      </c>
      <c r="CP719" s="22">
        <v>4</v>
      </c>
      <c r="CQ719" s="26">
        <v>13.879918</v>
      </c>
      <c r="CR719" s="26">
        <v>2.4649570000000001</v>
      </c>
      <c r="CS719" s="26">
        <v>2.9487000000000003E-2</v>
      </c>
      <c r="CT719" s="22">
        <v>2</v>
      </c>
      <c r="CU719" s="22">
        <v>1</v>
      </c>
      <c r="CV719" s="22">
        <v>0</v>
      </c>
      <c r="CW719" s="22">
        <v>9</v>
      </c>
      <c r="CX719" s="22">
        <v>9</v>
      </c>
      <c r="CY719" s="22">
        <v>7</v>
      </c>
      <c r="CZ719" s="22">
        <v>12</v>
      </c>
      <c r="DA719" s="22">
        <v>24</v>
      </c>
      <c r="DB719" s="22">
        <v>2</v>
      </c>
      <c r="DC719" s="22">
        <v>5</v>
      </c>
      <c r="DD719" s="22">
        <v>0</v>
      </c>
      <c r="DE719" s="22">
        <v>1</v>
      </c>
      <c r="DF719" s="22">
        <v>0</v>
      </c>
      <c r="DG719" s="22">
        <v>1</v>
      </c>
      <c r="DH719" s="22">
        <v>1</v>
      </c>
      <c r="DI719" s="22">
        <v>28</v>
      </c>
      <c r="DJ719" s="22">
        <v>0</v>
      </c>
      <c r="DK719" s="22">
        <v>0</v>
      </c>
      <c r="DL719" s="22">
        <v>0</v>
      </c>
      <c r="DM719" s="22">
        <v>0</v>
      </c>
      <c r="DN719" s="22">
        <v>78</v>
      </c>
      <c r="DO719" s="22">
        <v>20</v>
      </c>
      <c r="DP719" s="22">
        <v>50</v>
      </c>
      <c r="DQ719" s="22">
        <v>1</v>
      </c>
      <c r="DR719" s="22">
        <v>6</v>
      </c>
      <c r="DS719" s="22">
        <v>3</v>
      </c>
      <c r="DT719" s="22">
        <v>0</v>
      </c>
      <c r="DU719">
        <v>13.92</v>
      </c>
      <c r="DV719">
        <v>35.049999999999997</v>
      </c>
      <c r="DW719" s="2">
        <f t="shared" si="165"/>
        <v>0.28425566673473557</v>
      </c>
      <c r="DX719">
        <v>-0.34</v>
      </c>
      <c r="DY719">
        <v>-0.56300000000000006</v>
      </c>
      <c r="DZ719">
        <v>0.7</v>
      </c>
      <c r="EA719">
        <v>-1.8959999999999999</v>
      </c>
      <c r="EB719">
        <v>54</v>
      </c>
      <c r="EC719">
        <v>44</v>
      </c>
      <c r="ED719">
        <v>11</v>
      </c>
      <c r="EE719">
        <v>5.21</v>
      </c>
      <c r="EF719">
        <v>-5.82</v>
      </c>
      <c r="EG719">
        <v>9.34</v>
      </c>
      <c r="EH719">
        <v>917</v>
      </c>
      <c r="EI719">
        <v>1011</v>
      </c>
      <c r="EJ719">
        <v>3.02</v>
      </c>
      <c r="EK719">
        <v>2.46</v>
      </c>
      <c r="EL719">
        <v>29.3</v>
      </c>
      <c r="EM719">
        <v>27.4</v>
      </c>
      <c r="EN719">
        <v>12.2</v>
      </c>
      <c r="EO719">
        <v>10.199999999999999</v>
      </c>
      <c r="EP719">
        <v>15</v>
      </c>
      <c r="EQ719">
        <v>15.7</v>
      </c>
      <c r="ER719">
        <v>3.5</v>
      </c>
      <c r="ES719">
        <v>3.8</v>
      </c>
      <c r="ET719">
        <v>1.2</v>
      </c>
      <c r="EU719">
        <v>0.7</v>
      </c>
      <c r="EV719">
        <v>2.02</v>
      </c>
      <c r="EW719">
        <v>2.33</v>
      </c>
      <c r="EX719">
        <v>23.9</v>
      </c>
      <c r="EY719">
        <v>26.9</v>
      </c>
      <c r="EZ719">
        <v>10.8</v>
      </c>
      <c r="FA719">
        <v>11.4</v>
      </c>
      <c r="FB719">
        <v>16</v>
      </c>
      <c r="FC719">
        <v>14.1</v>
      </c>
      <c r="FD719">
        <v>3.3</v>
      </c>
      <c r="FE719">
        <v>3</v>
      </c>
      <c r="FF719">
        <v>125</v>
      </c>
      <c r="FG719">
        <v>177</v>
      </c>
      <c r="FH719">
        <v>152</v>
      </c>
      <c r="FI719">
        <v>137</v>
      </c>
      <c r="FJ719">
        <v>155</v>
      </c>
      <c r="FK719">
        <v>193</v>
      </c>
      <c r="FL719">
        <v>51.1</v>
      </c>
      <c r="FM719">
        <v>405</v>
      </c>
      <c r="FN719">
        <v>392</v>
      </c>
      <c r="FO719">
        <v>339</v>
      </c>
      <c r="FP719">
        <v>50.8</v>
      </c>
      <c r="FQ719">
        <v>2.41</v>
      </c>
      <c r="FR719">
        <v>2.2799999999999998</v>
      </c>
      <c r="FS719" s="2">
        <f t="shared" si="166"/>
        <v>0.51385927505330498</v>
      </c>
      <c r="FT719">
        <v>19</v>
      </c>
      <c r="FU719">
        <v>3</v>
      </c>
      <c r="FV719">
        <v>17.600000000000001</v>
      </c>
      <c r="FW719">
        <v>12.5</v>
      </c>
      <c r="FX719">
        <v>6.15</v>
      </c>
      <c r="FY719">
        <v>0.97</v>
      </c>
      <c r="FZ719">
        <v>43</v>
      </c>
      <c r="GA719">
        <v>9.6999999999999993</v>
      </c>
      <c r="GB719">
        <v>25.6</v>
      </c>
      <c r="GC719">
        <v>2.6</v>
      </c>
      <c r="GD719">
        <v>1.6</v>
      </c>
      <c r="GE719">
        <v>25.9</v>
      </c>
      <c r="GF719">
        <v>2.2999999999999998</v>
      </c>
      <c r="GG719">
        <v>1</v>
      </c>
      <c r="GH719">
        <v>0.02</v>
      </c>
      <c r="GI719">
        <v>5.17</v>
      </c>
      <c r="GJ719" s="2">
        <f t="shared" si="167"/>
        <v>3.8535645472061661E-3</v>
      </c>
      <c r="GK719">
        <v>0</v>
      </c>
      <c r="GL719">
        <v>1</v>
      </c>
      <c r="GM719">
        <v>-56.7</v>
      </c>
      <c r="GN719">
        <v>0</v>
      </c>
      <c r="GO719">
        <v>48.65</v>
      </c>
      <c r="GP719">
        <v>48.6</v>
      </c>
      <c r="GQ719">
        <v>97.3</v>
      </c>
      <c r="GR719">
        <v>0</v>
      </c>
      <c r="GS719">
        <v>48.6</v>
      </c>
      <c r="GT719">
        <v>0</v>
      </c>
      <c r="GU719">
        <v>0</v>
      </c>
      <c r="GV719">
        <v>0</v>
      </c>
      <c r="GW719">
        <v>0</v>
      </c>
      <c r="GX719" s="21">
        <v>71.541060999999999</v>
      </c>
      <c r="GY719" s="21">
        <v>20.952946799999999</v>
      </c>
      <c r="GZ719" s="21">
        <v>27.043046100000002</v>
      </c>
      <c r="HA719" s="21">
        <v>47.995992000000001</v>
      </c>
      <c r="HB719" s="21">
        <v>7.0602039999999997</v>
      </c>
      <c r="HC719" s="21">
        <v>2.2694269999999999</v>
      </c>
      <c r="HD719" s="21">
        <v>5.0097999999999997E-2</v>
      </c>
      <c r="HE719" s="21">
        <v>55.461105000000003</v>
      </c>
      <c r="HF719" s="21">
        <v>9.3797289999999993</v>
      </c>
    </row>
    <row r="720" spans="1:214" ht="15" x14ac:dyDescent="0.25">
      <c r="A720" s="22">
        <v>18</v>
      </c>
      <c r="B720" t="s">
        <v>3117</v>
      </c>
      <c r="C720" t="s">
        <v>3118</v>
      </c>
      <c r="D720" t="s">
        <v>697</v>
      </c>
      <c r="F720" t="s">
        <v>501</v>
      </c>
      <c r="I720" s="22" t="s">
        <v>229</v>
      </c>
      <c r="J720">
        <v>27</v>
      </c>
      <c r="K720" s="23" t="s">
        <v>3119</v>
      </c>
      <c r="L720" s="23" t="s">
        <v>2985</v>
      </c>
      <c r="M720" s="24" t="s">
        <v>561</v>
      </c>
      <c r="N720" s="24" t="s">
        <v>222</v>
      </c>
      <c r="O720" s="24">
        <v>71</v>
      </c>
      <c r="P720" s="24">
        <v>200</v>
      </c>
      <c r="Q720" s="24" t="s">
        <v>223</v>
      </c>
      <c r="R720" s="24"/>
      <c r="S720" s="22">
        <v>18</v>
      </c>
      <c r="T720" s="22">
        <v>0</v>
      </c>
      <c r="U720" s="22">
        <v>0</v>
      </c>
      <c r="V720" s="22">
        <v>0</v>
      </c>
      <c r="W720" s="22">
        <v>-5</v>
      </c>
      <c r="X720" s="22">
        <v>7</v>
      </c>
      <c r="Y720" s="22">
        <v>6</v>
      </c>
      <c r="Z720" s="25">
        <f t="shared" si="154"/>
        <v>0</v>
      </c>
      <c r="AA720" s="3">
        <v>8.25</v>
      </c>
      <c r="AB720" s="22">
        <v>28</v>
      </c>
      <c r="AC720" s="22">
        <v>5</v>
      </c>
      <c r="AD720" s="22">
        <v>4</v>
      </c>
      <c r="AE720" s="22">
        <v>3</v>
      </c>
      <c r="AF720" s="22">
        <v>1</v>
      </c>
      <c r="AG720" s="26">
        <f t="shared" si="155"/>
        <v>11.313131313131313</v>
      </c>
      <c r="AH720" s="26">
        <f t="shared" si="156"/>
        <v>2.0202020202020203</v>
      </c>
      <c r="AI720" s="26">
        <f t="shared" si="157"/>
        <v>1.6161616161616161</v>
      </c>
      <c r="AJ720" s="26">
        <f t="shared" si="158"/>
        <v>1.2121212121212122</v>
      </c>
      <c r="AK720" s="26">
        <f t="shared" si="159"/>
        <v>0.40404040404040403</v>
      </c>
      <c r="AL720" s="5">
        <v>213</v>
      </c>
      <c r="AM720" s="22">
        <v>31</v>
      </c>
      <c r="AN720" s="22">
        <v>44</v>
      </c>
      <c r="AO720" s="25">
        <f t="shared" si="160"/>
        <v>0.41333333333333333</v>
      </c>
      <c r="AP720" s="22">
        <v>7.7</v>
      </c>
      <c r="AQ720">
        <v>-0.4</v>
      </c>
      <c r="AR720">
        <v>0</v>
      </c>
      <c r="AS720">
        <v>-0.4</v>
      </c>
      <c r="AT720">
        <v>-1.3</v>
      </c>
      <c r="AU720">
        <v>-0.1</v>
      </c>
      <c r="AV720">
        <v>0</v>
      </c>
      <c r="AW720">
        <v>-1.4</v>
      </c>
      <c r="AX720" s="3">
        <f t="shared" si="161"/>
        <v>-7.7777777777777779E-2</v>
      </c>
      <c r="AY720" s="4">
        <f t="shared" si="162"/>
        <v>-1.4</v>
      </c>
      <c r="AZ720" t="s">
        <v>243</v>
      </c>
      <c r="BA720">
        <v>2012</v>
      </c>
      <c r="BC720" s="27">
        <v>525000</v>
      </c>
      <c r="BD720" s="22">
        <v>0</v>
      </c>
      <c r="BE720" s="22">
        <v>0</v>
      </c>
      <c r="BF720" s="28">
        <f t="shared" si="163"/>
        <v>0</v>
      </c>
      <c r="BG720" s="22">
        <v>30</v>
      </c>
      <c r="BH720" s="22">
        <v>44</v>
      </c>
      <c r="BI720" s="4">
        <v>145.19999999999999</v>
      </c>
      <c r="BJ720" s="22">
        <v>0</v>
      </c>
      <c r="BK720" s="22">
        <v>0</v>
      </c>
      <c r="BL720" s="28">
        <f t="shared" si="164"/>
        <v>0</v>
      </c>
      <c r="BM720" s="22">
        <v>0</v>
      </c>
      <c r="BN720" s="22">
        <v>0</v>
      </c>
      <c r="BO720" s="4">
        <v>0.76666666699999986</v>
      </c>
      <c r="BP720" s="22">
        <v>0</v>
      </c>
      <c r="BQ720" s="22">
        <v>0</v>
      </c>
      <c r="BR720" s="22">
        <v>1</v>
      </c>
      <c r="BS720" s="22">
        <v>0</v>
      </c>
      <c r="BT720" s="4">
        <v>2.5666666669999998</v>
      </c>
      <c r="BU720" s="22">
        <v>10</v>
      </c>
      <c r="BV720" s="22">
        <v>0</v>
      </c>
      <c r="BW720" s="22">
        <v>0</v>
      </c>
      <c r="BX720" s="22">
        <v>-4</v>
      </c>
      <c r="BY720" s="22">
        <v>2</v>
      </c>
      <c r="BZ720" s="22">
        <v>1</v>
      </c>
      <c r="CA720" s="22">
        <v>10</v>
      </c>
      <c r="CB720" s="22">
        <v>21</v>
      </c>
      <c r="CC720" s="4">
        <v>8.2833299999999994</v>
      </c>
      <c r="CD720" s="4">
        <v>6.6666666999999999E-2</v>
      </c>
      <c r="CE720" s="4">
        <v>0.133333333</v>
      </c>
      <c r="CF720" s="22">
        <v>0</v>
      </c>
      <c r="CG720" s="22">
        <v>0</v>
      </c>
      <c r="CH720" s="22">
        <v>0</v>
      </c>
      <c r="CI720" s="5">
        <v>8</v>
      </c>
      <c r="CJ720" s="22">
        <v>0</v>
      </c>
      <c r="CK720" s="22">
        <v>0</v>
      </c>
      <c r="CL720" s="22">
        <v>-1</v>
      </c>
      <c r="CM720" s="22">
        <v>5</v>
      </c>
      <c r="CN720" s="22">
        <v>1</v>
      </c>
      <c r="CO720" s="22">
        <v>21</v>
      </c>
      <c r="CP720" s="22">
        <v>23</v>
      </c>
      <c r="CQ720" s="26">
        <v>7.7958379999999998</v>
      </c>
      <c r="CR720" s="26">
        <v>1.2500000000000001E-2</v>
      </c>
      <c r="CS720" s="26">
        <v>0.154167</v>
      </c>
      <c r="CT720" s="22">
        <v>0</v>
      </c>
      <c r="CU720" s="22">
        <v>0</v>
      </c>
      <c r="CV720" s="22">
        <v>0</v>
      </c>
      <c r="CW720" s="22">
        <v>0</v>
      </c>
      <c r="CX720" s="22">
        <v>0</v>
      </c>
      <c r="CY720" s="22">
        <v>-1</v>
      </c>
      <c r="CZ720" s="22">
        <v>0</v>
      </c>
      <c r="DA720" s="22">
        <v>0</v>
      </c>
      <c r="DB720" s="22">
        <v>-4</v>
      </c>
      <c r="DC720" s="22">
        <v>0</v>
      </c>
      <c r="DD720" s="22">
        <v>0</v>
      </c>
      <c r="DE720" s="22">
        <v>0</v>
      </c>
      <c r="DF720" s="22">
        <v>0</v>
      </c>
      <c r="DG720" s="22">
        <v>0</v>
      </c>
      <c r="DH720" s="22">
        <v>0</v>
      </c>
      <c r="DI720" s="22">
        <v>1</v>
      </c>
      <c r="DJ720" s="22">
        <v>1</v>
      </c>
      <c r="DK720" s="22">
        <v>0</v>
      </c>
      <c r="DL720" s="22">
        <v>0</v>
      </c>
      <c r="DM720" s="22">
        <v>0</v>
      </c>
      <c r="DN720" s="22">
        <v>2</v>
      </c>
      <c r="DO720" s="22">
        <v>0</v>
      </c>
      <c r="DP720" s="22">
        <v>7</v>
      </c>
      <c r="DQ720" s="22">
        <v>0</v>
      </c>
      <c r="DR720" s="22">
        <v>0</v>
      </c>
      <c r="DS720" s="22">
        <v>0</v>
      </c>
      <c r="DT720" s="22">
        <v>0</v>
      </c>
      <c r="DU720">
        <v>8.07</v>
      </c>
      <c r="DV720">
        <v>39.76</v>
      </c>
      <c r="DW720" s="2">
        <f t="shared" si="165"/>
        <v>0.16872255906334938</v>
      </c>
      <c r="DX720">
        <v>-1.4890000000000001</v>
      </c>
      <c r="DY720">
        <v>-2.706</v>
      </c>
      <c r="DZ720">
        <v>-4.5060000000000002</v>
      </c>
      <c r="EA720">
        <v>-3.9689999999999999</v>
      </c>
      <c r="EB720">
        <v>2</v>
      </c>
      <c r="EC720">
        <v>7</v>
      </c>
      <c r="ED720">
        <v>-8.6999999999999993</v>
      </c>
      <c r="EE720">
        <v>-6.61</v>
      </c>
      <c r="EF720">
        <v>2.1</v>
      </c>
      <c r="EG720">
        <v>4.88</v>
      </c>
      <c r="EH720">
        <v>883</v>
      </c>
      <c r="EI720">
        <v>932</v>
      </c>
      <c r="EJ720">
        <v>0.83</v>
      </c>
      <c r="EK720">
        <v>2.89</v>
      </c>
      <c r="EL720">
        <v>16.100000000000001</v>
      </c>
      <c r="EM720">
        <v>21.9</v>
      </c>
      <c r="EN720">
        <v>7</v>
      </c>
      <c r="EO720">
        <v>5</v>
      </c>
      <c r="EP720">
        <v>9.5</v>
      </c>
      <c r="EQ720">
        <v>8.6999999999999993</v>
      </c>
      <c r="ER720">
        <v>4.0999999999999996</v>
      </c>
      <c r="ES720">
        <v>5.8</v>
      </c>
      <c r="ET720">
        <v>0.4</v>
      </c>
      <c r="EU720">
        <v>1.2</v>
      </c>
      <c r="EV720">
        <v>1.9300000000000002</v>
      </c>
      <c r="EW720">
        <v>2.5099999999999998</v>
      </c>
      <c r="EX720">
        <v>24.1</v>
      </c>
      <c r="EY720">
        <v>23.1</v>
      </c>
      <c r="EZ720">
        <v>9.5</v>
      </c>
      <c r="FA720">
        <v>9.6</v>
      </c>
      <c r="FB720">
        <v>9.9</v>
      </c>
      <c r="FC720">
        <v>11.6</v>
      </c>
      <c r="FD720">
        <v>3.2</v>
      </c>
      <c r="FE720">
        <v>3.5</v>
      </c>
      <c r="FF720">
        <v>14</v>
      </c>
      <c r="FG720">
        <v>18</v>
      </c>
      <c r="FH720">
        <v>16</v>
      </c>
      <c r="FI720">
        <v>18</v>
      </c>
      <c r="FJ720">
        <v>25</v>
      </c>
      <c r="FK720">
        <v>21</v>
      </c>
      <c r="FL720">
        <v>48.5</v>
      </c>
      <c r="FM720">
        <v>40</v>
      </c>
      <c r="FN720">
        <v>45</v>
      </c>
      <c r="FO720">
        <v>44</v>
      </c>
      <c r="FP720">
        <v>47.1</v>
      </c>
      <c r="FQ720">
        <v>0.04</v>
      </c>
      <c r="FR720">
        <v>5.74</v>
      </c>
      <c r="FS720" s="2">
        <f t="shared" si="166"/>
        <v>6.920415224913495E-3</v>
      </c>
      <c r="FT720">
        <v>0</v>
      </c>
      <c r="FU720">
        <v>0</v>
      </c>
      <c r="FV720">
        <v>4.5</v>
      </c>
      <c r="FW720" t="s">
        <v>266</v>
      </c>
      <c r="FX720">
        <v>0</v>
      </c>
      <c r="FY720">
        <v>0</v>
      </c>
      <c r="FZ720">
        <v>0</v>
      </c>
      <c r="GA720">
        <v>0</v>
      </c>
      <c r="GB720">
        <v>0</v>
      </c>
      <c r="GC720">
        <v>0</v>
      </c>
      <c r="GD720">
        <v>0</v>
      </c>
      <c r="GE720">
        <v>78.3</v>
      </c>
      <c r="GF720">
        <v>0</v>
      </c>
      <c r="GG720">
        <v>0</v>
      </c>
      <c r="GH720">
        <v>0.14000000000000001</v>
      </c>
      <c r="GI720">
        <v>5.33</v>
      </c>
      <c r="GJ720" s="2">
        <f t="shared" si="167"/>
        <v>2.5594149908592326E-2</v>
      </c>
      <c r="GK720">
        <v>0</v>
      </c>
      <c r="GL720">
        <v>0</v>
      </c>
      <c r="GM720">
        <v>66.2</v>
      </c>
      <c r="GN720">
        <v>0</v>
      </c>
      <c r="GO720">
        <v>0</v>
      </c>
      <c r="GP720">
        <v>0</v>
      </c>
      <c r="GQ720">
        <v>0</v>
      </c>
      <c r="GR720">
        <v>0</v>
      </c>
      <c r="GS720">
        <v>0</v>
      </c>
      <c r="GT720">
        <v>0</v>
      </c>
      <c r="GU720">
        <v>0</v>
      </c>
      <c r="GV720">
        <v>0</v>
      </c>
      <c r="GW720">
        <v>0</v>
      </c>
      <c r="GX720" s="21">
        <v>34.662906999999997</v>
      </c>
      <c r="GY720" s="21">
        <v>2.3531679000000003</v>
      </c>
      <c r="GZ720" s="21">
        <v>3.1871988</v>
      </c>
      <c r="HA720" s="21">
        <v>5.5403658</v>
      </c>
      <c r="HB720" s="21">
        <v>-0.76869399999999999</v>
      </c>
      <c r="HC720" s="21">
        <v>0.623811</v>
      </c>
      <c r="HD720" s="21">
        <v>-1.9120000000000001E-3</v>
      </c>
      <c r="HE720" s="21">
        <v>19.937099</v>
      </c>
      <c r="HF720" s="21">
        <v>-0.14679500000000001</v>
      </c>
    </row>
    <row r="721" spans="1:214" ht="15" x14ac:dyDescent="0.25">
      <c r="A721" s="22">
        <v>32</v>
      </c>
      <c r="B721" t="s">
        <v>3120</v>
      </c>
      <c r="C721" t="s">
        <v>3118</v>
      </c>
      <c r="D721" t="s">
        <v>1478</v>
      </c>
      <c r="F721" t="s">
        <v>623</v>
      </c>
      <c r="I721" s="22" t="s">
        <v>365</v>
      </c>
      <c r="J721">
        <v>24</v>
      </c>
      <c r="K721" s="23" t="s">
        <v>3121</v>
      </c>
      <c r="L721" s="23" t="s">
        <v>2985</v>
      </c>
      <c r="M721" s="24" t="s">
        <v>561</v>
      </c>
      <c r="N721" s="24" t="s">
        <v>222</v>
      </c>
      <c r="O721" s="24">
        <v>77</v>
      </c>
      <c r="P721" s="24">
        <v>228</v>
      </c>
      <c r="Q721" s="24" t="s">
        <v>223</v>
      </c>
      <c r="R721" s="24" t="s">
        <v>234</v>
      </c>
      <c r="S721" s="22">
        <v>14</v>
      </c>
      <c r="T721" s="22">
        <v>0</v>
      </c>
      <c r="U721" s="22">
        <v>1</v>
      </c>
      <c r="V721" s="22">
        <v>1</v>
      </c>
      <c r="W721" s="22">
        <v>-3</v>
      </c>
      <c r="X721" s="22">
        <v>83</v>
      </c>
      <c r="Y721" s="22">
        <v>4</v>
      </c>
      <c r="Z721" s="25">
        <f t="shared" si="154"/>
        <v>0</v>
      </c>
      <c r="AA721" s="3">
        <v>6.8833299999999999</v>
      </c>
      <c r="AB721" s="22">
        <v>37</v>
      </c>
      <c r="AC721" s="22">
        <v>2</v>
      </c>
      <c r="AD721" s="22">
        <v>1</v>
      </c>
      <c r="AE721" s="22">
        <v>0</v>
      </c>
      <c r="AF721" s="22">
        <v>0</v>
      </c>
      <c r="AG721" s="26">
        <f t="shared" si="155"/>
        <v>23.03702257067852</v>
      </c>
      <c r="AH721" s="26">
        <f t="shared" si="156"/>
        <v>1.24524446327992</v>
      </c>
      <c r="AI721" s="26">
        <f t="shared" si="157"/>
        <v>0.62262223163996</v>
      </c>
      <c r="AJ721" s="26">
        <f t="shared" si="158"/>
        <v>0</v>
      </c>
      <c r="AK721" s="26">
        <f t="shared" si="159"/>
        <v>0</v>
      </c>
      <c r="AL721" s="5">
        <v>148</v>
      </c>
      <c r="AM721" s="22">
        <v>2</v>
      </c>
      <c r="AN721" s="22">
        <v>2</v>
      </c>
      <c r="AO721" s="25">
        <f t="shared" si="160"/>
        <v>0.5</v>
      </c>
      <c r="AP721" s="22">
        <v>0.4</v>
      </c>
      <c r="AQ721">
        <v>-0.2</v>
      </c>
      <c r="AR721">
        <v>0</v>
      </c>
      <c r="AS721">
        <v>-0.2</v>
      </c>
      <c r="AT721">
        <v>-0.4</v>
      </c>
      <c r="AU721">
        <v>-0.1</v>
      </c>
      <c r="AV721">
        <v>0</v>
      </c>
      <c r="AW721">
        <v>-0.60000000000000009</v>
      </c>
      <c r="AX721" s="3">
        <f t="shared" si="161"/>
        <v>-4.2857142857142864E-2</v>
      </c>
      <c r="AY721" s="4">
        <f t="shared" si="162"/>
        <v>-0.67500000000000004</v>
      </c>
      <c r="AZ721" t="s">
        <v>224</v>
      </c>
      <c r="BA721">
        <v>2012</v>
      </c>
      <c r="BC721" s="27">
        <v>550000</v>
      </c>
      <c r="BD721" s="22">
        <v>0</v>
      </c>
      <c r="BE721" s="22">
        <v>1</v>
      </c>
      <c r="BF721" s="28">
        <f t="shared" si="163"/>
        <v>0.62576047281855596</v>
      </c>
      <c r="BG721" s="22">
        <v>2</v>
      </c>
      <c r="BH721" s="22">
        <v>2</v>
      </c>
      <c r="BI721" s="4">
        <v>95.883333329999999</v>
      </c>
      <c r="BJ721" s="22">
        <v>0</v>
      </c>
      <c r="BK721" s="22">
        <v>0</v>
      </c>
      <c r="BL721" s="28">
        <f t="shared" si="164"/>
        <v>0</v>
      </c>
      <c r="BM721" s="22">
        <v>0</v>
      </c>
      <c r="BN721" s="22">
        <v>0</v>
      </c>
      <c r="BO721" s="4">
        <v>0.63333333300000016</v>
      </c>
      <c r="BP721" s="22">
        <v>0</v>
      </c>
      <c r="BQ721" s="22">
        <v>0</v>
      </c>
      <c r="BR721" s="22">
        <v>0</v>
      </c>
      <c r="BS721" s="22">
        <v>0</v>
      </c>
      <c r="BT721" s="4">
        <v>0</v>
      </c>
      <c r="BU721" s="22">
        <v>8</v>
      </c>
      <c r="BV721" s="22">
        <v>0</v>
      </c>
      <c r="BW721" s="22">
        <v>0</v>
      </c>
      <c r="BX721" s="22">
        <v>-2</v>
      </c>
      <c r="BY721" s="22">
        <v>41</v>
      </c>
      <c r="BZ721" s="22">
        <v>8</v>
      </c>
      <c r="CA721" s="22">
        <v>0</v>
      </c>
      <c r="CB721" s="22">
        <v>1</v>
      </c>
      <c r="CC721" s="4">
        <v>6.5</v>
      </c>
      <c r="CD721" s="4">
        <v>0</v>
      </c>
      <c r="CE721" s="4">
        <v>0</v>
      </c>
      <c r="CF721" s="22">
        <v>0</v>
      </c>
      <c r="CG721" s="22">
        <v>0</v>
      </c>
      <c r="CH721" s="22">
        <v>0</v>
      </c>
      <c r="CI721" s="5">
        <v>6</v>
      </c>
      <c r="CJ721" s="22">
        <v>0</v>
      </c>
      <c r="CK721" s="22">
        <v>1</v>
      </c>
      <c r="CL721" s="22">
        <v>-1</v>
      </c>
      <c r="CM721" s="22">
        <v>42</v>
      </c>
      <c r="CN721" s="22">
        <v>3</v>
      </c>
      <c r="CO721" s="22">
        <v>2</v>
      </c>
      <c r="CP721" s="22">
        <v>1</v>
      </c>
      <c r="CQ721" s="26">
        <v>7.3138889999999996</v>
      </c>
      <c r="CR721" s="26">
        <v>0.105556</v>
      </c>
      <c r="CS721" s="26">
        <v>0</v>
      </c>
      <c r="CT721" s="22">
        <v>0</v>
      </c>
      <c r="CU721" s="22">
        <v>0</v>
      </c>
      <c r="CV721" s="22">
        <v>0</v>
      </c>
      <c r="CW721" s="22">
        <v>0</v>
      </c>
      <c r="CX721" s="22">
        <v>0</v>
      </c>
      <c r="CY721" s="22">
        <v>-1</v>
      </c>
      <c r="CZ721" s="22">
        <v>0</v>
      </c>
      <c r="DA721" s="22">
        <v>1</v>
      </c>
      <c r="DB721" s="22">
        <v>-2</v>
      </c>
      <c r="DC721" s="22">
        <v>0</v>
      </c>
      <c r="DD721" s="22">
        <v>0</v>
      </c>
      <c r="DE721" s="22">
        <v>0</v>
      </c>
      <c r="DF721" s="22">
        <v>0</v>
      </c>
      <c r="DG721" s="22">
        <v>0</v>
      </c>
      <c r="DH721" s="22">
        <v>0</v>
      </c>
      <c r="DI721" s="22">
        <v>4</v>
      </c>
      <c r="DJ721" s="22">
        <v>7</v>
      </c>
      <c r="DK721" s="22">
        <v>3</v>
      </c>
      <c r="DL721" s="22">
        <v>1</v>
      </c>
      <c r="DM721" s="22">
        <v>0</v>
      </c>
      <c r="DN721" s="22">
        <v>1</v>
      </c>
      <c r="DO721" s="22">
        <v>0</v>
      </c>
      <c r="DP721" s="22">
        <v>4</v>
      </c>
      <c r="DQ721" s="22">
        <v>0</v>
      </c>
      <c r="DR721" s="22">
        <v>0</v>
      </c>
      <c r="DS721" s="22">
        <v>0</v>
      </c>
      <c r="DT721" s="22">
        <v>0</v>
      </c>
      <c r="DU721">
        <v>6.82</v>
      </c>
      <c r="DV721">
        <v>39.24</v>
      </c>
      <c r="DW721" s="2">
        <f t="shared" si="165"/>
        <v>0.14806773773339124</v>
      </c>
      <c r="DX721">
        <v>-0.97200000000000009</v>
      </c>
      <c r="DY721">
        <v>-1.329</v>
      </c>
      <c r="DZ721">
        <v>-2.5019999999999998</v>
      </c>
      <c r="EA721">
        <v>0.81799999999999995</v>
      </c>
      <c r="EB721">
        <v>1</v>
      </c>
      <c r="EC721">
        <v>4</v>
      </c>
      <c r="ED721">
        <v>-12.6</v>
      </c>
      <c r="EE721">
        <v>-1.89</v>
      </c>
      <c r="EF721">
        <v>10.7</v>
      </c>
      <c r="EG721">
        <v>2.63</v>
      </c>
      <c r="EH721">
        <v>882</v>
      </c>
      <c r="EI721">
        <v>909</v>
      </c>
      <c r="EJ721">
        <v>0.63</v>
      </c>
      <c r="EK721">
        <v>2.52</v>
      </c>
      <c r="EL721">
        <v>23.3</v>
      </c>
      <c r="EM721">
        <v>18.899999999999999</v>
      </c>
      <c r="EN721">
        <v>9.4</v>
      </c>
      <c r="EO721">
        <v>10.7</v>
      </c>
      <c r="EP721">
        <v>13.8</v>
      </c>
      <c r="EQ721">
        <v>10.7</v>
      </c>
      <c r="ER721">
        <v>5</v>
      </c>
      <c r="ES721">
        <v>3.8</v>
      </c>
      <c r="ET721">
        <v>1.9</v>
      </c>
      <c r="EU721">
        <v>1.9</v>
      </c>
      <c r="EV721">
        <v>2.95</v>
      </c>
      <c r="EW721">
        <v>2.62</v>
      </c>
      <c r="EX721">
        <v>29.6</v>
      </c>
      <c r="EY721">
        <v>25.2</v>
      </c>
      <c r="EZ721">
        <v>14.1</v>
      </c>
      <c r="FA721">
        <v>11.6</v>
      </c>
      <c r="FB721">
        <v>14.9</v>
      </c>
      <c r="FC721">
        <v>18.3</v>
      </c>
      <c r="FD721">
        <v>4.5999999999999996</v>
      </c>
      <c r="FE721">
        <v>4.9000000000000004</v>
      </c>
      <c r="FF721">
        <v>16</v>
      </c>
      <c r="FG721">
        <v>14</v>
      </c>
      <c r="FH721">
        <v>6</v>
      </c>
      <c r="FI721">
        <v>8</v>
      </c>
      <c r="FJ721">
        <v>19</v>
      </c>
      <c r="FK721">
        <v>17</v>
      </c>
      <c r="FL721">
        <v>68.2</v>
      </c>
      <c r="FM721">
        <v>32</v>
      </c>
      <c r="FN721">
        <v>32</v>
      </c>
      <c r="FO721">
        <v>30</v>
      </c>
      <c r="FP721">
        <v>50</v>
      </c>
      <c r="FQ721">
        <v>0.05</v>
      </c>
      <c r="FR721">
        <v>6.25</v>
      </c>
      <c r="FS721" s="2">
        <f t="shared" si="166"/>
        <v>7.9365079365079378E-3</v>
      </c>
      <c r="FT721">
        <v>0</v>
      </c>
      <c r="FU721">
        <v>0</v>
      </c>
      <c r="FV721">
        <v>-111.1</v>
      </c>
      <c r="FW721" t="s">
        <v>266</v>
      </c>
      <c r="FX721">
        <v>0</v>
      </c>
      <c r="FY721">
        <v>0</v>
      </c>
      <c r="FZ721">
        <v>0</v>
      </c>
      <c r="GA721">
        <v>0</v>
      </c>
      <c r="GB721">
        <v>0</v>
      </c>
      <c r="GC721">
        <v>0</v>
      </c>
      <c r="GD721">
        <v>0</v>
      </c>
      <c r="GE721">
        <v>0</v>
      </c>
      <c r="GF721">
        <v>0</v>
      </c>
      <c r="GG721">
        <v>0</v>
      </c>
      <c r="GH721">
        <v>0</v>
      </c>
      <c r="GI721">
        <v>0</v>
      </c>
      <c r="GJ721" s="2">
        <f t="shared" si="167"/>
        <v>0</v>
      </c>
      <c r="GK721">
        <v>0</v>
      </c>
      <c r="GL721">
        <v>0</v>
      </c>
      <c r="GM721">
        <v>0</v>
      </c>
      <c r="GN721">
        <v>0</v>
      </c>
      <c r="GO721">
        <v>0</v>
      </c>
      <c r="GP721">
        <v>0</v>
      </c>
      <c r="GQ721">
        <v>0</v>
      </c>
      <c r="GR721">
        <v>0</v>
      </c>
      <c r="GS721">
        <v>0</v>
      </c>
      <c r="GT721">
        <v>0</v>
      </c>
      <c r="GU721">
        <v>0</v>
      </c>
      <c r="GV721">
        <v>0</v>
      </c>
      <c r="GW721">
        <v>0</v>
      </c>
      <c r="GX721" s="21">
        <v>29.699998999999998</v>
      </c>
      <c r="GY721" s="21">
        <v>3.4459065</v>
      </c>
      <c r="GZ721" s="21">
        <v>4.3908164999999997</v>
      </c>
      <c r="HA721" s="21">
        <v>7.836723000000001</v>
      </c>
      <c r="HB721" s="21">
        <v>0.21541399999999999</v>
      </c>
      <c r="HC721" s="21">
        <v>0.35414499999999999</v>
      </c>
      <c r="HD721" s="21">
        <v>3.2330000000000002E-3</v>
      </c>
      <c r="HE721" s="21">
        <v>81.999640999999997</v>
      </c>
      <c r="HF721" s="21">
        <v>0.572793</v>
      </c>
    </row>
    <row r="722" spans="1:214" ht="15" x14ac:dyDescent="0.25">
      <c r="A722" s="22">
        <v>10</v>
      </c>
      <c r="B722" t="s">
        <v>3122</v>
      </c>
      <c r="C722" t="s">
        <v>3123</v>
      </c>
      <c r="D722" t="s">
        <v>3124</v>
      </c>
      <c r="F722" t="s">
        <v>277</v>
      </c>
      <c r="I722" s="22" t="s">
        <v>239</v>
      </c>
      <c r="J722">
        <v>24</v>
      </c>
      <c r="K722" s="23" t="s">
        <v>750</v>
      </c>
      <c r="L722" s="23" t="s">
        <v>3125</v>
      </c>
      <c r="M722" s="24" t="s">
        <v>281</v>
      </c>
      <c r="N722" s="24" t="s">
        <v>233</v>
      </c>
      <c r="O722" s="24">
        <v>72</v>
      </c>
      <c r="P722" s="24">
        <v>200</v>
      </c>
      <c r="Q722" s="24" t="s">
        <v>224</v>
      </c>
      <c r="R722" s="24"/>
      <c r="S722" s="22">
        <v>69</v>
      </c>
      <c r="T722" s="22">
        <v>19</v>
      </c>
      <c r="U722" s="22">
        <v>17</v>
      </c>
      <c r="V722" s="22">
        <v>36</v>
      </c>
      <c r="W722" s="22">
        <v>-17</v>
      </c>
      <c r="X722" s="22">
        <v>28</v>
      </c>
      <c r="Y722" s="22">
        <v>174</v>
      </c>
      <c r="Z722" s="25">
        <f t="shared" si="154"/>
        <v>0.10919540229885058</v>
      </c>
      <c r="AA722" s="3">
        <v>17.58333</v>
      </c>
      <c r="AB722" s="22">
        <v>73</v>
      </c>
      <c r="AC722" s="22">
        <v>23</v>
      </c>
      <c r="AD722" s="22">
        <v>55</v>
      </c>
      <c r="AE722" s="22">
        <v>23</v>
      </c>
      <c r="AF722" s="22">
        <v>31</v>
      </c>
      <c r="AG722" s="26">
        <f t="shared" si="155"/>
        <v>3.6101387433191112</v>
      </c>
      <c r="AH722" s="26">
        <f t="shared" si="156"/>
        <v>1.1374409739224596</v>
      </c>
      <c r="AI722" s="26">
        <f t="shared" si="157"/>
        <v>2.7199675463363162</v>
      </c>
      <c r="AJ722" s="26">
        <f t="shared" si="158"/>
        <v>1.1374409739224596</v>
      </c>
      <c r="AK722" s="26">
        <f t="shared" si="159"/>
        <v>1.5330726170259239</v>
      </c>
      <c r="AL722" s="5">
        <v>1585</v>
      </c>
      <c r="AM722" s="22">
        <v>3</v>
      </c>
      <c r="AN722" s="22">
        <v>8</v>
      </c>
      <c r="AO722" s="25">
        <f t="shared" si="160"/>
        <v>0.27272727272727271</v>
      </c>
      <c r="AP722" s="22">
        <v>0.2</v>
      </c>
      <c r="AQ722">
        <v>2.8</v>
      </c>
      <c r="AR722">
        <v>1</v>
      </c>
      <c r="AS722">
        <v>3.7</v>
      </c>
      <c r="AT722">
        <v>2.2999999999999998</v>
      </c>
      <c r="AU722">
        <v>1</v>
      </c>
      <c r="AV722">
        <v>1.6</v>
      </c>
      <c r="AW722">
        <v>4.9000000000000004</v>
      </c>
      <c r="AX722" s="3">
        <f t="shared" si="161"/>
        <v>7.101449275362319E-2</v>
      </c>
      <c r="AY722" s="4">
        <f t="shared" si="162"/>
        <v>-2.5250000000000004</v>
      </c>
      <c r="AZ722" t="s">
        <v>243</v>
      </c>
      <c r="BA722">
        <v>2014</v>
      </c>
      <c r="BC722" s="27">
        <v>3000000</v>
      </c>
      <c r="BD722" s="22">
        <v>12</v>
      </c>
      <c r="BE722" s="22">
        <v>11</v>
      </c>
      <c r="BF722" s="28">
        <f t="shared" si="163"/>
        <v>1.3515498751285442</v>
      </c>
      <c r="BG722" s="22">
        <v>3</v>
      </c>
      <c r="BH722" s="22">
        <v>8</v>
      </c>
      <c r="BI722" s="4">
        <v>1021.05</v>
      </c>
      <c r="BJ722" s="22">
        <v>7</v>
      </c>
      <c r="BK722" s="22">
        <v>6</v>
      </c>
      <c r="BL722" s="28">
        <f t="shared" si="164"/>
        <v>4.0463427279878363</v>
      </c>
      <c r="BM722" s="22">
        <v>0</v>
      </c>
      <c r="BN722" s="22">
        <v>0</v>
      </c>
      <c r="BO722" s="4">
        <v>192.7666667</v>
      </c>
      <c r="BP722" s="22">
        <v>0</v>
      </c>
      <c r="BQ722" s="22">
        <v>0</v>
      </c>
      <c r="BR722" s="22">
        <v>0</v>
      </c>
      <c r="BS722" s="22">
        <v>0</v>
      </c>
      <c r="BT722" s="4">
        <v>0.25</v>
      </c>
      <c r="BU722" s="22">
        <v>35</v>
      </c>
      <c r="BV722" s="22">
        <v>9</v>
      </c>
      <c r="BW722" s="22">
        <v>9</v>
      </c>
      <c r="BX722" s="22">
        <v>-13</v>
      </c>
      <c r="BY722" s="22">
        <v>12</v>
      </c>
      <c r="BZ722" s="22">
        <v>5</v>
      </c>
      <c r="CA722" s="22">
        <v>1</v>
      </c>
      <c r="CB722" s="22">
        <v>3</v>
      </c>
      <c r="CC722" s="4">
        <v>15.18333</v>
      </c>
      <c r="CD722" s="4">
        <v>2.6</v>
      </c>
      <c r="CE722" s="4">
        <v>0</v>
      </c>
      <c r="CF722" s="22">
        <v>3</v>
      </c>
      <c r="CG722" s="22">
        <v>3</v>
      </c>
      <c r="CH722" s="22">
        <v>3</v>
      </c>
      <c r="CI722" s="5">
        <v>34</v>
      </c>
      <c r="CJ722" s="22">
        <v>10</v>
      </c>
      <c r="CK722" s="22">
        <v>8</v>
      </c>
      <c r="CL722" s="22">
        <v>-4</v>
      </c>
      <c r="CM722" s="22">
        <v>16</v>
      </c>
      <c r="CN722" s="22">
        <v>8</v>
      </c>
      <c r="CO722" s="22">
        <v>2</v>
      </c>
      <c r="CP722" s="22">
        <v>5</v>
      </c>
      <c r="CQ722" s="26">
        <v>14.400983999999999</v>
      </c>
      <c r="CR722" s="26">
        <v>2.9931369999999999</v>
      </c>
      <c r="CS722" s="26">
        <v>7.3530000000000002E-3</v>
      </c>
      <c r="CT722" s="22">
        <v>6</v>
      </c>
      <c r="CU722" s="22">
        <v>2</v>
      </c>
      <c r="CV722" s="22">
        <v>1</v>
      </c>
      <c r="CW722" s="22">
        <v>7</v>
      </c>
      <c r="CX722" s="22">
        <v>6</v>
      </c>
      <c r="CY722" s="22">
        <v>-2</v>
      </c>
      <c r="CZ722" s="22">
        <v>12</v>
      </c>
      <c r="DA722" s="22">
        <v>11</v>
      </c>
      <c r="DB722" s="22">
        <v>-15</v>
      </c>
      <c r="DC722" s="22">
        <v>6</v>
      </c>
      <c r="DD722" s="22">
        <v>1</v>
      </c>
      <c r="DE722" s="22">
        <v>2</v>
      </c>
      <c r="DF722" s="22">
        <v>1</v>
      </c>
      <c r="DG722" s="22">
        <v>1</v>
      </c>
      <c r="DH722" s="22">
        <v>2</v>
      </c>
      <c r="DI722" s="22">
        <v>13</v>
      </c>
      <c r="DJ722" s="22">
        <v>0</v>
      </c>
      <c r="DK722" s="22">
        <v>0</v>
      </c>
      <c r="DL722" s="22">
        <v>0</v>
      </c>
      <c r="DM722" s="22">
        <v>0</v>
      </c>
      <c r="DN722" s="22">
        <v>52</v>
      </c>
      <c r="DO722" s="22">
        <v>18</v>
      </c>
      <c r="DP722" s="22">
        <v>51</v>
      </c>
      <c r="DQ722" s="22">
        <v>0</v>
      </c>
      <c r="DR722" s="22">
        <v>9</v>
      </c>
      <c r="DS722" s="22">
        <v>5</v>
      </c>
      <c r="DT722" s="22">
        <v>4</v>
      </c>
      <c r="DU722">
        <v>14.16</v>
      </c>
      <c r="DV722">
        <v>33.74</v>
      </c>
      <c r="DW722" s="2">
        <f t="shared" si="165"/>
        <v>0.29561586638830895</v>
      </c>
      <c r="DX722">
        <v>0.51300000000000001</v>
      </c>
      <c r="DY722">
        <v>1.107</v>
      </c>
      <c r="DZ722">
        <v>2.8</v>
      </c>
      <c r="EA722">
        <v>-9.4450000000000003</v>
      </c>
      <c r="EB722">
        <v>33</v>
      </c>
      <c r="EC722">
        <v>47</v>
      </c>
      <c r="ED722">
        <v>13.7</v>
      </c>
      <c r="EE722">
        <v>-2.7</v>
      </c>
      <c r="EF722">
        <v>-16.420000000000002</v>
      </c>
      <c r="EG722">
        <v>7.3</v>
      </c>
      <c r="EH722">
        <v>904</v>
      </c>
      <c r="EI722">
        <v>977</v>
      </c>
      <c r="EJ722">
        <v>2.0299999999999998</v>
      </c>
      <c r="EK722">
        <v>2.89</v>
      </c>
      <c r="EL722">
        <v>25.7</v>
      </c>
      <c r="EM722">
        <v>27.1</v>
      </c>
      <c r="EN722">
        <v>10.6</v>
      </c>
      <c r="EO722">
        <v>11.2</v>
      </c>
      <c r="EP722">
        <v>13.9</v>
      </c>
      <c r="EQ722">
        <v>14.1</v>
      </c>
      <c r="ER722">
        <v>3.9</v>
      </c>
      <c r="ES722">
        <v>2.6</v>
      </c>
      <c r="ET722">
        <v>0.60000000000000009</v>
      </c>
      <c r="EU722">
        <v>1</v>
      </c>
      <c r="EV722">
        <v>1.6</v>
      </c>
      <c r="EW722">
        <v>2.14</v>
      </c>
      <c r="EX722">
        <v>22.5</v>
      </c>
      <c r="EY722">
        <v>28.7</v>
      </c>
      <c r="EZ722">
        <v>9.1</v>
      </c>
      <c r="FA722">
        <v>13.2</v>
      </c>
      <c r="FB722">
        <v>18</v>
      </c>
      <c r="FC722">
        <v>12.4</v>
      </c>
      <c r="FD722">
        <v>3.6</v>
      </c>
      <c r="FE722">
        <v>3.4</v>
      </c>
      <c r="FF722">
        <v>172</v>
      </c>
      <c r="FG722">
        <v>161</v>
      </c>
      <c r="FH722">
        <v>180</v>
      </c>
      <c r="FI722">
        <v>145</v>
      </c>
      <c r="FJ722">
        <v>185</v>
      </c>
      <c r="FK722">
        <v>163</v>
      </c>
      <c r="FL722">
        <v>50.6</v>
      </c>
      <c r="FM722">
        <v>338</v>
      </c>
      <c r="FN722">
        <v>352</v>
      </c>
      <c r="FO722">
        <v>292</v>
      </c>
      <c r="FP722">
        <v>49</v>
      </c>
      <c r="FQ722">
        <v>2.5499999999999998</v>
      </c>
      <c r="FR722">
        <v>2.44</v>
      </c>
      <c r="FS722" s="2">
        <f t="shared" si="166"/>
        <v>0.51102204408817631</v>
      </c>
      <c r="FT722">
        <v>14</v>
      </c>
      <c r="FU722">
        <v>0</v>
      </c>
      <c r="FV722">
        <v>2.7</v>
      </c>
      <c r="FW722">
        <v>9.2100000000000009</v>
      </c>
      <c r="FX722">
        <v>4.7699999999999996</v>
      </c>
      <c r="FY722">
        <v>0</v>
      </c>
      <c r="FZ722">
        <v>47</v>
      </c>
      <c r="GA722">
        <v>6.5</v>
      </c>
      <c r="GB722">
        <v>16.7</v>
      </c>
      <c r="GC722">
        <v>2</v>
      </c>
      <c r="GD722">
        <v>1.4</v>
      </c>
      <c r="GE722">
        <v>20.8</v>
      </c>
      <c r="GF722">
        <v>1.7000000000000002</v>
      </c>
      <c r="GG722">
        <v>2.7</v>
      </c>
      <c r="GH722">
        <v>0</v>
      </c>
      <c r="GI722">
        <v>5.6</v>
      </c>
      <c r="GJ722" s="2">
        <f t="shared" si="167"/>
        <v>0</v>
      </c>
      <c r="GK722">
        <v>0</v>
      </c>
      <c r="GL722">
        <v>0</v>
      </c>
      <c r="GM722">
        <v>80</v>
      </c>
      <c r="GN722">
        <v>0</v>
      </c>
      <c r="GO722">
        <v>0</v>
      </c>
      <c r="GP722">
        <v>0</v>
      </c>
      <c r="GQ722">
        <v>0</v>
      </c>
      <c r="GR722">
        <v>0</v>
      </c>
      <c r="GS722">
        <v>0</v>
      </c>
      <c r="GT722">
        <v>0</v>
      </c>
      <c r="GU722">
        <v>0</v>
      </c>
      <c r="GV722">
        <v>0</v>
      </c>
      <c r="GW722">
        <v>0</v>
      </c>
      <c r="GX722" s="21">
        <v>65.057518000000002</v>
      </c>
      <c r="GY722" s="21">
        <v>18.3357423</v>
      </c>
      <c r="GZ722" s="21">
        <v>18.0051588</v>
      </c>
      <c r="HA722" s="21">
        <v>36.3409002</v>
      </c>
      <c r="HB722" s="21">
        <v>4.2400060000000002</v>
      </c>
      <c r="HC722" s="21">
        <v>1.4614119999999999</v>
      </c>
      <c r="HD722" s="21">
        <v>0.106016</v>
      </c>
      <c r="HE722" s="21">
        <v>31.695782000000001</v>
      </c>
      <c r="HF722" s="21">
        <v>5.8074329999999996</v>
      </c>
    </row>
    <row r="723" spans="1:214" ht="15" x14ac:dyDescent="0.25">
      <c r="A723" s="22">
        <v>22</v>
      </c>
      <c r="B723" t="s">
        <v>3126</v>
      </c>
      <c r="C723" t="s">
        <v>3127</v>
      </c>
      <c r="D723" t="s">
        <v>803</v>
      </c>
      <c r="F723" t="s">
        <v>297</v>
      </c>
      <c r="I723" s="22" t="s">
        <v>239</v>
      </c>
      <c r="J723">
        <v>28</v>
      </c>
      <c r="K723" s="23" t="s">
        <v>2376</v>
      </c>
      <c r="L723" s="23" t="s">
        <v>3128</v>
      </c>
      <c r="M723" s="24" t="s">
        <v>345</v>
      </c>
      <c r="N723" s="24" t="s">
        <v>222</v>
      </c>
      <c r="O723" s="24">
        <v>69</v>
      </c>
      <c r="P723" s="24">
        <v>175</v>
      </c>
      <c r="Q723" s="24" t="s">
        <v>224</v>
      </c>
      <c r="R723" s="24"/>
      <c r="S723" s="22">
        <v>45</v>
      </c>
      <c r="T723" s="22">
        <v>4</v>
      </c>
      <c r="U723" s="22">
        <v>8</v>
      </c>
      <c r="V723" s="22">
        <v>12</v>
      </c>
      <c r="W723" s="22">
        <v>-11</v>
      </c>
      <c r="X723" s="22">
        <v>10</v>
      </c>
      <c r="Y723" s="22">
        <v>46</v>
      </c>
      <c r="Z723" s="25">
        <f t="shared" si="154"/>
        <v>8.6956521739130432E-2</v>
      </c>
      <c r="AA723" s="3">
        <v>12.01667</v>
      </c>
      <c r="AB723" s="22">
        <v>22</v>
      </c>
      <c r="AC723" s="22">
        <v>15</v>
      </c>
      <c r="AD723" s="22">
        <v>17</v>
      </c>
      <c r="AE723" s="22">
        <v>9</v>
      </c>
      <c r="AF723" s="22">
        <v>16</v>
      </c>
      <c r="AG723" s="26">
        <f t="shared" si="155"/>
        <v>2.4410534144095939</v>
      </c>
      <c r="AH723" s="26">
        <f t="shared" si="156"/>
        <v>1.6643546007338141</v>
      </c>
      <c r="AI723" s="26">
        <f t="shared" si="157"/>
        <v>1.8862685474983225</v>
      </c>
      <c r="AJ723" s="26">
        <f t="shared" si="158"/>
        <v>0.99861276044028835</v>
      </c>
      <c r="AK723" s="26">
        <f t="shared" si="159"/>
        <v>1.7753115741160683</v>
      </c>
      <c r="AL723" s="5">
        <v>691</v>
      </c>
      <c r="AM723" s="22">
        <v>22</v>
      </c>
      <c r="AN723" s="22">
        <v>18</v>
      </c>
      <c r="AO723" s="25">
        <f t="shared" si="160"/>
        <v>0.55000000000000004</v>
      </c>
      <c r="AP723" s="22">
        <v>1.5</v>
      </c>
      <c r="AQ723">
        <v>0.30000000000000004</v>
      </c>
      <c r="AR723">
        <v>0</v>
      </c>
      <c r="AS723">
        <v>0.30000000000000004</v>
      </c>
      <c r="AT723">
        <v>0.2</v>
      </c>
      <c r="AU723">
        <v>-0.1</v>
      </c>
      <c r="AV723">
        <v>0</v>
      </c>
      <c r="AW723">
        <v>0.1</v>
      </c>
      <c r="AX723" s="3">
        <f t="shared" si="161"/>
        <v>2.2222222222222222E-3</v>
      </c>
      <c r="AY723" s="4">
        <f t="shared" si="162"/>
        <v>-0.20000000000000004</v>
      </c>
      <c r="AZ723" t="s">
        <v>243</v>
      </c>
      <c r="BA723">
        <v>2012</v>
      </c>
      <c r="BC723" s="27">
        <v>625000</v>
      </c>
      <c r="BD723" s="22">
        <v>3</v>
      </c>
      <c r="BE723" s="22">
        <v>6</v>
      </c>
      <c r="BF723" s="28">
        <f t="shared" si="163"/>
        <v>1.1212624584717608</v>
      </c>
      <c r="BG723" s="22">
        <v>16</v>
      </c>
      <c r="BH723" s="22">
        <v>15</v>
      </c>
      <c r="BI723" s="4">
        <v>481.6</v>
      </c>
      <c r="BJ723" s="22">
        <v>1</v>
      </c>
      <c r="BK723" s="22">
        <v>2</v>
      </c>
      <c r="BL723" s="28">
        <f t="shared" si="164"/>
        <v>4.4353182755183012</v>
      </c>
      <c r="BM723" s="22">
        <v>3</v>
      </c>
      <c r="BN723" s="22">
        <v>3</v>
      </c>
      <c r="BO723" s="4">
        <v>40.583333330000002</v>
      </c>
      <c r="BP723" s="22">
        <v>0</v>
      </c>
      <c r="BQ723" s="22">
        <v>0</v>
      </c>
      <c r="BR723" s="22">
        <v>3</v>
      </c>
      <c r="BS723" s="22">
        <v>0</v>
      </c>
      <c r="BT723" s="4">
        <v>19.283333330000001</v>
      </c>
      <c r="BU723" s="22">
        <v>25</v>
      </c>
      <c r="BV723" s="22">
        <v>3</v>
      </c>
      <c r="BW723" s="22">
        <v>5</v>
      </c>
      <c r="BX723" s="22">
        <v>-3</v>
      </c>
      <c r="BY723" s="22">
        <v>6</v>
      </c>
      <c r="BZ723" s="22">
        <v>3</v>
      </c>
      <c r="CA723" s="22">
        <v>11</v>
      </c>
      <c r="CB723" s="22">
        <v>12</v>
      </c>
      <c r="CC723" s="4">
        <v>9.9166699999999999</v>
      </c>
      <c r="CD723" s="4">
        <v>0.9</v>
      </c>
      <c r="CE723" s="4">
        <v>0.35</v>
      </c>
      <c r="CF723" s="22">
        <v>0</v>
      </c>
      <c r="CG723" s="22">
        <v>0</v>
      </c>
      <c r="CH723" s="22">
        <v>0</v>
      </c>
      <c r="CI723" s="5">
        <v>20</v>
      </c>
      <c r="CJ723" s="22">
        <v>1</v>
      </c>
      <c r="CK723" s="22">
        <v>3</v>
      </c>
      <c r="CL723" s="22">
        <v>-8</v>
      </c>
      <c r="CM723" s="22">
        <v>4</v>
      </c>
      <c r="CN723" s="22">
        <v>2</v>
      </c>
      <c r="CO723" s="22">
        <v>11</v>
      </c>
      <c r="CP723" s="22">
        <v>6</v>
      </c>
      <c r="CQ723" s="26">
        <v>11.684163</v>
      </c>
      <c r="CR723" s="26">
        <v>0.90416700000000005</v>
      </c>
      <c r="CS723" s="26">
        <v>0.526667</v>
      </c>
      <c r="CT723" s="22">
        <v>0</v>
      </c>
      <c r="CU723" s="22">
        <v>0</v>
      </c>
      <c r="CV723" s="22">
        <v>0</v>
      </c>
      <c r="CW723" s="22">
        <v>0</v>
      </c>
      <c r="CX723" s="22">
        <v>6</v>
      </c>
      <c r="CY723" s="22">
        <v>-1</v>
      </c>
      <c r="CZ723" s="22">
        <v>4</v>
      </c>
      <c r="DA723" s="22">
        <v>2</v>
      </c>
      <c r="DB723" s="22">
        <v>-10</v>
      </c>
      <c r="DC723" s="22">
        <v>1</v>
      </c>
      <c r="DD723" s="22">
        <v>0</v>
      </c>
      <c r="DE723" s="22">
        <v>0</v>
      </c>
      <c r="DF723" s="22">
        <v>0</v>
      </c>
      <c r="DG723" s="22">
        <v>0</v>
      </c>
      <c r="DH723" s="22">
        <v>0</v>
      </c>
      <c r="DI723" s="22">
        <v>5</v>
      </c>
      <c r="DJ723" s="22">
        <v>0</v>
      </c>
      <c r="DK723" s="22">
        <v>0</v>
      </c>
      <c r="DL723" s="22">
        <v>0</v>
      </c>
      <c r="DM723" s="22">
        <v>0</v>
      </c>
      <c r="DN723" s="22">
        <v>18</v>
      </c>
      <c r="DO723" s="22">
        <v>3</v>
      </c>
      <c r="DP723" s="22">
        <v>29</v>
      </c>
      <c r="DQ723" s="22">
        <v>3</v>
      </c>
      <c r="DR723" s="22">
        <v>0</v>
      </c>
      <c r="DS723" s="22">
        <v>0</v>
      </c>
      <c r="DT723" s="22">
        <v>0</v>
      </c>
      <c r="DU723">
        <v>10.48</v>
      </c>
      <c r="DV723">
        <v>37.840000000000003</v>
      </c>
      <c r="DW723" s="2">
        <f t="shared" si="165"/>
        <v>0.21688741721854302</v>
      </c>
      <c r="DX723">
        <v>0.66400000000000003</v>
      </c>
      <c r="DY723">
        <v>0.58500000000000008</v>
      </c>
      <c r="DZ723">
        <v>-0.67400000000000004</v>
      </c>
      <c r="EA723">
        <v>-5.1379999999999999</v>
      </c>
      <c r="EB723">
        <v>15</v>
      </c>
      <c r="EC723">
        <v>21</v>
      </c>
      <c r="ED723">
        <v>7</v>
      </c>
      <c r="EE723">
        <v>1.91</v>
      </c>
      <c r="EF723">
        <v>-5.1100000000000003</v>
      </c>
      <c r="EG723">
        <v>6.88</v>
      </c>
      <c r="EH723">
        <v>900</v>
      </c>
      <c r="EI723">
        <v>968</v>
      </c>
      <c r="EJ723">
        <v>1.91</v>
      </c>
      <c r="EK723">
        <v>2.67</v>
      </c>
      <c r="EL723">
        <v>25.8</v>
      </c>
      <c r="EM723">
        <v>23.9</v>
      </c>
      <c r="EN723">
        <v>11.5</v>
      </c>
      <c r="EO723">
        <v>10.6</v>
      </c>
      <c r="EP723">
        <v>12.3</v>
      </c>
      <c r="EQ723">
        <v>12.2</v>
      </c>
      <c r="ER723">
        <v>3.8</v>
      </c>
      <c r="ES723">
        <v>3.4</v>
      </c>
      <c r="ET723">
        <v>0.4</v>
      </c>
      <c r="EU723">
        <v>0.8</v>
      </c>
      <c r="EV723">
        <v>2.54</v>
      </c>
      <c r="EW723">
        <v>2.89</v>
      </c>
      <c r="EX723">
        <v>25.1</v>
      </c>
      <c r="EY723">
        <v>26.2</v>
      </c>
      <c r="EZ723">
        <v>10.3</v>
      </c>
      <c r="FA723">
        <v>12.1</v>
      </c>
      <c r="FB723">
        <v>15.6</v>
      </c>
      <c r="FC723">
        <v>13.8</v>
      </c>
      <c r="FD723">
        <v>3.3</v>
      </c>
      <c r="FE723">
        <v>3.4</v>
      </c>
      <c r="FF723">
        <v>48</v>
      </c>
      <c r="FG723">
        <v>48</v>
      </c>
      <c r="FH723">
        <v>65</v>
      </c>
      <c r="FI723">
        <v>59</v>
      </c>
      <c r="FJ723">
        <v>69</v>
      </c>
      <c r="FK723">
        <v>75</v>
      </c>
      <c r="FL723">
        <v>43.6</v>
      </c>
      <c r="FM723">
        <v>141</v>
      </c>
      <c r="FN723">
        <v>177</v>
      </c>
      <c r="FO723">
        <v>134</v>
      </c>
      <c r="FP723">
        <v>44.3</v>
      </c>
      <c r="FQ723">
        <v>0.89</v>
      </c>
      <c r="FR723">
        <v>3.99</v>
      </c>
      <c r="FS723" s="2">
        <f t="shared" si="166"/>
        <v>0.18237704918032788</v>
      </c>
      <c r="FT723">
        <v>3</v>
      </c>
      <c r="FU723">
        <v>3</v>
      </c>
      <c r="FV723">
        <v>-20.100000000000001</v>
      </c>
      <c r="FW723">
        <v>11.54</v>
      </c>
      <c r="FX723">
        <v>4.49</v>
      </c>
      <c r="FY723">
        <v>4.49</v>
      </c>
      <c r="FZ723">
        <v>34.5</v>
      </c>
      <c r="GA723">
        <v>6</v>
      </c>
      <c r="GB723">
        <v>12</v>
      </c>
      <c r="GC723">
        <v>3</v>
      </c>
      <c r="GD723">
        <v>4.5</v>
      </c>
      <c r="GE723">
        <v>13.5</v>
      </c>
      <c r="GF723">
        <v>4.5</v>
      </c>
      <c r="GG723">
        <v>1.5</v>
      </c>
      <c r="GH723">
        <v>0.43</v>
      </c>
      <c r="GI723">
        <v>4.66</v>
      </c>
      <c r="GJ723" s="2">
        <f t="shared" si="167"/>
        <v>8.4479371316306479E-2</v>
      </c>
      <c r="GK723">
        <v>0</v>
      </c>
      <c r="GL723">
        <v>3</v>
      </c>
      <c r="GM723">
        <v>-2.1</v>
      </c>
      <c r="GN723">
        <v>0</v>
      </c>
      <c r="GO723">
        <v>9.33</v>
      </c>
      <c r="GP723">
        <v>9.3000000000000007</v>
      </c>
      <c r="GQ723">
        <v>52.9</v>
      </c>
      <c r="GR723">
        <v>3.1</v>
      </c>
      <c r="GS723">
        <v>15.6</v>
      </c>
      <c r="GT723">
        <v>28</v>
      </c>
      <c r="GU723">
        <v>0</v>
      </c>
      <c r="GV723">
        <v>3.1</v>
      </c>
      <c r="GW723">
        <v>6.2</v>
      </c>
      <c r="GX723" s="21">
        <v>52.176575</v>
      </c>
      <c r="GY723" s="21">
        <v>6.9919470000000006</v>
      </c>
      <c r="GZ723" s="21">
        <v>10.4632641</v>
      </c>
      <c r="HA723" s="21">
        <v>17.4552111</v>
      </c>
      <c r="HB723" s="21">
        <v>1.240961</v>
      </c>
      <c r="HC723" s="21">
        <v>1.1457520000000001</v>
      </c>
      <c r="HD723" s="21">
        <v>-1.9671999999999999E-2</v>
      </c>
      <c r="HE723" s="21">
        <v>15.924412</v>
      </c>
      <c r="HF723" s="21">
        <v>2.367041</v>
      </c>
    </row>
    <row r="724" spans="1:214" ht="15" x14ac:dyDescent="0.25">
      <c r="A724" s="22">
        <v>10</v>
      </c>
      <c r="B724" t="s">
        <v>3129</v>
      </c>
      <c r="C724" t="s">
        <v>3130</v>
      </c>
      <c r="D724" t="s">
        <v>1187</v>
      </c>
      <c r="F724" t="s">
        <v>516</v>
      </c>
      <c r="I724" s="22" t="s">
        <v>581</v>
      </c>
      <c r="J724">
        <v>30</v>
      </c>
      <c r="K724" s="23" t="s">
        <v>3131</v>
      </c>
      <c r="L724" s="23" t="s">
        <v>338</v>
      </c>
      <c r="M724" s="24" t="s">
        <v>332</v>
      </c>
      <c r="N724" s="24" t="s">
        <v>233</v>
      </c>
      <c r="O724" s="24">
        <v>73</v>
      </c>
      <c r="P724" s="24">
        <v>199</v>
      </c>
      <c r="Q724" s="24" t="s">
        <v>224</v>
      </c>
      <c r="R724" s="24"/>
      <c r="S724" s="22">
        <v>74</v>
      </c>
      <c r="T724" s="22">
        <v>33</v>
      </c>
      <c r="U724" s="22">
        <v>36</v>
      </c>
      <c r="V724" s="22">
        <v>69</v>
      </c>
      <c r="W724" s="22">
        <v>28</v>
      </c>
      <c r="X724" s="22">
        <v>38</v>
      </c>
      <c r="Y724" s="22">
        <v>282</v>
      </c>
      <c r="Z724" s="25">
        <f t="shared" si="154"/>
        <v>0.11702127659574468</v>
      </c>
      <c r="AA724" s="3">
        <v>19.883330000000001</v>
      </c>
      <c r="AB724" s="22">
        <v>80</v>
      </c>
      <c r="AC724" s="22">
        <v>18</v>
      </c>
      <c r="AD724" s="22">
        <v>86</v>
      </c>
      <c r="AE724" s="22">
        <v>29</v>
      </c>
      <c r="AF724" s="22">
        <v>55</v>
      </c>
      <c r="AG724" s="26">
        <f t="shared" si="155"/>
        <v>3.2622737169711944</v>
      </c>
      <c r="AH724" s="26">
        <f t="shared" si="156"/>
        <v>0.73401158631851882</v>
      </c>
      <c r="AI724" s="26">
        <f t="shared" si="157"/>
        <v>3.5069442457440343</v>
      </c>
      <c r="AJ724" s="26">
        <f t="shared" si="158"/>
        <v>1.1825742224020581</v>
      </c>
      <c r="AK724" s="26">
        <f t="shared" si="159"/>
        <v>2.2428131804176963</v>
      </c>
      <c r="AL724" s="5">
        <v>1822</v>
      </c>
      <c r="AM724" s="22">
        <v>139</v>
      </c>
      <c r="AN724" s="22">
        <v>152</v>
      </c>
      <c r="AO724" s="25">
        <f t="shared" si="160"/>
        <v>0.47766323024054985</v>
      </c>
      <c r="AP724" s="22">
        <v>6.8</v>
      </c>
      <c r="AQ724">
        <v>7.3</v>
      </c>
      <c r="AR724">
        <v>2.4</v>
      </c>
      <c r="AS724">
        <v>9.6999999999999993</v>
      </c>
      <c r="AT724">
        <v>13.9</v>
      </c>
      <c r="AU724">
        <v>5.0999999999999996</v>
      </c>
      <c r="AV724">
        <v>-1.4</v>
      </c>
      <c r="AW724">
        <v>17.600000000000001</v>
      </c>
      <c r="AX724" s="3">
        <f t="shared" si="161"/>
        <v>0.23783783783783785</v>
      </c>
      <c r="AY724" s="4">
        <f t="shared" si="162"/>
        <v>7.4750000000000014</v>
      </c>
      <c r="AZ724" t="s">
        <v>243</v>
      </c>
      <c r="BA724">
        <v>2017</v>
      </c>
      <c r="BC724" s="27">
        <v>3900000</v>
      </c>
      <c r="BD724" s="22">
        <v>25</v>
      </c>
      <c r="BE724" s="22">
        <v>26</v>
      </c>
      <c r="BF724" s="28">
        <f t="shared" si="163"/>
        <v>2.7071660285187749</v>
      </c>
      <c r="BG724" s="22">
        <v>114</v>
      </c>
      <c r="BH724" s="22">
        <v>127</v>
      </c>
      <c r="BI724" s="4">
        <v>1130.333333</v>
      </c>
      <c r="BJ724" s="22">
        <v>7</v>
      </c>
      <c r="BK724" s="22">
        <v>10</v>
      </c>
      <c r="BL724" s="28">
        <f t="shared" si="164"/>
        <v>3.9050535987748853</v>
      </c>
      <c r="BM724" s="22">
        <v>24</v>
      </c>
      <c r="BN724" s="22">
        <v>21</v>
      </c>
      <c r="BO724" s="4">
        <v>261.2</v>
      </c>
      <c r="BP724" s="22">
        <v>1</v>
      </c>
      <c r="BQ724" s="22">
        <v>0</v>
      </c>
      <c r="BR724" s="22">
        <v>1</v>
      </c>
      <c r="BS724" s="22">
        <v>4</v>
      </c>
      <c r="BT724" s="4">
        <v>81.016666670000006</v>
      </c>
      <c r="BU724" s="22">
        <v>35</v>
      </c>
      <c r="BV724" s="22">
        <v>12</v>
      </c>
      <c r="BW724" s="22">
        <v>19</v>
      </c>
      <c r="BX724" s="22">
        <v>16</v>
      </c>
      <c r="BY724" s="22">
        <v>28</v>
      </c>
      <c r="BZ724" s="22">
        <v>9</v>
      </c>
      <c r="CA724" s="22">
        <v>81</v>
      </c>
      <c r="CB724" s="22">
        <v>70</v>
      </c>
      <c r="CC724" s="4">
        <v>15.18333</v>
      </c>
      <c r="CD724" s="4">
        <v>3.6166666670000001</v>
      </c>
      <c r="CE724" s="4">
        <v>0.9</v>
      </c>
      <c r="CF724" s="22">
        <v>5</v>
      </c>
      <c r="CG724" s="22">
        <v>0</v>
      </c>
      <c r="CH724" s="22">
        <v>0</v>
      </c>
      <c r="CI724" s="5">
        <v>39</v>
      </c>
      <c r="CJ724" s="22">
        <v>21</v>
      </c>
      <c r="CK724" s="22">
        <v>17</v>
      </c>
      <c r="CL724" s="22">
        <v>12</v>
      </c>
      <c r="CM724" s="22">
        <v>10</v>
      </c>
      <c r="CN724" s="22">
        <v>3</v>
      </c>
      <c r="CO724" s="22">
        <v>58</v>
      </c>
      <c r="CP724" s="22">
        <v>82</v>
      </c>
      <c r="CQ724" s="26">
        <v>15.356840999999999</v>
      </c>
      <c r="CR724" s="26">
        <v>3.4517090000000001</v>
      </c>
      <c r="CS724" s="26">
        <v>1.269658</v>
      </c>
      <c r="CT724" s="22">
        <v>3</v>
      </c>
      <c r="CU724" s="22">
        <v>1</v>
      </c>
      <c r="CV724" s="22">
        <v>0</v>
      </c>
      <c r="CW724" s="22">
        <v>9</v>
      </c>
      <c r="CX724" s="22">
        <v>11</v>
      </c>
      <c r="CY724" s="22">
        <v>10</v>
      </c>
      <c r="CZ724" s="22">
        <v>24</v>
      </c>
      <c r="DA724" s="22">
        <v>25</v>
      </c>
      <c r="DB724" s="22">
        <v>18</v>
      </c>
      <c r="DC724" s="22">
        <v>3</v>
      </c>
      <c r="DD724" s="22">
        <v>2</v>
      </c>
      <c r="DE724" s="22">
        <v>8</v>
      </c>
      <c r="DF724" s="22">
        <v>0</v>
      </c>
      <c r="DG724" s="22">
        <v>0</v>
      </c>
      <c r="DH724" s="22">
        <v>1</v>
      </c>
      <c r="DI724" s="22">
        <v>12</v>
      </c>
      <c r="DJ724" s="22">
        <v>0</v>
      </c>
      <c r="DK724" s="22">
        <v>1</v>
      </c>
      <c r="DL724" s="22">
        <v>0</v>
      </c>
      <c r="DM724" s="22">
        <v>0</v>
      </c>
      <c r="DN724" s="22">
        <v>98</v>
      </c>
      <c r="DO724" s="22">
        <v>24</v>
      </c>
      <c r="DP724" s="22">
        <v>54</v>
      </c>
      <c r="DQ724" s="22">
        <v>8</v>
      </c>
      <c r="DR724" s="22">
        <v>8</v>
      </c>
      <c r="DS724" s="22">
        <v>1</v>
      </c>
      <c r="DT724" s="22">
        <v>0</v>
      </c>
      <c r="DU724">
        <v>14.75</v>
      </c>
      <c r="DV724">
        <v>34.04</v>
      </c>
      <c r="DW724" s="2">
        <f t="shared" si="165"/>
        <v>0.30231604837056775</v>
      </c>
      <c r="DX724">
        <v>0.14800000000000002</v>
      </c>
      <c r="DY724">
        <v>0.33300000000000002</v>
      </c>
      <c r="DZ724">
        <v>1.6800000000000002</v>
      </c>
      <c r="EA724">
        <v>7.1520000000000001</v>
      </c>
      <c r="EB724">
        <v>70</v>
      </c>
      <c r="EC724">
        <v>43</v>
      </c>
      <c r="ED724">
        <v>15</v>
      </c>
      <c r="EE724">
        <v>15.72</v>
      </c>
      <c r="EF724">
        <v>0.74</v>
      </c>
      <c r="EG724">
        <v>10.46</v>
      </c>
      <c r="EH724">
        <v>909</v>
      </c>
      <c r="EI724">
        <v>1014</v>
      </c>
      <c r="EJ724">
        <v>3.85</v>
      </c>
      <c r="EK724">
        <v>2.36</v>
      </c>
      <c r="EL724">
        <v>32.9</v>
      </c>
      <c r="EM724">
        <v>23.7</v>
      </c>
      <c r="EN724">
        <v>11.7</v>
      </c>
      <c r="EO724">
        <v>10.1</v>
      </c>
      <c r="EP724">
        <v>11.4</v>
      </c>
      <c r="EQ724">
        <v>14.8</v>
      </c>
      <c r="ER724">
        <v>2.9</v>
      </c>
      <c r="ES724">
        <v>4.2</v>
      </c>
      <c r="ET724">
        <v>0.5</v>
      </c>
      <c r="EU724">
        <v>0.4</v>
      </c>
      <c r="EV724">
        <v>2.19</v>
      </c>
      <c r="EW724">
        <v>2.69</v>
      </c>
      <c r="EX724">
        <v>26.9</v>
      </c>
      <c r="EY724">
        <v>26.1</v>
      </c>
      <c r="EZ724">
        <v>11</v>
      </c>
      <c r="FA724">
        <v>10.4</v>
      </c>
      <c r="FB724">
        <v>13.6</v>
      </c>
      <c r="FC724">
        <v>13.5</v>
      </c>
      <c r="FD724">
        <v>3.1</v>
      </c>
      <c r="FE724">
        <v>3.3</v>
      </c>
      <c r="FF724">
        <v>196</v>
      </c>
      <c r="FG724">
        <v>203</v>
      </c>
      <c r="FH724">
        <v>111</v>
      </c>
      <c r="FI724">
        <v>112</v>
      </c>
      <c r="FJ724">
        <v>173</v>
      </c>
      <c r="FK724">
        <v>205</v>
      </c>
      <c r="FL724">
        <v>64.099999999999994</v>
      </c>
      <c r="FM724">
        <v>420</v>
      </c>
      <c r="FN724">
        <v>328</v>
      </c>
      <c r="FO724">
        <v>352</v>
      </c>
      <c r="FP724">
        <v>56.1</v>
      </c>
      <c r="FQ724">
        <v>3.38</v>
      </c>
      <c r="FR724">
        <v>2.31</v>
      </c>
      <c r="FS724" s="2">
        <f t="shared" si="166"/>
        <v>0.59402460456942008</v>
      </c>
      <c r="FT724">
        <v>21</v>
      </c>
      <c r="FU724">
        <v>2</v>
      </c>
      <c r="FV724">
        <v>20</v>
      </c>
      <c r="FW724">
        <v>10.34</v>
      </c>
      <c r="FX724">
        <v>5.04</v>
      </c>
      <c r="FY724">
        <v>0.48</v>
      </c>
      <c r="FZ724">
        <v>43.7</v>
      </c>
      <c r="GA724">
        <v>5</v>
      </c>
      <c r="GB724">
        <v>17</v>
      </c>
      <c r="GC724">
        <v>2.2000000000000002</v>
      </c>
      <c r="GD724">
        <v>2.4</v>
      </c>
      <c r="GE724">
        <v>26.9</v>
      </c>
      <c r="GF724">
        <v>1.4</v>
      </c>
      <c r="GG724">
        <v>1.2</v>
      </c>
      <c r="GH724">
        <v>1.1100000000000001</v>
      </c>
      <c r="GI724">
        <v>3.57</v>
      </c>
      <c r="GJ724" s="2">
        <f t="shared" si="167"/>
        <v>0.23717948717948723</v>
      </c>
      <c r="GK724">
        <v>1</v>
      </c>
      <c r="GL724">
        <v>8</v>
      </c>
      <c r="GM724">
        <v>19.7</v>
      </c>
      <c r="GN724">
        <v>0.73</v>
      </c>
      <c r="GO724">
        <v>5.85</v>
      </c>
      <c r="GP724">
        <v>10.199999999999999</v>
      </c>
      <c r="GQ724">
        <v>46.8</v>
      </c>
      <c r="GR724">
        <v>3.7</v>
      </c>
      <c r="GS724">
        <v>16.8</v>
      </c>
      <c r="GT724">
        <v>22.7</v>
      </c>
      <c r="GU724">
        <v>2.9</v>
      </c>
      <c r="GV724">
        <v>0.7</v>
      </c>
      <c r="GW724">
        <v>0.7</v>
      </c>
      <c r="GX724" s="21">
        <v>73.909439000000006</v>
      </c>
      <c r="GY724" s="21">
        <v>27.265383</v>
      </c>
      <c r="GZ724" s="21">
        <v>30.699638999999998</v>
      </c>
      <c r="HA724" s="21">
        <v>57.965022900000001</v>
      </c>
      <c r="HB724" s="21">
        <v>9.7326040000000003</v>
      </c>
      <c r="HC724" s="21">
        <v>3.086176</v>
      </c>
      <c r="HD724" s="21">
        <v>-9.4886999999999999E-2</v>
      </c>
      <c r="HE724" s="21">
        <v>38.269683999999998</v>
      </c>
      <c r="HF724" s="21">
        <v>12.723893</v>
      </c>
    </row>
    <row r="725" spans="1:214" ht="15" x14ac:dyDescent="0.25">
      <c r="A725" s="22">
        <v>22</v>
      </c>
      <c r="B725" t="s">
        <v>3132</v>
      </c>
      <c r="C725" t="s">
        <v>3133</v>
      </c>
      <c r="D725" t="s">
        <v>520</v>
      </c>
      <c r="F725" t="s">
        <v>324</v>
      </c>
      <c r="I725" s="22" t="s">
        <v>248</v>
      </c>
      <c r="J725">
        <v>22</v>
      </c>
      <c r="K725" s="23" t="s">
        <v>2613</v>
      </c>
      <c r="L725" s="23" t="s">
        <v>3134</v>
      </c>
      <c r="M725" s="24" t="s">
        <v>345</v>
      </c>
      <c r="N725" s="24" t="s">
        <v>222</v>
      </c>
      <c r="O725" s="24">
        <v>71</v>
      </c>
      <c r="P725" s="24">
        <v>208</v>
      </c>
      <c r="Q725" s="24" t="s">
        <v>224</v>
      </c>
      <c r="R725" s="24"/>
      <c r="S725" s="22">
        <v>81</v>
      </c>
      <c r="T725" s="22">
        <v>9</v>
      </c>
      <c r="U725" s="22">
        <v>34</v>
      </c>
      <c r="V725" s="22">
        <v>43</v>
      </c>
      <c r="W725" s="22">
        <v>20</v>
      </c>
      <c r="X725" s="22">
        <v>60</v>
      </c>
      <c r="Y725" s="22">
        <v>178</v>
      </c>
      <c r="Z725" s="25">
        <f t="shared" si="154"/>
        <v>5.0561797752808987E-2</v>
      </c>
      <c r="AA725" s="3">
        <v>21.6</v>
      </c>
      <c r="AB725" s="22">
        <v>72</v>
      </c>
      <c r="AC725" s="22">
        <v>103</v>
      </c>
      <c r="AD725" s="22">
        <v>66</v>
      </c>
      <c r="AE725" s="22">
        <v>42</v>
      </c>
      <c r="AF725" s="22">
        <v>40</v>
      </c>
      <c r="AG725" s="26">
        <f t="shared" si="155"/>
        <v>2.4691358024691357</v>
      </c>
      <c r="AH725" s="26">
        <f t="shared" si="156"/>
        <v>3.5322359396433467</v>
      </c>
      <c r="AI725" s="26">
        <f t="shared" si="157"/>
        <v>2.2633744855967075</v>
      </c>
      <c r="AJ725" s="26">
        <f t="shared" si="158"/>
        <v>1.4403292181069958</v>
      </c>
      <c r="AK725" s="26">
        <f t="shared" si="159"/>
        <v>1.371742112482853</v>
      </c>
      <c r="AL725" s="5">
        <v>2314</v>
      </c>
      <c r="AM725" s="22">
        <v>0</v>
      </c>
      <c r="AN725" s="22">
        <v>0</v>
      </c>
      <c r="AO725" s="25">
        <f t="shared" si="160"/>
        <v>0</v>
      </c>
      <c r="AP725" s="22">
        <v>0</v>
      </c>
      <c r="AQ725">
        <v>3.9</v>
      </c>
      <c r="AR725">
        <v>6.1</v>
      </c>
      <c r="AS725">
        <v>10</v>
      </c>
      <c r="AT725">
        <v>7.6</v>
      </c>
      <c r="AU725">
        <v>6.6</v>
      </c>
      <c r="AV725">
        <v>-0.60000000000000009</v>
      </c>
      <c r="AW725">
        <v>13.7</v>
      </c>
      <c r="AX725" s="3">
        <f t="shared" si="161"/>
        <v>0.16913580246913579</v>
      </c>
      <c r="AY725" s="4">
        <f t="shared" si="162"/>
        <v>11.375</v>
      </c>
      <c r="AZ725" t="s">
        <v>224</v>
      </c>
      <c r="BA725">
        <v>2013</v>
      </c>
      <c r="BB725" s="27">
        <v>425000</v>
      </c>
      <c r="BC725" s="27">
        <v>1300000</v>
      </c>
      <c r="BD725" s="22">
        <v>4</v>
      </c>
      <c r="BE725" s="22">
        <v>20</v>
      </c>
      <c r="BF725" s="28">
        <f t="shared" si="163"/>
        <v>1.0573851745786982</v>
      </c>
      <c r="BG725" s="22">
        <v>0</v>
      </c>
      <c r="BH725" s="22">
        <v>0</v>
      </c>
      <c r="BI725" s="4">
        <v>1361.85</v>
      </c>
      <c r="BJ725" s="22">
        <v>5</v>
      </c>
      <c r="BK725" s="22">
        <v>13</v>
      </c>
      <c r="BL725" s="28">
        <f t="shared" si="164"/>
        <v>4.6561758999784439</v>
      </c>
      <c r="BM725" s="22">
        <v>0</v>
      </c>
      <c r="BN725" s="22">
        <v>0</v>
      </c>
      <c r="BO725" s="4">
        <v>231.95</v>
      </c>
      <c r="BP725" s="22">
        <v>0</v>
      </c>
      <c r="BQ725" s="22">
        <v>1</v>
      </c>
      <c r="BR725" s="22">
        <v>0</v>
      </c>
      <c r="BS725" s="22">
        <v>0</v>
      </c>
      <c r="BT725" s="4">
        <v>155.8833333</v>
      </c>
      <c r="BU725" s="22">
        <v>40</v>
      </c>
      <c r="BV725" s="22">
        <v>6</v>
      </c>
      <c r="BW725" s="22">
        <v>17</v>
      </c>
      <c r="BX725" s="22">
        <v>22</v>
      </c>
      <c r="BY725" s="22">
        <v>34</v>
      </c>
      <c r="BZ725" s="22">
        <v>17</v>
      </c>
      <c r="CA725" s="22">
        <v>0</v>
      </c>
      <c r="CB725" s="22">
        <v>0</v>
      </c>
      <c r="CC725" s="4">
        <v>16.316669999999998</v>
      </c>
      <c r="CD725" s="4">
        <v>3.016666667</v>
      </c>
      <c r="CE725" s="4">
        <v>2.1833333330000002</v>
      </c>
      <c r="CF725" s="22">
        <v>3</v>
      </c>
      <c r="CG725" s="22">
        <v>1</v>
      </c>
      <c r="CH725" s="22">
        <v>1</v>
      </c>
      <c r="CI725" s="5">
        <v>41</v>
      </c>
      <c r="CJ725" s="22">
        <v>3</v>
      </c>
      <c r="CK725" s="22">
        <v>17</v>
      </c>
      <c r="CL725" s="22">
        <v>-2</v>
      </c>
      <c r="CM725" s="22">
        <v>26</v>
      </c>
      <c r="CN725" s="22">
        <v>12</v>
      </c>
      <c r="CO725" s="22">
        <v>0</v>
      </c>
      <c r="CP725" s="22">
        <v>0</v>
      </c>
      <c r="CQ725" s="26">
        <v>17.297150999999999</v>
      </c>
      <c r="CR725" s="26">
        <v>2.7142279999999999</v>
      </c>
      <c r="CS725" s="26">
        <v>1.671951</v>
      </c>
      <c r="CT725" s="22">
        <v>2</v>
      </c>
      <c r="CU725" s="22">
        <v>0</v>
      </c>
      <c r="CV725" s="22">
        <v>0</v>
      </c>
      <c r="CW725" s="22">
        <v>1</v>
      </c>
      <c r="CX725" s="22">
        <v>10</v>
      </c>
      <c r="CY725" s="22">
        <v>0</v>
      </c>
      <c r="CZ725" s="22">
        <v>8</v>
      </c>
      <c r="DA725" s="22">
        <v>24</v>
      </c>
      <c r="DB725" s="22">
        <v>20</v>
      </c>
      <c r="DC725" s="22">
        <v>2</v>
      </c>
      <c r="DD725" s="22">
        <v>0</v>
      </c>
      <c r="DE725" s="22">
        <v>2</v>
      </c>
      <c r="DF725" s="22">
        <v>0</v>
      </c>
      <c r="DG725" s="22">
        <v>0</v>
      </c>
      <c r="DH725" s="22">
        <v>0</v>
      </c>
      <c r="DI725" s="22">
        <v>29</v>
      </c>
      <c r="DJ725" s="22">
        <v>0</v>
      </c>
      <c r="DK725" s="22">
        <v>0</v>
      </c>
      <c r="DL725" s="22">
        <v>0</v>
      </c>
      <c r="DM725" s="22">
        <v>0</v>
      </c>
      <c r="DN725" s="22">
        <v>85</v>
      </c>
      <c r="DO725" s="22">
        <v>28</v>
      </c>
      <c r="DP725" s="22">
        <v>47</v>
      </c>
      <c r="DQ725" s="22">
        <v>10</v>
      </c>
      <c r="DR725" s="22">
        <v>5</v>
      </c>
      <c r="DS725" s="22">
        <v>1</v>
      </c>
      <c r="DT725" s="22">
        <v>1</v>
      </c>
      <c r="DU725">
        <v>15.87</v>
      </c>
      <c r="DV725">
        <v>31.69</v>
      </c>
      <c r="DW725" s="2">
        <f t="shared" si="165"/>
        <v>0.33368376787216147</v>
      </c>
      <c r="DX725">
        <v>1.2999999999999998E-2</v>
      </c>
      <c r="DY725">
        <v>-0.16500000000000001</v>
      </c>
      <c r="DZ725">
        <v>-0.107</v>
      </c>
      <c r="EA725">
        <v>6.4530000000000003</v>
      </c>
      <c r="EB725">
        <v>50</v>
      </c>
      <c r="EC725">
        <v>33</v>
      </c>
      <c r="ED725">
        <v>4.4000000000000004</v>
      </c>
      <c r="EE725">
        <v>9.57</v>
      </c>
      <c r="EF725">
        <v>5.14</v>
      </c>
      <c r="EG725">
        <v>7.29</v>
      </c>
      <c r="EH725">
        <v>941</v>
      </c>
      <c r="EI725">
        <v>1014</v>
      </c>
      <c r="EJ725">
        <v>2.33</v>
      </c>
      <c r="EK725">
        <v>1.54</v>
      </c>
      <c r="EL725">
        <v>29.7</v>
      </c>
      <c r="EM725">
        <v>24.6</v>
      </c>
      <c r="EN725">
        <v>12.3</v>
      </c>
      <c r="EO725">
        <v>10.4</v>
      </c>
      <c r="EP725">
        <v>11.6</v>
      </c>
      <c r="EQ725">
        <v>13.4</v>
      </c>
      <c r="ER725">
        <v>3.8</v>
      </c>
      <c r="ES725">
        <v>3.6</v>
      </c>
      <c r="ET725">
        <v>0.7</v>
      </c>
      <c r="EU725">
        <v>0.4</v>
      </c>
      <c r="EV725">
        <v>2.1</v>
      </c>
      <c r="EW725">
        <v>1.71</v>
      </c>
      <c r="EX725">
        <v>27.2</v>
      </c>
      <c r="EY725">
        <v>24.2</v>
      </c>
      <c r="EZ725">
        <v>12.7</v>
      </c>
      <c r="FA725">
        <v>10.3</v>
      </c>
      <c r="FB725">
        <v>14.3</v>
      </c>
      <c r="FC725">
        <v>13.6</v>
      </c>
      <c r="FD725">
        <v>3.6</v>
      </c>
      <c r="FE725">
        <v>3.5</v>
      </c>
      <c r="FF725">
        <v>199</v>
      </c>
      <c r="FG725">
        <v>193</v>
      </c>
      <c r="FH725">
        <v>178</v>
      </c>
      <c r="FI725">
        <v>151</v>
      </c>
      <c r="FJ725">
        <v>198</v>
      </c>
      <c r="FK725">
        <v>206</v>
      </c>
      <c r="FL725">
        <v>54.4</v>
      </c>
      <c r="FM725">
        <v>452</v>
      </c>
      <c r="FN725">
        <v>422</v>
      </c>
      <c r="FO725">
        <v>388</v>
      </c>
      <c r="FP725">
        <v>51.7</v>
      </c>
      <c r="FQ725">
        <v>2.8</v>
      </c>
      <c r="FR725">
        <v>2.29</v>
      </c>
      <c r="FS725" s="2">
        <f t="shared" si="166"/>
        <v>0.55009823182711193</v>
      </c>
      <c r="FT725">
        <v>28</v>
      </c>
      <c r="FU725">
        <v>2</v>
      </c>
      <c r="FV725">
        <v>23.9</v>
      </c>
      <c r="FW725">
        <v>13.4</v>
      </c>
      <c r="FX725">
        <v>7.42</v>
      </c>
      <c r="FY725">
        <v>0.53</v>
      </c>
      <c r="FZ725">
        <v>48</v>
      </c>
      <c r="GA725">
        <v>5.6</v>
      </c>
      <c r="GB725">
        <v>27.6</v>
      </c>
      <c r="GC725">
        <v>1.9</v>
      </c>
      <c r="GD725">
        <v>2.9</v>
      </c>
      <c r="GE725">
        <v>31</v>
      </c>
      <c r="GF725">
        <v>5</v>
      </c>
      <c r="GG725">
        <v>3.2</v>
      </c>
      <c r="GH725">
        <v>1.91</v>
      </c>
      <c r="GI725">
        <v>3.8</v>
      </c>
      <c r="GJ725" s="2">
        <f t="shared" si="167"/>
        <v>0.33450087565674252</v>
      </c>
      <c r="GK725">
        <v>3</v>
      </c>
      <c r="GL725">
        <v>10</v>
      </c>
      <c r="GM725">
        <v>7.6</v>
      </c>
      <c r="GN725">
        <v>1.1599999999999999</v>
      </c>
      <c r="GO725">
        <v>3.88</v>
      </c>
      <c r="GP725">
        <v>9.6999999999999993</v>
      </c>
      <c r="GQ725">
        <v>38</v>
      </c>
      <c r="GR725">
        <v>2.7</v>
      </c>
      <c r="GS725">
        <v>20.2</v>
      </c>
      <c r="GT725">
        <v>24.1</v>
      </c>
      <c r="GU725">
        <v>1.2</v>
      </c>
      <c r="GV725">
        <v>0</v>
      </c>
      <c r="GW725">
        <v>1.6</v>
      </c>
      <c r="GX725" s="21">
        <v>80.399260999999996</v>
      </c>
      <c r="GY725" s="21">
        <v>10.6955226</v>
      </c>
      <c r="GZ725" s="21">
        <v>32.989368599999999</v>
      </c>
      <c r="HA725" s="21">
        <v>43.684891199999996</v>
      </c>
      <c r="HB725" s="21">
        <v>7.4292150000000001</v>
      </c>
      <c r="HC725" s="21">
        <v>4.6341729999999997</v>
      </c>
      <c r="HD725" s="21">
        <v>3.7420000000000001E-3</v>
      </c>
      <c r="HE725" s="21">
        <v>55.712704000000002</v>
      </c>
      <c r="HF725" s="21">
        <v>12.067131</v>
      </c>
    </row>
    <row r="726" spans="1:214" ht="15" x14ac:dyDescent="0.25">
      <c r="A726" s="22">
        <v>65</v>
      </c>
      <c r="B726" t="s">
        <v>3135</v>
      </c>
      <c r="C726" t="s">
        <v>3136</v>
      </c>
      <c r="D726" t="s">
        <v>246</v>
      </c>
      <c r="F726" t="s">
        <v>516</v>
      </c>
      <c r="I726" s="22" t="s">
        <v>354</v>
      </c>
      <c r="J726">
        <v>20</v>
      </c>
      <c r="K726" s="23" t="s">
        <v>3137</v>
      </c>
      <c r="L726" s="23" t="s">
        <v>976</v>
      </c>
      <c r="M726" s="24" t="s">
        <v>273</v>
      </c>
      <c r="N726" s="24" t="s">
        <v>233</v>
      </c>
      <c r="O726" s="24">
        <v>70</v>
      </c>
      <c r="P726" s="24">
        <v>180</v>
      </c>
      <c r="Q726" s="24" t="s">
        <v>224</v>
      </c>
      <c r="R726" s="24" t="s">
        <v>234</v>
      </c>
      <c r="S726" s="22">
        <v>37</v>
      </c>
      <c r="T726" s="22">
        <v>12</v>
      </c>
      <c r="U726" s="22">
        <v>11</v>
      </c>
      <c r="V726" s="22">
        <v>23</v>
      </c>
      <c r="W726" s="22">
        <v>-1</v>
      </c>
      <c r="X726" s="22">
        <v>50</v>
      </c>
      <c r="Y726" s="22">
        <v>74</v>
      </c>
      <c r="Z726" s="25">
        <f t="shared" si="154"/>
        <v>0.16216216216216217</v>
      </c>
      <c r="AA726" s="3">
        <v>15.2</v>
      </c>
      <c r="AB726" s="22">
        <v>82</v>
      </c>
      <c r="AC726" s="22">
        <v>21</v>
      </c>
      <c r="AD726" s="22">
        <v>25</v>
      </c>
      <c r="AE726" s="22">
        <v>5</v>
      </c>
      <c r="AF726" s="22">
        <v>16</v>
      </c>
      <c r="AG726" s="26">
        <f t="shared" si="155"/>
        <v>8.7482219061166422</v>
      </c>
      <c r="AH726" s="26">
        <f t="shared" si="156"/>
        <v>2.2403982930298723</v>
      </c>
      <c r="AI726" s="26">
        <f t="shared" si="157"/>
        <v>2.6671408250355624</v>
      </c>
      <c r="AJ726" s="26">
        <f t="shared" si="158"/>
        <v>0.53342816500711243</v>
      </c>
      <c r="AK726" s="26">
        <f t="shared" si="159"/>
        <v>1.7069701280227596</v>
      </c>
      <c r="AL726" s="5">
        <v>795</v>
      </c>
      <c r="AM726" s="22">
        <v>41</v>
      </c>
      <c r="AN726" s="22">
        <v>47</v>
      </c>
      <c r="AO726" s="25">
        <f t="shared" si="160"/>
        <v>0.46590909090909088</v>
      </c>
      <c r="AP726" s="22">
        <v>4.0999999999999996</v>
      </c>
      <c r="AQ726">
        <v>2.2999999999999998</v>
      </c>
      <c r="AR726">
        <v>0.4</v>
      </c>
      <c r="AS726">
        <v>2.7</v>
      </c>
      <c r="AT726">
        <v>3.9</v>
      </c>
      <c r="AU726">
        <v>1</v>
      </c>
      <c r="AV726">
        <v>-0.60000000000000009</v>
      </c>
      <c r="AW726">
        <v>4.4000000000000004</v>
      </c>
      <c r="AX726" s="3">
        <f t="shared" si="161"/>
        <v>0.11891891891891893</v>
      </c>
      <c r="AY726" s="4">
        <f t="shared" si="162"/>
        <v>4.28</v>
      </c>
      <c r="AZ726" t="s">
        <v>224</v>
      </c>
      <c r="BA726">
        <v>2014</v>
      </c>
      <c r="BC726" s="27">
        <v>565000</v>
      </c>
      <c r="BD726" s="22">
        <v>12</v>
      </c>
      <c r="BE726" s="22">
        <v>7</v>
      </c>
      <c r="BF726" s="28">
        <f t="shared" si="163"/>
        <v>2.3093284715891831</v>
      </c>
      <c r="BG726" s="22">
        <v>38</v>
      </c>
      <c r="BH726" s="22">
        <v>40</v>
      </c>
      <c r="BI726" s="4">
        <v>493.65</v>
      </c>
      <c r="BJ726" s="22">
        <v>0</v>
      </c>
      <c r="BK726" s="22">
        <v>4</v>
      </c>
      <c r="BL726" s="28">
        <f t="shared" si="164"/>
        <v>4.0620592385930641</v>
      </c>
      <c r="BM726" s="22">
        <v>3</v>
      </c>
      <c r="BN726" s="22">
        <v>7</v>
      </c>
      <c r="BO726" s="4">
        <v>59.083333330000002</v>
      </c>
      <c r="BP726" s="22">
        <v>0</v>
      </c>
      <c r="BQ726" s="22">
        <v>0</v>
      </c>
      <c r="BR726" s="22">
        <v>0</v>
      </c>
      <c r="BS726" s="22">
        <v>0</v>
      </c>
      <c r="BT726" s="4">
        <v>9.9499999999999993</v>
      </c>
      <c r="BU726" s="22">
        <v>17</v>
      </c>
      <c r="BV726" s="22">
        <v>8</v>
      </c>
      <c r="BW726" s="22">
        <v>4</v>
      </c>
      <c r="BX726" s="22">
        <v>1</v>
      </c>
      <c r="BY726" s="22">
        <v>27</v>
      </c>
      <c r="BZ726" s="22">
        <v>8</v>
      </c>
      <c r="CA726" s="22">
        <v>33</v>
      </c>
      <c r="CB726" s="22">
        <v>38</v>
      </c>
      <c r="CC726" s="4">
        <v>14.33333</v>
      </c>
      <c r="CD726" s="4">
        <v>1.516666667</v>
      </c>
      <c r="CE726" s="4">
        <v>0.4</v>
      </c>
      <c r="CF726" s="22">
        <v>1</v>
      </c>
      <c r="CG726" s="22">
        <v>0</v>
      </c>
      <c r="CH726" s="22">
        <v>0</v>
      </c>
      <c r="CI726" s="5">
        <v>20</v>
      </c>
      <c r="CJ726" s="22">
        <v>4</v>
      </c>
      <c r="CK726" s="22">
        <v>7</v>
      </c>
      <c r="CL726" s="22">
        <v>-2</v>
      </c>
      <c r="CM726" s="22">
        <v>23</v>
      </c>
      <c r="CN726" s="22">
        <v>6</v>
      </c>
      <c r="CO726" s="22">
        <v>8</v>
      </c>
      <c r="CP726" s="22">
        <v>9</v>
      </c>
      <c r="CQ726" s="26">
        <v>12.499169999999999</v>
      </c>
      <c r="CR726" s="26">
        <v>1.665</v>
      </c>
      <c r="CS726" s="26">
        <v>0.1575</v>
      </c>
      <c r="CT726" s="22">
        <v>1</v>
      </c>
      <c r="CU726" s="22">
        <v>0</v>
      </c>
      <c r="CV726" s="22">
        <v>0</v>
      </c>
      <c r="CW726" s="22">
        <v>3</v>
      </c>
      <c r="CX726" s="22">
        <v>6</v>
      </c>
      <c r="CY726" s="22">
        <v>2</v>
      </c>
      <c r="CZ726" s="22">
        <v>9</v>
      </c>
      <c r="DA726" s="22">
        <v>5</v>
      </c>
      <c r="DB726" s="22">
        <v>-3</v>
      </c>
      <c r="DC726" s="22">
        <v>2</v>
      </c>
      <c r="DD726" s="22">
        <v>1</v>
      </c>
      <c r="DE726" s="22">
        <v>2</v>
      </c>
      <c r="DF726" s="22">
        <v>0</v>
      </c>
      <c r="DG726" s="22">
        <v>0</v>
      </c>
      <c r="DH726" s="22">
        <v>0</v>
      </c>
      <c r="DI726" s="22">
        <v>10</v>
      </c>
      <c r="DJ726" s="22">
        <v>4</v>
      </c>
      <c r="DK726" s="22">
        <v>1</v>
      </c>
      <c r="DL726" s="22">
        <v>0</v>
      </c>
      <c r="DM726" s="22">
        <v>0</v>
      </c>
      <c r="DN726" s="22">
        <v>31</v>
      </c>
      <c r="DO726" s="22">
        <v>6</v>
      </c>
      <c r="DP726" s="22">
        <v>29</v>
      </c>
      <c r="DQ726" s="22">
        <v>3</v>
      </c>
      <c r="DR726" s="22">
        <v>2</v>
      </c>
      <c r="DS726" s="22">
        <v>0</v>
      </c>
      <c r="DT726" s="22">
        <v>0</v>
      </c>
      <c r="DU726">
        <v>13.04</v>
      </c>
      <c r="DV726">
        <v>36.729999999999997</v>
      </c>
      <c r="DW726" s="2">
        <f t="shared" si="165"/>
        <v>0.2620052240305405</v>
      </c>
      <c r="DX726">
        <v>1.046</v>
      </c>
      <c r="DY726">
        <v>0.60400000000000009</v>
      </c>
      <c r="DZ726">
        <v>-2.593</v>
      </c>
      <c r="EA726">
        <v>3.9449999999999998</v>
      </c>
      <c r="EB726">
        <v>24</v>
      </c>
      <c r="EC726">
        <v>26</v>
      </c>
      <c r="ED726">
        <v>-3.6</v>
      </c>
      <c r="EE726">
        <v>6.71</v>
      </c>
      <c r="EF726">
        <v>10.33</v>
      </c>
      <c r="EG726">
        <v>10.57</v>
      </c>
      <c r="EH726">
        <v>877</v>
      </c>
      <c r="EI726">
        <v>983</v>
      </c>
      <c r="EJ726">
        <v>2.98</v>
      </c>
      <c r="EK726">
        <v>3.23</v>
      </c>
      <c r="EL726">
        <v>25.2</v>
      </c>
      <c r="EM726">
        <v>23.1</v>
      </c>
      <c r="EN726">
        <v>11.1</v>
      </c>
      <c r="EO726">
        <v>9.1999999999999993</v>
      </c>
      <c r="EP726">
        <v>12.3</v>
      </c>
      <c r="EQ726">
        <v>15.3</v>
      </c>
      <c r="ER726">
        <v>2.5</v>
      </c>
      <c r="ES726">
        <v>4.0999999999999996</v>
      </c>
      <c r="ET726">
        <v>1</v>
      </c>
      <c r="EU726">
        <v>1.7000000000000002</v>
      </c>
      <c r="EV726">
        <v>2.65</v>
      </c>
      <c r="EW726">
        <v>2.65</v>
      </c>
      <c r="EX726">
        <v>30.5</v>
      </c>
      <c r="EY726">
        <v>24.3</v>
      </c>
      <c r="EZ726">
        <v>11.5</v>
      </c>
      <c r="FA726">
        <v>10.5</v>
      </c>
      <c r="FB726">
        <v>12.2</v>
      </c>
      <c r="FC726">
        <v>15.3</v>
      </c>
      <c r="FD726">
        <v>2.9</v>
      </c>
      <c r="FE726">
        <v>2.8</v>
      </c>
      <c r="FF726">
        <v>57</v>
      </c>
      <c r="FG726">
        <v>67</v>
      </c>
      <c r="FH726">
        <v>79</v>
      </c>
      <c r="FI726">
        <v>93</v>
      </c>
      <c r="FJ726">
        <v>88</v>
      </c>
      <c r="FK726">
        <v>84</v>
      </c>
      <c r="FL726">
        <v>41.9</v>
      </c>
      <c r="FM726">
        <v>163</v>
      </c>
      <c r="FN726">
        <v>167</v>
      </c>
      <c r="FO726">
        <v>171</v>
      </c>
      <c r="FP726">
        <v>49.4</v>
      </c>
      <c r="FQ726">
        <v>1.6</v>
      </c>
      <c r="FR726">
        <v>3.7</v>
      </c>
      <c r="FS726" s="2">
        <f t="shared" si="166"/>
        <v>0.30188679245283018</v>
      </c>
      <c r="FT726">
        <v>6</v>
      </c>
      <c r="FU726">
        <v>0</v>
      </c>
      <c r="FV726">
        <v>-5.4</v>
      </c>
      <c r="FW726">
        <v>15.79</v>
      </c>
      <c r="FX726">
        <v>6.09</v>
      </c>
      <c r="FY726">
        <v>0</v>
      </c>
      <c r="FZ726">
        <v>32.5</v>
      </c>
      <c r="GA726">
        <v>7.1</v>
      </c>
      <c r="GB726">
        <v>14.2</v>
      </c>
      <c r="GC726">
        <v>3</v>
      </c>
      <c r="GD726">
        <v>2</v>
      </c>
      <c r="GE726">
        <v>25.4</v>
      </c>
      <c r="GF726">
        <v>1</v>
      </c>
      <c r="GG726">
        <v>2</v>
      </c>
      <c r="GH726">
        <v>0.27</v>
      </c>
      <c r="GI726">
        <v>4.16</v>
      </c>
      <c r="GJ726" s="2">
        <f t="shared" si="167"/>
        <v>6.0948081264108361E-2</v>
      </c>
      <c r="GK726">
        <v>0</v>
      </c>
      <c r="GL726">
        <v>3</v>
      </c>
      <c r="GM726">
        <v>-11</v>
      </c>
      <c r="GN726">
        <v>0</v>
      </c>
      <c r="GO726">
        <v>18.09</v>
      </c>
      <c r="GP726">
        <v>12.1</v>
      </c>
      <c r="GQ726">
        <v>48.2</v>
      </c>
      <c r="GR726">
        <v>0</v>
      </c>
      <c r="GS726">
        <v>12.1</v>
      </c>
      <c r="GT726">
        <v>24.1</v>
      </c>
      <c r="GU726">
        <v>0</v>
      </c>
      <c r="GV726">
        <v>0</v>
      </c>
      <c r="GW726">
        <v>6</v>
      </c>
      <c r="GX726" s="21">
        <v>52.011806</v>
      </c>
      <c r="GY726" s="21">
        <v>14.731119</v>
      </c>
      <c r="GZ726" s="21">
        <v>15.890990400000002</v>
      </c>
      <c r="HA726" s="21">
        <v>30.622110299999999</v>
      </c>
      <c r="HB726" s="21">
        <v>4.4501179999999998</v>
      </c>
      <c r="HC726" s="21">
        <v>1.216995</v>
      </c>
      <c r="HD726" s="21">
        <v>1.6711E-2</v>
      </c>
      <c r="HE726" s="21">
        <v>77.218163000000004</v>
      </c>
      <c r="HF726" s="21">
        <v>5.6838240000000004</v>
      </c>
    </row>
    <row r="727" spans="1:214" ht="15" x14ac:dyDescent="0.25">
      <c r="A727" s="22">
        <v>15</v>
      </c>
      <c r="B727" t="s">
        <v>3138</v>
      </c>
      <c r="C727" t="s">
        <v>3139</v>
      </c>
      <c r="D727" t="s">
        <v>2542</v>
      </c>
      <c r="F727" t="s">
        <v>217</v>
      </c>
      <c r="I727" s="22" t="s">
        <v>278</v>
      </c>
      <c r="J727">
        <v>20</v>
      </c>
      <c r="K727" s="23" t="s">
        <v>3140</v>
      </c>
      <c r="L727" s="23" t="s">
        <v>2597</v>
      </c>
      <c r="M727" s="24" t="s">
        <v>273</v>
      </c>
      <c r="N727" s="24" t="s">
        <v>233</v>
      </c>
      <c r="O727" s="24">
        <v>74</v>
      </c>
      <c r="P727" s="24">
        <v>202</v>
      </c>
      <c r="Q727" s="24" t="s">
        <v>223</v>
      </c>
      <c r="R727" s="24" t="s">
        <v>234</v>
      </c>
      <c r="S727" s="22">
        <v>1</v>
      </c>
      <c r="T727" s="22">
        <v>0</v>
      </c>
      <c r="U727" s="22">
        <v>0</v>
      </c>
      <c r="V727" s="22">
        <v>0</v>
      </c>
      <c r="W727" s="22">
        <v>0</v>
      </c>
      <c r="X727" s="22">
        <v>4</v>
      </c>
      <c r="Y727" s="22">
        <v>3</v>
      </c>
      <c r="Z727" s="25">
        <f t="shared" si="154"/>
        <v>0</v>
      </c>
      <c r="AA727" s="3">
        <v>6.05</v>
      </c>
      <c r="AB727" s="22">
        <v>1</v>
      </c>
      <c r="AC727" s="22">
        <v>1</v>
      </c>
      <c r="AD727" s="22">
        <v>0</v>
      </c>
      <c r="AE727" s="22">
        <v>0</v>
      </c>
      <c r="AF727" s="22">
        <v>0</v>
      </c>
      <c r="AG727" s="26">
        <f t="shared" si="155"/>
        <v>9.9173553719008272</v>
      </c>
      <c r="AH727" s="26">
        <f t="shared" si="156"/>
        <v>9.9173553719008272</v>
      </c>
      <c r="AI727" s="26">
        <f t="shared" si="157"/>
        <v>0</v>
      </c>
      <c r="AJ727" s="26">
        <f t="shared" si="158"/>
        <v>0</v>
      </c>
      <c r="AK727" s="26">
        <f t="shared" si="159"/>
        <v>0</v>
      </c>
      <c r="AL727" s="5">
        <v>9</v>
      </c>
      <c r="AM727" s="22">
        <v>0</v>
      </c>
      <c r="AN727" s="22">
        <v>0</v>
      </c>
      <c r="AO727" s="25">
        <f t="shared" si="160"/>
        <v>0</v>
      </c>
      <c r="AP727" s="22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 s="3">
        <f t="shared" si="161"/>
        <v>0</v>
      </c>
      <c r="AY727" s="4">
        <f t="shared" si="162"/>
        <v>-1.125</v>
      </c>
      <c r="AZ727" t="s">
        <v>224</v>
      </c>
      <c r="BA727">
        <v>2014</v>
      </c>
      <c r="BB727" s="27"/>
      <c r="BC727" s="27">
        <v>900000</v>
      </c>
      <c r="BD727" s="22">
        <v>0</v>
      </c>
      <c r="BE727" s="22">
        <v>0</v>
      </c>
      <c r="BF727" s="28">
        <f t="shared" si="163"/>
        <v>0</v>
      </c>
      <c r="BG727" s="22">
        <v>0</v>
      </c>
      <c r="BH727" s="22">
        <v>0</v>
      </c>
      <c r="BI727" s="4">
        <v>6.05</v>
      </c>
      <c r="BJ727" s="22">
        <v>0</v>
      </c>
      <c r="BK727" s="22">
        <v>0</v>
      </c>
      <c r="BL727" s="28">
        <f t="shared" si="164"/>
        <v>0</v>
      </c>
      <c r="BM727" s="22">
        <v>0</v>
      </c>
      <c r="BN727" s="22">
        <v>0</v>
      </c>
      <c r="BO727" s="4">
        <v>0</v>
      </c>
      <c r="BP727" s="22">
        <v>0</v>
      </c>
      <c r="BQ727" s="22">
        <v>0</v>
      </c>
      <c r="BR727" s="22">
        <v>0</v>
      </c>
      <c r="BS727" s="22">
        <v>0</v>
      </c>
      <c r="BT727" s="4">
        <v>0</v>
      </c>
      <c r="BU727" s="22">
        <v>1</v>
      </c>
      <c r="BV727" s="22">
        <v>0</v>
      </c>
      <c r="BW727" s="22">
        <v>0</v>
      </c>
      <c r="BX727" s="22">
        <v>0</v>
      </c>
      <c r="BY727" s="22">
        <v>4</v>
      </c>
      <c r="BZ727" s="22">
        <v>1</v>
      </c>
      <c r="CA727" s="22">
        <v>0</v>
      </c>
      <c r="CB727" s="22">
        <v>0</v>
      </c>
      <c r="CC727" s="4">
        <v>6.05</v>
      </c>
      <c r="CD727" s="4">
        <v>0</v>
      </c>
      <c r="CE727" s="4">
        <v>0</v>
      </c>
      <c r="CF727" s="22">
        <v>0</v>
      </c>
      <c r="CG727" s="22">
        <v>0</v>
      </c>
      <c r="CH727" s="22">
        <v>0</v>
      </c>
      <c r="CI727" s="5">
        <v>0</v>
      </c>
      <c r="CJ727" s="22">
        <v>0</v>
      </c>
      <c r="CK727" s="22">
        <v>0</v>
      </c>
      <c r="CL727" s="22">
        <v>0</v>
      </c>
      <c r="CM727" s="22">
        <v>0</v>
      </c>
      <c r="CN727" s="22">
        <v>0</v>
      </c>
      <c r="CO727" s="22">
        <v>0</v>
      </c>
      <c r="CP727" s="22">
        <v>0</v>
      </c>
      <c r="CQ727" s="26">
        <v>0</v>
      </c>
      <c r="CR727" s="26">
        <v>0</v>
      </c>
      <c r="CS727" s="26">
        <v>0</v>
      </c>
      <c r="CT727" s="22">
        <v>0</v>
      </c>
      <c r="CU727" s="22">
        <v>0</v>
      </c>
      <c r="CV727" s="22">
        <v>0</v>
      </c>
      <c r="CW727" s="22">
        <v>0</v>
      </c>
      <c r="CX727" s="22">
        <v>0</v>
      </c>
      <c r="CY727" s="22">
        <v>0</v>
      </c>
      <c r="CZ727" s="22">
        <v>0</v>
      </c>
      <c r="DA727" s="22">
        <v>0</v>
      </c>
      <c r="DB727" s="22">
        <v>0</v>
      </c>
      <c r="DC727" s="22">
        <v>0</v>
      </c>
      <c r="DD727" s="22">
        <v>0</v>
      </c>
      <c r="DE727" s="22">
        <v>0</v>
      </c>
      <c r="DF727" s="22">
        <v>0</v>
      </c>
      <c r="DG727" s="22">
        <v>0</v>
      </c>
      <c r="DH727" s="22">
        <v>0</v>
      </c>
      <c r="DI727" s="22">
        <v>1</v>
      </c>
      <c r="DJ727" s="22">
        <v>0</v>
      </c>
      <c r="DK727" s="22">
        <v>0</v>
      </c>
      <c r="DL727" s="22">
        <v>0</v>
      </c>
      <c r="DM727" s="22">
        <v>0</v>
      </c>
      <c r="DN727" s="22">
        <v>0</v>
      </c>
      <c r="DO727" s="22">
        <v>0</v>
      </c>
      <c r="DP727" s="22">
        <v>0</v>
      </c>
      <c r="DQ727" s="22">
        <v>0</v>
      </c>
      <c r="DR727" s="22">
        <v>0</v>
      </c>
      <c r="DS727" s="22">
        <v>0</v>
      </c>
      <c r="DT727" s="22">
        <v>0</v>
      </c>
      <c r="DU727">
        <v>6.05</v>
      </c>
      <c r="DV727">
        <v>39.950000000000003</v>
      </c>
      <c r="DW727" s="2">
        <f t="shared" si="165"/>
        <v>0.13152173913043477</v>
      </c>
      <c r="DX727">
        <v>-5.298</v>
      </c>
      <c r="DY727">
        <v>0.8650000000000001</v>
      </c>
      <c r="DZ727">
        <v>-2.669</v>
      </c>
      <c r="EA727">
        <v>6.508</v>
      </c>
      <c r="EB727">
        <v>0</v>
      </c>
      <c r="EC727">
        <v>0</v>
      </c>
      <c r="ED727">
        <v>-18.899999999999999</v>
      </c>
      <c r="EE727">
        <v>-9.92</v>
      </c>
      <c r="EF727">
        <v>9.01</v>
      </c>
      <c r="EG727">
        <v>0</v>
      </c>
      <c r="EH727" t="s">
        <v>266</v>
      </c>
      <c r="EI727" t="s">
        <v>266</v>
      </c>
      <c r="EJ727">
        <v>0</v>
      </c>
      <c r="EK727">
        <v>0</v>
      </c>
      <c r="EL727">
        <v>29.8</v>
      </c>
      <c r="EM727">
        <v>0</v>
      </c>
      <c r="EN727">
        <v>0</v>
      </c>
      <c r="EO727">
        <v>19.8</v>
      </c>
      <c r="EP727">
        <v>29.8</v>
      </c>
      <c r="EQ727">
        <v>9.9</v>
      </c>
      <c r="ER727">
        <v>19.8</v>
      </c>
      <c r="ES727">
        <v>0</v>
      </c>
      <c r="ET727">
        <v>9.9</v>
      </c>
      <c r="EU727">
        <v>0</v>
      </c>
      <c r="EV727">
        <v>3</v>
      </c>
      <c r="EW727">
        <v>3</v>
      </c>
      <c r="EX727">
        <v>31.5</v>
      </c>
      <c r="EY727">
        <v>34.5</v>
      </c>
      <c r="EZ727">
        <v>12</v>
      </c>
      <c r="FA727">
        <v>1.5</v>
      </c>
      <c r="FB727">
        <v>6</v>
      </c>
      <c r="FC727">
        <v>7.5</v>
      </c>
      <c r="FD727">
        <v>3</v>
      </c>
      <c r="FE727">
        <v>4.5</v>
      </c>
      <c r="FF727">
        <v>1</v>
      </c>
      <c r="FG727">
        <v>0</v>
      </c>
      <c r="FH727">
        <v>1</v>
      </c>
      <c r="FI727">
        <v>2</v>
      </c>
      <c r="FJ727">
        <v>0</v>
      </c>
      <c r="FK727">
        <v>2</v>
      </c>
      <c r="FL727">
        <v>25</v>
      </c>
      <c r="FM727">
        <v>3</v>
      </c>
      <c r="FN727">
        <v>2</v>
      </c>
      <c r="FO727">
        <v>0</v>
      </c>
      <c r="FP727">
        <v>60</v>
      </c>
      <c r="FQ727">
        <v>0</v>
      </c>
      <c r="FR727">
        <v>0</v>
      </c>
      <c r="FS727" s="2">
        <f t="shared" si="166"/>
        <v>0</v>
      </c>
      <c r="FT727">
        <v>0</v>
      </c>
      <c r="FU727">
        <v>0</v>
      </c>
      <c r="FV727">
        <v>0</v>
      </c>
      <c r="FW727" t="s">
        <v>266</v>
      </c>
      <c r="FX727">
        <v>0</v>
      </c>
      <c r="FY727">
        <v>0</v>
      </c>
      <c r="FZ727">
        <v>0</v>
      </c>
      <c r="GA727">
        <v>0</v>
      </c>
      <c r="GB727">
        <v>0</v>
      </c>
      <c r="GC727">
        <v>0</v>
      </c>
      <c r="GD727">
        <v>0</v>
      </c>
      <c r="GE727">
        <v>0</v>
      </c>
      <c r="GF727">
        <v>0</v>
      </c>
      <c r="GG727">
        <v>0</v>
      </c>
      <c r="GH727">
        <v>0</v>
      </c>
      <c r="GI727">
        <v>0</v>
      </c>
      <c r="GJ727" s="2">
        <f t="shared" si="167"/>
        <v>0</v>
      </c>
      <c r="GK727">
        <v>0</v>
      </c>
      <c r="GL727">
        <v>0</v>
      </c>
      <c r="GM727">
        <v>0</v>
      </c>
      <c r="GN727">
        <v>0</v>
      </c>
      <c r="GO727">
        <v>0</v>
      </c>
      <c r="GP727">
        <v>0</v>
      </c>
      <c r="GQ727">
        <v>0</v>
      </c>
      <c r="GR727">
        <v>0</v>
      </c>
      <c r="GS727">
        <v>0</v>
      </c>
      <c r="GT727">
        <v>0</v>
      </c>
      <c r="GU727">
        <v>0</v>
      </c>
      <c r="GV727">
        <v>0</v>
      </c>
      <c r="GW727">
        <v>0</v>
      </c>
      <c r="GX727" s="21">
        <v>25.902441</v>
      </c>
      <c r="GY727" s="21">
        <v>4.4896725000000002</v>
      </c>
      <c r="GZ727" s="21">
        <v>5.5078119000000001</v>
      </c>
      <c r="HA727" s="21">
        <v>9.9974844000000012</v>
      </c>
      <c r="HB727" s="21">
        <v>0.80447000000000002</v>
      </c>
      <c r="HC727" s="21">
        <v>0.53262900000000002</v>
      </c>
      <c r="HD727" s="21">
        <v>-1.139E-3</v>
      </c>
      <c r="HE727" s="21">
        <v>30.494116000000002</v>
      </c>
      <c r="HF727" s="21">
        <v>1.335961</v>
      </c>
    </row>
    <row r="728" spans="1:214" ht="15" x14ac:dyDescent="0.25">
      <c r="A728" s="22">
        <v>45</v>
      </c>
      <c r="B728" t="s">
        <v>3141</v>
      </c>
      <c r="C728" t="s">
        <v>3142</v>
      </c>
      <c r="D728" t="s">
        <v>3143</v>
      </c>
      <c r="F728" t="s">
        <v>623</v>
      </c>
      <c r="I728" s="22" t="s">
        <v>365</v>
      </c>
      <c r="J728">
        <v>35</v>
      </c>
      <c r="K728" s="23" t="s">
        <v>3144</v>
      </c>
      <c r="L728" s="23" t="s">
        <v>3145</v>
      </c>
      <c r="M728" s="24" t="s">
        <v>332</v>
      </c>
      <c r="N728" s="24" t="s">
        <v>233</v>
      </c>
      <c r="O728" s="24">
        <v>75</v>
      </c>
      <c r="P728" s="24">
        <v>230</v>
      </c>
      <c r="Q728" s="24" t="s">
        <v>223</v>
      </c>
      <c r="R728" s="24"/>
      <c r="S728" s="22">
        <v>30</v>
      </c>
      <c r="T728" s="22">
        <v>0</v>
      </c>
      <c r="U728" s="22">
        <v>1</v>
      </c>
      <c r="V728" s="22">
        <v>1</v>
      </c>
      <c r="W728" s="22">
        <v>-6</v>
      </c>
      <c r="X728" s="22">
        <v>64</v>
      </c>
      <c r="Y728" s="22">
        <v>19</v>
      </c>
      <c r="Z728" s="25">
        <f t="shared" si="154"/>
        <v>0</v>
      </c>
      <c r="AA728" s="3">
        <v>5.65</v>
      </c>
      <c r="AB728" s="22">
        <v>49</v>
      </c>
      <c r="AC728" s="22">
        <v>6</v>
      </c>
      <c r="AD728" s="22">
        <v>7</v>
      </c>
      <c r="AE728" s="22">
        <v>2</v>
      </c>
      <c r="AF728" s="22">
        <v>4</v>
      </c>
      <c r="AG728" s="26">
        <f t="shared" si="155"/>
        <v>17.345132743362832</v>
      </c>
      <c r="AH728" s="26">
        <f t="shared" si="156"/>
        <v>2.1238938053097343</v>
      </c>
      <c r="AI728" s="26">
        <f t="shared" si="157"/>
        <v>2.4778761061946901</v>
      </c>
      <c r="AJ728" s="26">
        <f t="shared" si="158"/>
        <v>0.70796460176991149</v>
      </c>
      <c r="AK728" s="26">
        <f t="shared" si="159"/>
        <v>1.415929203539823</v>
      </c>
      <c r="AL728" s="5">
        <v>250</v>
      </c>
      <c r="AM728" s="22">
        <v>0</v>
      </c>
      <c r="AN728" s="22">
        <v>2</v>
      </c>
      <c r="AO728" s="25">
        <f t="shared" si="160"/>
        <v>0</v>
      </c>
      <c r="AP728" s="22">
        <v>0.1</v>
      </c>
      <c r="AQ728">
        <v>-0.4</v>
      </c>
      <c r="AR728">
        <v>-0.1</v>
      </c>
      <c r="AS728">
        <v>-0.5</v>
      </c>
      <c r="AT728">
        <v>-1.2</v>
      </c>
      <c r="AU728">
        <v>-0.30000000000000004</v>
      </c>
      <c r="AV728">
        <v>0</v>
      </c>
      <c r="AW728">
        <v>-1.5</v>
      </c>
      <c r="AX728" s="3">
        <f t="shared" si="161"/>
        <v>-0.05</v>
      </c>
      <c r="AY728" s="4">
        <f t="shared" si="162"/>
        <v>-3.2249999999999996</v>
      </c>
      <c r="AZ728" t="s">
        <v>243</v>
      </c>
      <c r="BA728">
        <v>2013</v>
      </c>
      <c r="BC728" s="27">
        <v>1100000</v>
      </c>
      <c r="BD728" s="22">
        <v>0</v>
      </c>
      <c r="BE728" s="22">
        <v>1</v>
      </c>
      <c r="BF728" s="28">
        <f t="shared" si="163"/>
        <v>0.36162732288063743</v>
      </c>
      <c r="BG728" s="22">
        <v>0</v>
      </c>
      <c r="BH728" s="22">
        <v>2</v>
      </c>
      <c r="BI728" s="4">
        <v>165.91666670000001</v>
      </c>
      <c r="BJ728" s="22">
        <v>0</v>
      </c>
      <c r="BK728" s="22">
        <v>0</v>
      </c>
      <c r="BL728" s="28">
        <f t="shared" si="164"/>
        <v>0</v>
      </c>
      <c r="BM728" s="22">
        <v>0</v>
      </c>
      <c r="BN728" s="22">
        <v>0</v>
      </c>
      <c r="BO728" s="4">
        <v>3.7</v>
      </c>
      <c r="BP728" s="22">
        <v>0</v>
      </c>
      <c r="BQ728" s="22">
        <v>0</v>
      </c>
      <c r="BR728" s="22">
        <v>0</v>
      </c>
      <c r="BS728" s="22">
        <v>0</v>
      </c>
      <c r="BT728" s="4">
        <v>1.6666667E-2</v>
      </c>
      <c r="BU728" s="22">
        <v>17</v>
      </c>
      <c r="BV728" s="22">
        <v>0</v>
      </c>
      <c r="BW728" s="22">
        <v>0</v>
      </c>
      <c r="BX728" s="22">
        <v>-3</v>
      </c>
      <c r="BY728" s="22">
        <v>22</v>
      </c>
      <c r="BZ728" s="22">
        <v>5</v>
      </c>
      <c r="CA728" s="22">
        <v>0</v>
      </c>
      <c r="CB728" s="22">
        <v>2</v>
      </c>
      <c r="CC728" s="4">
        <v>5.4</v>
      </c>
      <c r="CD728" s="4">
        <v>0.15</v>
      </c>
      <c r="CE728" s="4">
        <v>0</v>
      </c>
      <c r="CF728" s="22">
        <v>0</v>
      </c>
      <c r="CG728" s="22">
        <v>0</v>
      </c>
      <c r="CH728" s="22">
        <v>0</v>
      </c>
      <c r="CI728" s="5">
        <v>13</v>
      </c>
      <c r="CJ728" s="22">
        <v>0</v>
      </c>
      <c r="CK728" s="22">
        <v>1</v>
      </c>
      <c r="CL728" s="22">
        <v>-3</v>
      </c>
      <c r="CM728" s="22">
        <v>42</v>
      </c>
      <c r="CN728" s="22">
        <v>3</v>
      </c>
      <c r="CO728" s="22">
        <v>0</v>
      </c>
      <c r="CP728" s="22">
        <v>0</v>
      </c>
      <c r="CQ728" s="26">
        <v>5.701282</v>
      </c>
      <c r="CR728" s="26">
        <v>8.8461999999999999E-2</v>
      </c>
      <c r="CS728" s="26">
        <v>1.2820000000000002E-3</v>
      </c>
      <c r="CT728" s="22">
        <v>0</v>
      </c>
      <c r="CU728" s="22">
        <v>0</v>
      </c>
      <c r="CV728" s="22">
        <v>0</v>
      </c>
      <c r="CW728" s="22">
        <v>0</v>
      </c>
      <c r="CX728" s="22">
        <v>0</v>
      </c>
      <c r="CY728" s="22">
        <v>-1</v>
      </c>
      <c r="CZ728" s="22">
        <v>0</v>
      </c>
      <c r="DA728" s="22">
        <v>1</v>
      </c>
      <c r="DB728" s="22">
        <v>-5</v>
      </c>
      <c r="DC728" s="22">
        <v>0</v>
      </c>
      <c r="DD728" s="22">
        <v>0</v>
      </c>
      <c r="DE728" s="22">
        <v>0</v>
      </c>
      <c r="DF728" s="22">
        <v>0</v>
      </c>
      <c r="DG728" s="22">
        <v>0</v>
      </c>
      <c r="DH728" s="22">
        <v>0</v>
      </c>
      <c r="DI728" s="22">
        <v>2</v>
      </c>
      <c r="DJ728" s="22">
        <v>6</v>
      </c>
      <c r="DK728" s="22">
        <v>3</v>
      </c>
      <c r="DL728" s="22">
        <v>0</v>
      </c>
      <c r="DM728" s="22">
        <v>0</v>
      </c>
      <c r="DN728" s="22">
        <v>2</v>
      </c>
      <c r="DO728" s="22">
        <v>0</v>
      </c>
      <c r="DP728" s="22">
        <v>8</v>
      </c>
      <c r="DQ728" s="22">
        <v>0</v>
      </c>
      <c r="DR728" s="22">
        <v>0</v>
      </c>
      <c r="DS728" s="22">
        <v>0</v>
      </c>
      <c r="DT728" s="22">
        <v>0</v>
      </c>
      <c r="DU728">
        <v>5.53</v>
      </c>
      <c r="DV728">
        <v>39.39</v>
      </c>
      <c r="DW728" s="2">
        <f t="shared" si="165"/>
        <v>0.12310774710596616</v>
      </c>
      <c r="DX728">
        <v>-1.5149999999999999</v>
      </c>
      <c r="DY728">
        <v>-2.6840000000000002</v>
      </c>
      <c r="DZ728">
        <v>-2.5750000000000002</v>
      </c>
      <c r="EA728">
        <v>1.6E-2</v>
      </c>
      <c r="EB728">
        <v>2</v>
      </c>
      <c r="EC728">
        <v>8</v>
      </c>
      <c r="ED728">
        <v>-16.8</v>
      </c>
      <c r="EE728">
        <v>-12.3</v>
      </c>
      <c r="EF728">
        <v>4.5199999999999996</v>
      </c>
      <c r="EG728">
        <v>2.82</v>
      </c>
      <c r="EH728">
        <v>902</v>
      </c>
      <c r="EI728">
        <v>931</v>
      </c>
      <c r="EJ728">
        <v>0.72</v>
      </c>
      <c r="EK728">
        <v>2.89</v>
      </c>
      <c r="EL728">
        <v>25</v>
      </c>
      <c r="EM728">
        <v>26.8</v>
      </c>
      <c r="EN728">
        <v>8.6999999999999993</v>
      </c>
      <c r="EO728">
        <v>11.2</v>
      </c>
      <c r="EP728">
        <v>15.2</v>
      </c>
      <c r="EQ728">
        <v>9.4</v>
      </c>
      <c r="ER728">
        <v>5.0999999999999996</v>
      </c>
      <c r="ES728">
        <v>4</v>
      </c>
      <c r="ET728">
        <v>0.7</v>
      </c>
      <c r="EU728">
        <v>0.7</v>
      </c>
      <c r="EV728">
        <v>2.89</v>
      </c>
      <c r="EW728">
        <v>2.4900000000000002</v>
      </c>
      <c r="EX728">
        <v>28.6</v>
      </c>
      <c r="EY728">
        <v>26.3</v>
      </c>
      <c r="EZ728">
        <v>11.2</v>
      </c>
      <c r="FA728">
        <v>11.2</v>
      </c>
      <c r="FB728">
        <v>13.7</v>
      </c>
      <c r="FC728">
        <v>15.5</v>
      </c>
      <c r="FD728">
        <v>4.5999999999999996</v>
      </c>
      <c r="FE728">
        <v>4.9000000000000004</v>
      </c>
      <c r="FF728">
        <v>17</v>
      </c>
      <c r="FG728">
        <v>26</v>
      </c>
      <c r="FH728">
        <v>23</v>
      </c>
      <c r="FI728">
        <v>27</v>
      </c>
      <c r="FJ728">
        <v>30</v>
      </c>
      <c r="FK728">
        <v>31</v>
      </c>
      <c r="FL728">
        <v>46.2</v>
      </c>
      <c r="FM728">
        <v>49</v>
      </c>
      <c r="FN728">
        <v>73</v>
      </c>
      <c r="FO728">
        <v>42</v>
      </c>
      <c r="FP728">
        <v>40.200000000000003</v>
      </c>
      <c r="FQ728">
        <v>0.11</v>
      </c>
      <c r="FR728">
        <v>6.85</v>
      </c>
      <c r="FS728" s="2">
        <f t="shared" si="166"/>
        <v>1.5804597701149427E-2</v>
      </c>
      <c r="FT728">
        <v>0</v>
      </c>
      <c r="FU728">
        <v>0</v>
      </c>
      <c r="FV728">
        <v>-30.5</v>
      </c>
      <c r="FW728">
        <v>0</v>
      </c>
      <c r="FX728">
        <v>0</v>
      </c>
      <c r="FY728">
        <v>0</v>
      </c>
      <c r="FZ728">
        <v>35.299999999999997</v>
      </c>
      <c r="GA728">
        <v>0</v>
      </c>
      <c r="GB728">
        <v>0</v>
      </c>
      <c r="GC728">
        <v>0</v>
      </c>
      <c r="GD728">
        <v>0</v>
      </c>
      <c r="GE728">
        <v>17.600000000000001</v>
      </c>
      <c r="GF728">
        <v>0</v>
      </c>
      <c r="GG728">
        <v>0</v>
      </c>
      <c r="GH728">
        <v>0</v>
      </c>
      <c r="GI728">
        <v>6.38</v>
      </c>
      <c r="GJ728" s="2">
        <f t="shared" si="167"/>
        <v>0</v>
      </c>
      <c r="GK728">
        <v>0</v>
      </c>
      <c r="GL728">
        <v>0</v>
      </c>
      <c r="GM728">
        <v>76.5</v>
      </c>
      <c r="GN728">
        <v>0</v>
      </c>
      <c r="GO728">
        <v>0</v>
      </c>
      <c r="GP728">
        <v>0</v>
      </c>
      <c r="GQ728">
        <v>0</v>
      </c>
      <c r="GR728">
        <v>0</v>
      </c>
      <c r="GS728">
        <v>0</v>
      </c>
      <c r="GT728">
        <v>0</v>
      </c>
      <c r="GU728">
        <v>0</v>
      </c>
      <c r="GV728">
        <v>0</v>
      </c>
      <c r="GW728">
        <v>0</v>
      </c>
      <c r="GX728" s="21">
        <v>39.988242999999997</v>
      </c>
      <c r="GY728" s="21">
        <v>1.8333549</v>
      </c>
      <c r="GZ728" s="21">
        <v>2.1525867000000001</v>
      </c>
      <c r="HA728" s="21">
        <v>3.9859415999999999</v>
      </c>
      <c r="HB728" s="21">
        <v>-0.80829300000000004</v>
      </c>
      <c r="HC728" s="21">
        <v>0.43096200000000001</v>
      </c>
      <c r="HD728" s="21">
        <v>-3.5769999999999999E-3</v>
      </c>
      <c r="HE728" s="21">
        <v>68.685928000000004</v>
      </c>
      <c r="HF728" s="21">
        <v>-0.38090800000000002</v>
      </c>
    </row>
    <row r="729" spans="1:214" ht="15" x14ac:dyDescent="0.25">
      <c r="A729" s="22">
        <v>17</v>
      </c>
      <c r="B729" t="s">
        <v>3146</v>
      </c>
      <c r="C729" t="s">
        <v>3147</v>
      </c>
      <c r="D729" t="s">
        <v>3148</v>
      </c>
      <c r="F729" t="s">
        <v>623</v>
      </c>
      <c r="I729" s="22" t="s">
        <v>239</v>
      </c>
      <c r="J729">
        <v>23</v>
      </c>
      <c r="K729" s="23" t="s">
        <v>3149</v>
      </c>
      <c r="L729" s="23" t="s">
        <v>3150</v>
      </c>
      <c r="M729" s="24" t="s">
        <v>273</v>
      </c>
      <c r="N729" s="24" t="s">
        <v>233</v>
      </c>
      <c r="O729" s="24">
        <v>74</v>
      </c>
      <c r="P729" s="24">
        <v>183</v>
      </c>
      <c r="Q729" s="24" t="s">
        <v>224</v>
      </c>
      <c r="R729" s="24"/>
      <c r="S729" s="22">
        <v>82</v>
      </c>
      <c r="T729" s="22">
        <v>28</v>
      </c>
      <c r="U729" s="22">
        <v>21</v>
      </c>
      <c r="V729" s="22">
        <v>49</v>
      </c>
      <c r="W729" s="22">
        <v>-1</v>
      </c>
      <c r="X729" s="22">
        <v>114</v>
      </c>
      <c r="Y729" s="22">
        <v>197</v>
      </c>
      <c r="Z729" s="25">
        <f t="shared" si="154"/>
        <v>0.14213197969543148</v>
      </c>
      <c r="AA729" s="3">
        <v>15.9</v>
      </c>
      <c r="AB729" s="22">
        <v>140</v>
      </c>
      <c r="AC729" s="22">
        <v>34</v>
      </c>
      <c r="AD729" s="22">
        <v>60</v>
      </c>
      <c r="AE729" s="22">
        <v>25</v>
      </c>
      <c r="AF729" s="22">
        <v>30</v>
      </c>
      <c r="AG729" s="26">
        <f t="shared" si="155"/>
        <v>6.4427059364933275</v>
      </c>
      <c r="AH729" s="26">
        <f t="shared" si="156"/>
        <v>1.5646571560055222</v>
      </c>
      <c r="AI729" s="26">
        <f t="shared" si="157"/>
        <v>2.7611596870685688</v>
      </c>
      <c r="AJ729" s="26">
        <f t="shared" si="158"/>
        <v>1.1504832029452372</v>
      </c>
      <c r="AK729" s="26">
        <f t="shared" si="159"/>
        <v>1.3805798435342844</v>
      </c>
      <c r="AL729" s="5">
        <v>1590</v>
      </c>
      <c r="AM729" s="22">
        <v>7</v>
      </c>
      <c r="AN729" s="22">
        <v>10</v>
      </c>
      <c r="AO729" s="25">
        <f t="shared" si="160"/>
        <v>0.41176470588235292</v>
      </c>
      <c r="AP729" s="22">
        <v>0.30000000000000004</v>
      </c>
      <c r="AQ729">
        <v>5</v>
      </c>
      <c r="AR729">
        <v>1</v>
      </c>
      <c r="AS729">
        <v>6</v>
      </c>
      <c r="AT729">
        <v>8.6</v>
      </c>
      <c r="AU729">
        <v>0.7</v>
      </c>
      <c r="AV729">
        <v>-0.9</v>
      </c>
      <c r="AW729">
        <v>8.4</v>
      </c>
      <c r="AX729" s="3">
        <f t="shared" si="161"/>
        <v>0.10243902439024391</v>
      </c>
      <c r="AY729" s="4">
        <f t="shared" si="162"/>
        <v>4.7249999999999996</v>
      </c>
      <c r="AZ729" t="s">
        <v>224</v>
      </c>
      <c r="BA729">
        <v>2013</v>
      </c>
      <c r="BC729" s="27">
        <v>1750000</v>
      </c>
      <c r="BD729" s="22">
        <v>17</v>
      </c>
      <c r="BE729" s="22">
        <v>16</v>
      </c>
      <c r="BF729" s="28">
        <f t="shared" si="163"/>
        <v>1.9086176980913823</v>
      </c>
      <c r="BG729" s="22">
        <v>4</v>
      </c>
      <c r="BH729" s="22">
        <v>4</v>
      </c>
      <c r="BI729" s="4">
        <v>1037.4000000000001</v>
      </c>
      <c r="BJ729" s="22">
        <v>11</v>
      </c>
      <c r="BK729" s="22">
        <v>5</v>
      </c>
      <c r="BL729" s="28">
        <f t="shared" si="164"/>
        <v>3.6361340819852117</v>
      </c>
      <c r="BM729" s="22">
        <v>3</v>
      </c>
      <c r="BN729" s="22">
        <v>6</v>
      </c>
      <c r="BO729" s="4">
        <v>264.01666669999997</v>
      </c>
      <c r="BP729" s="22">
        <v>0</v>
      </c>
      <c r="BQ729" s="22">
        <v>0</v>
      </c>
      <c r="BR729" s="22">
        <v>0</v>
      </c>
      <c r="BS729" s="22">
        <v>0</v>
      </c>
      <c r="BT729" s="4">
        <v>3.2166666670000001</v>
      </c>
      <c r="BU729" s="22">
        <v>41</v>
      </c>
      <c r="BV729" s="22">
        <v>13</v>
      </c>
      <c r="BW729" s="22">
        <v>12</v>
      </c>
      <c r="BX729" s="22">
        <v>-4</v>
      </c>
      <c r="BY729" s="22">
        <v>41</v>
      </c>
      <c r="BZ729" s="22">
        <v>12</v>
      </c>
      <c r="CA729" s="22">
        <v>5</v>
      </c>
      <c r="CB729" s="22">
        <v>3</v>
      </c>
      <c r="CC729" s="4">
        <v>12.533329999999999</v>
      </c>
      <c r="CD729" s="4">
        <v>3.4</v>
      </c>
      <c r="CE729" s="4">
        <v>3.3333333E-2</v>
      </c>
      <c r="CF729" s="22">
        <v>4</v>
      </c>
      <c r="CG729" s="22">
        <v>1</v>
      </c>
      <c r="CH729" s="22">
        <v>1</v>
      </c>
      <c r="CI729" s="5">
        <v>41</v>
      </c>
      <c r="CJ729" s="22">
        <v>15</v>
      </c>
      <c r="CK729" s="22">
        <v>9</v>
      </c>
      <c r="CL729" s="22">
        <v>3</v>
      </c>
      <c r="CM729" s="22">
        <v>73</v>
      </c>
      <c r="CN729" s="22">
        <v>20</v>
      </c>
      <c r="CO729" s="22">
        <v>2</v>
      </c>
      <c r="CP729" s="22">
        <v>7</v>
      </c>
      <c r="CQ729" s="26">
        <v>12.769109</v>
      </c>
      <c r="CR729" s="26">
        <v>3.039431</v>
      </c>
      <c r="CS729" s="26">
        <v>4.5122000000000002E-2</v>
      </c>
      <c r="CT729" s="22">
        <v>2</v>
      </c>
      <c r="CU729" s="22">
        <v>0</v>
      </c>
      <c r="CV729" s="22">
        <v>0</v>
      </c>
      <c r="CW729" s="22">
        <v>10</v>
      </c>
      <c r="CX729" s="22">
        <v>7</v>
      </c>
      <c r="CY729" s="22">
        <v>-6</v>
      </c>
      <c r="CZ729" s="22">
        <v>18</v>
      </c>
      <c r="DA729" s="22">
        <v>14</v>
      </c>
      <c r="DB729" s="22">
        <v>5</v>
      </c>
      <c r="DC729" s="22">
        <v>1</v>
      </c>
      <c r="DD729" s="22">
        <v>0</v>
      </c>
      <c r="DE729" s="22">
        <v>4</v>
      </c>
      <c r="DF729" s="22">
        <v>1</v>
      </c>
      <c r="DG729" s="22">
        <v>0</v>
      </c>
      <c r="DH729" s="22">
        <v>0</v>
      </c>
      <c r="DI729" s="22">
        <v>22</v>
      </c>
      <c r="DJ729" s="22">
        <v>10</v>
      </c>
      <c r="DK729" s="22">
        <v>2</v>
      </c>
      <c r="DL729" s="22">
        <v>0</v>
      </c>
      <c r="DM729" s="22">
        <v>0</v>
      </c>
      <c r="DN729" s="22">
        <v>78</v>
      </c>
      <c r="DO729" s="22">
        <v>33</v>
      </c>
      <c r="DP729" s="22">
        <v>46</v>
      </c>
      <c r="DQ729" s="22">
        <v>0</v>
      </c>
      <c r="DR729" s="22">
        <v>6</v>
      </c>
      <c r="DS729" s="22">
        <v>1</v>
      </c>
      <c r="DT729" s="22">
        <v>1</v>
      </c>
      <c r="DU729">
        <v>12.41</v>
      </c>
      <c r="DV729">
        <v>33.42</v>
      </c>
      <c r="DW729" s="2">
        <f t="shared" si="165"/>
        <v>0.27078332969670521</v>
      </c>
      <c r="DX729">
        <v>6.5000000000000002E-2</v>
      </c>
      <c r="DY729">
        <v>-0.38300000000000001</v>
      </c>
      <c r="DZ729">
        <v>-0.85100000000000009</v>
      </c>
      <c r="EA729">
        <v>1.901</v>
      </c>
      <c r="EB729">
        <v>44</v>
      </c>
      <c r="EC729">
        <v>41</v>
      </c>
      <c r="ED729">
        <v>-3.5</v>
      </c>
      <c r="EE729">
        <v>0.18</v>
      </c>
      <c r="EF729">
        <v>3.7</v>
      </c>
      <c r="EG729">
        <v>8.4499999999999993</v>
      </c>
      <c r="EH729">
        <v>920</v>
      </c>
      <c r="EI729">
        <v>1005</v>
      </c>
      <c r="EJ729">
        <v>2.6</v>
      </c>
      <c r="EK729">
        <v>2.42</v>
      </c>
      <c r="EL729">
        <v>28.1</v>
      </c>
      <c r="EM729">
        <v>27.8</v>
      </c>
      <c r="EN729">
        <v>10.8</v>
      </c>
      <c r="EO729">
        <v>12.4</v>
      </c>
      <c r="EP729">
        <v>14.7</v>
      </c>
      <c r="EQ729">
        <v>16</v>
      </c>
      <c r="ER729">
        <v>4.7</v>
      </c>
      <c r="ES729">
        <v>4.5</v>
      </c>
      <c r="ET729">
        <v>0.60000000000000009</v>
      </c>
      <c r="EU729">
        <v>1.1000000000000001</v>
      </c>
      <c r="EV729">
        <v>2.85</v>
      </c>
      <c r="EW729">
        <v>2.4500000000000002</v>
      </c>
      <c r="EX729">
        <v>28.5</v>
      </c>
      <c r="EY729">
        <v>25.6</v>
      </c>
      <c r="EZ729">
        <v>11.5</v>
      </c>
      <c r="FA729">
        <v>11.4</v>
      </c>
      <c r="FB729">
        <v>14.8</v>
      </c>
      <c r="FC729">
        <v>15.2</v>
      </c>
      <c r="FD729">
        <v>4</v>
      </c>
      <c r="FE729">
        <v>4.5</v>
      </c>
      <c r="FF729">
        <v>144</v>
      </c>
      <c r="FG729">
        <v>168</v>
      </c>
      <c r="FH729">
        <v>102</v>
      </c>
      <c r="FI729">
        <v>127</v>
      </c>
      <c r="FJ729">
        <v>165</v>
      </c>
      <c r="FK729">
        <v>192</v>
      </c>
      <c r="FL729">
        <v>57.7</v>
      </c>
      <c r="FM729">
        <v>337</v>
      </c>
      <c r="FN729">
        <v>380</v>
      </c>
      <c r="FO729">
        <v>341</v>
      </c>
      <c r="FP729">
        <v>47</v>
      </c>
      <c r="FQ729">
        <v>3.18</v>
      </c>
      <c r="FR729">
        <v>3.31</v>
      </c>
      <c r="FS729" s="2">
        <f t="shared" si="166"/>
        <v>0.48998459167950692</v>
      </c>
      <c r="FT729">
        <v>30</v>
      </c>
      <c r="FU729">
        <v>5</v>
      </c>
      <c r="FV729">
        <v>27.7</v>
      </c>
      <c r="FW729">
        <v>11.63</v>
      </c>
      <c r="FX729">
        <v>6.9</v>
      </c>
      <c r="FY729">
        <v>1.1499999999999999</v>
      </c>
      <c r="FZ729">
        <v>52.5</v>
      </c>
      <c r="GA729">
        <v>6.4</v>
      </c>
      <c r="GB729">
        <v>27.1</v>
      </c>
      <c r="GC729">
        <v>1.8</v>
      </c>
      <c r="GD729">
        <v>3</v>
      </c>
      <c r="GE729">
        <v>23.7</v>
      </c>
      <c r="GF729">
        <v>2.5</v>
      </c>
      <c r="GG729">
        <v>1.8</v>
      </c>
      <c r="GH729">
        <v>0.05</v>
      </c>
      <c r="GI729">
        <v>5.92</v>
      </c>
      <c r="GJ729" s="2">
        <f t="shared" si="167"/>
        <v>8.3752093802345069E-3</v>
      </c>
      <c r="GK729">
        <v>0</v>
      </c>
      <c r="GL729">
        <v>1</v>
      </c>
      <c r="GM729">
        <v>83.4</v>
      </c>
      <c r="GN729">
        <v>0</v>
      </c>
      <c r="GO729">
        <v>15.86</v>
      </c>
      <c r="GP729">
        <v>31.7</v>
      </c>
      <c r="GQ729">
        <v>0</v>
      </c>
      <c r="GR729">
        <v>0</v>
      </c>
      <c r="GS729">
        <v>15.9</v>
      </c>
      <c r="GT729">
        <v>0</v>
      </c>
      <c r="GU729">
        <v>15.9</v>
      </c>
      <c r="GV729">
        <v>0</v>
      </c>
      <c r="GW729">
        <v>0</v>
      </c>
      <c r="GX729" s="21">
        <v>68.395972999999998</v>
      </c>
      <c r="GY729" s="21">
        <v>19.336212</v>
      </c>
      <c r="GZ729" s="21">
        <v>20.045580300000001</v>
      </c>
      <c r="HA729" s="21">
        <v>39.381792300000001</v>
      </c>
      <c r="HB729" s="21">
        <v>5.7501199999999999</v>
      </c>
      <c r="HC729" s="21">
        <v>1.0132350000000001</v>
      </c>
      <c r="HD729" s="21">
        <v>-7.9155000000000003E-2</v>
      </c>
      <c r="HE729" s="21">
        <v>99.803047000000007</v>
      </c>
      <c r="HF729" s="21">
        <v>6.6841999999999997</v>
      </c>
    </row>
    <row r="730" spans="1:214" ht="15" x14ac:dyDescent="0.25">
      <c r="A730" s="22">
        <v>12</v>
      </c>
      <c r="B730" t="s">
        <v>3151</v>
      </c>
      <c r="C730" t="s">
        <v>3152</v>
      </c>
      <c r="D730" t="s">
        <v>1757</v>
      </c>
      <c r="F730" t="s">
        <v>409</v>
      </c>
      <c r="I730" s="22" t="s">
        <v>336</v>
      </c>
      <c r="J730">
        <v>24</v>
      </c>
      <c r="K730" s="23" t="s">
        <v>3153</v>
      </c>
      <c r="L730" s="23" t="s">
        <v>767</v>
      </c>
      <c r="M730" s="24" t="s">
        <v>768</v>
      </c>
      <c r="N730" s="24" t="s">
        <v>222</v>
      </c>
      <c r="O730" s="24">
        <v>73</v>
      </c>
      <c r="P730" s="24">
        <v>219</v>
      </c>
      <c r="Q730" s="24" t="s">
        <v>224</v>
      </c>
      <c r="R730" s="24"/>
      <c r="S730" s="22">
        <v>46</v>
      </c>
      <c r="T730" s="22">
        <v>4</v>
      </c>
      <c r="U730" s="22">
        <v>6</v>
      </c>
      <c r="V730" s="22">
        <v>10</v>
      </c>
      <c r="W730" s="22">
        <v>-9</v>
      </c>
      <c r="X730" s="22">
        <v>28</v>
      </c>
      <c r="Y730" s="22">
        <v>76</v>
      </c>
      <c r="Z730" s="25">
        <f t="shared" si="154"/>
        <v>5.2631578947368418E-2</v>
      </c>
      <c r="AA730" s="3">
        <v>11.95</v>
      </c>
      <c r="AB730" s="22">
        <v>99</v>
      </c>
      <c r="AC730" s="22">
        <v>16</v>
      </c>
      <c r="AD730" s="22">
        <v>29</v>
      </c>
      <c r="AE730" s="22">
        <v>6</v>
      </c>
      <c r="AF730" s="22">
        <v>10</v>
      </c>
      <c r="AG730" s="26">
        <f t="shared" si="155"/>
        <v>10.805894124067674</v>
      </c>
      <c r="AH730" s="26">
        <f t="shared" si="156"/>
        <v>1.7464071311624525</v>
      </c>
      <c r="AI730" s="26">
        <f t="shared" si="157"/>
        <v>3.1653629252319453</v>
      </c>
      <c r="AJ730" s="26">
        <f t="shared" si="158"/>
        <v>0.65490267418591963</v>
      </c>
      <c r="AK730" s="26">
        <f t="shared" si="159"/>
        <v>1.0915044569765326</v>
      </c>
      <c r="AL730" s="5">
        <v>791</v>
      </c>
      <c r="AM730" s="22">
        <v>8</v>
      </c>
      <c r="AN730" s="22">
        <v>8</v>
      </c>
      <c r="AO730" s="25">
        <f t="shared" si="160"/>
        <v>0.5</v>
      </c>
      <c r="AP730" s="22">
        <v>0.60000000000000009</v>
      </c>
      <c r="AQ730">
        <v>0</v>
      </c>
      <c r="AR730">
        <v>0.30000000000000004</v>
      </c>
      <c r="AS730">
        <v>0.30000000000000004</v>
      </c>
      <c r="AT730">
        <v>-0.4</v>
      </c>
      <c r="AU730">
        <v>0.5</v>
      </c>
      <c r="AV730">
        <v>0</v>
      </c>
      <c r="AW730">
        <v>0.2</v>
      </c>
      <c r="AX730" s="3">
        <f t="shared" si="161"/>
        <v>4.3478260869565218E-3</v>
      </c>
      <c r="AY730" s="4">
        <f t="shared" si="162"/>
        <v>-0.7</v>
      </c>
      <c r="AZ730" t="s">
        <v>224</v>
      </c>
      <c r="BA730">
        <v>2013</v>
      </c>
      <c r="BC730" s="27">
        <v>825000</v>
      </c>
      <c r="BD730" s="22">
        <v>3</v>
      </c>
      <c r="BE730" s="22">
        <v>6</v>
      </c>
      <c r="BF730" s="28">
        <f t="shared" si="163"/>
        <v>1.0309278350515465</v>
      </c>
      <c r="BG730" s="22">
        <v>8</v>
      </c>
      <c r="BH730" s="22">
        <v>8</v>
      </c>
      <c r="BI730" s="4">
        <v>523.79999999999995</v>
      </c>
      <c r="BJ730" s="22">
        <v>0</v>
      </c>
      <c r="BK730" s="22">
        <v>0</v>
      </c>
      <c r="BL730" s="28">
        <f t="shared" si="164"/>
        <v>0</v>
      </c>
      <c r="BM730" s="22">
        <v>0</v>
      </c>
      <c r="BN730" s="22">
        <v>0</v>
      </c>
      <c r="BO730" s="4">
        <v>11.116666670000001</v>
      </c>
      <c r="BP730" s="22">
        <v>1</v>
      </c>
      <c r="BQ730" s="22">
        <v>0</v>
      </c>
      <c r="BR730" s="22">
        <v>0</v>
      </c>
      <c r="BS730" s="22">
        <v>0</v>
      </c>
      <c r="BT730" s="4">
        <v>15.516666669999999</v>
      </c>
      <c r="BU730" s="22">
        <v>21</v>
      </c>
      <c r="BV730" s="22">
        <v>1</v>
      </c>
      <c r="BW730" s="22">
        <v>2</v>
      </c>
      <c r="BX730" s="22">
        <v>-7</v>
      </c>
      <c r="BY730" s="22">
        <v>15</v>
      </c>
      <c r="BZ730" s="22">
        <v>6</v>
      </c>
      <c r="CA730" s="22">
        <v>3</v>
      </c>
      <c r="CB730" s="22">
        <v>5</v>
      </c>
      <c r="CC730" s="4">
        <v>10.68333</v>
      </c>
      <c r="CD730" s="4">
        <v>0.133333333</v>
      </c>
      <c r="CE730" s="4">
        <v>0.15</v>
      </c>
      <c r="CF730" s="22">
        <v>0</v>
      </c>
      <c r="CG730" s="22">
        <v>0</v>
      </c>
      <c r="CH730" s="22">
        <v>0</v>
      </c>
      <c r="CI730" s="5">
        <v>25</v>
      </c>
      <c r="CJ730" s="22">
        <v>3</v>
      </c>
      <c r="CK730" s="22">
        <v>4</v>
      </c>
      <c r="CL730" s="22">
        <v>-2</v>
      </c>
      <c r="CM730" s="22">
        <v>13</v>
      </c>
      <c r="CN730" s="22">
        <v>5</v>
      </c>
      <c r="CO730" s="22">
        <v>5</v>
      </c>
      <c r="CP730" s="22">
        <v>3</v>
      </c>
      <c r="CQ730" s="26">
        <v>11.978002999999999</v>
      </c>
      <c r="CR730" s="26">
        <v>0.33266700000000005</v>
      </c>
      <c r="CS730" s="26">
        <v>0.49466700000000002</v>
      </c>
      <c r="CT730" s="22">
        <v>0</v>
      </c>
      <c r="CU730" s="22">
        <v>0</v>
      </c>
      <c r="CV730" s="22">
        <v>0</v>
      </c>
      <c r="CW730" s="22">
        <v>0</v>
      </c>
      <c r="CX730" s="22">
        <v>2</v>
      </c>
      <c r="CY730" s="22">
        <v>-5</v>
      </c>
      <c r="CZ730" s="22">
        <v>4</v>
      </c>
      <c r="DA730" s="22">
        <v>4</v>
      </c>
      <c r="DB730" s="22">
        <v>-4</v>
      </c>
      <c r="DC730" s="22">
        <v>1</v>
      </c>
      <c r="DD730" s="22">
        <v>0</v>
      </c>
      <c r="DE730" s="22">
        <v>1</v>
      </c>
      <c r="DF730" s="22">
        <v>0</v>
      </c>
      <c r="DG730" s="22">
        <v>0</v>
      </c>
      <c r="DH730" s="22">
        <v>1</v>
      </c>
      <c r="DI730" s="22">
        <v>9</v>
      </c>
      <c r="DJ730" s="22">
        <v>2</v>
      </c>
      <c r="DK730" s="22">
        <v>0</v>
      </c>
      <c r="DL730" s="22">
        <v>0</v>
      </c>
      <c r="DM730" s="22">
        <v>0</v>
      </c>
      <c r="DN730" s="22">
        <v>12</v>
      </c>
      <c r="DO730" s="22">
        <v>0</v>
      </c>
      <c r="DP730" s="22">
        <v>23</v>
      </c>
      <c r="DQ730" s="22">
        <v>2</v>
      </c>
      <c r="DR730" s="22">
        <v>0</v>
      </c>
      <c r="DS730" s="22">
        <v>0</v>
      </c>
      <c r="DT730" s="22">
        <v>0</v>
      </c>
      <c r="DU730">
        <v>11.3</v>
      </c>
      <c r="DV730">
        <v>36.43</v>
      </c>
      <c r="DW730" s="2">
        <f t="shared" si="165"/>
        <v>0.23674837628326001</v>
      </c>
      <c r="DX730">
        <v>-0.16300000000000001</v>
      </c>
      <c r="DY730">
        <v>-0.67500000000000004</v>
      </c>
      <c r="DZ730">
        <v>0.438</v>
      </c>
      <c r="EA730">
        <v>-1.1890000000000001</v>
      </c>
      <c r="EB730">
        <v>11</v>
      </c>
      <c r="EC730">
        <v>21</v>
      </c>
      <c r="ED730">
        <v>-6.4</v>
      </c>
      <c r="EE730">
        <v>-6.7</v>
      </c>
      <c r="EF730">
        <v>-0.32</v>
      </c>
      <c r="EG730">
        <v>4.78</v>
      </c>
      <c r="EH730">
        <v>919</v>
      </c>
      <c r="EI730">
        <v>967</v>
      </c>
      <c r="EJ730">
        <v>1.27</v>
      </c>
      <c r="EK730">
        <v>2.42</v>
      </c>
      <c r="EL730">
        <v>25.3</v>
      </c>
      <c r="EM730">
        <v>27.5</v>
      </c>
      <c r="EN730">
        <v>11.1</v>
      </c>
      <c r="EO730">
        <v>12.1</v>
      </c>
      <c r="EP730">
        <v>15.5</v>
      </c>
      <c r="EQ730">
        <v>13.2</v>
      </c>
      <c r="ER730">
        <v>3.6</v>
      </c>
      <c r="ES730">
        <v>4.3</v>
      </c>
      <c r="ET730">
        <v>0.7</v>
      </c>
      <c r="EU730">
        <v>1.3</v>
      </c>
      <c r="EV730">
        <v>2.1800000000000002</v>
      </c>
      <c r="EW730">
        <v>2.4</v>
      </c>
      <c r="EX730">
        <v>28.5</v>
      </c>
      <c r="EY730">
        <v>27.9</v>
      </c>
      <c r="EZ730">
        <v>11.1</v>
      </c>
      <c r="FA730">
        <v>11.1</v>
      </c>
      <c r="FB730">
        <v>13.4</v>
      </c>
      <c r="FC730">
        <v>12.6</v>
      </c>
      <c r="FD730">
        <v>3.2</v>
      </c>
      <c r="FE730">
        <v>4.3</v>
      </c>
      <c r="FF730">
        <v>57</v>
      </c>
      <c r="FG730">
        <v>64</v>
      </c>
      <c r="FH730">
        <v>62</v>
      </c>
      <c r="FI730">
        <v>68</v>
      </c>
      <c r="FJ730">
        <v>102</v>
      </c>
      <c r="FK730">
        <v>85</v>
      </c>
      <c r="FL730">
        <v>48.2</v>
      </c>
      <c r="FM730">
        <v>166</v>
      </c>
      <c r="FN730">
        <v>167</v>
      </c>
      <c r="FO730">
        <v>152</v>
      </c>
      <c r="FP730">
        <v>49.8</v>
      </c>
      <c r="FQ730">
        <v>0.24</v>
      </c>
      <c r="FR730">
        <v>6.13</v>
      </c>
      <c r="FS730" s="2">
        <f t="shared" si="166"/>
        <v>3.7676609105180531E-2</v>
      </c>
      <c r="FT730">
        <v>0</v>
      </c>
      <c r="FU730">
        <v>0</v>
      </c>
      <c r="FV730">
        <v>-56.4</v>
      </c>
      <c r="FW730">
        <v>0</v>
      </c>
      <c r="FX730">
        <v>0</v>
      </c>
      <c r="FY730">
        <v>0</v>
      </c>
      <c r="FZ730">
        <v>16</v>
      </c>
      <c r="GA730">
        <v>10.7</v>
      </c>
      <c r="GB730">
        <v>10.7</v>
      </c>
      <c r="GC730">
        <v>0</v>
      </c>
      <c r="GD730">
        <v>0</v>
      </c>
      <c r="GE730">
        <v>10.7</v>
      </c>
      <c r="GF730">
        <v>0</v>
      </c>
      <c r="GG730">
        <v>0</v>
      </c>
      <c r="GH730">
        <v>0.34</v>
      </c>
      <c r="GI730">
        <v>4.62</v>
      </c>
      <c r="GJ730" s="2">
        <f t="shared" si="167"/>
        <v>6.8548387096774202E-2</v>
      </c>
      <c r="GK730">
        <v>1</v>
      </c>
      <c r="GL730">
        <v>2</v>
      </c>
      <c r="GM730">
        <v>38.200000000000003</v>
      </c>
      <c r="GN730">
        <v>3.87</v>
      </c>
      <c r="GO730">
        <v>7.73</v>
      </c>
      <c r="GP730">
        <v>23.2</v>
      </c>
      <c r="GQ730">
        <v>42.5</v>
      </c>
      <c r="GR730">
        <v>3.9</v>
      </c>
      <c r="GS730">
        <v>19.3</v>
      </c>
      <c r="GT730">
        <v>11.6</v>
      </c>
      <c r="GU730">
        <v>0</v>
      </c>
      <c r="GV730">
        <v>0</v>
      </c>
      <c r="GW730">
        <v>0</v>
      </c>
      <c r="GX730" s="21">
        <v>50.702286000000001</v>
      </c>
      <c r="GY730" s="21">
        <v>7.4782584000000005</v>
      </c>
      <c r="GZ730" s="21">
        <v>8.6809463999999998</v>
      </c>
      <c r="HA730" s="21">
        <v>16.159205700000001</v>
      </c>
      <c r="HB730" s="21">
        <v>0.92754499999999995</v>
      </c>
      <c r="HC730" s="21">
        <v>1.1924650000000001</v>
      </c>
      <c r="HD730" s="21">
        <v>-7.476E-3</v>
      </c>
      <c r="HE730" s="21">
        <v>31.608706999999999</v>
      </c>
      <c r="HF730" s="21">
        <v>2.112533</v>
      </c>
    </row>
    <row r="731" spans="1:214" ht="15" x14ac:dyDescent="0.25">
      <c r="A731" s="22">
        <v>53</v>
      </c>
      <c r="B731" t="s">
        <v>3154</v>
      </c>
      <c r="C731" t="s">
        <v>3155</v>
      </c>
      <c r="D731" t="s">
        <v>856</v>
      </c>
      <c r="F731" t="s">
        <v>270</v>
      </c>
      <c r="I731" s="22" t="s">
        <v>377</v>
      </c>
      <c r="J731">
        <v>19</v>
      </c>
      <c r="K731" s="23" t="s">
        <v>3156</v>
      </c>
      <c r="L731" s="23" t="s">
        <v>549</v>
      </c>
      <c r="M731" s="24" t="s">
        <v>273</v>
      </c>
      <c r="N731" s="24" t="s">
        <v>233</v>
      </c>
      <c r="O731" s="24">
        <v>71</v>
      </c>
      <c r="P731" s="24">
        <v>193</v>
      </c>
      <c r="Q731" s="24" t="s">
        <v>223</v>
      </c>
      <c r="R731" s="24"/>
      <c r="S731" s="22">
        <v>64</v>
      </c>
      <c r="T731" s="22">
        <v>20</v>
      </c>
      <c r="U731" s="22">
        <v>24</v>
      </c>
      <c r="V731" s="22">
        <v>44</v>
      </c>
      <c r="W731" s="22">
        <v>-8</v>
      </c>
      <c r="X731" s="22">
        <v>56</v>
      </c>
      <c r="Y731" s="22">
        <v>210</v>
      </c>
      <c r="Z731" s="25">
        <f t="shared" si="154"/>
        <v>9.5238095238095233E-2</v>
      </c>
      <c r="AA731" s="3">
        <v>18.616669999999999</v>
      </c>
      <c r="AB731" s="22">
        <v>44</v>
      </c>
      <c r="AC731" s="22">
        <v>15</v>
      </c>
      <c r="AD731" s="22">
        <v>77</v>
      </c>
      <c r="AE731" s="22">
        <v>40</v>
      </c>
      <c r="AF731" s="22">
        <v>46</v>
      </c>
      <c r="AG731" s="26">
        <f t="shared" si="155"/>
        <v>2.2157560938664114</v>
      </c>
      <c r="AH731" s="26">
        <f t="shared" si="156"/>
        <v>0.75537139563627653</v>
      </c>
      <c r="AI731" s="26">
        <f t="shared" si="157"/>
        <v>3.8775731642662197</v>
      </c>
      <c r="AJ731" s="26">
        <f t="shared" si="158"/>
        <v>2.0143237216967371</v>
      </c>
      <c r="AK731" s="26">
        <f t="shared" si="159"/>
        <v>2.316472279951248</v>
      </c>
      <c r="AL731" s="5">
        <v>1543</v>
      </c>
      <c r="AM731" s="22">
        <v>67</v>
      </c>
      <c r="AN731" s="22">
        <v>92</v>
      </c>
      <c r="AO731" s="25">
        <f t="shared" si="160"/>
        <v>0.42138364779874216</v>
      </c>
      <c r="AP731" s="22">
        <v>4.2</v>
      </c>
      <c r="AQ731">
        <v>4.0999999999999996</v>
      </c>
      <c r="AR731">
        <v>1</v>
      </c>
      <c r="AS731">
        <v>5.0999999999999996</v>
      </c>
      <c r="AT731">
        <v>6.7</v>
      </c>
      <c r="AU731">
        <v>1.5</v>
      </c>
      <c r="AV731">
        <v>-0.9</v>
      </c>
      <c r="AW731">
        <v>7.3</v>
      </c>
      <c r="AX731" s="3">
        <f t="shared" si="161"/>
        <v>0.1140625</v>
      </c>
      <c r="AY731" s="4">
        <f t="shared" si="162"/>
        <v>4.6749999999999998</v>
      </c>
      <c r="AZ731" t="s">
        <v>224</v>
      </c>
      <c r="BA731">
        <v>2013</v>
      </c>
      <c r="BB731" s="27">
        <v>500000</v>
      </c>
      <c r="BC731" s="27">
        <v>1400000</v>
      </c>
      <c r="BD731" s="22">
        <v>16</v>
      </c>
      <c r="BE731" s="22">
        <v>15</v>
      </c>
      <c r="BF731" s="28">
        <f t="shared" si="163"/>
        <v>1.9330030831722382</v>
      </c>
      <c r="BG731" s="22">
        <v>62</v>
      </c>
      <c r="BH731" s="22">
        <v>87</v>
      </c>
      <c r="BI731" s="4">
        <v>962.23333330000003</v>
      </c>
      <c r="BJ731" s="22">
        <v>4</v>
      </c>
      <c r="BK731" s="22">
        <v>9</v>
      </c>
      <c r="BL731" s="28">
        <f t="shared" si="164"/>
        <v>3.6253776435045317</v>
      </c>
      <c r="BM731" s="22">
        <v>3</v>
      </c>
      <c r="BN731" s="22">
        <v>2</v>
      </c>
      <c r="BO731" s="4">
        <v>215.15</v>
      </c>
      <c r="BP731" s="22">
        <v>0</v>
      </c>
      <c r="BQ731" s="22">
        <v>0</v>
      </c>
      <c r="BR731" s="22">
        <v>2</v>
      </c>
      <c r="BS731" s="22">
        <v>3</v>
      </c>
      <c r="BT731" s="4">
        <v>14.6</v>
      </c>
      <c r="BU731" s="22">
        <v>32</v>
      </c>
      <c r="BV731" s="22">
        <v>13</v>
      </c>
      <c r="BW731" s="22">
        <v>12</v>
      </c>
      <c r="BX731" s="22">
        <v>-1</v>
      </c>
      <c r="BY731" s="22">
        <v>30</v>
      </c>
      <c r="BZ731" s="22">
        <v>15</v>
      </c>
      <c r="CA731" s="22">
        <v>36</v>
      </c>
      <c r="CB731" s="22">
        <v>41</v>
      </c>
      <c r="CC731" s="4">
        <v>15.05</v>
      </c>
      <c r="CD731" s="4">
        <v>3.3333333330000001</v>
      </c>
      <c r="CE731" s="4">
        <v>0.35</v>
      </c>
      <c r="CF731" s="22">
        <v>5</v>
      </c>
      <c r="CG731" s="22">
        <v>1</v>
      </c>
      <c r="CH731" s="22">
        <v>0</v>
      </c>
      <c r="CI731" s="5">
        <v>32</v>
      </c>
      <c r="CJ731" s="22">
        <v>7</v>
      </c>
      <c r="CK731" s="22">
        <v>12</v>
      </c>
      <c r="CL731" s="22">
        <v>-7</v>
      </c>
      <c r="CM731" s="22">
        <v>26</v>
      </c>
      <c r="CN731" s="22">
        <v>8</v>
      </c>
      <c r="CO731" s="22">
        <v>31</v>
      </c>
      <c r="CP731" s="22">
        <v>51</v>
      </c>
      <c r="CQ731" s="26">
        <v>15.019792000000001</v>
      </c>
      <c r="CR731" s="26">
        <v>3.390104</v>
      </c>
      <c r="CS731" s="26">
        <v>0.10625000000000001</v>
      </c>
      <c r="CT731" s="22">
        <v>1</v>
      </c>
      <c r="CU731" s="22">
        <v>0</v>
      </c>
      <c r="CV731" s="22">
        <v>0</v>
      </c>
      <c r="CW731" s="22">
        <v>8</v>
      </c>
      <c r="CX731" s="22">
        <v>10</v>
      </c>
      <c r="CY731" s="22">
        <v>4</v>
      </c>
      <c r="CZ731" s="22">
        <v>12</v>
      </c>
      <c r="DA731" s="22">
        <v>14</v>
      </c>
      <c r="DB731" s="22">
        <v>-12</v>
      </c>
      <c r="DC731" s="22">
        <v>6</v>
      </c>
      <c r="DD731" s="22">
        <v>0</v>
      </c>
      <c r="DE731" s="22">
        <v>5</v>
      </c>
      <c r="DF731" s="22">
        <v>0</v>
      </c>
      <c r="DG731" s="22">
        <v>0</v>
      </c>
      <c r="DH731" s="22">
        <v>1</v>
      </c>
      <c r="DI731" s="22">
        <v>23</v>
      </c>
      <c r="DJ731" s="22">
        <v>0</v>
      </c>
      <c r="DK731" s="22">
        <v>1</v>
      </c>
      <c r="DL731" s="22">
        <v>0</v>
      </c>
      <c r="DM731" s="22">
        <v>0</v>
      </c>
      <c r="DN731" s="22">
        <v>63</v>
      </c>
      <c r="DO731" s="22">
        <v>18</v>
      </c>
      <c r="DP731" s="22">
        <v>54</v>
      </c>
      <c r="DQ731" s="22">
        <v>1</v>
      </c>
      <c r="DR731" s="22">
        <v>6</v>
      </c>
      <c r="DS731" s="22">
        <v>1</v>
      </c>
      <c r="DT731" s="22">
        <v>0</v>
      </c>
      <c r="DU731">
        <v>14.47</v>
      </c>
      <c r="DV731">
        <v>33.450000000000003</v>
      </c>
      <c r="DW731" s="2">
        <f t="shared" si="165"/>
        <v>0.30196160267111855</v>
      </c>
      <c r="DX731">
        <v>0.12</v>
      </c>
      <c r="DY731">
        <v>-0.17400000000000002</v>
      </c>
      <c r="DZ731">
        <v>1.5780000000000001</v>
      </c>
      <c r="EA731">
        <v>-3.073</v>
      </c>
      <c r="EB731">
        <v>44</v>
      </c>
      <c r="EC731">
        <v>48</v>
      </c>
      <c r="ED731">
        <v>9.1999999999999993</v>
      </c>
      <c r="EE731">
        <v>1.17</v>
      </c>
      <c r="EF731">
        <v>-8.07</v>
      </c>
      <c r="EG731">
        <v>9.2799999999999994</v>
      </c>
      <c r="EH731">
        <v>900</v>
      </c>
      <c r="EI731">
        <v>993</v>
      </c>
      <c r="EJ731">
        <v>2.85</v>
      </c>
      <c r="EK731">
        <v>3.11</v>
      </c>
      <c r="EL731">
        <v>27.9</v>
      </c>
      <c r="EM731">
        <v>28.1</v>
      </c>
      <c r="EN731">
        <v>12.1</v>
      </c>
      <c r="EO731">
        <v>12.4</v>
      </c>
      <c r="EP731">
        <v>13.8</v>
      </c>
      <c r="EQ731">
        <v>15.7</v>
      </c>
      <c r="ER731">
        <v>3.6</v>
      </c>
      <c r="ES731">
        <v>6</v>
      </c>
      <c r="ET731">
        <v>0.8</v>
      </c>
      <c r="EU731">
        <v>2.5</v>
      </c>
      <c r="EV731">
        <v>1.71</v>
      </c>
      <c r="EW731">
        <v>2.44</v>
      </c>
      <c r="EX731">
        <v>25.9</v>
      </c>
      <c r="EY731">
        <v>30.3</v>
      </c>
      <c r="EZ731">
        <v>12</v>
      </c>
      <c r="FA731">
        <v>13.2</v>
      </c>
      <c r="FB731">
        <v>15.9</v>
      </c>
      <c r="FC731">
        <v>14.2</v>
      </c>
      <c r="FD731">
        <v>3.2</v>
      </c>
      <c r="FE731">
        <v>2.9</v>
      </c>
      <c r="FF731">
        <v>155</v>
      </c>
      <c r="FG731">
        <v>155</v>
      </c>
      <c r="FH731">
        <v>130</v>
      </c>
      <c r="FI731">
        <v>123</v>
      </c>
      <c r="FJ731">
        <v>150</v>
      </c>
      <c r="FK731">
        <v>143</v>
      </c>
      <c r="FL731">
        <v>55.1</v>
      </c>
      <c r="FM731">
        <v>374</v>
      </c>
      <c r="FN731">
        <v>333</v>
      </c>
      <c r="FO731">
        <v>305</v>
      </c>
      <c r="FP731">
        <v>52.9</v>
      </c>
      <c r="FQ731">
        <v>3.11</v>
      </c>
      <c r="FR731">
        <v>2.66</v>
      </c>
      <c r="FS731" s="2">
        <f t="shared" si="166"/>
        <v>0.53899480069324091</v>
      </c>
      <c r="FT731">
        <v>17</v>
      </c>
      <c r="FU731">
        <v>3</v>
      </c>
      <c r="FV731">
        <v>3.7</v>
      </c>
      <c r="FW731">
        <v>10.18</v>
      </c>
      <c r="FX731">
        <v>5.12</v>
      </c>
      <c r="FY731">
        <v>0.9</v>
      </c>
      <c r="FZ731">
        <v>45.2</v>
      </c>
      <c r="GA731">
        <v>10.8</v>
      </c>
      <c r="GB731">
        <v>21.7</v>
      </c>
      <c r="GC731">
        <v>2.4</v>
      </c>
      <c r="GD731">
        <v>2.1</v>
      </c>
      <c r="GE731">
        <v>20.2</v>
      </c>
      <c r="GF731">
        <v>1.5</v>
      </c>
      <c r="GG731">
        <v>1.8</v>
      </c>
      <c r="GH731">
        <v>0.23</v>
      </c>
      <c r="GI731">
        <v>4.46</v>
      </c>
      <c r="GJ731" s="2">
        <f t="shared" si="167"/>
        <v>4.9040511727078892E-2</v>
      </c>
      <c r="GK731">
        <v>0</v>
      </c>
      <c r="GL731">
        <v>1</v>
      </c>
      <c r="GM731">
        <v>28.2</v>
      </c>
      <c r="GN731">
        <v>0</v>
      </c>
      <c r="GO731">
        <v>4.03</v>
      </c>
      <c r="GP731">
        <v>28.2</v>
      </c>
      <c r="GQ731">
        <v>28.2</v>
      </c>
      <c r="GR731">
        <v>0</v>
      </c>
      <c r="GS731">
        <v>28.2</v>
      </c>
      <c r="GT731">
        <v>28.2</v>
      </c>
      <c r="GU731">
        <v>4</v>
      </c>
      <c r="GV731">
        <v>0</v>
      </c>
      <c r="GW731">
        <v>8.1</v>
      </c>
      <c r="GX731" s="21">
        <v>76.012787000000003</v>
      </c>
      <c r="GY731" s="21">
        <v>28.547359199999999</v>
      </c>
      <c r="GZ731" s="21">
        <v>34.319469600000005</v>
      </c>
      <c r="HA731" s="21">
        <v>62.866828799999993</v>
      </c>
      <c r="HB731" s="21">
        <v>11.022026</v>
      </c>
      <c r="HC731" s="21">
        <v>2.074122</v>
      </c>
      <c r="HD731" s="21">
        <v>1.038E-2</v>
      </c>
      <c r="HE731" s="21">
        <v>61.755713999999998</v>
      </c>
      <c r="HF731" s="21">
        <v>13.106529</v>
      </c>
    </row>
    <row r="732" spans="1:214" ht="15" x14ac:dyDescent="0.25">
      <c r="A732" s="22">
        <v>19</v>
      </c>
      <c r="B732" t="s">
        <v>3157</v>
      </c>
      <c r="C732" t="s">
        <v>3158</v>
      </c>
      <c r="D732" t="s">
        <v>2612</v>
      </c>
      <c r="F732" t="s">
        <v>310</v>
      </c>
      <c r="I732" s="22" t="s">
        <v>278</v>
      </c>
      <c r="J732">
        <v>29</v>
      </c>
      <c r="K732" s="23" t="s">
        <v>3159</v>
      </c>
      <c r="L732" s="23" t="s">
        <v>3160</v>
      </c>
      <c r="M732" s="24" t="s">
        <v>221</v>
      </c>
      <c r="N732" s="24" t="s">
        <v>222</v>
      </c>
      <c r="O732" s="24">
        <v>72</v>
      </c>
      <c r="P732" s="24">
        <v>200</v>
      </c>
      <c r="Q732" s="24" t="s">
        <v>223</v>
      </c>
      <c r="R732" s="24"/>
      <c r="S732" s="22">
        <v>78</v>
      </c>
      <c r="T732" s="22">
        <v>13</v>
      </c>
      <c r="U732" s="22">
        <v>8</v>
      </c>
      <c r="V732" s="22">
        <v>21</v>
      </c>
      <c r="W732" s="22">
        <v>-9</v>
      </c>
      <c r="X732" s="22">
        <v>42</v>
      </c>
      <c r="Y732" s="22">
        <v>118</v>
      </c>
      <c r="Z732" s="25">
        <f t="shared" si="154"/>
        <v>0.11016949152542373</v>
      </c>
      <c r="AA732" s="3">
        <v>14.75</v>
      </c>
      <c r="AB732" s="22">
        <v>163</v>
      </c>
      <c r="AC732" s="22">
        <v>73</v>
      </c>
      <c r="AD732" s="22">
        <v>39</v>
      </c>
      <c r="AE732" s="22">
        <v>19</v>
      </c>
      <c r="AF732" s="22">
        <v>23</v>
      </c>
      <c r="AG732" s="26">
        <f t="shared" si="155"/>
        <v>8.5006518904824002</v>
      </c>
      <c r="AH732" s="26">
        <f t="shared" si="156"/>
        <v>3.8070404172099086</v>
      </c>
      <c r="AI732" s="26">
        <f t="shared" si="157"/>
        <v>2.0338983050847457</v>
      </c>
      <c r="AJ732" s="26">
        <f t="shared" si="158"/>
        <v>0.99087353324641469</v>
      </c>
      <c r="AK732" s="26">
        <f t="shared" si="159"/>
        <v>1.1994784876140807</v>
      </c>
      <c r="AL732" s="5">
        <v>1677</v>
      </c>
      <c r="AM732" s="22">
        <v>634</v>
      </c>
      <c r="AN732" s="22">
        <v>531</v>
      </c>
      <c r="AO732" s="25">
        <f t="shared" si="160"/>
        <v>0.54420600858369095</v>
      </c>
      <c r="AP732" s="22">
        <v>25.6</v>
      </c>
      <c r="AQ732">
        <v>0.5</v>
      </c>
      <c r="AR732">
        <v>0.7</v>
      </c>
      <c r="AS732">
        <v>1.3</v>
      </c>
      <c r="AT732">
        <v>0.4</v>
      </c>
      <c r="AU732">
        <v>2.7</v>
      </c>
      <c r="AV732">
        <v>0</v>
      </c>
      <c r="AW732">
        <v>3.1</v>
      </c>
      <c r="AX732" s="3">
        <f t="shared" si="161"/>
        <v>3.9743589743589748E-2</v>
      </c>
      <c r="AY732" s="4">
        <f t="shared" si="162"/>
        <v>1.6750000000000003</v>
      </c>
      <c r="AZ732" t="s">
        <v>243</v>
      </c>
      <c r="BA732">
        <v>2012</v>
      </c>
      <c r="BC732" s="27">
        <v>1000000</v>
      </c>
      <c r="BD732" s="22">
        <v>12</v>
      </c>
      <c r="BE732" s="22">
        <v>8</v>
      </c>
      <c r="BF732" s="28">
        <f t="shared" si="163"/>
        <v>1.237411061037452</v>
      </c>
      <c r="BG732" s="22">
        <v>511</v>
      </c>
      <c r="BH732" s="22">
        <v>408</v>
      </c>
      <c r="BI732" s="4">
        <v>969.76666669999997</v>
      </c>
      <c r="BJ732" s="22">
        <v>0</v>
      </c>
      <c r="BK732" s="22">
        <v>0</v>
      </c>
      <c r="BL732" s="28">
        <f t="shared" si="164"/>
        <v>0</v>
      </c>
      <c r="BM732" s="22">
        <v>10</v>
      </c>
      <c r="BN732" s="22">
        <v>5</v>
      </c>
      <c r="BO732" s="4">
        <v>8.9833333329999991</v>
      </c>
      <c r="BP732" s="22">
        <v>1</v>
      </c>
      <c r="BQ732" s="22">
        <v>0</v>
      </c>
      <c r="BR732" s="22">
        <v>113</v>
      </c>
      <c r="BS732" s="22">
        <v>118</v>
      </c>
      <c r="BT732" s="4">
        <v>172.7666667</v>
      </c>
      <c r="BU732" s="22">
        <v>38</v>
      </c>
      <c r="BV732" s="22">
        <v>5</v>
      </c>
      <c r="BW732" s="22">
        <v>3</v>
      </c>
      <c r="BX732" s="22">
        <v>-6</v>
      </c>
      <c r="BY732" s="22">
        <v>23</v>
      </c>
      <c r="BZ732" s="22">
        <v>10</v>
      </c>
      <c r="CA732" s="22">
        <v>345</v>
      </c>
      <c r="CB732" s="22">
        <v>249</v>
      </c>
      <c r="CC732" s="4">
        <v>12.66667</v>
      </c>
      <c r="CD732" s="4">
        <v>0.1</v>
      </c>
      <c r="CE732" s="4">
        <v>2.2999999999999998</v>
      </c>
      <c r="CF732" s="22">
        <v>0</v>
      </c>
      <c r="CG732" s="22">
        <v>0</v>
      </c>
      <c r="CH732" s="22">
        <v>0</v>
      </c>
      <c r="CI732" s="5">
        <v>40</v>
      </c>
      <c r="CJ732" s="22">
        <v>8</v>
      </c>
      <c r="CK732" s="22">
        <v>5</v>
      </c>
      <c r="CL732" s="22">
        <v>-3</v>
      </c>
      <c r="CM732" s="22">
        <v>19</v>
      </c>
      <c r="CN732" s="22">
        <v>8</v>
      </c>
      <c r="CO732" s="22">
        <v>289</v>
      </c>
      <c r="CP732" s="22">
        <v>282</v>
      </c>
      <c r="CQ732" s="26">
        <v>12.21083</v>
      </c>
      <c r="CR732" s="26">
        <v>0.129583</v>
      </c>
      <c r="CS732" s="26">
        <v>2.1341670000000001</v>
      </c>
      <c r="CT732" s="22">
        <v>0</v>
      </c>
      <c r="CU732" s="22">
        <v>0</v>
      </c>
      <c r="CV732" s="22">
        <v>0</v>
      </c>
      <c r="CW732" s="22">
        <v>5</v>
      </c>
      <c r="CX732" s="22">
        <v>1</v>
      </c>
      <c r="CY732" s="22">
        <v>1</v>
      </c>
      <c r="CZ732" s="22">
        <v>8</v>
      </c>
      <c r="DA732" s="22">
        <v>7</v>
      </c>
      <c r="DB732" s="22">
        <v>-10</v>
      </c>
      <c r="DC732" s="22">
        <v>2</v>
      </c>
      <c r="DD732" s="22">
        <v>0</v>
      </c>
      <c r="DE732" s="22">
        <v>1</v>
      </c>
      <c r="DF732" s="22">
        <v>0</v>
      </c>
      <c r="DG732" s="22">
        <v>0</v>
      </c>
      <c r="DH732" s="22">
        <v>0</v>
      </c>
      <c r="DI732" s="22">
        <v>16</v>
      </c>
      <c r="DJ732" s="22">
        <v>2</v>
      </c>
      <c r="DK732" s="22">
        <v>0</v>
      </c>
      <c r="DL732" s="22">
        <v>0</v>
      </c>
      <c r="DM732" s="22">
        <v>0</v>
      </c>
      <c r="DN732" s="22">
        <v>33</v>
      </c>
      <c r="DO732" s="22">
        <v>0</v>
      </c>
      <c r="DP732" s="22">
        <v>72</v>
      </c>
      <c r="DQ732" s="22">
        <v>30</v>
      </c>
      <c r="DR732" s="22">
        <v>0</v>
      </c>
      <c r="DS732" s="22">
        <v>0</v>
      </c>
      <c r="DT732" s="22">
        <v>0</v>
      </c>
      <c r="DU732">
        <v>12.32</v>
      </c>
      <c r="DV732">
        <v>36.200000000000003</v>
      </c>
      <c r="DW732" s="2">
        <f t="shared" si="165"/>
        <v>0.25391591096455068</v>
      </c>
      <c r="DX732">
        <v>0.9</v>
      </c>
      <c r="DY732">
        <v>-0.217</v>
      </c>
      <c r="DZ732">
        <v>-6.9589999999999996</v>
      </c>
      <c r="EA732">
        <v>-4.7750000000000004</v>
      </c>
      <c r="EB732">
        <v>32</v>
      </c>
      <c r="EC732">
        <v>42</v>
      </c>
      <c r="ED732">
        <v>-27.9</v>
      </c>
      <c r="EE732">
        <v>-20.11</v>
      </c>
      <c r="EF732">
        <v>7.82</v>
      </c>
      <c r="EG732">
        <v>8.08</v>
      </c>
      <c r="EH732">
        <v>921</v>
      </c>
      <c r="EI732">
        <v>1002</v>
      </c>
      <c r="EJ732">
        <v>2</v>
      </c>
      <c r="EK732">
        <v>2.62</v>
      </c>
      <c r="EL732">
        <v>22.7</v>
      </c>
      <c r="EM732">
        <v>30.5</v>
      </c>
      <c r="EN732">
        <v>10.6</v>
      </c>
      <c r="EO732">
        <v>14.1</v>
      </c>
      <c r="EP732">
        <v>19</v>
      </c>
      <c r="EQ732">
        <v>10.8</v>
      </c>
      <c r="ER732">
        <v>3.9</v>
      </c>
      <c r="ES732">
        <v>2.9</v>
      </c>
      <c r="ET732">
        <v>0.7</v>
      </c>
      <c r="EU732">
        <v>0.8</v>
      </c>
      <c r="EV732">
        <v>2.63</v>
      </c>
      <c r="EW732">
        <v>2.59</v>
      </c>
      <c r="EX732">
        <v>29.2</v>
      </c>
      <c r="EY732">
        <v>25.5</v>
      </c>
      <c r="EZ732">
        <v>13.5</v>
      </c>
      <c r="FA732">
        <v>11.2</v>
      </c>
      <c r="FB732">
        <v>12.7</v>
      </c>
      <c r="FC732">
        <v>14.5</v>
      </c>
      <c r="FD732">
        <v>3.5</v>
      </c>
      <c r="FE732">
        <v>3.3</v>
      </c>
      <c r="FF732">
        <v>113</v>
      </c>
      <c r="FG732">
        <v>90</v>
      </c>
      <c r="FH732">
        <v>265</v>
      </c>
      <c r="FI732">
        <v>245</v>
      </c>
      <c r="FJ732">
        <v>217</v>
      </c>
      <c r="FK732">
        <v>142</v>
      </c>
      <c r="FL732">
        <v>28.5</v>
      </c>
      <c r="FM732">
        <v>285</v>
      </c>
      <c r="FN732">
        <v>421</v>
      </c>
      <c r="FO732">
        <v>305</v>
      </c>
      <c r="FP732">
        <v>40.4</v>
      </c>
      <c r="FQ732">
        <v>0.12</v>
      </c>
      <c r="FR732">
        <v>4.67</v>
      </c>
      <c r="FS732" s="2">
        <f t="shared" si="166"/>
        <v>2.5052192066805843E-2</v>
      </c>
      <c r="FT732">
        <v>0</v>
      </c>
      <c r="FU732">
        <v>0</v>
      </c>
      <c r="FV732">
        <v>-16.100000000000001</v>
      </c>
      <c r="FW732">
        <v>0</v>
      </c>
      <c r="FX732">
        <v>0</v>
      </c>
      <c r="FY732">
        <v>0</v>
      </c>
      <c r="FZ732">
        <v>44.7</v>
      </c>
      <c r="GA732">
        <v>12.8</v>
      </c>
      <c r="GB732">
        <v>0</v>
      </c>
      <c r="GC732">
        <v>6.4</v>
      </c>
      <c r="GD732">
        <v>6.4</v>
      </c>
      <c r="GE732">
        <v>44.7</v>
      </c>
      <c r="GF732">
        <v>0</v>
      </c>
      <c r="GG732">
        <v>0</v>
      </c>
      <c r="GH732">
        <v>2.14</v>
      </c>
      <c r="GI732">
        <v>3.31</v>
      </c>
      <c r="GJ732" s="2">
        <f t="shared" si="167"/>
        <v>0.39266055045871562</v>
      </c>
      <c r="GK732">
        <v>1</v>
      </c>
      <c r="GL732">
        <v>28</v>
      </c>
      <c r="GM732">
        <v>-44.5</v>
      </c>
      <c r="GN732">
        <v>0.36</v>
      </c>
      <c r="GO732">
        <v>10.07</v>
      </c>
      <c r="GP732">
        <v>3.6</v>
      </c>
      <c r="GQ732">
        <v>48.9</v>
      </c>
      <c r="GR732">
        <v>2.2000000000000002</v>
      </c>
      <c r="GS732">
        <v>26.3</v>
      </c>
      <c r="GT732">
        <v>35.200000000000003</v>
      </c>
      <c r="GU732">
        <v>2.9</v>
      </c>
      <c r="GV732">
        <v>2.2000000000000002</v>
      </c>
      <c r="GW732">
        <v>1.8</v>
      </c>
      <c r="GX732" s="21">
        <v>64.851151000000002</v>
      </c>
      <c r="GY732" s="21">
        <v>10.2200904</v>
      </c>
      <c r="GZ732" s="21">
        <v>9.5753906999999998</v>
      </c>
      <c r="HA732" s="21">
        <v>19.7954811</v>
      </c>
      <c r="HB732" s="21">
        <v>1.1513739999999999</v>
      </c>
      <c r="HC732" s="21">
        <v>2.145772</v>
      </c>
      <c r="HD732" s="21">
        <v>-1.8474999999999998E-2</v>
      </c>
      <c r="HE732" s="21">
        <v>34.327019</v>
      </c>
      <c r="HF732" s="21">
        <v>3.27867</v>
      </c>
    </row>
    <row r="733" spans="1:214" ht="15" x14ac:dyDescent="0.25">
      <c r="A733" s="22">
        <v>5</v>
      </c>
      <c r="B733" t="s">
        <v>3161</v>
      </c>
      <c r="C733" t="s">
        <v>3162</v>
      </c>
      <c r="D733" t="s">
        <v>3163</v>
      </c>
      <c r="F733" t="s">
        <v>416</v>
      </c>
      <c r="I733" s="22" t="s">
        <v>248</v>
      </c>
      <c r="J733">
        <v>25</v>
      </c>
      <c r="K733" s="23" t="s">
        <v>3164</v>
      </c>
      <c r="L733" s="23" t="s">
        <v>3165</v>
      </c>
      <c r="M733" s="24"/>
      <c r="N733" s="24" t="s">
        <v>1184</v>
      </c>
      <c r="O733" s="24">
        <v>75</v>
      </c>
      <c r="P733" s="24">
        <v>210</v>
      </c>
      <c r="Q733" s="24" t="s">
        <v>223</v>
      </c>
      <c r="R733" s="24"/>
      <c r="S733" s="22">
        <v>78</v>
      </c>
      <c r="T733" s="22">
        <v>5</v>
      </c>
      <c r="U733" s="22">
        <v>10</v>
      </c>
      <c r="V733" s="22">
        <v>15</v>
      </c>
      <c r="W733" s="22">
        <v>4</v>
      </c>
      <c r="X733" s="22">
        <v>44</v>
      </c>
      <c r="Y733" s="22">
        <v>47</v>
      </c>
      <c r="Z733" s="25">
        <f t="shared" si="154"/>
        <v>0.10638297872340426</v>
      </c>
      <c r="AA733" s="3">
        <v>20.9</v>
      </c>
      <c r="AB733" s="22">
        <v>186</v>
      </c>
      <c r="AC733" s="22">
        <v>184</v>
      </c>
      <c r="AD733" s="22">
        <v>17</v>
      </c>
      <c r="AE733" s="22">
        <v>47</v>
      </c>
      <c r="AF733" s="22">
        <v>31</v>
      </c>
      <c r="AG733" s="26">
        <f t="shared" si="155"/>
        <v>6.8457857931542154</v>
      </c>
      <c r="AH733" s="26">
        <f t="shared" si="156"/>
        <v>6.7721751932278256</v>
      </c>
      <c r="AI733" s="26">
        <f t="shared" si="157"/>
        <v>0.62569009937430997</v>
      </c>
      <c r="AJ733" s="26">
        <f t="shared" si="158"/>
        <v>1.7298490982701511</v>
      </c>
      <c r="AK733" s="26">
        <f t="shared" si="159"/>
        <v>1.1409642988590358</v>
      </c>
      <c r="AL733" s="5">
        <v>2221</v>
      </c>
      <c r="AM733" s="22">
        <v>0</v>
      </c>
      <c r="AN733" s="22">
        <v>0</v>
      </c>
      <c r="AO733" s="25">
        <f t="shared" si="160"/>
        <v>0</v>
      </c>
      <c r="AP733" s="22">
        <v>0</v>
      </c>
      <c r="AQ733">
        <v>0.30000000000000004</v>
      </c>
      <c r="AR733">
        <v>4</v>
      </c>
      <c r="AS733">
        <v>4.3</v>
      </c>
      <c r="AT733">
        <v>0.2</v>
      </c>
      <c r="AU733">
        <v>6.1</v>
      </c>
      <c r="AV733">
        <v>0</v>
      </c>
      <c r="AW733">
        <v>6.3</v>
      </c>
      <c r="AX733" s="3">
        <f t="shared" si="161"/>
        <v>8.0769230769230774E-2</v>
      </c>
      <c r="AY733" s="4">
        <f t="shared" si="162"/>
        <v>1.1249999999999991</v>
      </c>
      <c r="AZ733" t="s">
        <v>243</v>
      </c>
      <c r="BA733">
        <v>2013</v>
      </c>
      <c r="BC733" s="27">
        <v>2250000</v>
      </c>
      <c r="BD733" s="22">
        <v>5</v>
      </c>
      <c r="BE733" s="22">
        <v>9</v>
      </c>
      <c r="BF733" s="28">
        <f t="shared" si="163"/>
        <v>0.61635543163224127</v>
      </c>
      <c r="BG733" s="22">
        <v>0</v>
      </c>
      <c r="BH733" s="22">
        <v>0</v>
      </c>
      <c r="BI733" s="4">
        <v>1362.85</v>
      </c>
      <c r="BJ733" s="22">
        <v>0</v>
      </c>
      <c r="BK733" s="22">
        <v>0</v>
      </c>
      <c r="BL733" s="28">
        <f t="shared" si="164"/>
        <v>0</v>
      </c>
      <c r="BM733" s="22">
        <v>0</v>
      </c>
      <c r="BN733" s="22">
        <v>0</v>
      </c>
      <c r="BO733" s="4">
        <v>4.6833333330000002</v>
      </c>
      <c r="BP733" s="22">
        <v>0</v>
      </c>
      <c r="BQ733" s="22">
        <v>1</v>
      </c>
      <c r="BR733" s="22">
        <v>0</v>
      </c>
      <c r="BS733" s="22">
        <v>0</v>
      </c>
      <c r="BT733" s="4">
        <v>263</v>
      </c>
      <c r="BU733" s="22">
        <v>40</v>
      </c>
      <c r="BV733" s="22">
        <v>1</v>
      </c>
      <c r="BW733" s="22">
        <v>5</v>
      </c>
      <c r="BX733" s="22">
        <v>-5</v>
      </c>
      <c r="BY733" s="22">
        <v>22</v>
      </c>
      <c r="BZ733" s="22">
        <v>11</v>
      </c>
      <c r="CA733" s="22">
        <v>0</v>
      </c>
      <c r="CB733" s="22">
        <v>0</v>
      </c>
      <c r="CC733" s="4">
        <v>17.05</v>
      </c>
      <c r="CD733" s="4">
        <v>0.05</v>
      </c>
      <c r="CE733" s="4">
        <v>3.45</v>
      </c>
      <c r="CF733" s="22">
        <v>0</v>
      </c>
      <c r="CG733" s="22">
        <v>0</v>
      </c>
      <c r="CH733" s="22">
        <v>0</v>
      </c>
      <c r="CI733" s="5">
        <v>38</v>
      </c>
      <c r="CJ733" s="22">
        <v>4</v>
      </c>
      <c r="CK733" s="22">
        <v>5</v>
      </c>
      <c r="CL733" s="22">
        <v>9</v>
      </c>
      <c r="CM733" s="22">
        <v>22</v>
      </c>
      <c r="CN733" s="22">
        <v>11</v>
      </c>
      <c r="CO733" s="22">
        <v>0</v>
      </c>
      <c r="CP733" s="22">
        <v>0</v>
      </c>
      <c r="CQ733" s="26">
        <v>17.917104999999999</v>
      </c>
      <c r="CR733" s="26">
        <v>7.0613999999999996E-2</v>
      </c>
      <c r="CS733" s="26">
        <v>3.2894739999999998</v>
      </c>
      <c r="CT733" s="22">
        <v>0</v>
      </c>
      <c r="CU733" s="22">
        <v>0</v>
      </c>
      <c r="CV733" s="22">
        <v>0</v>
      </c>
      <c r="CW733" s="22">
        <v>2</v>
      </c>
      <c r="CX733" s="22">
        <v>4</v>
      </c>
      <c r="CY733" s="22">
        <v>4</v>
      </c>
      <c r="CZ733" s="22">
        <v>3</v>
      </c>
      <c r="DA733" s="22">
        <v>6</v>
      </c>
      <c r="DB733" s="22">
        <v>0</v>
      </c>
      <c r="DC733" s="22">
        <v>1</v>
      </c>
      <c r="DD733" s="22">
        <v>0</v>
      </c>
      <c r="DE733" s="22">
        <v>0</v>
      </c>
      <c r="DF733" s="22">
        <v>0</v>
      </c>
      <c r="DG733" s="22">
        <v>0</v>
      </c>
      <c r="DH733" s="22">
        <v>0</v>
      </c>
      <c r="DI733" s="22">
        <v>22</v>
      </c>
      <c r="DJ733" s="22">
        <v>0</v>
      </c>
      <c r="DK733" s="22">
        <v>0</v>
      </c>
      <c r="DL733" s="22">
        <v>0</v>
      </c>
      <c r="DM733" s="22">
        <v>0</v>
      </c>
      <c r="DN733" s="22">
        <v>58</v>
      </c>
      <c r="DO733" s="22">
        <v>0</v>
      </c>
      <c r="DP733" s="22">
        <v>82</v>
      </c>
      <c r="DQ733" s="22">
        <v>28</v>
      </c>
      <c r="DR733" s="22">
        <v>0</v>
      </c>
      <c r="DS733" s="22">
        <v>0</v>
      </c>
      <c r="DT733" s="22">
        <v>0</v>
      </c>
      <c r="DU733">
        <v>16.89</v>
      </c>
      <c r="DV733">
        <v>30.74</v>
      </c>
      <c r="DW733" s="2">
        <f t="shared" si="165"/>
        <v>0.3546084400587865</v>
      </c>
      <c r="DX733">
        <v>1.3660000000000001</v>
      </c>
      <c r="DY733">
        <v>1.101</v>
      </c>
      <c r="DZ733">
        <v>1.3240000000000001</v>
      </c>
      <c r="EA733">
        <v>-5.0359999999999996</v>
      </c>
      <c r="EB733">
        <v>54</v>
      </c>
      <c r="EC733">
        <v>51</v>
      </c>
      <c r="ED733">
        <v>-0.60000000000000009</v>
      </c>
      <c r="EE733">
        <v>-5.6</v>
      </c>
      <c r="EF733">
        <v>-5.03</v>
      </c>
      <c r="EG733">
        <v>9.2200000000000006</v>
      </c>
      <c r="EH733">
        <v>916</v>
      </c>
      <c r="EI733">
        <v>1008</v>
      </c>
      <c r="EJ733">
        <v>2.46</v>
      </c>
      <c r="EK733">
        <v>2.3199999999999998</v>
      </c>
      <c r="EL733">
        <v>24.2</v>
      </c>
      <c r="EM733">
        <v>25.4</v>
      </c>
      <c r="EN733">
        <v>10.4</v>
      </c>
      <c r="EO733">
        <v>11</v>
      </c>
      <c r="EP733">
        <v>16.3</v>
      </c>
      <c r="EQ733">
        <v>12.3</v>
      </c>
      <c r="ER733">
        <v>3.5</v>
      </c>
      <c r="ES733">
        <v>3.6</v>
      </c>
      <c r="ET733">
        <v>0.7</v>
      </c>
      <c r="EU733">
        <v>0.4</v>
      </c>
      <c r="EV733">
        <v>2.1800000000000002</v>
      </c>
      <c r="EW733">
        <v>2.65</v>
      </c>
      <c r="EX733">
        <v>25.4</v>
      </c>
      <c r="EY733">
        <v>28.6</v>
      </c>
      <c r="EZ733">
        <v>11.4</v>
      </c>
      <c r="FA733">
        <v>11.6</v>
      </c>
      <c r="FB733">
        <v>14.6</v>
      </c>
      <c r="FC733">
        <v>13.5</v>
      </c>
      <c r="FD733">
        <v>3.9</v>
      </c>
      <c r="FE733">
        <v>3.2</v>
      </c>
      <c r="FF733">
        <v>152</v>
      </c>
      <c r="FG733">
        <v>210</v>
      </c>
      <c r="FH733">
        <v>179</v>
      </c>
      <c r="FI733">
        <v>194</v>
      </c>
      <c r="FJ733">
        <v>250</v>
      </c>
      <c r="FK733">
        <v>270</v>
      </c>
      <c r="FL733">
        <v>49.3</v>
      </c>
      <c r="FM733">
        <v>459</v>
      </c>
      <c r="FN733">
        <v>414</v>
      </c>
      <c r="FO733">
        <v>402</v>
      </c>
      <c r="FP733">
        <v>52.6</v>
      </c>
      <c r="FQ733">
        <v>0.06</v>
      </c>
      <c r="FR733">
        <v>5.18</v>
      </c>
      <c r="FS733" s="2">
        <f t="shared" si="166"/>
        <v>1.1450381679389315E-2</v>
      </c>
      <c r="FT733">
        <v>0</v>
      </c>
      <c r="FU733">
        <v>1</v>
      </c>
      <c r="FV733">
        <v>-68.3</v>
      </c>
      <c r="FW733">
        <v>0</v>
      </c>
      <c r="FX733">
        <v>0</v>
      </c>
      <c r="FY733">
        <v>12.81</v>
      </c>
      <c r="FZ733">
        <v>12.8</v>
      </c>
      <c r="GA733">
        <v>0</v>
      </c>
      <c r="GB733">
        <v>12.8</v>
      </c>
      <c r="GC733">
        <v>0</v>
      </c>
      <c r="GD733">
        <v>12.8</v>
      </c>
      <c r="GE733">
        <v>0</v>
      </c>
      <c r="GF733">
        <v>0</v>
      </c>
      <c r="GG733">
        <v>0</v>
      </c>
      <c r="GH733">
        <v>3.15</v>
      </c>
      <c r="GI733">
        <v>2.65</v>
      </c>
      <c r="GJ733" s="2">
        <f t="shared" si="167"/>
        <v>0.5431034482758621</v>
      </c>
      <c r="GK733">
        <v>3</v>
      </c>
      <c r="GL733">
        <v>25</v>
      </c>
      <c r="GM733">
        <v>-19.100000000000001</v>
      </c>
      <c r="GN733">
        <v>0.73</v>
      </c>
      <c r="GO733">
        <v>6.11</v>
      </c>
      <c r="GP733">
        <v>3.9</v>
      </c>
      <c r="GQ733">
        <v>44</v>
      </c>
      <c r="GR733">
        <v>1</v>
      </c>
      <c r="GS733">
        <v>21.5</v>
      </c>
      <c r="GT733">
        <v>23.2</v>
      </c>
      <c r="GU733">
        <v>0.7</v>
      </c>
      <c r="GV733">
        <v>1.7000000000000002</v>
      </c>
      <c r="GW733">
        <v>1.5</v>
      </c>
      <c r="GX733" s="21">
        <v>66.805695</v>
      </c>
      <c r="GY733" s="21">
        <v>2.2514669999999999</v>
      </c>
      <c r="GZ733" s="21">
        <v>9.3846033000000002</v>
      </c>
      <c r="HA733" s="21">
        <v>11.6360703</v>
      </c>
      <c r="HB733" s="21">
        <v>-0.37651299999999999</v>
      </c>
      <c r="HC733" s="21">
        <v>4.0373809999999999</v>
      </c>
      <c r="HD733" s="21">
        <v>2.245E-3</v>
      </c>
      <c r="HE733" s="21">
        <v>49.728180000000002</v>
      </c>
      <c r="HF733" s="21">
        <v>3.6631130000000001</v>
      </c>
    </row>
    <row r="734" spans="1:214" ht="15" x14ac:dyDescent="0.25">
      <c r="A734" s="22">
        <v>28</v>
      </c>
      <c r="B734" t="s">
        <v>3166</v>
      </c>
      <c r="C734" t="s">
        <v>3167</v>
      </c>
      <c r="D734" t="s">
        <v>1193</v>
      </c>
      <c r="F734" t="s">
        <v>516</v>
      </c>
      <c r="I734" s="22" t="s">
        <v>239</v>
      </c>
      <c r="J734">
        <v>23</v>
      </c>
      <c r="K734" s="23" t="s">
        <v>3168</v>
      </c>
      <c r="L734" s="23" t="s">
        <v>3169</v>
      </c>
      <c r="M734" s="24" t="s">
        <v>572</v>
      </c>
      <c r="N734" s="24" t="s">
        <v>222</v>
      </c>
      <c r="O734" s="24">
        <v>71</v>
      </c>
      <c r="P734" s="24">
        <v>207</v>
      </c>
      <c r="Q734" s="24" t="s">
        <v>224</v>
      </c>
      <c r="R734" s="24" t="s">
        <v>234</v>
      </c>
      <c r="S734" s="22">
        <v>13</v>
      </c>
      <c r="T734" s="22">
        <v>2</v>
      </c>
      <c r="U734" s="22">
        <v>0</v>
      </c>
      <c r="V734" s="22">
        <v>2</v>
      </c>
      <c r="W734" s="22">
        <v>-5</v>
      </c>
      <c r="X734" s="22">
        <v>0</v>
      </c>
      <c r="Y734" s="22">
        <v>18</v>
      </c>
      <c r="Z734" s="25">
        <f t="shared" si="154"/>
        <v>0.1111111111111111</v>
      </c>
      <c r="AA734" s="3">
        <v>9.8000000000000007</v>
      </c>
      <c r="AB734" s="22">
        <v>6</v>
      </c>
      <c r="AC734" s="22">
        <v>5</v>
      </c>
      <c r="AD734" s="22">
        <v>2</v>
      </c>
      <c r="AE734" s="22">
        <v>1</v>
      </c>
      <c r="AF734" s="22">
        <v>3</v>
      </c>
      <c r="AG734" s="26">
        <f t="shared" si="155"/>
        <v>2.8257456828885399</v>
      </c>
      <c r="AH734" s="26">
        <f t="shared" si="156"/>
        <v>2.3547880690737832</v>
      </c>
      <c r="AI734" s="26">
        <f t="shared" si="157"/>
        <v>0.9419152276295133</v>
      </c>
      <c r="AJ734" s="26">
        <f t="shared" si="158"/>
        <v>0.47095761381475665</v>
      </c>
      <c r="AK734" s="26">
        <f t="shared" si="159"/>
        <v>1.4128728414442699</v>
      </c>
      <c r="AL734" s="5">
        <v>193</v>
      </c>
      <c r="AM734" s="22">
        <v>7</v>
      </c>
      <c r="AN734" s="22">
        <v>7</v>
      </c>
      <c r="AO734" s="25">
        <f t="shared" si="160"/>
        <v>0.5</v>
      </c>
      <c r="AP734" s="22">
        <v>1.8</v>
      </c>
      <c r="AQ734">
        <v>0.1</v>
      </c>
      <c r="AR734">
        <v>-0.1</v>
      </c>
      <c r="AS734">
        <v>0</v>
      </c>
      <c r="AT734">
        <v>-0.5</v>
      </c>
      <c r="AU734">
        <v>-0.1</v>
      </c>
      <c r="AV734">
        <v>0</v>
      </c>
      <c r="AW734">
        <v>-0.7</v>
      </c>
      <c r="AX734" s="3">
        <f t="shared" si="161"/>
        <v>-5.3846153846153842E-2</v>
      </c>
      <c r="AY734" s="4">
        <f t="shared" si="162"/>
        <v>-1.5625</v>
      </c>
      <c r="AZ734" t="s">
        <v>224</v>
      </c>
      <c r="BA734">
        <v>2012</v>
      </c>
      <c r="BB734" s="27">
        <v>220000</v>
      </c>
      <c r="BC734" s="27">
        <v>812500</v>
      </c>
      <c r="BD734" s="22">
        <v>2</v>
      </c>
      <c r="BE734" s="22">
        <v>0</v>
      </c>
      <c r="BF734" s="28">
        <f t="shared" si="163"/>
        <v>0.97852677384575348</v>
      </c>
      <c r="BG734" s="22">
        <v>7</v>
      </c>
      <c r="BH734" s="22">
        <v>6</v>
      </c>
      <c r="BI734" s="4">
        <v>122.6333333</v>
      </c>
      <c r="BJ734" s="22">
        <v>0</v>
      </c>
      <c r="BK734" s="22">
        <v>0</v>
      </c>
      <c r="BL734" s="28">
        <f t="shared" si="164"/>
        <v>0</v>
      </c>
      <c r="BM734" s="22">
        <v>0</v>
      </c>
      <c r="BN734" s="22">
        <v>1</v>
      </c>
      <c r="BO734" s="4">
        <v>0.98333333300000003</v>
      </c>
      <c r="BP734" s="22">
        <v>0</v>
      </c>
      <c r="BQ734" s="22">
        <v>0</v>
      </c>
      <c r="BR734" s="22">
        <v>0</v>
      </c>
      <c r="BS734" s="22">
        <v>0</v>
      </c>
      <c r="BT734" s="4">
        <v>3.95</v>
      </c>
      <c r="BU734" s="22">
        <v>8</v>
      </c>
      <c r="BV734" s="22">
        <v>2</v>
      </c>
      <c r="BW734" s="22">
        <v>0</v>
      </c>
      <c r="BX734" s="22">
        <v>0</v>
      </c>
      <c r="BY734" s="22">
        <v>0</v>
      </c>
      <c r="BZ734" s="22">
        <v>0</v>
      </c>
      <c r="CA734" s="22">
        <v>1</v>
      </c>
      <c r="CB734" s="22">
        <v>2</v>
      </c>
      <c r="CC734" s="4">
        <v>8.3000000000000007</v>
      </c>
      <c r="CD734" s="4">
        <v>0.05</v>
      </c>
      <c r="CE734" s="4">
        <v>6.6666666999999999E-2</v>
      </c>
      <c r="CF734" s="22">
        <v>0</v>
      </c>
      <c r="CG734" s="22">
        <v>0</v>
      </c>
      <c r="CH734" s="22">
        <v>0</v>
      </c>
      <c r="CI734" s="5">
        <v>5</v>
      </c>
      <c r="CJ734" s="22">
        <v>0</v>
      </c>
      <c r="CK734" s="22">
        <v>0</v>
      </c>
      <c r="CL734" s="22">
        <v>-5</v>
      </c>
      <c r="CM734" s="22">
        <v>0</v>
      </c>
      <c r="CN734" s="22">
        <v>0</v>
      </c>
      <c r="CO734" s="22">
        <v>6</v>
      </c>
      <c r="CP734" s="22">
        <v>5</v>
      </c>
      <c r="CQ734" s="26">
        <v>11.246667</v>
      </c>
      <c r="CR734" s="26">
        <v>0.11666700000000001</v>
      </c>
      <c r="CS734" s="26">
        <v>0.68333300000000008</v>
      </c>
      <c r="CT734" s="22">
        <v>0</v>
      </c>
      <c r="CU734" s="22">
        <v>0</v>
      </c>
      <c r="CV734" s="22">
        <v>0</v>
      </c>
      <c r="CW734" s="22">
        <v>1</v>
      </c>
      <c r="CX734" s="22">
        <v>0</v>
      </c>
      <c r="CY734" s="22">
        <v>-1</v>
      </c>
      <c r="CZ734" s="22">
        <v>1</v>
      </c>
      <c r="DA734" s="22">
        <v>0</v>
      </c>
      <c r="DB734" s="22">
        <v>-4</v>
      </c>
      <c r="DC734" s="22">
        <v>0</v>
      </c>
      <c r="DD734" s="22">
        <v>0</v>
      </c>
      <c r="DE734" s="22">
        <v>0</v>
      </c>
      <c r="DF734" s="22">
        <v>0</v>
      </c>
      <c r="DG734" s="22">
        <v>0</v>
      </c>
      <c r="DH734" s="22">
        <v>0</v>
      </c>
      <c r="DI734" s="22">
        <v>0</v>
      </c>
      <c r="DJ734" s="22">
        <v>0</v>
      </c>
      <c r="DK734" s="22">
        <v>0</v>
      </c>
      <c r="DL734" s="22">
        <v>0</v>
      </c>
      <c r="DM734" s="22">
        <v>0</v>
      </c>
      <c r="DN734" s="22">
        <v>5</v>
      </c>
      <c r="DO734" s="22">
        <v>0</v>
      </c>
      <c r="DP734" s="22">
        <v>10</v>
      </c>
      <c r="DQ734" s="22">
        <v>0</v>
      </c>
      <c r="DR734" s="22">
        <v>0</v>
      </c>
      <c r="DS734" s="22">
        <v>0</v>
      </c>
      <c r="DT734" s="22">
        <v>0</v>
      </c>
      <c r="DU734">
        <v>9.4</v>
      </c>
      <c r="DV734">
        <v>38.549999999999997</v>
      </c>
      <c r="DW734" s="2">
        <f t="shared" si="165"/>
        <v>0.19603753910323257</v>
      </c>
      <c r="DX734">
        <v>0.6110000000000001</v>
      </c>
      <c r="DY734">
        <v>-3.012</v>
      </c>
      <c r="DZ734">
        <v>-2.7130000000000001</v>
      </c>
      <c r="EA734">
        <v>4.1669999999999998</v>
      </c>
      <c r="EB734">
        <v>5</v>
      </c>
      <c r="EC734">
        <v>10</v>
      </c>
      <c r="ED734">
        <v>-8.4</v>
      </c>
      <c r="EE734">
        <v>0.49</v>
      </c>
      <c r="EF734">
        <v>8.86</v>
      </c>
      <c r="EG734">
        <v>7.94</v>
      </c>
      <c r="EH734">
        <v>831</v>
      </c>
      <c r="EI734">
        <v>910</v>
      </c>
      <c r="EJ734">
        <v>2.4500000000000002</v>
      </c>
      <c r="EK734">
        <v>4.91</v>
      </c>
      <c r="EL734">
        <v>28.5</v>
      </c>
      <c r="EM734">
        <v>24</v>
      </c>
      <c r="EN734">
        <v>9.3000000000000007</v>
      </c>
      <c r="EO734">
        <v>9.8000000000000007</v>
      </c>
      <c r="EP734">
        <v>14.2</v>
      </c>
      <c r="EQ734">
        <v>13.3</v>
      </c>
      <c r="ER734">
        <v>3.9</v>
      </c>
      <c r="ES734">
        <v>3.4</v>
      </c>
      <c r="ET734">
        <v>0</v>
      </c>
      <c r="EU734">
        <v>1</v>
      </c>
      <c r="EV734">
        <v>2.39</v>
      </c>
      <c r="EW734">
        <v>2.63</v>
      </c>
      <c r="EX734">
        <v>27.8</v>
      </c>
      <c r="EY734">
        <v>25.3</v>
      </c>
      <c r="EZ734">
        <v>9.9</v>
      </c>
      <c r="FA734">
        <v>7.2</v>
      </c>
      <c r="FB734">
        <v>11</v>
      </c>
      <c r="FC734">
        <v>14.8</v>
      </c>
      <c r="FD734">
        <v>3.4</v>
      </c>
      <c r="FE734">
        <v>3.7</v>
      </c>
      <c r="FF734">
        <v>18</v>
      </c>
      <c r="FG734">
        <v>12</v>
      </c>
      <c r="FH734">
        <v>16</v>
      </c>
      <c r="FI734">
        <v>19</v>
      </c>
      <c r="FJ734">
        <v>22</v>
      </c>
      <c r="FK734">
        <v>32</v>
      </c>
      <c r="FL734">
        <v>46.2</v>
      </c>
      <c r="FM734">
        <v>42</v>
      </c>
      <c r="FN734">
        <v>47</v>
      </c>
      <c r="FO734">
        <v>33</v>
      </c>
      <c r="FP734">
        <v>47.2</v>
      </c>
      <c r="FQ734">
        <v>0.08</v>
      </c>
      <c r="FR734">
        <v>5.0599999999999996</v>
      </c>
      <c r="FS734" s="2">
        <f t="shared" si="166"/>
        <v>1.5564202334630352E-2</v>
      </c>
      <c r="FT734">
        <v>0</v>
      </c>
      <c r="FU734">
        <v>0</v>
      </c>
      <c r="FV734">
        <v>-29.2</v>
      </c>
      <c r="FW734" t="s">
        <v>266</v>
      </c>
      <c r="FX734">
        <v>0</v>
      </c>
      <c r="FY734">
        <v>0</v>
      </c>
      <c r="FZ734">
        <v>0</v>
      </c>
      <c r="GA734">
        <v>0</v>
      </c>
      <c r="GB734">
        <v>61</v>
      </c>
      <c r="GC734">
        <v>0</v>
      </c>
      <c r="GD734">
        <v>0</v>
      </c>
      <c r="GE734">
        <v>0</v>
      </c>
      <c r="GF734">
        <v>0</v>
      </c>
      <c r="GG734">
        <v>0</v>
      </c>
      <c r="GH734">
        <v>0.30000000000000004</v>
      </c>
      <c r="GI734">
        <v>5.08</v>
      </c>
      <c r="GJ734" s="2">
        <f t="shared" si="167"/>
        <v>5.5762081784386623E-2</v>
      </c>
      <c r="GK734">
        <v>0</v>
      </c>
      <c r="GL734">
        <v>0</v>
      </c>
      <c r="GM734">
        <v>20</v>
      </c>
      <c r="GN734">
        <v>0</v>
      </c>
      <c r="GO734">
        <v>0</v>
      </c>
      <c r="GP734">
        <v>0</v>
      </c>
      <c r="GQ734">
        <v>15.2</v>
      </c>
      <c r="GR734">
        <v>0</v>
      </c>
      <c r="GS734">
        <v>15.2</v>
      </c>
      <c r="GT734">
        <v>30.4</v>
      </c>
      <c r="GU734">
        <v>0</v>
      </c>
      <c r="GV734">
        <v>0</v>
      </c>
      <c r="GW734">
        <v>0</v>
      </c>
      <c r="GX734" s="21">
        <v>32.624518999999999</v>
      </c>
      <c r="GY734" s="21">
        <v>6.0489288000000005</v>
      </c>
      <c r="GZ734" s="21">
        <v>5.5150065000000001</v>
      </c>
      <c r="HA734" s="21">
        <v>11.563935300000001</v>
      </c>
      <c r="HB734" s="21">
        <v>0.65135299999999996</v>
      </c>
      <c r="HC734" s="21">
        <v>0.51027100000000003</v>
      </c>
      <c r="HD734" s="21">
        <v>1.1789999999999999E-3</v>
      </c>
      <c r="HE734" s="21">
        <v>23.235092000000002</v>
      </c>
      <c r="HF734" s="21">
        <v>1.1628019999999999</v>
      </c>
    </row>
    <row r="735" spans="1:214" ht="15" x14ac:dyDescent="0.25">
      <c r="A735" s="22">
        <v>2</v>
      </c>
      <c r="B735" t="s">
        <v>3170</v>
      </c>
      <c r="C735" t="s">
        <v>3167</v>
      </c>
      <c r="D735" t="s">
        <v>459</v>
      </c>
      <c r="F735" t="s">
        <v>217</v>
      </c>
      <c r="I735" s="22" t="s">
        <v>248</v>
      </c>
      <c r="J735">
        <v>22</v>
      </c>
      <c r="K735" s="23" t="s">
        <v>3171</v>
      </c>
      <c r="L735" s="23" t="s">
        <v>549</v>
      </c>
      <c r="M735" s="24" t="s">
        <v>273</v>
      </c>
      <c r="N735" s="24" t="s">
        <v>233</v>
      </c>
      <c r="O735" s="24">
        <v>73</v>
      </c>
      <c r="P735" s="24">
        <v>199</v>
      </c>
      <c r="Q735" s="24" t="s">
        <v>223</v>
      </c>
      <c r="R735" s="24" t="s">
        <v>234</v>
      </c>
      <c r="S735" s="22">
        <v>14</v>
      </c>
      <c r="T735" s="22">
        <v>1</v>
      </c>
      <c r="U735" s="22">
        <v>6</v>
      </c>
      <c r="V735" s="22">
        <v>7</v>
      </c>
      <c r="W735" s="22">
        <v>3</v>
      </c>
      <c r="X735" s="22">
        <v>13</v>
      </c>
      <c r="Y735" s="22">
        <v>13</v>
      </c>
      <c r="Z735" s="25">
        <f t="shared" si="154"/>
        <v>7.6923076923076927E-2</v>
      </c>
      <c r="AA735" s="3">
        <v>15.616669999999999</v>
      </c>
      <c r="AB735" s="22">
        <v>17</v>
      </c>
      <c r="AC735" s="22">
        <v>8</v>
      </c>
      <c r="AD735" s="22">
        <v>8</v>
      </c>
      <c r="AE735" s="22">
        <v>4</v>
      </c>
      <c r="AF735" s="22">
        <v>5</v>
      </c>
      <c r="AG735" s="26">
        <f t="shared" si="155"/>
        <v>4.6653443312270069</v>
      </c>
      <c r="AH735" s="26">
        <f t="shared" si="156"/>
        <v>2.1954561558715326</v>
      </c>
      <c r="AI735" s="26">
        <f t="shared" si="157"/>
        <v>2.1954561558715326</v>
      </c>
      <c r="AJ735" s="26">
        <f t="shared" si="158"/>
        <v>1.0977280779357663</v>
      </c>
      <c r="AK735" s="26">
        <f t="shared" si="159"/>
        <v>1.3721600974197079</v>
      </c>
      <c r="AL735" s="5">
        <v>285</v>
      </c>
      <c r="AM735" s="22">
        <v>0</v>
      </c>
      <c r="AN735" s="22">
        <v>0</v>
      </c>
      <c r="AO735" s="25">
        <f t="shared" si="160"/>
        <v>0</v>
      </c>
      <c r="AP735" s="22">
        <v>0</v>
      </c>
      <c r="AQ735">
        <v>0.60000000000000009</v>
      </c>
      <c r="AR735">
        <v>0.7</v>
      </c>
      <c r="AS735">
        <v>1.3</v>
      </c>
      <c r="AT735">
        <v>1.7000000000000002</v>
      </c>
      <c r="AU735">
        <v>0.8</v>
      </c>
      <c r="AV735">
        <v>0</v>
      </c>
      <c r="AW735">
        <v>2.5</v>
      </c>
      <c r="AX735" s="3">
        <f t="shared" si="161"/>
        <v>0.17857142857142858</v>
      </c>
      <c r="AY735" s="4">
        <f t="shared" si="162"/>
        <v>1.4500000000000002</v>
      </c>
      <c r="AZ735" t="s">
        <v>224</v>
      </c>
      <c r="BA735">
        <v>2013</v>
      </c>
      <c r="BC735" s="27">
        <v>875000</v>
      </c>
      <c r="BD735" s="22">
        <v>1</v>
      </c>
      <c r="BE735" s="22">
        <v>5</v>
      </c>
      <c r="BF735" s="28">
        <f t="shared" si="163"/>
        <v>1.8625506599745711</v>
      </c>
      <c r="BG735" s="22">
        <v>0</v>
      </c>
      <c r="BH735" s="22">
        <v>0</v>
      </c>
      <c r="BI735" s="4">
        <v>193.28333330000001</v>
      </c>
      <c r="BJ735" s="22">
        <v>0</v>
      </c>
      <c r="BK735" s="22">
        <v>1</v>
      </c>
      <c r="BL735" s="28">
        <f t="shared" si="164"/>
        <v>2.4390243902439024</v>
      </c>
      <c r="BM735" s="22">
        <v>0</v>
      </c>
      <c r="BN735" s="22">
        <v>0</v>
      </c>
      <c r="BO735" s="4">
        <v>24.6</v>
      </c>
      <c r="BP735" s="22">
        <v>0</v>
      </c>
      <c r="BQ735" s="22">
        <v>0</v>
      </c>
      <c r="BR735" s="22">
        <v>0</v>
      </c>
      <c r="BS735" s="22">
        <v>0</v>
      </c>
      <c r="BT735" s="4">
        <v>0.95</v>
      </c>
      <c r="BU735" s="22">
        <v>4</v>
      </c>
      <c r="BV735" s="22">
        <v>1</v>
      </c>
      <c r="BW735" s="22">
        <v>3</v>
      </c>
      <c r="BX735" s="22">
        <v>3</v>
      </c>
      <c r="BY735" s="22">
        <v>9</v>
      </c>
      <c r="BZ735" s="22">
        <v>3</v>
      </c>
      <c r="CA735" s="22">
        <v>0</v>
      </c>
      <c r="CB735" s="22">
        <v>0</v>
      </c>
      <c r="CC735" s="4">
        <v>14.35</v>
      </c>
      <c r="CD735" s="4">
        <v>2.2833333329999999</v>
      </c>
      <c r="CE735" s="4">
        <v>8.3333332999999996E-2</v>
      </c>
      <c r="CF735" s="22">
        <v>0</v>
      </c>
      <c r="CG735" s="22">
        <v>0</v>
      </c>
      <c r="CH735" s="22">
        <v>0</v>
      </c>
      <c r="CI735" s="5">
        <v>10</v>
      </c>
      <c r="CJ735" s="22">
        <v>0</v>
      </c>
      <c r="CK735" s="22">
        <v>3</v>
      </c>
      <c r="CL735" s="22">
        <v>0</v>
      </c>
      <c r="CM735" s="22">
        <v>4</v>
      </c>
      <c r="CN735" s="22">
        <v>2</v>
      </c>
      <c r="CO735" s="22">
        <v>0</v>
      </c>
      <c r="CP735" s="22">
        <v>0</v>
      </c>
      <c r="CQ735" s="26">
        <v>13.588333</v>
      </c>
      <c r="CR735" s="26">
        <v>1.546667</v>
      </c>
      <c r="CS735" s="26">
        <v>6.1667E-2</v>
      </c>
      <c r="CT735" s="22">
        <v>0</v>
      </c>
      <c r="CU735" s="22">
        <v>0</v>
      </c>
      <c r="CV735" s="22">
        <v>0</v>
      </c>
      <c r="CW735" s="22">
        <v>0</v>
      </c>
      <c r="CX735" s="22">
        <v>0</v>
      </c>
      <c r="CY735" s="22">
        <v>2</v>
      </c>
      <c r="CZ735" s="22">
        <v>1</v>
      </c>
      <c r="DA735" s="22">
        <v>6</v>
      </c>
      <c r="DB735" s="22">
        <v>1</v>
      </c>
      <c r="DC735" s="22">
        <v>0</v>
      </c>
      <c r="DD735" s="22">
        <v>0</v>
      </c>
      <c r="DE735" s="22">
        <v>0</v>
      </c>
      <c r="DF735" s="22">
        <v>0</v>
      </c>
      <c r="DG735" s="22">
        <v>0</v>
      </c>
      <c r="DH735" s="22">
        <v>0</v>
      </c>
      <c r="DI735" s="22">
        <v>4</v>
      </c>
      <c r="DJ735" s="22">
        <v>1</v>
      </c>
      <c r="DK735" s="22">
        <v>0</v>
      </c>
      <c r="DL735" s="22">
        <v>0</v>
      </c>
      <c r="DM735" s="22">
        <v>0</v>
      </c>
      <c r="DN735" s="22">
        <v>10</v>
      </c>
      <c r="DO735" s="22">
        <v>1</v>
      </c>
      <c r="DP735" s="22">
        <v>7</v>
      </c>
      <c r="DQ735" s="22">
        <v>1</v>
      </c>
      <c r="DR735" s="22">
        <v>0</v>
      </c>
      <c r="DS735" s="22">
        <v>0</v>
      </c>
      <c r="DT735" s="22">
        <v>0</v>
      </c>
      <c r="DU735">
        <v>13.59</v>
      </c>
      <c r="DV735">
        <v>34.090000000000003</v>
      </c>
      <c r="DW735" s="2">
        <f t="shared" si="165"/>
        <v>0.28502516778523485</v>
      </c>
      <c r="DX735">
        <v>-1.33</v>
      </c>
      <c r="DY735">
        <v>-0.31900000000000001</v>
      </c>
      <c r="DZ735">
        <v>-1.24</v>
      </c>
      <c r="EA735">
        <v>8.8350000000000009</v>
      </c>
      <c r="EB735">
        <v>9</v>
      </c>
      <c r="EC735">
        <v>5</v>
      </c>
      <c r="ED735">
        <v>9.1</v>
      </c>
      <c r="EE735">
        <v>21.13</v>
      </c>
      <c r="EF735">
        <v>12.07</v>
      </c>
      <c r="EG735">
        <v>9.09</v>
      </c>
      <c r="EH735">
        <v>915</v>
      </c>
      <c r="EI735">
        <v>1006</v>
      </c>
      <c r="EJ735">
        <v>2.84</v>
      </c>
      <c r="EK735">
        <v>1.58</v>
      </c>
      <c r="EL735">
        <v>28.4</v>
      </c>
      <c r="EM735">
        <v>17</v>
      </c>
      <c r="EN735">
        <v>16.7</v>
      </c>
      <c r="EO735">
        <v>11.4</v>
      </c>
      <c r="EP735">
        <v>9.8000000000000007</v>
      </c>
      <c r="EQ735">
        <v>12.9</v>
      </c>
      <c r="ER735">
        <v>4.0999999999999996</v>
      </c>
      <c r="ES735">
        <v>4.4000000000000004</v>
      </c>
      <c r="ET735">
        <v>1.3</v>
      </c>
      <c r="EU735">
        <v>1.6</v>
      </c>
      <c r="EV735">
        <v>2.77</v>
      </c>
      <c r="EW735">
        <v>2.14</v>
      </c>
      <c r="EX735">
        <v>27.2</v>
      </c>
      <c r="EY735">
        <v>23.5</v>
      </c>
      <c r="EZ735">
        <v>10.9</v>
      </c>
      <c r="FA735">
        <v>9.6999999999999993</v>
      </c>
      <c r="FB735">
        <v>10.199999999999999</v>
      </c>
      <c r="FC735">
        <v>16.7</v>
      </c>
      <c r="FD735">
        <v>3.1</v>
      </c>
      <c r="FE735">
        <v>4.3</v>
      </c>
      <c r="FF735">
        <v>22</v>
      </c>
      <c r="FG735">
        <v>35</v>
      </c>
      <c r="FH735">
        <v>21</v>
      </c>
      <c r="FI735">
        <v>15</v>
      </c>
      <c r="FJ735">
        <v>25</v>
      </c>
      <c r="FK735">
        <v>24</v>
      </c>
      <c r="FL735">
        <v>61.3</v>
      </c>
      <c r="FM735">
        <v>60</v>
      </c>
      <c r="FN735">
        <v>62</v>
      </c>
      <c r="FO735">
        <v>50</v>
      </c>
      <c r="FP735">
        <v>49.2</v>
      </c>
      <c r="FQ735">
        <v>1.75</v>
      </c>
      <c r="FR735">
        <v>4.84</v>
      </c>
      <c r="FS735" s="2">
        <f t="shared" si="166"/>
        <v>0.26555386949924126</v>
      </c>
      <c r="FT735">
        <v>1</v>
      </c>
      <c r="FU735">
        <v>1</v>
      </c>
      <c r="FV735">
        <v>-13.5</v>
      </c>
      <c r="FW735">
        <v>6.67</v>
      </c>
      <c r="FX735">
        <v>2.46</v>
      </c>
      <c r="FY735">
        <v>2.46</v>
      </c>
      <c r="FZ735">
        <v>34.4</v>
      </c>
      <c r="GA735">
        <v>12.3</v>
      </c>
      <c r="GB735">
        <v>22.1</v>
      </c>
      <c r="GC735">
        <v>0</v>
      </c>
      <c r="GD735">
        <v>0</v>
      </c>
      <c r="GE735">
        <v>24.6</v>
      </c>
      <c r="GF735">
        <v>2.5</v>
      </c>
      <c r="GG735">
        <v>0</v>
      </c>
      <c r="GH735">
        <v>7.0000000000000007E-2</v>
      </c>
      <c r="GI735">
        <v>5.0599999999999996</v>
      </c>
      <c r="GJ735" s="2">
        <f t="shared" si="167"/>
        <v>1.3645224171539962E-2</v>
      </c>
      <c r="GK735">
        <v>0</v>
      </c>
      <c r="GL735">
        <v>1</v>
      </c>
      <c r="GM735">
        <v>-39.9</v>
      </c>
      <c r="GN735">
        <v>0</v>
      </c>
      <c r="GO735">
        <v>63.16</v>
      </c>
      <c r="GP735">
        <v>0</v>
      </c>
      <c r="GQ735">
        <v>126.3</v>
      </c>
      <c r="GR735">
        <v>63.2</v>
      </c>
      <c r="GS735">
        <v>0</v>
      </c>
      <c r="GT735">
        <v>0</v>
      </c>
      <c r="GU735">
        <v>0</v>
      </c>
      <c r="GV735">
        <v>0</v>
      </c>
      <c r="GW735">
        <v>0</v>
      </c>
      <c r="GX735" s="21">
        <v>33.131743999999998</v>
      </c>
      <c r="GY735" s="21">
        <v>2.7169496999999998</v>
      </c>
      <c r="GZ735" s="21">
        <v>8.525025900000001</v>
      </c>
      <c r="HA735" s="21">
        <v>11.241975600000002</v>
      </c>
      <c r="HB735" s="21">
        <v>1.6389899999999999</v>
      </c>
      <c r="HC735" s="21">
        <v>1.3678030000000001</v>
      </c>
      <c r="HD735" s="21">
        <v>-4.75E-4</v>
      </c>
      <c r="HE735" s="21">
        <v>34.734786999999997</v>
      </c>
      <c r="HF735" s="21">
        <v>3.0063170000000001</v>
      </c>
    </row>
    <row r="736" spans="1:214" ht="15" x14ac:dyDescent="0.25">
      <c r="A736" s="22">
        <v>15</v>
      </c>
      <c r="B736" t="s">
        <v>3172</v>
      </c>
      <c r="C736" t="s">
        <v>3167</v>
      </c>
      <c r="D736" t="s">
        <v>237</v>
      </c>
      <c r="F736" t="s">
        <v>489</v>
      </c>
      <c r="I736" s="22" t="s">
        <v>278</v>
      </c>
      <c r="J736">
        <v>22</v>
      </c>
      <c r="K736" s="23" t="s">
        <v>3173</v>
      </c>
      <c r="L736" s="23" t="s">
        <v>767</v>
      </c>
      <c r="M736" s="24" t="s">
        <v>768</v>
      </c>
      <c r="N736" s="24" t="s">
        <v>222</v>
      </c>
      <c r="O736" s="24">
        <v>73</v>
      </c>
      <c r="P736" s="24">
        <v>197</v>
      </c>
      <c r="Q736" s="24" t="s">
        <v>224</v>
      </c>
      <c r="R736" s="24" t="s">
        <v>234</v>
      </c>
      <c r="S736" s="22">
        <v>72</v>
      </c>
      <c r="T736" s="22">
        <v>14</v>
      </c>
      <c r="U736" s="22">
        <v>22</v>
      </c>
      <c r="V736" s="22">
        <v>36</v>
      </c>
      <c r="W736" s="22">
        <v>-9</v>
      </c>
      <c r="X736" s="22">
        <v>30</v>
      </c>
      <c r="Y736" s="22">
        <v>172</v>
      </c>
      <c r="Z736" s="25">
        <f t="shared" si="154"/>
        <v>8.1395348837209308E-2</v>
      </c>
      <c r="AA736" s="3">
        <v>14.18333</v>
      </c>
      <c r="AB736" s="22">
        <v>44</v>
      </c>
      <c r="AC736" s="22">
        <v>17</v>
      </c>
      <c r="AD736" s="22">
        <v>74</v>
      </c>
      <c r="AE736" s="22">
        <v>26</v>
      </c>
      <c r="AF736" s="22">
        <v>32</v>
      </c>
      <c r="AG736" s="26">
        <f t="shared" si="155"/>
        <v>2.5851944971079903</v>
      </c>
      <c r="AH736" s="26">
        <f t="shared" si="156"/>
        <v>0.99882514660990529</v>
      </c>
      <c r="AI736" s="26">
        <f t="shared" si="157"/>
        <v>4.3478271087725284</v>
      </c>
      <c r="AJ736" s="26">
        <f t="shared" si="158"/>
        <v>1.5276149301092667</v>
      </c>
      <c r="AK736" s="26">
        <f t="shared" si="159"/>
        <v>1.8801414524421747</v>
      </c>
      <c r="AL736" s="5">
        <v>1343</v>
      </c>
      <c r="AM736" s="22">
        <v>173</v>
      </c>
      <c r="AN736" s="22">
        <v>220</v>
      </c>
      <c r="AO736" s="25">
        <f t="shared" si="160"/>
        <v>0.44020356234096691</v>
      </c>
      <c r="AP736" s="22">
        <v>9.1</v>
      </c>
      <c r="AQ736">
        <v>2.7</v>
      </c>
      <c r="AR736">
        <v>0.7</v>
      </c>
      <c r="AS736">
        <v>3.4</v>
      </c>
      <c r="AT736">
        <v>4.8</v>
      </c>
      <c r="AU736">
        <v>0.30000000000000004</v>
      </c>
      <c r="AV736">
        <v>-1.1000000000000001</v>
      </c>
      <c r="AW736">
        <v>4</v>
      </c>
      <c r="AX736" s="3">
        <f t="shared" si="161"/>
        <v>5.5555555555555552E-2</v>
      </c>
      <c r="AY736" s="4">
        <f t="shared" si="162"/>
        <v>3.4299999999999997</v>
      </c>
      <c r="AZ736" t="s">
        <v>224</v>
      </c>
      <c r="BA736">
        <v>2013</v>
      </c>
      <c r="BC736" s="27">
        <v>715000</v>
      </c>
      <c r="BD736" s="22">
        <v>8</v>
      </c>
      <c r="BE736" s="22">
        <v>15</v>
      </c>
      <c r="BF736" s="28">
        <f t="shared" si="163"/>
        <v>1.5938402310526982</v>
      </c>
      <c r="BG736" s="22">
        <v>148</v>
      </c>
      <c r="BH736" s="22">
        <v>186</v>
      </c>
      <c r="BI736" s="4">
        <v>865.83333330000005</v>
      </c>
      <c r="BJ736" s="22">
        <v>6</v>
      </c>
      <c r="BK736" s="22">
        <v>7</v>
      </c>
      <c r="BL736" s="28">
        <f t="shared" si="164"/>
        <v>5.061648280337443</v>
      </c>
      <c r="BM736" s="22">
        <v>22</v>
      </c>
      <c r="BN736" s="22">
        <v>33</v>
      </c>
      <c r="BO736" s="4">
        <v>154.1</v>
      </c>
      <c r="BP736" s="22">
        <v>0</v>
      </c>
      <c r="BQ736" s="22">
        <v>0</v>
      </c>
      <c r="BR736" s="22">
        <v>3</v>
      </c>
      <c r="BS736" s="22">
        <v>1</v>
      </c>
      <c r="BT736" s="4">
        <v>1.566666667</v>
      </c>
      <c r="BU736" s="22">
        <v>35</v>
      </c>
      <c r="BV736" s="22">
        <v>4</v>
      </c>
      <c r="BW736" s="22">
        <v>7</v>
      </c>
      <c r="BX736" s="22">
        <v>-11</v>
      </c>
      <c r="BY736" s="22">
        <v>8</v>
      </c>
      <c r="BZ736" s="22">
        <v>3</v>
      </c>
      <c r="CA736" s="22">
        <v>77</v>
      </c>
      <c r="CB736" s="22">
        <v>90</v>
      </c>
      <c r="CC736" s="4">
        <v>11.8</v>
      </c>
      <c r="CD736" s="4">
        <v>2.3333333330000001</v>
      </c>
      <c r="CE736" s="4">
        <v>0</v>
      </c>
      <c r="CF736" s="22">
        <v>2</v>
      </c>
      <c r="CG736" s="22">
        <v>0</v>
      </c>
      <c r="CH736" s="22">
        <v>0</v>
      </c>
      <c r="CI736" s="5">
        <v>37</v>
      </c>
      <c r="CJ736" s="22">
        <v>10</v>
      </c>
      <c r="CK736" s="22">
        <v>15</v>
      </c>
      <c r="CL736" s="22">
        <v>2</v>
      </c>
      <c r="CM736" s="22">
        <v>22</v>
      </c>
      <c r="CN736" s="22">
        <v>11</v>
      </c>
      <c r="CO736" s="22">
        <v>96</v>
      </c>
      <c r="CP736" s="22">
        <v>130</v>
      </c>
      <c r="CQ736" s="26">
        <v>12.238739000000001</v>
      </c>
      <c r="CR736" s="26">
        <v>1.9576579999999999</v>
      </c>
      <c r="CS736" s="26">
        <v>4.2341999999999998E-2</v>
      </c>
      <c r="CT736" s="22">
        <v>2</v>
      </c>
      <c r="CU736" s="22">
        <v>0</v>
      </c>
      <c r="CV736" s="22">
        <v>0</v>
      </c>
      <c r="CW736" s="22">
        <v>5</v>
      </c>
      <c r="CX736" s="22">
        <v>5</v>
      </c>
      <c r="CY736" s="22">
        <v>-2</v>
      </c>
      <c r="CZ736" s="22">
        <v>9</v>
      </c>
      <c r="DA736" s="22">
        <v>17</v>
      </c>
      <c r="DB736" s="22">
        <v>-7</v>
      </c>
      <c r="DC736" s="22">
        <v>3</v>
      </c>
      <c r="DD736" s="22">
        <v>0</v>
      </c>
      <c r="DE736" s="22">
        <v>1</v>
      </c>
      <c r="DF736" s="22">
        <v>0</v>
      </c>
      <c r="DG736" s="22">
        <v>0</v>
      </c>
      <c r="DH736" s="22">
        <v>0</v>
      </c>
      <c r="DI736" s="22">
        <v>14</v>
      </c>
      <c r="DJ736" s="22">
        <v>0</v>
      </c>
      <c r="DK736" s="22">
        <v>0</v>
      </c>
      <c r="DL736" s="22">
        <v>0</v>
      </c>
      <c r="DM736" s="22">
        <v>0</v>
      </c>
      <c r="DN736" s="22">
        <v>48</v>
      </c>
      <c r="DO736" s="22">
        <v>18</v>
      </c>
      <c r="DP736" s="22">
        <v>39</v>
      </c>
      <c r="DQ736" s="22">
        <v>0</v>
      </c>
      <c r="DR736" s="22">
        <v>4</v>
      </c>
      <c r="DS736" s="22">
        <v>0</v>
      </c>
      <c r="DT736" s="22">
        <v>0</v>
      </c>
      <c r="DU736">
        <v>11.67</v>
      </c>
      <c r="DV736">
        <v>37.72</v>
      </c>
      <c r="DW736" s="2">
        <f t="shared" si="165"/>
        <v>0.23628264830937437</v>
      </c>
      <c r="DX736">
        <v>-0.30599999999999999</v>
      </c>
      <c r="DY736">
        <v>0.45400000000000001</v>
      </c>
      <c r="DZ736">
        <v>-0.436</v>
      </c>
      <c r="EA736">
        <v>-7.7220000000000004</v>
      </c>
      <c r="EB736">
        <v>30</v>
      </c>
      <c r="EC736">
        <v>37</v>
      </c>
      <c r="ED736">
        <v>3.4</v>
      </c>
      <c r="EE736">
        <v>-5.21</v>
      </c>
      <c r="EF736">
        <v>-8.66</v>
      </c>
      <c r="EG736">
        <v>7.67</v>
      </c>
      <c r="EH736">
        <v>916</v>
      </c>
      <c r="EI736">
        <v>992</v>
      </c>
      <c r="EJ736">
        <v>2.14</v>
      </c>
      <c r="EK736">
        <v>2.64</v>
      </c>
      <c r="EL736">
        <v>25.8</v>
      </c>
      <c r="EM736">
        <v>28.6</v>
      </c>
      <c r="EN736">
        <v>10.8</v>
      </c>
      <c r="EO736">
        <v>11</v>
      </c>
      <c r="EP736">
        <v>14.1</v>
      </c>
      <c r="EQ736">
        <v>12.5</v>
      </c>
      <c r="ER736">
        <v>2.6</v>
      </c>
      <c r="ES736">
        <v>3</v>
      </c>
      <c r="ET736">
        <v>1</v>
      </c>
      <c r="EU736">
        <v>0.7</v>
      </c>
      <c r="EV736">
        <v>2.4700000000000002</v>
      </c>
      <c r="EW736">
        <v>2.2999999999999998</v>
      </c>
      <c r="EX736">
        <v>24.3</v>
      </c>
      <c r="EY736">
        <v>28.2</v>
      </c>
      <c r="EZ736">
        <v>9.6999999999999993</v>
      </c>
      <c r="FA736">
        <v>12</v>
      </c>
      <c r="FB736">
        <v>14.2</v>
      </c>
      <c r="FC736">
        <v>11.6</v>
      </c>
      <c r="FD736">
        <v>3.3</v>
      </c>
      <c r="FE736">
        <v>3.1</v>
      </c>
      <c r="FF736">
        <v>118</v>
      </c>
      <c r="FG736">
        <v>117</v>
      </c>
      <c r="FH736">
        <v>103</v>
      </c>
      <c r="FI736">
        <v>125</v>
      </c>
      <c r="FJ736">
        <v>134</v>
      </c>
      <c r="FK736">
        <v>140</v>
      </c>
      <c r="FL736">
        <v>50.8</v>
      </c>
      <c r="FM736">
        <v>293</v>
      </c>
      <c r="FN736">
        <v>317</v>
      </c>
      <c r="FO736">
        <v>240</v>
      </c>
      <c r="FP736">
        <v>48</v>
      </c>
      <c r="FQ736">
        <v>2.12</v>
      </c>
      <c r="FR736">
        <v>2.74</v>
      </c>
      <c r="FS736" s="2">
        <f t="shared" si="166"/>
        <v>0.43621399176954734</v>
      </c>
      <c r="FT736">
        <v>18</v>
      </c>
      <c r="FU736">
        <v>2</v>
      </c>
      <c r="FV736">
        <v>7.1</v>
      </c>
      <c r="FW736">
        <v>14.52</v>
      </c>
      <c r="FX736">
        <v>7.07</v>
      </c>
      <c r="FY736">
        <v>0.79</v>
      </c>
      <c r="FZ736">
        <v>41.6</v>
      </c>
      <c r="GA736">
        <v>6.7</v>
      </c>
      <c r="GB736">
        <v>18.5</v>
      </c>
      <c r="GC736">
        <v>2</v>
      </c>
      <c r="GD736">
        <v>0.4</v>
      </c>
      <c r="GE736">
        <v>18.899999999999999</v>
      </c>
      <c r="GF736">
        <v>0.8</v>
      </c>
      <c r="GG736">
        <v>2</v>
      </c>
      <c r="GH736">
        <v>0.02</v>
      </c>
      <c r="GI736">
        <v>4.5</v>
      </c>
      <c r="GJ736" s="2">
        <f t="shared" si="167"/>
        <v>4.4247787610619477E-3</v>
      </c>
      <c r="GK736">
        <v>0</v>
      </c>
      <c r="GL736">
        <v>0</v>
      </c>
      <c r="GM736">
        <v>-56.6</v>
      </c>
      <c r="GN736">
        <v>0</v>
      </c>
      <c r="GO736">
        <v>0</v>
      </c>
      <c r="GP736">
        <v>0</v>
      </c>
      <c r="GQ736">
        <v>114.9</v>
      </c>
      <c r="GR736">
        <v>0</v>
      </c>
      <c r="GS736">
        <v>38.299999999999997</v>
      </c>
      <c r="GT736">
        <v>0</v>
      </c>
      <c r="GU736">
        <v>0</v>
      </c>
      <c r="GV736">
        <v>0</v>
      </c>
      <c r="GW736">
        <v>0</v>
      </c>
      <c r="GX736" s="21">
        <v>66.275763999999995</v>
      </c>
      <c r="GY736" s="21">
        <v>18.4088034</v>
      </c>
      <c r="GZ736" s="21">
        <v>24.324891300000001</v>
      </c>
      <c r="HA736" s="21">
        <v>42.733693799999998</v>
      </c>
      <c r="HB736" s="21">
        <v>6.6538180000000002</v>
      </c>
      <c r="HC736" s="21">
        <v>1.1748730000000001</v>
      </c>
      <c r="HD736" s="21">
        <v>3.1194E-2</v>
      </c>
      <c r="HE736" s="21">
        <v>30.062586</v>
      </c>
      <c r="HF736" s="21">
        <v>7.8598850000000002</v>
      </c>
    </row>
    <row r="737" spans="1:214" ht="15" x14ac:dyDescent="0.25">
      <c r="A737" s="22">
        <v>27</v>
      </c>
      <c r="B737" t="s">
        <v>3174</v>
      </c>
      <c r="C737" t="s">
        <v>3167</v>
      </c>
      <c r="D737" t="s">
        <v>1137</v>
      </c>
      <c r="F737" t="s">
        <v>262</v>
      </c>
      <c r="I737" s="22" t="s">
        <v>248</v>
      </c>
      <c r="J737">
        <v>27</v>
      </c>
      <c r="K737" s="23" t="s">
        <v>3175</v>
      </c>
      <c r="L737" s="23" t="s">
        <v>976</v>
      </c>
      <c r="M737" s="24" t="s">
        <v>273</v>
      </c>
      <c r="N737" s="24" t="s">
        <v>233</v>
      </c>
      <c r="O737" s="24">
        <v>73</v>
      </c>
      <c r="P737" s="24">
        <v>197</v>
      </c>
      <c r="Q737" s="24" t="s">
        <v>223</v>
      </c>
      <c r="R737" s="24"/>
      <c r="S737" s="22">
        <v>47</v>
      </c>
      <c r="T737" s="22">
        <v>2</v>
      </c>
      <c r="U737" s="22">
        <v>9</v>
      </c>
      <c r="V737" s="22">
        <v>11</v>
      </c>
      <c r="W737" s="22">
        <v>-1</v>
      </c>
      <c r="X737" s="22">
        <v>12</v>
      </c>
      <c r="Y737" s="22">
        <v>44</v>
      </c>
      <c r="Z737" s="25">
        <f t="shared" si="154"/>
        <v>4.5454545454545456E-2</v>
      </c>
      <c r="AA737" s="3">
        <v>15.93333</v>
      </c>
      <c r="AB737" s="22">
        <v>27</v>
      </c>
      <c r="AC737" s="22">
        <v>55</v>
      </c>
      <c r="AD737" s="22">
        <v>37</v>
      </c>
      <c r="AE737" s="22">
        <v>21</v>
      </c>
      <c r="AF737" s="22">
        <v>14</v>
      </c>
      <c r="AG737" s="26">
        <f t="shared" si="155"/>
        <v>2.1632693922979676</v>
      </c>
      <c r="AH737" s="26">
        <f t="shared" si="156"/>
        <v>4.4066598731995636</v>
      </c>
      <c r="AI737" s="26">
        <f t="shared" si="157"/>
        <v>2.9644802783342525</v>
      </c>
      <c r="AJ737" s="26">
        <f t="shared" si="158"/>
        <v>1.6825428606761974</v>
      </c>
      <c r="AK737" s="26">
        <f t="shared" si="159"/>
        <v>1.121695240450798</v>
      </c>
      <c r="AL737" s="5">
        <v>1000</v>
      </c>
      <c r="AM737" s="22">
        <v>0</v>
      </c>
      <c r="AN737" s="22">
        <v>0</v>
      </c>
      <c r="AO737" s="25">
        <f t="shared" si="160"/>
        <v>0</v>
      </c>
      <c r="AP737" s="22">
        <v>0</v>
      </c>
      <c r="AQ737">
        <v>0.60000000000000009</v>
      </c>
      <c r="AR737">
        <v>1.7000000000000002</v>
      </c>
      <c r="AS737">
        <v>2.2999999999999998</v>
      </c>
      <c r="AT737">
        <v>1.1000000000000001</v>
      </c>
      <c r="AU737">
        <v>1.2</v>
      </c>
      <c r="AV737">
        <v>0</v>
      </c>
      <c r="AW737">
        <v>2.2000000000000002</v>
      </c>
      <c r="AX737" s="3">
        <f t="shared" si="161"/>
        <v>4.6808510638297877E-2</v>
      </c>
      <c r="AY737" s="4">
        <f t="shared" si="162"/>
        <v>1.6750000000000003</v>
      </c>
      <c r="AZ737" t="s">
        <v>243</v>
      </c>
      <c r="BA737">
        <v>2014</v>
      </c>
      <c r="BC737" s="27">
        <v>700000</v>
      </c>
      <c r="BD737" s="22">
        <v>2</v>
      </c>
      <c r="BE737" s="22">
        <v>5</v>
      </c>
      <c r="BF737" s="28">
        <f t="shared" si="163"/>
        <v>0.61184354286546716</v>
      </c>
      <c r="BG737" s="22">
        <v>0</v>
      </c>
      <c r="BH737" s="22">
        <v>0</v>
      </c>
      <c r="BI737" s="4">
        <v>686.45</v>
      </c>
      <c r="BJ737" s="22">
        <v>0</v>
      </c>
      <c r="BK737" s="22">
        <v>4</v>
      </c>
      <c r="BL737" s="28">
        <f t="shared" si="164"/>
        <v>5.0650721072856193</v>
      </c>
      <c r="BM737" s="22">
        <v>0</v>
      </c>
      <c r="BN737" s="22">
        <v>0</v>
      </c>
      <c r="BO737" s="4">
        <v>47.383333329999999</v>
      </c>
      <c r="BP737" s="22">
        <v>0</v>
      </c>
      <c r="BQ737" s="22">
        <v>0</v>
      </c>
      <c r="BR737" s="22">
        <v>0</v>
      </c>
      <c r="BS737" s="22">
        <v>0</v>
      </c>
      <c r="BT737" s="4">
        <v>15.15</v>
      </c>
      <c r="BU737" s="22">
        <v>24</v>
      </c>
      <c r="BV737" s="22">
        <v>1</v>
      </c>
      <c r="BW737" s="22">
        <v>2</v>
      </c>
      <c r="BX737" s="22">
        <v>1</v>
      </c>
      <c r="BY737" s="22">
        <v>2</v>
      </c>
      <c r="BZ737" s="22">
        <v>1</v>
      </c>
      <c r="CA737" s="22">
        <v>0</v>
      </c>
      <c r="CB737" s="22">
        <v>0</v>
      </c>
      <c r="CC737" s="4">
        <v>15.08333</v>
      </c>
      <c r="CD737" s="4">
        <v>1.1666666670000001</v>
      </c>
      <c r="CE737" s="4">
        <v>0.233333333</v>
      </c>
      <c r="CF737" s="22">
        <v>0</v>
      </c>
      <c r="CG737" s="22">
        <v>0</v>
      </c>
      <c r="CH737" s="22">
        <v>0</v>
      </c>
      <c r="CI737" s="5">
        <v>23</v>
      </c>
      <c r="CJ737" s="22">
        <v>1</v>
      </c>
      <c r="CK737" s="22">
        <v>7</v>
      </c>
      <c r="CL737" s="22">
        <v>-2</v>
      </c>
      <c r="CM737" s="22">
        <v>10</v>
      </c>
      <c r="CN737" s="22">
        <v>5</v>
      </c>
      <c r="CO737" s="22">
        <v>0</v>
      </c>
      <c r="CP737" s="22">
        <v>0</v>
      </c>
      <c r="CQ737" s="26">
        <v>14.106525</v>
      </c>
      <c r="CR737" s="26">
        <v>0.842754</v>
      </c>
      <c r="CS737" s="26">
        <v>0.415217</v>
      </c>
      <c r="CT737" s="22">
        <v>0</v>
      </c>
      <c r="CU737" s="22">
        <v>0</v>
      </c>
      <c r="CV737" s="22">
        <v>0</v>
      </c>
      <c r="CW737" s="22">
        <v>1</v>
      </c>
      <c r="CX737" s="22">
        <v>5</v>
      </c>
      <c r="CY737" s="22">
        <v>3</v>
      </c>
      <c r="CZ737" s="22">
        <v>1</v>
      </c>
      <c r="DA737" s="22">
        <v>4</v>
      </c>
      <c r="DB737" s="22">
        <v>-4</v>
      </c>
      <c r="DC737" s="22">
        <v>1</v>
      </c>
      <c r="DD737" s="22">
        <v>0</v>
      </c>
      <c r="DE737" s="22">
        <v>1</v>
      </c>
      <c r="DF737" s="22">
        <v>0</v>
      </c>
      <c r="DG737" s="22">
        <v>0</v>
      </c>
      <c r="DH737" s="22">
        <v>0</v>
      </c>
      <c r="DI737" s="22">
        <v>6</v>
      </c>
      <c r="DJ737" s="22">
        <v>0</v>
      </c>
      <c r="DK737" s="22">
        <v>0</v>
      </c>
      <c r="DL737" s="22">
        <v>0</v>
      </c>
      <c r="DM737" s="22">
        <v>0</v>
      </c>
      <c r="DN737" s="22">
        <v>29</v>
      </c>
      <c r="DO737" s="22">
        <v>5</v>
      </c>
      <c r="DP737" s="22">
        <v>25</v>
      </c>
      <c r="DQ737" s="22">
        <v>0</v>
      </c>
      <c r="DR737" s="22">
        <v>0</v>
      </c>
      <c r="DS737" s="22">
        <v>0</v>
      </c>
      <c r="DT737" s="22">
        <v>0</v>
      </c>
      <c r="DU737">
        <v>14.03</v>
      </c>
      <c r="DV737">
        <v>33.9</v>
      </c>
      <c r="DW737" s="2">
        <f t="shared" si="165"/>
        <v>0.29271854788232837</v>
      </c>
      <c r="DX737">
        <v>-0.58500000000000008</v>
      </c>
      <c r="DY737">
        <v>-1.4379999999999999</v>
      </c>
      <c r="DZ737">
        <v>-0.46400000000000002</v>
      </c>
      <c r="EA737">
        <v>-5.65</v>
      </c>
      <c r="EB737">
        <v>22</v>
      </c>
      <c r="EC737">
        <v>25</v>
      </c>
      <c r="ED737">
        <v>-1.3</v>
      </c>
      <c r="EE737">
        <v>-4.28</v>
      </c>
      <c r="EF737">
        <v>-3.01</v>
      </c>
      <c r="EG737">
        <v>7.36</v>
      </c>
      <c r="EH737">
        <v>925</v>
      </c>
      <c r="EI737">
        <v>999</v>
      </c>
      <c r="EJ737">
        <v>2</v>
      </c>
      <c r="EK737">
        <v>2.27</v>
      </c>
      <c r="EL737">
        <v>25.2</v>
      </c>
      <c r="EM737">
        <v>28</v>
      </c>
      <c r="EN737">
        <v>10.5</v>
      </c>
      <c r="EO737">
        <v>11.5</v>
      </c>
      <c r="EP737">
        <v>13.7</v>
      </c>
      <c r="EQ737">
        <v>13.6</v>
      </c>
      <c r="ER737">
        <v>3.5</v>
      </c>
      <c r="ES737">
        <v>3.6</v>
      </c>
      <c r="ET737">
        <v>0.5</v>
      </c>
      <c r="EU737">
        <v>0.5</v>
      </c>
      <c r="EV737">
        <v>2.2599999999999998</v>
      </c>
      <c r="EW737">
        <v>2.37</v>
      </c>
      <c r="EX737">
        <v>26.8</v>
      </c>
      <c r="EY737">
        <v>27.7</v>
      </c>
      <c r="EZ737">
        <v>10.3</v>
      </c>
      <c r="FA737">
        <v>11.9</v>
      </c>
      <c r="FB737">
        <v>13.6</v>
      </c>
      <c r="FC737">
        <v>13.1</v>
      </c>
      <c r="FD737">
        <v>3.8</v>
      </c>
      <c r="FE737">
        <v>3.1</v>
      </c>
      <c r="FF737">
        <v>90</v>
      </c>
      <c r="FG737">
        <v>104</v>
      </c>
      <c r="FH737">
        <v>88</v>
      </c>
      <c r="FI737">
        <v>103</v>
      </c>
      <c r="FJ737">
        <v>118</v>
      </c>
      <c r="FK737">
        <v>117</v>
      </c>
      <c r="FL737">
        <v>50.4</v>
      </c>
      <c r="FM737">
        <v>247</v>
      </c>
      <c r="FN737">
        <v>214</v>
      </c>
      <c r="FO737">
        <v>209</v>
      </c>
      <c r="FP737">
        <v>53.6</v>
      </c>
      <c r="FQ737">
        <v>1.01</v>
      </c>
      <c r="FR737">
        <v>4.3899999999999997</v>
      </c>
      <c r="FS737" s="2">
        <f t="shared" si="166"/>
        <v>0.18703703703703706</v>
      </c>
      <c r="FT737">
        <v>5</v>
      </c>
      <c r="FU737">
        <v>0</v>
      </c>
      <c r="FV737">
        <v>-3.1</v>
      </c>
      <c r="FW737">
        <v>13.51</v>
      </c>
      <c r="FX737">
        <v>6.33</v>
      </c>
      <c r="FY737">
        <v>0</v>
      </c>
      <c r="FZ737">
        <v>40.5</v>
      </c>
      <c r="GA737">
        <v>1.3</v>
      </c>
      <c r="GB737">
        <v>7.6</v>
      </c>
      <c r="GC737">
        <v>2.5</v>
      </c>
      <c r="GD737">
        <v>2.5</v>
      </c>
      <c r="GE737">
        <v>17.7</v>
      </c>
      <c r="GF737">
        <v>0</v>
      </c>
      <c r="GG737">
        <v>0</v>
      </c>
      <c r="GH737">
        <v>0.32</v>
      </c>
      <c r="GI737">
        <v>5.08</v>
      </c>
      <c r="GJ737" s="2">
        <f t="shared" si="167"/>
        <v>5.9259259259259255E-2</v>
      </c>
      <c r="GK737">
        <v>1</v>
      </c>
      <c r="GL737">
        <v>0</v>
      </c>
      <c r="GM737">
        <v>53.4</v>
      </c>
      <c r="GN737">
        <v>3.96</v>
      </c>
      <c r="GO737">
        <v>0</v>
      </c>
      <c r="GP737">
        <v>11.9</v>
      </c>
      <c r="GQ737">
        <v>31.7</v>
      </c>
      <c r="GR737">
        <v>4</v>
      </c>
      <c r="GS737">
        <v>7.9</v>
      </c>
      <c r="GT737">
        <v>19.8</v>
      </c>
      <c r="GU737">
        <v>11.9</v>
      </c>
      <c r="GV737">
        <v>0</v>
      </c>
      <c r="GW737">
        <v>4</v>
      </c>
      <c r="GX737" s="21">
        <v>46.334178999999999</v>
      </c>
      <c r="GY737" s="21">
        <v>2.4391008000000003</v>
      </c>
      <c r="GZ737" s="21">
        <v>8.5423797000000015</v>
      </c>
      <c r="HA737" s="21">
        <v>10.9814805</v>
      </c>
      <c r="HB737" s="21">
        <v>0.94566300000000003</v>
      </c>
      <c r="HC737" s="21">
        <v>1.729501</v>
      </c>
      <c r="HD737" s="21">
        <v>-9.8400000000000007E-4</v>
      </c>
      <c r="HE737" s="21">
        <v>20.233706999999999</v>
      </c>
      <c r="HF737" s="21">
        <v>2.6741790000000001</v>
      </c>
    </row>
    <row r="738" spans="1:214" ht="15" x14ac:dyDescent="0.25">
      <c r="A738" s="22">
        <v>18</v>
      </c>
      <c r="B738" t="s">
        <v>3176</v>
      </c>
      <c r="C738" t="s">
        <v>3167</v>
      </c>
      <c r="D738" t="s">
        <v>3177</v>
      </c>
      <c r="E738" t="s">
        <v>2542</v>
      </c>
      <c r="F738" t="s">
        <v>410</v>
      </c>
      <c r="I738" s="22" t="s">
        <v>239</v>
      </c>
      <c r="J738">
        <v>21</v>
      </c>
      <c r="K738" s="23" t="s">
        <v>337</v>
      </c>
      <c r="L738" s="23" t="s">
        <v>549</v>
      </c>
      <c r="M738" s="24" t="s">
        <v>273</v>
      </c>
      <c r="N738" s="24" t="s">
        <v>233</v>
      </c>
      <c r="O738" s="24">
        <v>72</v>
      </c>
      <c r="P738" s="24">
        <v>185</v>
      </c>
      <c r="Q738" s="24" t="s">
        <v>223</v>
      </c>
      <c r="R738" s="24" t="s">
        <v>234</v>
      </c>
      <c r="S738" s="22">
        <v>3</v>
      </c>
      <c r="T738" s="22">
        <v>0</v>
      </c>
      <c r="U738" s="22">
        <v>0</v>
      </c>
      <c r="V738" s="22">
        <v>0</v>
      </c>
      <c r="W738" s="22">
        <v>-3</v>
      </c>
      <c r="X738" s="22">
        <v>2</v>
      </c>
      <c r="Y738" s="22">
        <v>2</v>
      </c>
      <c r="Z738" s="25">
        <f t="shared" si="154"/>
        <v>0</v>
      </c>
      <c r="AA738" s="3">
        <v>8.4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6">
        <f t="shared" si="155"/>
        <v>0</v>
      </c>
      <c r="AH738" s="26">
        <f t="shared" si="156"/>
        <v>0</v>
      </c>
      <c r="AI738" s="26">
        <f t="shared" si="157"/>
        <v>0</v>
      </c>
      <c r="AJ738" s="26">
        <f t="shared" si="158"/>
        <v>0</v>
      </c>
      <c r="AK738" s="26">
        <f t="shared" si="159"/>
        <v>0</v>
      </c>
      <c r="AL738" s="5">
        <v>39</v>
      </c>
      <c r="AM738" s="22">
        <v>1</v>
      </c>
      <c r="AN738" s="22">
        <v>0</v>
      </c>
      <c r="AO738" s="25">
        <f t="shared" si="160"/>
        <v>1</v>
      </c>
      <c r="AP738" s="22">
        <v>0.5</v>
      </c>
      <c r="AQ738">
        <v>-0.1</v>
      </c>
      <c r="AR738">
        <v>-0.1</v>
      </c>
      <c r="AS738">
        <v>-0.2</v>
      </c>
      <c r="AT738">
        <v>-0.30000000000000004</v>
      </c>
      <c r="AU738">
        <v>-0.2</v>
      </c>
      <c r="AV738">
        <v>0</v>
      </c>
      <c r="AW738">
        <v>-0.60000000000000009</v>
      </c>
      <c r="AX738" s="3">
        <f t="shared" si="161"/>
        <v>-0.20000000000000004</v>
      </c>
      <c r="AY738" s="4">
        <f t="shared" si="162"/>
        <v>-1.7250000000000001</v>
      </c>
      <c r="AZ738" t="s">
        <v>224</v>
      </c>
      <c r="BA738">
        <v>2014</v>
      </c>
      <c r="BC738" s="27">
        <v>900000</v>
      </c>
      <c r="BD738" s="22">
        <v>0</v>
      </c>
      <c r="BE738" s="22">
        <v>0</v>
      </c>
      <c r="BF738" s="28">
        <f t="shared" si="163"/>
        <v>0</v>
      </c>
      <c r="BG738" s="22">
        <v>1</v>
      </c>
      <c r="BH738" s="22">
        <v>0</v>
      </c>
      <c r="BI738" s="4">
        <v>22.083333329999999</v>
      </c>
      <c r="BJ738" s="22">
        <v>0</v>
      </c>
      <c r="BK738" s="22">
        <v>0</v>
      </c>
      <c r="BL738" s="28">
        <f t="shared" si="164"/>
        <v>0</v>
      </c>
      <c r="BM738" s="22">
        <v>0</v>
      </c>
      <c r="BN738" s="22">
        <v>0</v>
      </c>
      <c r="BO738" s="4">
        <v>2.7166666670000001</v>
      </c>
      <c r="BP738" s="22">
        <v>0</v>
      </c>
      <c r="BQ738" s="22">
        <v>0</v>
      </c>
      <c r="BR738" s="22">
        <v>0</v>
      </c>
      <c r="BS738" s="22">
        <v>0</v>
      </c>
      <c r="BT738" s="4">
        <v>0.4</v>
      </c>
      <c r="BU738" s="22">
        <v>1</v>
      </c>
      <c r="BV738" s="22">
        <v>0</v>
      </c>
      <c r="BW738" s="22">
        <v>0</v>
      </c>
      <c r="BX738" s="22">
        <v>0</v>
      </c>
      <c r="BY738" s="22">
        <v>2</v>
      </c>
      <c r="BZ738" s="22">
        <v>1</v>
      </c>
      <c r="CA738" s="22">
        <v>1</v>
      </c>
      <c r="CB738" s="22">
        <v>0</v>
      </c>
      <c r="CC738" s="4">
        <v>9.35</v>
      </c>
      <c r="CD738" s="4">
        <v>2.7166666670000001</v>
      </c>
      <c r="CE738" s="4">
        <v>0.4</v>
      </c>
      <c r="CF738" s="22">
        <v>0</v>
      </c>
      <c r="CG738" s="22">
        <v>0</v>
      </c>
      <c r="CH738" s="22">
        <v>0</v>
      </c>
      <c r="CI738" s="5">
        <v>2</v>
      </c>
      <c r="CJ738" s="22">
        <v>0</v>
      </c>
      <c r="CK738" s="22">
        <v>0</v>
      </c>
      <c r="CL738" s="22">
        <v>-3</v>
      </c>
      <c r="CM738" s="22">
        <v>0</v>
      </c>
      <c r="CN738" s="22">
        <v>0</v>
      </c>
      <c r="CO738" s="22">
        <v>0</v>
      </c>
      <c r="CP738" s="22">
        <v>0</v>
      </c>
      <c r="CQ738" s="26">
        <v>6.3666669999999996</v>
      </c>
      <c r="CR738" s="26">
        <v>0</v>
      </c>
      <c r="CS738" s="26">
        <v>0</v>
      </c>
      <c r="CT738" s="22">
        <v>0</v>
      </c>
      <c r="CU738" s="22">
        <v>0</v>
      </c>
      <c r="CV738" s="22">
        <v>0</v>
      </c>
      <c r="CW738" s="22">
        <v>0</v>
      </c>
      <c r="CX738" s="22">
        <v>0</v>
      </c>
      <c r="CY738" s="22">
        <v>0</v>
      </c>
      <c r="CZ738" s="22">
        <v>0</v>
      </c>
      <c r="DA738" s="22">
        <v>0</v>
      </c>
      <c r="DB738" s="22">
        <v>-3</v>
      </c>
      <c r="DC738" s="22">
        <v>0</v>
      </c>
      <c r="DD738" s="22">
        <v>0</v>
      </c>
      <c r="DE738" s="22">
        <v>0</v>
      </c>
      <c r="DF738" s="22">
        <v>0</v>
      </c>
      <c r="DG738" s="22">
        <v>0</v>
      </c>
      <c r="DH738" s="22">
        <v>0</v>
      </c>
      <c r="DI738" s="22">
        <v>1</v>
      </c>
      <c r="DJ738" s="22">
        <v>0</v>
      </c>
      <c r="DK738" s="22">
        <v>0</v>
      </c>
      <c r="DL738" s="22">
        <v>0</v>
      </c>
      <c r="DM738" s="22">
        <v>0</v>
      </c>
      <c r="DN738" s="22">
        <v>0</v>
      </c>
      <c r="DO738" s="22">
        <v>0</v>
      </c>
      <c r="DP738" s="22">
        <v>3</v>
      </c>
      <c r="DQ738" s="22">
        <v>0</v>
      </c>
      <c r="DR738" s="22">
        <v>0</v>
      </c>
      <c r="DS738" s="22">
        <v>0</v>
      </c>
      <c r="DT738" s="22">
        <v>0</v>
      </c>
      <c r="DU738">
        <v>7.36</v>
      </c>
      <c r="DV738">
        <v>37.979999999999997</v>
      </c>
      <c r="DW738" s="2">
        <f t="shared" si="165"/>
        <v>0.16232906925452142</v>
      </c>
      <c r="DX738">
        <v>-0.68100000000000016</v>
      </c>
      <c r="DY738">
        <v>2.1080000000000001</v>
      </c>
      <c r="DZ738">
        <v>5.6609999999999996</v>
      </c>
      <c r="EA738">
        <v>3.649</v>
      </c>
      <c r="EB738">
        <v>0</v>
      </c>
      <c r="EC738">
        <v>3</v>
      </c>
      <c r="ED738">
        <v>-32.4</v>
      </c>
      <c r="EE738">
        <v>-27.17</v>
      </c>
      <c r="EF738">
        <v>5.27</v>
      </c>
      <c r="EG738">
        <v>0</v>
      </c>
      <c r="EH738">
        <v>833</v>
      </c>
      <c r="EI738">
        <v>833</v>
      </c>
      <c r="EJ738">
        <v>0</v>
      </c>
      <c r="EK738">
        <v>8.15</v>
      </c>
      <c r="EL738">
        <v>32.6</v>
      </c>
      <c r="EM738">
        <v>40.799999999999997</v>
      </c>
      <c r="EN738">
        <v>8.1999999999999993</v>
      </c>
      <c r="EO738">
        <v>19</v>
      </c>
      <c r="EP738">
        <v>19</v>
      </c>
      <c r="EQ738">
        <v>19</v>
      </c>
      <c r="ER738">
        <v>5.4</v>
      </c>
      <c r="ES738">
        <v>2.7</v>
      </c>
      <c r="ET738">
        <v>2.7</v>
      </c>
      <c r="EU738">
        <v>0</v>
      </c>
      <c r="EV738">
        <v>3.16</v>
      </c>
      <c r="EW738">
        <v>1.58</v>
      </c>
      <c r="EX738">
        <v>27.4</v>
      </c>
      <c r="EY738">
        <v>30</v>
      </c>
      <c r="EZ738">
        <v>7.9</v>
      </c>
      <c r="FA738">
        <v>8.4</v>
      </c>
      <c r="FB738">
        <v>12.1</v>
      </c>
      <c r="FC738">
        <v>19</v>
      </c>
      <c r="FD738">
        <v>4.2</v>
      </c>
      <c r="FE738">
        <v>4.2</v>
      </c>
      <c r="FF738">
        <v>2</v>
      </c>
      <c r="FG738">
        <v>4</v>
      </c>
      <c r="FH738">
        <v>4</v>
      </c>
      <c r="FI738">
        <v>5</v>
      </c>
      <c r="FJ738">
        <v>4</v>
      </c>
      <c r="FK738">
        <v>3</v>
      </c>
      <c r="FL738">
        <v>40</v>
      </c>
      <c r="FM738">
        <v>10</v>
      </c>
      <c r="FN738">
        <v>12</v>
      </c>
      <c r="FO738">
        <v>3</v>
      </c>
      <c r="FP738">
        <v>45.5</v>
      </c>
      <c r="FQ738">
        <v>0.91</v>
      </c>
      <c r="FR738">
        <v>4.84</v>
      </c>
      <c r="FS738" s="2">
        <f t="shared" si="166"/>
        <v>0.1582608695652174</v>
      </c>
      <c r="FT738">
        <v>0</v>
      </c>
      <c r="FU738">
        <v>0</v>
      </c>
      <c r="FV738">
        <v>-23.4</v>
      </c>
      <c r="FW738" t="s">
        <v>266</v>
      </c>
      <c r="FX738">
        <v>0</v>
      </c>
      <c r="FY738">
        <v>0</v>
      </c>
      <c r="FZ738">
        <v>0</v>
      </c>
      <c r="GA738">
        <v>0</v>
      </c>
      <c r="GB738">
        <v>22.1</v>
      </c>
      <c r="GC738">
        <v>22.1</v>
      </c>
      <c r="GD738">
        <v>0</v>
      </c>
      <c r="GE738">
        <v>22.1</v>
      </c>
      <c r="GF738">
        <v>0</v>
      </c>
      <c r="GG738">
        <v>0</v>
      </c>
      <c r="GH738">
        <v>0.13</v>
      </c>
      <c r="GI738">
        <v>6.52</v>
      </c>
      <c r="GJ738" s="2">
        <f t="shared" si="167"/>
        <v>1.9548872180451132E-2</v>
      </c>
      <c r="GK738">
        <v>0</v>
      </c>
      <c r="GL738">
        <v>0</v>
      </c>
      <c r="GM738">
        <v>61.3</v>
      </c>
      <c r="GN738">
        <v>0</v>
      </c>
      <c r="GO738">
        <v>0</v>
      </c>
      <c r="GP738">
        <v>0</v>
      </c>
      <c r="GQ738">
        <v>0</v>
      </c>
      <c r="GR738">
        <v>0</v>
      </c>
      <c r="GS738">
        <v>0</v>
      </c>
      <c r="GT738">
        <v>0</v>
      </c>
      <c r="GU738">
        <v>0</v>
      </c>
      <c r="GV738">
        <v>0</v>
      </c>
      <c r="GW738">
        <v>0</v>
      </c>
      <c r="GX738" s="21">
        <v>26.180814999999999</v>
      </c>
      <c r="GY738" s="21">
        <v>4.3359408000000004</v>
      </c>
      <c r="GZ738" s="21">
        <v>5.4035153999999999</v>
      </c>
      <c r="HA738" s="21">
        <v>9.7394562000000011</v>
      </c>
      <c r="HB738" s="21">
        <v>0.58779300000000001</v>
      </c>
      <c r="HC738" s="21">
        <v>0.38828200000000002</v>
      </c>
      <c r="HD738" s="21">
        <v>-1.2960000000000001E-3</v>
      </c>
      <c r="HE738" s="21">
        <v>28.110533</v>
      </c>
      <c r="HF738" s="21">
        <v>0.97477999999999998</v>
      </c>
    </row>
    <row r="739" spans="1:214" ht="15" x14ac:dyDescent="0.25">
      <c r="A739" s="22">
        <v>24</v>
      </c>
      <c r="B739" t="s">
        <v>3178</v>
      </c>
      <c r="C739" t="s">
        <v>3167</v>
      </c>
      <c r="D739" t="s">
        <v>1051</v>
      </c>
      <c r="F739" t="s">
        <v>297</v>
      </c>
      <c r="I739" s="22" t="s">
        <v>229</v>
      </c>
      <c r="J739">
        <v>26</v>
      </c>
      <c r="K739" s="23" t="s">
        <v>3179</v>
      </c>
      <c r="L739" s="23" t="s">
        <v>351</v>
      </c>
      <c r="M739" s="24" t="s">
        <v>273</v>
      </c>
      <c r="N739" s="24" t="s">
        <v>233</v>
      </c>
      <c r="O739" s="24">
        <v>73</v>
      </c>
      <c r="P739" s="24">
        <v>195</v>
      </c>
      <c r="Q739" s="24" t="s">
        <v>223</v>
      </c>
      <c r="R739" s="24"/>
      <c r="S739" s="22">
        <v>16</v>
      </c>
      <c r="T739" s="22">
        <v>2</v>
      </c>
      <c r="U739" s="22">
        <v>3</v>
      </c>
      <c r="V739" s="22">
        <v>5</v>
      </c>
      <c r="W739" s="22">
        <v>2</v>
      </c>
      <c r="X739" s="22">
        <v>4</v>
      </c>
      <c r="Y739" s="22">
        <v>17</v>
      </c>
      <c r="Z739" s="25">
        <f t="shared" si="154"/>
        <v>0.11764705882352941</v>
      </c>
      <c r="AA739" s="3">
        <v>12.45</v>
      </c>
      <c r="AB739" s="22">
        <v>19</v>
      </c>
      <c r="AC739" s="22">
        <v>7</v>
      </c>
      <c r="AD739" s="22">
        <v>3</v>
      </c>
      <c r="AE739" s="22">
        <v>3</v>
      </c>
      <c r="AF739" s="22">
        <v>3</v>
      </c>
      <c r="AG739" s="26">
        <f t="shared" si="155"/>
        <v>5.7228915662650603</v>
      </c>
      <c r="AH739" s="26">
        <f t="shared" si="156"/>
        <v>2.1084337349397591</v>
      </c>
      <c r="AI739" s="26">
        <f t="shared" si="157"/>
        <v>0.90361445783132543</v>
      </c>
      <c r="AJ739" s="26">
        <f t="shared" si="158"/>
        <v>0.90361445783132543</v>
      </c>
      <c r="AK739" s="26">
        <f t="shared" si="159"/>
        <v>0.90361445783132543</v>
      </c>
      <c r="AL739" s="5">
        <v>260</v>
      </c>
      <c r="AM739" s="22">
        <v>34</v>
      </c>
      <c r="AN739" s="22">
        <v>49</v>
      </c>
      <c r="AO739" s="25">
        <f t="shared" si="160"/>
        <v>0.40963855421686746</v>
      </c>
      <c r="AP739" s="22">
        <v>8.8000000000000007</v>
      </c>
      <c r="AQ739">
        <v>0.2</v>
      </c>
      <c r="AR739">
        <v>0.30000000000000004</v>
      </c>
      <c r="AS739">
        <v>0.5</v>
      </c>
      <c r="AT739">
        <v>0.2</v>
      </c>
      <c r="AU739">
        <v>0.60000000000000009</v>
      </c>
      <c r="AV739">
        <v>0</v>
      </c>
      <c r="AW739">
        <v>0.8</v>
      </c>
      <c r="AX739" s="3">
        <f t="shared" si="161"/>
        <v>0.05</v>
      </c>
      <c r="AY739" s="4">
        <f t="shared" si="162"/>
        <v>0.8</v>
      </c>
      <c r="AZ739" t="s">
        <v>243</v>
      </c>
      <c r="BA739">
        <v>2012</v>
      </c>
      <c r="BC739" s="27">
        <v>525000</v>
      </c>
      <c r="BD739" s="22">
        <v>2</v>
      </c>
      <c r="BE739" s="22">
        <v>2</v>
      </c>
      <c r="BF739" s="28">
        <f t="shared" si="163"/>
        <v>1.3657056148265756</v>
      </c>
      <c r="BG739" s="22">
        <v>28</v>
      </c>
      <c r="BH739" s="22">
        <v>43</v>
      </c>
      <c r="BI739" s="4">
        <v>175.7333333</v>
      </c>
      <c r="BJ739" s="22">
        <v>0</v>
      </c>
      <c r="BK739" s="22">
        <v>0</v>
      </c>
      <c r="BL739" s="28">
        <f t="shared" si="164"/>
        <v>0</v>
      </c>
      <c r="BM739" s="22">
        <v>4</v>
      </c>
      <c r="BN739" s="22">
        <v>2</v>
      </c>
      <c r="BO739" s="4">
        <v>8.85</v>
      </c>
      <c r="BP739" s="22">
        <v>0</v>
      </c>
      <c r="BQ739" s="22">
        <v>1</v>
      </c>
      <c r="BR739" s="22">
        <v>2</v>
      </c>
      <c r="BS739" s="22">
        <v>4</v>
      </c>
      <c r="BT739" s="4">
        <v>14.866666670000001</v>
      </c>
      <c r="BU739" s="22">
        <v>8</v>
      </c>
      <c r="BV739" s="22">
        <v>1</v>
      </c>
      <c r="BW739" s="22">
        <v>1</v>
      </c>
      <c r="BX739" s="22">
        <v>1</v>
      </c>
      <c r="BY739" s="22">
        <v>0</v>
      </c>
      <c r="BZ739" s="22">
        <v>0</v>
      </c>
      <c r="CA739" s="22">
        <v>22</v>
      </c>
      <c r="CB739" s="22">
        <v>22</v>
      </c>
      <c r="CC739" s="4">
        <v>11.4</v>
      </c>
      <c r="CD739" s="4">
        <v>0.76666666699999986</v>
      </c>
      <c r="CE739" s="4">
        <v>1</v>
      </c>
      <c r="CF739" s="22">
        <v>0</v>
      </c>
      <c r="CG739" s="22">
        <v>0</v>
      </c>
      <c r="CH739" s="22">
        <v>0</v>
      </c>
      <c r="CI739" s="5">
        <v>8</v>
      </c>
      <c r="CJ739" s="22">
        <v>1</v>
      </c>
      <c r="CK739" s="22">
        <v>2</v>
      </c>
      <c r="CL739" s="22">
        <v>1</v>
      </c>
      <c r="CM739" s="22">
        <v>4</v>
      </c>
      <c r="CN739" s="22">
        <v>2</v>
      </c>
      <c r="CO739" s="22">
        <v>12</v>
      </c>
      <c r="CP739" s="22">
        <v>27</v>
      </c>
      <c r="CQ739" s="26">
        <v>10.566667000000001</v>
      </c>
      <c r="CR739" s="26">
        <v>0.33958300000000002</v>
      </c>
      <c r="CS739" s="26">
        <v>0.85833300000000001</v>
      </c>
      <c r="CT739" s="22">
        <v>0</v>
      </c>
      <c r="CU739" s="22">
        <v>0</v>
      </c>
      <c r="CV739" s="22">
        <v>0</v>
      </c>
      <c r="CW739" s="22">
        <v>0</v>
      </c>
      <c r="CX739" s="22">
        <v>0</v>
      </c>
      <c r="CY739" s="22">
        <v>0</v>
      </c>
      <c r="CZ739" s="22">
        <v>2</v>
      </c>
      <c r="DA739" s="22">
        <v>3</v>
      </c>
      <c r="DB739" s="22">
        <v>2</v>
      </c>
      <c r="DC739" s="22">
        <v>0</v>
      </c>
      <c r="DD739" s="22">
        <v>0</v>
      </c>
      <c r="DE739" s="22">
        <v>0</v>
      </c>
      <c r="DF739" s="22">
        <v>0</v>
      </c>
      <c r="DG739" s="22">
        <v>0</v>
      </c>
      <c r="DH739" s="22">
        <v>0</v>
      </c>
      <c r="DI739" s="22">
        <v>2</v>
      </c>
      <c r="DJ739" s="22">
        <v>0</v>
      </c>
      <c r="DK739" s="22">
        <v>0</v>
      </c>
      <c r="DL739" s="22">
        <v>0</v>
      </c>
      <c r="DM739" s="22">
        <v>0</v>
      </c>
      <c r="DN739" s="22">
        <v>11</v>
      </c>
      <c r="DO739" s="22">
        <v>1</v>
      </c>
      <c r="DP739" s="22">
        <v>10</v>
      </c>
      <c r="DQ739" s="22">
        <v>2</v>
      </c>
      <c r="DR739" s="22">
        <v>0</v>
      </c>
      <c r="DS739" s="22">
        <v>0</v>
      </c>
      <c r="DT739" s="22">
        <v>0</v>
      </c>
      <c r="DU739">
        <v>10.95</v>
      </c>
      <c r="DV739">
        <v>37.67</v>
      </c>
      <c r="DW739" s="2">
        <f t="shared" si="165"/>
        <v>0.22521596051007811</v>
      </c>
      <c r="DX739">
        <v>0.59500000000000008</v>
      </c>
      <c r="DY739">
        <v>0.6070000000000001</v>
      </c>
      <c r="DZ739">
        <v>-1.3779999999999999</v>
      </c>
      <c r="EA739">
        <v>-6.9509999999999996</v>
      </c>
      <c r="EB739">
        <v>9</v>
      </c>
      <c r="EC739">
        <v>8</v>
      </c>
      <c r="ED739">
        <v>0.9</v>
      </c>
      <c r="EE739">
        <v>-16.100000000000001</v>
      </c>
      <c r="EF739">
        <v>-17.02</v>
      </c>
      <c r="EG739">
        <v>14.75</v>
      </c>
      <c r="EH739">
        <v>912</v>
      </c>
      <c r="EI739">
        <v>1060</v>
      </c>
      <c r="EJ739">
        <v>3.08</v>
      </c>
      <c r="EK739">
        <v>2.74</v>
      </c>
      <c r="EL739">
        <v>17.8</v>
      </c>
      <c r="EM739">
        <v>28.4</v>
      </c>
      <c r="EN739">
        <v>8.6</v>
      </c>
      <c r="EO739">
        <v>9.9</v>
      </c>
      <c r="EP739">
        <v>15.4</v>
      </c>
      <c r="EQ739">
        <v>11</v>
      </c>
      <c r="ER739">
        <v>3.1</v>
      </c>
      <c r="ES739">
        <v>2.1</v>
      </c>
      <c r="ET739">
        <v>0.7</v>
      </c>
      <c r="EU739">
        <v>0.30000000000000004</v>
      </c>
      <c r="EV739">
        <v>2.99</v>
      </c>
      <c r="EW739">
        <v>2.99</v>
      </c>
      <c r="EX739">
        <v>19.899999999999999</v>
      </c>
      <c r="EY739">
        <v>26.8</v>
      </c>
      <c r="EZ739">
        <v>9.1</v>
      </c>
      <c r="FA739">
        <v>13</v>
      </c>
      <c r="FB739">
        <v>17.7</v>
      </c>
      <c r="FC739">
        <v>11.5</v>
      </c>
      <c r="FD739">
        <v>3.5</v>
      </c>
      <c r="FE739">
        <v>4.3</v>
      </c>
      <c r="FF739">
        <v>10</v>
      </c>
      <c r="FG739">
        <v>15</v>
      </c>
      <c r="FH739">
        <v>22</v>
      </c>
      <c r="FI739">
        <v>37</v>
      </c>
      <c r="FJ739">
        <v>34</v>
      </c>
      <c r="FK739">
        <v>36</v>
      </c>
      <c r="FL739">
        <v>29.8</v>
      </c>
      <c r="FM739">
        <v>48</v>
      </c>
      <c r="FN739">
        <v>64</v>
      </c>
      <c r="FO739">
        <v>51</v>
      </c>
      <c r="FP739">
        <v>42.9</v>
      </c>
      <c r="FQ739">
        <v>0.55000000000000004</v>
      </c>
      <c r="FR739">
        <v>4.82</v>
      </c>
      <c r="FS739" s="2">
        <f t="shared" si="166"/>
        <v>0.10242085661080075</v>
      </c>
      <c r="FT739">
        <v>1</v>
      </c>
      <c r="FU739">
        <v>0</v>
      </c>
      <c r="FV739">
        <v>-48.7</v>
      </c>
      <c r="FW739">
        <v>50</v>
      </c>
      <c r="FX739">
        <v>6.78</v>
      </c>
      <c r="FY739">
        <v>0</v>
      </c>
      <c r="FZ739">
        <v>6.8</v>
      </c>
      <c r="GA739">
        <v>13.6</v>
      </c>
      <c r="GB739">
        <v>0</v>
      </c>
      <c r="GC739">
        <v>0</v>
      </c>
      <c r="GD739">
        <v>0</v>
      </c>
      <c r="GE739">
        <v>13.6</v>
      </c>
      <c r="GF739">
        <v>6.8</v>
      </c>
      <c r="GG739">
        <v>0</v>
      </c>
      <c r="GH739">
        <v>0.93</v>
      </c>
      <c r="GI739">
        <v>4.1100000000000003</v>
      </c>
      <c r="GJ739" s="2">
        <f t="shared" si="167"/>
        <v>0.18452380952380953</v>
      </c>
      <c r="GK739">
        <v>1</v>
      </c>
      <c r="GL739">
        <v>2</v>
      </c>
      <c r="GM739">
        <v>22.3</v>
      </c>
      <c r="GN739">
        <v>4.04</v>
      </c>
      <c r="GO739">
        <v>8.07</v>
      </c>
      <c r="GP739">
        <v>8.1</v>
      </c>
      <c r="GQ739">
        <v>40.4</v>
      </c>
      <c r="GR739">
        <v>0</v>
      </c>
      <c r="GS739">
        <v>12.1</v>
      </c>
      <c r="GT739">
        <v>32.299999999999997</v>
      </c>
      <c r="GU739">
        <v>0</v>
      </c>
      <c r="GV739">
        <v>0</v>
      </c>
      <c r="GW739">
        <v>0</v>
      </c>
      <c r="GX739" s="21">
        <v>31.863603999999999</v>
      </c>
      <c r="GY739" s="21">
        <v>4.6076634000000007</v>
      </c>
      <c r="GZ739" s="21">
        <v>6.2785251000000004</v>
      </c>
      <c r="HA739" s="21">
        <v>10.886188500000001</v>
      </c>
      <c r="HB739" s="21">
        <v>0.68373399999999995</v>
      </c>
      <c r="HC739" s="21">
        <v>0.88886100000000001</v>
      </c>
      <c r="HD739" s="21">
        <v>2.8860000000000001E-3</v>
      </c>
      <c r="HE739" s="21">
        <v>21.751657000000002</v>
      </c>
      <c r="HF739" s="21">
        <v>1.5754809999999999</v>
      </c>
    </row>
    <row r="740" spans="1:214" ht="15" x14ac:dyDescent="0.25">
      <c r="A740" s="22">
        <v>15</v>
      </c>
      <c r="B740" t="s">
        <v>3180</v>
      </c>
      <c r="C740" t="s">
        <v>3167</v>
      </c>
      <c r="D740" t="s">
        <v>1952</v>
      </c>
      <c r="F740" t="s">
        <v>255</v>
      </c>
      <c r="I740" s="22" t="s">
        <v>278</v>
      </c>
      <c r="J740">
        <v>23</v>
      </c>
      <c r="K740" s="23" t="s">
        <v>3181</v>
      </c>
      <c r="L740" s="23" t="s">
        <v>3182</v>
      </c>
      <c r="M740" s="24" t="s">
        <v>320</v>
      </c>
      <c r="N740" s="24" t="s">
        <v>233</v>
      </c>
      <c r="O740" s="24">
        <v>74</v>
      </c>
      <c r="P740" s="24">
        <v>212</v>
      </c>
      <c r="Q740" s="24" t="s">
        <v>223</v>
      </c>
      <c r="R740" s="24"/>
      <c r="S740" s="22">
        <v>81</v>
      </c>
      <c r="T740" s="22">
        <v>14</v>
      </c>
      <c r="U740" s="22">
        <v>12</v>
      </c>
      <c r="V740" s="22">
        <v>26</v>
      </c>
      <c r="W740" s="22">
        <v>4</v>
      </c>
      <c r="X740" s="22">
        <v>98</v>
      </c>
      <c r="Y740" s="22">
        <v>134</v>
      </c>
      <c r="Z740" s="25">
        <f t="shared" si="154"/>
        <v>0.1044776119402985</v>
      </c>
      <c r="AA740" s="3">
        <v>14.06667</v>
      </c>
      <c r="AB740" s="22">
        <v>168</v>
      </c>
      <c r="AC740" s="22">
        <v>43</v>
      </c>
      <c r="AD740" s="22">
        <v>73</v>
      </c>
      <c r="AE740" s="22">
        <v>29</v>
      </c>
      <c r="AF740" s="22">
        <v>50</v>
      </c>
      <c r="AG740" s="26">
        <f t="shared" si="155"/>
        <v>8.8467593570080503</v>
      </c>
      <c r="AH740" s="26">
        <f t="shared" si="156"/>
        <v>2.2643491211389657</v>
      </c>
      <c r="AI740" s="26">
        <f t="shared" si="157"/>
        <v>3.8441275777475461</v>
      </c>
      <c r="AJ740" s="26">
        <f t="shared" si="158"/>
        <v>1.5271191747216277</v>
      </c>
      <c r="AK740" s="26">
        <f t="shared" si="159"/>
        <v>2.6329640943476345</v>
      </c>
      <c r="AL740" s="5">
        <v>1716</v>
      </c>
      <c r="AM740" s="22">
        <v>484</v>
      </c>
      <c r="AN740" s="22">
        <v>506</v>
      </c>
      <c r="AO740" s="25">
        <f t="shared" si="160"/>
        <v>0.48888888888888887</v>
      </c>
      <c r="AP740" s="22">
        <v>20.399999999999999</v>
      </c>
      <c r="AQ740">
        <v>1.3</v>
      </c>
      <c r="AR740">
        <v>1</v>
      </c>
      <c r="AS740">
        <v>2.2999999999999998</v>
      </c>
      <c r="AT740">
        <v>2.5</v>
      </c>
      <c r="AU740">
        <v>2.9</v>
      </c>
      <c r="AV740">
        <v>0</v>
      </c>
      <c r="AW740">
        <v>5.4</v>
      </c>
      <c r="AX740" s="3">
        <f t="shared" si="161"/>
        <v>6.6666666666666666E-2</v>
      </c>
      <c r="AY740" s="4">
        <f t="shared" si="162"/>
        <v>4.875</v>
      </c>
      <c r="AZ740" t="s">
        <v>224</v>
      </c>
      <c r="BA740">
        <v>2013</v>
      </c>
      <c r="BC740" s="27">
        <v>700000</v>
      </c>
      <c r="BD740" s="22">
        <v>11</v>
      </c>
      <c r="BE740" s="22">
        <v>11</v>
      </c>
      <c r="BF740" s="28">
        <f t="shared" si="163"/>
        <v>1.4012738853503184</v>
      </c>
      <c r="BG740" s="22">
        <v>371</v>
      </c>
      <c r="BH740" s="22">
        <v>399</v>
      </c>
      <c r="BI740" s="4">
        <v>942</v>
      </c>
      <c r="BJ740" s="22">
        <v>1</v>
      </c>
      <c r="BK740" s="22">
        <v>0</v>
      </c>
      <c r="BL740" s="28">
        <f t="shared" si="164"/>
        <v>3.1914893617021276</v>
      </c>
      <c r="BM740" s="22">
        <v>16</v>
      </c>
      <c r="BN740" s="22">
        <v>8</v>
      </c>
      <c r="BO740" s="4">
        <v>18.8</v>
      </c>
      <c r="BP740" s="22">
        <v>2</v>
      </c>
      <c r="BQ740" s="22">
        <v>1</v>
      </c>
      <c r="BR740" s="22">
        <v>97</v>
      </c>
      <c r="BS740" s="22">
        <v>99</v>
      </c>
      <c r="BT740" s="4">
        <v>179.15</v>
      </c>
      <c r="BU740" s="22">
        <v>41</v>
      </c>
      <c r="BV740" s="22">
        <v>11</v>
      </c>
      <c r="BW740" s="22">
        <v>6</v>
      </c>
      <c r="BX740" s="22">
        <v>-2</v>
      </c>
      <c r="BY740" s="22">
        <v>39</v>
      </c>
      <c r="BZ740" s="22">
        <v>15</v>
      </c>
      <c r="CA740" s="22">
        <v>261</v>
      </c>
      <c r="CB740" s="22">
        <v>262</v>
      </c>
      <c r="CC740" s="4">
        <v>11.8</v>
      </c>
      <c r="CD740" s="4">
        <v>0.18333333300000001</v>
      </c>
      <c r="CE740" s="4">
        <v>1.9666666670000001</v>
      </c>
      <c r="CF740" s="22">
        <v>0</v>
      </c>
      <c r="CG740" s="22">
        <v>0</v>
      </c>
      <c r="CH740" s="22">
        <v>0</v>
      </c>
      <c r="CI740" s="5">
        <v>40</v>
      </c>
      <c r="CJ740" s="22">
        <v>3</v>
      </c>
      <c r="CK740" s="22">
        <v>6</v>
      </c>
      <c r="CL740" s="22">
        <v>6</v>
      </c>
      <c r="CM740" s="22">
        <v>59</v>
      </c>
      <c r="CN740" s="22">
        <v>17</v>
      </c>
      <c r="CO740" s="22">
        <v>223</v>
      </c>
      <c r="CP740" s="22">
        <v>244</v>
      </c>
      <c r="CQ740" s="26">
        <v>11.455</v>
      </c>
      <c r="CR740" s="26">
        <v>0.28208300000000003</v>
      </c>
      <c r="CS740" s="26">
        <v>2.462917</v>
      </c>
      <c r="CT740" s="22">
        <v>0</v>
      </c>
      <c r="CU740" s="22">
        <v>0</v>
      </c>
      <c r="CV740" s="22">
        <v>0</v>
      </c>
      <c r="CW740" s="22">
        <v>4</v>
      </c>
      <c r="CX740" s="22">
        <v>6</v>
      </c>
      <c r="CY740" s="22">
        <v>1</v>
      </c>
      <c r="CZ740" s="22">
        <v>10</v>
      </c>
      <c r="DA740" s="22">
        <v>6</v>
      </c>
      <c r="DB740" s="22">
        <v>3</v>
      </c>
      <c r="DC740" s="22">
        <v>3</v>
      </c>
      <c r="DD740" s="22">
        <v>0</v>
      </c>
      <c r="DE740" s="22">
        <v>3</v>
      </c>
      <c r="DF740" s="22">
        <v>0</v>
      </c>
      <c r="DG740" s="22">
        <v>0</v>
      </c>
      <c r="DH740" s="22">
        <v>0</v>
      </c>
      <c r="DI740" s="22">
        <v>24</v>
      </c>
      <c r="DJ740" s="22">
        <v>8</v>
      </c>
      <c r="DK740" s="22">
        <v>1</v>
      </c>
      <c r="DL740" s="22">
        <v>0</v>
      </c>
      <c r="DM740" s="22">
        <v>0</v>
      </c>
      <c r="DN740" s="22">
        <v>44</v>
      </c>
      <c r="DO740" s="22">
        <v>2</v>
      </c>
      <c r="DP740" s="22">
        <v>63</v>
      </c>
      <c r="DQ740" s="22">
        <v>25</v>
      </c>
      <c r="DR740" s="22">
        <v>0</v>
      </c>
      <c r="DS740" s="22">
        <v>0</v>
      </c>
      <c r="DT740" s="22">
        <v>0</v>
      </c>
      <c r="DU740">
        <v>11.32</v>
      </c>
      <c r="DV740">
        <v>36.19</v>
      </c>
      <c r="DW740" s="2">
        <f t="shared" si="165"/>
        <v>0.23826562828878131</v>
      </c>
      <c r="DX740">
        <v>-3.5000000000000003E-2</v>
      </c>
      <c r="DY740">
        <v>-0.78800000000000003</v>
      </c>
      <c r="DZ740">
        <v>-1.4710000000000001</v>
      </c>
      <c r="EA740">
        <v>3.89</v>
      </c>
      <c r="EB740">
        <v>38</v>
      </c>
      <c r="EC740">
        <v>35</v>
      </c>
      <c r="ED740">
        <v>-5.6</v>
      </c>
      <c r="EE740">
        <v>1.1100000000000001</v>
      </c>
      <c r="EF740">
        <v>6.67</v>
      </c>
      <c r="EG740">
        <v>8.1199999999999992</v>
      </c>
      <c r="EH740">
        <v>925</v>
      </c>
      <c r="EI740">
        <v>1006</v>
      </c>
      <c r="EJ740">
        <v>2.4900000000000002</v>
      </c>
      <c r="EK740">
        <v>2.29</v>
      </c>
      <c r="EL740">
        <v>28.1</v>
      </c>
      <c r="EM740">
        <v>28.1</v>
      </c>
      <c r="EN740">
        <v>12.7</v>
      </c>
      <c r="EO740">
        <v>11.1</v>
      </c>
      <c r="EP740">
        <v>16</v>
      </c>
      <c r="EQ740">
        <v>15.4</v>
      </c>
      <c r="ER740">
        <v>4.8</v>
      </c>
      <c r="ES740">
        <v>3.5</v>
      </c>
      <c r="ET740">
        <v>1.1000000000000001</v>
      </c>
      <c r="EU740">
        <v>1.5</v>
      </c>
      <c r="EV740">
        <v>2.8</v>
      </c>
      <c r="EW740">
        <v>2.52</v>
      </c>
      <c r="EX740">
        <v>29.1</v>
      </c>
      <c r="EY740">
        <v>28.1</v>
      </c>
      <c r="EZ740">
        <v>12.1</v>
      </c>
      <c r="FA740">
        <v>11.4</v>
      </c>
      <c r="FB740">
        <v>12.1</v>
      </c>
      <c r="FC740">
        <v>16.8</v>
      </c>
      <c r="FD740">
        <v>3.7</v>
      </c>
      <c r="FE740">
        <v>3.4</v>
      </c>
      <c r="FF740">
        <v>114</v>
      </c>
      <c r="FG740">
        <v>123</v>
      </c>
      <c r="FH740">
        <v>125</v>
      </c>
      <c r="FI740">
        <v>144</v>
      </c>
      <c r="FJ740">
        <v>157</v>
      </c>
      <c r="FK740">
        <v>178</v>
      </c>
      <c r="FL740">
        <v>46.8</v>
      </c>
      <c r="FM740">
        <v>324</v>
      </c>
      <c r="FN740">
        <v>347</v>
      </c>
      <c r="FO740">
        <v>297</v>
      </c>
      <c r="FP740">
        <v>48.3</v>
      </c>
      <c r="FQ740">
        <v>0.23</v>
      </c>
      <c r="FR740">
        <v>4.96</v>
      </c>
      <c r="FS740" s="2">
        <f t="shared" si="166"/>
        <v>4.4315992292870907E-2</v>
      </c>
      <c r="FT740">
        <v>2</v>
      </c>
      <c r="FU740">
        <v>0</v>
      </c>
      <c r="FV740">
        <v>-2.8</v>
      </c>
      <c r="FW740">
        <v>18.18</v>
      </c>
      <c r="FX740">
        <v>6.37</v>
      </c>
      <c r="FY740">
        <v>0</v>
      </c>
      <c r="FZ740">
        <v>28.7</v>
      </c>
      <c r="GA740">
        <v>9.6</v>
      </c>
      <c r="GB740">
        <v>35</v>
      </c>
      <c r="GC740">
        <v>0</v>
      </c>
      <c r="GD740">
        <v>0</v>
      </c>
      <c r="GE740">
        <v>19.100000000000001</v>
      </c>
      <c r="GF740">
        <v>3.2</v>
      </c>
      <c r="GG740">
        <v>6.4</v>
      </c>
      <c r="GH740">
        <v>2.16</v>
      </c>
      <c r="GI740">
        <v>3.88</v>
      </c>
      <c r="GJ740" s="2">
        <f t="shared" si="167"/>
        <v>0.35761589403973509</v>
      </c>
      <c r="GK740">
        <v>3</v>
      </c>
      <c r="GL740">
        <v>25</v>
      </c>
      <c r="GM740">
        <v>-7.6</v>
      </c>
      <c r="GN740">
        <v>1.03</v>
      </c>
      <c r="GO740">
        <v>8.57</v>
      </c>
      <c r="GP740">
        <v>8.9</v>
      </c>
      <c r="GQ740">
        <v>48.3</v>
      </c>
      <c r="GR740">
        <v>3.4</v>
      </c>
      <c r="GS740">
        <v>18.2</v>
      </c>
      <c r="GT740">
        <v>21.9</v>
      </c>
      <c r="GU740">
        <v>3.1</v>
      </c>
      <c r="GV740">
        <v>1.7000000000000002</v>
      </c>
      <c r="GW740">
        <v>1</v>
      </c>
      <c r="GX740" s="21">
        <v>67.072197000000003</v>
      </c>
      <c r="GY740" s="21">
        <v>10.736064000000001</v>
      </c>
      <c r="GZ740" s="21">
        <v>10.6850097</v>
      </c>
      <c r="HA740" s="21">
        <v>21.421073700000001</v>
      </c>
      <c r="HB740" s="21">
        <v>1.2657750000000001</v>
      </c>
      <c r="HC740" s="21">
        <v>1.9523919999999999</v>
      </c>
      <c r="HD740" s="21">
        <v>-1.7874000000000001E-2</v>
      </c>
      <c r="HE740" s="21">
        <v>95.748542999999998</v>
      </c>
      <c r="HF740" s="21">
        <v>3.200294</v>
      </c>
    </row>
    <row r="741" spans="1:214" ht="15" x14ac:dyDescent="0.25">
      <c r="A741" s="22">
        <v>77</v>
      </c>
      <c r="B741" t="s">
        <v>3183</v>
      </c>
      <c r="C741" t="s">
        <v>3184</v>
      </c>
      <c r="D741" t="s">
        <v>3185</v>
      </c>
      <c r="F741" t="s">
        <v>444</v>
      </c>
      <c r="I741" s="22" t="s">
        <v>354</v>
      </c>
      <c r="J741">
        <v>19</v>
      </c>
      <c r="K741" s="23" t="s">
        <v>3186</v>
      </c>
      <c r="L741" s="23" t="s">
        <v>3150</v>
      </c>
      <c r="M741" s="24" t="s">
        <v>273</v>
      </c>
      <c r="N741" s="24" t="s">
        <v>233</v>
      </c>
      <c r="O741" s="24">
        <v>72</v>
      </c>
      <c r="P741" s="24">
        <v>211</v>
      </c>
      <c r="Q741" s="24" t="s">
        <v>224</v>
      </c>
      <c r="R741" s="24" t="s">
        <v>234</v>
      </c>
      <c r="S741" s="22">
        <v>49</v>
      </c>
      <c r="T741" s="22">
        <v>7</v>
      </c>
      <c r="U741" s="22">
        <v>6</v>
      </c>
      <c r="V741" s="22">
        <v>13</v>
      </c>
      <c r="W741" s="22">
        <v>-7</v>
      </c>
      <c r="X741" s="22">
        <v>16</v>
      </c>
      <c r="Y741" s="22">
        <v>66</v>
      </c>
      <c r="Z741" s="25">
        <f t="shared" si="154"/>
        <v>0.10606060606060606</v>
      </c>
      <c r="AA741" s="3">
        <v>12.033329999999999</v>
      </c>
      <c r="AB741" s="22">
        <v>104</v>
      </c>
      <c r="AC741" s="22">
        <v>9</v>
      </c>
      <c r="AD741" s="22">
        <v>29</v>
      </c>
      <c r="AE741" s="22">
        <v>19</v>
      </c>
      <c r="AF741" s="22">
        <v>5</v>
      </c>
      <c r="AG741" s="26">
        <f t="shared" si="155"/>
        <v>10.582851029225511</v>
      </c>
      <c r="AH741" s="26">
        <f t="shared" si="156"/>
        <v>0.91582364675990002</v>
      </c>
      <c r="AI741" s="26">
        <f t="shared" si="157"/>
        <v>2.9509873062263443</v>
      </c>
      <c r="AJ741" s="26">
        <f t="shared" si="158"/>
        <v>1.9334054764931223</v>
      </c>
      <c r="AK741" s="26">
        <f t="shared" si="159"/>
        <v>0.5087909148666111</v>
      </c>
      <c r="AL741" s="5">
        <v>804</v>
      </c>
      <c r="AM741" s="22">
        <v>6</v>
      </c>
      <c r="AN741" s="22">
        <v>15</v>
      </c>
      <c r="AO741" s="25">
        <f t="shared" si="160"/>
        <v>0.2857142857142857</v>
      </c>
      <c r="AP741" s="22">
        <v>0.7</v>
      </c>
      <c r="AQ741">
        <v>0.60000000000000009</v>
      </c>
      <c r="AR741">
        <v>0.4</v>
      </c>
      <c r="AS741">
        <v>1</v>
      </c>
      <c r="AT741">
        <v>0.60000000000000009</v>
      </c>
      <c r="AU741">
        <v>0.7</v>
      </c>
      <c r="AV741">
        <v>0</v>
      </c>
      <c r="AW741">
        <v>1.3</v>
      </c>
      <c r="AX741" s="3">
        <f t="shared" si="161"/>
        <v>2.6530612244897962E-2</v>
      </c>
      <c r="AY741" s="4">
        <f t="shared" si="162"/>
        <v>0.26500000000000012</v>
      </c>
      <c r="AZ741" t="s">
        <v>224</v>
      </c>
      <c r="BA741">
        <v>2014</v>
      </c>
      <c r="BB741" s="27">
        <v>190000</v>
      </c>
      <c r="BC741" s="27">
        <v>870000</v>
      </c>
      <c r="BD741" s="22">
        <v>5</v>
      </c>
      <c r="BE741" s="22">
        <v>5</v>
      </c>
      <c r="BF741" s="28">
        <f t="shared" si="163"/>
        <v>1.211468569039476</v>
      </c>
      <c r="BG741" s="22">
        <v>5</v>
      </c>
      <c r="BH741" s="22">
        <v>13</v>
      </c>
      <c r="BI741" s="4">
        <v>495.26666669999997</v>
      </c>
      <c r="BJ741" s="22">
        <v>1</v>
      </c>
      <c r="BK741" s="22">
        <v>1</v>
      </c>
      <c r="BL741" s="28">
        <f t="shared" si="164"/>
        <v>3.3550792168355006</v>
      </c>
      <c r="BM741" s="22">
        <v>1</v>
      </c>
      <c r="BN741" s="22">
        <v>0</v>
      </c>
      <c r="BO741" s="4">
        <v>35.766666669999999</v>
      </c>
      <c r="BP741" s="22">
        <v>1</v>
      </c>
      <c r="BQ741" s="22">
        <v>0</v>
      </c>
      <c r="BR741" s="22">
        <v>0</v>
      </c>
      <c r="BS741" s="22">
        <v>2</v>
      </c>
      <c r="BT741" s="4">
        <v>59.116666670000001</v>
      </c>
      <c r="BU741" s="22">
        <v>27</v>
      </c>
      <c r="BV741" s="22">
        <v>4</v>
      </c>
      <c r="BW741" s="22">
        <v>3</v>
      </c>
      <c r="BX741" s="22">
        <v>-6</v>
      </c>
      <c r="BY741" s="22">
        <v>12</v>
      </c>
      <c r="BZ741" s="22">
        <v>6</v>
      </c>
      <c r="CA741" s="22">
        <v>5</v>
      </c>
      <c r="CB741" s="22">
        <v>11</v>
      </c>
      <c r="CC741" s="4">
        <v>9.8666699999999992</v>
      </c>
      <c r="CD741" s="4">
        <v>0.6833333330000001</v>
      </c>
      <c r="CE741" s="4">
        <v>1.2833333330000001</v>
      </c>
      <c r="CF741" s="22">
        <v>0</v>
      </c>
      <c r="CG741" s="22">
        <v>0</v>
      </c>
      <c r="CH741" s="22">
        <v>0</v>
      </c>
      <c r="CI741" s="5">
        <v>22</v>
      </c>
      <c r="CJ741" s="22">
        <v>3</v>
      </c>
      <c r="CK741" s="22">
        <v>3</v>
      </c>
      <c r="CL741" s="22">
        <v>-1</v>
      </c>
      <c r="CM741" s="22">
        <v>4</v>
      </c>
      <c r="CN741" s="22">
        <v>2</v>
      </c>
      <c r="CO741" s="22">
        <v>1</v>
      </c>
      <c r="CP741" s="22">
        <v>4</v>
      </c>
      <c r="CQ741" s="26">
        <v>10.403026000000001</v>
      </c>
      <c r="CR741" s="26">
        <v>0.78712099999999985</v>
      </c>
      <c r="CS741" s="26">
        <v>1.1121209999999999</v>
      </c>
      <c r="CT741" s="22">
        <v>0</v>
      </c>
      <c r="CU741" s="22">
        <v>0</v>
      </c>
      <c r="CV741" s="22">
        <v>0</v>
      </c>
      <c r="CW741" s="22">
        <v>1</v>
      </c>
      <c r="CX741" s="22">
        <v>1</v>
      </c>
      <c r="CY741" s="22">
        <v>-1</v>
      </c>
      <c r="CZ741" s="22">
        <v>6</v>
      </c>
      <c r="DA741" s="22">
        <v>5</v>
      </c>
      <c r="DB741" s="22">
        <v>-6</v>
      </c>
      <c r="DC741" s="22">
        <v>1</v>
      </c>
      <c r="DD741" s="22">
        <v>0</v>
      </c>
      <c r="DE741" s="22">
        <v>1</v>
      </c>
      <c r="DF741" s="22">
        <v>0</v>
      </c>
      <c r="DG741" s="22">
        <v>0</v>
      </c>
      <c r="DH741" s="22">
        <v>0</v>
      </c>
      <c r="DI741" s="22">
        <v>8</v>
      </c>
      <c r="DJ741" s="22">
        <v>0</v>
      </c>
      <c r="DK741" s="22">
        <v>0</v>
      </c>
      <c r="DL741" s="22">
        <v>0</v>
      </c>
      <c r="DM741" s="22">
        <v>0</v>
      </c>
      <c r="DN741" s="22">
        <v>18</v>
      </c>
      <c r="DO741" s="22">
        <v>3</v>
      </c>
      <c r="DP741" s="22">
        <v>25</v>
      </c>
      <c r="DQ741" s="22">
        <v>3</v>
      </c>
      <c r="DR741" s="22">
        <v>0</v>
      </c>
      <c r="DS741" s="22">
        <v>0</v>
      </c>
      <c r="DT741" s="22">
        <v>0</v>
      </c>
      <c r="DU741">
        <v>10.07</v>
      </c>
      <c r="DV741">
        <v>37.79</v>
      </c>
      <c r="DW741" s="2">
        <f t="shared" si="165"/>
        <v>0.21040534893439197</v>
      </c>
      <c r="DX741">
        <v>-0.26800000000000002</v>
      </c>
      <c r="DY741">
        <v>1.022</v>
      </c>
      <c r="DZ741">
        <v>-2.411</v>
      </c>
      <c r="EA741">
        <v>-5.0590000000000002</v>
      </c>
      <c r="EB741">
        <v>14</v>
      </c>
      <c r="EC741">
        <v>22</v>
      </c>
      <c r="ED741">
        <v>-10.199999999999999</v>
      </c>
      <c r="EE741">
        <v>-10.82</v>
      </c>
      <c r="EF741">
        <v>-0.65</v>
      </c>
      <c r="EG741">
        <v>6.42</v>
      </c>
      <c r="EH741">
        <v>912</v>
      </c>
      <c r="EI741">
        <v>976</v>
      </c>
      <c r="EJ741">
        <v>1.7000000000000002</v>
      </c>
      <c r="EK741">
        <v>2.67</v>
      </c>
      <c r="EL741">
        <v>24.8</v>
      </c>
      <c r="EM741">
        <v>27.6</v>
      </c>
      <c r="EN741">
        <v>10.3</v>
      </c>
      <c r="EO741">
        <v>14.5</v>
      </c>
      <c r="EP741">
        <v>14.5</v>
      </c>
      <c r="EQ741">
        <v>11.6</v>
      </c>
      <c r="ER741">
        <v>3</v>
      </c>
      <c r="ES741">
        <v>3.9</v>
      </c>
      <c r="ET741">
        <v>0.5</v>
      </c>
      <c r="EU741">
        <v>0.7</v>
      </c>
      <c r="EV741">
        <v>2.11</v>
      </c>
      <c r="EW741">
        <v>2.69</v>
      </c>
      <c r="EX741">
        <v>25.5</v>
      </c>
      <c r="EY741">
        <v>26.1</v>
      </c>
      <c r="EZ741">
        <v>13.1</v>
      </c>
      <c r="FA741">
        <v>11.8</v>
      </c>
      <c r="FB741">
        <v>14</v>
      </c>
      <c r="FC741">
        <v>13.3</v>
      </c>
      <c r="FD741">
        <v>3.9</v>
      </c>
      <c r="FE741">
        <v>3.3</v>
      </c>
      <c r="FF741">
        <v>42</v>
      </c>
      <c r="FG741">
        <v>75</v>
      </c>
      <c r="FH741">
        <v>52</v>
      </c>
      <c r="FI741">
        <v>54</v>
      </c>
      <c r="FJ741">
        <v>87</v>
      </c>
      <c r="FK741">
        <v>109</v>
      </c>
      <c r="FL741">
        <v>52.5</v>
      </c>
      <c r="FM741">
        <v>152</v>
      </c>
      <c r="FN741">
        <v>147</v>
      </c>
      <c r="FO741">
        <v>152</v>
      </c>
      <c r="FP741">
        <v>50.8</v>
      </c>
      <c r="FQ741">
        <v>0.73</v>
      </c>
      <c r="FR741">
        <v>4.24</v>
      </c>
      <c r="FS741" s="2">
        <f t="shared" si="166"/>
        <v>0.14688128772635814</v>
      </c>
      <c r="FT741">
        <v>3</v>
      </c>
      <c r="FU741">
        <v>0</v>
      </c>
      <c r="FV741">
        <v>-34.200000000000003</v>
      </c>
      <c r="FW741">
        <v>12.5</v>
      </c>
      <c r="FX741">
        <v>5.03</v>
      </c>
      <c r="FY741">
        <v>0</v>
      </c>
      <c r="FZ741">
        <v>35.200000000000003</v>
      </c>
      <c r="GA741">
        <v>3.4</v>
      </c>
      <c r="GB741">
        <v>20.100000000000001</v>
      </c>
      <c r="GC741">
        <v>8.4</v>
      </c>
      <c r="GD741">
        <v>1.7000000000000002</v>
      </c>
      <c r="GE741">
        <v>18.5</v>
      </c>
      <c r="GF741">
        <v>1.7000000000000002</v>
      </c>
      <c r="GG741">
        <v>0</v>
      </c>
      <c r="GH741">
        <v>1.19</v>
      </c>
      <c r="GI741">
        <v>4.6399999999999997</v>
      </c>
      <c r="GJ741" s="2">
        <f t="shared" si="167"/>
        <v>0.20411663807890221</v>
      </c>
      <c r="GK741">
        <v>1</v>
      </c>
      <c r="GL741">
        <v>3</v>
      </c>
      <c r="GM741">
        <v>-15.6</v>
      </c>
      <c r="GN741">
        <v>1.03</v>
      </c>
      <c r="GO741">
        <v>3.08</v>
      </c>
      <c r="GP741">
        <v>3.1</v>
      </c>
      <c r="GQ741">
        <v>48.2</v>
      </c>
      <c r="GR741">
        <v>3.1</v>
      </c>
      <c r="GS741">
        <v>24.6</v>
      </c>
      <c r="GT741">
        <v>29.7</v>
      </c>
      <c r="GU741">
        <v>0</v>
      </c>
      <c r="GV741">
        <v>4.0999999999999996</v>
      </c>
      <c r="GW741">
        <v>2.1</v>
      </c>
      <c r="GX741" s="21">
        <v>51.924422999999997</v>
      </c>
      <c r="GY741" s="21">
        <v>9.2646936000000011</v>
      </c>
      <c r="GZ741" s="21">
        <v>9.5759892000000004</v>
      </c>
      <c r="HA741" s="21">
        <v>18.8406828</v>
      </c>
      <c r="HB741" s="21">
        <v>1.4056690000000001</v>
      </c>
      <c r="HC741" s="21">
        <v>1.132147</v>
      </c>
      <c r="HD741" s="21">
        <v>3.9199999999999999E-3</v>
      </c>
      <c r="HE741" s="21">
        <v>25.794176</v>
      </c>
      <c r="HF741" s="21">
        <v>2.5417350000000001</v>
      </c>
    </row>
    <row r="742" spans="1:214" ht="15" x14ac:dyDescent="0.25">
      <c r="A742" s="22">
        <v>25</v>
      </c>
      <c r="B742" t="s">
        <v>3187</v>
      </c>
      <c r="C742" t="s">
        <v>3188</v>
      </c>
      <c r="D742" t="s">
        <v>3189</v>
      </c>
      <c r="F742" t="s">
        <v>409</v>
      </c>
      <c r="G742" t="s">
        <v>489</v>
      </c>
      <c r="H742">
        <v>53</v>
      </c>
      <c r="I742" s="22" t="s">
        <v>2734</v>
      </c>
      <c r="J742">
        <v>32</v>
      </c>
      <c r="K742" s="23" t="s">
        <v>3190</v>
      </c>
      <c r="L742" s="23" t="s">
        <v>703</v>
      </c>
      <c r="M742" s="24" t="s">
        <v>288</v>
      </c>
      <c r="N742" s="24" t="s">
        <v>233</v>
      </c>
      <c r="O742" s="24">
        <v>75</v>
      </c>
      <c r="P742" s="24">
        <v>209</v>
      </c>
      <c r="Q742" s="24" t="s">
        <v>224</v>
      </c>
      <c r="R742" s="24"/>
      <c r="S742" s="22">
        <v>69</v>
      </c>
      <c r="T742" s="22">
        <v>1</v>
      </c>
      <c r="U742" s="22">
        <v>5</v>
      </c>
      <c r="V742" s="22">
        <v>6</v>
      </c>
      <c r="W742" s="22">
        <v>-5</v>
      </c>
      <c r="X742" s="22">
        <v>34</v>
      </c>
      <c r="Y742" s="22">
        <v>37</v>
      </c>
      <c r="Z742" s="25">
        <f t="shared" si="154"/>
        <v>2.7027027027027029E-2</v>
      </c>
      <c r="AA742" s="3">
        <v>11.7</v>
      </c>
      <c r="AB742" s="22">
        <v>128</v>
      </c>
      <c r="AC742" s="22">
        <v>43</v>
      </c>
      <c r="AD742" s="22">
        <v>19</v>
      </c>
      <c r="AE742" s="22">
        <v>14</v>
      </c>
      <c r="AF742" s="22">
        <v>17</v>
      </c>
      <c r="AG742" s="26">
        <f t="shared" si="155"/>
        <v>9.5131921218877746</v>
      </c>
      <c r="AH742" s="26">
        <f t="shared" si="156"/>
        <v>3.1958379784466744</v>
      </c>
      <c r="AI742" s="26">
        <f t="shared" si="157"/>
        <v>1.4121144555927165</v>
      </c>
      <c r="AJ742" s="26">
        <f t="shared" si="158"/>
        <v>1.0405053883314752</v>
      </c>
      <c r="AK742" s="26">
        <f t="shared" si="159"/>
        <v>1.2634708286882199</v>
      </c>
      <c r="AL742" s="5">
        <v>1272</v>
      </c>
      <c r="AM742" s="22">
        <v>362</v>
      </c>
      <c r="AN742" s="22">
        <v>283</v>
      </c>
      <c r="AO742" s="25">
        <f t="shared" si="160"/>
        <v>0.5612403100775194</v>
      </c>
      <c r="AP742" s="22">
        <v>15.9</v>
      </c>
      <c r="AQ742">
        <v>-1.5</v>
      </c>
      <c r="AR742">
        <v>0.7</v>
      </c>
      <c r="AS742">
        <v>-0.8</v>
      </c>
      <c r="AT742">
        <v>-4.2</v>
      </c>
      <c r="AU742">
        <v>2.2999999999999998</v>
      </c>
      <c r="AV742">
        <v>0</v>
      </c>
      <c r="AW742">
        <v>-1.9</v>
      </c>
      <c r="AX742" s="3">
        <f t="shared" si="161"/>
        <v>-2.753623188405797E-2</v>
      </c>
      <c r="AY742" s="4">
        <f t="shared" si="162"/>
        <v>-2.7250000000000001</v>
      </c>
      <c r="AZ742" t="s">
        <v>243</v>
      </c>
      <c r="BA742">
        <v>2013</v>
      </c>
      <c r="BC742" s="27">
        <v>800000</v>
      </c>
      <c r="BD742" s="22">
        <v>1</v>
      </c>
      <c r="BE742" s="22">
        <v>4</v>
      </c>
      <c r="BF742" s="28">
        <f t="shared" si="163"/>
        <v>0.44730498747284142</v>
      </c>
      <c r="BG742" s="22">
        <v>304</v>
      </c>
      <c r="BH742" s="22">
        <v>223</v>
      </c>
      <c r="BI742" s="4">
        <v>670.68333329999996</v>
      </c>
      <c r="BJ742" s="22">
        <v>0</v>
      </c>
      <c r="BK742" s="22">
        <v>0</v>
      </c>
      <c r="BL742" s="28">
        <f t="shared" si="164"/>
        <v>0</v>
      </c>
      <c r="BM742" s="22">
        <v>3</v>
      </c>
      <c r="BN742" s="22">
        <v>6</v>
      </c>
      <c r="BO742" s="4">
        <v>6.8333333329999997</v>
      </c>
      <c r="BP742" s="22">
        <v>0</v>
      </c>
      <c r="BQ742" s="22">
        <v>1</v>
      </c>
      <c r="BR742" s="22">
        <v>55</v>
      </c>
      <c r="BS742" s="22">
        <v>54</v>
      </c>
      <c r="BT742" s="4">
        <v>130.8666667</v>
      </c>
      <c r="BU742" s="22">
        <v>36</v>
      </c>
      <c r="BV742" s="22">
        <v>1</v>
      </c>
      <c r="BW742" s="22">
        <v>3</v>
      </c>
      <c r="BX742" s="22">
        <v>6</v>
      </c>
      <c r="BY742" s="22">
        <v>16</v>
      </c>
      <c r="BZ742" s="22">
        <v>8</v>
      </c>
      <c r="CA742" s="22">
        <v>177</v>
      </c>
      <c r="CB742" s="22">
        <v>129</v>
      </c>
      <c r="CC742" s="4">
        <v>9.8333300000000001</v>
      </c>
      <c r="CD742" s="4">
        <v>6.6666666999999999E-2</v>
      </c>
      <c r="CE742" s="4">
        <v>1.483333333</v>
      </c>
      <c r="CF742" s="22">
        <v>0</v>
      </c>
      <c r="CG742" s="22">
        <v>0</v>
      </c>
      <c r="CH742" s="22">
        <v>0</v>
      </c>
      <c r="CI742" s="5">
        <v>33</v>
      </c>
      <c r="CJ742" s="22">
        <v>0</v>
      </c>
      <c r="CK742" s="22">
        <v>2</v>
      </c>
      <c r="CL742" s="22">
        <v>-11</v>
      </c>
      <c r="CM742" s="22">
        <v>18</v>
      </c>
      <c r="CN742" s="22">
        <v>9</v>
      </c>
      <c r="CO742" s="22">
        <v>185</v>
      </c>
      <c r="CP742" s="22">
        <v>154</v>
      </c>
      <c r="CQ742" s="26">
        <v>9.5964679999999998</v>
      </c>
      <c r="CR742" s="26">
        <v>0.13434300000000002</v>
      </c>
      <c r="CS742" s="26">
        <v>2.3474750000000002</v>
      </c>
      <c r="CT742" s="22">
        <v>0</v>
      </c>
      <c r="CU742" s="22">
        <v>0</v>
      </c>
      <c r="CV742" s="22">
        <v>0</v>
      </c>
      <c r="CW742" s="22">
        <v>0</v>
      </c>
      <c r="CX742" s="22">
        <v>1</v>
      </c>
      <c r="CY742" s="22">
        <v>1</v>
      </c>
      <c r="CZ742" s="22">
        <v>1</v>
      </c>
      <c r="DA742" s="22">
        <v>4</v>
      </c>
      <c r="DB742" s="22">
        <v>-6</v>
      </c>
      <c r="DC742" s="22">
        <v>0</v>
      </c>
      <c r="DD742" s="22">
        <v>0</v>
      </c>
      <c r="DE742" s="22">
        <v>0</v>
      </c>
      <c r="DF742" s="22">
        <v>0</v>
      </c>
      <c r="DG742" s="22">
        <v>0</v>
      </c>
      <c r="DH742" s="22">
        <v>0</v>
      </c>
      <c r="DI742" s="22">
        <v>17</v>
      </c>
      <c r="DJ742" s="22">
        <v>0</v>
      </c>
      <c r="DK742" s="22">
        <v>0</v>
      </c>
      <c r="DL742" s="22">
        <v>0</v>
      </c>
      <c r="DM742" s="22">
        <v>0</v>
      </c>
      <c r="DN742" s="22">
        <v>21</v>
      </c>
      <c r="DO742" s="22">
        <v>0</v>
      </c>
      <c r="DP742" s="22">
        <v>44</v>
      </c>
      <c r="DQ742" s="22">
        <v>18</v>
      </c>
      <c r="DR742" s="22">
        <v>0</v>
      </c>
      <c r="DS742" s="22">
        <v>0</v>
      </c>
      <c r="DT742" s="22">
        <v>0</v>
      </c>
      <c r="DU742">
        <v>9.6199999999999992</v>
      </c>
      <c r="DV742">
        <v>39.369999999999997</v>
      </c>
      <c r="DW742" s="2">
        <f t="shared" si="165"/>
        <v>0.19636660542967954</v>
      </c>
      <c r="DX742">
        <v>-0.64400000000000002</v>
      </c>
      <c r="DY742">
        <v>-0.93100000000000005</v>
      </c>
      <c r="DZ742">
        <v>-2.15</v>
      </c>
      <c r="EA742">
        <v>-8.1880000000000006</v>
      </c>
      <c r="EB742">
        <v>19</v>
      </c>
      <c r="EC742">
        <v>25</v>
      </c>
      <c r="ED742">
        <v>-12.2</v>
      </c>
      <c r="EE742">
        <v>-16.36</v>
      </c>
      <c r="EF742">
        <v>-4.17</v>
      </c>
      <c r="EG742">
        <v>7.76</v>
      </c>
      <c r="EH742">
        <v>926</v>
      </c>
      <c r="EI742">
        <v>1004</v>
      </c>
      <c r="EJ742">
        <v>1.72</v>
      </c>
      <c r="EK742">
        <v>2.2599999999999998</v>
      </c>
      <c r="EL742">
        <v>20.399999999999999</v>
      </c>
      <c r="EM742">
        <v>28.4</v>
      </c>
      <c r="EN742">
        <v>8.9</v>
      </c>
      <c r="EO742">
        <v>10.8</v>
      </c>
      <c r="EP742">
        <v>15.5</v>
      </c>
      <c r="EQ742">
        <v>9.6</v>
      </c>
      <c r="ER742">
        <v>4.3</v>
      </c>
      <c r="ES742">
        <v>3.2</v>
      </c>
      <c r="ET742">
        <v>1.4</v>
      </c>
      <c r="EU742">
        <v>0.5</v>
      </c>
      <c r="EV742">
        <v>2.34</v>
      </c>
      <c r="EW742">
        <v>2.3199999999999998</v>
      </c>
      <c r="EX742">
        <v>26</v>
      </c>
      <c r="EY742">
        <v>27.5</v>
      </c>
      <c r="EZ742">
        <v>10.3</v>
      </c>
      <c r="FA742">
        <v>11.6</v>
      </c>
      <c r="FB742">
        <v>14</v>
      </c>
      <c r="FC742">
        <v>12.7</v>
      </c>
      <c r="FD742">
        <v>2.9</v>
      </c>
      <c r="FE742">
        <v>3.5</v>
      </c>
      <c r="FF742">
        <v>117</v>
      </c>
      <c r="FG742">
        <v>82</v>
      </c>
      <c r="FH742">
        <v>182</v>
      </c>
      <c r="FI742">
        <v>162</v>
      </c>
      <c r="FJ742">
        <v>134</v>
      </c>
      <c r="FK742">
        <v>95</v>
      </c>
      <c r="FL742">
        <v>36.6</v>
      </c>
      <c r="FM742">
        <v>203</v>
      </c>
      <c r="FN742">
        <v>272</v>
      </c>
      <c r="FO742">
        <v>189</v>
      </c>
      <c r="FP742">
        <v>42.7</v>
      </c>
      <c r="FQ742">
        <v>0.1</v>
      </c>
      <c r="FR742">
        <v>5.0999999999999996</v>
      </c>
      <c r="FS742" s="2">
        <f t="shared" si="166"/>
        <v>1.9230769230769235E-2</v>
      </c>
      <c r="FT742">
        <v>0</v>
      </c>
      <c r="FU742">
        <v>1</v>
      </c>
      <c r="FV742">
        <v>-35.200000000000003</v>
      </c>
      <c r="FW742">
        <v>0</v>
      </c>
      <c r="FX742">
        <v>0</v>
      </c>
      <c r="FY742">
        <v>8.7799999999999994</v>
      </c>
      <c r="FZ742">
        <v>43.9</v>
      </c>
      <c r="GA742">
        <v>8.8000000000000007</v>
      </c>
      <c r="GB742">
        <v>17.600000000000001</v>
      </c>
      <c r="GC742">
        <v>0</v>
      </c>
      <c r="GD742">
        <v>0</v>
      </c>
      <c r="GE742">
        <v>0</v>
      </c>
      <c r="GF742">
        <v>0</v>
      </c>
      <c r="GG742">
        <v>0</v>
      </c>
      <c r="GH742">
        <v>1.8</v>
      </c>
      <c r="GI742">
        <v>2.75</v>
      </c>
      <c r="GJ742" s="2">
        <f t="shared" si="167"/>
        <v>0.39560439560439564</v>
      </c>
      <c r="GK742">
        <v>2</v>
      </c>
      <c r="GL742">
        <v>16</v>
      </c>
      <c r="GM742">
        <v>-23</v>
      </c>
      <c r="GN742">
        <v>0.97</v>
      </c>
      <c r="GO742">
        <v>7.74</v>
      </c>
      <c r="GP742">
        <v>6.3</v>
      </c>
      <c r="GQ742">
        <v>46.9</v>
      </c>
      <c r="GR742">
        <v>1</v>
      </c>
      <c r="GS742">
        <v>31</v>
      </c>
      <c r="GT742">
        <v>30.5</v>
      </c>
      <c r="GU742">
        <v>1</v>
      </c>
      <c r="GV742">
        <v>1.9</v>
      </c>
      <c r="GW742">
        <v>4.4000000000000004</v>
      </c>
      <c r="GX742" s="21">
        <v>58.662219999999998</v>
      </c>
      <c r="GY742" s="21">
        <v>1.9492182000000002</v>
      </c>
      <c r="GZ742" s="21">
        <v>4.6121139000000007</v>
      </c>
      <c r="HA742" s="21">
        <v>6.5613330000000003</v>
      </c>
      <c r="HB742" s="21">
        <v>-2.3388409999999999</v>
      </c>
      <c r="HC742" s="21">
        <v>1.8435600000000001</v>
      </c>
      <c r="HD742" s="21">
        <v>1.95E-4</v>
      </c>
      <c r="HE742" s="21">
        <v>25.448149000000001</v>
      </c>
      <c r="HF742" s="21">
        <v>-0.495087</v>
      </c>
    </row>
    <row r="743" spans="1:214" ht="15" x14ac:dyDescent="0.25">
      <c r="A743" s="22">
        <v>94</v>
      </c>
      <c r="B743" t="s">
        <v>3191</v>
      </c>
      <c r="C743" t="s">
        <v>3192</v>
      </c>
      <c r="D743" t="s">
        <v>803</v>
      </c>
      <c r="F743" t="s">
        <v>416</v>
      </c>
      <c r="I743" s="22" t="s">
        <v>365</v>
      </c>
      <c r="J743">
        <v>35</v>
      </c>
      <c r="K743" s="23" t="s">
        <v>3193</v>
      </c>
      <c r="L743" s="23" t="s">
        <v>3194</v>
      </c>
      <c r="M743" s="24" t="s">
        <v>281</v>
      </c>
      <c r="N743" s="24" t="s">
        <v>233</v>
      </c>
      <c r="O743" s="24">
        <v>73</v>
      </c>
      <c r="P743" s="24">
        <v>192</v>
      </c>
      <c r="Q743" s="24" t="s">
        <v>223</v>
      </c>
      <c r="R743" s="24"/>
      <c r="S743" s="22">
        <v>82</v>
      </c>
      <c r="T743" s="22">
        <v>19</v>
      </c>
      <c r="U743" s="22">
        <v>27</v>
      </c>
      <c r="V743" s="22">
        <v>46</v>
      </c>
      <c r="W743" s="22">
        <v>-5</v>
      </c>
      <c r="X743" s="22">
        <v>82</v>
      </c>
      <c r="Y743" s="22">
        <v>194</v>
      </c>
      <c r="Z743" s="25">
        <f t="shared" si="154"/>
        <v>9.7938144329896906E-2</v>
      </c>
      <c r="AA743" s="3">
        <v>19.066669999999998</v>
      </c>
      <c r="AB743" s="22">
        <v>53</v>
      </c>
      <c r="AC743" s="22">
        <v>31</v>
      </c>
      <c r="AD743" s="22">
        <v>80</v>
      </c>
      <c r="AE743" s="22">
        <v>51</v>
      </c>
      <c r="AF743" s="22">
        <v>54</v>
      </c>
      <c r="AG743" s="26">
        <f t="shared" si="155"/>
        <v>2.0339413125038641</v>
      </c>
      <c r="AH743" s="26">
        <f t="shared" si="156"/>
        <v>1.189663786558864</v>
      </c>
      <c r="AI743" s="26">
        <f t="shared" si="157"/>
        <v>3.0701000943454555</v>
      </c>
      <c r="AJ743" s="26">
        <f t="shared" si="158"/>
        <v>1.9571888101452277</v>
      </c>
      <c r="AK743" s="26">
        <f t="shared" si="159"/>
        <v>2.0723175636831823</v>
      </c>
      <c r="AL743" s="5">
        <v>2038</v>
      </c>
      <c r="AM743" s="22">
        <v>66</v>
      </c>
      <c r="AN743" s="22">
        <v>84</v>
      </c>
      <c r="AO743" s="25">
        <f t="shared" si="160"/>
        <v>0.44</v>
      </c>
      <c r="AP743" s="22">
        <v>3.2</v>
      </c>
      <c r="AQ743">
        <v>2.9</v>
      </c>
      <c r="AR743">
        <v>1.7000000000000002</v>
      </c>
      <c r="AS743">
        <v>4.5</v>
      </c>
      <c r="AT743">
        <v>4.8</v>
      </c>
      <c r="AU743">
        <v>3.3</v>
      </c>
      <c r="AV743">
        <v>-0.60000000000000009</v>
      </c>
      <c r="AW743">
        <v>7.5</v>
      </c>
      <c r="AX743" s="3">
        <f t="shared" si="161"/>
        <v>9.1463414634146339E-2</v>
      </c>
      <c r="AY743" s="4">
        <f t="shared" si="162"/>
        <v>-9.6749999999999972</v>
      </c>
      <c r="AZ743" t="s">
        <v>243</v>
      </c>
      <c r="BA743">
        <v>2012</v>
      </c>
      <c r="BC743" s="27">
        <v>6250000</v>
      </c>
      <c r="BD743" s="22">
        <v>15</v>
      </c>
      <c r="BE743" s="22">
        <v>23</v>
      </c>
      <c r="BF743" s="28">
        <f t="shared" si="163"/>
        <v>1.9245920084624111</v>
      </c>
      <c r="BG743" s="22">
        <v>37</v>
      </c>
      <c r="BH743" s="22">
        <v>55</v>
      </c>
      <c r="BI743" s="4">
        <v>1184.666667</v>
      </c>
      <c r="BJ743" s="22">
        <v>4</v>
      </c>
      <c r="BK743" s="22">
        <v>4</v>
      </c>
      <c r="BL743" s="28">
        <f t="shared" si="164"/>
        <v>2.362979980696255</v>
      </c>
      <c r="BM743" s="22">
        <v>28</v>
      </c>
      <c r="BN743" s="22">
        <v>18</v>
      </c>
      <c r="BO743" s="4">
        <v>203.1333333</v>
      </c>
      <c r="BP743" s="22">
        <v>0</v>
      </c>
      <c r="BQ743" s="22">
        <v>0</v>
      </c>
      <c r="BR743" s="22">
        <v>1</v>
      </c>
      <c r="BS743" s="22">
        <v>11</v>
      </c>
      <c r="BT743" s="4">
        <v>176.95</v>
      </c>
      <c r="BU743" s="22">
        <v>41</v>
      </c>
      <c r="BV743" s="22">
        <v>6</v>
      </c>
      <c r="BW743" s="22">
        <v>13</v>
      </c>
      <c r="BX743" s="22">
        <v>0</v>
      </c>
      <c r="BY743" s="22">
        <v>60</v>
      </c>
      <c r="BZ743" s="22">
        <v>15</v>
      </c>
      <c r="CA743" s="22">
        <v>32</v>
      </c>
      <c r="CB743" s="22">
        <v>36</v>
      </c>
      <c r="CC743" s="4">
        <v>14.06667</v>
      </c>
      <c r="CD743" s="4">
        <v>2.4666666670000001</v>
      </c>
      <c r="CE743" s="4">
        <v>2.0499999999999998</v>
      </c>
      <c r="CF743" s="22">
        <v>1</v>
      </c>
      <c r="CG743" s="22">
        <v>0</v>
      </c>
      <c r="CH743" s="22">
        <v>0</v>
      </c>
      <c r="CI743" s="5">
        <v>41</v>
      </c>
      <c r="CJ743" s="22">
        <v>13</v>
      </c>
      <c r="CK743" s="22">
        <v>14</v>
      </c>
      <c r="CL743" s="22">
        <v>-5</v>
      </c>
      <c r="CM743" s="22">
        <v>22</v>
      </c>
      <c r="CN743" s="22">
        <v>8</v>
      </c>
      <c r="CO743" s="22">
        <v>34</v>
      </c>
      <c r="CP743" s="22">
        <v>48</v>
      </c>
      <c r="CQ743" s="26">
        <v>14.827639</v>
      </c>
      <c r="CR743" s="26">
        <v>2.4878049999999998</v>
      </c>
      <c r="CS743" s="26">
        <v>2.265854</v>
      </c>
      <c r="CT743" s="22">
        <v>1</v>
      </c>
      <c r="CU743" s="22">
        <v>0</v>
      </c>
      <c r="CV743" s="22">
        <v>0</v>
      </c>
      <c r="CW743" s="22">
        <v>8</v>
      </c>
      <c r="CX743" s="22">
        <v>9</v>
      </c>
      <c r="CY743" s="22">
        <v>1</v>
      </c>
      <c r="CZ743" s="22">
        <v>11</v>
      </c>
      <c r="DA743" s="22">
        <v>18</v>
      </c>
      <c r="DB743" s="22">
        <v>-6</v>
      </c>
      <c r="DC743" s="22">
        <v>4</v>
      </c>
      <c r="DD743" s="22">
        <v>0</v>
      </c>
      <c r="DE743" s="22">
        <v>4</v>
      </c>
      <c r="DF743" s="22">
        <v>1</v>
      </c>
      <c r="DG743" s="22">
        <v>0</v>
      </c>
      <c r="DH743" s="22">
        <v>0</v>
      </c>
      <c r="DI743" s="22">
        <v>21</v>
      </c>
      <c r="DJ743" s="22">
        <v>2</v>
      </c>
      <c r="DK743" s="22">
        <v>1</v>
      </c>
      <c r="DL743" s="22">
        <v>2</v>
      </c>
      <c r="DM743" s="22">
        <v>0</v>
      </c>
      <c r="DN743" s="22">
        <v>70</v>
      </c>
      <c r="DO743" s="22">
        <v>20</v>
      </c>
      <c r="DP743" s="22">
        <v>72</v>
      </c>
      <c r="DQ743" s="22">
        <v>17</v>
      </c>
      <c r="DR743" s="22">
        <v>2</v>
      </c>
      <c r="DS743" s="22">
        <v>0</v>
      </c>
      <c r="DT743" s="22">
        <v>0</v>
      </c>
      <c r="DU743">
        <v>14.04</v>
      </c>
      <c r="DV743">
        <v>33.72</v>
      </c>
      <c r="DW743" s="2">
        <f t="shared" si="165"/>
        <v>0.29396984924623115</v>
      </c>
      <c r="DX743">
        <v>1.0569999999999999</v>
      </c>
      <c r="DY743">
        <v>0.75700000000000001</v>
      </c>
      <c r="DZ743">
        <v>-4.7E-2</v>
      </c>
      <c r="EA743">
        <v>-6.1769999999999996</v>
      </c>
      <c r="EB743">
        <v>49</v>
      </c>
      <c r="EC743">
        <v>51</v>
      </c>
      <c r="ED743">
        <v>-1.5</v>
      </c>
      <c r="EE743">
        <v>-6.99</v>
      </c>
      <c r="EF743">
        <v>-5.49</v>
      </c>
      <c r="EG743">
        <v>9.68</v>
      </c>
      <c r="EH743">
        <v>914</v>
      </c>
      <c r="EI743">
        <v>1011</v>
      </c>
      <c r="EJ743">
        <v>2.5499999999999998</v>
      </c>
      <c r="EK743">
        <v>2.66</v>
      </c>
      <c r="EL743">
        <v>23.8</v>
      </c>
      <c r="EM743">
        <v>28.3</v>
      </c>
      <c r="EN743">
        <v>11.4</v>
      </c>
      <c r="EO743">
        <v>10.7</v>
      </c>
      <c r="EP743">
        <v>16.600000000000001</v>
      </c>
      <c r="EQ743">
        <v>13.5</v>
      </c>
      <c r="ER743">
        <v>3.1</v>
      </c>
      <c r="ES743">
        <v>3.7</v>
      </c>
      <c r="ET743">
        <v>0.7</v>
      </c>
      <c r="EU743">
        <v>0.7</v>
      </c>
      <c r="EV743">
        <v>2.08</v>
      </c>
      <c r="EW743">
        <v>2.4300000000000002</v>
      </c>
      <c r="EX743">
        <v>25</v>
      </c>
      <c r="EY743">
        <v>27.4</v>
      </c>
      <c r="EZ743">
        <v>10.8</v>
      </c>
      <c r="FA743">
        <v>11.8</v>
      </c>
      <c r="FB743">
        <v>14.8</v>
      </c>
      <c r="FC743">
        <v>13</v>
      </c>
      <c r="FD743">
        <v>4</v>
      </c>
      <c r="FE743">
        <v>3</v>
      </c>
      <c r="FF743">
        <v>143</v>
      </c>
      <c r="FG743">
        <v>174</v>
      </c>
      <c r="FH743">
        <v>177</v>
      </c>
      <c r="FI743">
        <v>165</v>
      </c>
      <c r="FJ743">
        <v>200</v>
      </c>
      <c r="FK743">
        <v>203</v>
      </c>
      <c r="FL743">
        <v>48.1</v>
      </c>
      <c r="FM743">
        <v>391</v>
      </c>
      <c r="FN743">
        <v>366</v>
      </c>
      <c r="FO743">
        <v>370</v>
      </c>
      <c r="FP743">
        <v>51.7</v>
      </c>
      <c r="FQ743">
        <v>2.4500000000000002</v>
      </c>
      <c r="FR743">
        <v>2.66</v>
      </c>
      <c r="FS743" s="2">
        <f t="shared" si="166"/>
        <v>0.47945205479452058</v>
      </c>
      <c r="FT743">
        <v>20</v>
      </c>
      <c r="FU743">
        <v>3</v>
      </c>
      <c r="FV743">
        <v>-4.0999999999999996</v>
      </c>
      <c r="FW743">
        <v>13.99</v>
      </c>
      <c r="FX743">
        <v>5.96</v>
      </c>
      <c r="FY743">
        <v>0.89</v>
      </c>
      <c r="FZ743">
        <v>36.700000000000003</v>
      </c>
      <c r="GA743">
        <v>8.9</v>
      </c>
      <c r="GB743">
        <v>18.2</v>
      </c>
      <c r="GC743">
        <v>3.3</v>
      </c>
      <c r="GD743">
        <v>3</v>
      </c>
      <c r="GE743">
        <v>20</v>
      </c>
      <c r="GF743">
        <v>3</v>
      </c>
      <c r="GG743">
        <v>1.5</v>
      </c>
      <c r="GH743">
        <v>2.11</v>
      </c>
      <c r="GI743">
        <v>3.69</v>
      </c>
      <c r="GJ743" s="2">
        <f t="shared" si="167"/>
        <v>0.36379310344827587</v>
      </c>
      <c r="GK743">
        <v>0</v>
      </c>
      <c r="GL743">
        <v>17</v>
      </c>
      <c r="GM743">
        <v>15</v>
      </c>
      <c r="GN743">
        <v>0</v>
      </c>
      <c r="GO743">
        <v>5.88</v>
      </c>
      <c r="GP743">
        <v>6.2</v>
      </c>
      <c r="GQ743">
        <v>44</v>
      </c>
      <c r="GR743">
        <v>1.7000000000000002</v>
      </c>
      <c r="GS743">
        <v>15.2</v>
      </c>
      <c r="GT743">
        <v>15.2</v>
      </c>
      <c r="GU743">
        <v>2.1</v>
      </c>
      <c r="GV743">
        <v>2.4</v>
      </c>
      <c r="GW743">
        <v>2.8</v>
      </c>
      <c r="GX743" s="21">
        <v>69.807365000000004</v>
      </c>
      <c r="GY743" s="21">
        <v>15.0505335</v>
      </c>
      <c r="GZ743" s="21">
        <v>20.120249700000002</v>
      </c>
      <c r="HA743" s="21">
        <v>35.170783200000002</v>
      </c>
      <c r="HB743" s="21">
        <v>3.8124419999999999</v>
      </c>
      <c r="HC743" s="21">
        <v>2.237574</v>
      </c>
      <c r="HD743" s="21">
        <v>-1.4812000000000001E-2</v>
      </c>
      <c r="HE743" s="21">
        <v>47.812862000000003</v>
      </c>
      <c r="HF743" s="21">
        <v>6.0352030000000001</v>
      </c>
    </row>
    <row r="744" spans="1:214" ht="15" x14ac:dyDescent="0.25">
      <c r="A744" s="22">
        <v>59</v>
      </c>
      <c r="B744" t="s">
        <v>3195</v>
      </c>
      <c r="C744" t="s">
        <v>3196</v>
      </c>
      <c r="D744" t="s">
        <v>1605</v>
      </c>
      <c r="F744" t="s">
        <v>238</v>
      </c>
      <c r="I744" s="22" t="s">
        <v>248</v>
      </c>
      <c r="J744">
        <v>24</v>
      </c>
      <c r="K744" s="23" t="s">
        <v>3197</v>
      </c>
      <c r="L744" s="23" t="s">
        <v>3198</v>
      </c>
      <c r="M744" s="24" t="s">
        <v>251</v>
      </c>
      <c r="N744" s="24" t="s">
        <v>222</v>
      </c>
      <c r="O744" s="24">
        <v>76</v>
      </c>
      <c r="P744" s="24">
        <v>210</v>
      </c>
      <c r="Q744" s="24" t="s">
        <v>224</v>
      </c>
      <c r="R744" s="24" t="s">
        <v>234</v>
      </c>
      <c r="S744" s="22">
        <v>1</v>
      </c>
      <c r="T744" s="22">
        <v>0</v>
      </c>
      <c r="U744" s="22">
        <v>1</v>
      </c>
      <c r="V744" s="22">
        <v>1</v>
      </c>
      <c r="W744" s="22">
        <v>1</v>
      </c>
      <c r="X744" s="22">
        <v>0</v>
      </c>
      <c r="Y744" s="22">
        <v>0</v>
      </c>
      <c r="Z744" s="25">
        <f t="shared" si="154"/>
        <v>0</v>
      </c>
      <c r="AA744" s="3">
        <v>16.316669999999998</v>
      </c>
      <c r="AB744" s="22">
        <v>2</v>
      </c>
      <c r="AC744" s="22">
        <v>1</v>
      </c>
      <c r="AD744" s="22">
        <v>0</v>
      </c>
      <c r="AE744" s="22">
        <v>0</v>
      </c>
      <c r="AF744" s="22">
        <v>0</v>
      </c>
      <c r="AG744" s="26">
        <f t="shared" si="155"/>
        <v>7.3544418070598967</v>
      </c>
      <c r="AH744" s="26">
        <f t="shared" si="156"/>
        <v>3.6772209035299483</v>
      </c>
      <c r="AI744" s="26">
        <f t="shared" si="157"/>
        <v>0</v>
      </c>
      <c r="AJ744" s="26">
        <f t="shared" si="158"/>
        <v>0</v>
      </c>
      <c r="AK744" s="26">
        <f t="shared" si="159"/>
        <v>0</v>
      </c>
      <c r="AL744" s="5">
        <v>20</v>
      </c>
      <c r="AM744" s="22">
        <v>0</v>
      </c>
      <c r="AN744" s="22">
        <v>0</v>
      </c>
      <c r="AO744" s="25">
        <f t="shared" si="160"/>
        <v>0</v>
      </c>
      <c r="AP744" s="22">
        <v>0</v>
      </c>
      <c r="AQ744">
        <v>0.1</v>
      </c>
      <c r="AR744">
        <v>0.1</v>
      </c>
      <c r="AS744">
        <v>0.2</v>
      </c>
      <c r="AT744">
        <v>0.2</v>
      </c>
      <c r="AU744">
        <v>0.2</v>
      </c>
      <c r="AV744">
        <v>0</v>
      </c>
      <c r="AW744">
        <v>0.4</v>
      </c>
      <c r="AX744" s="3">
        <f t="shared" si="161"/>
        <v>0.4</v>
      </c>
      <c r="AY744" s="4">
        <f t="shared" si="162"/>
        <v>-0.57500000000000007</v>
      </c>
      <c r="AZ744" t="s">
        <v>224</v>
      </c>
      <c r="BA744">
        <v>2012</v>
      </c>
      <c r="BB744" s="27">
        <v>240000</v>
      </c>
      <c r="BC744" s="27">
        <v>850000</v>
      </c>
      <c r="BD744" s="22">
        <v>0</v>
      </c>
      <c r="BE744" s="22">
        <v>1</v>
      </c>
      <c r="BF744" s="28">
        <f t="shared" si="163"/>
        <v>3.7228541874409813</v>
      </c>
      <c r="BG744" s="22">
        <v>0</v>
      </c>
      <c r="BH744" s="22">
        <v>0</v>
      </c>
      <c r="BI744" s="4">
        <v>16.116666670000001</v>
      </c>
      <c r="BJ744" s="22">
        <v>0</v>
      </c>
      <c r="BK744" s="22">
        <v>0</v>
      </c>
      <c r="BL744" s="28">
        <f t="shared" si="164"/>
        <v>0</v>
      </c>
      <c r="BM744" s="22">
        <v>0</v>
      </c>
      <c r="BN744" s="22">
        <v>0</v>
      </c>
      <c r="BO744" s="4">
        <v>0</v>
      </c>
      <c r="BP744" s="22">
        <v>0</v>
      </c>
      <c r="BQ744" s="22">
        <v>0</v>
      </c>
      <c r="BR744" s="22">
        <v>0</v>
      </c>
      <c r="BS744" s="22">
        <v>0</v>
      </c>
      <c r="BT744" s="4">
        <v>0.2</v>
      </c>
      <c r="BU744" s="22">
        <v>1</v>
      </c>
      <c r="BV744" s="22">
        <v>0</v>
      </c>
      <c r="BW744" s="22">
        <v>1</v>
      </c>
      <c r="BX744" s="22">
        <v>1</v>
      </c>
      <c r="BY744" s="22">
        <v>0</v>
      </c>
      <c r="BZ744" s="22">
        <v>0</v>
      </c>
      <c r="CA744" s="22">
        <v>0</v>
      </c>
      <c r="CB744" s="22">
        <v>0</v>
      </c>
      <c r="CC744" s="4">
        <v>16.116669999999999</v>
      </c>
      <c r="CD744" s="4">
        <v>0</v>
      </c>
      <c r="CE744" s="4">
        <v>0.2</v>
      </c>
      <c r="CF744" s="22">
        <v>0</v>
      </c>
      <c r="CG744" s="22">
        <v>0</v>
      </c>
      <c r="CH744" s="22">
        <v>0</v>
      </c>
      <c r="CI744" s="5">
        <v>0</v>
      </c>
      <c r="CJ744" s="22">
        <v>0</v>
      </c>
      <c r="CK744" s="22">
        <v>0</v>
      </c>
      <c r="CL744" s="22">
        <v>0</v>
      </c>
      <c r="CM744" s="22">
        <v>0</v>
      </c>
      <c r="CN744" s="22">
        <v>0</v>
      </c>
      <c r="CO744" s="22">
        <v>0</v>
      </c>
      <c r="CP744" s="22">
        <v>0</v>
      </c>
      <c r="CQ744" s="26">
        <v>0</v>
      </c>
      <c r="CR744" s="26">
        <v>0</v>
      </c>
      <c r="CS744" s="26">
        <v>0</v>
      </c>
      <c r="CT744" s="22">
        <v>0</v>
      </c>
      <c r="CU744" s="22">
        <v>0</v>
      </c>
      <c r="CV744" s="22">
        <v>0</v>
      </c>
      <c r="CW744" s="22">
        <v>0</v>
      </c>
      <c r="CX744" s="22">
        <v>0</v>
      </c>
      <c r="CY744" s="22">
        <v>0</v>
      </c>
      <c r="CZ744" s="22">
        <v>0</v>
      </c>
      <c r="DA744" s="22">
        <v>1</v>
      </c>
      <c r="DB744" s="22">
        <v>1</v>
      </c>
      <c r="DC744" s="22">
        <v>0</v>
      </c>
      <c r="DD744" s="22">
        <v>0</v>
      </c>
      <c r="DE744" s="22">
        <v>0</v>
      </c>
      <c r="DF744" s="22">
        <v>0</v>
      </c>
      <c r="DG744" s="22">
        <v>0</v>
      </c>
      <c r="DH744" s="22">
        <v>0</v>
      </c>
      <c r="DI744" s="22">
        <v>0</v>
      </c>
      <c r="DJ744" s="22">
        <v>0</v>
      </c>
      <c r="DK744" s="22">
        <v>0</v>
      </c>
      <c r="DL744" s="22">
        <v>0</v>
      </c>
      <c r="DM744" s="22">
        <v>0</v>
      </c>
      <c r="DN744" s="22">
        <v>2</v>
      </c>
      <c r="DO744" s="22">
        <v>0</v>
      </c>
      <c r="DP744" s="22">
        <v>1</v>
      </c>
      <c r="DQ744" s="22">
        <v>0</v>
      </c>
      <c r="DR744" s="22">
        <v>0</v>
      </c>
      <c r="DS744" s="22">
        <v>0</v>
      </c>
      <c r="DT744" s="22">
        <v>0</v>
      </c>
      <c r="DU744">
        <v>16.12</v>
      </c>
      <c r="DV744">
        <v>31.53</v>
      </c>
      <c r="DW744" s="2">
        <f t="shared" si="165"/>
        <v>0.3383001049317943</v>
      </c>
      <c r="DX744">
        <v>-0.77500000000000002</v>
      </c>
      <c r="DY744">
        <v>-2.5939999999999999</v>
      </c>
      <c r="DZ744">
        <v>-8.5999999999999993E-2</v>
      </c>
      <c r="EA744">
        <v>10.414</v>
      </c>
      <c r="EB744">
        <v>2</v>
      </c>
      <c r="EC744">
        <v>1</v>
      </c>
      <c r="ED744">
        <v>29.5</v>
      </c>
      <c r="EE744">
        <v>40.950000000000003</v>
      </c>
      <c r="EF744">
        <v>11.42</v>
      </c>
      <c r="EG744">
        <v>25</v>
      </c>
      <c r="EH744">
        <v>750</v>
      </c>
      <c r="EI744">
        <v>1000</v>
      </c>
      <c r="EJ744">
        <v>7.45</v>
      </c>
      <c r="EK744">
        <v>3.72</v>
      </c>
      <c r="EL744">
        <v>22.3</v>
      </c>
      <c r="EM744">
        <v>11.2</v>
      </c>
      <c r="EN744">
        <v>22.3</v>
      </c>
      <c r="EO744">
        <v>0</v>
      </c>
      <c r="EP744">
        <v>11.2</v>
      </c>
      <c r="EQ744">
        <v>14.9</v>
      </c>
      <c r="ER744">
        <v>0</v>
      </c>
      <c r="ES744">
        <v>3.7</v>
      </c>
      <c r="ET744">
        <v>0</v>
      </c>
      <c r="EU744">
        <v>0</v>
      </c>
      <c r="EV744">
        <v>5.71</v>
      </c>
      <c r="EW744">
        <v>3.81</v>
      </c>
      <c r="EX744">
        <v>19</v>
      </c>
      <c r="EY744">
        <v>20.9</v>
      </c>
      <c r="EZ744">
        <v>15.2</v>
      </c>
      <c r="FA744">
        <v>9.5</v>
      </c>
      <c r="FB744">
        <v>9.5</v>
      </c>
      <c r="FC744">
        <v>15.2</v>
      </c>
      <c r="FD744">
        <v>3.8</v>
      </c>
      <c r="FE744">
        <v>7.6</v>
      </c>
      <c r="FF744">
        <v>3</v>
      </c>
      <c r="FG744">
        <v>3</v>
      </c>
      <c r="FH744">
        <v>3</v>
      </c>
      <c r="FI744">
        <v>2</v>
      </c>
      <c r="FJ744">
        <v>5</v>
      </c>
      <c r="FK744">
        <v>1</v>
      </c>
      <c r="FL744">
        <v>54.5</v>
      </c>
      <c r="FM744">
        <v>7</v>
      </c>
      <c r="FN744">
        <v>5</v>
      </c>
      <c r="FO744">
        <v>6</v>
      </c>
      <c r="FP744">
        <v>58.3</v>
      </c>
      <c r="FQ744">
        <v>0</v>
      </c>
      <c r="FR744">
        <v>0</v>
      </c>
      <c r="FS744" s="2">
        <f t="shared" si="166"/>
        <v>0</v>
      </c>
      <c r="FT744">
        <v>0</v>
      </c>
      <c r="FU744">
        <v>0</v>
      </c>
      <c r="FV744">
        <v>0</v>
      </c>
      <c r="FW744" t="s">
        <v>266</v>
      </c>
      <c r="FX744">
        <v>0</v>
      </c>
      <c r="FY744">
        <v>0</v>
      </c>
      <c r="FZ744">
        <v>0</v>
      </c>
      <c r="GA744">
        <v>0</v>
      </c>
      <c r="GB744">
        <v>0</v>
      </c>
      <c r="GC744">
        <v>0</v>
      </c>
      <c r="GD744">
        <v>0</v>
      </c>
      <c r="GE744">
        <v>0</v>
      </c>
      <c r="GF744">
        <v>0</v>
      </c>
      <c r="GG744">
        <v>0</v>
      </c>
      <c r="GH744">
        <v>0.2</v>
      </c>
      <c r="GI744">
        <v>3.8</v>
      </c>
      <c r="GJ744" s="2">
        <f t="shared" si="167"/>
        <v>0.05</v>
      </c>
      <c r="GK744">
        <v>0</v>
      </c>
      <c r="GL744">
        <v>0</v>
      </c>
      <c r="GM744">
        <v>31.6</v>
      </c>
      <c r="GN744">
        <v>0</v>
      </c>
      <c r="GO744">
        <v>0</v>
      </c>
      <c r="GP744">
        <v>0</v>
      </c>
      <c r="GQ744">
        <v>0</v>
      </c>
      <c r="GR744">
        <v>0</v>
      </c>
      <c r="GS744">
        <v>0</v>
      </c>
      <c r="GT744">
        <v>0</v>
      </c>
      <c r="GU744">
        <v>0</v>
      </c>
      <c r="GV744">
        <v>0</v>
      </c>
      <c r="GW744">
        <v>0</v>
      </c>
      <c r="GX744" s="21">
        <v>25.18618</v>
      </c>
      <c r="GY744" s="21">
        <v>1.7228015999999999</v>
      </c>
      <c r="GZ744" s="21">
        <v>5.2378092000000001</v>
      </c>
      <c r="HA744" s="21">
        <v>6.9606108000000004</v>
      </c>
      <c r="HB744" s="21">
        <v>0.58798600000000001</v>
      </c>
      <c r="HC744" s="21">
        <v>0.93297200000000002</v>
      </c>
      <c r="HD744" s="21">
        <v>-2.5099999999999998E-4</v>
      </c>
      <c r="HE744" s="21">
        <v>27.251218999999999</v>
      </c>
      <c r="HF744" s="21">
        <v>1.520707</v>
      </c>
    </row>
    <row r="745" spans="1:214" ht="15" x14ac:dyDescent="0.25">
      <c r="A745" s="22">
        <v>17</v>
      </c>
      <c r="B745" t="s">
        <v>3199</v>
      </c>
      <c r="C745" t="s">
        <v>3200</v>
      </c>
      <c r="D745" t="s">
        <v>3201</v>
      </c>
      <c r="F745" t="s">
        <v>324</v>
      </c>
      <c r="I745" s="22" t="s">
        <v>218</v>
      </c>
      <c r="J745">
        <v>24</v>
      </c>
      <c r="K745" s="23" t="s">
        <v>3202</v>
      </c>
      <c r="L745" s="23" t="s">
        <v>1234</v>
      </c>
      <c r="M745" s="24"/>
      <c r="N745" s="24" t="s">
        <v>1184</v>
      </c>
      <c r="O745" s="24">
        <v>70</v>
      </c>
      <c r="P745" s="24">
        <v>198</v>
      </c>
      <c r="Q745" s="24" t="s">
        <v>223</v>
      </c>
      <c r="R745" s="24"/>
      <c r="S745" s="22">
        <v>73</v>
      </c>
      <c r="T745" s="22">
        <v>5</v>
      </c>
      <c r="U745" s="22">
        <v>15</v>
      </c>
      <c r="V745" s="22">
        <v>20</v>
      </c>
      <c r="W745" s="22">
        <v>12</v>
      </c>
      <c r="X745" s="22">
        <v>42</v>
      </c>
      <c r="Y745" s="22">
        <v>117</v>
      </c>
      <c r="Z745" s="25">
        <f t="shared" si="154"/>
        <v>4.2735042735042736E-2</v>
      </c>
      <c r="AA745" s="3">
        <v>15.83333</v>
      </c>
      <c r="AB745" s="22">
        <v>152</v>
      </c>
      <c r="AC745" s="22">
        <v>29</v>
      </c>
      <c r="AD745" s="22">
        <v>52</v>
      </c>
      <c r="AE745" s="22">
        <v>11</v>
      </c>
      <c r="AF745" s="22">
        <v>29</v>
      </c>
      <c r="AG745" s="26">
        <f t="shared" si="155"/>
        <v>7.890412620043608</v>
      </c>
      <c r="AH745" s="26">
        <f t="shared" si="156"/>
        <v>1.5054076709293727</v>
      </c>
      <c r="AI745" s="26">
        <f t="shared" si="157"/>
        <v>2.699351685804392</v>
      </c>
      <c r="AJ745" s="26">
        <f t="shared" si="158"/>
        <v>0.57101670276631378</v>
      </c>
      <c r="AK745" s="26">
        <f t="shared" si="159"/>
        <v>1.5054076709293727</v>
      </c>
      <c r="AL745" s="5">
        <v>1756</v>
      </c>
      <c r="AM745" s="22">
        <v>281</v>
      </c>
      <c r="AN745" s="22">
        <v>220</v>
      </c>
      <c r="AO745" s="25">
        <f t="shared" si="160"/>
        <v>0.56087824351297411</v>
      </c>
      <c r="AP745" s="22">
        <v>12.1</v>
      </c>
      <c r="AQ745">
        <v>-0.5</v>
      </c>
      <c r="AR745">
        <v>2</v>
      </c>
      <c r="AS745">
        <v>1.6</v>
      </c>
      <c r="AT745">
        <v>-1</v>
      </c>
      <c r="AU745">
        <v>5.0999999999999996</v>
      </c>
      <c r="AV745">
        <v>0</v>
      </c>
      <c r="AW745">
        <v>4.0999999999999996</v>
      </c>
      <c r="AX745" s="3">
        <f t="shared" si="161"/>
        <v>5.6164383561643834E-2</v>
      </c>
      <c r="AY745" s="4">
        <f t="shared" si="162"/>
        <v>1.7749999999999995</v>
      </c>
      <c r="AZ745" t="s">
        <v>224</v>
      </c>
      <c r="BA745">
        <v>2014</v>
      </c>
      <c r="BC745" s="27">
        <v>1300000</v>
      </c>
      <c r="BD745" s="22">
        <v>4</v>
      </c>
      <c r="BE745" s="22">
        <v>14</v>
      </c>
      <c r="BF745" s="28">
        <f t="shared" si="163"/>
        <v>1.1145127446979641</v>
      </c>
      <c r="BG745" s="22">
        <v>210</v>
      </c>
      <c r="BH745" s="22">
        <v>166</v>
      </c>
      <c r="BI745" s="4">
        <v>969.03333329999998</v>
      </c>
      <c r="BJ745" s="22">
        <v>0</v>
      </c>
      <c r="BK745" s="22">
        <v>1</v>
      </c>
      <c r="BL745" s="28">
        <f t="shared" si="164"/>
        <v>1.2747875353204825</v>
      </c>
      <c r="BM745" s="22">
        <v>12</v>
      </c>
      <c r="BN745" s="22">
        <v>9</v>
      </c>
      <c r="BO745" s="4">
        <v>47.066666669999996</v>
      </c>
      <c r="BP745" s="22">
        <v>1</v>
      </c>
      <c r="BQ745" s="22">
        <v>0</v>
      </c>
      <c r="BR745" s="22">
        <v>59</v>
      </c>
      <c r="BS745" s="22">
        <v>45</v>
      </c>
      <c r="BT745" s="4">
        <v>140.46666669999999</v>
      </c>
      <c r="BU745" s="22">
        <v>38</v>
      </c>
      <c r="BV745" s="22">
        <v>4</v>
      </c>
      <c r="BW745" s="22">
        <v>8</v>
      </c>
      <c r="BX745" s="22">
        <v>8</v>
      </c>
      <c r="BY745" s="22">
        <v>28</v>
      </c>
      <c r="BZ745" s="22">
        <v>14</v>
      </c>
      <c r="CA745" s="22">
        <v>149</v>
      </c>
      <c r="CB745" s="22">
        <v>106</v>
      </c>
      <c r="CC745" s="4">
        <v>12.633330000000001</v>
      </c>
      <c r="CD745" s="4">
        <v>0.6666666670000001</v>
      </c>
      <c r="CE745" s="4">
        <v>1.983333333</v>
      </c>
      <c r="CF745" s="22">
        <v>0</v>
      </c>
      <c r="CG745" s="22">
        <v>0</v>
      </c>
      <c r="CH745" s="22">
        <v>0</v>
      </c>
      <c r="CI745" s="5">
        <v>35</v>
      </c>
      <c r="CJ745" s="22">
        <v>1</v>
      </c>
      <c r="CK745" s="22">
        <v>7</v>
      </c>
      <c r="CL745" s="22">
        <v>4</v>
      </c>
      <c r="CM745" s="22">
        <v>14</v>
      </c>
      <c r="CN745" s="22">
        <v>7</v>
      </c>
      <c r="CO745" s="22">
        <v>132</v>
      </c>
      <c r="CP745" s="22">
        <v>114</v>
      </c>
      <c r="CQ745" s="26">
        <v>13.97048</v>
      </c>
      <c r="CR745" s="26">
        <v>0.62095200000000006</v>
      </c>
      <c r="CS745" s="26">
        <v>1.86</v>
      </c>
      <c r="CT745" s="22">
        <v>0</v>
      </c>
      <c r="CU745" s="22">
        <v>0</v>
      </c>
      <c r="CV745" s="22">
        <v>0</v>
      </c>
      <c r="CW745" s="22">
        <v>3</v>
      </c>
      <c r="CX745" s="22">
        <v>1</v>
      </c>
      <c r="CY745" s="22">
        <v>2</v>
      </c>
      <c r="CZ745" s="22">
        <v>2</v>
      </c>
      <c r="DA745" s="22">
        <v>14</v>
      </c>
      <c r="DB745" s="22">
        <v>10</v>
      </c>
      <c r="DC745" s="22">
        <v>1</v>
      </c>
      <c r="DD745" s="22">
        <v>0</v>
      </c>
      <c r="DE745" s="22">
        <v>1</v>
      </c>
      <c r="DF745" s="22">
        <v>0</v>
      </c>
      <c r="DG745" s="22">
        <v>0</v>
      </c>
      <c r="DH745" s="22">
        <v>0</v>
      </c>
      <c r="DI745" s="22">
        <v>21</v>
      </c>
      <c r="DJ745" s="22">
        <v>0</v>
      </c>
      <c r="DK745" s="22">
        <v>0</v>
      </c>
      <c r="DL745" s="22">
        <v>0</v>
      </c>
      <c r="DM745" s="22">
        <v>0</v>
      </c>
      <c r="DN745" s="22">
        <v>37</v>
      </c>
      <c r="DO745" s="22">
        <v>3</v>
      </c>
      <c r="DP745" s="22">
        <v>40</v>
      </c>
      <c r="DQ745" s="22">
        <v>18</v>
      </c>
      <c r="DR745" s="22">
        <v>0</v>
      </c>
      <c r="DS745" s="22">
        <v>0</v>
      </c>
      <c r="DT745" s="22">
        <v>0</v>
      </c>
      <c r="DU745">
        <v>12.72</v>
      </c>
      <c r="DV745">
        <v>34.65</v>
      </c>
      <c r="DW745" s="2">
        <f t="shared" si="165"/>
        <v>0.26852438252058269</v>
      </c>
      <c r="DX745">
        <v>0.58500000000000008</v>
      </c>
      <c r="DY745">
        <v>0.49300000000000005</v>
      </c>
      <c r="DZ745">
        <v>0.28300000000000003</v>
      </c>
      <c r="EA745">
        <v>6.6070000000000002</v>
      </c>
      <c r="EB745">
        <v>30</v>
      </c>
      <c r="EC745">
        <v>21</v>
      </c>
      <c r="ED745">
        <v>0.1</v>
      </c>
      <c r="EE745">
        <v>5.75</v>
      </c>
      <c r="EF745">
        <v>5.65</v>
      </c>
      <c r="EG745">
        <v>6.1</v>
      </c>
      <c r="EH745">
        <v>949</v>
      </c>
      <c r="EI745">
        <v>1010</v>
      </c>
      <c r="EJ745">
        <v>1.94</v>
      </c>
      <c r="EK745">
        <v>1.36</v>
      </c>
      <c r="EL745">
        <v>29.9</v>
      </c>
      <c r="EM745">
        <v>25.2</v>
      </c>
      <c r="EN745">
        <v>12.4</v>
      </c>
      <c r="EO745">
        <v>11.2</v>
      </c>
      <c r="EP745">
        <v>13.6</v>
      </c>
      <c r="EQ745">
        <v>12.9</v>
      </c>
      <c r="ER745">
        <v>4.0999999999999996</v>
      </c>
      <c r="ES745">
        <v>2.6</v>
      </c>
      <c r="ET745">
        <v>1.2</v>
      </c>
      <c r="EU745">
        <v>0.4</v>
      </c>
      <c r="EV745">
        <v>2.23</v>
      </c>
      <c r="EW745">
        <v>1.66</v>
      </c>
      <c r="EX745">
        <v>27</v>
      </c>
      <c r="EY745">
        <v>24.4</v>
      </c>
      <c r="EZ745">
        <v>13</v>
      </c>
      <c r="FA745">
        <v>10.1</v>
      </c>
      <c r="FB745">
        <v>13.9</v>
      </c>
      <c r="FC745">
        <v>13.6</v>
      </c>
      <c r="FD745">
        <v>3.7</v>
      </c>
      <c r="FE745">
        <v>3.9</v>
      </c>
      <c r="FF745">
        <v>131</v>
      </c>
      <c r="FG745">
        <v>147</v>
      </c>
      <c r="FH745">
        <v>160</v>
      </c>
      <c r="FI745">
        <v>132</v>
      </c>
      <c r="FJ745">
        <v>147</v>
      </c>
      <c r="FK745">
        <v>166</v>
      </c>
      <c r="FL745">
        <v>48.8</v>
      </c>
      <c r="FM745">
        <v>342</v>
      </c>
      <c r="FN745">
        <v>330</v>
      </c>
      <c r="FO745">
        <v>269</v>
      </c>
      <c r="FP745">
        <v>50.9</v>
      </c>
      <c r="FQ745">
        <v>0.64</v>
      </c>
      <c r="FR745">
        <v>4.47</v>
      </c>
      <c r="FS745" s="2">
        <f t="shared" si="166"/>
        <v>0.12524461839530335</v>
      </c>
      <c r="FT745">
        <v>4</v>
      </c>
      <c r="FU745">
        <v>0</v>
      </c>
      <c r="FV745">
        <v>-15.4</v>
      </c>
      <c r="FW745">
        <v>11.43</v>
      </c>
      <c r="FX745">
        <v>5.0999999999999996</v>
      </c>
      <c r="FY745">
        <v>0</v>
      </c>
      <c r="FZ745">
        <v>39.5</v>
      </c>
      <c r="GA745">
        <v>7.6</v>
      </c>
      <c r="GB745">
        <v>16.600000000000001</v>
      </c>
      <c r="GC745">
        <v>5.0999999999999996</v>
      </c>
      <c r="GD745">
        <v>0</v>
      </c>
      <c r="GE745">
        <v>30.6</v>
      </c>
      <c r="GF745">
        <v>1.3</v>
      </c>
      <c r="GG745">
        <v>1.3</v>
      </c>
      <c r="GH745">
        <v>1.89</v>
      </c>
      <c r="GI745">
        <v>4.0199999999999996</v>
      </c>
      <c r="GJ745" s="2">
        <f t="shared" si="167"/>
        <v>0.31979695431472083</v>
      </c>
      <c r="GK745">
        <v>1</v>
      </c>
      <c r="GL745">
        <v>16</v>
      </c>
      <c r="GM745">
        <v>5.2</v>
      </c>
      <c r="GN745">
        <v>0.43</v>
      </c>
      <c r="GO745">
        <v>6.94</v>
      </c>
      <c r="GP745">
        <v>9.1</v>
      </c>
      <c r="GQ745">
        <v>39.1</v>
      </c>
      <c r="GR745">
        <v>0.9</v>
      </c>
      <c r="GS745">
        <v>18.7</v>
      </c>
      <c r="GT745">
        <v>20.399999999999999</v>
      </c>
      <c r="GU745">
        <v>1.7000000000000002</v>
      </c>
      <c r="GV745">
        <v>0.9</v>
      </c>
      <c r="GW745">
        <v>3.5</v>
      </c>
      <c r="GX745" s="21">
        <v>65.854529999999997</v>
      </c>
      <c r="GY745" s="21">
        <v>7.6565475000000003</v>
      </c>
      <c r="GZ745" s="21">
        <v>14.734952099999999</v>
      </c>
      <c r="HA745" s="21">
        <v>22.3914996</v>
      </c>
      <c r="HB745" s="21">
        <v>0.47422199999999998</v>
      </c>
      <c r="HC745" s="21">
        <v>3.2541000000000002</v>
      </c>
      <c r="HD745" s="21">
        <v>1.0492E-2</v>
      </c>
      <c r="HE745" s="21">
        <v>51.430064999999999</v>
      </c>
      <c r="HF745" s="21">
        <v>3.7388140000000001</v>
      </c>
    </row>
    <row r="746" spans="1:214" ht="15" x14ac:dyDescent="0.25">
      <c r="A746" s="22">
        <v>44</v>
      </c>
      <c r="B746" t="s">
        <v>3203</v>
      </c>
      <c r="C746" t="s">
        <v>3204</v>
      </c>
      <c r="D746" t="s">
        <v>720</v>
      </c>
      <c r="F746" t="s">
        <v>410</v>
      </c>
      <c r="I746" s="22" t="s">
        <v>248</v>
      </c>
      <c r="J746">
        <v>35</v>
      </c>
      <c r="K746" s="23" t="s">
        <v>3205</v>
      </c>
      <c r="L746" s="23" t="s">
        <v>2213</v>
      </c>
      <c r="M746" s="24" t="s">
        <v>281</v>
      </c>
      <c r="N746" s="24" t="s">
        <v>233</v>
      </c>
      <c r="O746" s="24">
        <v>76</v>
      </c>
      <c r="P746" s="24">
        <v>237</v>
      </c>
      <c r="Q746" s="24" t="s">
        <v>223</v>
      </c>
      <c r="R746" s="24"/>
      <c r="S746" s="22">
        <v>64</v>
      </c>
      <c r="T746" s="22">
        <v>6</v>
      </c>
      <c r="U746" s="22">
        <v>15</v>
      </c>
      <c r="V746" s="22">
        <v>21</v>
      </c>
      <c r="W746" s="22">
        <v>11</v>
      </c>
      <c r="X746" s="22">
        <v>73</v>
      </c>
      <c r="Y746" s="22">
        <v>179</v>
      </c>
      <c r="Z746" s="25">
        <f t="shared" si="154"/>
        <v>3.3519553072625698E-2</v>
      </c>
      <c r="AA746" s="3">
        <v>20.45</v>
      </c>
      <c r="AB746" s="22">
        <v>55</v>
      </c>
      <c r="AC746" s="22">
        <v>90</v>
      </c>
      <c r="AD746" s="22">
        <v>71</v>
      </c>
      <c r="AE746" s="22">
        <v>33</v>
      </c>
      <c r="AF746" s="22">
        <v>23</v>
      </c>
      <c r="AG746" s="26">
        <f t="shared" si="155"/>
        <v>2.5213936430317849</v>
      </c>
      <c r="AH746" s="26">
        <f t="shared" si="156"/>
        <v>4.1259168704156481</v>
      </c>
      <c r="AI746" s="26">
        <f t="shared" si="157"/>
        <v>3.2548899755501224</v>
      </c>
      <c r="AJ746" s="26">
        <f t="shared" si="158"/>
        <v>1.5128361858190711</v>
      </c>
      <c r="AK746" s="26">
        <f t="shared" si="159"/>
        <v>1.05440097799511</v>
      </c>
      <c r="AL746" s="5">
        <v>1726</v>
      </c>
      <c r="AM746" s="22">
        <v>0</v>
      </c>
      <c r="AN746" s="22">
        <v>0</v>
      </c>
      <c r="AO746" s="25">
        <f t="shared" si="160"/>
        <v>0</v>
      </c>
      <c r="AP746" s="22">
        <v>0</v>
      </c>
      <c r="AQ746">
        <v>1.4</v>
      </c>
      <c r="AR746">
        <v>3.6</v>
      </c>
      <c r="AS746">
        <v>5.0999999999999996</v>
      </c>
      <c r="AT746">
        <v>1.8</v>
      </c>
      <c r="AU746">
        <v>3.8</v>
      </c>
      <c r="AV746">
        <v>-0.30000000000000004</v>
      </c>
      <c r="AW746">
        <v>5.3</v>
      </c>
      <c r="AX746" s="3">
        <f t="shared" si="161"/>
        <v>8.2812499999999997E-2</v>
      </c>
      <c r="AY746" s="4">
        <f t="shared" si="162"/>
        <v>1.9249999999999998</v>
      </c>
      <c r="AZ746" t="s">
        <v>243</v>
      </c>
      <c r="BA746">
        <v>2012</v>
      </c>
      <c r="BC746" s="27">
        <v>1650000</v>
      </c>
      <c r="BD746" s="22">
        <v>3</v>
      </c>
      <c r="BE746" s="22">
        <v>11</v>
      </c>
      <c r="BF746" s="28">
        <f t="shared" si="163"/>
        <v>0.80805489668699249</v>
      </c>
      <c r="BG746" s="22">
        <v>0</v>
      </c>
      <c r="BH746" s="22">
        <v>0</v>
      </c>
      <c r="BI746" s="4">
        <v>1039.5333330000001</v>
      </c>
      <c r="BJ746" s="22">
        <v>2</v>
      </c>
      <c r="BK746" s="22">
        <v>4</v>
      </c>
      <c r="BL746" s="28">
        <f t="shared" si="164"/>
        <v>3.098995694950073</v>
      </c>
      <c r="BM746" s="22">
        <v>0</v>
      </c>
      <c r="BN746" s="22">
        <v>0</v>
      </c>
      <c r="BO746" s="4">
        <v>116.16666669999999</v>
      </c>
      <c r="BP746" s="22">
        <v>1</v>
      </c>
      <c r="BQ746" s="22">
        <v>0</v>
      </c>
      <c r="BR746" s="22">
        <v>0</v>
      </c>
      <c r="BS746" s="22">
        <v>0</v>
      </c>
      <c r="BT746" s="4">
        <v>153.91666670000001</v>
      </c>
      <c r="BU746" s="22">
        <v>31</v>
      </c>
      <c r="BV746" s="22">
        <v>4</v>
      </c>
      <c r="BW746" s="22">
        <v>8</v>
      </c>
      <c r="BX746" s="22">
        <v>4</v>
      </c>
      <c r="BY746" s="22">
        <v>35</v>
      </c>
      <c r="BZ746" s="22">
        <v>16</v>
      </c>
      <c r="CA746" s="22">
        <v>0</v>
      </c>
      <c r="CB746" s="22">
        <v>0</v>
      </c>
      <c r="CC746" s="4">
        <v>16.05</v>
      </c>
      <c r="CD746" s="4">
        <v>1.85</v>
      </c>
      <c r="CE746" s="4">
        <v>2.5499999999999998</v>
      </c>
      <c r="CF746" s="22">
        <v>0</v>
      </c>
      <c r="CG746" s="22">
        <v>0</v>
      </c>
      <c r="CH746" s="22">
        <v>0</v>
      </c>
      <c r="CI746" s="5">
        <v>33</v>
      </c>
      <c r="CJ746" s="22">
        <v>2</v>
      </c>
      <c r="CK746" s="22">
        <v>7</v>
      </c>
      <c r="CL746" s="22">
        <v>7</v>
      </c>
      <c r="CM746" s="22">
        <v>38</v>
      </c>
      <c r="CN746" s="22">
        <v>19</v>
      </c>
      <c r="CO746" s="22">
        <v>0</v>
      </c>
      <c r="CP746" s="22">
        <v>0</v>
      </c>
      <c r="CQ746" s="26">
        <v>16.423736999999999</v>
      </c>
      <c r="CR746" s="26">
        <v>1.7823230000000001</v>
      </c>
      <c r="CS746" s="26">
        <v>2.2686869999999999</v>
      </c>
      <c r="CT746" s="22">
        <v>1</v>
      </c>
      <c r="CU746" s="22">
        <v>0</v>
      </c>
      <c r="CV746" s="22">
        <v>0</v>
      </c>
      <c r="CW746" s="22">
        <v>2</v>
      </c>
      <c r="CX746" s="22">
        <v>2</v>
      </c>
      <c r="CY746" s="22">
        <v>1</v>
      </c>
      <c r="CZ746" s="22">
        <v>4</v>
      </c>
      <c r="DA746" s="22">
        <v>13</v>
      </c>
      <c r="DB746" s="22">
        <v>10</v>
      </c>
      <c r="DC746" s="22">
        <v>0</v>
      </c>
      <c r="DD746" s="22">
        <v>0</v>
      </c>
      <c r="DE746" s="22">
        <v>1</v>
      </c>
      <c r="DF746" s="22">
        <v>1</v>
      </c>
      <c r="DG746" s="22">
        <v>0</v>
      </c>
      <c r="DH746" s="22">
        <v>0</v>
      </c>
      <c r="DI746" s="22">
        <v>34</v>
      </c>
      <c r="DJ746" s="22">
        <v>1</v>
      </c>
      <c r="DK746" s="22">
        <v>0</v>
      </c>
      <c r="DL746" s="22">
        <v>0</v>
      </c>
      <c r="DM746" s="22">
        <v>0</v>
      </c>
      <c r="DN746" s="22">
        <v>62</v>
      </c>
      <c r="DO746" s="22">
        <v>12</v>
      </c>
      <c r="DP746" s="22">
        <v>53</v>
      </c>
      <c r="DQ746" s="22">
        <v>14</v>
      </c>
      <c r="DR746" s="22">
        <v>1</v>
      </c>
      <c r="DS746" s="22">
        <v>0</v>
      </c>
      <c r="DT746" s="22">
        <v>0</v>
      </c>
      <c r="DU746">
        <v>15.51</v>
      </c>
      <c r="DV746">
        <v>32.049999999999997</v>
      </c>
      <c r="DW746" s="2">
        <f t="shared" si="165"/>
        <v>0.32611438183347352</v>
      </c>
      <c r="DX746">
        <v>1.159</v>
      </c>
      <c r="DY746">
        <v>1.597</v>
      </c>
      <c r="DZ746">
        <v>0.77800000000000002</v>
      </c>
      <c r="EA746">
        <v>-0.26600000000000001</v>
      </c>
      <c r="EB746">
        <v>44</v>
      </c>
      <c r="EC746">
        <v>37</v>
      </c>
      <c r="ED746">
        <v>1.1000000000000001</v>
      </c>
      <c r="EE746">
        <v>-1.69</v>
      </c>
      <c r="EF746">
        <v>-2.75</v>
      </c>
      <c r="EG746">
        <v>8.94</v>
      </c>
      <c r="EH746">
        <v>932</v>
      </c>
      <c r="EI746">
        <v>1022</v>
      </c>
      <c r="EJ746">
        <v>2.66</v>
      </c>
      <c r="EK746">
        <v>2.2400000000000002</v>
      </c>
      <c r="EL746">
        <v>27.1</v>
      </c>
      <c r="EM746">
        <v>30.8</v>
      </c>
      <c r="EN746">
        <v>12.8</v>
      </c>
      <c r="EO746">
        <v>11.7</v>
      </c>
      <c r="EP746">
        <v>14.3</v>
      </c>
      <c r="EQ746">
        <v>14.7</v>
      </c>
      <c r="ER746">
        <v>5</v>
      </c>
      <c r="ES746">
        <v>3</v>
      </c>
      <c r="ET746">
        <v>1.4</v>
      </c>
      <c r="EU746">
        <v>0.2</v>
      </c>
      <c r="EV746">
        <v>2.25</v>
      </c>
      <c r="EW746">
        <v>2.54</v>
      </c>
      <c r="EX746">
        <v>25.9</v>
      </c>
      <c r="EY746">
        <v>26.4</v>
      </c>
      <c r="EZ746">
        <v>12.1</v>
      </c>
      <c r="FA746">
        <v>11.9</v>
      </c>
      <c r="FB746">
        <v>15.9</v>
      </c>
      <c r="FC746">
        <v>13.7</v>
      </c>
      <c r="FD746">
        <v>3.2</v>
      </c>
      <c r="FE746">
        <v>3.5</v>
      </c>
      <c r="FF746">
        <v>129</v>
      </c>
      <c r="FG746">
        <v>165</v>
      </c>
      <c r="FH746">
        <v>179</v>
      </c>
      <c r="FI746">
        <v>168</v>
      </c>
      <c r="FJ746">
        <v>175</v>
      </c>
      <c r="FK746">
        <v>177</v>
      </c>
      <c r="FL746">
        <v>45.9</v>
      </c>
      <c r="FM746">
        <v>350</v>
      </c>
      <c r="FN746">
        <v>397</v>
      </c>
      <c r="FO746">
        <v>320</v>
      </c>
      <c r="FP746">
        <v>46.9</v>
      </c>
      <c r="FQ746">
        <v>1.74</v>
      </c>
      <c r="FR746">
        <v>3.32</v>
      </c>
      <c r="FS746" s="2">
        <f t="shared" si="166"/>
        <v>0.34387351778656128</v>
      </c>
      <c r="FT746">
        <v>12</v>
      </c>
      <c r="FU746">
        <v>1</v>
      </c>
      <c r="FV746">
        <v>4.2</v>
      </c>
      <c r="FW746">
        <v>14.63</v>
      </c>
      <c r="FX746">
        <v>6.45</v>
      </c>
      <c r="FY746">
        <v>0.54</v>
      </c>
      <c r="FZ746">
        <v>37.6</v>
      </c>
      <c r="GA746">
        <v>9.1</v>
      </c>
      <c r="GB746">
        <v>19.3</v>
      </c>
      <c r="GC746">
        <v>2.7</v>
      </c>
      <c r="GD746">
        <v>4.8</v>
      </c>
      <c r="GE746">
        <v>25.8</v>
      </c>
      <c r="GF746">
        <v>5.9</v>
      </c>
      <c r="GG746">
        <v>0</v>
      </c>
      <c r="GH746">
        <v>2.3199999999999998</v>
      </c>
      <c r="GI746">
        <v>3.6</v>
      </c>
      <c r="GJ746" s="2">
        <f t="shared" si="167"/>
        <v>0.39189189189189189</v>
      </c>
      <c r="GK746">
        <v>2</v>
      </c>
      <c r="GL746">
        <v>13</v>
      </c>
      <c r="GM746">
        <v>0.30000000000000004</v>
      </c>
      <c r="GN746">
        <v>0.81</v>
      </c>
      <c r="GO746">
        <v>5.26</v>
      </c>
      <c r="GP746">
        <v>9.3000000000000007</v>
      </c>
      <c r="GQ746">
        <v>50.5</v>
      </c>
      <c r="GR746">
        <v>4</v>
      </c>
      <c r="GS746">
        <v>20.6</v>
      </c>
      <c r="GT746">
        <v>26.3</v>
      </c>
      <c r="GU746">
        <v>1.6</v>
      </c>
      <c r="GV746">
        <v>1.2</v>
      </c>
      <c r="GW746">
        <v>3.6</v>
      </c>
      <c r="GX746" s="21">
        <v>58.618622000000002</v>
      </c>
      <c r="GY746" s="21">
        <v>5.5048193999999997</v>
      </c>
      <c r="GZ746" s="21">
        <v>15.367735799999998</v>
      </c>
      <c r="HA746" s="21">
        <v>20.872555200000001</v>
      </c>
      <c r="HB746" s="21">
        <v>2.7195499999999999</v>
      </c>
      <c r="HC746" s="21">
        <v>3.358457</v>
      </c>
      <c r="HD746" s="21">
        <v>-1.4321E-2</v>
      </c>
      <c r="HE746" s="21">
        <v>57.573256999999998</v>
      </c>
      <c r="HF746" s="21">
        <v>6.0636850000000004</v>
      </c>
    </row>
    <row r="747" spans="1:214" ht="15" x14ac:dyDescent="0.25">
      <c r="A747" s="22">
        <v>8</v>
      </c>
      <c r="B747" t="s">
        <v>3206</v>
      </c>
      <c r="C747" t="s">
        <v>3207</v>
      </c>
      <c r="D747" t="s">
        <v>3208</v>
      </c>
      <c r="F747" t="s">
        <v>270</v>
      </c>
      <c r="G747" t="s">
        <v>547</v>
      </c>
      <c r="H747">
        <v>12</v>
      </c>
      <c r="I747" s="22" t="s">
        <v>248</v>
      </c>
      <c r="J747">
        <v>37</v>
      </c>
      <c r="K747" s="23" t="s">
        <v>3209</v>
      </c>
      <c r="L747" s="23" t="s">
        <v>3210</v>
      </c>
      <c r="M747" s="24"/>
      <c r="N747" s="24" t="s">
        <v>1184</v>
      </c>
      <c r="O747" s="24">
        <v>72</v>
      </c>
      <c r="P747" s="24">
        <v>210</v>
      </c>
      <c r="Q747" s="24" t="s">
        <v>223</v>
      </c>
      <c r="R747" s="24"/>
      <c r="S747" s="22">
        <v>46</v>
      </c>
      <c r="T747" s="22">
        <v>5</v>
      </c>
      <c r="U747" s="22">
        <v>10</v>
      </c>
      <c r="V747" s="22">
        <v>15</v>
      </c>
      <c r="W747" s="22">
        <v>6</v>
      </c>
      <c r="X747" s="22">
        <v>8</v>
      </c>
      <c r="Y747" s="22">
        <v>42</v>
      </c>
      <c r="Z747" s="25">
        <f t="shared" si="154"/>
        <v>0.11904761904761904</v>
      </c>
      <c r="AA747" s="3">
        <v>16.08333</v>
      </c>
      <c r="AB747" s="22">
        <v>29</v>
      </c>
      <c r="AC747" s="22">
        <v>68</v>
      </c>
      <c r="AD747" s="22">
        <v>19</v>
      </c>
      <c r="AE747" s="22">
        <v>18</v>
      </c>
      <c r="AF747" s="22">
        <v>14</v>
      </c>
      <c r="AG747" s="26">
        <f t="shared" si="155"/>
        <v>2.3518815417280963</v>
      </c>
      <c r="AH747" s="26">
        <f t="shared" si="156"/>
        <v>5.5147567185348461</v>
      </c>
      <c r="AI747" s="26">
        <f t="shared" si="157"/>
        <v>1.5408879066494423</v>
      </c>
      <c r="AJ747" s="26">
        <f t="shared" si="158"/>
        <v>1.4597885431415769</v>
      </c>
      <c r="AK747" s="26">
        <f t="shared" si="159"/>
        <v>1.1353910891101153</v>
      </c>
      <c r="AL747" s="5">
        <v>1002</v>
      </c>
      <c r="AM747" s="22">
        <v>0</v>
      </c>
      <c r="AN747" s="22">
        <v>0</v>
      </c>
      <c r="AO747" s="25">
        <f t="shared" si="160"/>
        <v>0</v>
      </c>
      <c r="AP747" s="22">
        <v>0</v>
      </c>
      <c r="AQ747">
        <v>1.4</v>
      </c>
      <c r="AR747">
        <v>2.2000000000000002</v>
      </c>
      <c r="AS747">
        <v>3.6</v>
      </c>
      <c r="AT747">
        <v>2.9</v>
      </c>
      <c r="AU747">
        <v>2.1</v>
      </c>
      <c r="AV747">
        <v>0</v>
      </c>
      <c r="AW747">
        <v>4.9000000000000004</v>
      </c>
      <c r="AX747" s="3">
        <f t="shared" si="161"/>
        <v>0.10652173913043479</v>
      </c>
      <c r="AY747" s="4">
        <f t="shared" si="162"/>
        <v>-5.0249989999999993</v>
      </c>
      <c r="AZ747" t="s">
        <v>243</v>
      </c>
      <c r="BA747">
        <v>2012</v>
      </c>
      <c r="BC747" s="27">
        <v>3833333</v>
      </c>
      <c r="BD747" s="22">
        <v>2</v>
      </c>
      <c r="BE747" s="22">
        <v>8</v>
      </c>
      <c r="BF747" s="28">
        <f t="shared" si="163"/>
        <v>0.94505552206153653</v>
      </c>
      <c r="BG747" s="22">
        <v>0</v>
      </c>
      <c r="BH747" s="22">
        <v>0</v>
      </c>
      <c r="BI747" s="4">
        <v>634.8833333</v>
      </c>
      <c r="BJ747" s="22">
        <v>3</v>
      </c>
      <c r="BK747" s="22">
        <v>2</v>
      </c>
      <c r="BL747" s="28">
        <f t="shared" si="164"/>
        <v>3.9130434780907373</v>
      </c>
      <c r="BM747" s="22">
        <v>0</v>
      </c>
      <c r="BN747" s="22">
        <v>0</v>
      </c>
      <c r="BO747" s="4">
        <v>76.666666669999998</v>
      </c>
      <c r="BP747" s="22">
        <v>0</v>
      </c>
      <c r="BQ747" s="22">
        <v>0</v>
      </c>
      <c r="BR747" s="22">
        <v>0</v>
      </c>
      <c r="BS747" s="22">
        <v>0</v>
      </c>
      <c r="BT747" s="4">
        <v>28.3</v>
      </c>
      <c r="BU747" s="22">
        <v>22</v>
      </c>
      <c r="BV747" s="22">
        <v>1</v>
      </c>
      <c r="BW747" s="22">
        <v>5</v>
      </c>
      <c r="BX747" s="22">
        <v>5</v>
      </c>
      <c r="BY747" s="22">
        <v>6</v>
      </c>
      <c r="BZ747" s="22">
        <v>3</v>
      </c>
      <c r="CA747" s="22">
        <v>0</v>
      </c>
      <c r="CB747" s="22">
        <v>0</v>
      </c>
      <c r="CC747" s="4">
        <v>13.58333</v>
      </c>
      <c r="CD747" s="4">
        <v>1.9</v>
      </c>
      <c r="CE747" s="4">
        <v>0.35</v>
      </c>
      <c r="CF747" s="22">
        <v>0</v>
      </c>
      <c r="CG747" s="22">
        <v>0</v>
      </c>
      <c r="CH747" s="22">
        <v>0</v>
      </c>
      <c r="CI747" s="5">
        <v>24</v>
      </c>
      <c r="CJ747" s="22">
        <v>4</v>
      </c>
      <c r="CK747" s="22">
        <v>5</v>
      </c>
      <c r="CL747" s="22">
        <v>1</v>
      </c>
      <c r="CM747" s="22">
        <v>2</v>
      </c>
      <c r="CN747" s="22">
        <v>1</v>
      </c>
      <c r="CO747" s="22">
        <v>0</v>
      </c>
      <c r="CP747" s="22">
        <v>0</v>
      </c>
      <c r="CQ747" s="26">
        <v>14.002086</v>
      </c>
      <c r="CR747" s="26">
        <v>1.4527779999999999</v>
      </c>
      <c r="CS747" s="26">
        <v>0.85833300000000001</v>
      </c>
      <c r="CT747" s="22">
        <v>0</v>
      </c>
      <c r="CU747" s="22">
        <v>0</v>
      </c>
      <c r="CV747" s="22">
        <v>0</v>
      </c>
      <c r="CW747" s="22">
        <v>1</v>
      </c>
      <c r="CX747" s="22">
        <v>5</v>
      </c>
      <c r="CY747" s="22">
        <v>8</v>
      </c>
      <c r="CZ747" s="22">
        <v>4</v>
      </c>
      <c r="DA747" s="22">
        <v>5</v>
      </c>
      <c r="DB747" s="22">
        <v>-2</v>
      </c>
      <c r="DC747" s="22">
        <v>1</v>
      </c>
      <c r="DD747" s="22">
        <v>0</v>
      </c>
      <c r="DE747" s="22">
        <v>1</v>
      </c>
      <c r="DF747" s="22">
        <v>0</v>
      </c>
      <c r="DG747" s="22">
        <v>0</v>
      </c>
      <c r="DH747" s="22">
        <v>0</v>
      </c>
      <c r="DI747" s="22">
        <v>4</v>
      </c>
      <c r="DJ747" s="22">
        <v>0</v>
      </c>
      <c r="DK747" s="22">
        <v>0</v>
      </c>
      <c r="DL747" s="22">
        <v>0</v>
      </c>
      <c r="DM747" s="22">
        <v>0</v>
      </c>
      <c r="DN747" s="22">
        <v>36</v>
      </c>
      <c r="DO747" s="22">
        <v>8</v>
      </c>
      <c r="DP747" s="22">
        <v>23</v>
      </c>
      <c r="DQ747" s="22">
        <v>1</v>
      </c>
      <c r="DR747" s="22">
        <v>0</v>
      </c>
      <c r="DS747" s="22">
        <v>0</v>
      </c>
      <c r="DT747" s="22">
        <v>0</v>
      </c>
      <c r="DU747">
        <v>13.17</v>
      </c>
      <c r="DV747">
        <v>35.46</v>
      </c>
      <c r="DW747" s="2">
        <f t="shared" si="165"/>
        <v>0.27082048118445401</v>
      </c>
      <c r="DX747">
        <v>-0.9830000000000001</v>
      </c>
      <c r="DY747">
        <v>-1.8380000000000001</v>
      </c>
      <c r="DZ747">
        <v>0.39900000000000002</v>
      </c>
      <c r="EA747">
        <v>-3.8319999999999999</v>
      </c>
      <c r="EB747">
        <v>28</v>
      </c>
      <c r="EC747">
        <v>20</v>
      </c>
      <c r="ED747">
        <v>7.5</v>
      </c>
      <c r="EE747">
        <v>3.27</v>
      </c>
      <c r="EF747">
        <v>-4.1900000000000004</v>
      </c>
      <c r="EG747">
        <v>8.5399999999999991</v>
      </c>
      <c r="EH747">
        <v>935</v>
      </c>
      <c r="EI747">
        <v>1021</v>
      </c>
      <c r="EJ747">
        <v>2.77</v>
      </c>
      <c r="EK747">
        <v>1.98</v>
      </c>
      <c r="EL747">
        <v>29.7</v>
      </c>
      <c r="EM747">
        <v>28.6</v>
      </c>
      <c r="EN747">
        <v>13.6</v>
      </c>
      <c r="EO747">
        <v>13</v>
      </c>
      <c r="EP747">
        <v>15.5</v>
      </c>
      <c r="EQ747">
        <v>16.3</v>
      </c>
      <c r="ER747">
        <v>3</v>
      </c>
      <c r="ES747">
        <v>3.3</v>
      </c>
      <c r="ET747">
        <v>0.2</v>
      </c>
      <c r="EU747">
        <v>0.4</v>
      </c>
      <c r="EV747">
        <v>2.17</v>
      </c>
      <c r="EW747">
        <v>2.17</v>
      </c>
      <c r="EX747">
        <v>26.9</v>
      </c>
      <c r="EY747">
        <v>28.6</v>
      </c>
      <c r="EZ747">
        <v>11.9</v>
      </c>
      <c r="FA747">
        <v>12.4</v>
      </c>
      <c r="FB747">
        <v>16.2</v>
      </c>
      <c r="FC747">
        <v>14.3</v>
      </c>
      <c r="FD747">
        <v>3.5</v>
      </c>
      <c r="FE747">
        <v>3.2</v>
      </c>
      <c r="FF747">
        <v>104</v>
      </c>
      <c r="FG747">
        <v>111</v>
      </c>
      <c r="FH747">
        <v>79</v>
      </c>
      <c r="FI747">
        <v>74</v>
      </c>
      <c r="FJ747">
        <v>112</v>
      </c>
      <c r="FK747">
        <v>93</v>
      </c>
      <c r="FL747">
        <v>58.4</v>
      </c>
      <c r="FM747">
        <v>223</v>
      </c>
      <c r="FN747">
        <v>189</v>
      </c>
      <c r="FO747">
        <v>173</v>
      </c>
      <c r="FP747">
        <v>54.1</v>
      </c>
      <c r="FQ747">
        <v>1.61</v>
      </c>
      <c r="FR747">
        <v>3.51</v>
      </c>
      <c r="FS747" s="2">
        <f t="shared" si="166"/>
        <v>0.314453125</v>
      </c>
      <c r="FT747">
        <v>8</v>
      </c>
      <c r="FU747">
        <v>0</v>
      </c>
      <c r="FV747">
        <v>-5.4</v>
      </c>
      <c r="FW747">
        <v>12.5</v>
      </c>
      <c r="FX747">
        <v>6.48</v>
      </c>
      <c r="FY747">
        <v>0</v>
      </c>
      <c r="FZ747">
        <v>45.4</v>
      </c>
      <c r="GA747">
        <v>16.2</v>
      </c>
      <c r="GB747">
        <v>21.9</v>
      </c>
      <c r="GC747">
        <v>4.9000000000000004</v>
      </c>
      <c r="GD747">
        <v>2.4</v>
      </c>
      <c r="GE747">
        <v>24.3</v>
      </c>
      <c r="GF747">
        <v>0.8</v>
      </c>
      <c r="GG747">
        <v>1.6</v>
      </c>
      <c r="GH747">
        <v>0.62</v>
      </c>
      <c r="GI747">
        <v>4.0199999999999996</v>
      </c>
      <c r="GJ747" s="2">
        <f t="shared" si="167"/>
        <v>0.13362068965517243</v>
      </c>
      <c r="GK747">
        <v>0</v>
      </c>
      <c r="GL747">
        <v>1</v>
      </c>
      <c r="GM747">
        <v>28</v>
      </c>
      <c r="GN747">
        <v>0</v>
      </c>
      <c r="GO747">
        <v>2.12</v>
      </c>
      <c r="GP747">
        <v>10.6</v>
      </c>
      <c r="GQ747">
        <v>36</v>
      </c>
      <c r="GR747">
        <v>0</v>
      </c>
      <c r="GS747">
        <v>23.3</v>
      </c>
      <c r="GT747">
        <v>10.6</v>
      </c>
      <c r="GU747">
        <v>4.2</v>
      </c>
      <c r="GV747">
        <v>2.1</v>
      </c>
      <c r="GW747">
        <v>6.4</v>
      </c>
      <c r="GX747" s="21">
        <v>46.718497999999997</v>
      </c>
      <c r="GY747" s="21">
        <v>2.6027208000000002</v>
      </c>
      <c r="GZ747" s="21">
        <v>10.022607900000001</v>
      </c>
      <c r="HA747" s="21">
        <v>12.625328700000001</v>
      </c>
      <c r="HB747" s="21">
        <v>1.3973599999999999</v>
      </c>
      <c r="HC747" s="21">
        <v>2.2985579999999999</v>
      </c>
      <c r="HD747" s="21">
        <v>-2.1559999999999999E-3</v>
      </c>
      <c r="HE747" s="21">
        <v>19.447239</v>
      </c>
      <c r="HF747" s="21">
        <v>3.6937630000000001</v>
      </c>
    </row>
    <row r="748" spans="1:214" ht="15" x14ac:dyDescent="0.25">
      <c r="A748" s="22">
        <v>13</v>
      </c>
      <c r="B748" t="s">
        <v>3211</v>
      </c>
      <c r="C748" t="s">
        <v>3212</v>
      </c>
      <c r="D748" t="s">
        <v>587</v>
      </c>
      <c r="F748" t="s">
        <v>489</v>
      </c>
      <c r="I748" s="22" t="s">
        <v>218</v>
      </c>
      <c r="J748">
        <v>23</v>
      </c>
      <c r="K748" s="23" t="s">
        <v>3213</v>
      </c>
      <c r="L748" s="23" t="s">
        <v>3214</v>
      </c>
      <c r="M748" s="24" t="s">
        <v>273</v>
      </c>
      <c r="N748" s="24" t="s">
        <v>233</v>
      </c>
      <c r="O748" s="24">
        <v>73</v>
      </c>
      <c r="P748" s="24">
        <v>198</v>
      </c>
      <c r="Q748" s="24" t="s">
        <v>223</v>
      </c>
      <c r="R748" s="24"/>
      <c r="S748" s="22">
        <v>77</v>
      </c>
      <c r="T748" s="22">
        <v>10</v>
      </c>
      <c r="U748" s="22">
        <v>12</v>
      </c>
      <c r="V748" s="22">
        <v>22</v>
      </c>
      <c r="W748" s="22">
        <v>-7</v>
      </c>
      <c r="X748" s="22">
        <v>18</v>
      </c>
      <c r="Y748" s="22">
        <v>107</v>
      </c>
      <c r="Z748" s="25">
        <f t="shared" si="154"/>
        <v>9.3457943925233641E-2</v>
      </c>
      <c r="AA748" s="3">
        <v>15.7</v>
      </c>
      <c r="AB748" s="22">
        <v>43</v>
      </c>
      <c r="AC748" s="22">
        <v>38</v>
      </c>
      <c r="AD748" s="22">
        <v>32</v>
      </c>
      <c r="AE748" s="22">
        <v>17</v>
      </c>
      <c r="AF748" s="22">
        <v>45</v>
      </c>
      <c r="AG748" s="26">
        <f t="shared" si="155"/>
        <v>2.1341715609231535</v>
      </c>
      <c r="AH748" s="26">
        <f t="shared" si="156"/>
        <v>1.8860120770948801</v>
      </c>
      <c r="AI748" s="26">
        <f t="shared" si="157"/>
        <v>1.5882206965009513</v>
      </c>
      <c r="AJ748" s="26">
        <f t="shared" si="158"/>
        <v>0.84374224501613049</v>
      </c>
      <c r="AK748" s="26">
        <f t="shared" si="159"/>
        <v>2.2334353544544632</v>
      </c>
      <c r="AL748" s="5">
        <v>1706</v>
      </c>
      <c r="AM748" s="22">
        <v>448</v>
      </c>
      <c r="AN748" s="22">
        <v>446</v>
      </c>
      <c r="AO748" s="25">
        <f t="shared" si="160"/>
        <v>0.50111856823266221</v>
      </c>
      <c r="AP748" s="22">
        <v>19.5</v>
      </c>
      <c r="AQ748">
        <v>0.1</v>
      </c>
      <c r="AR748">
        <v>1</v>
      </c>
      <c r="AS748">
        <v>1.1000000000000001</v>
      </c>
      <c r="AT748">
        <v>-0.60000000000000009</v>
      </c>
      <c r="AU748">
        <v>2.8</v>
      </c>
      <c r="AV748">
        <v>0</v>
      </c>
      <c r="AW748">
        <v>2.2000000000000002</v>
      </c>
      <c r="AX748" s="3">
        <f t="shared" si="161"/>
        <v>2.8571428571428574E-2</v>
      </c>
      <c r="AY748" s="4">
        <f t="shared" si="162"/>
        <v>0.625</v>
      </c>
      <c r="AZ748" t="s">
        <v>224</v>
      </c>
      <c r="BA748">
        <v>2013</v>
      </c>
      <c r="BC748" s="27">
        <v>1050000</v>
      </c>
      <c r="BD748" s="22">
        <v>10</v>
      </c>
      <c r="BE748" s="22">
        <v>11</v>
      </c>
      <c r="BF748" s="28">
        <f t="shared" si="163"/>
        <v>1.2047616771047474</v>
      </c>
      <c r="BG748" s="22">
        <v>378</v>
      </c>
      <c r="BH748" s="22">
        <v>381</v>
      </c>
      <c r="BI748" s="4">
        <v>1045.8499999999999</v>
      </c>
      <c r="BJ748" s="22">
        <v>0</v>
      </c>
      <c r="BK748" s="22">
        <v>0</v>
      </c>
      <c r="BL748" s="28">
        <f t="shared" si="164"/>
        <v>0</v>
      </c>
      <c r="BM748" s="22">
        <v>5</v>
      </c>
      <c r="BN748" s="22">
        <v>11</v>
      </c>
      <c r="BO748" s="4">
        <v>13.16666667</v>
      </c>
      <c r="BP748" s="22">
        <v>0</v>
      </c>
      <c r="BQ748" s="22">
        <v>1</v>
      </c>
      <c r="BR748" s="22">
        <v>65</v>
      </c>
      <c r="BS748" s="22">
        <v>54</v>
      </c>
      <c r="BT748" s="4">
        <v>150.6333333</v>
      </c>
      <c r="BU748" s="22">
        <v>41</v>
      </c>
      <c r="BV748" s="22">
        <v>7</v>
      </c>
      <c r="BW748" s="22">
        <v>8</v>
      </c>
      <c r="BX748" s="22">
        <v>-1</v>
      </c>
      <c r="BY748" s="22">
        <v>8</v>
      </c>
      <c r="BZ748" s="22">
        <v>4</v>
      </c>
      <c r="CA748" s="22">
        <v>248</v>
      </c>
      <c r="CB748" s="22">
        <v>228</v>
      </c>
      <c r="CC748" s="4">
        <v>13.58333</v>
      </c>
      <c r="CD748" s="4">
        <v>0.18333333300000001</v>
      </c>
      <c r="CE748" s="4">
        <v>1.85</v>
      </c>
      <c r="CF748" s="22">
        <v>0</v>
      </c>
      <c r="CG748" s="22">
        <v>0</v>
      </c>
      <c r="CH748" s="22">
        <v>0</v>
      </c>
      <c r="CI748" s="5">
        <v>36</v>
      </c>
      <c r="CJ748" s="22">
        <v>3</v>
      </c>
      <c r="CK748" s="22">
        <v>4</v>
      </c>
      <c r="CL748" s="22">
        <v>-6</v>
      </c>
      <c r="CM748" s="22">
        <v>10</v>
      </c>
      <c r="CN748" s="22">
        <v>5</v>
      </c>
      <c r="CO748" s="22">
        <v>200</v>
      </c>
      <c r="CP748" s="22">
        <v>218</v>
      </c>
      <c r="CQ748" s="26">
        <v>13.581485000000001</v>
      </c>
      <c r="CR748" s="26">
        <v>0.156944</v>
      </c>
      <c r="CS748" s="26">
        <v>2.077315</v>
      </c>
      <c r="CT748" s="22">
        <v>0</v>
      </c>
      <c r="CU748" s="22">
        <v>0</v>
      </c>
      <c r="CV748" s="22">
        <v>0</v>
      </c>
      <c r="CW748" s="22">
        <v>4</v>
      </c>
      <c r="CX748" s="22">
        <v>3</v>
      </c>
      <c r="CY748" s="22">
        <v>-2</v>
      </c>
      <c r="CZ748" s="22">
        <v>6</v>
      </c>
      <c r="DA748" s="22">
        <v>9</v>
      </c>
      <c r="DB748" s="22">
        <v>-5</v>
      </c>
      <c r="DC748" s="22">
        <v>1</v>
      </c>
      <c r="DD748" s="22">
        <v>0</v>
      </c>
      <c r="DE748" s="22">
        <v>3</v>
      </c>
      <c r="DF748" s="22">
        <v>0</v>
      </c>
      <c r="DG748" s="22">
        <v>0</v>
      </c>
      <c r="DH748" s="22">
        <v>0</v>
      </c>
      <c r="DI748" s="22">
        <v>9</v>
      </c>
      <c r="DJ748" s="22">
        <v>0</v>
      </c>
      <c r="DK748" s="22">
        <v>0</v>
      </c>
      <c r="DL748" s="22">
        <v>0</v>
      </c>
      <c r="DM748" s="22">
        <v>0</v>
      </c>
      <c r="DN748" s="22">
        <v>38</v>
      </c>
      <c r="DO748" s="22">
        <v>0</v>
      </c>
      <c r="DP748" s="22">
        <v>63</v>
      </c>
      <c r="DQ748" s="22">
        <v>18</v>
      </c>
      <c r="DR748" s="22">
        <v>0</v>
      </c>
      <c r="DS748" s="22">
        <v>0</v>
      </c>
      <c r="DT748" s="22">
        <v>0</v>
      </c>
      <c r="DU748">
        <v>13.33</v>
      </c>
      <c r="DV748">
        <v>36.51</v>
      </c>
      <c r="DW748" s="2">
        <f t="shared" si="165"/>
        <v>0.2674558587479936</v>
      </c>
      <c r="DX748">
        <v>-0.44400000000000001</v>
      </c>
      <c r="DY748">
        <v>0.60100000000000009</v>
      </c>
      <c r="DZ748">
        <v>-0.747</v>
      </c>
      <c r="EA748">
        <v>-8.0559999999999992</v>
      </c>
      <c r="EB748">
        <v>36</v>
      </c>
      <c r="EC748">
        <v>44</v>
      </c>
      <c r="ED748">
        <v>-4</v>
      </c>
      <c r="EE748">
        <v>-10.23</v>
      </c>
      <c r="EF748">
        <v>-6.25</v>
      </c>
      <c r="EG748">
        <v>7.78</v>
      </c>
      <c r="EH748">
        <v>918</v>
      </c>
      <c r="EI748">
        <v>996</v>
      </c>
      <c r="EJ748">
        <v>2.1</v>
      </c>
      <c r="EK748">
        <v>2.57</v>
      </c>
      <c r="EL748">
        <v>25</v>
      </c>
      <c r="EM748">
        <v>28.8</v>
      </c>
      <c r="EN748">
        <v>9.5</v>
      </c>
      <c r="EO748">
        <v>10.9</v>
      </c>
      <c r="EP748">
        <v>15.7</v>
      </c>
      <c r="EQ748">
        <v>11.2</v>
      </c>
      <c r="ER748">
        <v>2.6</v>
      </c>
      <c r="ES748">
        <v>3</v>
      </c>
      <c r="ET748">
        <v>0.4</v>
      </c>
      <c r="EU748">
        <v>0.8</v>
      </c>
      <c r="EV748">
        <v>2.56</v>
      </c>
      <c r="EW748">
        <v>2.1800000000000002</v>
      </c>
      <c r="EX748">
        <v>24.5</v>
      </c>
      <c r="EY748">
        <v>27.9</v>
      </c>
      <c r="EZ748">
        <v>10</v>
      </c>
      <c r="FA748">
        <v>11.4</v>
      </c>
      <c r="FB748">
        <v>14.1</v>
      </c>
      <c r="FC748">
        <v>12.3</v>
      </c>
      <c r="FD748">
        <v>3.1</v>
      </c>
      <c r="FE748">
        <v>2.9</v>
      </c>
      <c r="FF748">
        <v>128</v>
      </c>
      <c r="FG748">
        <v>152</v>
      </c>
      <c r="FH748">
        <v>198</v>
      </c>
      <c r="FI748">
        <v>163</v>
      </c>
      <c r="FJ748">
        <v>163</v>
      </c>
      <c r="FK748">
        <v>172</v>
      </c>
      <c r="FL748">
        <v>43.7</v>
      </c>
      <c r="FM748">
        <v>353</v>
      </c>
      <c r="FN748">
        <v>371</v>
      </c>
      <c r="FO748">
        <v>359</v>
      </c>
      <c r="FP748">
        <v>48.8</v>
      </c>
      <c r="FQ748">
        <v>0.17</v>
      </c>
      <c r="FR748">
        <v>4.57</v>
      </c>
      <c r="FS748" s="2">
        <f t="shared" si="166"/>
        <v>3.5864978902953586E-2</v>
      </c>
      <c r="FT748">
        <v>0</v>
      </c>
      <c r="FU748">
        <v>1</v>
      </c>
      <c r="FV748">
        <v>-15</v>
      </c>
      <c r="FW748">
        <v>0</v>
      </c>
      <c r="FX748">
        <v>0</v>
      </c>
      <c r="FY748">
        <v>4.5599999999999996</v>
      </c>
      <c r="FZ748">
        <v>36.5</v>
      </c>
      <c r="GA748">
        <v>4.5999999999999996</v>
      </c>
      <c r="GB748">
        <v>13.7</v>
      </c>
      <c r="GC748">
        <v>9.1</v>
      </c>
      <c r="GD748">
        <v>0</v>
      </c>
      <c r="GE748">
        <v>22.8</v>
      </c>
      <c r="GF748">
        <v>0</v>
      </c>
      <c r="GG748">
        <v>0</v>
      </c>
      <c r="GH748">
        <v>1.91</v>
      </c>
      <c r="GI748">
        <v>2.4500000000000002</v>
      </c>
      <c r="GJ748" s="2">
        <f t="shared" si="167"/>
        <v>0.43807339449541277</v>
      </c>
      <c r="GK748">
        <v>2</v>
      </c>
      <c r="GL748">
        <v>17</v>
      </c>
      <c r="GM748">
        <v>-22.3</v>
      </c>
      <c r="GN748">
        <v>0.82</v>
      </c>
      <c r="GO748">
        <v>6.95</v>
      </c>
      <c r="GP748">
        <v>4.9000000000000004</v>
      </c>
      <c r="GQ748">
        <v>48.2</v>
      </c>
      <c r="GR748">
        <v>1.6</v>
      </c>
      <c r="GS748">
        <v>27.8</v>
      </c>
      <c r="GT748">
        <v>33.9</v>
      </c>
      <c r="GU748">
        <v>0.4</v>
      </c>
      <c r="GV748">
        <v>0.8</v>
      </c>
      <c r="GW748">
        <v>3.7</v>
      </c>
      <c r="GX748" s="21">
        <v>65.725159000000005</v>
      </c>
      <c r="GY748" s="21">
        <v>8.5081094999999998</v>
      </c>
      <c r="GZ748" s="21">
        <v>11.5005276</v>
      </c>
      <c r="HA748" s="21">
        <v>20.008637100000001</v>
      </c>
      <c r="HB748" s="21">
        <v>5.8266999999999999E-2</v>
      </c>
      <c r="HC748" s="21">
        <v>2.3389989999999998</v>
      </c>
      <c r="HD748" s="21">
        <v>-2.5070000000000001E-3</v>
      </c>
      <c r="HE748" s="21">
        <v>16.142363</v>
      </c>
      <c r="HF748" s="21">
        <v>2.3947590000000001</v>
      </c>
    </row>
    <row r="749" spans="1:214" ht="15" x14ac:dyDescent="0.25">
      <c r="A749" s="22">
        <v>19</v>
      </c>
      <c r="B749" t="s">
        <v>3215</v>
      </c>
      <c r="C749" t="s">
        <v>3216</v>
      </c>
      <c r="D749" t="s">
        <v>323</v>
      </c>
      <c r="F749" t="s">
        <v>255</v>
      </c>
      <c r="I749" s="22" t="s">
        <v>278</v>
      </c>
      <c r="J749">
        <v>28</v>
      </c>
      <c r="K749" s="23" t="s">
        <v>3217</v>
      </c>
      <c r="L749" s="23" t="s">
        <v>549</v>
      </c>
      <c r="M749" s="24" t="s">
        <v>273</v>
      </c>
      <c r="N749" s="24" t="s">
        <v>233</v>
      </c>
      <c r="O749" s="24">
        <v>75</v>
      </c>
      <c r="P749" s="24">
        <v>216</v>
      </c>
      <c r="Q749" s="24" t="s">
        <v>224</v>
      </c>
      <c r="R749" s="24"/>
      <c r="S749" s="22">
        <v>80</v>
      </c>
      <c r="T749" s="22">
        <v>34</v>
      </c>
      <c r="U749" s="22">
        <v>50</v>
      </c>
      <c r="V749" s="22">
        <v>84</v>
      </c>
      <c r="W749" s="22">
        <v>11</v>
      </c>
      <c r="X749" s="22">
        <v>36</v>
      </c>
      <c r="Y749" s="22">
        <v>232</v>
      </c>
      <c r="Z749" s="25">
        <f t="shared" si="154"/>
        <v>0.14655172413793102</v>
      </c>
      <c r="AA749" s="3">
        <v>19.91667</v>
      </c>
      <c r="AB749" s="22">
        <v>28</v>
      </c>
      <c r="AC749" s="22">
        <v>23</v>
      </c>
      <c r="AD749" s="22">
        <v>111</v>
      </c>
      <c r="AE749" s="22">
        <v>84</v>
      </c>
      <c r="AF749" s="22">
        <v>64</v>
      </c>
      <c r="AG749" s="26">
        <f t="shared" si="155"/>
        <v>1.0543931289718613</v>
      </c>
      <c r="AH749" s="26">
        <f t="shared" si="156"/>
        <v>0.86610864165545742</v>
      </c>
      <c r="AI749" s="26">
        <f t="shared" si="157"/>
        <v>4.1799156184241646</v>
      </c>
      <c r="AJ749" s="26">
        <f t="shared" si="158"/>
        <v>3.1631793869155835</v>
      </c>
      <c r="AK749" s="26">
        <f t="shared" si="159"/>
        <v>2.4100414376499688</v>
      </c>
      <c r="AL749" s="5">
        <v>2091</v>
      </c>
      <c r="AM749" s="22">
        <v>909</v>
      </c>
      <c r="AN749" s="22">
        <v>791</v>
      </c>
      <c r="AO749" s="25">
        <f t="shared" si="160"/>
        <v>0.53470588235294114</v>
      </c>
      <c r="AP749" s="22">
        <v>35.5</v>
      </c>
      <c r="AQ749">
        <v>8.8000000000000007</v>
      </c>
      <c r="AR749">
        <v>1.7000000000000002</v>
      </c>
      <c r="AS749">
        <v>10.5</v>
      </c>
      <c r="AT749">
        <v>15.8</v>
      </c>
      <c r="AU749">
        <v>1.5</v>
      </c>
      <c r="AV749">
        <v>2.2000000000000002</v>
      </c>
      <c r="AW749">
        <v>19.5</v>
      </c>
      <c r="AX749" s="3">
        <f t="shared" si="161"/>
        <v>0.24374999999999999</v>
      </c>
      <c r="AY749" s="4">
        <f t="shared" si="162"/>
        <v>7.5000000000002842E-2</v>
      </c>
      <c r="AZ749" t="s">
        <v>243</v>
      </c>
      <c r="BA749">
        <v>2015</v>
      </c>
      <c r="BC749" s="27">
        <v>7000000</v>
      </c>
      <c r="BD749" s="22">
        <v>24</v>
      </c>
      <c r="BE749" s="22">
        <v>36</v>
      </c>
      <c r="BF749" s="28">
        <f t="shared" si="163"/>
        <v>2.7906616186378312</v>
      </c>
      <c r="BG749" s="22">
        <v>711</v>
      </c>
      <c r="BH749" s="22">
        <v>615</v>
      </c>
      <c r="BI749" s="4">
        <v>1290.0166670000001</v>
      </c>
      <c r="BJ749" s="22">
        <v>10</v>
      </c>
      <c r="BK749" s="22">
        <v>14</v>
      </c>
      <c r="BL749" s="28">
        <f t="shared" si="164"/>
        <v>5.335309373842164</v>
      </c>
      <c r="BM749" s="22">
        <v>159</v>
      </c>
      <c r="BN749" s="22">
        <v>136</v>
      </c>
      <c r="BO749" s="4">
        <v>269.89999999999998</v>
      </c>
      <c r="BP749" s="22">
        <v>0</v>
      </c>
      <c r="BQ749" s="22">
        <v>0</v>
      </c>
      <c r="BR749" s="22">
        <v>39</v>
      </c>
      <c r="BS749" s="22">
        <v>40</v>
      </c>
      <c r="BT749" s="4">
        <v>33.799999999999997</v>
      </c>
      <c r="BU749" s="22">
        <v>40</v>
      </c>
      <c r="BV749" s="22">
        <v>18</v>
      </c>
      <c r="BW749" s="22">
        <v>24</v>
      </c>
      <c r="BX749" s="22">
        <v>1</v>
      </c>
      <c r="BY749" s="22">
        <v>16</v>
      </c>
      <c r="BZ749" s="22">
        <v>8</v>
      </c>
      <c r="CA749" s="22">
        <v>481</v>
      </c>
      <c r="CB749" s="22">
        <v>372</v>
      </c>
      <c r="CC749" s="4">
        <v>16.216670000000001</v>
      </c>
      <c r="CD749" s="4">
        <v>3.5333333329999999</v>
      </c>
      <c r="CE749" s="4">
        <v>0.30000000000000004</v>
      </c>
      <c r="CF749" s="22">
        <v>3</v>
      </c>
      <c r="CG749" s="22">
        <v>2</v>
      </c>
      <c r="CH749" s="22">
        <v>1</v>
      </c>
      <c r="CI749" s="5">
        <v>40</v>
      </c>
      <c r="CJ749" s="22">
        <v>16</v>
      </c>
      <c r="CK749" s="22">
        <v>26</v>
      </c>
      <c r="CL749" s="22">
        <v>10</v>
      </c>
      <c r="CM749" s="22">
        <v>20</v>
      </c>
      <c r="CN749" s="22">
        <v>10</v>
      </c>
      <c r="CO749" s="22">
        <v>428</v>
      </c>
      <c r="CP749" s="22">
        <v>419</v>
      </c>
      <c r="CQ749" s="26">
        <v>16.033747000000002</v>
      </c>
      <c r="CR749" s="26">
        <v>3.2141670000000002</v>
      </c>
      <c r="CS749" s="26">
        <v>0.54500000000000004</v>
      </c>
      <c r="CT749" s="22">
        <v>7</v>
      </c>
      <c r="CU749" s="22">
        <v>4</v>
      </c>
      <c r="CV749" s="22">
        <v>2</v>
      </c>
      <c r="CW749" s="22">
        <v>7</v>
      </c>
      <c r="CX749" s="22">
        <v>12</v>
      </c>
      <c r="CY749" s="22">
        <v>-1</v>
      </c>
      <c r="CZ749" s="22">
        <v>27</v>
      </c>
      <c r="DA749" s="22">
        <v>38</v>
      </c>
      <c r="DB749" s="22">
        <v>12</v>
      </c>
      <c r="DC749" s="22">
        <v>5</v>
      </c>
      <c r="DD749" s="22">
        <v>0</v>
      </c>
      <c r="DE749" s="22">
        <v>2</v>
      </c>
      <c r="DF749" s="22">
        <v>2</v>
      </c>
      <c r="DG749" s="22">
        <v>0</v>
      </c>
      <c r="DH749" s="22">
        <v>0</v>
      </c>
      <c r="DI749" s="22">
        <v>18</v>
      </c>
      <c r="DJ749" s="22">
        <v>0</v>
      </c>
      <c r="DK749" s="22">
        <v>0</v>
      </c>
      <c r="DL749" s="22">
        <v>0</v>
      </c>
      <c r="DM749" s="22">
        <v>0</v>
      </c>
      <c r="DN749" s="22">
        <v>118</v>
      </c>
      <c r="DO749" s="22">
        <v>39</v>
      </c>
      <c r="DP749" s="22">
        <v>72</v>
      </c>
      <c r="DQ749" s="22">
        <v>4</v>
      </c>
      <c r="DR749" s="22">
        <v>10</v>
      </c>
      <c r="DS749" s="22">
        <v>6</v>
      </c>
      <c r="DT749" s="22">
        <v>3</v>
      </c>
      <c r="DU749">
        <v>15.44</v>
      </c>
      <c r="DV749">
        <v>32.08</v>
      </c>
      <c r="DW749" s="2">
        <f t="shared" si="165"/>
        <v>0.32491582491582494</v>
      </c>
      <c r="DX749">
        <v>0.28100000000000008</v>
      </c>
      <c r="DY749">
        <v>-0.33500000000000002</v>
      </c>
      <c r="DZ749">
        <v>0.8570000000000001</v>
      </c>
      <c r="EA749">
        <v>5.8410000000000002</v>
      </c>
      <c r="EB749">
        <v>74</v>
      </c>
      <c r="EC749">
        <v>60</v>
      </c>
      <c r="ED749">
        <v>6</v>
      </c>
      <c r="EE749">
        <v>9.43</v>
      </c>
      <c r="EF749">
        <v>3.41</v>
      </c>
      <c r="EG749">
        <v>10.54</v>
      </c>
      <c r="EH749">
        <v>911</v>
      </c>
      <c r="EI749">
        <v>1017</v>
      </c>
      <c r="EJ749">
        <v>3.6</v>
      </c>
      <c r="EK749">
        <v>2.92</v>
      </c>
      <c r="EL749">
        <v>30.5</v>
      </c>
      <c r="EM749">
        <v>30</v>
      </c>
      <c r="EN749">
        <v>13.8</v>
      </c>
      <c r="EO749">
        <v>11.2</v>
      </c>
      <c r="EP749">
        <v>12</v>
      </c>
      <c r="EQ749">
        <v>17.600000000000001</v>
      </c>
      <c r="ER749">
        <v>3.2</v>
      </c>
      <c r="ES749">
        <v>3.8</v>
      </c>
      <c r="ET749">
        <v>0.8</v>
      </c>
      <c r="EU749">
        <v>0.60000000000000009</v>
      </c>
      <c r="EV749">
        <v>2.34</v>
      </c>
      <c r="EW749">
        <v>2.34</v>
      </c>
      <c r="EX749">
        <v>28</v>
      </c>
      <c r="EY749">
        <v>27.1</v>
      </c>
      <c r="EZ749">
        <v>11.6</v>
      </c>
      <c r="FA749">
        <v>11.5</v>
      </c>
      <c r="FB749">
        <v>13.4</v>
      </c>
      <c r="FC749">
        <v>15.9</v>
      </c>
      <c r="FD749">
        <v>4.4000000000000004</v>
      </c>
      <c r="FE749">
        <v>3.2</v>
      </c>
      <c r="FF749">
        <v>255</v>
      </c>
      <c r="FG749">
        <v>244</v>
      </c>
      <c r="FH749">
        <v>190</v>
      </c>
      <c r="FI749">
        <v>152</v>
      </c>
      <c r="FJ749">
        <v>282</v>
      </c>
      <c r="FK749">
        <v>219</v>
      </c>
      <c r="FL749">
        <v>59.3</v>
      </c>
      <c r="FM749">
        <v>468</v>
      </c>
      <c r="FN749">
        <v>444</v>
      </c>
      <c r="FO749">
        <v>464</v>
      </c>
      <c r="FP749">
        <v>51.3</v>
      </c>
      <c r="FQ749">
        <v>3.14</v>
      </c>
      <c r="FR749">
        <v>2.0099999999999998</v>
      </c>
      <c r="FS749" s="2">
        <f t="shared" si="166"/>
        <v>0.60970873786407764</v>
      </c>
      <c r="FT749">
        <v>33</v>
      </c>
      <c r="FU749">
        <v>6</v>
      </c>
      <c r="FV749">
        <v>21.5</v>
      </c>
      <c r="FW749">
        <v>14.47</v>
      </c>
      <c r="FX749">
        <v>7.87</v>
      </c>
      <c r="FY749">
        <v>1.43</v>
      </c>
      <c r="FZ749">
        <v>46.5</v>
      </c>
      <c r="GA749">
        <v>10.7</v>
      </c>
      <c r="GB749">
        <v>22.4</v>
      </c>
      <c r="GC749">
        <v>2.4</v>
      </c>
      <c r="GD749">
        <v>2.9</v>
      </c>
      <c r="GE749">
        <v>31.7</v>
      </c>
      <c r="GF749">
        <v>2.6</v>
      </c>
      <c r="GG749">
        <v>1.9</v>
      </c>
      <c r="GH749">
        <v>0.41</v>
      </c>
      <c r="GI749">
        <v>5.63</v>
      </c>
      <c r="GJ749" s="2">
        <f t="shared" si="167"/>
        <v>6.7880794701986755E-2</v>
      </c>
      <c r="GK749">
        <v>1</v>
      </c>
      <c r="GL749">
        <v>4</v>
      </c>
      <c r="GM749">
        <v>1.9</v>
      </c>
      <c r="GN749">
        <v>1.83</v>
      </c>
      <c r="GO749">
        <v>7.32</v>
      </c>
      <c r="GP749">
        <v>5.5</v>
      </c>
      <c r="GQ749">
        <v>49.4</v>
      </c>
      <c r="GR749">
        <v>5.5</v>
      </c>
      <c r="GS749">
        <v>20.100000000000001</v>
      </c>
      <c r="GT749">
        <v>9.1999999999999993</v>
      </c>
      <c r="GU749">
        <v>0</v>
      </c>
      <c r="GV749">
        <v>1.8</v>
      </c>
      <c r="GW749">
        <v>3.7</v>
      </c>
      <c r="GX749" s="21">
        <v>75.037682000000004</v>
      </c>
      <c r="GY749" s="21">
        <v>27.069884999999999</v>
      </c>
      <c r="GZ749" s="21">
        <v>40.652799300000005</v>
      </c>
      <c r="HA749" s="21">
        <v>67.722684299999997</v>
      </c>
      <c r="HB749" s="21">
        <v>11.056531</v>
      </c>
      <c r="HC749" s="21">
        <v>2.2411859999999999</v>
      </c>
      <c r="HD749" s="21">
        <v>0.133381</v>
      </c>
      <c r="HE749" s="21">
        <v>36.894550000000002</v>
      </c>
      <c r="HF749" s="21">
        <v>13.431098</v>
      </c>
    </row>
    <row r="750" spans="1:214" ht="15" x14ac:dyDescent="0.25">
      <c r="A750" s="22">
        <v>46</v>
      </c>
      <c r="B750" t="s">
        <v>3218</v>
      </c>
      <c r="C750" t="s">
        <v>3219</v>
      </c>
      <c r="D750" t="s">
        <v>569</v>
      </c>
      <c r="F750" t="s">
        <v>277</v>
      </c>
      <c r="I750" s="22" t="s">
        <v>248</v>
      </c>
      <c r="J750">
        <v>22</v>
      </c>
      <c r="K750" s="23" t="s">
        <v>3220</v>
      </c>
      <c r="L750" s="23" t="s">
        <v>638</v>
      </c>
      <c r="M750" s="24" t="s">
        <v>281</v>
      </c>
      <c r="N750" s="24" t="s">
        <v>233</v>
      </c>
      <c r="O750" s="24">
        <v>69</v>
      </c>
      <c r="P750" s="24">
        <v>185</v>
      </c>
      <c r="Q750" s="24" t="s">
        <v>224</v>
      </c>
      <c r="R750" s="24"/>
      <c r="S750" s="22">
        <v>70</v>
      </c>
      <c r="T750" s="22">
        <v>3</v>
      </c>
      <c r="U750" s="22">
        <v>20</v>
      </c>
      <c r="V750" s="22">
        <v>23</v>
      </c>
      <c r="W750" s="22">
        <v>-4</v>
      </c>
      <c r="X750" s="22">
        <v>6</v>
      </c>
      <c r="Y750" s="22">
        <v>92</v>
      </c>
      <c r="Z750" s="25">
        <f t="shared" si="154"/>
        <v>3.2608695652173912E-2</v>
      </c>
      <c r="AA750" s="3">
        <v>21.58333</v>
      </c>
      <c r="AB750" s="22">
        <v>36</v>
      </c>
      <c r="AC750" s="22">
        <v>95</v>
      </c>
      <c r="AD750" s="22">
        <v>44</v>
      </c>
      <c r="AE750" s="22">
        <v>22</v>
      </c>
      <c r="AF750" s="22">
        <v>18</v>
      </c>
      <c r="AG750" s="26">
        <f t="shared" si="155"/>
        <v>1.4296747933309111</v>
      </c>
      <c r="AH750" s="26">
        <f t="shared" si="156"/>
        <v>3.77275292684546</v>
      </c>
      <c r="AI750" s="26">
        <f t="shared" si="157"/>
        <v>1.7473803029600026</v>
      </c>
      <c r="AJ750" s="26">
        <f t="shared" si="158"/>
        <v>0.87369015148000129</v>
      </c>
      <c r="AK750" s="26">
        <f t="shared" si="159"/>
        <v>0.71483739666545554</v>
      </c>
      <c r="AL750" s="5">
        <v>2015</v>
      </c>
      <c r="AM750" s="22">
        <v>0</v>
      </c>
      <c r="AN750" s="22">
        <v>0</v>
      </c>
      <c r="AO750" s="25">
        <f t="shared" si="160"/>
        <v>0</v>
      </c>
      <c r="AP750" s="22">
        <v>0</v>
      </c>
      <c r="AQ750">
        <v>1.2</v>
      </c>
      <c r="AR750">
        <v>3.9</v>
      </c>
      <c r="AS750">
        <v>5</v>
      </c>
      <c r="AT750">
        <v>1.9</v>
      </c>
      <c r="AU750">
        <v>2.6</v>
      </c>
      <c r="AV750">
        <v>-0.30000000000000004</v>
      </c>
      <c r="AW750">
        <v>4.3</v>
      </c>
      <c r="AX750" s="3">
        <f t="shared" si="161"/>
        <v>6.1428571428571423E-2</v>
      </c>
      <c r="AY750" s="4">
        <f t="shared" si="162"/>
        <v>4.2949989999999998</v>
      </c>
      <c r="AZ750" t="s">
        <v>224</v>
      </c>
      <c r="BA750">
        <v>2013</v>
      </c>
      <c r="BC750" s="27">
        <v>526667</v>
      </c>
      <c r="BD750" s="22">
        <v>1</v>
      </c>
      <c r="BE750" s="22">
        <v>10</v>
      </c>
      <c r="BF750" s="28">
        <f t="shared" si="163"/>
        <v>0.5494734213045831</v>
      </c>
      <c r="BG750" s="22">
        <v>0</v>
      </c>
      <c r="BH750" s="22">
        <v>0</v>
      </c>
      <c r="BI750" s="4">
        <v>1201.1500000000001</v>
      </c>
      <c r="BJ750" s="22">
        <v>2</v>
      </c>
      <c r="BK750" s="22">
        <v>10</v>
      </c>
      <c r="BL750" s="28">
        <f t="shared" si="164"/>
        <v>3.757828810020877</v>
      </c>
      <c r="BM750" s="22">
        <v>0</v>
      </c>
      <c r="BN750" s="22">
        <v>0</v>
      </c>
      <c r="BO750" s="4">
        <v>191.6</v>
      </c>
      <c r="BP750" s="22">
        <v>0</v>
      </c>
      <c r="BQ750" s="22">
        <v>0</v>
      </c>
      <c r="BR750" s="22">
        <v>0</v>
      </c>
      <c r="BS750" s="22">
        <v>0</v>
      </c>
      <c r="BT750" s="4">
        <v>119.2</v>
      </c>
      <c r="BU750" s="22">
        <v>35</v>
      </c>
      <c r="BV750" s="22">
        <v>1</v>
      </c>
      <c r="BW750" s="22">
        <v>11</v>
      </c>
      <c r="BX750" s="22">
        <v>7</v>
      </c>
      <c r="BY750" s="22">
        <v>4</v>
      </c>
      <c r="BZ750" s="22">
        <v>2</v>
      </c>
      <c r="CA750" s="22">
        <v>0</v>
      </c>
      <c r="CB750" s="22">
        <v>0</v>
      </c>
      <c r="CC750" s="4">
        <v>17.216670000000001</v>
      </c>
      <c r="CD750" s="4">
        <v>2.4333333330000002</v>
      </c>
      <c r="CE750" s="4">
        <v>1.3333333329999999</v>
      </c>
      <c r="CF750" s="22">
        <v>0</v>
      </c>
      <c r="CG750" s="22">
        <v>0</v>
      </c>
      <c r="CH750" s="22">
        <v>0</v>
      </c>
      <c r="CI750" s="5">
        <v>35</v>
      </c>
      <c r="CJ750" s="22">
        <v>2</v>
      </c>
      <c r="CK750" s="22">
        <v>9</v>
      </c>
      <c r="CL750" s="22">
        <v>-11</v>
      </c>
      <c r="CM750" s="22">
        <v>2</v>
      </c>
      <c r="CN750" s="22">
        <v>1</v>
      </c>
      <c r="CO750" s="22">
        <v>0</v>
      </c>
      <c r="CP750" s="22">
        <v>0</v>
      </c>
      <c r="CQ750" s="26">
        <v>17.101901000000002</v>
      </c>
      <c r="CR750" s="26">
        <v>3.0409519999999999</v>
      </c>
      <c r="CS750" s="26">
        <v>2.072381</v>
      </c>
      <c r="CT750" s="22">
        <v>1</v>
      </c>
      <c r="CU750" s="22">
        <v>0</v>
      </c>
      <c r="CV750" s="22">
        <v>0</v>
      </c>
      <c r="CW750" s="22">
        <v>0</v>
      </c>
      <c r="CX750" s="22">
        <v>5</v>
      </c>
      <c r="CY750" s="22">
        <v>-5</v>
      </c>
      <c r="CZ750" s="22">
        <v>3</v>
      </c>
      <c r="DA750" s="22">
        <v>15</v>
      </c>
      <c r="DB750" s="22">
        <v>1</v>
      </c>
      <c r="DC750" s="22">
        <v>0</v>
      </c>
      <c r="DD750" s="22">
        <v>0</v>
      </c>
      <c r="DE750" s="22">
        <v>1</v>
      </c>
      <c r="DF750" s="22">
        <v>0</v>
      </c>
      <c r="DG750" s="22">
        <v>0</v>
      </c>
      <c r="DH750" s="22">
        <v>0</v>
      </c>
      <c r="DI750" s="22">
        <v>3</v>
      </c>
      <c r="DJ750" s="22">
        <v>0</v>
      </c>
      <c r="DK750" s="22">
        <v>0</v>
      </c>
      <c r="DL750" s="22">
        <v>0</v>
      </c>
      <c r="DM750" s="22">
        <v>0</v>
      </c>
      <c r="DN750" s="22">
        <v>51</v>
      </c>
      <c r="DO750" s="22">
        <v>17</v>
      </c>
      <c r="DP750" s="22">
        <v>47</v>
      </c>
      <c r="DQ750" s="22">
        <v>9</v>
      </c>
      <c r="DR750" s="22">
        <v>1</v>
      </c>
      <c r="DS750" s="22">
        <v>0</v>
      </c>
      <c r="DT750" s="22">
        <v>0</v>
      </c>
      <c r="DU750">
        <v>16.27</v>
      </c>
      <c r="DV750">
        <v>31.59</v>
      </c>
      <c r="DW750" s="2">
        <f t="shared" si="165"/>
        <v>0.33994985374007519</v>
      </c>
      <c r="DX750">
        <v>0.79400000000000004</v>
      </c>
      <c r="DY750">
        <v>1.6040000000000001</v>
      </c>
      <c r="DZ750">
        <v>1.121</v>
      </c>
      <c r="EA750">
        <v>-11.648</v>
      </c>
      <c r="EB750">
        <v>34</v>
      </c>
      <c r="EC750">
        <v>34</v>
      </c>
      <c r="ED750">
        <v>2.5</v>
      </c>
      <c r="EE750">
        <v>-10.64</v>
      </c>
      <c r="EF750">
        <v>-13.16</v>
      </c>
      <c r="EG750">
        <v>7.08</v>
      </c>
      <c r="EH750">
        <v>942</v>
      </c>
      <c r="EI750">
        <v>1013</v>
      </c>
      <c r="EJ750">
        <v>1.79</v>
      </c>
      <c r="EK750">
        <v>1.79</v>
      </c>
      <c r="EL750">
        <v>23.5</v>
      </c>
      <c r="EM750">
        <v>29.1</v>
      </c>
      <c r="EN750">
        <v>9.8000000000000007</v>
      </c>
      <c r="EO750">
        <v>14.1</v>
      </c>
      <c r="EP750">
        <v>14</v>
      </c>
      <c r="EQ750">
        <v>13.2</v>
      </c>
      <c r="ER750">
        <v>3.2</v>
      </c>
      <c r="ES750">
        <v>3.2</v>
      </c>
      <c r="ET750">
        <v>0.1</v>
      </c>
      <c r="EU750">
        <v>0.5</v>
      </c>
      <c r="EV750">
        <v>1.76</v>
      </c>
      <c r="EW750">
        <v>2.69</v>
      </c>
      <c r="EX750">
        <v>24.2</v>
      </c>
      <c r="EY750">
        <v>28.7</v>
      </c>
      <c r="EZ750">
        <v>10.199999999999999</v>
      </c>
      <c r="FA750">
        <v>12.5</v>
      </c>
      <c r="FB750">
        <v>17.8</v>
      </c>
      <c r="FC750">
        <v>12.3</v>
      </c>
      <c r="FD750">
        <v>3.7</v>
      </c>
      <c r="FE750">
        <v>3.2</v>
      </c>
      <c r="FF750">
        <v>158</v>
      </c>
      <c r="FG750">
        <v>141</v>
      </c>
      <c r="FH750">
        <v>189</v>
      </c>
      <c r="FI750">
        <v>177</v>
      </c>
      <c r="FJ750">
        <v>218</v>
      </c>
      <c r="FK750">
        <v>184</v>
      </c>
      <c r="FL750">
        <v>45</v>
      </c>
      <c r="FM750">
        <v>369</v>
      </c>
      <c r="FN750">
        <v>412</v>
      </c>
      <c r="FO750">
        <v>315</v>
      </c>
      <c r="FP750">
        <v>47.2</v>
      </c>
      <c r="FQ750">
        <v>2.68</v>
      </c>
      <c r="FR750">
        <v>2.5</v>
      </c>
      <c r="FS750" s="2">
        <f t="shared" si="166"/>
        <v>0.51737451737451745</v>
      </c>
      <c r="FT750">
        <v>15</v>
      </c>
      <c r="FU750">
        <v>1</v>
      </c>
      <c r="FV750">
        <v>7.7</v>
      </c>
      <c r="FW750">
        <v>9.6199999999999992</v>
      </c>
      <c r="FX750">
        <v>4.8</v>
      </c>
      <c r="FY750">
        <v>0.32</v>
      </c>
      <c r="FZ750">
        <v>45.2</v>
      </c>
      <c r="GA750">
        <v>5.4</v>
      </c>
      <c r="GB750">
        <v>17.3</v>
      </c>
      <c r="GC750">
        <v>2.2000000000000002</v>
      </c>
      <c r="GD750">
        <v>1.6</v>
      </c>
      <c r="GE750">
        <v>22.4</v>
      </c>
      <c r="GF750">
        <v>3.2</v>
      </c>
      <c r="GG750">
        <v>1.9</v>
      </c>
      <c r="GH750">
        <v>1.6800000000000002</v>
      </c>
      <c r="GI750">
        <v>3.8</v>
      </c>
      <c r="GJ750" s="2">
        <f t="shared" si="167"/>
        <v>0.30656934306569344</v>
      </c>
      <c r="GK750">
        <v>1</v>
      </c>
      <c r="GL750">
        <v>9</v>
      </c>
      <c r="GM750">
        <v>-5.7</v>
      </c>
      <c r="GN750">
        <v>0.51</v>
      </c>
      <c r="GO750">
        <v>4.59</v>
      </c>
      <c r="GP750">
        <v>5.0999999999999996</v>
      </c>
      <c r="GQ750">
        <v>45.9</v>
      </c>
      <c r="GR750">
        <v>3.1</v>
      </c>
      <c r="GS750">
        <v>20.9</v>
      </c>
      <c r="GT750">
        <v>26</v>
      </c>
      <c r="GU750">
        <v>1</v>
      </c>
      <c r="GV750">
        <v>0</v>
      </c>
      <c r="GW750">
        <v>6.1</v>
      </c>
      <c r="GX750" s="21">
        <v>65.605994999999993</v>
      </c>
      <c r="GY750" s="21">
        <v>4.9068306000000002</v>
      </c>
      <c r="GZ750" s="21">
        <v>17.5342041</v>
      </c>
      <c r="HA750" s="21">
        <v>22.441034699999999</v>
      </c>
      <c r="HB750" s="21">
        <v>2.2207249999999998</v>
      </c>
      <c r="HC750" s="21">
        <v>2.7524139999999999</v>
      </c>
      <c r="HD750" s="21">
        <v>3.058E-3</v>
      </c>
      <c r="HE750" s="21">
        <v>11.085001</v>
      </c>
      <c r="HF750" s="21">
        <v>4.976197</v>
      </c>
    </row>
    <row r="751" spans="1:214" ht="15" x14ac:dyDescent="0.25">
      <c r="A751" s="22">
        <v>26</v>
      </c>
      <c r="B751" t="s">
        <v>3221</v>
      </c>
      <c r="C751" t="s">
        <v>3222</v>
      </c>
      <c r="D751" t="s">
        <v>1286</v>
      </c>
      <c r="F751" t="s">
        <v>297</v>
      </c>
      <c r="I751" s="22" t="s">
        <v>239</v>
      </c>
      <c r="J751">
        <v>36</v>
      </c>
      <c r="K751" s="23" t="s">
        <v>3223</v>
      </c>
      <c r="L751" s="23" t="s">
        <v>1102</v>
      </c>
      <c r="M751" s="24" t="s">
        <v>447</v>
      </c>
      <c r="N751" s="24" t="s">
        <v>233</v>
      </c>
      <c r="O751" s="24">
        <v>68</v>
      </c>
      <c r="P751" s="24">
        <v>176</v>
      </c>
      <c r="Q751" s="24" t="s">
        <v>223</v>
      </c>
      <c r="R751" s="24"/>
      <c r="S751" s="22">
        <v>77</v>
      </c>
      <c r="T751" s="22">
        <v>25</v>
      </c>
      <c r="U751" s="22">
        <v>49</v>
      </c>
      <c r="V751" s="22">
        <v>74</v>
      </c>
      <c r="W751" s="22">
        <v>-3</v>
      </c>
      <c r="X751" s="22">
        <v>16</v>
      </c>
      <c r="Y751" s="22">
        <v>185</v>
      </c>
      <c r="Z751" s="25">
        <f t="shared" si="154"/>
        <v>0.13513513513513514</v>
      </c>
      <c r="AA751" s="3">
        <v>22.616669999999999</v>
      </c>
      <c r="AB751" s="22">
        <v>17</v>
      </c>
      <c r="AC751" s="22">
        <v>39</v>
      </c>
      <c r="AD751" s="22">
        <v>78</v>
      </c>
      <c r="AE751" s="22">
        <v>53</v>
      </c>
      <c r="AF751" s="22">
        <v>66</v>
      </c>
      <c r="AG751" s="26">
        <f t="shared" si="155"/>
        <v>0.58570750012063</v>
      </c>
      <c r="AH751" s="26">
        <f t="shared" si="156"/>
        <v>1.3436819120414452</v>
      </c>
      <c r="AI751" s="26">
        <f t="shared" si="157"/>
        <v>2.6873638240828903</v>
      </c>
      <c r="AJ751" s="26">
        <f t="shared" si="158"/>
        <v>1.8260292650819641</v>
      </c>
      <c r="AK751" s="26">
        <f t="shared" si="159"/>
        <v>2.2739232357624459</v>
      </c>
      <c r="AL751" s="5">
        <v>0.94236111111111132</v>
      </c>
      <c r="AM751" s="22">
        <v>18</v>
      </c>
      <c r="AN751" s="22">
        <v>23</v>
      </c>
      <c r="AO751" s="25">
        <f t="shared" si="160"/>
        <v>0.43902439024390244</v>
      </c>
      <c r="AP751" s="22">
        <v>0.9</v>
      </c>
      <c r="AQ751">
        <v>6.3</v>
      </c>
      <c r="AR751">
        <v>1.4</v>
      </c>
      <c r="AS751">
        <v>7.7</v>
      </c>
      <c r="AT751">
        <v>10.4</v>
      </c>
      <c r="AU751">
        <v>1.7000000000000002</v>
      </c>
      <c r="AV751">
        <v>0.30000000000000004</v>
      </c>
      <c r="AW751">
        <v>12.4</v>
      </c>
      <c r="AX751" s="3">
        <f t="shared" si="161"/>
        <v>0.16103896103896104</v>
      </c>
      <c r="AY751" s="4">
        <f t="shared" si="162"/>
        <v>-2.8999999999999986</v>
      </c>
      <c r="AZ751" t="s">
        <v>243</v>
      </c>
      <c r="BA751">
        <v>2015</v>
      </c>
      <c r="BC751" s="27">
        <v>5625000</v>
      </c>
      <c r="BD751" s="22">
        <v>21</v>
      </c>
      <c r="BE751" s="22">
        <v>37</v>
      </c>
      <c r="BF751" s="28">
        <f t="shared" si="163"/>
        <v>2.4522008743487107</v>
      </c>
      <c r="BG751" s="22">
        <v>16</v>
      </c>
      <c r="BH751" s="22">
        <v>20</v>
      </c>
      <c r="BI751" s="4">
        <v>1419.133333</v>
      </c>
      <c r="BJ751" s="22">
        <v>4</v>
      </c>
      <c r="BK751" s="22">
        <v>12</v>
      </c>
      <c r="BL751" s="28">
        <f t="shared" si="164"/>
        <v>3.3029416824359199</v>
      </c>
      <c r="BM751" s="22">
        <v>0</v>
      </c>
      <c r="BN751" s="22">
        <v>2</v>
      </c>
      <c r="BO751" s="4">
        <v>290.64999999999998</v>
      </c>
      <c r="BP751" s="22">
        <v>0</v>
      </c>
      <c r="BQ751" s="22">
        <v>0</v>
      </c>
      <c r="BR751" s="22">
        <v>2</v>
      </c>
      <c r="BS751" s="22">
        <v>1</v>
      </c>
      <c r="BT751" s="4">
        <v>32.933329999999998</v>
      </c>
      <c r="BU751" s="22">
        <v>39</v>
      </c>
      <c r="BV751" s="22">
        <v>11</v>
      </c>
      <c r="BW751" s="22">
        <v>24</v>
      </c>
      <c r="BX751" s="22">
        <v>5</v>
      </c>
      <c r="BY751" s="22">
        <v>10</v>
      </c>
      <c r="BZ751" s="22">
        <v>5</v>
      </c>
      <c r="CA751" s="22">
        <v>15</v>
      </c>
      <c r="CB751" s="22">
        <v>12</v>
      </c>
      <c r="CC751" s="4">
        <v>18.816669999999998</v>
      </c>
      <c r="CD751" s="4">
        <v>3.7</v>
      </c>
      <c r="CE751" s="4">
        <v>0.33333333300000001</v>
      </c>
      <c r="CF751" s="22">
        <v>1</v>
      </c>
      <c r="CG751" s="22">
        <v>1</v>
      </c>
      <c r="CH751" s="22">
        <v>0</v>
      </c>
      <c r="CI751" s="5">
        <v>38</v>
      </c>
      <c r="CJ751" s="22">
        <v>14</v>
      </c>
      <c r="CK751" s="22">
        <v>25</v>
      </c>
      <c r="CL751" s="22">
        <v>-8</v>
      </c>
      <c r="CM751" s="22">
        <v>6</v>
      </c>
      <c r="CN751" s="22">
        <v>3</v>
      </c>
      <c r="CO751" s="22">
        <v>3</v>
      </c>
      <c r="CP751" s="22">
        <v>11</v>
      </c>
      <c r="CQ751" s="26">
        <v>18.033770000000001</v>
      </c>
      <c r="CR751" s="26">
        <v>3.8513199999999999</v>
      </c>
      <c r="CS751" s="26">
        <v>0.52456000000000003</v>
      </c>
      <c r="CT751" s="22">
        <v>1</v>
      </c>
      <c r="CU751" s="22">
        <v>0</v>
      </c>
      <c r="CV751" s="22">
        <v>0</v>
      </c>
      <c r="CW751" s="22">
        <v>8</v>
      </c>
      <c r="CX751" s="22">
        <v>18</v>
      </c>
      <c r="CY751" s="22">
        <v>9</v>
      </c>
      <c r="CZ751" s="22">
        <v>17</v>
      </c>
      <c r="DA751" s="22">
        <v>31</v>
      </c>
      <c r="DB751" s="22">
        <v>-12</v>
      </c>
      <c r="DC751" s="22">
        <v>3</v>
      </c>
      <c r="DD751" s="22">
        <v>1</v>
      </c>
      <c r="DE751" s="22">
        <v>3</v>
      </c>
      <c r="DF751" s="22">
        <v>1</v>
      </c>
      <c r="DG751" s="22">
        <v>0</v>
      </c>
      <c r="DH751" s="22">
        <v>0</v>
      </c>
      <c r="DI751" s="22">
        <v>8</v>
      </c>
      <c r="DJ751" s="22">
        <v>0</v>
      </c>
      <c r="DK751" s="22">
        <v>0</v>
      </c>
      <c r="DL751" s="22">
        <v>0</v>
      </c>
      <c r="DM751" s="22">
        <v>0</v>
      </c>
      <c r="DN751" s="22">
        <v>119</v>
      </c>
      <c r="DO751" s="22">
        <v>32</v>
      </c>
      <c r="DP751" s="22">
        <v>92</v>
      </c>
      <c r="DQ751" s="22">
        <v>2</v>
      </c>
      <c r="DR751" s="22">
        <v>2</v>
      </c>
      <c r="DS751" s="22">
        <v>1</v>
      </c>
      <c r="DT751" s="22">
        <v>0</v>
      </c>
      <c r="DU751">
        <v>17.8</v>
      </c>
      <c r="DV751">
        <v>30.77</v>
      </c>
      <c r="DW751" s="2">
        <f t="shared" si="165"/>
        <v>0.36648136709903234</v>
      </c>
      <c r="DX751">
        <v>0.13</v>
      </c>
      <c r="DY751">
        <v>-3.7999999999999999E-2</v>
      </c>
      <c r="DZ751">
        <v>1.7529999999999999</v>
      </c>
      <c r="EA751">
        <v>-3.7160000000000002</v>
      </c>
      <c r="EB751">
        <v>81</v>
      </c>
      <c r="EC751">
        <v>79</v>
      </c>
      <c r="ED751">
        <v>0.9</v>
      </c>
      <c r="EE751">
        <v>-5.87</v>
      </c>
      <c r="EF751">
        <v>-6.76</v>
      </c>
      <c r="EG751">
        <v>12.82</v>
      </c>
      <c r="EH751">
        <v>889</v>
      </c>
      <c r="EI751">
        <v>1017</v>
      </c>
      <c r="EJ751">
        <v>3.55</v>
      </c>
      <c r="EK751">
        <v>3.46</v>
      </c>
      <c r="EL751">
        <v>24.1</v>
      </c>
      <c r="EM751">
        <v>27.6</v>
      </c>
      <c r="EN751">
        <v>11.3</v>
      </c>
      <c r="EO751">
        <v>12.7</v>
      </c>
      <c r="EP751">
        <v>16</v>
      </c>
      <c r="EQ751">
        <v>14.9</v>
      </c>
      <c r="ER751">
        <v>3.2</v>
      </c>
      <c r="ES751">
        <v>4.5</v>
      </c>
      <c r="ET751">
        <v>0.30000000000000004</v>
      </c>
      <c r="EU751">
        <v>0.9</v>
      </c>
      <c r="EV751">
        <v>2.15</v>
      </c>
      <c r="EW751">
        <v>2.71</v>
      </c>
      <c r="EX751">
        <v>23.9</v>
      </c>
      <c r="EY751">
        <v>26.2</v>
      </c>
      <c r="EZ751">
        <v>9.8000000000000007</v>
      </c>
      <c r="FA751">
        <v>11.1</v>
      </c>
      <c r="FB751">
        <v>15.1</v>
      </c>
      <c r="FC751">
        <v>12.5</v>
      </c>
      <c r="FD751">
        <v>3.5</v>
      </c>
      <c r="FE751">
        <v>2.8</v>
      </c>
      <c r="FF751">
        <v>209</v>
      </c>
      <c r="FG751">
        <v>213</v>
      </c>
      <c r="FH751">
        <v>167</v>
      </c>
      <c r="FI751">
        <v>195</v>
      </c>
      <c r="FJ751">
        <v>239</v>
      </c>
      <c r="FK751">
        <v>276</v>
      </c>
      <c r="FL751">
        <v>53.8</v>
      </c>
      <c r="FM751">
        <v>469</v>
      </c>
      <c r="FN751">
        <v>464</v>
      </c>
      <c r="FO751">
        <v>523</v>
      </c>
      <c r="FP751">
        <v>50.3</v>
      </c>
      <c r="FQ751">
        <v>3.54</v>
      </c>
      <c r="FR751">
        <v>1.53</v>
      </c>
      <c r="FS751" s="2">
        <f t="shared" si="166"/>
        <v>0.69822485207100593</v>
      </c>
      <c r="FT751">
        <v>28</v>
      </c>
      <c r="FU751">
        <v>7</v>
      </c>
      <c r="FV751">
        <v>24.5</v>
      </c>
      <c r="FW751">
        <v>13.66</v>
      </c>
      <c r="FX751">
        <v>6.16</v>
      </c>
      <c r="FY751">
        <v>1.54</v>
      </c>
      <c r="FZ751">
        <v>39</v>
      </c>
      <c r="GA751">
        <v>9.6999999999999993</v>
      </c>
      <c r="GB751">
        <v>19.399999999999999</v>
      </c>
      <c r="GC751">
        <v>3.5</v>
      </c>
      <c r="GD751">
        <v>3.1</v>
      </c>
      <c r="GE751">
        <v>24.7</v>
      </c>
      <c r="GF751">
        <v>2.2000000000000002</v>
      </c>
      <c r="GG751">
        <v>0.9</v>
      </c>
      <c r="GH751">
        <v>0.43</v>
      </c>
      <c r="GI751">
        <v>4.6900000000000004</v>
      </c>
      <c r="GJ751" s="2">
        <f t="shared" si="167"/>
        <v>8.3984375E-2</v>
      </c>
      <c r="GK751">
        <v>0</v>
      </c>
      <c r="GL751">
        <v>2</v>
      </c>
      <c r="GM751">
        <v>45.4</v>
      </c>
      <c r="GN751">
        <v>0</v>
      </c>
      <c r="GO751">
        <v>3.64</v>
      </c>
      <c r="GP751">
        <v>9.1</v>
      </c>
      <c r="GQ751">
        <v>40.1</v>
      </c>
      <c r="GR751">
        <v>5.5</v>
      </c>
      <c r="GS751">
        <v>10.9</v>
      </c>
      <c r="GT751">
        <v>12.8</v>
      </c>
      <c r="GU751">
        <v>1.8</v>
      </c>
      <c r="GV751">
        <v>3.6</v>
      </c>
      <c r="GW751">
        <v>5.5</v>
      </c>
      <c r="GX751" s="21">
        <v>72.045921000000007</v>
      </c>
      <c r="GY751" s="21">
        <v>20.759046300000001</v>
      </c>
      <c r="GZ751" s="21">
        <v>39.1003623</v>
      </c>
      <c r="HA751" s="21">
        <v>59.859408599999995</v>
      </c>
      <c r="HB751" s="21">
        <v>8.5936769999999996</v>
      </c>
      <c r="HC751" s="21">
        <v>1.7342850000000001</v>
      </c>
      <c r="HD751" s="21">
        <v>2.2209E-2</v>
      </c>
      <c r="HE751" s="21">
        <v>16.228034999999998</v>
      </c>
      <c r="HF751" s="21">
        <v>10.35017</v>
      </c>
    </row>
    <row r="752" spans="1:214" ht="15" x14ac:dyDescent="0.25">
      <c r="A752" s="22">
        <v>62</v>
      </c>
      <c r="B752" t="s">
        <v>3224</v>
      </c>
      <c r="C752" t="s">
        <v>3225</v>
      </c>
      <c r="D752" t="s">
        <v>3226</v>
      </c>
      <c r="E752" t="s">
        <v>3227</v>
      </c>
      <c r="F752" t="s">
        <v>547</v>
      </c>
      <c r="I752" s="22" t="s">
        <v>248</v>
      </c>
      <c r="J752">
        <v>25</v>
      </c>
      <c r="K752" s="23" t="s">
        <v>3228</v>
      </c>
      <c r="L752" s="23" t="s">
        <v>2463</v>
      </c>
      <c r="M752" s="24" t="s">
        <v>447</v>
      </c>
      <c r="N752" s="24" t="s">
        <v>233</v>
      </c>
      <c r="O752" s="24">
        <v>71</v>
      </c>
      <c r="P752" s="24">
        <v>192</v>
      </c>
      <c r="Q752" s="24" t="s">
        <v>223</v>
      </c>
      <c r="R752" s="24" t="s">
        <v>234</v>
      </c>
      <c r="S752" s="22">
        <v>17</v>
      </c>
      <c r="T752" s="22">
        <v>1</v>
      </c>
      <c r="U752" s="22">
        <v>2</v>
      </c>
      <c r="V752" s="22">
        <v>3</v>
      </c>
      <c r="W752" s="22">
        <v>3</v>
      </c>
      <c r="X752" s="22">
        <v>10</v>
      </c>
      <c r="Y752" s="22">
        <v>11</v>
      </c>
      <c r="Z752" s="25">
        <f t="shared" si="154"/>
        <v>9.0909090909090912E-2</v>
      </c>
      <c r="AA752" s="3">
        <v>14.51667</v>
      </c>
      <c r="AB752" s="22">
        <v>7</v>
      </c>
      <c r="AC752" s="22">
        <v>21</v>
      </c>
      <c r="AD752" s="22">
        <v>3</v>
      </c>
      <c r="AE752" s="22">
        <v>9</v>
      </c>
      <c r="AF752" s="22">
        <v>6</v>
      </c>
      <c r="AG752" s="26">
        <f t="shared" si="155"/>
        <v>1.7018973602720995</v>
      </c>
      <c r="AH752" s="26">
        <f t="shared" si="156"/>
        <v>5.105692080816298</v>
      </c>
      <c r="AI752" s="26">
        <f t="shared" si="157"/>
        <v>0.72938458297375686</v>
      </c>
      <c r="AJ752" s="26">
        <f t="shared" si="158"/>
        <v>2.1881537489212706</v>
      </c>
      <c r="AK752" s="26">
        <f t="shared" si="159"/>
        <v>1.4587691659475137</v>
      </c>
      <c r="AL752" s="5">
        <v>361</v>
      </c>
      <c r="AM752" s="22">
        <v>0</v>
      </c>
      <c r="AN752" s="22">
        <v>0</v>
      </c>
      <c r="AO752" s="25">
        <f t="shared" si="160"/>
        <v>0</v>
      </c>
      <c r="AP752" s="22">
        <v>0</v>
      </c>
      <c r="AQ752">
        <v>0.2</v>
      </c>
      <c r="AR752">
        <v>0.8</v>
      </c>
      <c r="AS752">
        <v>1</v>
      </c>
      <c r="AT752">
        <v>1</v>
      </c>
      <c r="AU752">
        <v>0</v>
      </c>
      <c r="AV752">
        <v>0</v>
      </c>
      <c r="AW752">
        <v>1.1000000000000001</v>
      </c>
      <c r="AX752" s="3">
        <f t="shared" si="161"/>
        <v>6.4705882352941183E-2</v>
      </c>
      <c r="AY752" s="4">
        <f t="shared" si="162"/>
        <v>0.8600000000000001</v>
      </c>
      <c r="AZ752" t="s">
        <v>224</v>
      </c>
      <c r="BA752">
        <v>2012</v>
      </c>
      <c r="BC752" s="27">
        <v>605000</v>
      </c>
      <c r="BD752" s="22">
        <v>1</v>
      </c>
      <c r="BE752" s="22">
        <v>2</v>
      </c>
      <c r="BF752" s="28">
        <f t="shared" si="163"/>
        <v>0.84197396130692659</v>
      </c>
      <c r="BG752" s="22">
        <v>0</v>
      </c>
      <c r="BH752" s="22">
        <v>0</v>
      </c>
      <c r="BI752" s="4">
        <v>213.78333330000001</v>
      </c>
      <c r="BJ752" s="22">
        <v>0</v>
      </c>
      <c r="BK752" s="22">
        <v>0</v>
      </c>
      <c r="BL752" s="28">
        <f t="shared" si="164"/>
        <v>0</v>
      </c>
      <c r="BM752" s="22">
        <v>0</v>
      </c>
      <c r="BN752" s="22">
        <v>0</v>
      </c>
      <c r="BO752" s="4">
        <v>10.133333329999999</v>
      </c>
      <c r="BP752" s="22">
        <v>0</v>
      </c>
      <c r="BQ752" s="22">
        <v>0</v>
      </c>
      <c r="BR752" s="22">
        <v>0</v>
      </c>
      <c r="BS752" s="22">
        <v>0</v>
      </c>
      <c r="BT752" s="4">
        <v>22.93333333</v>
      </c>
      <c r="BU752" s="22">
        <v>8</v>
      </c>
      <c r="BV752" s="22">
        <v>1</v>
      </c>
      <c r="BW752" s="22">
        <v>1</v>
      </c>
      <c r="BX752" s="22">
        <v>4</v>
      </c>
      <c r="BY752" s="22">
        <v>6</v>
      </c>
      <c r="BZ752" s="22">
        <v>3</v>
      </c>
      <c r="CA752" s="22">
        <v>0</v>
      </c>
      <c r="CB752" s="22">
        <v>0</v>
      </c>
      <c r="CC752" s="4">
        <v>13.98333</v>
      </c>
      <c r="CD752" s="4">
        <v>0.15</v>
      </c>
      <c r="CE752" s="4">
        <v>0.98333333300000003</v>
      </c>
      <c r="CF752" s="22">
        <v>0</v>
      </c>
      <c r="CG752" s="22">
        <v>0</v>
      </c>
      <c r="CH752" s="22">
        <v>0</v>
      </c>
      <c r="CI752" s="5">
        <v>9</v>
      </c>
      <c r="CJ752" s="22">
        <v>0</v>
      </c>
      <c r="CK752" s="22">
        <v>1</v>
      </c>
      <c r="CL752" s="22">
        <v>-1</v>
      </c>
      <c r="CM752" s="22">
        <v>4</v>
      </c>
      <c r="CN752" s="22">
        <v>2</v>
      </c>
      <c r="CO752" s="22">
        <v>0</v>
      </c>
      <c r="CP752" s="22">
        <v>0</v>
      </c>
      <c r="CQ752" s="26">
        <v>11.324077000000001</v>
      </c>
      <c r="CR752" s="26">
        <v>0.99259300000000006</v>
      </c>
      <c r="CS752" s="26">
        <v>1.6740740000000001</v>
      </c>
      <c r="CT752" s="22">
        <v>0</v>
      </c>
      <c r="CU752" s="22">
        <v>0</v>
      </c>
      <c r="CV752" s="22">
        <v>0</v>
      </c>
      <c r="CW752" s="22">
        <v>0</v>
      </c>
      <c r="CX752" s="22">
        <v>0</v>
      </c>
      <c r="CY752" s="22">
        <v>-1</v>
      </c>
      <c r="CZ752" s="22">
        <v>1</v>
      </c>
      <c r="DA752" s="22">
        <v>2</v>
      </c>
      <c r="DB752" s="22">
        <v>4</v>
      </c>
      <c r="DC752" s="22">
        <v>1</v>
      </c>
      <c r="DD752" s="22">
        <v>0</v>
      </c>
      <c r="DE752" s="22">
        <v>0</v>
      </c>
      <c r="DF752" s="22">
        <v>0</v>
      </c>
      <c r="DG752" s="22">
        <v>0</v>
      </c>
      <c r="DH752" s="22">
        <v>0</v>
      </c>
      <c r="DI752" s="22">
        <v>5</v>
      </c>
      <c r="DJ752" s="22">
        <v>0</v>
      </c>
      <c r="DK752" s="22">
        <v>0</v>
      </c>
      <c r="DL752" s="22">
        <v>0</v>
      </c>
      <c r="DM752" s="22">
        <v>0</v>
      </c>
      <c r="DN752" s="22">
        <v>10</v>
      </c>
      <c r="DO752" s="22">
        <v>0</v>
      </c>
      <c r="DP752" s="22">
        <v>10</v>
      </c>
      <c r="DQ752" s="22">
        <v>3</v>
      </c>
      <c r="DR752" s="22">
        <v>0</v>
      </c>
      <c r="DS752" s="22">
        <v>0</v>
      </c>
      <c r="DT752" s="22">
        <v>0</v>
      </c>
      <c r="DU752">
        <v>11.97</v>
      </c>
      <c r="DV752">
        <v>32.56</v>
      </c>
      <c r="DW752" s="2">
        <f t="shared" si="165"/>
        <v>0.26880754547496072</v>
      </c>
      <c r="DX752">
        <v>-0.80700000000000005</v>
      </c>
      <c r="DY752">
        <v>-1.2310000000000001</v>
      </c>
      <c r="DZ752">
        <v>0.23400000000000001</v>
      </c>
      <c r="EA752">
        <v>-4.867</v>
      </c>
      <c r="EB752">
        <v>8</v>
      </c>
      <c r="EC752">
        <v>6</v>
      </c>
      <c r="ED752">
        <v>5.4</v>
      </c>
      <c r="EE752">
        <v>-0.59</v>
      </c>
      <c r="EF752">
        <v>-5.96</v>
      </c>
      <c r="EG752">
        <v>9.1999999999999993</v>
      </c>
      <c r="EH752">
        <v>933</v>
      </c>
      <c r="EI752">
        <v>1025</v>
      </c>
      <c r="EJ752">
        <v>2.36</v>
      </c>
      <c r="EK752">
        <v>1.77</v>
      </c>
      <c r="EL752">
        <v>23.3</v>
      </c>
      <c r="EM752">
        <v>24.5</v>
      </c>
      <c r="EN752">
        <v>8.6</v>
      </c>
      <c r="EO752">
        <v>14.2</v>
      </c>
      <c r="EP752">
        <v>13.9</v>
      </c>
      <c r="EQ752">
        <v>19.5</v>
      </c>
      <c r="ER752">
        <v>5.6</v>
      </c>
      <c r="ES752">
        <v>3.5</v>
      </c>
      <c r="ET752">
        <v>1.2</v>
      </c>
      <c r="EU752">
        <v>0</v>
      </c>
      <c r="EV752">
        <v>2.17</v>
      </c>
      <c r="EW752">
        <v>1.84</v>
      </c>
      <c r="EX752">
        <v>24.6</v>
      </c>
      <c r="EY752">
        <v>27.1</v>
      </c>
      <c r="EZ752">
        <v>11.1</v>
      </c>
      <c r="FA752">
        <v>10.9</v>
      </c>
      <c r="FB752">
        <v>18.2</v>
      </c>
      <c r="FC752">
        <v>14.3</v>
      </c>
      <c r="FD752">
        <v>4.8</v>
      </c>
      <c r="FE752">
        <v>4.9000000000000004</v>
      </c>
      <c r="FF752">
        <v>28</v>
      </c>
      <c r="FG752">
        <v>34</v>
      </c>
      <c r="FH752">
        <v>31</v>
      </c>
      <c r="FI752">
        <v>25</v>
      </c>
      <c r="FJ752">
        <v>31</v>
      </c>
      <c r="FK752">
        <v>33</v>
      </c>
      <c r="FL752">
        <v>52.5</v>
      </c>
      <c r="FM752">
        <v>65</v>
      </c>
      <c r="FN752">
        <v>74</v>
      </c>
      <c r="FO752">
        <v>66</v>
      </c>
      <c r="FP752">
        <v>46.8</v>
      </c>
      <c r="FQ752">
        <v>0.60000000000000009</v>
      </c>
      <c r="FR752">
        <v>6.48</v>
      </c>
      <c r="FS752" s="2">
        <f t="shared" si="166"/>
        <v>8.4745762711864417E-2</v>
      </c>
      <c r="FT752">
        <v>0</v>
      </c>
      <c r="FU752">
        <v>0</v>
      </c>
      <c r="FV752">
        <v>-28.8</v>
      </c>
      <c r="FW752">
        <v>0</v>
      </c>
      <c r="FX752">
        <v>0</v>
      </c>
      <c r="FY752">
        <v>0</v>
      </c>
      <c r="FZ752">
        <v>23.7</v>
      </c>
      <c r="GA752">
        <v>11.8</v>
      </c>
      <c r="GB752">
        <v>11.8</v>
      </c>
      <c r="GC752">
        <v>0</v>
      </c>
      <c r="GD752">
        <v>0</v>
      </c>
      <c r="GE752">
        <v>17.8</v>
      </c>
      <c r="GF752">
        <v>5.9</v>
      </c>
      <c r="GG752">
        <v>0</v>
      </c>
      <c r="GH752">
        <v>1.28</v>
      </c>
      <c r="GI752">
        <v>5.58</v>
      </c>
      <c r="GJ752" s="2">
        <f t="shared" si="167"/>
        <v>0.18658892128279883</v>
      </c>
      <c r="GK752">
        <v>1</v>
      </c>
      <c r="GL752">
        <v>3</v>
      </c>
      <c r="GM752">
        <v>20.5</v>
      </c>
      <c r="GN752">
        <v>2.76</v>
      </c>
      <c r="GO752">
        <v>8.27</v>
      </c>
      <c r="GP752">
        <v>5.5</v>
      </c>
      <c r="GQ752">
        <v>24.8</v>
      </c>
      <c r="GR752">
        <v>2.8</v>
      </c>
      <c r="GS752">
        <v>8.3000000000000007</v>
      </c>
      <c r="GT752">
        <v>30.3</v>
      </c>
      <c r="GU752">
        <v>2.8</v>
      </c>
      <c r="GV752">
        <v>0</v>
      </c>
      <c r="GW752">
        <v>2.8</v>
      </c>
      <c r="GX752" s="21">
        <v>32.578021999999997</v>
      </c>
      <c r="GY752" s="21">
        <v>2.2876182000000003</v>
      </c>
      <c r="GZ752" s="21">
        <v>5.5136294999999995</v>
      </c>
      <c r="HA752" s="21">
        <v>7.8012477000000002</v>
      </c>
      <c r="HB752" s="21">
        <v>1.034856</v>
      </c>
      <c r="HC752" s="21">
        <v>0.82817399999999997</v>
      </c>
      <c r="HD752" s="21">
        <v>-2.0799999999999999E-4</v>
      </c>
      <c r="HE752" s="21">
        <v>30.794903000000001</v>
      </c>
      <c r="HF752" s="21">
        <v>1.862822</v>
      </c>
    </row>
    <row r="753" spans="1:214" ht="15" x14ac:dyDescent="0.25">
      <c r="A753" s="22">
        <v>12</v>
      </c>
      <c r="B753" t="s">
        <v>3229</v>
      </c>
      <c r="C753" t="s">
        <v>3230</v>
      </c>
      <c r="D753" t="s">
        <v>450</v>
      </c>
      <c r="F753" t="s">
        <v>270</v>
      </c>
      <c r="I753" s="22" t="s">
        <v>278</v>
      </c>
      <c r="J753">
        <v>28</v>
      </c>
      <c r="K753" s="23" t="s">
        <v>3231</v>
      </c>
      <c r="L753" s="23" t="s">
        <v>601</v>
      </c>
      <c r="M753" s="24" t="s">
        <v>273</v>
      </c>
      <c r="N753" s="24" t="s">
        <v>233</v>
      </c>
      <c r="O753" s="24">
        <v>76</v>
      </c>
      <c r="P753" s="24">
        <v>205</v>
      </c>
      <c r="Q753" s="24" t="s">
        <v>223</v>
      </c>
      <c r="R753" s="24"/>
      <c r="S753" s="22">
        <v>82</v>
      </c>
      <c r="T753" s="22">
        <v>24</v>
      </c>
      <c r="U753" s="22">
        <v>46</v>
      </c>
      <c r="V753" s="22">
        <v>70</v>
      </c>
      <c r="W753" s="22">
        <v>-20</v>
      </c>
      <c r="X753" s="22">
        <v>48</v>
      </c>
      <c r="Y753" s="22">
        <v>262</v>
      </c>
      <c r="Z753" s="25">
        <f t="shared" si="154"/>
        <v>9.1603053435114504E-2</v>
      </c>
      <c r="AA753" s="3">
        <v>21.533329999999999</v>
      </c>
      <c r="AB753" s="22">
        <v>48</v>
      </c>
      <c r="AC753" s="22">
        <v>35</v>
      </c>
      <c r="AD753" s="22">
        <v>100</v>
      </c>
      <c r="AE753" s="22">
        <v>47</v>
      </c>
      <c r="AF753" s="22">
        <v>66</v>
      </c>
      <c r="AG753" s="26">
        <f t="shared" si="155"/>
        <v>1.6310506187158325</v>
      </c>
      <c r="AH753" s="26">
        <f t="shared" si="156"/>
        <v>1.1893077428136278</v>
      </c>
      <c r="AI753" s="26">
        <f t="shared" si="157"/>
        <v>3.398022122324651</v>
      </c>
      <c r="AJ753" s="26">
        <f t="shared" si="158"/>
        <v>1.5970703974925859</v>
      </c>
      <c r="AK753" s="26">
        <f t="shared" si="159"/>
        <v>2.2426946007342696</v>
      </c>
      <c r="AL753" s="5">
        <v>2367</v>
      </c>
      <c r="AM753" s="22">
        <v>882</v>
      </c>
      <c r="AN753" s="22">
        <v>799</v>
      </c>
      <c r="AO753" s="25">
        <f t="shared" si="160"/>
        <v>0.52468768590124926</v>
      </c>
      <c r="AP753" s="22">
        <v>34.6</v>
      </c>
      <c r="AQ753">
        <v>6</v>
      </c>
      <c r="AR753">
        <v>1.1000000000000001</v>
      </c>
      <c r="AS753">
        <v>7.1</v>
      </c>
      <c r="AT753">
        <v>10</v>
      </c>
      <c r="AU753">
        <v>1.8</v>
      </c>
      <c r="AV753">
        <v>-0.30000000000000004</v>
      </c>
      <c r="AW753">
        <v>11.5</v>
      </c>
      <c r="AX753" s="3">
        <f t="shared" si="161"/>
        <v>0.1402439024390244</v>
      </c>
      <c r="AY753" s="4">
        <f t="shared" si="162"/>
        <v>-11.674999999999997</v>
      </c>
      <c r="AZ753" t="s">
        <v>243</v>
      </c>
      <c r="BA753">
        <v>2016</v>
      </c>
      <c r="BC753" s="27">
        <v>8250000</v>
      </c>
      <c r="BD753" s="22">
        <v>14</v>
      </c>
      <c r="BE753" s="22">
        <v>28</v>
      </c>
      <c r="BF753" s="28">
        <f t="shared" si="163"/>
        <v>1.8667127578787841</v>
      </c>
      <c r="BG753" s="22">
        <v>671</v>
      </c>
      <c r="BH753" s="22">
        <v>604</v>
      </c>
      <c r="BI753" s="4">
        <v>1349.9666669999999</v>
      </c>
      <c r="BJ753" s="22">
        <v>7</v>
      </c>
      <c r="BK753" s="22">
        <v>16</v>
      </c>
      <c r="BL753" s="28">
        <f t="shared" si="164"/>
        <v>4.6259567568438511</v>
      </c>
      <c r="BM753" s="22">
        <v>152</v>
      </c>
      <c r="BN753" s="22">
        <v>125</v>
      </c>
      <c r="BO753" s="4">
        <v>298.31666669999998</v>
      </c>
      <c r="BP753" s="22">
        <v>3</v>
      </c>
      <c r="BQ753" s="22">
        <v>2</v>
      </c>
      <c r="BR753" s="22">
        <v>59</v>
      </c>
      <c r="BS753" s="22">
        <v>70</v>
      </c>
      <c r="BT753" s="4">
        <v>118.6</v>
      </c>
      <c r="BU753" s="22">
        <v>41</v>
      </c>
      <c r="BV753" s="22">
        <v>11</v>
      </c>
      <c r="BW753" s="22">
        <v>25</v>
      </c>
      <c r="BX753" s="22">
        <v>-6</v>
      </c>
      <c r="BY753" s="22">
        <v>32</v>
      </c>
      <c r="BZ753" s="22">
        <v>16</v>
      </c>
      <c r="CA753" s="22">
        <v>445</v>
      </c>
      <c r="CB753" s="22">
        <v>380</v>
      </c>
      <c r="CC753" s="4">
        <v>16.83333</v>
      </c>
      <c r="CD753" s="4">
        <v>3.65</v>
      </c>
      <c r="CE753" s="4">
        <v>1.4666666669999999</v>
      </c>
      <c r="CF753" s="22">
        <v>3</v>
      </c>
      <c r="CG753" s="22">
        <v>1</v>
      </c>
      <c r="CH753" s="22">
        <v>1</v>
      </c>
      <c r="CI753" s="5">
        <v>41</v>
      </c>
      <c r="CJ753" s="22">
        <v>13</v>
      </c>
      <c r="CK753" s="22">
        <v>21</v>
      </c>
      <c r="CL753" s="22">
        <v>-14</v>
      </c>
      <c r="CM753" s="22">
        <v>16</v>
      </c>
      <c r="CN753" s="22">
        <v>8</v>
      </c>
      <c r="CO753" s="22">
        <v>437</v>
      </c>
      <c r="CP753" s="22">
        <v>419</v>
      </c>
      <c r="CQ753" s="26">
        <v>16.092686</v>
      </c>
      <c r="CR753" s="26">
        <v>3.6260159999999999</v>
      </c>
      <c r="CS753" s="26">
        <v>1.426016</v>
      </c>
      <c r="CT753" s="22">
        <v>1</v>
      </c>
      <c r="CU753" s="22">
        <v>0</v>
      </c>
      <c r="CV753" s="22">
        <v>0</v>
      </c>
      <c r="CW753" s="22">
        <v>9</v>
      </c>
      <c r="CX753" s="22">
        <v>17</v>
      </c>
      <c r="CY753" s="22">
        <v>-6</v>
      </c>
      <c r="CZ753" s="22">
        <v>15</v>
      </c>
      <c r="DA753" s="22">
        <v>29</v>
      </c>
      <c r="DB753" s="22">
        <v>-14</v>
      </c>
      <c r="DC753" s="22">
        <v>3</v>
      </c>
      <c r="DD753" s="22">
        <v>1</v>
      </c>
      <c r="DE753" s="22">
        <v>3</v>
      </c>
      <c r="DF753" s="22">
        <v>2</v>
      </c>
      <c r="DG753" s="22">
        <v>0</v>
      </c>
      <c r="DH753" s="22">
        <v>1</v>
      </c>
      <c r="DI753" s="22">
        <v>24</v>
      </c>
      <c r="DJ753" s="22">
        <v>0</v>
      </c>
      <c r="DK753" s="22">
        <v>0</v>
      </c>
      <c r="DL753" s="22">
        <v>0</v>
      </c>
      <c r="DM753" s="22">
        <v>0</v>
      </c>
      <c r="DN753" s="22">
        <v>96</v>
      </c>
      <c r="DO753" s="22">
        <v>33</v>
      </c>
      <c r="DP753" s="22">
        <v>98</v>
      </c>
      <c r="DQ753" s="22">
        <v>15</v>
      </c>
      <c r="DR753" s="22">
        <v>4</v>
      </c>
      <c r="DS753" s="22">
        <v>1</v>
      </c>
      <c r="DT753" s="22">
        <v>1</v>
      </c>
      <c r="DU753">
        <v>15.72</v>
      </c>
      <c r="DV753">
        <v>32.6</v>
      </c>
      <c r="DW753" s="2">
        <f t="shared" si="165"/>
        <v>0.32533112582781459</v>
      </c>
      <c r="DX753">
        <v>0.82599999999999985</v>
      </c>
      <c r="DY753">
        <v>0.25</v>
      </c>
      <c r="DZ753">
        <v>0.29800000000000004</v>
      </c>
      <c r="EA753">
        <v>-4.0119999999999996</v>
      </c>
      <c r="EB753">
        <v>57</v>
      </c>
      <c r="EC753">
        <v>74</v>
      </c>
      <c r="ED753">
        <v>6.6</v>
      </c>
      <c r="EE753">
        <v>0.19</v>
      </c>
      <c r="EF753">
        <v>-6.37</v>
      </c>
      <c r="EG753">
        <v>8.35</v>
      </c>
      <c r="EH753">
        <v>897</v>
      </c>
      <c r="EI753">
        <v>980</v>
      </c>
      <c r="EJ753">
        <v>2.65</v>
      </c>
      <c r="EK753">
        <v>3.45</v>
      </c>
      <c r="EL753">
        <v>29.1</v>
      </c>
      <c r="EM753">
        <v>29.8</v>
      </c>
      <c r="EN753">
        <v>13</v>
      </c>
      <c r="EO753">
        <v>12.7</v>
      </c>
      <c r="EP753">
        <v>15.2</v>
      </c>
      <c r="EQ753">
        <v>16.5</v>
      </c>
      <c r="ER753">
        <v>3.5</v>
      </c>
      <c r="ES753">
        <v>4.9000000000000004</v>
      </c>
      <c r="ET753">
        <v>0.9</v>
      </c>
      <c r="EU753">
        <v>1.1000000000000001</v>
      </c>
      <c r="EV753">
        <v>1.9300000000000002</v>
      </c>
      <c r="EW753">
        <v>2.1800000000000002</v>
      </c>
      <c r="EX753">
        <v>25.6</v>
      </c>
      <c r="EY753">
        <v>29.1</v>
      </c>
      <c r="EZ753">
        <v>11.6</v>
      </c>
      <c r="FA753">
        <v>12.9</v>
      </c>
      <c r="FB753">
        <v>15.4</v>
      </c>
      <c r="FC753">
        <v>14.1</v>
      </c>
      <c r="FD753">
        <v>3.1</v>
      </c>
      <c r="FE753">
        <v>3</v>
      </c>
      <c r="FF753">
        <v>225</v>
      </c>
      <c r="FG753">
        <v>223</v>
      </c>
      <c r="FH753">
        <v>231</v>
      </c>
      <c r="FI753">
        <v>216</v>
      </c>
      <c r="FJ753">
        <v>265</v>
      </c>
      <c r="FK753">
        <v>221</v>
      </c>
      <c r="FL753">
        <v>50.1</v>
      </c>
      <c r="FM753">
        <v>496</v>
      </c>
      <c r="FN753">
        <v>453</v>
      </c>
      <c r="FO753">
        <v>446</v>
      </c>
      <c r="FP753">
        <v>52.3</v>
      </c>
      <c r="FQ753">
        <v>3.35</v>
      </c>
      <c r="FR753">
        <v>2.13</v>
      </c>
      <c r="FS753" s="2">
        <f t="shared" si="166"/>
        <v>0.61131386861313863</v>
      </c>
      <c r="FT753">
        <v>29</v>
      </c>
      <c r="FU753">
        <v>4</v>
      </c>
      <c r="FV753">
        <v>-9.6999999999999993</v>
      </c>
      <c r="FW753">
        <v>12.61</v>
      </c>
      <c r="FX753">
        <v>6.33</v>
      </c>
      <c r="FY753">
        <v>0.87</v>
      </c>
      <c r="FZ753">
        <v>43.9</v>
      </c>
      <c r="GA753">
        <v>11.6</v>
      </c>
      <c r="GB753">
        <v>20.5</v>
      </c>
      <c r="GC753">
        <v>3.3</v>
      </c>
      <c r="GD753">
        <v>1.5</v>
      </c>
      <c r="GE753">
        <v>19.600000000000001</v>
      </c>
      <c r="GF753">
        <v>1.5</v>
      </c>
      <c r="GG753">
        <v>1.7000000000000002</v>
      </c>
      <c r="GH753">
        <v>1.38</v>
      </c>
      <c r="GI753">
        <v>3.22</v>
      </c>
      <c r="GJ753" s="2">
        <f t="shared" si="167"/>
        <v>0.3</v>
      </c>
      <c r="GK753">
        <v>5</v>
      </c>
      <c r="GL753">
        <v>11</v>
      </c>
      <c r="GM753">
        <v>14.6</v>
      </c>
      <c r="GN753">
        <v>2.65</v>
      </c>
      <c r="GO753">
        <v>5.83</v>
      </c>
      <c r="GP753">
        <v>14.3</v>
      </c>
      <c r="GQ753">
        <v>50.3</v>
      </c>
      <c r="GR753">
        <v>3.2</v>
      </c>
      <c r="GS753">
        <v>23.8</v>
      </c>
      <c r="GT753">
        <v>19.100000000000001</v>
      </c>
      <c r="GU753">
        <v>4.2</v>
      </c>
      <c r="GV753">
        <v>2.1</v>
      </c>
      <c r="GW753">
        <v>4.8</v>
      </c>
      <c r="GX753" s="21">
        <v>76.755347999999998</v>
      </c>
      <c r="GY753" s="21">
        <v>25.635769199999999</v>
      </c>
      <c r="GZ753" s="21">
        <v>39.619418400000001</v>
      </c>
      <c r="HA753" s="21">
        <v>65.255187599999999</v>
      </c>
      <c r="HB753" s="21">
        <v>9.6895620000000005</v>
      </c>
      <c r="HC753" s="21">
        <v>2.183109</v>
      </c>
      <c r="HD753" s="21">
        <v>1.3773000000000001E-2</v>
      </c>
      <c r="HE753" s="21">
        <v>47.951453999999998</v>
      </c>
      <c r="HF753" s="21">
        <v>11.886445</v>
      </c>
    </row>
    <row r="754" spans="1:214" ht="15" x14ac:dyDescent="0.25">
      <c r="A754" s="22">
        <v>11</v>
      </c>
      <c r="B754" t="s">
        <v>3232</v>
      </c>
      <c r="C754" t="s">
        <v>3230</v>
      </c>
      <c r="D754" t="s">
        <v>849</v>
      </c>
      <c r="F754" t="s">
        <v>238</v>
      </c>
      <c r="I754" s="22" t="s">
        <v>278</v>
      </c>
      <c r="J754">
        <v>23</v>
      </c>
      <c r="K754" s="23" t="s">
        <v>2411</v>
      </c>
      <c r="L754" s="23" t="s">
        <v>601</v>
      </c>
      <c r="M754" s="24" t="s">
        <v>273</v>
      </c>
      <c r="N754" s="24" t="s">
        <v>233</v>
      </c>
      <c r="O754" s="24">
        <v>76</v>
      </c>
      <c r="P754" s="24">
        <v>220</v>
      </c>
      <c r="Q754" s="24" t="s">
        <v>223</v>
      </c>
      <c r="R754" s="24"/>
      <c r="S754" s="22">
        <v>62</v>
      </c>
      <c r="T754" s="22">
        <v>25</v>
      </c>
      <c r="U754" s="22">
        <v>25</v>
      </c>
      <c r="V754" s="22">
        <v>50</v>
      </c>
      <c r="W754" s="22">
        <v>11</v>
      </c>
      <c r="X754" s="22">
        <v>34</v>
      </c>
      <c r="Y754" s="22">
        <v>149</v>
      </c>
      <c r="Z754" s="25">
        <f t="shared" si="154"/>
        <v>0.16778523489932887</v>
      </c>
      <c r="AA754" s="3">
        <v>20.05</v>
      </c>
      <c r="AB754" s="22">
        <v>101</v>
      </c>
      <c r="AC754" s="22">
        <v>23</v>
      </c>
      <c r="AD754" s="22">
        <v>62</v>
      </c>
      <c r="AE754" s="22">
        <v>26</v>
      </c>
      <c r="AF754" s="22">
        <v>39</v>
      </c>
      <c r="AG754" s="26">
        <f t="shared" si="155"/>
        <v>4.8749095004424419</v>
      </c>
      <c r="AH754" s="26">
        <f t="shared" si="156"/>
        <v>1.110127906041348</v>
      </c>
      <c r="AI754" s="26">
        <f t="shared" si="157"/>
        <v>2.992518703241895</v>
      </c>
      <c r="AJ754" s="26">
        <f t="shared" si="158"/>
        <v>1.2549271981336978</v>
      </c>
      <c r="AK754" s="26">
        <f t="shared" si="159"/>
        <v>1.8823907972005469</v>
      </c>
      <c r="AL754" s="5">
        <v>1516</v>
      </c>
      <c r="AM754" s="22">
        <v>591</v>
      </c>
      <c r="AN754" s="22">
        <v>567</v>
      </c>
      <c r="AO754" s="25">
        <f t="shared" si="160"/>
        <v>0.51036269430051817</v>
      </c>
      <c r="AP754" s="22">
        <v>30.6</v>
      </c>
      <c r="AQ754">
        <v>4.9000000000000004</v>
      </c>
      <c r="AR754">
        <v>1.7000000000000002</v>
      </c>
      <c r="AS754">
        <v>6.6</v>
      </c>
      <c r="AT754">
        <v>11.2</v>
      </c>
      <c r="AU754">
        <v>4.7</v>
      </c>
      <c r="AV754">
        <v>0</v>
      </c>
      <c r="AW754">
        <v>15.8</v>
      </c>
      <c r="AX754" s="3">
        <f t="shared" si="161"/>
        <v>0.25483870967741934</v>
      </c>
      <c r="AY754" s="4">
        <f t="shared" si="162"/>
        <v>5.375</v>
      </c>
      <c r="AZ754" t="s">
        <v>243</v>
      </c>
      <c r="BA754">
        <v>2013</v>
      </c>
      <c r="BC754" s="27">
        <v>4000000</v>
      </c>
      <c r="BD754" s="22">
        <v>17</v>
      </c>
      <c r="BE754" s="22">
        <v>21</v>
      </c>
      <c r="BF754" s="28">
        <f t="shared" si="163"/>
        <v>2.3835659400972244</v>
      </c>
      <c r="BG754" s="22">
        <v>445</v>
      </c>
      <c r="BH754" s="22">
        <v>403</v>
      </c>
      <c r="BI754" s="4">
        <v>956.55</v>
      </c>
      <c r="BJ754" s="22">
        <v>5</v>
      </c>
      <c r="BK754" s="22">
        <v>2</v>
      </c>
      <c r="BL754" s="28">
        <f t="shared" si="164"/>
        <v>3.4031060085339351</v>
      </c>
      <c r="BM754" s="22">
        <v>52</v>
      </c>
      <c r="BN754" s="22">
        <v>49</v>
      </c>
      <c r="BO754" s="4">
        <v>123.41666669999999</v>
      </c>
      <c r="BP754" s="22">
        <v>3</v>
      </c>
      <c r="BQ754" s="22">
        <v>2</v>
      </c>
      <c r="BR754" s="22">
        <v>94</v>
      </c>
      <c r="BS754" s="22">
        <v>115</v>
      </c>
      <c r="BT754" s="4">
        <v>163.46666669999999</v>
      </c>
      <c r="BU754" s="22">
        <v>34</v>
      </c>
      <c r="BV754" s="22">
        <v>13</v>
      </c>
      <c r="BW754" s="22">
        <v>15</v>
      </c>
      <c r="BX754" s="22">
        <v>8</v>
      </c>
      <c r="BY754" s="22">
        <v>16</v>
      </c>
      <c r="BZ754" s="22">
        <v>8</v>
      </c>
      <c r="CA754" s="22">
        <v>345</v>
      </c>
      <c r="CB754" s="22">
        <v>283</v>
      </c>
      <c r="CC754" s="4">
        <v>15.66667</v>
      </c>
      <c r="CD754" s="4">
        <v>1.85</v>
      </c>
      <c r="CE754" s="4">
        <v>2.483333333</v>
      </c>
      <c r="CF754" s="22">
        <v>0</v>
      </c>
      <c r="CG754" s="22">
        <v>0</v>
      </c>
      <c r="CH754" s="22">
        <v>0</v>
      </c>
      <c r="CI754" s="5">
        <v>28</v>
      </c>
      <c r="CJ754" s="22">
        <v>12</v>
      </c>
      <c r="CK754" s="22">
        <v>10</v>
      </c>
      <c r="CL754" s="22">
        <v>3</v>
      </c>
      <c r="CM754" s="22">
        <v>18</v>
      </c>
      <c r="CN754" s="22">
        <v>9</v>
      </c>
      <c r="CO754" s="22">
        <v>246</v>
      </c>
      <c r="CP754" s="22">
        <v>284</v>
      </c>
      <c r="CQ754" s="26">
        <v>15.138686</v>
      </c>
      <c r="CR754" s="26">
        <v>2.1613099999999998</v>
      </c>
      <c r="CS754" s="26">
        <v>2.822619</v>
      </c>
      <c r="CT754" s="22">
        <v>0</v>
      </c>
      <c r="CU754" s="22">
        <v>0</v>
      </c>
      <c r="CV754" s="22">
        <v>0</v>
      </c>
      <c r="CW754" s="22">
        <v>7</v>
      </c>
      <c r="CX754" s="22">
        <v>8</v>
      </c>
      <c r="CY754" s="22">
        <v>3</v>
      </c>
      <c r="CZ754" s="22">
        <v>18</v>
      </c>
      <c r="DA754" s="22">
        <v>17</v>
      </c>
      <c r="DB754" s="22">
        <v>8</v>
      </c>
      <c r="DC754" s="22">
        <v>3</v>
      </c>
      <c r="DD754" s="22">
        <v>0</v>
      </c>
      <c r="DE754" s="22">
        <v>0</v>
      </c>
      <c r="DF754" s="22">
        <v>3</v>
      </c>
      <c r="DG754" s="22">
        <v>0</v>
      </c>
      <c r="DH754" s="22">
        <v>0</v>
      </c>
      <c r="DI754" s="22">
        <v>17</v>
      </c>
      <c r="DJ754" s="22">
        <v>0</v>
      </c>
      <c r="DK754" s="22">
        <v>0</v>
      </c>
      <c r="DL754" s="22">
        <v>0</v>
      </c>
      <c r="DM754" s="22">
        <v>0</v>
      </c>
      <c r="DN754" s="22">
        <v>65</v>
      </c>
      <c r="DO754" s="22">
        <v>9</v>
      </c>
      <c r="DP754" s="22">
        <v>56</v>
      </c>
      <c r="DQ754" s="22">
        <v>11</v>
      </c>
      <c r="DR754" s="22">
        <v>0</v>
      </c>
      <c r="DS754" s="22">
        <v>0</v>
      </c>
      <c r="DT754" s="22">
        <v>0</v>
      </c>
      <c r="DU754">
        <v>14.73</v>
      </c>
      <c r="DV754">
        <v>32.44</v>
      </c>
      <c r="DW754" s="2">
        <f t="shared" si="165"/>
        <v>0.31227475090099638</v>
      </c>
      <c r="DX754">
        <v>1.4610000000000001</v>
      </c>
      <c r="DY754">
        <v>0.26400000000000001</v>
      </c>
      <c r="DZ754">
        <v>0.46300000000000002</v>
      </c>
      <c r="EA754">
        <v>10.195</v>
      </c>
      <c r="EB754">
        <v>47</v>
      </c>
      <c r="EC754">
        <v>43</v>
      </c>
      <c r="ED754">
        <v>4.8</v>
      </c>
      <c r="EE754">
        <v>12.02</v>
      </c>
      <c r="EF754">
        <v>7.22</v>
      </c>
      <c r="EG754">
        <v>8.7899999999999991</v>
      </c>
      <c r="EH754">
        <v>896</v>
      </c>
      <c r="EI754">
        <v>984</v>
      </c>
      <c r="EJ754">
        <v>3.09</v>
      </c>
      <c r="EK754">
        <v>2.83</v>
      </c>
      <c r="EL754">
        <v>32.1</v>
      </c>
      <c r="EM754">
        <v>24.4</v>
      </c>
      <c r="EN754">
        <v>12.5</v>
      </c>
      <c r="EO754">
        <v>11.3</v>
      </c>
      <c r="EP754">
        <v>12.5</v>
      </c>
      <c r="EQ754">
        <v>15.3</v>
      </c>
      <c r="ER754">
        <v>2.8</v>
      </c>
      <c r="ES754">
        <v>3.6</v>
      </c>
      <c r="ET754">
        <v>0.5</v>
      </c>
      <c r="EU754">
        <v>0.5</v>
      </c>
      <c r="EV754">
        <v>3.16</v>
      </c>
      <c r="EW754">
        <v>2.42</v>
      </c>
      <c r="EX754">
        <v>28.8</v>
      </c>
      <c r="EY754">
        <v>25.2</v>
      </c>
      <c r="EZ754">
        <v>12.3</v>
      </c>
      <c r="FA754">
        <v>10.3</v>
      </c>
      <c r="FB754">
        <v>13.4</v>
      </c>
      <c r="FC754">
        <v>14.2</v>
      </c>
      <c r="FD754">
        <v>4.0999999999999996</v>
      </c>
      <c r="FE754">
        <v>3.8</v>
      </c>
      <c r="FF754">
        <v>128</v>
      </c>
      <c r="FG754">
        <v>105</v>
      </c>
      <c r="FH754">
        <v>144</v>
      </c>
      <c r="FI754">
        <v>110</v>
      </c>
      <c r="FJ754">
        <v>181</v>
      </c>
      <c r="FK754">
        <v>194</v>
      </c>
      <c r="FL754">
        <v>47.8</v>
      </c>
      <c r="FM754">
        <v>301</v>
      </c>
      <c r="FN754">
        <v>318</v>
      </c>
      <c r="FO754">
        <v>358</v>
      </c>
      <c r="FP754">
        <v>48.6</v>
      </c>
      <c r="FQ754">
        <v>1.96</v>
      </c>
      <c r="FR754">
        <v>3.73</v>
      </c>
      <c r="FS754" s="2">
        <f t="shared" si="166"/>
        <v>0.3444639718804921</v>
      </c>
      <c r="FT754">
        <v>8</v>
      </c>
      <c r="FU754">
        <v>0</v>
      </c>
      <c r="FV754">
        <v>-27</v>
      </c>
      <c r="FW754">
        <v>9.41</v>
      </c>
      <c r="FX754">
        <v>3.95</v>
      </c>
      <c r="FY754">
        <v>0</v>
      </c>
      <c r="FZ754">
        <v>38</v>
      </c>
      <c r="GA754">
        <v>5.9</v>
      </c>
      <c r="GB754">
        <v>25.2</v>
      </c>
      <c r="GC754">
        <v>3.5</v>
      </c>
      <c r="GD754">
        <v>2.5</v>
      </c>
      <c r="GE754">
        <v>25.2</v>
      </c>
      <c r="GF754">
        <v>3.5</v>
      </c>
      <c r="GG754">
        <v>1.5</v>
      </c>
      <c r="GH754">
        <v>2.62</v>
      </c>
      <c r="GI754">
        <v>2.92</v>
      </c>
      <c r="GJ754" s="2">
        <f t="shared" si="167"/>
        <v>0.47292418772563177</v>
      </c>
      <c r="GK754">
        <v>5</v>
      </c>
      <c r="GL754">
        <v>11</v>
      </c>
      <c r="GM754">
        <v>3.8</v>
      </c>
      <c r="GN754">
        <v>1.84</v>
      </c>
      <c r="GO754">
        <v>4.0599999999999996</v>
      </c>
      <c r="GP754">
        <v>7</v>
      </c>
      <c r="GQ754">
        <v>35.799999999999997</v>
      </c>
      <c r="GR754">
        <v>5.9</v>
      </c>
      <c r="GS754">
        <v>20.3</v>
      </c>
      <c r="GT754">
        <v>22.1</v>
      </c>
      <c r="GU754">
        <v>2.6</v>
      </c>
      <c r="GV754">
        <v>0.7</v>
      </c>
      <c r="GW754">
        <v>2.2000000000000002</v>
      </c>
      <c r="GX754" s="21">
        <v>66.379729999999995</v>
      </c>
      <c r="GY754" s="21">
        <v>23.006789100000002</v>
      </c>
      <c r="GZ754" s="21">
        <v>27.146709000000001</v>
      </c>
      <c r="HA754" s="21">
        <v>50.1534981</v>
      </c>
      <c r="HB754" s="21">
        <v>8.7903260000000003</v>
      </c>
      <c r="HC754" s="21">
        <v>3.1784330000000001</v>
      </c>
      <c r="HD754" s="21">
        <v>-1.5713000000000001E-2</v>
      </c>
      <c r="HE754" s="21">
        <v>40.629311000000001</v>
      </c>
      <c r="HF754" s="21">
        <v>11.953046000000001</v>
      </c>
    </row>
    <row r="755" spans="1:214" ht="15" x14ac:dyDescent="0.25">
      <c r="A755" s="22">
        <v>18</v>
      </c>
      <c r="B755" t="s">
        <v>3233</v>
      </c>
      <c r="C755" t="s">
        <v>3230</v>
      </c>
      <c r="D755" t="s">
        <v>2429</v>
      </c>
      <c r="F755" t="s">
        <v>303</v>
      </c>
      <c r="I755" s="22" t="s">
        <v>248</v>
      </c>
      <c r="J755">
        <v>24</v>
      </c>
      <c r="K755" s="23" t="s">
        <v>1879</v>
      </c>
      <c r="L755" s="23" t="s">
        <v>601</v>
      </c>
      <c r="M755" s="24" t="s">
        <v>273</v>
      </c>
      <c r="N755" s="24" t="s">
        <v>233</v>
      </c>
      <c r="O755" s="24">
        <v>76</v>
      </c>
      <c r="P755" s="24">
        <v>208</v>
      </c>
      <c r="Q755" s="24" t="s">
        <v>223</v>
      </c>
      <c r="R755" s="24"/>
      <c r="S755" s="22">
        <v>46</v>
      </c>
      <c r="T755" s="22">
        <v>2</v>
      </c>
      <c r="U755" s="22">
        <v>3</v>
      </c>
      <c r="V755" s="22">
        <v>5</v>
      </c>
      <c r="W755" s="22">
        <v>-7</v>
      </c>
      <c r="X755" s="22">
        <v>16</v>
      </c>
      <c r="Y755" s="22">
        <v>61</v>
      </c>
      <c r="Z755" s="25">
        <f t="shared" si="154"/>
        <v>3.2786885245901641E-2</v>
      </c>
      <c r="AA755" s="3">
        <v>19.883330000000001</v>
      </c>
      <c r="AB755" s="22">
        <v>55</v>
      </c>
      <c r="AC755" s="22">
        <v>68</v>
      </c>
      <c r="AD755" s="22">
        <v>19</v>
      </c>
      <c r="AE755" s="22">
        <v>19</v>
      </c>
      <c r="AF755" s="22">
        <v>14</v>
      </c>
      <c r="AG755" s="26">
        <f t="shared" si="155"/>
        <v>3.6080038119762938</v>
      </c>
      <c r="AH755" s="26">
        <f t="shared" si="156"/>
        <v>4.4608047129888728</v>
      </c>
      <c r="AI755" s="26">
        <f t="shared" si="157"/>
        <v>1.2464013168645378</v>
      </c>
      <c r="AJ755" s="26">
        <f t="shared" si="158"/>
        <v>1.2464013168645378</v>
      </c>
      <c r="AK755" s="26">
        <f t="shared" si="159"/>
        <v>0.91840097032123846</v>
      </c>
      <c r="AL755" s="5">
        <v>1087</v>
      </c>
      <c r="AM755" s="22">
        <v>0</v>
      </c>
      <c r="AN755" s="22">
        <v>0</v>
      </c>
      <c r="AO755" s="25">
        <f t="shared" si="160"/>
        <v>0</v>
      </c>
      <c r="AP755" s="22">
        <v>0</v>
      </c>
      <c r="AQ755">
        <v>-0.30000000000000004</v>
      </c>
      <c r="AR755">
        <v>1.5</v>
      </c>
      <c r="AS755">
        <v>1.2</v>
      </c>
      <c r="AT755">
        <v>-1.6</v>
      </c>
      <c r="AU755">
        <v>1.2</v>
      </c>
      <c r="AV755">
        <v>0</v>
      </c>
      <c r="AW755">
        <v>-0.4</v>
      </c>
      <c r="AX755" s="3">
        <f t="shared" si="161"/>
        <v>-8.6956521739130436E-3</v>
      </c>
      <c r="AY755" s="4">
        <f t="shared" si="162"/>
        <v>-10.750000000000002</v>
      </c>
      <c r="AZ755" t="s">
        <v>243</v>
      </c>
      <c r="BA755">
        <v>2015</v>
      </c>
      <c r="BC755" s="27">
        <v>3975000</v>
      </c>
      <c r="BD755" s="22">
        <v>1</v>
      </c>
      <c r="BE755" s="22">
        <v>1</v>
      </c>
      <c r="BF755" s="28">
        <f t="shared" si="163"/>
        <v>0.14756517461878996</v>
      </c>
      <c r="BG755" s="22">
        <v>0</v>
      </c>
      <c r="BH755" s="22">
        <v>0</v>
      </c>
      <c r="BI755" s="4">
        <v>813.2</v>
      </c>
      <c r="BJ755" s="22">
        <v>1</v>
      </c>
      <c r="BK755" s="22">
        <v>1</v>
      </c>
      <c r="BL755" s="28">
        <f t="shared" si="164"/>
        <v>5.4094665673042019</v>
      </c>
      <c r="BM755" s="22">
        <v>0</v>
      </c>
      <c r="BN755" s="22">
        <v>0</v>
      </c>
      <c r="BO755" s="4">
        <v>22.18333333</v>
      </c>
      <c r="BP755" s="22">
        <v>0</v>
      </c>
      <c r="BQ755" s="22">
        <v>1</v>
      </c>
      <c r="BR755" s="22">
        <v>0</v>
      </c>
      <c r="BS755" s="22">
        <v>0</v>
      </c>
      <c r="BT755" s="4">
        <v>79.650000000000006</v>
      </c>
      <c r="BU755" s="22">
        <v>25</v>
      </c>
      <c r="BV755" s="22">
        <v>1</v>
      </c>
      <c r="BW755" s="22">
        <v>2</v>
      </c>
      <c r="BX755" s="22">
        <v>-1</v>
      </c>
      <c r="BY755" s="22">
        <v>4</v>
      </c>
      <c r="BZ755" s="22">
        <v>2</v>
      </c>
      <c r="CA755" s="22">
        <v>0</v>
      </c>
      <c r="CB755" s="22">
        <v>0</v>
      </c>
      <c r="CC755" s="4">
        <v>18.233329999999999</v>
      </c>
      <c r="CD755" s="4">
        <v>0.30000000000000004</v>
      </c>
      <c r="CE755" s="4">
        <v>1.5333333330000001</v>
      </c>
      <c r="CF755" s="22">
        <v>0</v>
      </c>
      <c r="CG755" s="22">
        <v>0</v>
      </c>
      <c r="CH755" s="22">
        <v>0</v>
      </c>
      <c r="CI755" s="5">
        <v>21</v>
      </c>
      <c r="CJ755" s="22">
        <v>1</v>
      </c>
      <c r="CK755" s="22">
        <v>1</v>
      </c>
      <c r="CL755" s="22">
        <v>-6</v>
      </c>
      <c r="CM755" s="22">
        <v>12</v>
      </c>
      <c r="CN755" s="22">
        <v>6</v>
      </c>
      <c r="CO755" s="22">
        <v>0</v>
      </c>
      <c r="CP755" s="22">
        <v>0</v>
      </c>
      <c r="CQ755" s="26">
        <v>17.017464</v>
      </c>
      <c r="CR755" s="26">
        <v>0.69920600000000011</v>
      </c>
      <c r="CS755" s="26">
        <v>1.96746</v>
      </c>
      <c r="CT755" s="22">
        <v>0</v>
      </c>
      <c r="CU755" s="22">
        <v>0</v>
      </c>
      <c r="CV755" s="22">
        <v>0</v>
      </c>
      <c r="CW755" s="22">
        <v>1</v>
      </c>
      <c r="CX755" s="22">
        <v>1</v>
      </c>
      <c r="CY755" s="22">
        <v>-7</v>
      </c>
      <c r="CZ755" s="22">
        <v>1</v>
      </c>
      <c r="DA755" s="22">
        <v>2</v>
      </c>
      <c r="DB755" s="22">
        <v>0</v>
      </c>
      <c r="DC755" s="22">
        <v>0</v>
      </c>
      <c r="DD755" s="22">
        <v>0</v>
      </c>
      <c r="DE755" s="22">
        <v>0</v>
      </c>
      <c r="DF755" s="22">
        <v>0</v>
      </c>
      <c r="DG755" s="22">
        <v>0</v>
      </c>
      <c r="DH755" s="22">
        <v>0</v>
      </c>
      <c r="DI755" s="22">
        <v>8</v>
      </c>
      <c r="DJ755" s="22">
        <v>0</v>
      </c>
      <c r="DK755" s="22">
        <v>0</v>
      </c>
      <c r="DL755" s="22">
        <v>0</v>
      </c>
      <c r="DM755" s="22">
        <v>0</v>
      </c>
      <c r="DN755" s="22">
        <v>31</v>
      </c>
      <c r="DO755" s="22">
        <v>3</v>
      </c>
      <c r="DP755" s="22">
        <v>41</v>
      </c>
      <c r="DQ755" s="22">
        <v>6</v>
      </c>
      <c r="DR755" s="22">
        <v>0</v>
      </c>
      <c r="DS755" s="22">
        <v>0</v>
      </c>
      <c r="DT755" s="22">
        <v>0</v>
      </c>
      <c r="DU755">
        <v>16.96</v>
      </c>
      <c r="DV755">
        <v>32.17</v>
      </c>
      <c r="DW755" s="2">
        <f t="shared" si="165"/>
        <v>0.34520659474862608</v>
      </c>
      <c r="DX755">
        <v>1.0999999999999999E-2</v>
      </c>
      <c r="DY755">
        <v>1.109</v>
      </c>
      <c r="DZ755">
        <v>0.247</v>
      </c>
      <c r="EA755">
        <v>-4.4660000000000002</v>
      </c>
      <c r="EB755">
        <v>25</v>
      </c>
      <c r="EC755">
        <v>33</v>
      </c>
      <c r="ED755">
        <v>-15.7</v>
      </c>
      <c r="EE755">
        <v>-12.69</v>
      </c>
      <c r="EF755">
        <v>3</v>
      </c>
      <c r="EG755">
        <v>7.25</v>
      </c>
      <c r="EH755">
        <v>906</v>
      </c>
      <c r="EI755">
        <v>978</v>
      </c>
      <c r="EJ755">
        <v>1.92</v>
      </c>
      <c r="EK755">
        <v>2.54</v>
      </c>
      <c r="EL755">
        <v>24.6</v>
      </c>
      <c r="EM755">
        <v>24.5</v>
      </c>
      <c r="EN755">
        <v>7.8</v>
      </c>
      <c r="EO755">
        <v>12.8</v>
      </c>
      <c r="EP755">
        <v>16.899999999999999</v>
      </c>
      <c r="EQ755">
        <v>9.6999999999999993</v>
      </c>
      <c r="ER755">
        <v>3.1</v>
      </c>
      <c r="ES755">
        <v>2.8</v>
      </c>
      <c r="ET755">
        <v>0.5</v>
      </c>
      <c r="EU755">
        <v>0.60000000000000009</v>
      </c>
      <c r="EV755">
        <v>2.35</v>
      </c>
      <c r="EW755">
        <v>2.11</v>
      </c>
      <c r="EX755">
        <v>27.2</v>
      </c>
      <c r="EY755">
        <v>23.3</v>
      </c>
      <c r="EZ755">
        <v>11.6</v>
      </c>
      <c r="FA755">
        <v>10.1</v>
      </c>
      <c r="FB755">
        <v>16.2</v>
      </c>
      <c r="FC755">
        <v>13.5</v>
      </c>
      <c r="FD755">
        <v>2.8</v>
      </c>
      <c r="FE755">
        <v>3.1</v>
      </c>
      <c r="FF755">
        <v>91</v>
      </c>
      <c r="FG755">
        <v>115</v>
      </c>
      <c r="FH755">
        <v>106</v>
      </c>
      <c r="FI755">
        <v>93</v>
      </c>
      <c r="FJ755">
        <v>124</v>
      </c>
      <c r="FK755">
        <v>126</v>
      </c>
      <c r="FL755">
        <v>50.9</v>
      </c>
      <c r="FM755">
        <v>232</v>
      </c>
      <c r="FN755">
        <v>246</v>
      </c>
      <c r="FO755">
        <v>234</v>
      </c>
      <c r="FP755">
        <v>48.5</v>
      </c>
      <c r="FQ755">
        <v>0.48</v>
      </c>
      <c r="FR755">
        <v>4.49</v>
      </c>
      <c r="FS755" s="2">
        <f t="shared" si="166"/>
        <v>9.6579476861166982E-2</v>
      </c>
      <c r="FT755">
        <v>3</v>
      </c>
      <c r="FU755">
        <v>0</v>
      </c>
      <c r="FV755">
        <v>-9.4</v>
      </c>
      <c r="FW755">
        <v>15</v>
      </c>
      <c r="FX755">
        <v>8.11</v>
      </c>
      <c r="FY755">
        <v>0</v>
      </c>
      <c r="FZ755">
        <v>46</v>
      </c>
      <c r="GA755">
        <v>8.1</v>
      </c>
      <c r="GB755">
        <v>18.899999999999999</v>
      </c>
      <c r="GC755">
        <v>2.7</v>
      </c>
      <c r="GD755">
        <v>2.7</v>
      </c>
      <c r="GE755">
        <v>8.1</v>
      </c>
      <c r="GF755">
        <v>5.4</v>
      </c>
      <c r="GG755">
        <v>2.7</v>
      </c>
      <c r="GH755">
        <v>1.73</v>
      </c>
      <c r="GI755">
        <v>2.95</v>
      </c>
      <c r="GJ755" s="2">
        <f t="shared" si="167"/>
        <v>0.36965811965811968</v>
      </c>
      <c r="GK755">
        <v>1</v>
      </c>
      <c r="GL755">
        <v>6</v>
      </c>
      <c r="GM755">
        <v>25.4</v>
      </c>
      <c r="GN755">
        <v>0.75</v>
      </c>
      <c r="GO755">
        <v>4.5199999999999996</v>
      </c>
      <c r="GP755">
        <v>12.1</v>
      </c>
      <c r="GQ755">
        <v>36.9</v>
      </c>
      <c r="GR755">
        <v>3.8</v>
      </c>
      <c r="GS755">
        <v>19.600000000000001</v>
      </c>
      <c r="GT755">
        <v>21.1</v>
      </c>
      <c r="GU755">
        <v>3.8</v>
      </c>
      <c r="GV755">
        <v>0</v>
      </c>
      <c r="GW755">
        <v>4.5</v>
      </c>
      <c r="GX755" s="21">
        <v>60.159950000000002</v>
      </c>
      <c r="GY755" s="21">
        <v>4.2354459000000002</v>
      </c>
      <c r="GZ755" s="21">
        <v>12.8156499</v>
      </c>
      <c r="HA755" s="21">
        <v>17.051095799999999</v>
      </c>
      <c r="HB755" s="21">
        <v>1.071493</v>
      </c>
      <c r="HC755" s="21">
        <v>2.9568690000000002</v>
      </c>
      <c r="HD755" s="21">
        <v>-1.5675999999999999E-2</v>
      </c>
      <c r="HE755" s="21">
        <v>35.297409000000002</v>
      </c>
      <c r="HF755" s="21">
        <v>4.0126850000000003</v>
      </c>
    </row>
    <row r="756" spans="1:214" ht="15" x14ac:dyDescent="0.25">
      <c r="A756" s="22">
        <v>21</v>
      </c>
      <c r="B756" t="s">
        <v>3234</v>
      </c>
      <c r="C756" t="s">
        <v>3235</v>
      </c>
      <c r="D756" t="s">
        <v>1142</v>
      </c>
      <c r="F756" t="s">
        <v>228</v>
      </c>
      <c r="I756" s="22" t="s">
        <v>239</v>
      </c>
      <c r="J756">
        <v>26</v>
      </c>
      <c r="K756" s="23" t="s">
        <v>3236</v>
      </c>
      <c r="L756" s="23" t="s">
        <v>3237</v>
      </c>
      <c r="M756" s="24" t="s">
        <v>768</v>
      </c>
      <c r="N756" s="24" t="s">
        <v>222</v>
      </c>
      <c r="O756" s="24">
        <v>74</v>
      </c>
      <c r="P756" s="24">
        <v>214</v>
      </c>
      <c r="Q756" s="24" t="s">
        <v>224</v>
      </c>
      <c r="R756" s="24"/>
      <c r="S756" s="22">
        <v>80</v>
      </c>
      <c r="T756" s="22">
        <v>20</v>
      </c>
      <c r="U756" s="22">
        <v>30</v>
      </c>
      <c r="V756" s="22">
        <v>50</v>
      </c>
      <c r="W756" s="22">
        <v>5</v>
      </c>
      <c r="X756" s="22">
        <v>46</v>
      </c>
      <c r="Y756" s="22">
        <v>226</v>
      </c>
      <c r="Z756" s="25">
        <f t="shared" si="154"/>
        <v>8.8495575221238937E-2</v>
      </c>
      <c r="AA756" s="3">
        <v>17.633330000000001</v>
      </c>
      <c r="AB756" s="22">
        <v>102</v>
      </c>
      <c r="AC756" s="22">
        <v>22</v>
      </c>
      <c r="AD756" s="22">
        <v>70</v>
      </c>
      <c r="AE756" s="22">
        <v>40</v>
      </c>
      <c r="AF756" s="22">
        <v>40</v>
      </c>
      <c r="AG756" s="26">
        <f t="shared" si="155"/>
        <v>4.3383751112240283</v>
      </c>
      <c r="AH756" s="26">
        <f t="shared" si="156"/>
        <v>0.9357279651659669</v>
      </c>
      <c r="AI756" s="26">
        <f t="shared" si="157"/>
        <v>2.9773162528008035</v>
      </c>
      <c r="AJ756" s="26">
        <f t="shared" si="158"/>
        <v>1.7013235730290308</v>
      </c>
      <c r="AK756" s="26">
        <f t="shared" si="159"/>
        <v>1.7013235730290308</v>
      </c>
      <c r="AL756" s="5">
        <v>1730</v>
      </c>
      <c r="AM756" s="22">
        <v>45</v>
      </c>
      <c r="AN756" s="22">
        <v>41</v>
      </c>
      <c r="AO756" s="25">
        <f t="shared" si="160"/>
        <v>0.52325581395348841</v>
      </c>
      <c r="AP756" s="22">
        <v>1.8</v>
      </c>
      <c r="AQ756">
        <v>3.9</v>
      </c>
      <c r="AR756">
        <v>1.7000000000000002</v>
      </c>
      <c r="AS756">
        <v>5.6</v>
      </c>
      <c r="AT756">
        <v>7.3</v>
      </c>
      <c r="AU756">
        <v>2.8</v>
      </c>
      <c r="AV756">
        <v>-1.1000000000000001</v>
      </c>
      <c r="AW756">
        <v>9</v>
      </c>
      <c r="AX756" s="3">
        <f t="shared" si="161"/>
        <v>0.1125</v>
      </c>
      <c r="AY756" s="4">
        <f t="shared" si="162"/>
        <v>-1.4250000000000007</v>
      </c>
      <c r="AZ756" t="s">
        <v>243</v>
      </c>
      <c r="BA756">
        <v>2015</v>
      </c>
      <c r="BC756" s="27">
        <v>4000000</v>
      </c>
      <c r="BD756" s="22">
        <v>16</v>
      </c>
      <c r="BE756" s="22">
        <v>26</v>
      </c>
      <c r="BF756" s="28">
        <f t="shared" si="163"/>
        <v>2.1881331397429427</v>
      </c>
      <c r="BG756" s="22">
        <v>31</v>
      </c>
      <c r="BH756" s="22">
        <v>28</v>
      </c>
      <c r="BI756" s="4">
        <v>1151.666667</v>
      </c>
      <c r="BJ756" s="22">
        <v>3</v>
      </c>
      <c r="BK756" s="22">
        <v>4</v>
      </c>
      <c r="BL756" s="28">
        <f t="shared" si="164"/>
        <v>2.3275145469659186</v>
      </c>
      <c r="BM756" s="22">
        <v>13</v>
      </c>
      <c r="BN756" s="22">
        <v>9</v>
      </c>
      <c r="BO756" s="4">
        <v>180.45</v>
      </c>
      <c r="BP756" s="22">
        <v>1</v>
      </c>
      <c r="BQ756" s="22">
        <v>0</v>
      </c>
      <c r="BR756" s="22">
        <v>1</v>
      </c>
      <c r="BS756" s="22">
        <v>4</v>
      </c>
      <c r="BT756" s="4">
        <v>79.716666669999995</v>
      </c>
      <c r="BU756" s="22">
        <v>39</v>
      </c>
      <c r="BV756" s="22">
        <v>8</v>
      </c>
      <c r="BW756" s="22">
        <v>18</v>
      </c>
      <c r="BX756" s="22">
        <v>9</v>
      </c>
      <c r="BY756" s="22">
        <v>24</v>
      </c>
      <c r="BZ756" s="22">
        <v>12</v>
      </c>
      <c r="CA756" s="22">
        <v>27</v>
      </c>
      <c r="CB756" s="22">
        <v>19</v>
      </c>
      <c r="CC756" s="4">
        <v>13.966670000000001</v>
      </c>
      <c r="CD756" s="4">
        <v>2.6</v>
      </c>
      <c r="CE756" s="4">
        <v>1.1333333329999999</v>
      </c>
      <c r="CF756" s="22">
        <v>2</v>
      </c>
      <c r="CG756" s="22">
        <v>0</v>
      </c>
      <c r="CH756" s="22">
        <v>0</v>
      </c>
      <c r="CI756" s="5">
        <v>41</v>
      </c>
      <c r="CJ756" s="22">
        <v>12</v>
      </c>
      <c r="CK756" s="22">
        <v>12</v>
      </c>
      <c r="CL756" s="22">
        <v>-4</v>
      </c>
      <c r="CM756" s="22">
        <v>22</v>
      </c>
      <c r="CN756" s="22">
        <v>11</v>
      </c>
      <c r="CO756" s="22">
        <v>18</v>
      </c>
      <c r="CP756" s="22">
        <v>22</v>
      </c>
      <c r="CQ756" s="26">
        <v>14.804062</v>
      </c>
      <c r="CR756" s="26">
        <v>1.9280490000000001</v>
      </c>
      <c r="CS756" s="26">
        <v>0.86626000000000003</v>
      </c>
      <c r="CT756" s="22">
        <v>2</v>
      </c>
      <c r="CU756" s="22">
        <v>0</v>
      </c>
      <c r="CV756" s="22">
        <v>0</v>
      </c>
      <c r="CW756" s="22">
        <v>3</v>
      </c>
      <c r="CX756" s="22">
        <v>12</v>
      </c>
      <c r="CY756" s="22">
        <v>2</v>
      </c>
      <c r="CZ756" s="22">
        <v>17</v>
      </c>
      <c r="DA756" s="22">
        <v>18</v>
      </c>
      <c r="DB756" s="22">
        <v>3</v>
      </c>
      <c r="DC756" s="22">
        <v>4</v>
      </c>
      <c r="DD756" s="22">
        <v>0</v>
      </c>
      <c r="DE756" s="22">
        <v>4</v>
      </c>
      <c r="DF756" s="22">
        <v>0</v>
      </c>
      <c r="DG756" s="22">
        <v>0</v>
      </c>
      <c r="DH756" s="22">
        <v>0</v>
      </c>
      <c r="DI756" s="22">
        <v>23</v>
      </c>
      <c r="DJ756" s="22">
        <v>0</v>
      </c>
      <c r="DK756" s="22">
        <v>0</v>
      </c>
      <c r="DL756" s="22">
        <v>0</v>
      </c>
      <c r="DM756" s="22">
        <v>0</v>
      </c>
      <c r="DN756" s="22">
        <v>69</v>
      </c>
      <c r="DO756" s="22">
        <v>16</v>
      </c>
      <c r="DP756" s="22">
        <v>54</v>
      </c>
      <c r="DQ756" s="22">
        <v>6</v>
      </c>
      <c r="DR756" s="22">
        <v>4</v>
      </c>
      <c r="DS756" s="22">
        <v>0</v>
      </c>
      <c r="DT756" s="22">
        <v>0</v>
      </c>
      <c r="DU756">
        <v>13.87</v>
      </c>
      <c r="DV756">
        <v>35.020000000000003</v>
      </c>
      <c r="DW756" s="2">
        <f t="shared" si="165"/>
        <v>0.2836980977705052</v>
      </c>
      <c r="DX756">
        <v>0.38900000000000001</v>
      </c>
      <c r="DY756">
        <v>0.29400000000000004</v>
      </c>
      <c r="DZ756">
        <v>0.182</v>
      </c>
      <c r="EA756">
        <v>-1.6379999999999999</v>
      </c>
      <c r="EB756">
        <v>51</v>
      </c>
      <c r="EC756">
        <v>44</v>
      </c>
      <c r="ED756">
        <v>4.2</v>
      </c>
      <c r="EE756">
        <v>0.87</v>
      </c>
      <c r="EF756">
        <v>-3.36</v>
      </c>
      <c r="EG756">
        <v>9.11</v>
      </c>
      <c r="EH756">
        <v>923</v>
      </c>
      <c r="EI756">
        <v>1014</v>
      </c>
      <c r="EJ756">
        <v>2.76</v>
      </c>
      <c r="EK756">
        <v>2.38</v>
      </c>
      <c r="EL756">
        <v>27.5</v>
      </c>
      <c r="EM756">
        <v>28.5</v>
      </c>
      <c r="EN756">
        <v>11.9</v>
      </c>
      <c r="EO756">
        <v>13</v>
      </c>
      <c r="EP756">
        <v>12.9</v>
      </c>
      <c r="EQ756">
        <v>15.5</v>
      </c>
      <c r="ER756">
        <v>3.3</v>
      </c>
      <c r="ES756">
        <v>3.4</v>
      </c>
      <c r="ET756">
        <v>0.8</v>
      </c>
      <c r="EU756">
        <v>0.60000000000000009</v>
      </c>
      <c r="EV756">
        <v>2.1800000000000002</v>
      </c>
      <c r="EW756">
        <v>2.38</v>
      </c>
      <c r="EX756">
        <v>25.4</v>
      </c>
      <c r="EY756">
        <v>27.6</v>
      </c>
      <c r="EZ756">
        <v>10.199999999999999</v>
      </c>
      <c r="FA756">
        <v>11.3</v>
      </c>
      <c r="FB756">
        <v>13.2</v>
      </c>
      <c r="FC756">
        <v>13.3</v>
      </c>
      <c r="FD756">
        <v>3.2</v>
      </c>
      <c r="FE756">
        <v>3.3</v>
      </c>
      <c r="FF756">
        <v>155</v>
      </c>
      <c r="FG756">
        <v>153</v>
      </c>
      <c r="FH756">
        <v>121</v>
      </c>
      <c r="FI756">
        <v>130</v>
      </c>
      <c r="FJ756">
        <v>174</v>
      </c>
      <c r="FK756">
        <v>185</v>
      </c>
      <c r="FL756">
        <v>55.1</v>
      </c>
      <c r="FM756">
        <v>389</v>
      </c>
      <c r="FN756">
        <v>356</v>
      </c>
      <c r="FO756">
        <v>353</v>
      </c>
      <c r="FP756">
        <v>52.2</v>
      </c>
      <c r="FQ756">
        <v>2.21</v>
      </c>
      <c r="FR756">
        <v>2.73</v>
      </c>
      <c r="FS756" s="2">
        <f t="shared" si="166"/>
        <v>0.44736842105263164</v>
      </c>
      <c r="FT756">
        <v>15</v>
      </c>
      <c r="FU756">
        <v>2</v>
      </c>
      <c r="FV756">
        <v>-3.7</v>
      </c>
      <c r="FW756">
        <v>11.03</v>
      </c>
      <c r="FX756">
        <v>5.09</v>
      </c>
      <c r="FY756">
        <v>0.68</v>
      </c>
      <c r="FZ756">
        <v>41.1</v>
      </c>
      <c r="GA756">
        <v>10.5</v>
      </c>
      <c r="GB756">
        <v>18.3</v>
      </c>
      <c r="GC756">
        <v>2</v>
      </c>
      <c r="GD756">
        <v>1</v>
      </c>
      <c r="GE756">
        <v>27.8</v>
      </c>
      <c r="GF756">
        <v>3.4</v>
      </c>
      <c r="GG756">
        <v>1.4</v>
      </c>
      <c r="GH756">
        <v>1</v>
      </c>
      <c r="GI756">
        <v>3.97</v>
      </c>
      <c r="GJ756" s="2">
        <f t="shared" si="167"/>
        <v>0.20120724346076457</v>
      </c>
      <c r="GK756">
        <v>1</v>
      </c>
      <c r="GL756">
        <v>7</v>
      </c>
      <c r="GM756">
        <v>20.2</v>
      </c>
      <c r="GN756">
        <v>0.75</v>
      </c>
      <c r="GO756">
        <v>5.25</v>
      </c>
      <c r="GP756">
        <v>12.8</v>
      </c>
      <c r="GQ756">
        <v>42.8</v>
      </c>
      <c r="GR756">
        <v>2.2999999999999998</v>
      </c>
      <c r="GS756">
        <v>20.3</v>
      </c>
      <c r="GT756">
        <v>18.8</v>
      </c>
      <c r="GU756">
        <v>1.5</v>
      </c>
      <c r="GV756">
        <v>1.5</v>
      </c>
      <c r="GW756">
        <v>2.2999999999999998</v>
      </c>
      <c r="GX756" s="21">
        <v>72.772339000000002</v>
      </c>
      <c r="GY756" s="21">
        <v>22.660735500000001</v>
      </c>
      <c r="GZ756" s="21">
        <v>26.8049277</v>
      </c>
      <c r="HA756" s="21">
        <v>49.465662299999998</v>
      </c>
      <c r="HB756" s="21">
        <v>7.7585839999999999</v>
      </c>
      <c r="HC756" s="21">
        <v>2.5415719999999999</v>
      </c>
      <c r="HD756" s="21">
        <v>-8.3860000000000004E-2</v>
      </c>
      <c r="HE756" s="21">
        <v>40.997402000000001</v>
      </c>
      <c r="HF756" s="21">
        <v>10.216297000000001</v>
      </c>
    </row>
    <row r="757" spans="1:214" ht="15" x14ac:dyDescent="0.25">
      <c r="A757" s="22">
        <v>24</v>
      </c>
      <c r="B757" t="s">
        <v>3238</v>
      </c>
      <c r="C757" t="s">
        <v>3239</v>
      </c>
      <c r="D757" t="s">
        <v>500</v>
      </c>
      <c r="F757" t="s">
        <v>398</v>
      </c>
      <c r="I757" s="22" t="s">
        <v>248</v>
      </c>
      <c r="J757">
        <v>38</v>
      </c>
      <c r="K757" s="23" t="s">
        <v>3240</v>
      </c>
      <c r="L757" s="23" t="s">
        <v>412</v>
      </c>
      <c r="M757" s="24" t="s">
        <v>273</v>
      </c>
      <c r="N757" s="24" t="s">
        <v>233</v>
      </c>
      <c r="O757" s="24">
        <v>73</v>
      </c>
      <c r="P757" s="24">
        <v>200</v>
      </c>
      <c r="Q757" s="24" t="s">
        <v>224</v>
      </c>
      <c r="R757" s="24"/>
      <c r="S757" s="22">
        <v>65</v>
      </c>
      <c r="T757" s="22">
        <v>0</v>
      </c>
      <c r="U757" s="22">
        <v>8</v>
      </c>
      <c r="V757" s="22">
        <v>8</v>
      </c>
      <c r="W757" s="22">
        <v>-19</v>
      </c>
      <c r="X757" s="22">
        <v>53</v>
      </c>
      <c r="Y757" s="22">
        <v>67</v>
      </c>
      <c r="Z757" s="25">
        <f t="shared" si="154"/>
        <v>0</v>
      </c>
      <c r="AA757" s="3">
        <v>17.066669999999998</v>
      </c>
      <c r="AB757" s="22">
        <v>55</v>
      </c>
      <c r="AC757" s="22">
        <v>140</v>
      </c>
      <c r="AD757" s="22">
        <v>21</v>
      </c>
      <c r="AE757" s="22">
        <v>32</v>
      </c>
      <c r="AF757" s="22">
        <v>28</v>
      </c>
      <c r="AG757" s="26">
        <f t="shared" si="155"/>
        <v>2.9747590343769921</v>
      </c>
      <c r="AH757" s="26">
        <f t="shared" si="156"/>
        <v>7.572113905686888</v>
      </c>
      <c r="AI757" s="26">
        <f t="shared" si="157"/>
        <v>1.1358170858530334</v>
      </c>
      <c r="AJ757" s="26">
        <f t="shared" si="158"/>
        <v>1.7307688927284317</v>
      </c>
      <c r="AK757" s="26">
        <f t="shared" si="159"/>
        <v>1.5144227811373776</v>
      </c>
      <c r="AL757" s="5">
        <v>1412</v>
      </c>
      <c r="AM757" s="22">
        <v>0</v>
      </c>
      <c r="AN757" s="22">
        <v>0</v>
      </c>
      <c r="AO757" s="25">
        <f t="shared" si="160"/>
        <v>0</v>
      </c>
      <c r="AP757" s="22">
        <v>0</v>
      </c>
      <c r="AQ757">
        <v>-0.4</v>
      </c>
      <c r="AR757">
        <v>1.2</v>
      </c>
      <c r="AS757">
        <v>0.7</v>
      </c>
      <c r="AT757">
        <v>-1.3</v>
      </c>
      <c r="AU757">
        <v>1.3</v>
      </c>
      <c r="AV757">
        <v>0</v>
      </c>
      <c r="AW757">
        <v>0</v>
      </c>
      <c r="AX757" s="3">
        <f t="shared" si="161"/>
        <v>0</v>
      </c>
      <c r="AY757" s="4">
        <f t="shared" si="162"/>
        <v>-3.2249999999999996</v>
      </c>
      <c r="AZ757" t="s">
        <v>243</v>
      </c>
      <c r="BA757">
        <v>2012</v>
      </c>
      <c r="BB757" s="27">
        <v>800000</v>
      </c>
      <c r="BC757" s="27">
        <v>1600000</v>
      </c>
      <c r="BD757" s="22">
        <v>0</v>
      </c>
      <c r="BE757" s="22">
        <v>8</v>
      </c>
      <c r="BF757" s="28">
        <f t="shared" si="163"/>
        <v>0.4817503596239085</v>
      </c>
      <c r="BG757" s="22">
        <v>0</v>
      </c>
      <c r="BH757" s="22">
        <v>0</v>
      </c>
      <c r="BI757" s="4">
        <v>996.3666667</v>
      </c>
      <c r="BJ757" s="22">
        <v>0</v>
      </c>
      <c r="BK757" s="22">
        <v>0</v>
      </c>
      <c r="BL757" s="28">
        <f t="shared" si="164"/>
        <v>0</v>
      </c>
      <c r="BM757" s="22">
        <v>0</v>
      </c>
      <c r="BN757" s="22">
        <v>0</v>
      </c>
      <c r="BO757" s="4">
        <v>3.65</v>
      </c>
      <c r="BP757" s="22">
        <v>0</v>
      </c>
      <c r="BQ757" s="22">
        <v>0</v>
      </c>
      <c r="BR757" s="22">
        <v>0</v>
      </c>
      <c r="BS757" s="22">
        <v>0</v>
      </c>
      <c r="BT757" s="4">
        <v>110.0333333</v>
      </c>
      <c r="BU757" s="22">
        <v>35</v>
      </c>
      <c r="BV757" s="22">
        <v>0</v>
      </c>
      <c r="BW757" s="22">
        <v>4</v>
      </c>
      <c r="BX757" s="22">
        <v>-5</v>
      </c>
      <c r="BY757" s="22">
        <v>32</v>
      </c>
      <c r="BZ757" s="22">
        <v>16</v>
      </c>
      <c r="CA757" s="22">
        <v>0</v>
      </c>
      <c r="CB757" s="22">
        <v>0</v>
      </c>
      <c r="CC757" s="4">
        <v>15.2</v>
      </c>
      <c r="CD757" s="4">
        <v>3.3333333E-2</v>
      </c>
      <c r="CE757" s="4">
        <v>1.55</v>
      </c>
      <c r="CF757" s="22">
        <v>0</v>
      </c>
      <c r="CG757" s="22">
        <v>0</v>
      </c>
      <c r="CH757" s="22">
        <v>0</v>
      </c>
      <c r="CI757" s="5">
        <v>30</v>
      </c>
      <c r="CJ757" s="22">
        <v>0</v>
      </c>
      <c r="CK757" s="22">
        <v>4</v>
      </c>
      <c r="CL757" s="22">
        <v>-14</v>
      </c>
      <c r="CM757" s="22">
        <v>21</v>
      </c>
      <c r="CN757" s="22">
        <v>9</v>
      </c>
      <c r="CO757" s="22">
        <v>0</v>
      </c>
      <c r="CP757" s="22">
        <v>0</v>
      </c>
      <c r="CQ757" s="26">
        <v>15.478889000000001</v>
      </c>
      <c r="CR757" s="26">
        <v>8.2778000000000004E-2</v>
      </c>
      <c r="CS757" s="26">
        <v>1.8594440000000001</v>
      </c>
      <c r="CT757" s="22">
        <v>0</v>
      </c>
      <c r="CU757" s="22">
        <v>0</v>
      </c>
      <c r="CV757" s="22">
        <v>0</v>
      </c>
      <c r="CW757" s="22">
        <v>0</v>
      </c>
      <c r="CX757" s="22">
        <v>1</v>
      </c>
      <c r="CY757" s="22">
        <v>-2</v>
      </c>
      <c r="CZ757" s="22">
        <v>0</v>
      </c>
      <c r="DA757" s="22">
        <v>7</v>
      </c>
      <c r="DB757" s="22">
        <v>-17</v>
      </c>
      <c r="DC757" s="22">
        <v>0</v>
      </c>
      <c r="DD757" s="22">
        <v>0</v>
      </c>
      <c r="DE757" s="22">
        <v>0</v>
      </c>
      <c r="DF757" s="22">
        <v>0</v>
      </c>
      <c r="DG757" s="22">
        <v>0</v>
      </c>
      <c r="DH757" s="22">
        <v>0</v>
      </c>
      <c r="DI757" s="22">
        <v>24</v>
      </c>
      <c r="DJ757" s="22">
        <v>1</v>
      </c>
      <c r="DK757" s="22">
        <v>0</v>
      </c>
      <c r="DL757" s="22">
        <v>0</v>
      </c>
      <c r="DM757" s="22">
        <v>0</v>
      </c>
      <c r="DN757" s="22">
        <v>30</v>
      </c>
      <c r="DO757" s="22">
        <v>0</v>
      </c>
      <c r="DP757" s="22">
        <v>61</v>
      </c>
      <c r="DQ757" s="22">
        <v>12</v>
      </c>
      <c r="DR757" s="22">
        <v>0</v>
      </c>
      <c r="DS757" s="22">
        <v>0</v>
      </c>
      <c r="DT757" s="22">
        <v>0</v>
      </c>
      <c r="DU757">
        <v>15.07</v>
      </c>
      <c r="DV757">
        <v>34.17</v>
      </c>
      <c r="DW757" s="2">
        <f t="shared" si="165"/>
        <v>0.30605199025182778</v>
      </c>
      <c r="DX757">
        <v>0.25800000000000001</v>
      </c>
      <c r="DY757">
        <v>0.91100000000000003</v>
      </c>
      <c r="DZ757">
        <v>1.526</v>
      </c>
      <c r="EA757">
        <v>-4.423</v>
      </c>
      <c r="EB757">
        <v>28</v>
      </c>
      <c r="EC757">
        <v>46</v>
      </c>
      <c r="ED757">
        <v>-4.7</v>
      </c>
      <c r="EE757">
        <v>-10.72</v>
      </c>
      <c r="EF757">
        <v>-6.02</v>
      </c>
      <c r="EG757">
        <v>6.26</v>
      </c>
      <c r="EH757">
        <v>905</v>
      </c>
      <c r="EI757">
        <v>967</v>
      </c>
      <c r="EJ757">
        <v>1.72</v>
      </c>
      <c r="EK757">
        <v>2.82</v>
      </c>
      <c r="EL757">
        <v>25.7</v>
      </c>
      <c r="EM757">
        <v>26.8</v>
      </c>
      <c r="EN757">
        <v>8.5</v>
      </c>
      <c r="EO757">
        <v>12.1</v>
      </c>
      <c r="EP757">
        <v>17.3</v>
      </c>
      <c r="EQ757">
        <v>12.4</v>
      </c>
      <c r="ER757">
        <v>3.7</v>
      </c>
      <c r="ES757">
        <v>3.9</v>
      </c>
      <c r="ET757">
        <v>1.3</v>
      </c>
      <c r="EU757">
        <v>0.4</v>
      </c>
      <c r="EV757">
        <v>2.4300000000000002</v>
      </c>
      <c r="EW757">
        <v>2.97</v>
      </c>
      <c r="EX757">
        <v>26.1</v>
      </c>
      <c r="EY757">
        <v>27.4</v>
      </c>
      <c r="EZ757">
        <v>10.5</v>
      </c>
      <c r="FA757">
        <v>11.9</v>
      </c>
      <c r="FB757">
        <v>16.5</v>
      </c>
      <c r="FC757">
        <v>13.7</v>
      </c>
      <c r="FD757">
        <v>2.5</v>
      </c>
      <c r="FE757">
        <v>2.9</v>
      </c>
      <c r="FF757">
        <v>134</v>
      </c>
      <c r="FG757">
        <v>126</v>
      </c>
      <c r="FH757">
        <v>151</v>
      </c>
      <c r="FI757">
        <v>152</v>
      </c>
      <c r="FJ757">
        <v>146</v>
      </c>
      <c r="FK757">
        <v>171</v>
      </c>
      <c r="FL757">
        <v>46.2</v>
      </c>
      <c r="FM757">
        <v>361</v>
      </c>
      <c r="FN757">
        <v>293</v>
      </c>
      <c r="FO757">
        <v>275</v>
      </c>
      <c r="FP757">
        <v>55.2</v>
      </c>
      <c r="FQ757">
        <v>0.06</v>
      </c>
      <c r="FR757">
        <v>4.91</v>
      </c>
      <c r="FS757" s="2">
        <f t="shared" si="166"/>
        <v>1.2072434607645876E-2</v>
      </c>
      <c r="FT757">
        <v>0</v>
      </c>
      <c r="FU757">
        <v>1</v>
      </c>
      <c r="FV757">
        <v>-62.3</v>
      </c>
      <c r="FW757">
        <v>0</v>
      </c>
      <c r="FX757">
        <v>0</v>
      </c>
      <c r="FY757">
        <v>15.06</v>
      </c>
      <c r="FZ757">
        <v>45.2</v>
      </c>
      <c r="GA757">
        <v>15.1</v>
      </c>
      <c r="GB757">
        <v>0</v>
      </c>
      <c r="GC757">
        <v>0</v>
      </c>
      <c r="GD757">
        <v>15.1</v>
      </c>
      <c r="GE757">
        <v>15.1</v>
      </c>
      <c r="GF757">
        <v>0</v>
      </c>
      <c r="GG757">
        <v>0</v>
      </c>
      <c r="GH757">
        <v>1.56</v>
      </c>
      <c r="GI757">
        <v>3.1</v>
      </c>
      <c r="GJ757" s="2">
        <f t="shared" si="167"/>
        <v>0.33476394849785407</v>
      </c>
      <c r="GK757">
        <v>0</v>
      </c>
      <c r="GL757">
        <v>6</v>
      </c>
      <c r="GM757">
        <v>-3.4</v>
      </c>
      <c r="GN757">
        <v>0</v>
      </c>
      <c r="GO757">
        <v>3.56</v>
      </c>
      <c r="GP757">
        <v>10.1</v>
      </c>
      <c r="GQ757">
        <v>47.4</v>
      </c>
      <c r="GR757">
        <v>3</v>
      </c>
      <c r="GS757">
        <v>24.3</v>
      </c>
      <c r="GT757">
        <v>23.7</v>
      </c>
      <c r="GU757">
        <v>1.2</v>
      </c>
      <c r="GV757">
        <v>1.8</v>
      </c>
      <c r="GW757">
        <v>3</v>
      </c>
      <c r="GX757" s="21">
        <v>49.432388000000003</v>
      </c>
      <c r="GY757" s="21">
        <v>1.4667273000000001</v>
      </c>
      <c r="GZ757" s="21">
        <v>6.4581749999999998</v>
      </c>
      <c r="HA757" s="21">
        <v>7.9249022999999994</v>
      </c>
      <c r="HB757" s="21">
        <v>-1.6131E-2</v>
      </c>
      <c r="HC757" s="21">
        <v>1.897626</v>
      </c>
      <c r="HD757" s="21">
        <v>-2.4710000000000001E-3</v>
      </c>
      <c r="HE757" s="21">
        <v>32.330832999999998</v>
      </c>
      <c r="HF757" s="21">
        <v>1.879024</v>
      </c>
    </row>
    <row r="758" spans="1:214" ht="15" x14ac:dyDescent="0.25">
      <c r="A758" s="22">
        <v>18</v>
      </c>
      <c r="B758" t="s">
        <v>3241</v>
      </c>
      <c r="C758" t="s">
        <v>3242</v>
      </c>
      <c r="D758" t="s">
        <v>426</v>
      </c>
      <c r="F758" t="s">
        <v>262</v>
      </c>
      <c r="I758" s="22" t="s">
        <v>278</v>
      </c>
      <c r="J758">
        <v>28</v>
      </c>
      <c r="K758" s="23" t="s">
        <v>3243</v>
      </c>
      <c r="L758" s="23" t="s">
        <v>661</v>
      </c>
      <c r="M758" s="24" t="s">
        <v>273</v>
      </c>
      <c r="N758" s="24" t="s">
        <v>233</v>
      </c>
      <c r="O758" s="24">
        <v>73</v>
      </c>
      <c r="P758" s="24">
        <v>192</v>
      </c>
      <c r="Q758" s="24" t="s">
        <v>223</v>
      </c>
      <c r="R758" s="24"/>
      <c r="S758" s="22">
        <v>61</v>
      </c>
      <c r="T758" s="22">
        <v>8</v>
      </c>
      <c r="U758" s="22">
        <v>10</v>
      </c>
      <c r="V758" s="22">
        <v>18</v>
      </c>
      <c r="W758" s="22">
        <v>-3</v>
      </c>
      <c r="X758" s="22">
        <v>29</v>
      </c>
      <c r="Y758" s="22">
        <v>77</v>
      </c>
      <c r="Z758" s="25">
        <f t="shared" si="154"/>
        <v>0.1038961038961039</v>
      </c>
      <c r="AA758" s="3">
        <v>13</v>
      </c>
      <c r="AB758" s="22">
        <v>49</v>
      </c>
      <c r="AC758" s="22">
        <v>33</v>
      </c>
      <c r="AD758" s="22">
        <v>16</v>
      </c>
      <c r="AE758" s="22">
        <v>21</v>
      </c>
      <c r="AF758" s="22">
        <v>28</v>
      </c>
      <c r="AG758" s="26">
        <f t="shared" si="155"/>
        <v>3.707440100882724</v>
      </c>
      <c r="AH758" s="26">
        <f t="shared" si="156"/>
        <v>2.496847414880202</v>
      </c>
      <c r="AI758" s="26">
        <f t="shared" si="157"/>
        <v>1.210592686002522</v>
      </c>
      <c r="AJ758" s="26">
        <f t="shared" si="158"/>
        <v>1.5889029003783102</v>
      </c>
      <c r="AK758" s="26">
        <f t="shared" si="159"/>
        <v>2.1185372005044139</v>
      </c>
      <c r="AL758" s="5">
        <v>1057</v>
      </c>
      <c r="AM758" s="22">
        <v>331</v>
      </c>
      <c r="AN758" s="22">
        <v>308</v>
      </c>
      <c r="AO758" s="25">
        <f t="shared" si="160"/>
        <v>0.5179968701095462</v>
      </c>
      <c r="AP758" s="22">
        <v>17.600000000000001</v>
      </c>
      <c r="AQ758">
        <v>0.7</v>
      </c>
      <c r="AR758">
        <v>0.9</v>
      </c>
      <c r="AS758">
        <v>1.6</v>
      </c>
      <c r="AT758">
        <v>0.9</v>
      </c>
      <c r="AU758">
        <v>1.5</v>
      </c>
      <c r="AV758">
        <v>-0.30000000000000004</v>
      </c>
      <c r="AW758">
        <v>2.2000000000000002</v>
      </c>
      <c r="AX758" s="3">
        <f t="shared" si="161"/>
        <v>3.6065573770491806E-2</v>
      </c>
      <c r="AY758" s="4">
        <f t="shared" si="162"/>
        <v>-6.7250000000000005</v>
      </c>
      <c r="AZ758" t="s">
        <v>243</v>
      </c>
      <c r="BA758">
        <v>2014</v>
      </c>
      <c r="BC758" s="27">
        <v>3500000</v>
      </c>
      <c r="BD758" s="22">
        <v>8</v>
      </c>
      <c r="BE758" s="22">
        <v>8</v>
      </c>
      <c r="BF758" s="28">
        <f t="shared" si="163"/>
        <v>1.3636040812782082</v>
      </c>
      <c r="BG758" s="22">
        <v>270</v>
      </c>
      <c r="BH758" s="22">
        <v>243</v>
      </c>
      <c r="BI758" s="4">
        <v>704.01666669999997</v>
      </c>
      <c r="BJ758" s="22">
        <v>0</v>
      </c>
      <c r="BK758" s="22">
        <v>2</v>
      </c>
      <c r="BL758" s="28">
        <f t="shared" si="164"/>
        <v>4.1811846689895464</v>
      </c>
      <c r="BM758" s="22">
        <v>13</v>
      </c>
      <c r="BN758" s="22">
        <v>16</v>
      </c>
      <c r="BO758" s="4">
        <v>28.7</v>
      </c>
      <c r="BP758" s="22">
        <v>0</v>
      </c>
      <c r="BQ758" s="22">
        <v>0</v>
      </c>
      <c r="BR758" s="22">
        <v>48</v>
      </c>
      <c r="BS758" s="22">
        <v>49</v>
      </c>
      <c r="BT758" s="4">
        <v>60.916666669999998</v>
      </c>
      <c r="BU758" s="22">
        <v>32</v>
      </c>
      <c r="BV758" s="22">
        <v>6</v>
      </c>
      <c r="BW758" s="22">
        <v>5</v>
      </c>
      <c r="BX758" s="22">
        <v>5</v>
      </c>
      <c r="BY758" s="22">
        <v>12</v>
      </c>
      <c r="BZ758" s="22">
        <v>6</v>
      </c>
      <c r="CA758" s="22">
        <v>190</v>
      </c>
      <c r="CB758" s="22">
        <v>163</v>
      </c>
      <c r="CC758" s="4">
        <v>11.616669999999999</v>
      </c>
      <c r="CD758" s="4">
        <v>0.53333333300000008</v>
      </c>
      <c r="CE758" s="4">
        <v>1.1666666670000001</v>
      </c>
      <c r="CF758" s="22">
        <v>0</v>
      </c>
      <c r="CG758" s="22">
        <v>0</v>
      </c>
      <c r="CH758" s="22">
        <v>0</v>
      </c>
      <c r="CI758" s="5">
        <v>29</v>
      </c>
      <c r="CJ758" s="22">
        <v>2</v>
      </c>
      <c r="CK758" s="22">
        <v>5</v>
      </c>
      <c r="CL758" s="22">
        <v>-8</v>
      </c>
      <c r="CM758" s="22">
        <v>17</v>
      </c>
      <c r="CN758" s="22">
        <v>2</v>
      </c>
      <c r="CO758" s="22">
        <v>141</v>
      </c>
      <c r="CP758" s="22">
        <v>145</v>
      </c>
      <c r="CQ758" s="26">
        <v>11.458042000000001</v>
      </c>
      <c r="CR758" s="26">
        <v>0.40114900000000003</v>
      </c>
      <c r="CS758" s="26">
        <v>0.813218</v>
      </c>
      <c r="CT758" s="22">
        <v>1</v>
      </c>
      <c r="CU758" s="22">
        <v>0</v>
      </c>
      <c r="CV758" s="22">
        <v>0</v>
      </c>
      <c r="CW758" s="22">
        <v>1</v>
      </c>
      <c r="CX758" s="22">
        <v>3</v>
      </c>
      <c r="CY758" s="22">
        <v>-5</v>
      </c>
      <c r="CZ758" s="22">
        <v>7</v>
      </c>
      <c r="DA758" s="22">
        <v>7</v>
      </c>
      <c r="DB758" s="22">
        <v>2</v>
      </c>
      <c r="DC758" s="22">
        <v>1</v>
      </c>
      <c r="DD758" s="22">
        <v>1</v>
      </c>
      <c r="DE758" s="22">
        <v>1</v>
      </c>
      <c r="DF758" s="22">
        <v>0</v>
      </c>
      <c r="DG758" s="22">
        <v>0</v>
      </c>
      <c r="DH758" s="22">
        <v>0</v>
      </c>
      <c r="DI758" s="22">
        <v>7</v>
      </c>
      <c r="DJ758" s="22">
        <v>1</v>
      </c>
      <c r="DK758" s="22">
        <v>1</v>
      </c>
      <c r="DL758" s="22">
        <v>0</v>
      </c>
      <c r="DM758" s="22">
        <v>0</v>
      </c>
      <c r="DN758" s="22">
        <v>26</v>
      </c>
      <c r="DO758" s="22">
        <v>2</v>
      </c>
      <c r="DP758" s="22">
        <v>30</v>
      </c>
      <c r="DQ758" s="22">
        <v>3</v>
      </c>
      <c r="DR758" s="22">
        <v>1</v>
      </c>
      <c r="DS758" s="22">
        <v>0</v>
      </c>
      <c r="DT758" s="22">
        <v>0</v>
      </c>
      <c r="DU758">
        <v>11.36</v>
      </c>
      <c r="DV758">
        <v>36.36</v>
      </c>
      <c r="DW758" s="2">
        <f t="shared" si="165"/>
        <v>0.2380553227158424</v>
      </c>
      <c r="DX758">
        <v>-0.50900000000000001</v>
      </c>
      <c r="DY758">
        <v>-1.1910000000000001</v>
      </c>
      <c r="DZ758">
        <v>0.432</v>
      </c>
      <c r="EA758">
        <v>-5.3239999999999998</v>
      </c>
      <c r="EB758">
        <v>23</v>
      </c>
      <c r="EC758">
        <v>27</v>
      </c>
      <c r="ED758">
        <v>4.8</v>
      </c>
      <c r="EE758">
        <v>-0.61</v>
      </c>
      <c r="EF758">
        <v>-5.38</v>
      </c>
      <c r="EG758">
        <v>7.37</v>
      </c>
      <c r="EH758">
        <v>918</v>
      </c>
      <c r="EI758">
        <v>992</v>
      </c>
      <c r="EJ758">
        <v>1.99</v>
      </c>
      <c r="EK758">
        <v>2.34</v>
      </c>
      <c r="EL758">
        <v>25</v>
      </c>
      <c r="EM758">
        <v>26.3</v>
      </c>
      <c r="EN758">
        <v>10.7</v>
      </c>
      <c r="EO758">
        <v>11</v>
      </c>
      <c r="EP758">
        <v>13.8</v>
      </c>
      <c r="EQ758">
        <v>15.1</v>
      </c>
      <c r="ER758">
        <v>2.9</v>
      </c>
      <c r="ES758">
        <v>3.5</v>
      </c>
      <c r="ET758">
        <v>0.4</v>
      </c>
      <c r="EU758">
        <v>0.9</v>
      </c>
      <c r="EV758">
        <v>2.27</v>
      </c>
      <c r="EW758">
        <v>2.46</v>
      </c>
      <c r="EX758">
        <v>25.6</v>
      </c>
      <c r="EY758">
        <v>28.1</v>
      </c>
      <c r="EZ758">
        <v>10.3</v>
      </c>
      <c r="FA758">
        <v>12.2</v>
      </c>
      <c r="FB758">
        <v>13.9</v>
      </c>
      <c r="FC758">
        <v>13.2</v>
      </c>
      <c r="FD758">
        <v>3.6</v>
      </c>
      <c r="FE758">
        <v>3.3</v>
      </c>
      <c r="FF758">
        <v>98</v>
      </c>
      <c r="FG758">
        <v>80</v>
      </c>
      <c r="FH758">
        <v>100</v>
      </c>
      <c r="FI758">
        <v>93</v>
      </c>
      <c r="FJ758">
        <v>109</v>
      </c>
      <c r="FK758">
        <v>104</v>
      </c>
      <c r="FL758">
        <v>48</v>
      </c>
      <c r="FM758">
        <v>234</v>
      </c>
      <c r="FN758">
        <v>218</v>
      </c>
      <c r="FO758">
        <v>210</v>
      </c>
      <c r="FP758">
        <v>51.8</v>
      </c>
      <c r="FQ758">
        <v>0.47</v>
      </c>
      <c r="FR758">
        <v>5.05</v>
      </c>
      <c r="FS758" s="2">
        <f t="shared" si="166"/>
        <v>8.5144927536231887E-2</v>
      </c>
      <c r="FT758">
        <v>2</v>
      </c>
      <c r="FU758">
        <v>0</v>
      </c>
      <c r="FV758">
        <v>13.1</v>
      </c>
      <c r="FW758">
        <v>8.33</v>
      </c>
      <c r="FX758">
        <v>4.18</v>
      </c>
      <c r="FY758">
        <v>0</v>
      </c>
      <c r="FZ758">
        <v>46</v>
      </c>
      <c r="GA758">
        <v>6.3</v>
      </c>
      <c r="GB758">
        <v>23</v>
      </c>
      <c r="GC758">
        <v>0</v>
      </c>
      <c r="GD758">
        <v>4.2</v>
      </c>
      <c r="GE758">
        <v>25.1</v>
      </c>
      <c r="GF758">
        <v>6.3</v>
      </c>
      <c r="GG758">
        <v>0</v>
      </c>
      <c r="GH758">
        <v>0.99</v>
      </c>
      <c r="GI758">
        <v>4.21</v>
      </c>
      <c r="GJ758" s="2">
        <f t="shared" si="167"/>
        <v>0.19038461538461537</v>
      </c>
      <c r="GK758">
        <v>0</v>
      </c>
      <c r="GL758">
        <v>3</v>
      </c>
      <c r="GM758">
        <v>-32.1</v>
      </c>
      <c r="GN758">
        <v>0</v>
      </c>
      <c r="GO758">
        <v>2.97</v>
      </c>
      <c r="GP758">
        <v>4</v>
      </c>
      <c r="GQ758">
        <v>54.4</v>
      </c>
      <c r="GR758">
        <v>0</v>
      </c>
      <c r="GS758">
        <v>27.7</v>
      </c>
      <c r="GT758">
        <v>31.7</v>
      </c>
      <c r="GU758">
        <v>1</v>
      </c>
      <c r="GV758">
        <v>2</v>
      </c>
      <c r="GW758">
        <v>3</v>
      </c>
      <c r="GX758" s="21">
        <v>58.598571999999997</v>
      </c>
      <c r="GY758" s="21">
        <v>7.7563980000000008</v>
      </c>
      <c r="GZ758" s="21">
        <v>12.923309700000001</v>
      </c>
      <c r="HA758" s="21">
        <v>20.679707700000002</v>
      </c>
      <c r="HB758" s="21">
        <v>1.3548089999999999</v>
      </c>
      <c r="HC758" s="21">
        <v>1.79158</v>
      </c>
      <c r="HD758" s="21">
        <v>-1.4296E-2</v>
      </c>
      <c r="HE758" s="21">
        <v>27.721278999999999</v>
      </c>
      <c r="HF758" s="21">
        <v>3.1320929999999998</v>
      </c>
    </row>
    <row r="759" spans="1:214" ht="25.5" x14ac:dyDescent="0.25">
      <c r="A759" s="22">
        <v>25</v>
      </c>
      <c r="B759" t="s">
        <v>3244</v>
      </c>
      <c r="C759" t="s">
        <v>3245</v>
      </c>
      <c r="D759" t="s">
        <v>3246</v>
      </c>
      <c r="F759" t="s">
        <v>516</v>
      </c>
      <c r="I759" s="22" t="s">
        <v>336</v>
      </c>
      <c r="J759">
        <v>25</v>
      </c>
      <c r="K759" s="23" t="s">
        <v>3247</v>
      </c>
      <c r="L759" s="23" t="s">
        <v>257</v>
      </c>
      <c r="M759" s="24"/>
      <c r="N759" s="24" t="s">
        <v>258</v>
      </c>
      <c r="O759" s="24">
        <v>75</v>
      </c>
      <c r="P759" s="24">
        <v>209</v>
      </c>
      <c r="Q759" s="24" t="s">
        <v>223</v>
      </c>
      <c r="R759" s="24"/>
      <c r="S759" s="22">
        <v>79</v>
      </c>
      <c r="T759" s="22">
        <v>22</v>
      </c>
      <c r="U759" s="22">
        <v>21</v>
      </c>
      <c r="V759" s="22">
        <v>43</v>
      </c>
      <c r="W759" s="22">
        <v>6</v>
      </c>
      <c r="X759" s="22">
        <v>34</v>
      </c>
      <c r="Y759" s="22">
        <v>215</v>
      </c>
      <c r="Z759" s="25">
        <f t="shared" si="154"/>
        <v>0.10232558139534884</v>
      </c>
      <c r="AA759" s="3">
        <v>14.06667</v>
      </c>
      <c r="AB759" s="22">
        <v>91</v>
      </c>
      <c r="AC759" s="22">
        <v>24</v>
      </c>
      <c r="AD759" s="22">
        <v>87</v>
      </c>
      <c r="AE759" s="22">
        <v>21</v>
      </c>
      <c r="AF759" s="22">
        <v>51</v>
      </c>
      <c r="AG759" s="26">
        <f t="shared" si="155"/>
        <v>4.9133109720092181</v>
      </c>
      <c r="AH759" s="26">
        <f t="shared" si="156"/>
        <v>1.2958182783321017</v>
      </c>
      <c r="AI759" s="26">
        <f t="shared" si="157"/>
        <v>4.6973412589538679</v>
      </c>
      <c r="AJ759" s="26">
        <f t="shared" si="158"/>
        <v>1.1338409935405889</v>
      </c>
      <c r="AK759" s="26">
        <f t="shared" si="159"/>
        <v>2.7536138414557159</v>
      </c>
      <c r="AL759" s="5">
        <v>1543</v>
      </c>
      <c r="AM759" s="22">
        <v>5</v>
      </c>
      <c r="AN759" s="22">
        <v>6</v>
      </c>
      <c r="AO759" s="25">
        <f t="shared" si="160"/>
        <v>0.45454545454545453</v>
      </c>
      <c r="AP759" s="22">
        <v>0.2</v>
      </c>
      <c r="AQ759">
        <v>4.0999999999999996</v>
      </c>
      <c r="AR759">
        <v>1.2</v>
      </c>
      <c r="AS759">
        <v>5.3</v>
      </c>
      <c r="AT759">
        <v>8.1999999999999993</v>
      </c>
      <c r="AU759">
        <v>2.9</v>
      </c>
      <c r="AV759">
        <v>-1.4</v>
      </c>
      <c r="AW759">
        <v>9.6999999999999993</v>
      </c>
      <c r="AX759" s="3">
        <f t="shared" si="161"/>
        <v>0.12278481012658227</v>
      </c>
      <c r="AY759" s="4">
        <f t="shared" si="162"/>
        <v>8.6499999999999986</v>
      </c>
      <c r="AZ759" t="s">
        <v>243</v>
      </c>
      <c r="BA759">
        <v>2013</v>
      </c>
      <c r="BC759" s="27">
        <v>875000</v>
      </c>
      <c r="BD759" s="22">
        <v>22</v>
      </c>
      <c r="BE759" s="22">
        <v>21</v>
      </c>
      <c r="BF759" s="28">
        <f t="shared" si="163"/>
        <v>2.4033908312202925</v>
      </c>
      <c r="BG759" s="22">
        <v>5</v>
      </c>
      <c r="BH759" s="22">
        <v>6</v>
      </c>
      <c r="BI759" s="4">
        <v>1073.4833329999999</v>
      </c>
      <c r="BJ759" s="22">
        <v>0</v>
      </c>
      <c r="BK759" s="22">
        <v>0</v>
      </c>
      <c r="BL759" s="28">
        <f t="shared" si="164"/>
        <v>0</v>
      </c>
      <c r="BM759" s="22">
        <v>0</v>
      </c>
      <c r="BN759" s="22">
        <v>0</v>
      </c>
      <c r="BO759" s="4">
        <v>35.75</v>
      </c>
      <c r="BP759" s="22">
        <v>0</v>
      </c>
      <c r="BQ759" s="22">
        <v>0</v>
      </c>
      <c r="BR759" s="22">
        <v>0</v>
      </c>
      <c r="BS759" s="22">
        <v>0</v>
      </c>
      <c r="BT759" s="4">
        <v>2.3166666669999998</v>
      </c>
      <c r="BU759" s="22">
        <v>39</v>
      </c>
      <c r="BV759" s="22">
        <v>16</v>
      </c>
      <c r="BW759" s="22">
        <v>9</v>
      </c>
      <c r="BX759" s="22">
        <v>8</v>
      </c>
      <c r="BY759" s="22">
        <v>20</v>
      </c>
      <c r="BZ759" s="22">
        <v>10</v>
      </c>
      <c r="CA759" s="22">
        <v>4</v>
      </c>
      <c r="CB759" s="22">
        <v>3</v>
      </c>
      <c r="CC759" s="4">
        <v>13.93333</v>
      </c>
      <c r="CD759" s="4">
        <v>0.4</v>
      </c>
      <c r="CE759" s="4">
        <v>3.3333333E-2</v>
      </c>
      <c r="CF759" s="22">
        <v>3</v>
      </c>
      <c r="CG759" s="22">
        <v>0</v>
      </c>
      <c r="CH759" s="22">
        <v>0</v>
      </c>
      <c r="CI759" s="5">
        <v>40</v>
      </c>
      <c r="CJ759" s="22">
        <v>6</v>
      </c>
      <c r="CK759" s="22">
        <v>12</v>
      </c>
      <c r="CL759" s="22">
        <v>-2</v>
      </c>
      <c r="CM759" s="22">
        <v>14</v>
      </c>
      <c r="CN759" s="22">
        <v>7</v>
      </c>
      <c r="CO759" s="22">
        <v>1</v>
      </c>
      <c r="CP759" s="22">
        <v>3</v>
      </c>
      <c r="CQ759" s="26">
        <v>13.252087</v>
      </c>
      <c r="CR759" s="26">
        <v>0.50375000000000003</v>
      </c>
      <c r="CS759" s="26">
        <v>2.5416999999999995E-2</v>
      </c>
      <c r="CT759" s="22">
        <v>2</v>
      </c>
      <c r="CU759" s="22">
        <v>0</v>
      </c>
      <c r="CV759" s="22">
        <v>0</v>
      </c>
      <c r="CW759" s="22">
        <v>13</v>
      </c>
      <c r="CX759" s="22">
        <v>3</v>
      </c>
      <c r="CY759" s="22">
        <v>3</v>
      </c>
      <c r="CZ759" s="22">
        <v>9</v>
      </c>
      <c r="DA759" s="22">
        <v>18</v>
      </c>
      <c r="DB759" s="22">
        <v>3</v>
      </c>
      <c r="DC759" s="22">
        <v>1</v>
      </c>
      <c r="DD759" s="22">
        <v>1</v>
      </c>
      <c r="DE759" s="22">
        <v>6</v>
      </c>
      <c r="DF759" s="22">
        <v>1</v>
      </c>
      <c r="DG759" s="22">
        <v>0</v>
      </c>
      <c r="DH759" s="22">
        <v>1</v>
      </c>
      <c r="DI759" s="22">
        <v>17</v>
      </c>
      <c r="DJ759" s="22">
        <v>0</v>
      </c>
      <c r="DK759" s="22">
        <v>0</v>
      </c>
      <c r="DL759" s="22">
        <v>0</v>
      </c>
      <c r="DM759" s="22">
        <v>0</v>
      </c>
      <c r="DN759" s="22">
        <v>54</v>
      </c>
      <c r="DO759" s="22">
        <v>0</v>
      </c>
      <c r="DP759" s="22">
        <v>49</v>
      </c>
      <c r="DQ759" s="22">
        <v>1</v>
      </c>
      <c r="DR759" s="22">
        <v>5</v>
      </c>
      <c r="DS759" s="22">
        <v>0</v>
      </c>
      <c r="DT759" s="22">
        <v>0</v>
      </c>
      <c r="DU759">
        <v>13.3</v>
      </c>
      <c r="DV759">
        <v>35.69</v>
      </c>
      <c r="DW759" s="2">
        <f t="shared" si="165"/>
        <v>0.27148397632169835</v>
      </c>
      <c r="DX759">
        <v>0.623</v>
      </c>
      <c r="DY759">
        <v>0.38500000000000001</v>
      </c>
      <c r="DZ759">
        <v>1.7689999999999999</v>
      </c>
      <c r="EA759">
        <v>7.1589999999999998</v>
      </c>
      <c r="EB759">
        <v>52</v>
      </c>
      <c r="EC759">
        <v>48</v>
      </c>
      <c r="ED759">
        <v>11.8</v>
      </c>
      <c r="EE759">
        <v>14.97</v>
      </c>
      <c r="EF759">
        <v>3.17</v>
      </c>
      <c r="EG759">
        <v>8.1300000000000008</v>
      </c>
      <c r="EH759">
        <v>902</v>
      </c>
      <c r="EI759">
        <v>983</v>
      </c>
      <c r="EJ759">
        <v>2.97</v>
      </c>
      <c r="EK759">
        <v>2.74</v>
      </c>
      <c r="EL759">
        <v>33.6</v>
      </c>
      <c r="EM759">
        <v>25.3</v>
      </c>
      <c r="EN759">
        <v>13.7</v>
      </c>
      <c r="EO759">
        <v>10.3</v>
      </c>
      <c r="EP759">
        <v>11.5</v>
      </c>
      <c r="EQ759">
        <v>14.6</v>
      </c>
      <c r="ER759">
        <v>2.6</v>
      </c>
      <c r="ES759">
        <v>3.5</v>
      </c>
      <c r="ET759">
        <v>0.9</v>
      </c>
      <c r="EU759">
        <v>0.9</v>
      </c>
      <c r="EV759">
        <v>2.62</v>
      </c>
      <c r="EW759">
        <v>2.5099999999999998</v>
      </c>
      <c r="EX759">
        <v>26.4</v>
      </c>
      <c r="EY759">
        <v>25.2</v>
      </c>
      <c r="EZ759">
        <v>10.4</v>
      </c>
      <c r="FA759">
        <v>9.8000000000000007</v>
      </c>
      <c r="FB759">
        <v>12.8</v>
      </c>
      <c r="FC759">
        <v>14</v>
      </c>
      <c r="FD759">
        <v>3.2</v>
      </c>
      <c r="FE759">
        <v>3.5</v>
      </c>
      <c r="FF759">
        <v>190</v>
      </c>
      <c r="FG759">
        <v>150</v>
      </c>
      <c r="FH759">
        <v>98</v>
      </c>
      <c r="FI759">
        <v>97</v>
      </c>
      <c r="FJ759">
        <v>181</v>
      </c>
      <c r="FK759">
        <v>199</v>
      </c>
      <c r="FL759">
        <v>63.6</v>
      </c>
      <c r="FM759">
        <v>402</v>
      </c>
      <c r="FN759">
        <v>323</v>
      </c>
      <c r="FO759">
        <v>327</v>
      </c>
      <c r="FP759">
        <v>55.4</v>
      </c>
      <c r="FQ759">
        <v>0.45</v>
      </c>
      <c r="FR759">
        <v>5.0999999999999996</v>
      </c>
      <c r="FS759" s="2">
        <f t="shared" si="166"/>
        <v>8.1081081081081086E-2</v>
      </c>
      <c r="FT759">
        <v>0</v>
      </c>
      <c r="FU759">
        <v>0</v>
      </c>
      <c r="FV759">
        <v>-32.200000000000003</v>
      </c>
      <c r="FW759">
        <v>0</v>
      </c>
      <c r="FX759">
        <v>0</v>
      </c>
      <c r="FY759">
        <v>0</v>
      </c>
      <c r="FZ759">
        <v>33.6</v>
      </c>
      <c r="GA759">
        <v>3.4</v>
      </c>
      <c r="GB759">
        <v>11.7</v>
      </c>
      <c r="GC759">
        <v>6.7</v>
      </c>
      <c r="GD759">
        <v>5</v>
      </c>
      <c r="GE759">
        <v>15.1</v>
      </c>
      <c r="GF759">
        <v>0</v>
      </c>
      <c r="GG759">
        <v>1.7000000000000002</v>
      </c>
      <c r="GH759">
        <v>0.03</v>
      </c>
      <c r="GI759">
        <v>4.6100000000000003</v>
      </c>
      <c r="GJ759" s="2">
        <f t="shared" si="167"/>
        <v>6.4655172413793094E-3</v>
      </c>
      <c r="GK759">
        <v>0</v>
      </c>
      <c r="GL759">
        <v>1</v>
      </c>
      <c r="GM759">
        <v>-120.5</v>
      </c>
      <c r="GN759">
        <v>0</v>
      </c>
      <c r="GO759">
        <v>25.9</v>
      </c>
      <c r="GP759">
        <v>0</v>
      </c>
      <c r="GQ759">
        <v>129.5</v>
      </c>
      <c r="GR759">
        <v>0</v>
      </c>
      <c r="GS759">
        <v>25.9</v>
      </c>
      <c r="GT759">
        <v>25.9</v>
      </c>
      <c r="GU759">
        <v>0</v>
      </c>
      <c r="GV759">
        <v>0</v>
      </c>
      <c r="GW759">
        <v>25.9</v>
      </c>
      <c r="GX759" s="21">
        <v>70.195723999999998</v>
      </c>
      <c r="GY759" s="21">
        <v>17.845698600000002</v>
      </c>
      <c r="GZ759" s="21">
        <v>18.675494100000002</v>
      </c>
      <c r="HA759" s="21">
        <v>36.521192700000007</v>
      </c>
      <c r="HB759" s="21">
        <v>5.2825480000000002</v>
      </c>
      <c r="HC759" s="21">
        <v>2.4058380000000001</v>
      </c>
      <c r="HD759" s="21">
        <v>-7.8724000000000002E-2</v>
      </c>
      <c r="HE759" s="21">
        <v>37.865901999999998</v>
      </c>
      <c r="HF759" s="21">
        <v>7.6096620000000001</v>
      </c>
    </row>
    <row r="760" spans="1:214" ht="15" x14ac:dyDescent="0.25">
      <c r="A760" s="22">
        <v>91</v>
      </c>
      <c r="B760" t="s">
        <v>3248</v>
      </c>
      <c r="C760" t="s">
        <v>3249</v>
      </c>
      <c r="D760" t="s">
        <v>1937</v>
      </c>
      <c r="F760" t="s">
        <v>297</v>
      </c>
      <c r="I760" s="22" t="s">
        <v>278</v>
      </c>
      <c r="J760">
        <v>21</v>
      </c>
      <c r="K760" s="23" t="s">
        <v>3250</v>
      </c>
      <c r="L760" s="23" t="s">
        <v>3251</v>
      </c>
      <c r="M760" s="24" t="s">
        <v>273</v>
      </c>
      <c r="N760" s="24" t="s">
        <v>233</v>
      </c>
      <c r="O760" s="24">
        <v>73</v>
      </c>
      <c r="P760" s="24">
        <v>188</v>
      </c>
      <c r="Q760" s="24" t="s">
        <v>224</v>
      </c>
      <c r="R760" s="24"/>
      <c r="S760" s="22">
        <v>82</v>
      </c>
      <c r="T760" s="22">
        <v>60</v>
      </c>
      <c r="U760" s="22">
        <v>37</v>
      </c>
      <c r="V760" s="22">
        <v>97</v>
      </c>
      <c r="W760" s="22">
        <v>7</v>
      </c>
      <c r="X760" s="22">
        <v>66</v>
      </c>
      <c r="Y760" s="22">
        <v>303</v>
      </c>
      <c r="Z760" s="25">
        <f t="shared" si="154"/>
        <v>0.19801980198019803</v>
      </c>
      <c r="AA760" s="3">
        <v>22.016670000000001</v>
      </c>
      <c r="AB760" s="22">
        <v>109</v>
      </c>
      <c r="AC760" s="22">
        <v>37</v>
      </c>
      <c r="AD760" s="22">
        <v>109</v>
      </c>
      <c r="AE760" s="22">
        <v>45</v>
      </c>
      <c r="AF760" s="22">
        <v>42</v>
      </c>
      <c r="AG760" s="26">
        <f t="shared" si="155"/>
        <v>3.6225322703649372</v>
      </c>
      <c r="AH760" s="26">
        <f t="shared" si="156"/>
        <v>1.2296669174633275</v>
      </c>
      <c r="AI760" s="26">
        <f t="shared" si="157"/>
        <v>3.6225322703649372</v>
      </c>
      <c r="AJ760" s="26">
        <f t="shared" si="158"/>
        <v>1.4955408455635062</v>
      </c>
      <c r="AK760" s="26">
        <f t="shared" si="159"/>
        <v>1.3958381225259391</v>
      </c>
      <c r="AL760" s="5">
        <v>2016</v>
      </c>
      <c r="AM760" s="22">
        <v>558</v>
      </c>
      <c r="AN760" s="22">
        <v>669</v>
      </c>
      <c r="AO760" s="25">
        <f t="shared" si="160"/>
        <v>0.45476772616136918</v>
      </c>
      <c r="AP760" s="22">
        <v>25.3</v>
      </c>
      <c r="AQ760">
        <v>12.8</v>
      </c>
      <c r="AR760">
        <v>1.9</v>
      </c>
      <c r="AS760">
        <v>14.6</v>
      </c>
      <c r="AT760">
        <v>24.2</v>
      </c>
      <c r="AU760">
        <v>2.8</v>
      </c>
      <c r="AV760">
        <v>-0.30000000000000004</v>
      </c>
      <c r="AW760">
        <v>26.7</v>
      </c>
      <c r="AX760" s="3">
        <f t="shared" si="161"/>
        <v>0.32560975609756099</v>
      </c>
      <c r="AY760" s="4">
        <f t="shared" si="162"/>
        <v>5.7750000000000021</v>
      </c>
      <c r="AZ760" t="s">
        <v>243</v>
      </c>
      <c r="BA760">
        <v>2016</v>
      </c>
      <c r="BC760" s="27">
        <v>7500000</v>
      </c>
      <c r="BD760" s="22">
        <v>48</v>
      </c>
      <c r="BE760" s="22">
        <v>24</v>
      </c>
      <c r="BF760" s="28">
        <f t="shared" si="163"/>
        <v>2.982189700400387</v>
      </c>
      <c r="BG760" s="22">
        <v>487</v>
      </c>
      <c r="BH760" s="22">
        <v>588</v>
      </c>
      <c r="BI760" s="4">
        <v>1448.6</v>
      </c>
      <c r="BJ760" s="22">
        <v>12</v>
      </c>
      <c r="BK760" s="22">
        <v>13</v>
      </c>
      <c r="BL760" s="28">
        <f t="shared" si="164"/>
        <v>4.8133490218005504</v>
      </c>
      <c r="BM760" s="22">
        <v>55</v>
      </c>
      <c r="BN760" s="22">
        <v>64</v>
      </c>
      <c r="BO760" s="4">
        <v>311.6333333</v>
      </c>
      <c r="BP760" s="22">
        <v>0</v>
      </c>
      <c r="BQ760" s="22">
        <v>0</v>
      </c>
      <c r="BR760" s="22">
        <v>16</v>
      </c>
      <c r="BS760" s="22">
        <v>17</v>
      </c>
      <c r="BT760" s="4">
        <v>45.433333330000004</v>
      </c>
      <c r="BU760" s="22">
        <v>41</v>
      </c>
      <c r="BV760" s="22">
        <v>36</v>
      </c>
      <c r="BW760" s="22">
        <v>21</v>
      </c>
      <c r="BX760" s="22">
        <v>11</v>
      </c>
      <c r="BY760" s="22">
        <v>32</v>
      </c>
      <c r="BZ760" s="22">
        <v>16</v>
      </c>
      <c r="CA760" s="22">
        <v>308</v>
      </c>
      <c r="CB760" s="22">
        <v>328</v>
      </c>
      <c r="CC760" s="4">
        <v>17.883330000000001</v>
      </c>
      <c r="CD760" s="4">
        <v>3.75</v>
      </c>
      <c r="CE760" s="4">
        <v>0.48333333300000003</v>
      </c>
      <c r="CF760" s="22">
        <v>2</v>
      </c>
      <c r="CG760" s="22">
        <v>1</v>
      </c>
      <c r="CH760" s="22">
        <v>0</v>
      </c>
      <c r="CI760" s="5">
        <v>41</v>
      </c>
      <c r="CJ760" s="22">
        <v>24</v>
      </c>
      <c r="CK760" s="22">
        <v>16</v>
      </c>
      <c r="CL760" s="22">
        <v>-4</v>
      </c>
      <c r="CM760" s="22">
        <v>34</v>
      </c>
      <c r="CN760" s="22">
        <v>17</v>
      </c>
      <c r="CO760" s="22">
        <v>250</v>
      </c>
      <c r="CP760" s="22">
        <v>341</v>
      </c>
      <c r="CQ760" s="26">
        <v>17.448377000000001</v>
      </c>
      <c r="CR760" s="26">
        <v>3.850813</v>
      </c>
      <c r="CS760" s="26">
        <v>0.62479700000000016</v>
      </c>
      <c r="CT760" s="22">
        <v>2</v>
      </c>
      <c r="CU760" s="22">
        <v>0</v>
      </c>
      <c r="CV760" s="22">
        <v>0</v>
      </c>
      <c r="CW760" s="22">
        <v>20</v>
      </c>
      <c r="CX760" s="22">
        <v>14</v>
      </c>
      <c r="CY760" s="22">
        <v>8</v>
      </c>
      <c r="CZ760" s="22">
        <v>40</v>
      </c>
      <c r="DA760" s="22">
        <v>23</v>
      </c>
      <c r="DB760" s="22">
        <v>-1</v>
      </c>
      <c r="DC760" s="22">
        <v>10</v>
      </c>
      <c r="DD760" s="22">
        <v>5</v>
      </c>
      <c r="DE760" s="22">
        <v>12</v>
      </c>
      <c r="DF760" s="22">
        <v>2</v>
      </c>
      <c r="DG760" s="22">
        <v>0</v>
      </c>
      <c r="DH760" s="22">
        <v>0</v>
      </c>
      <c r="DI760" s="22">
        <v>33</v>
      </c>
      <c r="DJ760" s="22">
        <v>0</v>
      </c>
      <c r="DK760" s="22">
        <v>0</v>
      </c>
      <c r="DL760" s="22">
        <v>0</v>
      </c>
      <c r="DM760" s="22">
        <v>0</v>
      </c>
      <c r="DN760" s="22">
        <v>127</v>
      </c>
      <c r="DO760" s="22">
        <v>34</v>
      </c>
      <c r="DP760" s="22">
        <v>89</v>
      </c>
      <c r="DQ760" s="22">
        <v>3</v>
      </c>
      <c r="DR760" s="22">
        <v>4</v>
      </c>
      <c r="DS760" s="22">
        <v>1</v>
      </c>
      <c r="DT760" s="22">
        <v>0</v>
      </c>
      <c r="DU760">
        <v>17.02</v>
      </c>
      <c r="DV760">
        <v>31.37</v>
      </c>
      <c r="DW760" s="2">
        <f t="shared" si="165"/>
        <v>0.35172556313287867</v>
      </c>
      <c r="DX760">
        <v>0.248</v>
      </c>
      <c r="DY760">
        <v>-9.5000000000000001E-2</v>
      </c>
      <c r="DZ760">
        <v>1.21</v>
      </c>
      <c r="EA760">
        <v>-4.1980000000000004</v>
      </c>
      <c r="EB760">
        <v>87</v>
      </c>
      <c r="EC760">
        <v>73</v>
      </c>
      <c r="ED760">
        <v>7.6</v>
      </c>
      <c r="EE760">
        <v>-0.99</v>
      </c>
      <c r="EF760">
        <v>-8.58</v>
      </c>
      <c r="EG760">
        <v>12.93</v>
      </c>
      <c r="EH760">
        <v>895</v>
      </c>
      <c r="EI760">
        <v>1024</v>
      </c>
      <c r="EJ760">
        <v>3.74</v>
      </c>
      <c r="EK760">
        <v>3.14</v>
      </c>
      <c r="EL760">
        <v>25.2</v>
      </c>
      <c r="EM760">
        <v>26.7</v>
      </c>
      <c r="EN760">
        <v>11.4</v>
      </c>
      <c r="EO760">
        <v>11.5</v>
      </c>
      <c r="EP760">
        <v>15.2</v>
      </c>
      <c r="EQ760">
        <v>15.2</v>
      </c>
      <c r="ER760">
        <v>3.7</v>
      </c>
      <c r="ES760">
        <v>4.2</v>
      </c>
      <c r="ET760">
        <v>0.9</v>
      </c>
      <c r="EU760">
        <v>1.2</v>
      </c>
      <c r="EV760">
        <v>2.12</v>
      </c>
      <c r="EW760">
        <v>2.85</v>
      </c>
      <c r="EX760">
        <v>23.8</v>
      </c>
      <c r="EY760">
        <v>26.2</v>
      </c>
      <c r="EZ760">
        <v>9.9</v>
      </c>
      <c r="FA760">
        <v>11.7</v>
      </c>
      <c r="FB760">
        <v>15.8</v>
      </c>
      <c r="FC760">
        <v>12.2</v>
      </c>
      <c r="FD760">
        <v>3.4</v>
      </c>
      <c r="FE760">
        <v>3.1</v>
      </c>
      <c r="FF760">
        <v>215</v>
      </c>
      <c r="FG760">
        <v>241</v>
      </c>
      <c r="FH760">
        <v>183</v>
      </c>
      <c r="FI760">
        <v>195</v>
      </c>
      <c r="FJ760">
        <v>244</v>
      </c>
      <c r="FK760">
        <v>303</v>
      </c>
      <c r="FL760">
        <v>54.7</v>
      </c>
      <c r="FM760">
        <v>478</v>
      </c>
      <c r="FN760">
        <v>472</v>
      </c>
      <c r="FO760">
        <v>530</v>
      </c>
      <c r="FP760">
        <v>50.3</v>
      </c>
      <c r="FQ760">
        <v>3.56</v>
      </c>
      <c r="FR760">
        <v>1.52</v>
      </c>
      <c r="FS760" s="2">
        <f t="shared" si="166"/>
        <v>0.70078740157480313</v>
      </c>
      <c r="FT760">
        <v>30</v>
      </c>
      <c r="FU760">
        <v>10</v>
      </c>
      <c r="FV760">
        <v>23.6</v>
      </c>
      <c r="FW760">
        <v>13.16</v>
      </c>
      <c r="FX760">
        <v>6.16</v>
      </c>
      <c r="FY760">
        <v>2.0499999999999998</v>
      </c>
      <c r="FZ760">
        <v>40.700000000000003</v>
      </c>
      <c r="GA760">
        <v>10.5</v>
      </c>
      <c r="GB760">
        <v>19.899999999999999</v>
      </c>
      <c r="GC760">
        <v>4.3</v>
      </c>
      <c r="GD760">
        <v>3.9</v>
      </c>
      <c r="GE760">
        <v>23.4</v>
      </c>
      <c r="GF760">
        <v>1.8</v>
      </c>
      <c r="GG760">
        <v>1.4</v>
      </c>
      <c r="GH760">
        <v>0.55000000000000004</v>
      </c>
      <c r="GI760">
        <v>4.71</v>
      </c>
      <c r="GJ760" s="2">
        <f t="shared" si="167"/>
        <v>0.10456273764258557</v>
      </c>
      <c r="GK760">
        <v>1</v>
      </c>
      <c r="GL760">
        <v>3</v>
      </c>
      <c r="GM760">
        <v>39.799999999999997</v>
      </c>
      <c r="GN760">
        <v>1.32</v>
      </c>
      <c r="GO760">
        <v>3.96</v>
      </c>
      <c r="GP760">
        <v>10.6</v>
      </c>
      <c r="GQ760">
        <v>31.7</v>
      </c>
      <c r="GR760">
        <v>4</v>
      </c>
      <c r="GS760">
        <v>19.8</v>
      </c>
      <c r="GT760">
        <v>18.5</v>
      </c>
      <c r="GU760">
        <v>1.3</v>
      </c>
      <c r="GV760">
        <v>1.3</v>
      </c>
      <c r="GW760">
        <v>6.6</v>
      </c>
      <c r="GX760" s="21">
        <v>82</v>
      </c>
      <c r="GY760" s="21">
        <v>47.6630307</v>
      </c>
      <c r="GZ760" s="21">
        <v>45.222507900000004</v>
      </c>
      <c r="HA760" s="21">
        <v>92.885538600000004</v>
      </c>
      <c r="HB760" s="21">
        <v>19.511343</v>
      </c>
      <c r="HC760" s="21">
        <v>2.2537389999999999</v>
      </c>
      <c r="HD760" s="21">
        <v>-7.5562000000000004E-2</v>
      </c>
      <c r="HE760" s="21">
        <v>71.596671999999998</v>
      </c>
      <c r="HF760" s="21">
        <v>21.689520999999999</v>
      </c>
    </row>
    <row r="761" spans="1:214" ht="15" x14ac:dyDescent="0.25">
      <c r="A761" s="22">
        <v>14</v>
      </c>
      <c r="B761" t="s">
        <v>3252</v>
      </c>
      <c r="C761" t="s">
        <v>3253</v>
      </c>
      <c r="D761" t="s">
        <v>697</v>
      </c>
      <c r="F761" t="s">
        <v>310</v>
      </c>
      <c r="I761" s="22" t="s">
        <v>278</v>
      </c>
      <c r="J761">
        <v>29</v>
      </c>
      <c r="K761" s="23" t="s">
        <v>3254</v>
      </c>
      <c r="L761" s="23" t="s">
        <v>3255</v>
      </c>
      <c r="M761" s="24" t="s">
        <v>746</v>
      </c>
      <c r="N761" s="24" t="s">
        <v>222</v>
      </c>
      <c r="O761" s="24">
        <v>69</v>
      </c>
      <c r="P761" s="24">
        <v>180</v>
      </c>
      <c r="Q761" s="24" t="s">
        <v>224</v>
      </c>
      <c r="R761" s="24"/>
      <c r="S761" s="22">
        <v>63</v>
      </c>
      <c r="T761" s="22">
        <v>11</v>
      </c>
      <c r="U761" s="22">
        <v>16</v>
      </c>
      <c r="V761" s="22">
        <v>27</v>
      </c>
      <c r="W761" s="22">
        <v>-2</v>
      </c>
      <c r="X761" s="22">
        <v>10</v>
      </c>
      <c r="Y761" s="22">
        <v>74</v>
      </c>
      <c r="Z761" s="25">
        <f t="shared" si="154"/>
        <v>0.14864864864864866</v>
      </c>
      <c r="AA761" s="3">
        <v>10.133330000000001</v>
      </c>
      <c r="AB761" s="22">
        <v>27</v>
      </c>
      <c r="AC761" s="22">
        <v>23</v>
      </c>
      <c r="AD761" s="22">
        <v>23</v>
      </c>
      <c r="AE761" s="22">
        <v>6</v>
      </c>
      <c r="AF761" s="22">
        <v>21</v>
      </c>
      <c r="AG761" s="26">
        <f t="shared" si="155"/>
        <v>2.537594819697544</v>
      </c>
      <c r="AH761" s="26">
        <f t="shared" si="156"/>
        <v>2.1616548464090188</v>
      </c>
      <c r="AI761" s="26">
        <f t="shared" si="157"/>
        <v>2.1616548464090188</v>
      </c>
      <c r="AJ761" s="26">
        <f t="shared" si="158"/>
        <v>0.56390995993278759</v>
      </c>
      <c r="AK761" s="26">
        <f t="shared" si="159"/>
        <v>1.9736848597647563</v>
      </c>
      <c r="AL761" s="5">
        <v>900</v>
      </c>
      <c r="AM761" s="22">
        <v>97</v>
      </c>
      <c r="AN761" s="22">
        <v>119</v>
      </c>
      <c r="AO761" s="25">
        <f t="shared" si="160"/>
        <v>0.44907407407407407</v>
      </c>
      <c r="AP761" s="22">
        <v>5.8</v>
      </c>
      <c r="AQ761">
        <v>2.5</v>
      </c>
      <c r="AR761">
        <v>0.5</v>
      </c>
      <c r="AS761">
        <v>3</v>
      </c>
      <c r="AT761">
        <v>3.5</v>
      </c>
      <c r="AU761">
        <v>0.5</v>
      </c>
      <c r="AV761">
        <v>-0.30000000000000004</v>
      </c>
      <c r="AW761">
        <v>3.6</v>
      </c>
      <c r="AX761" s="3">
        <f t="shared" si="161"/>
        <v>5.7142857142857141E-2</v>
      </c>
      <c r="AY761" s="4">
        <f t="shared" si="162"/>
        <v>3.6</v>
      </c>
      <c r="AZ761" t="s">
        <v>243</v>
      </c>
      <c r="BA761">
        <v>2012</v>
      </c>
      <c r="BC761" s="27">
        <v>525000</v>
      </c>
      <c r="BD761" s="22">
        <v>7</v>
      </c>
      <c r="BE761" s="22">
        <v>9</v>
      </c>
      <c r="BF761" s="28">
        <f t="shared" si="163"/>
        <v>1.8058124587387021</v>
      </c>
      <c r="BG761" s="22">
        <v>94</v>
      </c>
      <c r="BH761" s="22">
        <v>116</v>
      </c>
      <c r="BI761" s="4">
        <v>531.6166667</v>
      </c>
      <c r="BJ761" s="22">
        <v>4</v>
      </c>
      <c r="BK761" s="22">
        <v>7</v>
      </c>
      <c r="BL761" s="28">
        <f t="shared" si="164"/>
        <v>6.2529606821411656</v>
      </c>
      <c r="BM761" s="22">
        <v>2</v>
      </c>
      <c r="BN761" s="22">
        <v>1</v>
      </c>
      <c r="BO761" s="4">
        <v>105.55</v>
      </c>
      <c r="BP761" s="22">
        <v>0</v>
      </c>
      <c r="BQ761" s="22">
        <v>0</v>
      </c>
      <c r="BR761" s="22">
        <v>1</v>
      </c>
      <c r="BS761" s="22">
        <v>2</v>
      </c>
      <c r="BT761" s="4">
        <v>2.0499999999999998</v>
      </c>
      <c r="BU761" s="22">
        <v>34</v>
      </c>
      <c r="BV761" s="22">
        <v>5</v>
      </c>
      <c r="BW761" s="22">
        <v>8</v>
      </c>
      <c r="BX761" s="22">
        <v>1</v>
      </c>
      <c r="BY761" s="22">
        <v>8</v>
      </c>
      <c r="BZ761" s="22">
        <v>4</v>
      </c>
      <c r="CA761" s="22">
        <v>48</v>
      </c>
      <c r="CB761" s="22">
        <v>59</v>
      </c>
      <c r="CC761" s="4">
        <v>7.6833299999999998</v>
      </c>
      <c r="CD761" s="4">
        <v>1.6666666670000001</v>
      </c>
      <c r="CE761" s="4">
        <v>3.3333333E-2</v>
      </c>
      <c r="CF761" s="22">
        <v>0</v>
      </c>
      <c r="CG761" s="22">
        <v>0</v>
      </c>
      <c r="CH761" s="22">
        <v>0</v>
      </c>
      <c r="CI761" s="5">
        <v>29</v>
      </c>
      <c r="CJ761" s="22">
        <v>6</v>
      </c>
      <c r="CK761" s="22">
        <v>8</v>
      </c>
      <c r="CL761" s="22">
        <v>-3</v>
      </c>
      <c r="CM761" s="22">
        <v>2</v>
      </c>
      <c r="CN761" s="22">
        <v>1</v>
      </c>
      <c r="CO761" s="22">
        <v>49</v>
      </c>
      <c r="CP761" s="22">
        <v>60</v>
      </c>
      <c r="CQ761" s="26">
        <v>9.3235670000000006</v>
      </c>
      <c r="CR761" s="26">
        <v>1.685632</v>
      </c>
      <c r="CS761" s="26">
        <v>3.1608999999999998E-2</v>
      </c>
      <c r="CT761" s="22">
        <v>1</v>
      </c>
      <c r="CU761" s="22">
        <v>0</v>
      </c>
      <c r="CV761" s="22">
        <v>0</v>
      </c>
      <c r="CW761" s="22">
        <v>4</v>
      </c>
      <c r="CX761" s="22">
        <v>7</v>
      </c>
      <c r="CY761" s="22">
        <v>4</v>
      </c>
      <c r="CZ761" s="22">
        <v>7</v>
      </c>
      <c r="DA761" s="22">
        <v>9</v>
      </c>
      <c r="DB761" s="22">
        <v>-6</v>
      </c>
      <c r="DC761" s="22">
        <v>1</v>
      </c>
      <c r="DD761" s="22">
        <v>1</v>
      </c>
      <c r="DE761" s="22">
        <v>3</v>
      </c>
      <c r="DF761" s="22">
        <v>0</v>
      </c>
      <c r="DG761" s="22">
        <v>0</v>
      </c>
      <c r="DH761" s="22">
        <v>0</v>
      </c>
      <c r="DI761" s="22">
        <v>5</v>
      </c>
      <c r="DJ761" s="22">
        <v>0</v>
      </c>
      <c r="DK761" s="22">
        <v>0</v>
      </c>
      <c r="DL761" s="22">
        <v>0</v>
      </c>
      <c r="DM761" s="22">
        <v>0</v>
      </c>
      <c r="DN761" s="22">
        <v>40</v>
      </c>
      <c r="DO761" s="22">
        <v>18</v>
      </c>
      <c r="DP761" s="22">
        <v>24</v>
      </c>
      <c r="DQ761" s="22">
        <v>0</v>
      </c>
      <c r="DR761" s="22">
        <v>1</v>
      </c>
      <c r="DS761" s="22">
        <v>0</v>
      </c>
      <c r="DT761" s="22">
        <v>0</v>
      </c>
      <c r="DU761">
        <v>8.32</v>
      </c>
      <c r="DV761">
        <v>40.42</v>
      </c>
      <c r="DW761" s="2">
        <f t="shared" si="165"/>
        <v>0.170701682396389</v>
      </c>
      <c r="DX761">
        <v>-0.54900000000000004</v>
      </c>
      <c r="DY761">
        <v>-1.2450000000000001</v>
      </c>
      <c r="DZ761">
        <v>2.5000000000000001E-2</v>
      </c>
      <c r="EA761">
        <v>0.49400000000000005</v>
      </c>
      <c r="EB761">
        <v>21</v>
      </c>
      <c r="EC761">
        <v>18</v>
      </c>
      <c r="ED761">
        <v>-7.6</v>
      </c>
      <c r="EE761">
        <v>-6.41</v>
      </c>
      <c r="EF761">
        <v>1.23</v>
      </c>
      <c r="EG761">
        <v>8.57</v>
      </c>
      <c r="EH761">
        <v>926</v>
      </c>
      <c r="EI761">
        <v>1012</v>
      </c>
      <c r="EJ761">
        <v>2.4</v>
      </c>
      <c r="EK761">
        <v>2.06</v>
      </c>
      <c r="EL761">
        <v>25.6</v>
      </c>
      <c r="EM761">
        <v>25.8</v>
      </c>
      <c r="EN761">
        <v>10.9</v>
      </c>
      <c r="EO761">
        <v>12.5</v>
      </c>
      <c r="EP761">
        <v>17.100000000000001</v>
      </c>
      <c r="EQ761">
        <v>12</v>
      </c>
      <c r="ER761">
        <v>3.4</v>
      </c>
      <c r="ES761">
        <v>2.7</v>
      </c>
      <c r="ET761">
        <v>0.5</v>
      </c>
      <c r="EU761">
        <v>0.30000000000000004</v>
      </c>
      <c r="EV761">
        <v>2.64</v>
      </c>
      <c r="EW761">
        <v>2.64</v>
      </c>
      <c r="EX761">
        <v>28.4</v>
      </c>
      <c r="EY761">
        <v>26.8</v>
      </c>
      <c r="EZ761">
        <v>12.9</v>
      </c>
      <c r="FA761">
        <v>12.1</v>
      </c>
      <c r="FB761">
        <v>14.4</v>
      </c>
      <c r="FC761">
        <v>13.3</v>
      </c>
      <c r="FD761">
        <v>3.6</v>
      </c>
      <c r="FE761">
        <v>3.2</v>
      </c>
      <c r="FF761">
        <v>73</v>
      </c>
      <c r="FG761">
        <v>93</v>
      </c>
      <c r="FH761">
        <v>52</v>
      </c>
      <c r="FI761">
        <v>75</v>
      </c>
      <c r="FJ761">
        <v>80</v>
      </c>
      <c r="FK761">
        <v>89</v>
      </c>
      <c r="FL761">
        <v>56.7</v>
      </c>
      <c r="FM761">
        <v>198</v>
      </c>
      <c r="FN761">
        <v>174</v>
      </c>
      <c r="FO761">
        <v>145</v>
      </c>
      <c r="FP761">
        <v>53.2</v>
      </c>
      <c r="FQ761">
        <v>1.63</v>
      </c>
      <c r="FR761">
        <v>3.01</v>
      </c>
      <c r="FS761" s="2">
        <f t="shared" si="166"/>
        <v>0.35129310344827586</v>
      </c>
      <c r="FT761">
        <v>17</v>
      </c>
      <c r="FU761">
        <v>4</v>
      </c>
      <c r="FV761">
        <v>8</v>
      </c>
      <c r="FW761">
        <v>19.54</v>
      </c>
      <c r="FX761">
        <v>9.9600000000000009</v>
      </c>
      <c r="FY761">
        <v>2.34</v>
      </c>
      <c r="FZ761">
        <v>41</v>
      </c>
      <c r="GA761">
        <v>8.8000000000000007</v>
      </c>
      <c r="GB761">
        <v>22.9</v>
      </c>
      <c r="GC761">
        <v>2.2999999999999998</v>
      </c>
      <c r="GD761">
        <v>0</v>
      </c>
      <c r="GE761">
        <v>26.4</v>
      </c>
      <c r="GF761">
        <v>4.7</v>
      </c>
      <c r="GG761">
        <v>2.2999999999999998</v>
      </c>
      <c r="GH761">
        <v>0.05</v>
      </c>
      <c r="GI761">
        <v>5.36</v>
      </c>
      <c r="GJ761" s="2">
        <f t="shared" si="167"/>
        <v>9.242144177449169E-3</v>
      </c>
      <c r="GK761">
        <v>0</v>
      </c>
      <c r="GL761">
        <v>0</v>
      </c>
      <c r="GM761">
        <v>153</v>
      </c>
      <c r="GN761">
        <v>0</v>
      </c>
      <c r="GO761">
        <v>0</v>
      </c>
      <c r="GP761">
        <v>41.6</v>
      </c>
      <c r="GQ761">
        <v>0</v>
      </c>
      <c r="GR761">
        <v>0</v>
      </c>
      <c r="GS761">
        <v>0</v>
      </c>
      <c r="GT761">
        <v>0</v>
      </c>
      <c r="GU761">
        <v>20.8</v>
      </c>
      <c r="GV761">
        <v>0</v>
      </c>
      <c r="GW761">
        <v>0</v>
      </c>
      <c r="GX761" s="21">
        <v>52.410339</v>
      </c>
      <c r="GY761" s="21">
        <v>8.4843431999999996</v>
      </c>
      <c r="GZ761" s="21">
        <v>11.553297300000001</v>
      </c>
      <c r="HA761" s="21">
        <v>20.037640499999998</v>
      </c>
      <c r="HB761" s="21">
        <v>1.941805</v>
      </c>
      <c r="HC761" s="21">
        <v>0.84275</v>
      </c>
      <c r="HD761" s="21">
        <v>-9.835E-3</v>
      </c>
      <c r="HE761" s="21">
        <v>12.651916999999999</v>
      </c>
      <c r="HF761" s="21">
        <v>2.7747199999999999</v>
      </c>
    </row>
    <row r="762" spans="1:214" ht="15" x14ac:dyDescent="0.25">
      <c r="A762" s="22">
        <v>26</v>
      </c>
      <c r="B762" t="s">
        <v>3256</v>
      </c>
      <c r="C762" t="s">
        <v>3257</v>
      </c>
      <c r="D762" t="s">
        <v>525</v>
      </c>
      <c r="F762" t="s">
        <v>421</v>
      </c>
      <c r="I762" s="22" t="s">
        <v>278</v>
      </c>
      <c r="J762">
        <v>26</v>
      </c>
      <c r="K762" s="23" t="s">
        <v>3258</v>
      </c>
      <c r="L762" s="23" t="s">
        <v>503</v>
      </c>
      <c r="M762" s="24" t="s">
        <v>447</v>
      </c>
      <c r="N762" s="24" t="s">
        <v>233</v>
      </c>
      <c r="O762" s="24">
        <v>72</v>
      </c>
      <c r="P762" s="24">
        <v>205</v>
      </c>
      <c r="Q762" s="24" t="s">
        <v>223</v>
      </c>
      <c r="R762" s="24"/>
      <c r="S762" s="22">
        <v>79</v>
      </c>
      <c r="T762" s="22">
        <v>21</v>
      </c>
      <c r="U762" s="22">
        <v>32</v>
      </c>
      <c r="V762" s="22">
        <v>53</v>
      </c>
      <c r="W762" s="22">
        <v>-8</v>
      </c>
      <c r="X762" s="22">
        <v>34</v>
      </c>
      <c r="Y762" s="22">
        <v>190</v>
      </c>
      <c r="Z762" s="25">
        <f t="shared" si="154"/>
        <v>0.11052631578947368</v>
      </c>
      <c r="AA762" s="3">
        <v>18.816669999999998</v>
      </c>
      <c r="AB762" s="22">
        <v>40</v>
      </c>
      <c r="AC762" s="22">
        <v>49</v>
      </c>
      <c r="AD762" s="22">
        <v>57</v>
      </c>
      <c r="AE762" s="22">
        <v>24</v>
      </c>
      <c r="AF762" s="22">
        <v>59</v>
      </c>
      <c r="AG762" s="26">
        <f t="shared" si="155"/>
        <v>1.6145123890381794</v>
      </c>
      <c r="AH762" s="26">
        <f t="shared" si="156"/>
        <v>1.9777776765717701</v>
      </c>
      <c r="AI762" s="26">
        <f t="shared" si="157"/>
        <v>2.300680154379406</v>
      </c>
      <c r="AJ762" s="26">
        <f t="shared" si="158"/>
        <v>0.96870743342290777</v>
      </c>
      <c r="AK762" s="26">
        <f t="shared" si="159"/>
        <v>2.381405773831315</v>
      </c>
      <c r="AL762" s="5">
        <v>1889</v>
      </c>
      <c r="AM762" s="22">
        <v>789</v>
      </c>
      <c r="AN762" s="22">
        <v>635</v>
      </c>
      <c r="AO762" s="25">
        <f t="shared" si="160"/>
        <v>0.5540730337078652</v>
      </c>
      <c r="AP762" s="22">
        <v>31.5</v>
      </c>
      <c r="AQ762">
        <v>4.0999999999999996</v>
      </c>
      <c r="AR762">
        <v>1.6</v>
      </c>
      <c r="AS762">
        <v>5.7</v>
      </c>
      <c r="AT762">
        <v>5</v>
      </c>
      <c r="AU762">
        <v>2.2000000000000002</v>
      </c>
      <c r="AV762">
        <v>0</v>
      </c>
      <c r="AW762">
        <v>7.2</v>
      </c>
      <c r="AX762" s="3">
        <f t="shared" si="161"/>
        <v>9.1139240506329114E-2</v>
      </c>
      <c r="AY762" s="4">
        <f t="shared" si="162"/>
        <v>-11.025000000000002</v>
      </c>
      <c r="AZ762" t="s">
        <v>243</v>
      </c>
      <c r="BA762">
        <v>2014</v>
      </c>
      <c r="BC762" s="27">
        <v>6600000</v>
      </c>
      <c r="BD762" s="22">
        <v>14</v>
      </c>
      <c r="BE762" s="22">
        <v>20</v>
      </c>
      <c r="BF762" s="28">
        <f t="shared" si="163"/>
        <v>1.6279410000058678</v>
      </c>
      <c r="BG762" s="22">
        <v>648</v>
      </c>
      <c r="BH762" s="22">
        <v>532</v>
      </c>
      <c r="BI762" s="4">
        <v>1253.116667</v>
      </c>
      <c r="BJ762" s="22">
        <v>7</v>
      </c>
      <c r="BK762" s="22">
        <v>12</v>
      </c>
      <c r="BL762" s="28">
        <f t="shared" si="164"/>
        <v>6.1323292092522861</v>
      </c>
      <c r="BM762" s="22">
        <v>111</v>
      </c>
      <c r="BN762" s="22">
        <v>77</v>
      </c>
      <c r="BO762" s="4">
        <v>185.9</v>
      </c>
      <c r="BP762" s="22">
        <v>0</v>
      </c>
      <c r="BQ762" s="22">
        <v>0</v>
      </c>
      <c r="BR762" s="22">
        <v>30</v>
      </c>
      <c r="BS762" s="22">
        <v>26</v>
      </c>
      <c r="BT762" s="4">
        <v>48.733333330000001</v>
      </c>
      <c r="BU762" s="22">
        <v>41</v>
      </c>
      <c r="BV762" s="22">
        <v>12</v>
      </c>
      <c r="BW762" s="22">
        <v>15</v>
      </c>
      <c r="BX762" s="22">
        <v>-1</v>
      </c>
      <c r="BY762" s="22">
        <v>16</v>
      </c>
      <c r="BZ762" s="22">
        <v>8</v>
      </c>
      <c r="CA762" s="22">
        <v>435</v>
      </c>
      <c r="CB762" s="22">
        <v>309</v>
      </c>
      <c r="CC762" s="4">
        <v>16.05</v>
      </c>
      <c r="CD762" s="4">
        <v>2.3666666670000001</v>
      </c>
      <c r="CE762" s="4">
        <v>0.53333333300000008</v>
      </c>
      <c r="CF762" s="22">
        <v>0</v>
      </c>
      <c r="CG762" s="22">
        <v>0</v>
      </c>
      <c r="CH762" s="22">
        <v>0</v>
      </c>
      <c r="CI762" s="5">
        <v>38</v>
      </c>
      <c r="CJ762" s="22">
        <v>9</v>
      </c>
      <c r="CK762" s="22">
        <v>17</v>
      </c>
      <c r="CL762" s="22">
        <v>-7</v>
      </c>
      <c r="CM762" s="22">
        <v>18</v>
      </c>
      <c r="CN762" s="22">
        <v>8</v>
      </c>
      <c r="CO762" s="22">
        <v>354</v>
      </c>
      <c r="CP762" s="22">
        <v>326</v>
      </c>
      <c r="CQ762" s="26">
        <v>15.659649</v>
      </c>
      <c r="CR762" s="26">
        <v>2.3385959999999999</v>
      </c>
      <c r="CS762" s="26">
        <v>0.70701800000000004</v>
      </c>
      <c r="CT762" s="22">
        <v>0</v>
      </c>
      <c r="CU762" s="22">
        <v>0</v>
      </c>
      <c r="CV762" s="22">
        <v>0</v>
      </c>
      <c r="CW762" s="22">
        <v>3</v>
      </c>
      <c r="CX762" s="22">
        <v>7</v>
      </c>
      <c r="CY762" s="22">
        <v>-5</v>
      </c>
      <c r="CZ762" s="22">
        <v>18</v>
      </c>
      <c r="DA762" s="22">
        <v>25</v>
      </c>
      <c r="DB762" s="22">
        <v>-3</v>
      </c>
      <c r="DC762" s="22">
        <v>3</v>
      </c>
      <c r="DD762" s="22">
        <v>0</v>
      </c>
      <c r="DE762" s="22">
        <v>2</v>
      </c>
      <c r="DF762" s="22">
        <v>2</v>
      </c>
      <c r="DG762" s="22">
        <v>0</v>
      </c>
      <c r="DH762" s="22">
        <v>0</v>
      </c>
      <c r="DI762" s="22">
        <v>16</v>
      </c>
      <c r="DJ762" s="22">
        <v>0</v>
      </c>
      <c r="DK762" s="22">
        <v>0</v>
      </c>
      <c r="DL762" s="22">
        <v>0</v>
      </c>
      <c r="DM762" s="22">
        <v>0</v>
      </c>
      <c r="DN762" s="22">
        <v>83</v>
      </c>
      <c r="DO762" s="22">
        <v>29</v>
      </c>
      <c r="DP762" s="22">
        <v>67</v>
      </c>
      <c r="DQ762" s="22">
        <v>5</v>
      </c>
      <c r="DR762" s="22">
        <v>0</v>
      </c>
      <c r="DS762" s="22">
        <v>0</v>
      </c>
      <c r="DT762" s="22">
        <v>0</v>
      </c>
      <c r="DU762">
        <v>15.26</v>
      </c>
      <c r="DV762">
        <v>33.99</v>
      </c>
      <c r="DW762" s="2">
        <f t="shared" si="165"/>
        <v>0.30984771573604059</v>
      </c>
      <c r="DX762">
        <v>0.10400000000000001</v>
      </c>
      <c r="DY762">
        <v>-6.4000000000000001E-2</v>
      </c>
      <c r="DZ762">
        <v>-1.5880000000000001</v>
      </c>
      <c r="EA762">
        <v>2.391</v>
      </c>
      <c r="EB762">
        <v>49</v>
      </c>
      <c r="EC762">
        <v>56</v>
      </c>
      <c r="ED762">
        <v>0.60000000000000009</v>
      </c>
      <c r="EE762">
        <v>3.63</v>
      </c>
      <c r="EF762">
        <v>3.06</v>
      </c>
      <c r="EG762">
        <v>7.46</v>
      </c>
      <c r="EH762">
        <v>908</v>
      </c>
      <c r="EI762">
        <v>983</v>
      </c>
      <c r="EJ762">
        <v>2.44</v>
      </c>
      <c r="EK762">
        <v>2.79</v>
      </c>
      <c r="EL762">
        <v>30.3</v>
      </c>
      <c r="EM762">
        <v>27.5</v>
      </c>
      <c r="EN762">
        <v>11.5</v>
      </c>
      <c r="EO762">
        <v>12.6</v>
      </c>
      <c r="EP762">
        <v>14</v>
      </c>
      <c r="EQ762">
        <v>16.3</v>
      </c>
      <c r="ER762">
        <v>3.4</v>
      </c>
      <c r="ES762">
        <v>3.2</v>
      </c>
      <c r="ET762">
        <v>0.7</v>
      </c>
      <c r="EU762">
        <v>0.7</v>
      </c>
      <c r="EV762">
        <v>2.0099999999999998</v>
      </c>
      <c r="EW762">
        <v>2.14</v>
      </c>
      <c r="EX762">
        <v>28.3</v>
      </c>
      <c r="EY762">
        <v>26.8</v>
      </c>
      <c r="EZ762">
        <v>10.6</v>
      </c>
      <c r="FA762">
        <v>11.1</v>
      </c>
      <c r="FB762">
        <v>12.5</v>
      </c>
      <c r="FC762">
        <v>14.7</v>
      </c>
      <c r="FD762">
        <v>3.4</v>
      </c>
      <c r="FE762">
        <v>2.7</v>
      </c>
      <c r="FF762">
        <v>223</v>
      </c>
      <c r="FG762">
        <v>181</v>
      </c>
      <c r="FH762">
        <v>210</v>
      </c>
      <c r="FI762">
        <v>183</v>
      </c>
      <c r="FJ762">
        <v>245</v>
      </c>
      <c r="FK762">
        <v>192</v>
      </c>
      <c r="FL762">
        <v>50.7</v>
      </c>
      <c r="FM762">
        <v>457</v>
      </c>
      <c r="FN762">
        <v>412</v>
      </c>
      <c r="FO762">
        <v>387</v>
      </c>
      <c r="FP762">
        <v>52.6</v>
      </c>
      <c r="FQ762">
        <v>2.31</v>
      </c>
      <c r="FR762">
        <v>2.0099999999999998</v>
      </c>
      <c r="FS762" s="2">
        <f t="shared" si="166"/>
        <v>0.53472222222222221</v>
      </c>
      <c r="FT762">
        <v>27</v>
      </c>
      <c r="FU762">
        <v>4</v>
      </c>
      <c r="FV762">
        <v>21</v>
      </c>
      <c r="FW762">
        <v>13.78</v>
      </c>
      <c r="FX762">
        <v>8.86</v>
      </c>
      <c r="FY762">
        <v>1.31</v>
      </c>
      <c r="FZ762">
        <v>55.5</v>
      </c>
      <c r="GA762">
        <v>6.9</v>
      </c>
      <c r="GB762">
        <v>17.100000000000001</v>
      </c>
      <c r="GC762">
        <v>3</v>
      </c>
      <c r="GD762">
        <v>1.6</v>
      </c>
      <c r="GE762">
        <v>24.9</v>
      </c>
      <c r="GF762">
        <v>2.6</v>
      </c>
      <c r="GG762">
        <v>0.30000000000000004</v>
      </c>
      <c r="GH762">
        <v>0.62</v>
      </c>
      <c r="GI762">
        <v>4.8600000000000003</v>
      </c>
      <c r="GJ762" s="2">
        <f t="shared" si="167"/>
        <v>0.11313868613138685</v>
      </c>
      <c r="GK762">
        <v>0</v>
      </c>
      <c r="GL762">
        <v>6</v>
      </c>
      <c r="GM762">
        <v>-12.8</v>
      </c>
      <c r="GN762">
        <v>0</v>
      </c>
      <c r="GO762">
        <v>7.41</v>
      </c>
      <c r="GP762">
        <v>11.1</v>
      </c>
      <c r="GQ762">
        <v>38.299999999999997</v>
      </c>
      <c r="GR762">
        <v>3.7</v>
      </c>
      <c r="GS762">
        <v>28.4</v>
      </c>
      <c r="GT762">
        <v>24.7</v>
      </c>
      <c r="GU762">
        <v>1.2</v>
      </c>
      <c r="GV762">
        <v>0</v>
      </c>
      <c r="GW762">
        <v>2.5</v>
      </c>
      <c r="GX762" s="21">
        <v>72.138144999999994</v>
      </c>
      <c r="GY762" s="21">
        <v>19.768392000000002</v>
      </c>
      <c r="GZ762" s="21">
        <v>28.807679700000001</v>
      </c>
      <c r="HA762" s="21">
        <v>48.5760717</v>
      </c>
      <c r="HB762" s="21">
        <v>6.14832</v>
      </c>
      <c r="HC762" s="21">
        <v>2.1628889999999998</v>
      </c>
      <c r="HD762" s="21">
        <v>2.1316999999999999E-2</v>
      </c>
      <c r="HE762" s="21">
        <v>37.613373000000003</v>
      </c>
      <c r="HF762" s="21">
        <v>8.3325259999999997</v>
      </c>
    </row>
    <row r="763" spans="1:214" ht="15" x14ac:dyDescent="0.25">
      <c r="A763" s="22">
        <v>25</v>
      </c>
      <c r="B763" t="s">
        <v>3259</v>
      </c>
      <c r="C763" t="s">
        <v>3260</v>
      </c>
      <c r="D763" t="s">
        <v>659</v>
      </c>
      <c r="F763" t="s">
        <v>547</v>
      </c>
      <c r="G763" t="s">
        <v>277</v>
      </c>
      <c r="H763">
        <v>43</v>
      </c>
      <c r="I763" s="22" t="s">
        <v>336</v>
      </c>
      <c r="J763">
        <v>27</v>
      </c>
      <c r="K763" s="23" t="s">
        <v>2738</v>
      </c>
      <c r="L763" s="23" t="s">
        <v>638</v>
      </c>
      <c r="M763" s="24" t="s">
        <v>281</v>
      </c>
      <c r="N763" s="24" t="s">
        <v>233</v>
      </c>
      <c r="O763" s="24">
        <v>73</v>
      </c>
      <c r="P763" s="24">
        <v>215</v>
      </c>
      <c r="Q763" s="24" t="s">
        <v>224</v>
      </c>
      <c r="R763" s="24"/>
      <c r="S763" s="22">
        <v>62</v>
      </c>
      <c r="T763" s="22">
        <v>1</v>
      </c>
      <c r="U763" s="22">
        <v>0</v>
      </c>
      <c r="V763" s="22">
        <v>1</v>
      </c>
      <c r="W763" s="22">
        <v>-5</v>
      </c>
      <c r="X763" s="22">
        <v>121</v>
      </c>
      <c r="Y763" s="22">
        <v>27</v>
      </c>
      <c r="Z763" s="25">
        <f t="shared" si="154"/>
        <v>3.7037037037037035E-2</v>
      </c>
      <c r="AA763" s="3">
        <v>6.5166700000000004</v>
      </c>
      <c r="AB763" s="22">
        <v>96</v>
      </c>
      <c r="AC763" s="22">
        <v>20</v>
      </c>
      <c r="AD763" s="22">
        <v>14</v>
      </c>
      <c r="AE763" s="22">
        <v>5</v>
      </c>
      <c r="AF763" s="22">
        <v>7</v>
      </c>
      <c r="AG763" s="26">
        <f t="shared" si="155"/>
        <v>14.256242192170481</v>
      </c>
      <c r="AH763" s="26">
        <f t="shared" si="156"/>
        <v>2.9700504567021837</v>
      </c>
      <c r="AI763" s="26">
        <f t="shared" si="157"/>
        <v>2.0790353196915285</v>
      </c>
      <c r="AJ763" s="26">
        <f t="shared" si="158"/>
        <v>0.74251261417554593</v>
      </c>
      <c r="AK763" s="26">
        <f t="shared" si="159"/>
        <v>1.0395176598457643</v>
      </c>
      <c r="AL763" s="5">
        <v>570</v>
      </c>
      <c r="AM763" s="22">
        <v>3</v>
      </c>
      <c r="AN763" s="22">
        <v>3</v>
      </c>
      <c r="AO763" s="25">
        <f t="shared" si="160"/>
        <v>0.5</v>
      </c>
      <c r="AP763" s="22">
        <v>0.1</v>
      </c>
      <c r="AQ763">
        <v>-0.9</v>
      </c>
      <c r="AR763">
        <v>0.30000000000000004</v>
      </c>
      <c r="AS763">
        <v>-0.60000000000000009</v>
      </c>
      <c r="AT763">
        <v>-2.6</v>
      </c>
      <c r="AU763">
        <v>0.4</v>
      </c>
      <c r="AV763">
        <v>0</v>
      </c>
      <c r="AW763">
        <v>-2.2000000000000002</v>
      </c>
      <c r="AX763" s="3">
        <f t="shared" si="161"/>
        <v>-3.5483870967741936E-2</v>
      </c>
      <c r="AY763" s="4">
        <f t="shared" si="162"/>
        <v>-1.4875000000000003</v>
      </c>
      <c r="AZ763" t="s">
        <v>243</v>
      </c>
      <c r="BA763">
        <v>2012</v>
      </c>
      <c r="BC763" s="27">
        <v>287500</v>
      </c>
      <c r="BD763" s="22">
        <v>1</v>
      </c>
      <c r="BE763" s="22">
        <v>0</v>
      </c>
      <c r="BF763" s="28">
        <f t="shared" si="163"/>
        <v>0.14884644008930784</v>
      </c>
      <c r="BG763" s="22">
        <v>3</v>
      </c>
      <c r="BH763" s="22">
        <v>3</v>
      </c>
      <c r="BI763" s="4">
        <v>403.1</v>
      </c>
      <c r="BJ763" s="22">
        <v>0</v>
      </c>
      <c r="BK763" s="22">
        <v>0</v>
      </c>
      <c r="BL763" s="28">
        <f t="shared" si="164"/>
        <v>0</v>
      </c>
      <c r="BM763" s="22">
        <v>0</v>
      </c>
      <c r="BN763" s="22">
        <v>0</v>
      </c>
      <c r="BO763" s="4">
        <v>0.51666666700000008</v>
      </c>
      <c r="BP763" s="22">
        <v>0</v>
      </c>
      <c r="BQ763" s="22">
        <v>0</v>
      </c>
      <c r="BR763" s="22">
        <v>0</v>
      </c>
      <c r="BS763" s="22">
        <v>0</v>
      </c>
      <c r="BT763" s="4">
        <v>0.71666666700000003</v>
      </c>
      <c r="BU763" s="22">
        <v>27</v>
      </c>
      <c r="BV763" s="22">
        <v>1</v>
      </c>
      <c r="BW763" s="22">
        <v>0</v>
      </c>
      <c r="BX763" s="22">
        <v>-2</v>
      </c>
      <c r="BY763" s="22">
        <v>40</v>
      </c>
      <c r="BZ763" s="22">
        <v>13</v>
      </c>
      <c r="CA763" s="22">
        <v>0</v>
      </c>
      <c r="CB763" s="22">
        <v>2</v>
      </c>
      <c r="CC763" s="4">
        <v>6.2666700000000004</v>
      </c>
      <c r="CD763" s="4">
        <v>0</v>
      </c>
      <c r="CE763" s="4">
        <v>1.6666667E-2</v>
      </c>
      <c r="CF763" s="22">
        <v>0</v>
      </c>
      <c r="CG763" s="22">
        <v>0</v>
      </c>
      <c r="CH763" s="22">
        <v>0</v>
      </c>
      <c r="CI763" s="5">
        <v>35</v>
      </c>
      <c r="CJ763" s="22">
        <v>0</v>
      </c>
      <c r="CK763" s="22">
        <v>0</v>
      </c>
      <c r="CL763" s="22">
        <v>-3</v>
      </c>
      <c r="CM763" s="22">
        <v>81</v>
      </c>
      <c r="CN763" s="22">
        <v>19</v>
      </c>
      <c r="CO763" s="22">
        <v>3</v>
      </c>
      <c r="CP763" s="22">
        <v>1</v>
      </c>
      <c r="CQ763" s="26">
        <v>6.682855</v>
      </c>
      <c r="CR763" s="26">
        <v>1.4761999999999999E-2</v>
      </c>
      <c r="CS763" s="26">
        <v>7.6189999999999999E-3</v>
      </c>
      <c r="CT763" s="22">
        <v>0</v>
      </c>
      <c r="CU763" s="22">
        <v>0</v>
      </c>
      <c r="CV763" s="22">
        <v>0</v>
      </c>
      <c r="CW763" s="22">
        <v>1</v>
      </c>
      <c r="CX763" s="22">
        <v>0</v>
      </c>
      <c r="CY763" s="22">
        <v>-4</v>
      </c>
      <c r="CZ763" s="22">
        <v>0</v>
      </c>
      <c r="DA763" s="22">
        <v>0</v>
      </c>
      <c r="DB763" s="22">
        <v>-1</v>
      </c>
      <c r="DC763" s="22">
        <v>0</v>
      </c>
      <c r="DD763" s="22">
        <v>0</v>
      </c>
      <c r="DE763" s="22">
        <v>0</v>
      </c>
      <c r="DF763" s="22">
        <v>1</v>
      </c>
      <c r="DG763" s="22">
        <v>0</v>
      </c>
      <c r="DH763" s="22">
        <v>0</v>
      </c>
      <c r="DI763" s="22">
        <v>17</v>
      </c>
      <c r="DJ763" s="22">
        <v>15</v>
      </c>
      <c r="DK763" s="22">
        <v>1</v>
      </c>
      <c r="DL763" s="22">
        <v>0</v>
      </c>
      <c r="DM763" s="22">
        <v>0</v>
      </c>
      <c r="DN763" s="22">
        <v>5</v>
      </c>
      <c r="DO763" s="22">
        <v>0</v>
      </c>
      <c r="DP763" s="22">
        <v>10</v>
      </c>
      <c r="DQ763" s="22">
        <v>0</v>
      </c>
      <c r="DR763" s="22">
        <v>0</v>
      </c>
      <c r="DS763" s="22">
        <v>0</v>
      </c>
      <c r="DT763" s="22">
        <v>0</v>
      </c>
      <c r="DU763">
        <v>6.5</v>
      </c>
      <c r="DV763">
        <v>40.46</v>
      </c>
      <c r="DW763" s="2">
        <f t="shared" si="165"/>
        <v>0.13841567291311754</v>
      </c>
      <c r="DX763">
        <v>-0.998</v>
      </c>
      <c r="DY763">
        <v>-1.014</v>
      </c>
      <c r="DZ763">
        <v>-1.552</v>
      </c>
      <c r="EA763">
        <v>-10.754</v>
      </c>
      <c r="EB763">
        <v>5</v>
      </c>
      <c r="EC763">
        <v>10</v>
      </c>
      <c r="ED763">
        <v>-9.8000000000000007</v>
      </c>
      <c r="EE763">
        <v>-20.99</v>
      </c>
      <c r="EF763">
        <v>-11.17</v>
      </c>
      <c r="EG763">
        <v>4.3899999999999997</v>
      </c>
      <c r="EH763">
        <v>947</v>
      </c>
      <c r="EI763">
        <v>990</v>
      </c>
      <c r="EJ763">
        <v>0.74</v>
      </c>
      <c r="EK763">
        <v>1.49</v>
      </c>
      <c r="EL763">
        <v>16.2</v>
      </c>
      <c r="EM763">
        <v>26.3</v>
      </c>
      <c r="EN763">
        <v>9.5</v>
      </c>
      <c r="EO763">
        <v>12.5</v>
      </c>
      <c r="EP763">
        <v>16.8</v>
      </c>
      <c r="EQ763">
        <v>9.6999999999999993</v>
      </c>
      <c r="ER763">
        <v>4.5</v>
      </c>
      <c r="ES763">
        <v>3.6</v>
      </c>
      <c r="ET763">
        <v>1.8</v>
      </c>
      <c r="EU763">
        <v>1.6</v>
      </c>
      <c r="EV763">
        <v>2.2999999999999998</v>
      </c>
      <c r="EW763">
        <v>2.25</v>
      </c>
      <c r="EX763">
        <v>25.5</v>
      </c>
      <c r="EY763">
        <v>30.4</v>
      </c>
      <c r="EZ763">
        <v>10.1</v>
      </c>
      <c r="FA763">
        <v>13.5</v>
      </c>
      <c r="FB763">
        <v>15.9</v>
      </c>
      <c r="FC763">
        <v>13</v>
      </c>
      <c r="FD763">
        <v>3.5</v>
      </c>
      <c r="FE763">
        <v>3.5</v>
      </c>
      <c r="FF763">
        <v>24</v>
      </c>
      <c r="FG763">
        <v>41</v>
      </c>
      <c r="FH763">
        <v>37</v>
      </c>
      <c r="FI763">
        <v>43</v>
      </c>
      <c r="FJ763">
        <v>57</v>
      </c>
      <c r="FK763">
        <v>63</v>
      </c>
      <c r="FL763">
        <v>44.8</v>
      </c>
      <c r="FM763">
        <v>119</v>
      </c>
      <c r="FN763">
        <v>135</v>
      </c>
      <c r="FO763">
        <v>113</v>
      </c>
      <c r="FP763">
        <v>46.9</v>
      </c>
      <c r="FQ763">
        <v>0.01</v>
      </c>
      <c r="FR763">
        <v>5.42</v>
      </c>
      <c r="FS763" s="2">
        <f t="shared" si="166"/>
        <v>1.841620626151013E-3</v>
      </c>
      <c r="FT763">
        <v>0</v>
      </c>
      <c r="FU763">
        <v>0</v>
      </c>
      <c r="FV763">
        <v>-73</v>
      </c>
      <c r="FW763" t="s">
        <v>266</v>
      </c>
      <c r="FX763">
        <v>0</v>
      </c>
      <c r="FY763">
        <v>0</v>
      </c>
      <c r="FZ763">
        <v>0</v>
      </c>
      <c r="GA763">
        <v>0</v>
      </c>
      <c r="GB763">
        <v>0</v>
      </c>
      <c r="GC763">
        <v>0</v>
      </c>
      <c r="GD763">
        <v>0</v>
      </c>
      <c r="GE763">
        <v>0</v>
      </c>
      <c r="GF763">
        <v>0</v>
      </c>
      <c r="GG763">
        <v>0</v>
      </c>
      <c r="GH763">
        <v>0.01</v>
      </c>
      <c r="GI763">
        <v>5.91</v>
      </c>
      <c r="GJ763" s="2">
        <f t="shared" si="167"/>
        <v>1.6891891891891893E-3</v>
      </c>
      <c r="GK763">
        <v>0</v>
      </c>
      <c r="GL763">
        <v>0</v>
      </c>
      <c r="GM763">
        <v>-3.4</v>
      </c>
      <c r="GN763">
        <v>0</v>
      </c>
      <c r="GO763">
        <v>0</v>
      </c>
      <c r="GP763">
        <v>0</v>
      </c>
      <c r="GQ763">
        <v>0</v>
      </c>
      <c r="GR763">
        <v>0</v>
      </c>
      <c r="GS763">
        <v>0</v>
      </c>
      <c r="GT763">
        <v>83.7</v>
      </c>
      <c r="GU763">
        <v>0</v>
      </c>
      <c r="GV763">
        <v>83.7</v>
      </c>
      <c r="GW763">
        <v>0</v>
      </c>
      <c r="GX763" s="21">
        <v>51.334797000000002</v>
      </c>
      <c r="GY763" s="21">
        <v>1.5589295999999999</v>
      </c>
      <c r="GZ763" s="21">
        <v>1.0912923000000001</v>
      </c>
      <c r="HA763" s="21">
        <v>2.6502227999999999</v>
      </c>
      <c r="HB763" s="21">
        <v>-1.8716839999999999</v>
      </c>
      <c r="HC763" s="21">
        <v>0.68313699999999999</v>
      </c>
      <c r="HD763" s="21">
        <v>-1.6958000000000001E-2</v>
      </c>
      <c r="HE763" s="21">
        <v>108.433083</v>
      </c>
      <c r="HF763" s="21">
        <v>-1.205505</v>
      </c>
    </row>
    <row r="764" spans="1:214" ht="15" x14ac:dyDescent="0.25">
      <c r="A764" s="22">
        <v>20</v>
      </c>
      <c r="B764" t="s">
        <v>3261</v>
      </c>
      <c r="C764" t="s">
        <v>3262</v>
      </c>
      <c r="D764" t="s">
        <v>376</v>
      </c>
      <c r="F764" t="s">
        <v>317</v>
      </c>
      <c r="I764" s="22" t="s">
        <v>278</v>
      </c>
      <c r="J764">
        <v>29</v>
      </c>
      <c r="K764" s="23" t="s">
        <v>3263</v>
      </c>
      <c r="L764" s="23" t="s">
        <v>3237</v>
      </c>
      <c r="M764" s="24" t="s">
        <v>768</v>
      </c>
      <c r="N764" s="24" t="s">
        <v>222</v>
      </c>
      <c r="O764" s="24">
        <v>78</v>
      </c>
      <c r="P764" s="24">
        <v>215</v>
      </c>
      <c r="Q764" s="24" t="s">
        <v>223</v>
      </c>
      <c r="R764" s="24"/>
      <c r="S764" s="22">
        <v>76</v>
      </c>
      <c r="T764" s="22">
        <v>8</v>
      </c>
      <c r="U764" s="22">
        <v>5</v>
      </c>
      <c r="V764" s="22">
        <v>13</v>
      </c>
      <c r="W764" s="22">
        <v>-14</v>
      </c>
      <c r="X764" s="22">
        <v>10</v>
      </c>
      <c r="Y764" s="22">
        <v>79</v>
      </c>
      <c r="Z764" s="25">
        <f t="shared" si="154"/>
        <v>0.10126582278481013</v>
      </c>
      <c r="AA764" s="3">
        <v>12.81667</v>
      </c>
      <c r="AB764" s="22">
        <v>170</v>
      </c>
      <c r="AC764" s="22">
        <v>66</v>
      </c>
      <c r="AD764" s="22">
        <v>31</v>
      </c>
      <c r="AE764" s="22">
        <v>31</v>
      </c>
      <c r="AF764" s="22">
        <v>33</v>
      </c>
      <c r="AG764" s="26">
        <f t="shared" si="155"/>
        <v>10.471559797965423</v>
      </c>
      <c r="AH764" s="26">
        <f t="shared" si="156"/>
        <v>4.0654290980336336</v>
      </c>
      <c r="AI764" s="26">
        <f t="shared" si="157"/>
        <v>1.9095197278642826</v>
      </c>
      <c r="AJ764" s="26">
        <f t="shared" si="158"/>
        <v>1.9095197278642826</v>
      </c>
      <c r="AK764" s="26">
        <f t="shared" si="159"/>
        <v>2.0327145490168168</v>
      </c>
      <c r="AL764" s="5">
        <v>1453</v>
      </c>
      <c r="AM764" s="22">
        <v>643</v>
      </c>
      <c r="AN764" s="22">
        <v>465</v>
      </c>
      <c r="AO764" s="25">
        <f t="shared" si="160"/>
        <v>0.58032490974729245</v>
      </c>
      <c r="AP764" s="22">
        <v>25.5</v>
      </c>
      <c r="AQ764">
        <v>-0.4</v>
      </c>
      <c r="AR764">
        <v>0.4</v>
      </c>
      <c r="AS764">
        <v>-0.1</v>
      </c>
      <c r="AT764">
        <v>-1.1000000000000001</v>
      </c>
      <c r="AU764">
        <v>1</v>
      </c>
      <c r="AV764">
        <v>0</v>
      </c>
      <c r="AW764">
        <v>-0.2</v>
      </c>
      <c r="AX764" s="3">
        <f t="shared" si="161"/>
        <v>-2.631578947368421E-3</v>
      </c>
      <c r="AY764" s="4">
        <f t="shared" si="162"/>
        <v>-1.9249999999999998</v>
      </c>
      <c r="AZ764" t="s">
        <v>243</v>
      </c>
      <c r="BA764">
        <v>2013</v>
      </c>
      <c r="BC764" s="27">
        <v>1100000</v>
      </c>
      <c r="BD764" s="22">
        <v>5</v>
      </c>
      <c r="BE764" s="22">
        <v>5</v>
      </c>
      <c r="BF764" s="28">
        <f t="shared" si="163"/>
        <v>0.76192088724679552</v>
      </c>
      <c r="BG764" s="22">
        <v>458</v>
      </c>
      <c r="BH764" s="22">
        <v>338</v>
      </c>
      <c r="BI764" s="4">
        <v>787.48333330000003</v>
      </c>
      <c r="BJ764" s="22">
        <v>1</v>
      </c>
      <c r="BK764" s="22">
        <v>0</v>
      </c>
      <c r="BL764" s="28">
        <f t="shared" si="164"/>
        <v>4.4776119402985071</v>
      </c>
      <c r="BM764" s="22">
        <v>16</v>
      </c>
      <c r="BN764" s="22">
        <v>9</v>
      </c>
      <c r="BO764" s="4">
        <v>13.4</v>
      </c>
      <c r="BP764" s="22">
        <v>2</v>
      </c>
      <c r="BQ764" s="22">
        <v>0</v>
      </c>
      <c r="BR764" s="22">
        <v>169</v>
      </c>
      <c r="BS764" s="22">
        <v>118</v>
      </c>
      <c r="BT764" s="4">
        <v>174.03333330000001</v>
      </c>
      <c r="BU764" s="22">
        <v>37</v>
      </c>
      <c r="BV764" s="22">
        <v>3</v>
      </c>
      <c r="BW764" s="22">
        <v>4</v>
      </c>
      <c r="BX764" s="22">
        <v>-5</v>
      </c>
      <c r="BY764" s="22">
        <v>4</v>
      </c>
      <c r="BZ764" s="22">
        <v>2</v>
      </c>
      <c r="CA764" s="22">
        <v>323</v>
      </c>
      <c r="CB764" s="22">
        <v>187</v>
      </c>
      <c r="CC764" s="4">
        <v>10.51667</v>
      </c>
      <c r="CD764" s="4">
        <v>0.133333333</v>
      </c>
      <c r="CE764" s="4">
        <v>2.0666666669999998</v>
      </c>
      <c r="CF764" s="22">
        <v>0</v>
      </c>
      <c r="CG764" s="22">
        <v>0</v>
      </c>
      <c r="CH764" s="22">
        <v>0</v>
      </c>
      <c r="CI764" s="5">
        <v>39</v>
      </c>
      <c r="CJ764" s="22">
        <v>5</v>
      </c>
      <c r="CK764" s="22">
        <v>1</v>
      </c>
      <c r="CL764" s="22">
        <v>-9</v>
      </c>
      <c r="CM764" s="22">
        <v>6</v>
      </c>
      <c r="CN764" s="22">
        <v>3</v>
      </c>
      <c r="CO764" s="22">
        <v>320</v>
      </c>
      <c r="CP764" s="22">
        <v>278</v>
      </c>
      <c r="CQ764" s="26">
        <v>10.214527</v>
      </c>
      <c r="CR764" s="26">
        <v>0.21709400000000001</v>
      </c>
      <c r="CS764" s="26">
        <v>2.501709</v>
      </c>
      <c r="CT764" s="22">
        <v>0</v>
      </c>
      <c r="CU764" s="22">
        <v>0</v>
      </c>
      <c r="CV764" s="22">
        <v>0</v>
      </c>
      <c r="CW764" s="22">
        <v>3</v>
      </c>
      <c r="CX764" s="22">
        <v>0</v>
      </c>
      <c r="CY764" s="22">
        <v>-11</v>
      </c>
      <c r="CZ764" s="22">
        <v>5</v>
      </c>
      <c r="DA764" s="22">
        <v>5</v>
      </c>
      <c r="DB764" s="22">
        <v>-3</v>
      </c>
      <c r="DC764" s="22">
        <v>1</v>
      </c>
      <c r="DD764" s="22">
        <v>0</v>
      </c>
      <c r="DE764" s="22">
        <v>0</v>
      </c>
      <c r="DF764" s="22">
        <v>1</v>
      </c>
      <c r="DG764" s="22">
        <v>0</v>
      </c>
      <c r="DH764" s="22">
        <v>0</v>
      </c>
      <c r="DI764" s="22">
        <v>5</v>
      </c>
      <c r="DJ764" s="22">
        <v>0</v>
      </c>
      <c r="DK764" s="22">
        <v>0</v>
      </c>
      <c r="DL764" s="22">
        <v>0</v>
      </c>
      <c r="DM764" s="22">
        <v>0</v>
      </c>
      <c r="DN764" s="22">
        <v>23</v>
      </c>
      <c r="DO764" s="22">
        <v>4</v>
      </c>
      <c r="DP764" s="22">
        <v>57</v>
      </c>
      <c r="DQ764" s="22">
        <v>24</v>
      </c>
      <c r="DR764" s="22">
        <v>0</v>
      </c>
      <c r="DS764" s="22">
        <v>0</v>
      </c>
      <c r="DT764" s="22">
        <v>0</v>
      </c>
      <c r="DU764">
        <v>10.15</v>
      </c>
      <c r="DV764">
        <v>39.04</v>
      </c>
      <c r="DW764" s="2">
        <f t="shared" si="165"/>
        <v>0.20634275259199025</v>
      </c>
      <c r="DX764">
        <v>0.379</v>
      </c>
      <c r="DY764">
        <v>-3.6999999999999998E-2</v>
      </c>
      <c r="DZ764">
        <v>-1.7270000000000001</v>
      </c>
      <c r="EA764">
        <v>-4.2779999999999996</v>
      </c>
      <c r="EB764">
        <v>17</v>
      </c>
      <c r="EC764">
        <v>31</v>
      </c>
      <c r="ED764">
        <v>-3.5</v>
      </c>
      <c r="EE764">
        <v>-4.04</v>
      </c>
      <c r="EF764">
        <v>-0.53</v>
      </c>
      <c r="EG764">
        <v>5.48</v>
      </c>
      <c r="EH764">
        <v>905</v>
      </c>
      <c r="EI764">
        <v>960</v>
      </c>
      <c r="EJ764">
        <v>1.32</v>
      </c>
      <c r="EK764">
        <v>2.41</v>
      </c>
      <c r="EL764">
        <v>22.8</v>
      </c>
      <c r="EM764">
        <v>22.9</v>
      </c>
      <c r="EN764">
        <v>11.1</v>
      </c>
      <c r="EO764">
        <v>12.1</v>
      </c>
      <c r="EP764">
        <v>16.600000000000001</v>
      </c>
      <c r="EQ764">
        <v>14.8</v>
      </c>
      <c r="ER764">
        <v>3.4</v>
      </c>
      <c r="ES764">
        <v>3.3</v>
      </c>
      <c r="ET764">
        <v>0.30000000000000004</v>
      </c>
      <c r="EU764">
        <v>0.5</v>
      </c>
      <c r="EV764">
        <v>2.57</v>
      </c>
      <c r="EW764">
        <v>2.87</v>
      </c>
      <c r="EX764">
        <v>26.2</v>
      </c>
      <c r="EY764">
        <v>28.2</v>
      </c>
      <c r="EZ764">
        <v>12.1</v>
      </c>
      <c r="FA764">
        <v>13</v>
      </c>
      <c r="FB764">
        <v>14.4</v>
      </c>
      <c r="FC764">
        <v>17</v>
      </c>
      <c r="FD764">
        <v>2.9</v>
      </c>
      <c r="FE764">
        <v>3.3</v>
      </c>
      <c r="FF764">
        <v>121</v>
      </c>
      <c r="FG764">
        <v>89</v>
      </c>
      <c r="FH764">
        <v>193</v>
      </c>
      <c r="FI764">
        <v>149</v>
      </c>
      <c r="FJ764">
        <v>155</v>
      </c>
      <c r="FK764">
        <v>128</v>
      </c>
      <c r="FL764">
        <v>38</v>
      </c>
      <c r="FM764">
        <v>236</v>
      </c>
      <c r="FN764">
        <v>261</v>
      </c>
      <c r="FO764">
        <v>234</v>
      </c>
      <c r="FP764">
        <v>47.5</v>
      </c>
      <c r="FQ764">
        <v>0.16</v>
      </c>
      <c r="FR764">
        <v>4.95</v>
      </c>
      <c r="FS764" s="2">
        <f t="shared" si="166"/>
        <v>3.131115459882583E-2</v>
      </c>
      <c r="FT764">
        <v>3</v>
      </c>
      <c r="FU764">
        <v>1</v>
      </c>
      <c r="FV764">
        <v>-2.2000000000000002</v>
      </c>
      <c r="FW764">
        <v>20</v>
      </c>
      <c r="FX764">
        <v>14.52</v>
      </c>
      <c r="FY764">
        <v>4.84</v>
      </c>
      <c r="FZ764">
        <v>58.1</v>
      </c>
      <c r="GA764">
        <v>14.5</v>
      </c>
      <c r="GB764">
        <v>9.6999999999999993</v>
      </c>
      <c r="GC764">
        <v>4.8</v>
      </c>
      <c r="GD764">
        <v>9.6999999999999993</v>
      </c>
      <c r="GE764">
        <v>24.2</v>
      </c>
      <c r="GF764">
        <v>0</v>
      </c>
      <c r="GG764">
        <v>0</v>
      </c>
      <c r="GH764">
        <v>2.19</v>
      </c>
      <c r="GI764">
        <v>2.35</v>
      </c>
      <c r="GJ764" s="2">
        <f t="shared" si="167"/>
        <v>0.48237885462555063</v>
      </c>
      <c r="GK764">
        <v>2</v>
      </c>
      <c r="GL764">
        <v>21</v>
      </c>
      <c r="GM764">
        <v>6.7</v>
      </c>
      <c r="GN764">
        <v>0.72</v>
      </c>
      <c r="GO764">
        <v>7.56</v>
      </c>
      <c r="GP764">
        <v>6.8</v>
      </c>
      <c r="GQ764">
        <v>39.6</v>
      </c>
      <c r="GR764">
        <v>2.5</v>
      </c>
      <c r="GS764">
        <v>20.9</v>
      </c>
      <c r="GT764">
        <v>27.4</v>
      </c>
      <c r="GU764">
        <v>3.2</v>
      </c>
      <c r="GV764">
        <v>1.8</v>
      </c>
      <c r="GW764">
        <v>1.8</v>
      </c>
      <c r="GX764" s="21">
        <v>58.663147000000002</v>
      </c>
      <c r="GY764" s="21">
        <v>5.8869603000000001</v>
      </c>
      <c r="GZ764" s="21">
        <v>5.3868483000000005</v>
      </c>
      <c r="HA764" s="21">
        <v>11.273808599999999</v>
      </c>
      <c r="HB764" s="21">
        <v>-0.46964899999999998</v>
      </c>
      <c r="HC764" s="21">
        <v>1.450375</v>
      </c>
      <c r="HD764" s="21">
        <v>-1.9264E-2</v>
      </c>
      <c r="HE764" s="21">
        <v>11.650903</v>
      </c>
      <c r="HF764" s="21">
        <v>0.96146200000000004</v>
      </c>
    </row>
    <row r="765" spans="1:214" ht="15" x14ac:dyDescent="0.25">
      <c r="A765" s="22">
        <v>20</v>
      </c>
      <c r="B765" t="s">
        <v>3264</v>
      </c>
      <c r="C765" t="s">
        <v>3265</v>
      </c>
      <c r="D765" t="s">
        <v>771</v>
      </c>
      <c r="E765" t="s">
        <v>779</v>
      </c>
      <c r="F765" t="s">
        <v>324</v>
      </c>
      <c r="I765" s="22" t="s">
        <v>218</v>
      </c>
      <c r="J765">
        <v>27</v>
      </c>
      <c r="K765" s="23" t="s">
        <v>3266</v>
      </c>
      <c r="L765" s="23" t="s">
        <v>338</v>
      </c>
      <c r="M765" s="24" t="s">
        <v>332</v>
      </c>
      <c r="N765" s="24" t="s">
        <v>233</v>
      </c>
      <c r="O765" s="24">
        <v>73</v>
      </c>
      <c r="P765" s="24">
        <v>206</v>
      </c>
      <c r="Q765" s="24" t="s">
        <v>223</v>
      </c>
      <c r="R765" s="24"/>
      <c r="S765" s="22">
        <v>43</v>
      </c>
      <c r="T765" s="22">
        <v>15</v>
      </c>
      <c r="U765" s="22">
        <v>13</v>
      </c>
      <c r="V765" s="22">
        <v>28</v>
      </c>
      <c r="W765" s="22">
        <v>24</v>
      </c>
      <c r="X765" s="22">
        <v>28</v>
      </c>
      <c r="Y765" s="22">
        <v>134</v>
      </c>
      <c r="Z765" s="25">
        <f t="shared" si="154"/>
        <v>0.11194029850746269</v>
      </c>
      <c r="AA765" s="3">
        <v>19.116669999999999</v>
      </c>
      <c r="AB765" s="22">
        <v>24</v>
      </c>
      <c r="AC765" s="22">
        <v>29</v>
      </c>
      <c r="AD765" s="22">
        <v>57</v>
      </c>
      <c r="AE765" s="22">
        <v>14</v>
      </c>
      <c r="AF765" s="22">
        <v>22</v>
      </c>
      <c r="AG765" s="26">
        <f t="shared" si="155"/>
        <v>1.7517889932202237</v>
      </c>
      <c r="AH765" s="26">
        <f t="shared" si="156"/>
        <v>2.1167450334744373</v>
      </c>
      <c r="AI765" s="26">
        <f t="shared" si="157"/>
        <v>4.1604988588980323</v>
      </c>
      <c r="AJ765" s="26">
        <f t="shared" si="158"/>
        <v>1.0218769127117973</v>
      </c>
      <c r="AK765" s="26">
        <f t="shared" si="159"/>
        <v>1.6058065771185386</v>
      </c>
      <c r="AL765" s="5">
        <v>1221</v>
      </c>
      <c r="AM765" s="22">
        <v>53</v>
      </c>
      <c r="AN765" s="22">
        <v>42</v>
      </c>
      <c r="AO765" s="25">
        <f t="shared" si="160"/>
        <v>0.55789473684210522</v>
      </c>
      <c r="AP765" s="22">
        <v>3.8</v>
      </c>
      <c r="AQ765">
        <v>2.6</v>
      </c>
      <c r="AR765">
        <v>2.1</v>
      </c>
      <c r="AS765">
        <v>4.7</v>
      </c>
      <c r="AT765">
        <v>3.4</v>
      </c>
      <c r="AU765">
        <v>4.5</v>
      </c>
      <c r="AV765">
        <v>-1.1000000000000001</v>
      </c>
      <c r="AW765">
        <v>6.8</v>
      </c>
      <c r="AX765" s="3">
        <f t="shared" si="161"/>
        <v>0.15813953488372093</v>
      </c>
      <c r="AY765" s="4">
        <f t="shared" si="162"/>
        <v>-1.7124999999999995</v>
      </c>
      <c r="AZ765" t="s">
        <v>243</v>
      </c>
      <c r="BA765">
        <v>2014</v>
      </c>
      <c r="BC765" s="27">
        <v>3362500</v>
      </c>
      <c r="BD765" s="22">
        <v>12</v>
      </c>
      <c r="BE765" s="22">
        <v>11</v>
      </c>
      <c r="BF765" s="28">
        <f t="shared" si="163"/>
        <v>2.1510404489127897</v>
      </c>
      <c r="BG765" s="22">
        <v>41</v>
      </c>
      <c r="BH765" s="22">
        <v>31</v>
      </c>
      <c r="BI765" s="4">
        <v>641.54999999999995</v>
      </c>
      <c r="BJ765" s="22">
        <v>3</v>
      </c>
      <c r="BK765" s="22">
        <v>2</v>
      </c>
      <c r="BL765" s="28">
        <f t="shared" si="164"/>
        <v>2.7850843253024649</v>
      </c>
      <c r="BM765" s="22">
        <v>2</v>
      </c>
      <c r="BN765" s="22">
        <v>1</v>
      </c>
      <c r="BO765" s="4">
        <v>107.7166667</v>
      </c>
      <c r="BP765" s="22">
        <v>0</v>
      </c>
      <c r="BQ765" s="22">
        <v>0</v>
      </c>
      <c r="BR765" s="22">
        <v>10</v>
      </c>
      <c r="BS765" s="22">
        <v>10</v>
      </c>
      <c r="BT765" s="4">
        <v>73.183333329999996</v>
      </c>
      <c r="BU765" s="22">
        <v>22</v>
      </c>
      <c r="BV765" s="22">
        <v>6</v>
      </c>
      <c r="BW765" s="22">
        <v>6</v>
      </c>
      <c r="BX765" s="22">
        <v>16</v>
      </c>
      <c r="BY765" s="22">
        <v>20</v>
      </c>
      <c r="BZ765" s="22">
        <v>10</v>
      </c>
      <c r="CA765" s="22">
        <v>33</v>
      </c>
      <c r="CB765" s="22">
        <v>25</v>
      </c>
      <c r="CC765" s="4">
        <v>14.41667</v>
      </c>
      <c r="CD765" s="4">
        <v>2.5833333330000001</v>
      </c>
      <c r="CE765" s="4">
        <v>1.8833333329999999</v>
      </c>
      <c r="CF765" s="22">
        <v>1</v>
      </c>
      <c r="CG765" s="22">
        <v>0</v>
      </c>
      <c r="CH765" s="22">
        <v>0</v>
      </c>
      <c r="CI765" s="5">
        <v>21</v>
      </c>
      <c r="CJ765" s="22">
        <v>9</v>
      </c>
      <c r="CK765" s="22">
        <v>7</v>
      </c>
      <c r="CL765" s="22">
        <v>8</v>
      </c>
      <c r="CM765" s="22">
        <v>8</v>
      </c>
      <c r="CN765" s="22">
        <v>4</v>
      </c>
      <c r="CO765" s="22">
        <v>20</v>
      </c>
      <c r="CP765" s="22">
        <v>17</v>
      </c>
      <c r="CQ765" s="26">
        <v>15.446821999999999</v>
      </c>
      <c r="CR765" s="26">
        <v>2.4230160000000001</v>
      </c>
      <c r="CS765" s="26">
        <v>1.5119050000000001</v>
      </c>
      <c r="CT765" s="22">
        <v>3</v>
      </c>
      <c r="CU765" s="22">
        <v>0</v>
      </c>
      <c r="CV765" s="22">
        <v>0</v>
      </c>
      <c r="CW765" s="22">
        <v>5</v>
      </c>
      <c r="CX765" s="22">
        <v>4</v>
      </c>
      <c r="CY765" s="22">
        <v>7</v>
      </c>
      <c r="CZ765" s="22">
        <v>10</v>
      </c>
      <c r="DA765" s="22">
        <v>9</v>
      </c>
      <c r="DB765" s="22">
        <v>17</v>
      </c>
      <c r="DC765" s="22">
        <v>3</v>
      </c>
      <c r="DD765" s="22">
        <v>0</v>
      </c>
      <c r="DE765" s="22">
        <v>3</v>
      </c>
      <c r="DF765" s="22">
        <v>0</v>
      </c>
      <c r="DG765" s="22">
        <v>0</v>
      </c>
      <c r="DH765" s="22">
        <v>0</v>
      </c>
      <c r="DI765" s="22">
        <v>14</v>
      </c>
      <c r="DJ765" s="22">
        <v>0</v>
      </c>
      <c r="DK765" s="22">
        <v>0</v>
      </c>
      <c r="DL765" s="22">
        <v>0</v>
      </c>
      <c r="DM765" s="22">
        <v>0</v>
      </c>
      <c r="DN765" s="22">
        <v>51</v>
      </c>
      <c r="DO765" s="22">
        <v>12</v>
      </c>
      <c r="DP765" s="22">
        <v>22</v>
      </c>
      <c r="DQ765" s="22">
        <v>7</v>
      </c>
      <c r="DR765" s="22">
        <v>4</v>
      </c>
      <c r="DS765" s="22">
        <v>0</v>
      </c>
      <c r="DT765" s="22">
        <v>0</v>
      </c>
      <c r="DU765">
        <v>14.19</v>
      </c>
      <c r="DV765">
        <v>33.409999999999997</v>
      </c>
      <c r="DW765" s="2">
        <f t="shared" si="165"/>
        <v>0.29810924369747904</v>
      </c>
      <c r="DX765">
        <v>0.64</v>
      </c>
      <c r="DY765">
        <v>0.28500000000000003</v>
      </c>
      <c r="DZ765">
        <v>1.5940000000000001</v>
      </c>
      <c r="EA765">
        <v>7.5389999999999997</v>
      </c>
      <c r="EB765">
        <v>35</v>
      </c>
      <c r="EC765">
        <v>12</v>
      </c>
      <c r="ED765">
        <v>21.7</v>
      </c>
      <c r="EE765">
        <v>23.69</v>
      </c>
      <c r="EF765">
        <v>2</v>
      </c>
      <c r="EG765">
        <v>9.51</v>
      </c>
      <c r="EH765">
        <v>950</v>
      </c>
      <c r="EI765">
        <v>1045</v>
      </c>
      <c r="EJ765">
        <v>3.44</v>
      </c>
      <c r="EK765">
        <v>1.18</v>
      </c>
      <c r="EL765">
        <v>32.700000000000003</v>
      </c>
      <c r="EM765">
        <v>22.4</v>
      </c>
      <c r="EN765">
        <v>14.3</v>
      </c>
      <c r="EO765">
        <v>8.1999999999999993</v>
      </c>
      <c r="EP765">
        <v>12.9</v>
      </c>
      <c r="EQ765">
        <v>17.899999999999999</v>
      </c>
      <c r="ER765">
        <v>3.5</v>
      </c>
      <c r="ES765">
        <v>4.9000000000000004</v>
      </c>
      <c r="ET765">
        <v>1.1000000000000001</v>
      </c>
      <c r="EU765">
        <v>1.3</v>
      </c>
      <c r="EV765">
        <v>2</v>
      </c>
      <c r="EW765">
        <v>2.09</v>
      </c>
      <c r="EX765">
        <v>26.3</v>
      </c>
      <c r="EY765">
        <v>24.9</v>
      </c>
      <c r="EZ765">
        <v>11.4</v>
      </c>
      <c r="FA765">
        <v>9.6</v>
      </c>
      <c r="FB765">
        <v>13.5</v>
      </c>
      <c r="FC765">
        <v>12.4</v>
      </c>
      <c r="FD765">
        <v>3.5</v>
      </c>
      <c r="FE765">
        <v>3</v>
      </c>
      <c r="FF765">
        <v>106</v>
      </c>
      <c r="FG765">
        <v>96</v>
      </c>
      <c r="FH765">
        <v>89</v>
      </c>
      <c r="FI765">
        <v>93</v>
      </c>
      <c r="FJ765">
        <v>122</v>
      </c>
      <c r="FK765">
        <v>124</v>
      </c>
      <c r="FL765">
        <v>52.6</v>
      </c>
      <c r="FM765">
        <v>253</v>
      </c>
      <c r="FN765">
        <v>197</v>
      </c>
      <c r="FO765">
        <v>213</v>
      </c>
      <c r="FP765">
        <v>56.2</v>
      </c>
      <c r="FQ765">
        <v>2.4</v>
      </c>
      <c r="FR765">
        <v>2.67</v>
      </c>
      <c r="FS765" s="2">
        <f t="shared" si="166"/>
        <v>0.47337278106508873</v>
      </c>
      <c r="FT765">
        <v>10</v>
      </c>
      <c r="FU765">
        <v>3</v>
      </c>
      <c r="FV765">
        <v>7.4</v>
      </c>
      <c r="FW765">
        <v>13.7</v>
      </c>
      <c r="FX765">
        <v>5.82</v>
      </c>
      <c r="FY765">
        <v>1.75</v>
      </c>
      <c r="FZ765">
        <v>36.700000000000003</v>
      </c>
      <c r="GA765">
        <v>2.2999999999999998</v>
      </c>
      <c r="GB765">
        <v>22.7</v>
      </c>
      <c r="GC765">
        <v>4.7</v>
      </c>
      <c r="GD765">
        <v>1.2</v>
      </c>
      <c r="GE765">
        <v>37.299999999999997</v>
      </c>
      <c r="GF765">
        <v>5.2</v>
      </c>
      <c r="GG765">
        <v>1.7000000000000002</v>
      </c>
      <c r="GH765">
        <v>1.64</v>
      </c>
      <c r="GI765">
        <v>3.8</v>
      </c>
      <c r="GJ765" s="2">
        <f t="shared" si="167"/>
        <v>0.3014705882352941</v>
      </c>
      <c r="GK765">
        <v>1</v>
      </c>
      <c r="GL765">
        <v>7</v>
      </c>
      <c r="GM765">
        <v>-15.8</v>
      </c>
      <c r="GN765">
        <v>0.85</v>
      </c>
      <c r="GO765">
        <v>5.96</v>
      </c>
      <c r="GP765">
        <v>2.6</v>
      </c>
      <c r="GQ765">
        <v>42.6</v>
      </c>
      <c r="GR765">
        <v>3.4</v>
      </c>
      <c r="GS765">
        <v>26.4</v>
      </c>
      <c r="GT765">
        <v>24.7</v>
      </c>
      <c r="GU765">
        <v>0</v>
      </c>
      <c r="GV765">
        <v>1.7000000000000002</v>
      </c>
      <c r="GW765">
        <v>3.4</v>
      </c>
      <c r="GX765" s="21">
        <v>63.512653</v>
      </c>
      <c r="GY765" s="21">
        <v>17.1035325</v>
      </c>
      <c r="GZ765" s="21">
        <v>20.5883343</v>
      </c>
      <c r="HA765" s="21">
        <v>37.6918668</v>
      </c>
      <c r="HB765" s="21">
        <v>4.7750329999999996</v>
      </c>
      <c r="HC765" s="21">
        <v>2.9676800000000001</v>
      </c>
      <c r="HD765" s="21">
        <v>-2.7081000000000001E-2</v>
      </c>
      <c r="HE765" s="21">
        <v>36.592857000000002</v>
      </c>
      <c r="HF765" s="21">
        <v>7.7156320000000003</v>
      </c>
    </row>
    <row r="766" spans="1:214" ht="15" x14ac:dyDescent="0.25">
      <c r="A766" s="22">
        <v>22</v>
      </c>
      <c r="B766" t="s">
        <v>3267</v>
      </c>
      <c r="C766" t="s">
        <v>3268</v>
      </c>
      <c r="D766" t="s">
        <v>2189</v>
      </c>
      <c r="F766" t="s">
        <v>262</v>
      </c>
      <c r="I766" s="22" t="s">
        <v>336</v>
      </c>
      <c r="J766">
        <v>28</v>
      </c>
      <c r="K766" s="23" t="s">
        <v>3269</v>
      </c>
      <c r="L766" s="23" t="s">
        <v>2516</v>
      </c>
      <c r="M766" s="24" t="s">
        <v>561</v>
      </c>
      <c r="N766" s="24" t="s">
        <v>222</v>
      </c>
      <c r="O766" s="24">
        <v>71</v>
      </c>
      <c r="P766" s="24">
        <v>196</v>
      </c>
      <c r="Q766" s="24" t="s">
        <v>224</v>
      </c>
      <c r="R766" s="24"/>
      <c r="S766" s="22">
        <v>61</v>
      </c>
      <c r="T766" s="22">
        <v>14</v>
      </c>
      <c r="U766" s="22">
        <v>14</v>
      </c>
      <c r="V766" s="22">
        <v>28</v>
      </c>
      <c r="W766" s="22">
        <v>-2</v>
      </c>
      <c r="X766" s="22">
        <v>16</v>
      </c>
      <c r="Y766" s="22">
        <v>130</v>
      </c>
      <c r="Z766" s="25">
        <f t="shared" si="154"/>
        <v>0.1076923076923077</v>
      </c>
      <c r="AA766" s="3">
        <v>16.216670000000001</v>
      </c>
      <c r="AB766" s="22">
        <v>55</v>
      </c>
      <c r="AC766" s="22">
        <v>22</v>
      </c>
      <c r="AD766" s="22">
        <v>42</v>
      </c>
      <c r="AE766" s="22">
        <v>27</v>
      </c>
      <c r="AF766" s="22">
        <v>35</v>
      </c>
      <c r="AG766" s="26">
        <f t="shared" si="155"/>
        <v>3.3359722221478085</v>
      </c>
      <c r="AH766" s="26">
        <f t="shared" si="156"/>
        <v>1.3343888888591233</v>
      </c>
      <c r="AI766" s="26">
        <f t="shared" si="157"/>
        <v>2.5474696969128718</v>
      </c>
      <c r="AJ766" s="26">
        <f t="shared" si="158"/>
        <v>1.6376590908725603</v>
      </c>
      <c r="AK766" s="26">
        <f t="shared" si="159"/>
        <v>2.12289141409406</v>
      </c>
      <c r="AL766" s="5">
        <v>1249</v>
      </c>
      <c r="AM766" s="22">
        <v>7</v>
      </c>
      <c r="AN766" s="22">
        <v>19</v>
      </c>
      <c r="AO766" s="25">
        <f t="shared" si="160"/>
        <v>0.26923076923076922</v>
      </c>
      <c r="AP766" s="22">
        <v>0.7</v>
      </c>
      <c r="AQ766">
        <v>2</v>
      </c>
      <c r="AR766">
        <v>1.2</v>
      </c>
      <c r="AS766">
        <v>3.2</v>
      </c>
      <c r="AT766">
        <v>3.3</v>
      </c>
      <c r="AU766">
        <v>2.1</v>
      </c>
      <c r="AV766">
        <v>-0.8</v>
      </c>
      <c r="AW766">
        <v>4.5999999999999996</v>
      </c>
      <c r="AX766" s="3">
        <f t="shared" si="161"/>
        <v>7.5409836065573763E-2</v>
      </c>
      <c r="AY766" s="4">
        <f t="shared" si="162"/>
        <v>0.47499999999999964</v>
      </c>
      <c r="AZ766" t="s">
        <v>243</v>
      </c>
      <c r="BA766">
        <v>2012</v>
      </c>
      <c r="BC766" s="27">
        <v>1900000</v>
      </c>
      <c r="BD766" s="22">
        <v>12</v>
      </c>
      <c r="BE766" s="22">
        <v>11</v>
      </c>
      <c r="BF766" s="28">
        <f t="shared" si="163"/>
        <v>1.7460986926084392</v>
      </c>
      <c r="BG766" s="22">
        <v>6</v>
      </c>
      <c r="BH766" s="22">
        <v>14</v>
      </c>
      <c r="BI766" s="4">
        <v>790.33333330000005</v>
      </c>
      <c r="BJ766" s="22">
        <v>2</v>
      </c>
      <c r="BK766" s="22">
        <v>3</v>
      </c>
      <c r="BL766" s="28">
        <f t="shared" si="164"/>
        <v>2.649396527126699</v>
      </c>
      <c r="BM766" s="22">
        <v>0</v>
      </c>
      <c r="BN766" s="22">
        <v>1</v>
      </c>
      <c r="BO766" s="4">
        <v>113.2333333</v>
      </c>
      <c r="BP766" s="22">
        <v>0</v>
      </c>
      <c r="BQ766" s="22">
        <v>0</v>
      </c>
      <c r="BR766" s="22">
        <v>1</v>
      </c>
      <c r="BS766" s="22">
        <v>4</v>
      </c>
      <c r="BT766" s="4">
        <v>86.4</v>
      </c>
      <c r="BU766" s="22">
        <v>29</v>
      </c>
      <c r="BV766" s="22">
        <v>7</v>
      </c>
      <c r="BW766" s="22">
        <v>8</v>
      </c>
      <c r="BX766" s="22">
        <v>2</v>
      </c>
      <c r="BY766" s="22">
        <v>6</v>
      </c>
      <c r="BZ766" s="22">
        <v>3</v>
      </c>
      <c r="CA766" s="22">
        <v>4</v>
      </c>
      <c r="CB766" s="22">
        <v>12</v>
      </c>
      <c r="CC766" s="4">
        <v>12.5</v>
      </c>
      <c r="CD766" s="4">
        <v>2.0666666669999998</v>
      </c>
      <c r="CE766" s="4">
        <v>1.25</v>
      </c>
      <c r="CF766" s="22">
        <v>1</v>
      </c>
      <c r="CG766" s="22">
        <v>0</v>
      </c>
      <c r="CH766" s="22">
        <v>0</v>
      </c>
      <c r="CI766" s="5">
        <v>32</v>
      </c>
      <c r="CJ766" s="22">
        <v>7</v>
      </c>
      <c r="CK766" s="22">
        <v>6</v>
      </c>
      <c r="CL766" s="22">
        <v>-4</v>
      </c>
      <c r="CM766" s="22">
        <v>10</v>
      </c>
      <c r="CN766" s="22">
        <v>5</v>
      </c>
      <c r="CO766" s="22">
        <v>3</v>
      </c>
      <c r="CP766" s="22">
        <v>7</v>
      </c>
      <c r="CQ766" s="26">
        <v>13.369792</v>
      </c>
      <c r="CR766" s="26">
        <v>1.6656249999999999</v>
      </c>
      <c r="CS766" s="26">
        <v>1.567188</v>
      </c>
      <c r="CT766" s="22">
        <v>2</v>
      </c>
      <c r="CU766" s="22">
        <v>0</v>
      </c>
      <c r="CV766" s="22">
        <v>0</v>
      </c>
      <c r="CW766" s="22">
        <v>8</v>
      </c>
      <c r="CX766" s="22">
        <v>7</v>
      </c>
      <c r="CY766" s="22">
        <v>10</v>
      </c>
      <c r="CZ766" s="22">
        <v>6</v>
      </c>
      <c r="DA766" s="22">
        <v>7</v>
      </c>
      <c r="DB766" s="22">
        <v>-12</v>
      </c>
      <c r="DC766" s="22">
        <v>3</v>
      </c>
      <c r="DD766" s="22">
        <v>0</v>
      </c>
      <c r="DE766" s="22">
        <v>2</v>
      </c>
      <c r="DF766" s="22">
        <v>1</v>
      </c>
      <c r="DG766" s="22">
        <v>0</v>
      </c>
      <c r="DH766" s="22">
        <v>0</v>
      </c>
      <c r="DI766" s="22">
        <v>8</v>
      </c>
      <c r="DJ766" s="22">
        <v>0</v>
      </c>
      <c r="DK766" s="22">
        <v>0</v>
      </c>
      <c r="DL766" s="22">
        <v>0</v>
      </c>
      <c r="DM766" s="22">
        <v>0</v>
      </c>
      <c r="DN766" s="22">
        <v>40</v>
      </c>
      <c r="DO766" s="22">
        <v>9</v>
      </c>
      <c r="DP766" s="22">
        <v>39</v>
      </c>
      <c r="DQ766" s="22">
        <v>6</v>
      </c>
      <c r="DR766" s="22">
        <v>3</v>
      </c>
      <c r="DS766" s="22">
        <v>0</v>
      </c>
      <c r="DT766" s="22">
        <v>0</v>
      </c>
      <c r="DU766">
        <v>12.57</v>
      </c>
      <c r="DV766">
        <v>35.67</v>
      </c>
      <c r="DW766" s="2">
        <f t="shared" si="165"/>
        <v>0.26057213930348261</v>
      </c>
      <c r="DX766">
        <v>0.437</v>
      </c>
      <c r="DY766">
        <v>0.437</v>
      </c>
      <c r="DZ766">
        <v>0.46700000000000003</v>
      </c>
      <c r="EA766">
        <v>-5.431</v>
      </c>
      <c r="EB766">
        <v>30</v>
      </c>
      <c r="EC766">
        <v>32</v>
      </c>
      <c r="ED766">
        <v>10.5</v>
      </c>
      <c r="EE766">
        <v>4.62</v>
      </c>
      <c r="EF766">
        <v>-5.93</v>
      </c>
      <c r="EG766">
        <v>7.98</v>
      </c>
      <c r="EH766">
        <v>917</v>
      </c>
      <c r="EI766">
        <v>996</v>
      </c>
      <c r="EJ766">
        <v>2.35</v>
      </c>
      <c r="EK766">
        <v>2.5</v>
      </c>
      <c r="EL766">
        <v>27.1</v>
      </c>
      <c r="EM766">
        <v>27.6</v>
      </c>
      <c r="EN766">
        <v>11.3</v>
      </c>
      <c r="EO766">
        <v>10.1</v>
      </c>
      <c r="EP766">
        <v>11.5</v>
      </c>
      <c r="EQ766">
        <v>15.5</v>
      </c>
      <c r="ER766">
        <v>3.4</v>
      </c>
      <c r="ES766">
        <v>3.3</v>
      </c>
      <c r="ET766">
        <v>0.4</v>
      </c>
      <c r="EU766">
        <v>0.8</v>
      </c>
      <c r="EV766">
        <v>1.9300000000000002</v>
      </c>
      <c r="EW766">
        <v>2.4300000000000002</v>
      </c>
      <c r="EX766">
        <v>25</v>
      </c>
      <c r="EY766">
        <v>27.1</v>
      </c>
      <c r="EZ766">
        <v>9.9</v>
      </c>
      <c r="FA766">
        <v>12.5</v>
      </c>
      <c r="FB766">
        <v>14.1</v>
      </c>
      <c r="FC766">
        <v>13.5</v>
      </c>
      <c r="FD766">
        <v>3.3</v>
      </c>
      <c r="FE766">
        <v>3.3</v>
      </c>
      <c r="FF766">
        <v>100</v>
      </c>
      <c r="FG766">
        <v>120</v>
      </c>
      <c r="FH766">
        <v>98</v>
      </c>
      <c r="FI766">
        <v>127</v>
      </c>
      <c r="FJ766">
        <v>120</v>
      </c>
      <c r="FK766">
        <v>149</v>
      </c>
      <c r="FL766">
        <v>49.4</v>
      </c>
      <c r="FM766">
        <v>284</v>
      </c>
      <c r="FN766">
        <v>250</v>
      </c>
      <c r="FO766">
        <v>269</v>
      </c>
      <c r="FP766">
        <v>53.2</v>
      </c>
      <c r="FQ766">
        <v>1.84</v>
      </c>
      <c r="FR766">
        <v>3.61</v>
      </c>
      <c r="FS766" s="2">
        <f t="shared" si="166"/>
        <v>0.33761467889908259</v>
      </c>
      <c r="FT766">
        <v>9</v>
      </c>
      <c r="FU766">
        <v>1</v>
      </c>
      <c r="FV766">
        <v>0.1</v>
      </c>
      <c r="FW766">
        <v>10.98</v>
      </c>
      <c r="FX766">
        <v>4.8099999999999996</v>
      </c>
      <c r="FY766">
        <v>0.53</v>
      </c>
      <c r="FZ766">
        <v>39</v>
      </c>
      <c r="GA766">
        <v>5.9</v>
      </c>
      <c r="GB766">
        <v>15.5</v>
      </c>
      <c r="GC766">
        <v>3.2</v>
      </c>
      <c r="GD766">
        <v>3.7</v>
      </c>
      <c r="GE766">
        <v>26.7</v>
      </c>
      <c r="GF766">
        <v>1.6</v>
      </c>
      <c r="GG766">
        <v>2.1</v>
      </c>
      <c r="GH766">
        <v>1.41</v>
      </c>
      <c r="GI766">
        <v>3.55</v>
      </c>
      <c r="GJ766" s="2">
        <f t="shared" si="167"/>
        <v>0.28427419354838707</v>
      </c>
      <c r="GK766">
        <v>0</v>
      </c>
      <c r="GL766">
        <v>5</v>
      </c>
      <c r="GM766">
        <v>16.5</v>
      </c>
      <c r="GN766">
        <v>0</v>
      </c>
      <c r="GO766">
        <v>3.48</v>
      </c>
      <c r="GP766">
        <v>4.9000000000000004</v>
      </c>
      <c r="GQ766">
        <v>35.5</v>
      </c>
      <c r="GR766">
        <v>1.4</v>
      </c>
      <c r="GS766">
        <v>21.6</v>
      </c>
      <c r="GT766">
        <v>18.8</v>
      </c>
      <c r="GU766">
        <v>4.2</v>
      </c>
      <c r="GV766">
        <v>2.1</v>
      </c>
      <c r="GW766">
        <v>2.1</v>
      </c>
      <c r="GX766" s="21">
        <v>63.817822</v>
      </c>
      <c r="GY766" s="21">
        <v>14.763651300000001</v>
      </c>
      <c r="GZ766" s="21">
        <v>16.165575</v>
      </c>
      <c r="HA766" s="21">
        <v>30.929226299999996</v>
      </c>
      <c r="HB766" s="21">
        <v>3.8054359999999998</v>
      </c>
      <c r="HC766" s="21">
        <v>1.94289</v>
      </c>
      <c r="HD766" s="21">
        <v>-6.8874000000000005E-2</v>
      </c>
      <c r="HE766" s="21">
        <v>19.353235000000002</v>
      </c>
      <c r="HF766" s="21">
        <v>5.6794520000000004</v>
      </c>
    </row>
    <row r="767" spans="1:214" ht="15" x14ac:dyDescent="0.25">
      <c r="A767" s="22">
        <v>21</v>
      </c>
      <c r="B767" t="s">
        <v>3270</v>
      </c>
      <c r="C767" t="s">
        <v>3271</v>
      </c>
      <c r="D767" t="s">
        <v>1137</v>
      </c>
      <c r="F767" t="s">
        <v>303</v>
      </c>
      <c r="I767" s="22" t="s">
        <v>278</v>
      </c>
      <c r="J767">
        <v>21</v>
      </c>
      <c r="K767" s="23" t="s">
        <v>230</v>
      </c>
      <c r="L767" s="23" t="s">
        <v>3272</v>
      </c>
      <c r="M767" s="24" t="s">
        <v>251</v>
      </c>
      <c r="N767" s="24" t="s">
        <v>222</v>
      </c>
      <c r="O767" s="24">
        <v>72</v>
      </c>
      <c r="P767" s="24">
        <v>190</v>
      </c>
      <c r="Q767" s="24" t="s">
        <v>224</v>
      </c>
      <c r="R767" s="24"/>
      <c r="S767" s="22">
        <v>82</v>
      </c>
      <c r="T767" s="22">
        <v>17</v>
      </c>
      <c r="U767" s="22">
        <v>34</v>
      </c>
      <c r="V767" s="22">
        <v>51</v>
      </c>
      <c r="W767" s="22">
        <v>14</v>
      </c>
      <c r="X767" s="22">
        <v>22</v>
      </c>
      <c r="Y767" s="22">
        <v>169</v>
      </c>
      <c r="Z767" s="25">
        <f t="shared" si="154"/>
        <v>0.10059171597633136</v>
      </c>
      <c r="AA767" s="3">
        <v>18.933330000000002</v>
      </c>
      <c r="AB767" s="22">
        <v>137</v>
      </c>
      <c r="AC767" s="22">
        <v>44</v>
      </c>
      <c r="AD767" s="22">
        <v>53</v>
      </c>
      <c r="AE767" s="22">
        <v>25</v>
      </c>
      <c r="AF767" s="22">
        <v>51</v>
      </c>
      <c r="AG767" s="26">
        <f t="shared" si="155"/>
        <v>5.2945732440634785</v>
      </c>
      <c r="AH767" s="26">
        <f t="shared" si="156"/>
        <v>1.7004468813050586</v>
      </c>
      <c r="AI767" s="26">
        <f t="shared" si="157"/>
        <v>2.0482655615720029</v>
      </c>
      <c r="AJ767" s="26">
        <f t="shared" si="158"/>
        <v>0.96616300074151051</v>
      </c>
      <c r="AK767" s="26">
        <f t="shared" si="159"/>
        <v>1.9709725215126819</v>
      </c>
      <c r="AL767" s="5">
        <v>1809</v>
      </c>
      <c r="AM767" s="22">
        <v>386</v>
      </c>
      <c r="AN767" s="22">
        <v>481</v>
      </c>
      <c r="AO767" s="25">
        <f t="shared" si="160"/>
        <v>0.44521337946943484</v>
      </c>
      <c r="AP767" s="22">
        <v>18.899999999999999</v>
      </c>
      <c r="AQ767">
        <v>3.2</v>
      </c>
      <c r="AR767">
        <v>2.5</v>
      </c>
      <c r="AS767">
        <v>5.7</v>
      </c>
      <c r="AT767">
        <v>6.1</v>
      </c>
      <c r="AU767">
        <v>4.9000000000000004</v>
      </c>
      <c r="AV767">
        <v>0</v>
      </c>
      <c r="AW767">
        <v>11</v>
      </c>
      <c r="AX767" s="3">
        <f t="shared" si="161"/>
        <v>0.13414634146341464</v>
      </c>
      <c r="AY767" s="4">
        <f t="shared" si="162"/>
        <v>9.9499999999999993</v>
      </c>
      <c r="AZ767" t="s">
        <v>224</v>
      </c>
      <c r="BA767">
        <v>2013</v>
      </c>
      <c r="BC767" s="27">
        <v>875000</v>
      </c>
      <c r="BD767" s="22">
        <v>13</v>
      </c>
      <c r="BE767" s="22">
        <v>22</v>
      </c>
      <c r="BF767" s="28">
        <f t="shared" si="163"/>
        <v>1.7598748528521495</v>
      </c>
      <c r="BG767" s="22">
        <v>311</v>
      </c>
      <c r="BH767" s="22">
        <v>390</v>
      </c>
      <c r="BI767" s="4">
        <v>1193.2666670000001</v>
      </c>
      <c r="BJ767" s="22">
        <v>4</v>
      </c>
      <c r="BK767" s="22">
        <v>12</v>
      </c>
      <c r="BL767" s="28">
        <f t="shared" si="164"/>
        <v>3.7703737639889541</v>
      </c>
      <c r="BM767" s="22">
        <v>59</v>
      </c>
      <c r="BN767" s="22">
        <v>56</v>
      </c>
      <c r="BO767" s="4">
        <v>254.6166667</v>
      </c>
      <c r="BP767" s="22">
        <v>0</v>
      </c>
      <c r="BQ767" s="22">
        <v>0</v>
      </c>
      <c r="BR767" s="22">
        <v>16</v>
      </c>
      <c r="BS767" s="22">
        <v>35</v>
      </c>
      <c r="BT767" s="4">
        <v>105.65</v>
      </c>
      <c r="BU767" s="22">
        <v>41</v>
      </c>
      <c r="BV767" s="22">
        <v>9</v>
      </c>
      <c r="BW767" s="22">
        <v>16</v>
      </c>
      <c r="BX767" s="22">
        <v>9</v>
      </c>
      <c r="BY767" s="22">
        <v>10</v>
      </c>
      <c r="BZ767" s="22">
        <v>4</v>
      </c>
      <c r="CA767" s="22">
        <v>211</v>
      </c>
      <c r="CB767" s="22">
        <v>252</v>
      </c>
      <c r="CC767" s="4">
        <v>14.48333</v>
      </c>
      <c r="CD767" s="4">
        <v>3.25</v>
      </c>
      <c r="CE767" s="4">
        <v>1.233333333</v>
      </c>
      <c r="CF767" s="22">
        <v>1</v>
      </c>
      <c r="CG767" s="22">
        <v>1</v>
      </c>
      <c r="CH767" s="22">
        <v>1</v>
      </c>
      <c r="CI767" s="5">
        <v>41</v>
      </c>
      <c r="CJ767" s="22">
        <v>8</v>
      </c>
      <c r="CK767" s="22">
        <v>18</v>
      </c>
      <c r="CL767" s="22">
        <v>5</v>
      </c>
      <c r="CM767" s="22">
        <v>12</v>
      </c>
      <c r="CN767" s="22">
        <v>6</v>
      </c>
      <c r="CO767" s="22">
        <v>175</v>
      </c>
      <c r="CP767" s="22">
        <v>229</v>
      </c>
      <c r="CQ767" s="26">
        <v>14.620735</v>
      </c>
      <c r="CR767" s="26">
        <v>2.9601630000000001</v>
      </c>
      <c r="CS767" s="26">
        <v>1.343496</v>
      </c>
      <c r="CT767" s="22">
        <v>2</v>
      </c>
      <c r="CU767" s="22">
        <v>0</v>
      </c>
      <c r="CV767" s="22">
        <v>0</v>
      </c>
      <c r="CW767" s="22">
        <v>5</v>
      </c>
      <c r="CX767" s="22">
        <v>10</v>
      </c>
      <c r="CY767" s="22">
        <v>5</v>
      </c>
      <c r="CZ767" s="22">
        <v>12</v>
      </c>
      <c r="DA767" s="22">
        <v>24</v>
      </c>
      <c r="DB767" s="22">
        <v>9</v>
      </c>
      <c r="DC767" s="22">
        <v>2</v>
      </c>
      <c r="DD767" s="22">
        <v>1</v>
      </c>
      <c r="DE767" s="22">
        <v>4</v>
      </c>
      <c r="DF767" s="22">
        <v>0</v>
      </c>
      <c r="DG767" s="22">
        <v>0</v>
      </c>
      <c r="DH767" s="22">
        <v>0</v>
      </c>
      <c r="DI767" s="22">
        <v>10</v>
      </c>
      <c r="DJ767" s="22">
        <v>0</v>
      </c>
      <c r="DK767" s="22">
        <v>0</v>
      </c>
      <c r="DL767" s="22">
        <v>0</v>
      </c>
      <c r="DM767" s="22">
        <v>0</v>
      </c>
      <c r="DN767" s="22">
        <v>76</v>
      </c>
      <c r="DO767" s="22">
        <v>23</v>
      </c>
      <c r="DP767" s="22">
        <v>51</v>
      </c>
      <c r="DQ767" s="22">
        <v>12</v>
      </c>
      <c r="DR767" s="22">
        <v>3</v>
      </c>
      <c r="DS767" s="22">
        <v>1</v>
      </c>
      <c r="DT767" s="22">
        <v>1</v>
      </c>
      <c r="DU767">
        <v>13.86</v>
      </c>
      <c r="DV767">
        <v>34.229999999999997</v>
      </c>
      <c r="DW767" s="2">
        <f t="shared" si="165"/>
        <v>0.28820960698689957</v>
      </c>
      <c r="DX767">
        <v>0.65800000000000003</v>
      </c>
      <c r="DY767">
        <v>0.70300000000000007</v>
      </c>
      <c r="DZ767">
        <v>0.47500000000000003</v>
      </c>
      <c r="EA767">
        <v>-4.718</v>
      </c>
      <c r="EB767">
        <v>50</v>
      </c>
      <c r="EC767">
        <v>36</v>
      </c>
      <c r="ED767">
        <v>-1.8</v>
      </c>
      <c r="EE767">
        <v>-6.39</v>
      </c>
      <c r="EF767">
        <v>-4.55</v>
      </c>
      <c r="EG767">
        <v>9.3800000000000008</v>
      </c>
      <c r="EH767">
        <v>933</v>
      </c>
      <c r="EI767">
        <v>1027</v>
      </c>
      <c r="EJ767">
        <v>2.64</v>
      </c>
      <c r="EK767">
        <v>1.9</v>
      </c>
      <c r="EL767">
        <v>25.5</v>
      </c>
      <c r="EM767">
        <v>26.5</v>
      </c>
      <c r="EN767">
        <v>9.8000000000000007</v>
      </c>
      <c r="EO767">
        <v>11.8</v>
      </c>
      <c r="EP767">
        <v>15.8</v>
      </c>
      <c r="EQ767">
        <v>11.7</v>
      </c>
      <c r="ER767">
        <v>2.9</v>
      </c>
      <c r="ES767">
        <v>2.6</v>
      </c>
      <c r="ET767">
        <v>0.4</v>
      </c>
      <c r="EU767">
        <v>0.4</v>
      </c>
      <c r="EV767">
        <v>2.33</v>
      </c>
      <c r="EW767">
        <v>2.1800000000000002</v>
      </c>
      <c r="EX767">
        <v>25.2</v>
      </c>
      <c r="EY767">
        <v>25.2</v>
      </c>
      <c r="EZ767">
        <v>10.3</v>
      </c>
      <c r="FA767">
        <v>11.1</v>
      </c>
      <c r="FB767">
        <v>16.5</v>
      </c>
      <c r="FC767">
        <v>12.5</v>
      </c>
      <c r="FD767">
        <v>3.4</v>
      </c>
      <c r="FE767">
        <v>3.7</v>
      </c>
      <c r="FF767">
        <v>166</v>
      </c>
      <c r="FG767">
        <v>203</v>
      </c>
      <c r="FH767">
        <v>106</v>
      </c>
      <c r="FI767">
        <v>112</v>
      </c>
      <c r="FJ767">
        <v>168</v>
      </c>
      <c r="FK767">
        <v>196</v>
      </c>
      <c r="FL767">
        <v>62.9</v>
      </c>
      <c r="FM767">
        <v>364</v>
      </c>
      <c r="FN767">
        <v>362</v>
      </c>
      <c r="FO767">
        <v>367</v>
      </c>
      <c r="FP767">
        <v>50.1</v>
      </c>
      <c r="FQ767">
        <v>2.85</v>
      </c>
      <c r="FR767">
        <v>2.5</v>
      </c>
      <c r="FS767" s="2">
        <f t="shared" si="166"/>
        <v>0.53271028037383183</v>
      </c>
      <c r="FT767">
        <v>18</v>
      </c>
      <c r="FU767">
        <v>1</v>
      </c>
      <c r="FV767">
        <v>8.1999999999999993</v>
      </c>
      <c r="FW767">
        <v>9.7799999999999994</v>
      </c>
      <c r="FX767">
        <v>4.62</v>
      </c>
      <c r="FY767">
        <v>0.26</v>
      </c>
      <c r="FZ767">
        <v>42.6</v>
      </c>
      <c r="GA767">
        <v>7.4</v>
      </c>
      <c r="GB767">
        <v>20.8</v>
      </c>
      <c r="GC767">
        <v>2.6</v>
      </c>
      <c r="GD767">
        <v>2.6</v>
      </c>
      <c r="GE767">
        <v>21.8</v>
      </c>
      <c r="GF767">
        <v>2.6</v>
      </c>
      <c r="GG767">
        <v>2.2999999999999998</v>
      </c>
      <c r="GH767">
        <v>1.29</v>
      </c>
      <c r="GI767">
        <v>3.88</v>
      </c>
      <c r="GJ767" s="2">
        <f t="shared" si="167"/>
        <v>0.24951644100580272</v>
      </c>
      <c r="GK767">
        <v>1</v>
      </c>
      <c r="GL767">
        <v>11</v>
      </c>
      <c r="GM767">
        <v>3.7</v>
      </c>
      <c r="GN767">
        <v>0.57000000000000006</v>
      </c>
      <c r="GO767">
        <v>6.26</v>
      </c>
      <c r="GP767">
        <v>9.6999999999999993</v>
      </c>
      <c r="GQ767">
        <v>39.9</v>
      </c>
      <c r="GR767">
        <v>3.4</v>
      </c>
      <c r="GS767">
        <v>19.899999999999999</v>
      </c>
      <c r="GT767">
        <v>29.6</v>
      </c>
      <c r="GU767">
        <v>2.8</v>
      </c>
      <c r="GV767">
        <v>0.60000000000000009</v>
      </c>
      <c r="GW767">
        <v>1.7000000000000002</v>
      </c>
      <c r="GX767" s="21">
        <v>79.137748999999999</v>
      </c>
      <c r="GY767" s="21">
        <v>19.773216000000001</v>
      </c>
      <c r="GZ767" s="21">
        <v>32.4593433</v>
      </c>
      <c r="HA767" s="21">
        <v>52.232559300000005</v>
      </c>
      <c r="HB767" s="21">
        <v>6.540254</v>
      </c>
      <c r="HC767" s="21">
        <v>3.097019</v>
      </c>
      <c r="HD767" s="21">
        <v>3.8409999999999998E-3</v>
      </c>
      <c r="HE767" s="21">
        <v>23.932290999999999</v>
      </c>
      <c r="HF767" s="21">
        <v>9.6411149999999992</v>
      </c>
    </row>
    <row r="768" spans="1:214" ht="15" x14ac:dyDescent="0.25">
      <c r="A768" s="22">
        <v>29</v>
      </c>
      <c r="B768" t="s">
        <v>3273</v>
      </c>
      <c r="C768" t="s">
        <v>3274</v>
      </c>
      <c r="D768" t="s">
        <v>761</v>
      </c>
      <c r="F768" t="s">
        <v>324</v>
      </c>
      <c r="I768" s="22" t="s">
        <v>365</v>
      </c>
      <c r="J768">
        <v>27</v>
      </c>
      <c r="K768" s="23" t="s">
        <v>2577</v>
      </c>
      <c r="L768" s="23" t="s">
        <v>3275</v>
      </c>
      <c r="M768" s="24" t="s">
        <v>543</v>
      </c>
      <c r="N768" s="24" t="s">
        <v>222</v>
      </c>
      <c r="O768" s="24">
        <v>67</v>
      </c>
      <c r="P768" s="24">
        <v>175</v>
      </c>
      <c r="Q768" s="24" t="s">
        <v>223</v>
      </c>
      <c r="R768" s="24"/>
      <c r="S768" s="22">
        <v>4</v>
      </c>
      <c r="T768" s="22">
        <v>0</v>
      </c>
      <c r="U768" s="22">
        <v>0</v>
      </c>
      <c r="V768" s="22">
        <v>0</v>
      </c>
      <c r="W768" s="22">
        <v>-1</v>
      </c>
      <c r="X768" s="22">
        <v>0</v>
      </c>
      <c r="Y768" s="22">
        <v>5</v>
      </c>
      <c r="Z768" s="25">
        <f t="shared" si="154"/>
        <v>0</v>
      </c>
      <c r="AA768" s="3">
        <v>7.55</v>
      </c>
      <c r="AB768" s="22">
        <v>1</v>
      </c>
      <c r="AC768" s="22">
        <v>0</v>
      </c>
      <c r="AD768" s="22">
        <v>2</v>
      </c>
      <c r="AE768" s="22">
        <v>1</v>
      </c>
      <c r="AF768" s="22">
        <v>1</v>
      </c>
      <c r="AG768" s="26">
        <f t="shared" si="155"/>
        <v>1.9867549668874174</v>
      </c>
      <c r="AH768" s="26">
        <f t="shared" si="156"/>
        <v>0</v>
      </c>
      <c r="AI768" s="26">
        <f t="shared" si="157"/>
        <v>3.9735099337748347</v>
      </c>
      <c r="AJ768" s="26">
        <f t="shared" si="158"/>
        <v>1.9867549668874174</v>
      </c>
      <c r="AK768" s="26">
        <f t="shared" si="159"/>
        <v>1.9867549668874174</v>
      </c>
      <c r="AL768" s="5">
        <v>48</v>
      </c>
      <c r="AM768" s="22">
        <v>3</v>
      </c>
      <c r="AN768" s="22">
        <v>1</v>
      </c>
      <c r="AO768" s="25">
        <f t="shared" si="160"/>
        <v>0.75</v>
      </c>
      <c r="AP768" s="22">
        <v>1.8</v>
      </c>
      <c r="AQ768">
        <v>-0.1</v>
      </c>
      <c r="AR768">
        <v>0</v>
      </c>
      <c r="AS768">
        <v>-0.1</v>
      </c>
      <c r="AT768">
        <v>-0.4</v>
      </c>
      <c r="AU768">
        <v>0</v>
      </c>
      <c r="AV768">
        <v>0</v>
      </c>
      <c r="AW768">
        <v>-0.4</v>
      </c>
      <c r="AX768" s="3">
        <f t="shared" si="161"/>
        <v>-0.1</v>
      </c>
      <c r="AY768" s="4">
        <f t="shared" si="162"/>
        <v>-0.625</v>
      </c>
      <c r="AZ768" t="s">
        <v>243</v>
      </c>
      <c r="BA768">
        <v>2012</v>
      </c>
      <c r="BC768" s="27">
        <v>600000</v>
      </c>
      <c r="BD768" s="22">
        <v>0</v>
      </c>
      <c r="BE768" s="22">
        <v>0</v>
      </c>
      <c r="BF768" s="28">
        <f t="shared" si="163"/>
        <v>0</v>
      </c>
      <c r="BG768" s="22">
        <v>1</v>
      </c>
      <c r="BH768" s="22">
        <v>1</v>
      </c>
      <c r="BI768" s="4">
        <v>25.283333330000001</v>
      </c>
      <c r="BJ768" s="22">
        <v>0</v>
      </c>
      <c r="BK768" s="22">
        <v>0</v>
      </c>
      <c r="BL768" s="28">
        <f t="shared" si="164"/>
        <v>0</v>
      </c>
      <c r="BM768" s="22">
        <v>2</v>
      </c>
      <c r="BN768" s="22">
        <v>0</v>
      </c>
      <c r="BO768" s="4">
        <v>4.9666666670000001</v>
      </c>
      <c r="BP768" s="22">
        <v>0</v>
      </c>
      <c r="BQ768" s="22">
        <v>0</v>
      </c>
      <c r="BR768" s="22">
        <v>0</v>
      </c>
      <c r="BS768" s="22">
        <v>0</v>
      </c>
      <c r="BT768" s="4">
        <v>0</v>
      </c>
      <c r="BU768" s="22">
        <v>1</v>
      </c>
      <c r="BV768" s="22">
        <v>0</v>
      </c>
      <c r="BW768" s="22">
        <v>0</v>
      </c>
      <c r="BX768" s="22">
        <v>0</v>
      </c>
      <c r="BY768" s="22">
        <v>0</v>
      </c>
      <c r="BZ768" s="22">
        <v>0</v>
      </c>
      <c r="CA768" s="22">
        <v>1</v>
      </c>
      <c r="CB768" s="22">
        <v>0</v>
      </c>
      <c r="CC768" s="4">
        <v>7.75</v>
      </c>
      <c r="CD768" s="4">
        <v>0.85</v>
      </c>
      <c r="CE768" s="4">
        <v>0</v>
      </c>
      <c r="CF768" s="22">
        <v>0</v>
      </c>
      <c r="CG768" s="22">
        <v>0</v>
      </c>
      <c r="CH768" s="22">
        <v>0</v>
      </c>
      <c r="CI768" s="5">
        <v>3</v>
      </c>
      <c r="CJ768" s="22">
        <v>0</v>
      </c>
      <c r="CK768" s="22">
        <v>0</v>
      </c>
      <c r="CL768" s="22">
        <v>-1</v>
      </c>
      <c r="CM768" s="22">
        <v>0</v>
      </c>
      <c r="CN768" s="22">
        <v>0</v>
      </c>
      <c r="CO768" s="22">
        <v>2</v>
      </c>
      <c r="CP768" s="22">
        <v>1</v>
      </c>
      <c r="CQ768" s="26">
        <v>5.8444440000000002</v>
      </c>
      <c r="CR768" s="26">
        <v>1.3722220000000001</v>
      </c>
      <c r="CS768" s="26">
        <v>0</v>
      </c>
      <c r="CT768" s="22">
        <v>0</v>
      </c>
      <c r="CU768" s="22">
        <v>0</v>
      </c>
      <c r="CV768" s="22">
        <v>0</v>
      </c>
      <c r="CW768" s="22">
        <v>0</v>
      </c>
      <c r="CX768" s="22">
        <v>0</v>
      </c>
      <c r="CY768" s="22">
        <v>0</v>
      </c>
      <c r="CZ768" s="22">
        <v>0</v>
      </c>
      <c r="DA768" s="22">
        <v>0</v>
      </c>
      <c r="DB768" s="22">
        <v>-1</v>
      </c>
      <c r="DC768" s="22">
        <v>0</v>
      </c>
      <c r="DD768" s="22">
        <v>0</v>
      </c>
      <c r="DE768" s="22">
        <v>0</v>
      </c>
      <c r="DF768" s="22">
        <v>0</v>
      </c>
      <c r="DG768" s="22">
        <v>0</v>
      </c>
      <c r="DH768" s="22">
        <v>0</v>
      </c>
      <c r="DI768" s="22">
        <v>0</v>
      </c>
      <c r="DJ768" s="22">
        <v>0</v>
      </c>
      <c r="DK768" s="22">
        <v>0</v>
      </c>
      <c r="DL768" s="22">
        <v>0</v>
      </c>
      <c r="DM768" s="22">
        <v>0</v>
      </c>
      <c r="DN768" s="22">
        <v>1</v>
      </c>
      <c r="DO768" s="22">
        <v>0</v>
      </c>
      <c r="DP768" s="22">
        <v>2</v>
      </c>
      <c r="DQ768" s="22">
        <v>0</v>
      </c>
      <c r="DR768" s="22">
        <v>0</v>
      </c>
      <c r="DS768" s="22">
        <v>0</v>
      </c>
      <c r="DT768" s="22">
        <v>0</v>
      </c>
      <c r="DU768">
        <v>6.32</v>
      </c>
      <c r="DV768">
        <v>42.52</v>
      </c>
      <c r="DW768" s="2">
        <f t="shared" si="165"/>
        <v>0.12940212940212939</v>
      </c>
      <c r="DX768">
        <v>-1.639</v>
      </c>
      <c r="DY768">
        <v>-1.931</v>
      </c>
      <c r="DZ768">
        <v>-1.1120000000000001</v>
      </c>
      <c r="EA768">
        <v>6.6029999999999998</v>
      </c>
      <c r="EB768">
        <v>1</v>
      </c>
      <c r="EC768">
        <v>2</v>
      </c>
      <c r="ED768">
        <v>22.6</v>
      </c>
      <c r="EE768">
        <v>33.22</v>
      </c>
      <c r="EF768">
        <v>10.58</v>
      </c>
      <c r="EG768">
        <v>4.76</v>
      </c>
      <c r="EH768">
        <v>800</v>
      </c>
      <c r="EI768">
        <v>848</v>
      </c>
      <c r="EJ768">
        <v>2.37</v>
      </c>
      <c r="EK768">
        <v>4.75</v>
      </c>
      <c r="EL768">
        <v>47.5</v>
      </c>
      <c r="EM768">
        <v>19</v>
      </c>
      <c r="EN768">
        <v>14.2</v>
      </c>
      <c r="EO768">
        <v>7.1</v>
      </c>
      <c r="EP768">
        <v>14.2</v>
      </c>
      <c r="EQ768">
        <v>14.2</v>
      </c>
      <c r="ER768">
        <v>2.4</v>
      </c>
      <c r="ES768">
        <v>7.1</v>
      </c>
      <c r="ET768">
        <v>0</v>
      </c>
      <c r="EU768">
        <v>2.4</v>
      </c>
      <c r="EV768">
        <v>1.41</v>
      </c>
      <c r="EW768">
        <v>0.35</v>
      </c>
      <c r="EX768">
        <v>25</v>
      </c>
      <c r="EY768">
        <v>24</v>
      </c>
      <c r="EZ768">
        <v>10.6</v>
      </c>
      <c r="FA768">
        <v>7.1</v>
      </c>
      <c r="FB768">
        <v>10.9</v>
      </c>
      <c r="FC768">
        <v>15.9</v>
      </c>
      <c r="FD768">
        <v>2.1</v>
      </c>
      <c r="FE768">
        <v>3.2</v>
      </c>
      <c r="FF768">
        <v>7</v>
      </c>
      <c r="FG768">
        <v>4</v>
      </c>
      <c r="FH768">
        <v>1</v>
      </c>
      <c r="FI768">
        <v>1</v>
      </c>
      <c r="FJ768">
        <v>4</v>
      </c>
      <c r="FK768">
        <v>2</v>
      </c>
      <c r="FL768">
        <v>84.6</v>
      </c>
      <c r="FM768">
        <v>12</v>
      </c>
      <c r="FN768">
        <v>4</v>
      </c>
      <c r="FO768">
        <v>14</v>
      </c>
      <c r="FP768">
        <v>75</v>
      </c>
      <c r="FQ768">
        <v>1.24</v>
      </c>
      <c r="FR768">
        <v>3.54</v>
      </c>
      <c r="FS768" s="2">
        <f t="shared" si="166"/>
        <v>0.2594142259414226</v>
      </c>
      <c r="FT768">
        <v>0</v>
      </c>
      <c r="FU768">
        <v>0</v>
      </c>
      <c r="FV768">
        <v>56.7</v>
      </c>
      <c r="FW768">
        <v>0</v>
      </c>
      <c r="FX768">
        <v>0</v>
      </c>
      <c r="FY768">
        <v>0</v>
      </c>
      <c r="FZ768">
        <v>48.3</v>
      </c>
      <c r="GA768">
        <v>0</v>
      </c>
      <c r="GB768">
        <v>36.200000000000003</v>
      </c>
      <c r="GC768">
        <v>0</v>
      </c>
      <c r="GD768">
        <v>0</v>
      </c>
      <c r="GE768">
        <v>48.3</v>
      </c>
      <c r="GF768">
        <v>0</v>
      </c>
      <c r="GG768">
        <v>0</v>
      </c>
      <c r="GH768">
        <v>0</v>
      </c>
      <c r="GI768">
        <v>0</v>
      </c>
      <c r="GJ768" s="2">
        <f t="shared" si="167"/>
        <v>0</v>
      </c>
      <c r="GK768">
        <v>0</v>
      </c>
      <c r="GL768">
        <v>0</v>
      </c>
      <c r="GM768">
        <v>0</v>
      </c>
      <c r="GN768">
        <v>0</v>
      </c>
      <c r="GO768">
        <v>0</v>
      </c>
      <c r="GP768">
        <v>0</v>
      </c>
      <c r="GQ768">
        <v>0</v>
      </c>
      <c r="GR768">
        <v>0</v>
      </c>
      <c r="GS768">
        <v>0</v>
      </c>
      <c r="GT768">
        <v>0</v>
      </c>
      <c r="GU768">
        <v>0</v>
      </c>
      <c r="GV768">
        <v>0</v>
      </c>
      <c r="GW768">
        <v>0</v>
      </c>
      <c r="GX768" s="21">
        <v>26.025682</v>
      </c>
      <c r="GY768" s="21">
        <v>4.0104873000000003</v>
      </c>
      <c r="GZ768" s="21">
        <v>4.7589633000000005</v>
      </c>
      <c r="HA768" s="21">
        <v>8.7694506000000008</v>
      </c>
      <c r="HB768" s="21">
        <v>0.55652699999999999</v>
      </c>
      <c r="HC768" s="21">
        <v>0.52062600000000003</v>
      </c>
      <c r="HD768" s="21">
        <v>2.588E-3</v>
      </c>
      <c r="HE768" s="21">
        <v>24.987770000000001</v>
      </c>
      <c r="HF768" s="21">
        <v>1.0797399999999999</v>
      </c>
    </row>
    <row r="769" spans="1:214" ht="15" x14ac:dyDescent="0.25">
      <c r="A769" s="22">
        <v>13</v>
      </c>
      <c r="B769" t="s">
        <v>3276</v>
      </c>
      <c r="C769" t="s">
        <v>3277</v>
      </c>
      <c r="D769" t="s">
        <v>3278</v>
      </c>
      <c r="F769" t="s">
        <v>270</v>
      </c>
      <c r="I769" s="22" t="s">
        <v>354</v>
      </c>
      <c r="J769">
        <v>26</v>
      </c>
      <c r="K769" s="23" t="s">
        <v>3279</v>
      </c>
      <c r="L769" s="23" t="s">
        <v>3280</v>
      </c>
      <c r="M769" s="24" t="s">
        <v>447</v>
      </c>
      <c r="N769" s="24" t="s">
        <v>233</v>
      </c>
      <c r="O769" s="24">
        <v>75</v>
      </c>
      <c r="P769" s="24">
        <v>230</v>
      </c>
      <c r="Q769" s="24" t="s">
        <v>224</v>
      </c>
      <c r="R769" s="24"/>
      <c r="S769" s="22">
        <v>77</v>
      </c>
      <c r="T769" s="22">
        <v>9</v>
      </c>
      <c r="U769" s="22">
        <v>11</v>
      </c>
      <c r="V769" s="22">
        <v>20</v>
      </c>
      <c r="W769" s="22">
        <v>-2</v>
      </c>
      <c r="X769" s="22">
        <v>30</v>
      </c>
      <c r="Y769" s="22">
        <v>64</v>
      </c>
      <c r="Z769" s="25">
        <f t="shared" si="154"/>
        <v>0.140625</v>
      </c>
      <c r="AA769" s="3">
        <v>8.1166699999999992</v>
      </c>
      <c r="AB769" s="22">
        <v>92</v>
      </c>
      <c r="AC769" s="22">
        <v>15</v>
      </c>
      <c r="AD769" s="22">
        <v>23</v>
      </c>
      <c r="AE769" s="22">
        <v>13</v>
      </c>
      <c r="AF769" s="22">
        <v>15</v>
      </c>
      <c r="AG769" s="26">
        <f t="shared" si="155"/>
        <v>8.8322318990807425</v>
      </c>
      <c r="AH769" s="26">
        <f t="shared" si="156"/>
        <v>1.44003780963273</v>
      </c>
      <c r="AI769" s="26">
        <f t="shared" si="157"/>
        <v>2.2080579747701856</v>
      </c>
      <c r="AJ769" s="26">
        <f t="shared" si="158"/>
        <v>1.2480327683483659</v>
      </c>
      <c r="AK769" s="26">
        <f t="shared" si="159"/>
        <v>1.44003780963273</v>
      </c>
      <c r="AL769" s="5">
        <v>985</v>
      </c>
      <c r="AM769" s="22">
        <v>3</v>
      </c>
      <c r="AN769" s="22">
        <v>14</v>
      </c>
      <c r="AO769" s="25">
        <f t="shared" si="160"/>
        <v>0.17647058823529413</v>
      </c>
      <c r="AP769" s="22">
        <v>0.30000000000000004</v>
      </c>
      <c r="AQ769">
        <v>1.6</v>
      </c>
      <c r="AR769">
        <v>0.60000000000000009</v>
      </c>
      <c r="AS769">
        <v>2.2000000000000002</v>
      </c>
      <c r="AT769">
        <v>2.2000000000000002</v>
      </c>
      <c r="AU769">
        <v>1.3</v>
      </c>
      <c r="AV769">
        <v>0</v>
      </c>
      <c r="AW769">
        <v>3.5</v>
      </c>
      <c r="AX769" s="3">
        <f t="shared" si="161"/>
        <v>4.5454545454545456E-2</v>
      </c>
      <c r="AY769" s="4">
        <f t="shared" si="162"/>
        <v>2.375</v>
      </c>
      <c r="AZ769" t="s">
        <v>243</v>
      </c>
      <c r="BA769">
        <v>2013</v>
      </c>
      <c r="BC769" s="27">
        <v>900000</v>
      </c>
      <c r="BD769" s="22">
        <v>9</v>
      </c>
      <c r="BE769" s="22">
        <v>9</v>
      </c>
      <c r="BF769" s="28">
        <f t="shared" si="163"/>
        <v>1.8093482995476629</v>
      </c>
      <c r="BG769" s="22">
        <v>3</v>
      </c>
      <c r="BH769" s="22">
        <v>12</v>
      </c>
      <c r="BI769" s="4">
        <v>596.9</v>
      </c>
      <c r="BJ769" s="22">
        <v>0</v>
      </c>
      <c r="BK769" s="22">
        <v>2</v>
      </c>
      <c r="BL769" s="28">
        <f t="shared" si="164"/>
        <v>4.2755344412974425</v>
      </c>
      <c r="BM769" s="22">
        <v>0</v>
      </c>
      <c r="BN769" s="22">
        <v>2</v>
      </c>
      <c r="BO769" s="4">
        <v>28.06666667</v>
      </c>
      <c r="BP769" s="22">
        <v>0</v>
      </c>
      <c r="BQ769" s="22">
        <v>0</v>
      </c>
      <c r="BR769" s="22">
        <v>0</v>
      </c>
      <c r="BS769" s="22">
        <v>0</v>
      </c>
      <c r="BT769" s="4">
        <v>0.63333333300000016</v>
      </c>
      <c r="BU769" s="22">
        <v>38</v>
      </c>
      <c r="BV769" s="22">
        <v>8</v>
      </c>
      <c r="BW769" s="22">
        <v>5</v>
      </c>
      <c r="BX769" s="22">
        <v>3</v>
      </c>
      <c r="BY769" s="22">
        <v>24</v>
      </c>
      <c r="BZ769" s="22">
        <v>5</v>
      </c>
      <c r="CA769" s="22">
        <v>1</v>
      </c>
      <c r="CB769" s="22">
        <v>9</v>
      </c>
      <c r="CC769" s="4">
        <v>7.9333299999999998</v>
      </c>
      <c r="CD769" s="4">
        <v>0.30000000000000004</v>
      </c>
      <c r="CE769" s="4">
        <v>0</v>
      </c>
      <c r="CF769" s="22">
        <v>0</v>
      </c>
      <c r="CG769" s="22">
        <v>0</v>
      </c>
      <c r="CH769" s="22">
        <v>0</v>
      </c>
      <c r="CI769" s="5">
        <v>39</v>
      </c>
      <c r="CJ769" s="22">
        <v>1</v>
      </c>
      <c r="CK769" s="22">
        <v>6</v>
      </c>
      <c r="CL769" s="22">
        <v>-5</v>
      </c>
      <c r="CM769" s="22">
        <v>6</v>
      </c>
      <c r="CN769" s="22">
        <v>2</v>
      </c>
      <c r="CO769" s="22">
        <v>2</v>
      </c>
      <c r="CP769" s="22">
        <v>5</v>
      </c>
      <c r="CQ769" s="26">
        <v>7.5752170000000003</v>
      </c>
      <c r="CR769" s="26">
        <v>0.42735000000000001</v>
      </c>
      <c r="CS769" s="26">
        <v>1.6239E-2</v>
      </c>
      <c r="CT769" s="22">
        <v>0</v>
      </c>
      <c r="CU769" s="22">
        <v>0</v>
      </c>
      <c r="CV769" s="22">
        <v>0</v>
      </c>
      <c r="CW769" s="22">
        <v>4</v>
      </c>
      <c r="CX769" s="22">
        <v>3</v>
      </c>
      <c r="CY769" s="22">
        <v>-2</v>
      </c>
      <c r="CZ769" s="22">
        <v>5</v>
      </c>
      <c r="DA769" s="22">
        <v>8</v>
      </c>
      <c r="DB769" s="22">
        <v>0</v>
      </c>
      <c r="DC769" s="22">
        <v>2</v>
      </c>
      <c r="DD769" s="22">
        <v>0</v>
      </c>
      <c r="DE769" s="22">
        <v>1</v>
      </c>
      <c r="DF769" s="22">
        <v>0</v>
      </c>
      <c r="DG769" s="22">
        <v>0</v>
      </c>
      <c r="DH769" s="22">
        <v>0</v>
      </c>
      <c r="DI769" s="22">
        <v>5</v>
      </c>
      <c r="DJ769" s="22">
        <v>2</v>
      </c>
      <c r="DK769" s="22">
        <v>1</v>
      </c>
      <c r="DL769" s="22">
        <v>0</v>
      </c>
      <c r="DM769" s="22">
        <v>0</v>
      </c>
      <c r="DN769" s="22">
        <v>26</v>
      </c>
      <c r="DO769" s="22">
        <v>2</v>
      </c>
      <c r="DP769" s="22">
        <v>26</v>
      </c>
      <c r="DQ769" s="22">
        <v>0</v>
      </c>
      <c r="DR769" s="22">
        <v>0</v>
      </c>
      <c r="DS769" s="22">
        <v>0</v>
      </c>
      <c r="DT769" s="22">
        <v>0</v>
      </c>
      <c r="DU769">
        <v>7.75</v>
      </c>
      <c r="DV769">
        <v>40.65</v>
      </c>
      <c r="DW769" s="2">
        <f t="shared" si="165"/>
        <v>0.16012396694214875</v>
      </c>
      <c r="DX769">
        <v>-0.71400000000000008</v>
      </c>
      <c r="DY769">
        <v>-1.5780000000000001</v>
      </c>
      <c r="DZ769">
        <v>-2.5150000000000001</v>
      </c>
      <c r="EA769">
        <v>-6.4029999999999996</v>
      </c>
      <c r="EB769">
        <v>24</v>
      </c>
      <c r="EC769">
        <v>26</v>
      </c>
      <c r="ED769">
        <v>-7.6</v>
      </c>
      <c r="EE769">
        <v>-10.15</v>
      </c>
      <c r="EF769">
        <v>-2.57</v>
      </c>
      <c r="EG769">
        <v>9.8800000000000008</v>
      </c>
      <c r="EH769">
        <v>919</v>
      </c>
      <c r="EI769">
        <v>1018</v>
      </c>
      <c r="EJ769">
        <v>2.41</v>
      </c>
      <c r="EK769">
        <v>2.61</v>
      </c>
      <c r="EL769">
        <v>22</v>
      </c>
      <c r="EM769">
        <v>29.7</v>
      </c>
      <c r="EN769">
        <v>10.8</v>
      </c>
      <c r="EO769">
        <v>13</v>
      </c>
      <c r="EP769">
        <v>13.4</v>
      </c>
      <c r="EQ769">
        <v>13.3</v>
      </c>
      <c r="ER769">
        <v>3.3</v>
      </c>
      <c r="ES769">
        <v>2.8</v>
      </c>
      <c r="ET769">
        <v>0.4</v>
      </c>
      <c r="EU769">
        <v>0.5</v>
      </c>
      <c r="EV769">
        <v>2.13</v>
      </c>
      <c r="EW769">
        <v>2.5099999999999998</v>
      </c>
      <c r="EX769">
        <v>28</v>
      </c>
      <c r="EY769">
        <v>29.3</v>
      </c>
      <c r="EZ769">
        <v>12.3</v>
      </c>
      <c r="FA769">
        <v>12.7</v>
      </c>
      <c r="FB769">
        <v>15.4</v>
      </c>
      <c r="FC769">
        <v>15</v>
      </c>
      <c r="FD769">
        <v>3.2</v>
      </c>
      <c r="FE769">
        <v>3.7</v>
      </c>
      <c r="FF769">
        <v>84</v>
      </c>
      <c r="FG769">
        <v>88</v>
      </c>
      <c r="FH769">
        <v>64</v>
      </c>
      <c r="FI769">
        <v>68</v>
      </c>
      <c r="FJ769">
        <v>82</v>
      </c>
      <c r="FK769">
        <v>97</v>
      </c>
      <c r="FL769">
        <v>56.6</v>
      </c>
      <c r="FM769">
        <v>212</v>
      </c>
      <c r="FN769">
        <v>198</v>
      </c>
      <c r="FO769">
        <v>181</v>
      </c>
      <c r="FP769">
        <v>51.7</v>
      </c>
      <c r="FQ769">
        <v>0.36</v>
      </c>
      <c r="FR769">
        <v>5.07</v>
      </c>
      <c r="FS769" s="2">
        <f t="shared" si="166"/>
        <v>6.6298342541436447E-2</v>
      </c>
      <c r="FT769">
        <v>2</v>
      </c>
      <c r="FU769">
        <v>0</v>
      </c>
      <c r="FV769">
        <v>-30.3</v>
      </c>
      <c r="FW769">
        <v>9.09</v>
      </c>
      <c r="FX769">
        <v>4.29</v>
      </c>
      <c r="FY769">
        <v>0</v>
      </c>
      <c r="FZ769">
        <v>42.9</v>
      </c>
      <c r="GA769">
        <v>23.6</v>
      </c>
      <c r="GB769">
        <v>8.6</v>
      </c>
      <c r="GC769">
        <v>4.3</v>
      </c>
      <c r="GD769">
        <v>4.3</v>
      </c>
      <c r="GE769">
        <v>25.7</v>
      </c>
      <c r="GF769">
        <v>0</v>
      </c>
      <c r="GG769">
        <v>2.1</v>
      </c>
      <c r="GH769">
        <v>0.01</v>
      </c>
      <c r="GI769">
        <v>4.6399999999999997</v>
      </c>
      <c r="GJ769" s="2">
        <f t="shared" si="167"/>
        <v>2.1505376344086026E-3</v>
      </c>
      <c r="GK769">
        <v>0</v>
      </c>
      <c r="GL769">
        <v>0</v>
      </c>
      <c r="GM769">
        <v>3.1</v>
      </c>
      <c r="GN769">
        <v>0</v>
      </c>
      <c r="GO769">
        <v>0</v>
      </c>
      <c r="GP769">
        <v>0</v>
      </c>
      <c r="GQ769">
        <v>81.8</v>
      </c>
      <c r="GR769">
        <v>0</v>
      </c>
      <c r="GS769">
        <v>0</v>
      </c>
      <c r="GT769">
        <v>0</v>
      </c>
      <c r="GU769">
        <v>0</v>
      </c>
      <c r="GV769">
        <v>0</v>
      </c>
      <c r="GW769">
        <v>0</v>
      </c>
      <c r="GX769" s="21">
        <v>62.121082000000001</v>
      </c>
      <c r="GY769" s="21">
        <v>9.3398265000000009</v>
      </c>
      <c r="GZ769" s="21">
        <v>13.808430000000001</v>
      </c>
      <c r="HA769" s="21">
        <v>23.148256500000002</v>
      </c>
      <c r="HB769" s="21">
        <v>2.1475740000000001</v>
      </c>
      <c r="HC769" s="21">
        <v>1.515069</v>
      </c>
      <c r="HD769" s="21">
        <v>-8.7650000000000002E-3</v>
      </c>
      <c r="HE769" s="21">
        <v>30.108667000000001</v>
      </c>
      <c r="HF769" s="21">
        <v>3.6538789999999999</v>
      </c>
    </row>
    <row r="770" spans="1:214" ht="15" x14ac:dyDescent="0.25">
      <c r="A770" s="22">
        <v>25</v>
      </c>
      <c r="B770" t="s">
        <v>3281</v>
      </c>
      <c r="C770" t="s">
        <v>3277</v>
      </c>
      <c r="D770" t="s">
        <v>788</v>
      </c>
      <c r="F770" t="s">
        <v>324</v>
      </c>
      <c r="I770" s="22" t="s">
        <v>239</v>
      </c>
      <c r="J770">
        <v>24</v>
      </c>
      <c r="K770" s="23" t="s">
        <v>3282</v>
      </c>
      <c r="L770" s="23" t="s">
        <v>549</v>
      </c>
      <c r="M770" s="24" t="s">
        <v>273</v>
      </c>
      <c r="N770" s="24" t="s">
        <v>233</v>
      </c>
      <c r="O770" s="24">
        <v>74</v>
      </c>
      <c r="P770" s="24">
        <v>232</v>
      </c>
      <c r="Q770" s="24" t="s">
        <v>224</v>
      </c>
      <c r="R770" s="24"/>
      <c r="S770" s="22">
        <v>79</v>
      </c>
      <c r="T770" s="22">
        <v>15</v>
      </c>
      <c r="U770" s="22">
        <v>15</v>
      </c>
      <c r="V770" s="22">
        <v>30</v>
      </c>
      <c r="W770" s="22">
        <v>1</v>
      </c>
      <c r="X770" s="22">
        <v>109</v>
      </c>
      <c r="Y770" s="22">
        <v>166</v>
      </c>
      <c r="Z770" s="25">
        <f t="shared" ref="Z770:Z833" si="168">T770/MAX(1,Y770)</f>
        <v>9.036144578313253E-2</v>
      </c>
      <c r="AA770" s="3">
        <v>15.43333</v>
      </c>
      <c r="AB770" s="22">
        <v>112</v>
      </c>
      <c r="AC770" s="22">
        <v>21</v>
      </c>
      <c r="AD770" s="22">
        <v>56</v>
      </c>
      <c r="AE770" s="22">
        <v>24</v>
      </c>
      <c r="AF770" s="22">
        <v>17</v>
      </c>
      <c r="AG770" s="26">
        <f t="shared" ref="AG770:AG833" si="169">AB770/(S770*AA770)*60</f>
        <v>5.5116615234198001</v>
      </c>
      <c r="AH770" s="26">
        <f t="shared" ref="AH770:AH833" si="170">AC770/(S770*AA770)*60</f>
        <v>1.0334365356412127</v>
      </c>
      <c r="AI770" s="26">
        <f t="shared" ref="AI770:AI833" si="171">AD770/(S770*AA770)*60</f>
        <v>2.7558307617099</v>
      </c>
      <c r="AJ770" s="26">
        <f t="shared" ref="AJ770:AJ833" si="172">AE770/(S770*AA770)*60</f>
        <v>1.1810703264471001</v>
      </c>
      <c r="AK770" s="26">
        <f t="shared" ref="AK770:AK833" si="173">AF770/(S770*AA770)*60</f>
        <v>0.83659148123336247</v>
      </c>
      <c r="AL770" s="5">
        <v>1762</v>
      </c>
      <c r="AM770" s="22">
        <v>3</v>
      </c>
      <c r="AN770" s="22">
        <v>10</v>
      </c>
      <c r="AO770" s="25">
        <f t="shared" ref="AO770:AO833" si="174">AM770/MAX(1,(AM770+AN770))</f>
        <v>0.23076923076923078</v>
      </c>
      <c r="AP770" s="22">
        <v>0.2</v>
      </c>
      <c r="AQ770">
        <v>1.6</v>
      </c>
      <c r="AR770">
        <v>1.7000000000000002</v>
      </c>
      <c r="AS770">
        <v>3.3</v>
      </c>
      <c r="AT770">
        <v>2.2999999999999998</v>
      </c>
      <c r="AU770">
        <v>2.4</v>
      </c>
      <c r="AV770">
        <v>-0.30000000000000004</v>
      </c>
      <c r="AW770">
        <v>4.5</v>
      </c>
      <c r="AX770" s="3">
        <f t="shared" ref="AX770:AX833" si="175">AW770/S770</f>
        <v>5.6962025316455694E-2</v>
      </c>
      <c r="AY770" s="4">
        <f t="shared" ref="AY770:AY833" si="176">AW770-(BC770-525000)/1000000*3</f>
        <v>-2.5500000000000007</v>
      </c>
      <c r="AZ770" t="s">
        <v>224</v>
      </c>
      <c r="BA770">
        <v>2012</v>
      </c>
      <c r="BC770" s="27">
        <v>2875000</v>
      </c>
      <c r="BD770" s="22">
        <v>13</v>
      </c>
      <c r="BE770" s="22">
        <v>13</v>
      </c>
      <c r="BF770" s="28">
        <f t="shared" ref="BF770:BF833" si="177">(BD770+BE770)/BI770*60</f>
        <v>1.4310613705164663</v>
      </c>
      <c r="BG770" s="22">
        <v>3</v>
      </c>
      <c r="BH770" s="22">
        <v>10</v>
      </c>
      <c r="BI770" s="4">
        <v>1090.0999999999999</v>
      </c>
      <c r="BJ770" s="22">
        <v>2</v>
      </c>
      <c r="BK770" s="22">
        <v>2</v>
      </c>
      <c r="BL770" s="28">
        <f t="shared" ref="BL770:BL833" si="178">(BJ770+BK770)/MAX(1,BO770)*60</f>
        <v>1.9559902200488997</v>
      </c>
      <c r="BM770" s="22">
        <v>0</v>
      </c>
      <c r="BN770" s="22">
        <v>0</v>
      </c>
      <c r="BO770" s="4">
        <v>122.7</v>
      </c>
      <c r="BP770" s="22">
        <v>0</v>
      </c>
      <c r="BQ770" s="22">
        <v>0</v>
      </c>
      <c r="BR770" s="22">
        <v>0</v>
      </c>
      <c r="BS770" s="22">
        <v>0</v>
      </c>
      <c r="BT770" s="4">
        <v>6.8333333329999997</v>
      </c>
      <c r="BU770" s="22">
        <v>39</v>
      </c>
      <c r="BV770" s="22">
        <v>9</v>
      </c>
      <c r="BW770" s="22">
        <v>6</v>
      </c>
      <c r="BX770" s="22">
        <v>-3</v>
      </c>
      <c r="BY770" s="22">
        <v>51</v>
      </c>
      <c r="BZ770" s="22">
        <v>17</v>
      </c>
      <c r="CA770" s="22">
        <v>2</v>
      </c>
      <c r="CB770" s="22">
        <v>7</v>
      </c>
      <c r="CC770" s="4">
        <v>13.216670000000001</v>
      </c>
      <c r="CD770" s="4">
        <v>1.55</v>
      </c>
      <c r="CE770" s="4">
        <v>0.133333333</v>
      </c>
      <c r="CF770" s="22">
        <v>0</v>
      </c>
      <c r="CG770" s="22">
        <v>0</v>
      </c>
      <c r="CH770" s="22">
        <v>0</v>
      </c>
      <c r="CI770" s="5">
        <v>40</v>
      </c>
      <c r="CJ770" s="22">
        <v>6</v>
      </c>
      <c r="CK770" s="22">
        <v>9</v>
      </c>
      <c r="CL770" s="22">
        <v>4</v>
      </c>
      <c r="CM770" s="22">
        <v>58</v>
      </c>
      <c r="CN770" s="22">
        <v>12</v>
      </c>
      <c r="CO770" s="22">
        <v>1</v>
      </c>
      <c r="CP770" s="22">
        <v>3</v>
      </c>
      <c r="CQ770" s="26">
        <v>14.366247</v>
      </c>
      <c r="CR770" s="26">
        <v>1.5562499999999999</v>
      </c>
      <c r="CS770" s="26">
        <v>4.0833000000000001E-2</v>
      </c>
      <c r="CT770" s="22">
        <v>1</v>
      </c>
      <c r="CU770" s="22">
        <v>0</v>
      </c>
      <c r="CV770" s="22">
        <v>0</v>
      </c>
      <c r="CW770" s="22">
        <v>4</v>
      </c>
      <c r="CX770" s="22">
        <v>3</v>
      </c>
      <c r="CY770" s="22">
        <v>-1</v>
      </c>
      <c r="CZ770" s="22">
        <v>11</v>
      </c>
      <c r="DA770" s="22">
        <v>12</v>
      </c>
      <c r="DB770" s="22">
        <v>2</v>
      </c>
      <c r="DC770" s="22">
        <v>4</v>
      </c>
      <c r="DD770" s="22">
        <v>0</v>
      </c>
      <c r="DE770" s="22">
        <v>1</v>
      </c>
      <c r="DF770" s="22">
        <v>1</v>
      </c>
      <c r="DG770" s="22">
        <v>1</v>
      </c>
      <c r="DH770" s="22">
        <v>1</v>
      </c>
      <c r="DI770" s="22">
        <v>22</v>
      </c>
      <c r="DJ770" s="22">
        <v>7</v>
      </c>
      <c r="DK770" s="22">
        <v>2</v>
      </c>
      <c r="DL770" s="22">
        <v>1</v>
      </c>
      <c r="DM770" s="22">
        <v>0</v>
      </c>
      <c r="DN770" s="22">
        <v>41</v>
      </c>
      <c r="DO770" s="22">
        <v>5</v>
      </c>
      <c r="DP770" s="22">
        <v>36</v>
      </c>
      <c r="DQ770" s="22">
        <v>1</v>
      </c>
      <c r="DR770" s="22">
        <v>1</v>
      </c>
      <c r="DS770" s="22">
        <v>0</v>
      </c>
      <c r="DT770" s="22">
        <v>0</v>
      </c>
      <c r="DU770">
        <v>13.23</v>
      </c>
      <c r="DV770">
        <v>34.479999999999997</v>
      </c>
      <c r="DW770" s="2">
        <f t="shared" ref="DW770:DW833" si="179">DU770/MAX(0.01,(DU770+DV770))</f>
        <v>0.27730035631942995</v>
      </c>
      <c r="DX770">
        <v>0.29900000000000004</v>
      </c>
      <c r="DY770">
        <v>-9.0000000000000011E-3</v>
      </c>
      <c r="DZ770">
        <v>7.0000000000000007E-2</v>
      </c>
      <c r="EA770">
        <v>6.2530000000000001</v>
      </c>
      <c r="EB770">
        <v>34</v>
      </c>
      <c r="EC770">
        <v>34</v>
      </c>
      <c r="ED770">
        <v>-9.6999999999999993</v>
      </c>
      <c r="EE770">
        <v>-0.11</v>
      </c>
      <c r="EF770">
        <v>9.56</v>
      </c>
      <c r="EG770">
        <v>6.75</v>
      </c>
      <c r="EH770">
        <v>934</v>
      </c>
      <c r="EI770">
        <v>1002</v>
      </c>
      <c r="EJ770">
        <v>1.9500000000000002</v>
      </c>
      <c r="EK770">
        <v>1.9500000000000002</v>
      </c>
      <c r="EL770">
        <v>27</v>
      </c>
      <c r="EM770">
        <v>27.7</v>
      </c>
      <c r="EN770">
        <v>13.7</v>
      </c>
      <c r="EO770">
        <v>11.5</v>
      </c>
      <c r="EP770">
        <v>15.1</v>
      </c>
      <c r="EQ770">
        <v>13.5</v>
      </c>
      <c r="ER770">
        <v>4.0999999999999996</v>
      </c>
      <c r="ES770">
        <v>2.5</v>
      </c>
      <c r="ET770">
        <v>0.8</v>
      </c>
      <c r="EU770">
        <v>0.2</v>
      </c>
      <c r="EV770">
        <v>2.25</v>
      </c>
      <c r="EW770">
        <v>1.56</v>
      </c>
      <c r="EX770">
        <v>28.5</v>
      </c>
      <c r="EY770">
        <v>22.8</v>
      </c>
      <c r="EZ770">
        <v>12.5</v>
      </c>
      <c r="FA770">
        <v>10</v>
      </c>
      <c r="FB770">
        <v>12.8</v>
      </c>
      <c r="FC770">
        <v>13.5</v>
      </c>
      <c r="FD770">
        <v>3.5</v>
      </c>
      <c r="FE770">
        <v>3.8</v>
      </c>
      <c r="FF770">
        <v>154</v>
      </c>
      <c r="FG770">
        <v>172</v>
      </c>
      <c r="FH770">
        <v>116</v>
      </c>
      <c r="FI770">
        <v>125</v>
      </c>
      <c r="FJ770">
        <v>164</v>
      </c>
      <c r="FK770">
        <v>171</v>
      </c>
      <c r="FL770">
        <v>57.5</v>
      </c>
      <c r="FM770">
        <v>358</v>
      </c>
      <c r="FN770">
        <v>332</v>
      </c>
      <c r="FO770">
        <v>304</v>
      </c>
      <c r="FP770">
        <v>51.9</v>
      </c>
      <c r="FQ770">
        <v>1.53</v>
      </c>
      <c r="FR770">
        <v>3.47</v>
      </c>
      <c r="FS770" s="2">
        <f t="shared" ref="FS770:FS833" si="180">FQ770/MAX(0.01,(FQ770+FR770))</f>
        <v>0.30599999999999999</v>
      </c>
      <c r="FT770">
        <v>5</v>
      </c>
      <c r="FU770">
        <v>0</v>
      </c>
      <c r="FV770">
        <v>-4.4000000000000004</v>
      </c>
      <c r="FW770">
        <v>4.95</v>
      </c>
      <c r="FX770">
        <v>2.48</v>
      </c>
      <c r="FY770">
        <v>0</v>
      </c>
      <c r="FZ770">
        <v>47.6</v>
      </c>
      <c r="GA770">
        <v>6.9</v>
      </c>
      <c r="GB770">
        <v>22.8</v>
      </c>
      <c r="GC770">
        <v>1.5</v>
      </c>
      <c r="GD770">
        <v>3</v>
      </c>
      <c r="GE770">
        <v>28.8</v>
      </c>
      <c r="GF770">
        <v>4</v>
      </c>
      <c r="GG770">
        <v>1</v>
      </c>
      <c r="GH770">
        <v>0.09</v>
      </c>
      <c r="GI770">
        <v>5.57</v>
      </c>
      <c r="GJ770" s="2">
        <f t="shared" ref="GJ770:GJ833" si="181">GH770/MAX(0.01,(GH770+GI770))</f>
        <v>1.5901060070671377E-2</v>
      </c>
      <c r="GK770">
        <v>0</v>
      </c>
      <c r="GL770">
        <v>1</v>
      </c>
      <c r="GM770">
        <v>-17.899999999999999</v>
      </c>
      <c r="GN770">
        <v>0</v>
      </c>
      <c r="GO770">
        <v>8.61</v>
      </c>
      <c r="GP770">
        <v>0</v>
      </c>
      <c r="GQ770">
        <v>43.1</v>
      </c>
      <c r="GR770">
        <v>0</v>
      </c>
      <c r="GS770">
        <v>17.2</v>
      </c>
      <c r="GT770">
        <v>34.4</v>
      </c>
      <c r="GU770">
        <v>8.6</v>
      </c>
      <c r="GV770">
        <v>0</v>
      </c>
      <c r="GW770">
        <v>0</v>
      </c>
      <c r="GX770" s="21">
        <v>69.535126000000005</v>
      </c>
      <c r="GY770" s="21">
        <v>17.576151300000003</v>
      </c>
      <c r="GZ770" s="21">
        <v>18.181060200000001</v>
      </c>
      <c r="HA770" s="21">
        <v>35.757210600000001</v>
      </c>
      <c r="HB770" s="21">
        <v>4.3823850000000002</v>
      </c>
      <c r="HC770" s="21">
        <v>1.919929</v>
      </c>
      <c r="HD770" s="21">
        <v>-4.6438E-2</v>
      </c>
      <c r="HE770" s="21">
        <v>85.826179999999994</v>
      </c>
      <c r="HF770" s="21">
        <v>6.2558759999999998</v>
      </c>
    </row>
    <row r="771" spans="1:214" ht="15" x14ac:dyDescent="0.25">
      <c r="A771" s="22">
        <v>28</v>
      </c>
      <c r="B771" t="s">
        <v>3283</v>
      </c>
      <c r="C771" t="s">
        <v>3284</v>
      </c>
      <c r="D771" t="s">
        <v>3285</v>
      </c>
      <c r="F771" t="s">
        <v>736</v>
      </c>
      <c r="I771" s="22" t="s">
        <v>278</v>
      </c>
      <c r="J771">
        <v>29</v>
      </c>
      <c r="K771" s="23" t="s">
        <v>3286</v>
      </c>
      <c r="L771" s="23" t="s">
        <v>3287</v>
      </c>
      <c r="M771" s="24" t="s">
        <v>320</v>
      </c>
      <c r="N771" s="24" t="s">
        <v>233</v>
      </c>
      <c r="O771" s="24">
        <v>73</v>
      </c>
      <c r="P771" s="24">
        <v>213</v>
      </c>
      <c r="Q771" s="24" t="s">
        <v>224</v>
      </c>
      <c r="R771" s="24"/>
      <c r="S771" s="22">
        <v>78</v>
      </c>
      <c r="T771" s="22">
        <v>6</v>
      </c>
      <c r="U771" s="22">
        <v>15</v>
      </c>
      <c r="V771" s="22">
        <v>21</v>
      </c>
      <c r="W771" s="22">
        <v>2</v>
      </c>
      <c r="X771" s="22">
        <v>60</v>
      </c>
      <c r="Y771" s="22">
        <v>133</v>
      </c>
      <c r="Z771" s="25">
        <f t="shared" si="168"/>
        <v>4.5112781954887216E-2</v>
      </c>
      <c r="AA771" s="3">
        <v>16.66667</v>
      </c>
      <c r="AB771" s="22">
        <v>165</v>
      </c>
      <c r="AC771" s="22">
        <v>46</v>
      </c>
      <c r="AD771" s="22">
        <v>60</v>
      </c>
      <c r="AE771" s="22">
        <v>18</v>
      </c>
      <c r="AF771" s="22">
        <v>19</v>
      </c>
      <c r="AG771" s="26">
        <f t="shared" si="169"/>
        <v>7.6153830923079973</v>
      </c>
      <c r="AH771" s="26">
        <f t="shared" si="170"/>
        <v>2.1230764984616233</v>
      </c>
      <c r="AI771" s="26">
        <f t="shared" si="171"/>
        <v>2.7692302153847264</v>
      </c>
      <c r="AJ771" s="26">
        <f t="shared" si="172"/>
        <v>0.83076906461541777</v>
      </c>
      <c r="AK771" s="26">
        <f t="shared" si="173"/>
        <v>0.87692290153849661</v>
      </c>
      <c r="AL771" s="5">
        <v>1877</v>
      </c>
      <c r="AM771" s="22">
        <v>662</v>
      </c>
      <c r="AN771" s="22">
        <v>542</v>
      </c>
      <c r="AO771" s="25">
        <f t="shared" si="174"/>
        <v>0.54983388704318936</v>
      </c>
      <c r="AP771" s="22">
        <v>27.1</v>
      </c>
      <c r="AQ771">
        <v>-0.7</v>
      </c>
      <c r="AR771">
        <v>2</v>
      </c>
      <c r="AS771">
        <v>1.3</v>
      </c>
      <c r="AT771">
        <v>-1.1000000000000001</v>
      </c>
      <c r="AU771">
        <v>4.3</v>
      </c>
      <c r="AV771">
        <v>-0.60000000000000009</v>
      </c>
      <c r="AW771">
        <v>2.7</v>
      </c>
      <c r="AX771" s="3">
        <f t="shared" si="175"/>
        <v>3.4615384615384617E-2</v>
      </c>
      <c r="AY771" s="4">
        <f t="shared" si="176"/>
        <v>-6.5250000000000012</v>
      </c>
      <c r="AZ771" t="s">
        <v>243</v>
      </c>
      <c r="BA771">
        <v>2012</v>
      </c>
      <c r="BC771" s="27">
        <v>3600000</v>
      </c>
      <c r="BD771" s="22">
        <v>5</v>
      </c>
      <c r="BE771" s="22">
        <v>8</v>
      </c>
      <c r="BF771" s="28">
        <f t="shared" si="177"/>
        <v>0.7957424378693233</v>
      </c>
      <c r="BG771" s="22">
        <v>487</v>
      </c>
      <c r="BH771" s="22">
        <v>393</v>
      </c>
      <c r="BI771" s="4">
        <v>980.21666670000002</v>
      </c>
      <c r="BJ771" s="22">
        <v>1</v>
      </c>
      <c r="BK771" s="22">
        <v>7</v>
      </c>
      <c r="BL771" s="28">
        <f t="shared" si="178"/>
        <v>2.9844559591677631</v>
      </c>
      <c r="BM771" s="22">
        <v>71</v>
      </c>
      <c r="BN771" s="22">
        <v>57</v>
      </c>
      <c r="BO771" s="4">
        <v>160.83333329999999</v>
      </c>
      <c r="BP771" s="22">
        <v>0</v>
      </c>
      <c r="BQ771" s="22">
        <v>0</v>
      </c>
      <c r="BR771" s="22">
        <v>104</v>
      </c>
      <c r="BS771" s="22">
        <v>92</v>
      </c>
      <c r="BT771" s="4">
        <v>159.80000000000001</v>
      </c>
      <c r="BU771" s="22">
        <v>39</v>
      </c>
      <c r="BV771" s="22">
        <v>4</v>
      </c>
      <c r="BW771" s="22">
        <v>10</v>
      </c>
      <c r="BX771" s="22">
        <v>0</v>
      </c>
      <c r="BY771" s="22">
        <v>38</v>
      </c>
      <c r="BZ771" s="22">
        <v>19</v>
      </c>
      <c r="CA771" s="22">
        <v>372</v>
      </c>
      <c r="CB771" s="22">
        <v>248</v>
      </c>
      <c r="CC771" s="4">
        <v>12.66667</v>
      </c>
      <c r="CD771" s="4">
        <v>2.1</v>
      </c>
      <c r="CE771" s="4">
        <v>2.1833333330000002</v>
      </c>
      <c r="CF771" s="22">
        <v>5</v>
      </c>
      <c r="CG771" s="22">
        <v>2</v>
      </c>
      <c r="CH771" s="22">
        <v>0</v>
      </c>
      <c r="CI771" s="5">
        <v>39</v>
      </c>
      <c r="CJ771" s="22">
        <v>2</v>
      </c>
      <c r="CK771" s="22">
        <v>5</v>
      </c>
      <c r="CL771" s="22">
        <v>2</v>
      </c>
      <c r="CM771" s="22">
        <v>22</v>
      </c>
      <c r="CN771" s="22">
        <v>11</v>
      </c>
      <c r="CO771" s="22">
        <v>290</v>
      </c>
      <c r="CP771" s="22">
        <v>294</v>
      </c>
      <c r="CQ771" s="26">
        <v>12.467091</v>
      </c>
      <c r="CR771" s="26">
        <v>2.0239319999999998</v>
      </c>
      <c r="CS771" s="26">
        <v>1.9141029999999999</v>
      </c>
      <c r="CT771" s="22">
        <v>3</v>
      </c>
      <c r="CU771" s="22">
        <v>0</v>
      </c>
      <c r="CV771" s="22">
        <v>0</v>
      </c>
      <c r="CW771" s="22">
        <v>1</v>
      </c>
      <c r="CX771" s="22">
        <v>3</v>
      </c>
      <c r="CY771" s="22">
        <v>-3</v>
      </c>
      <c r="CZ771" s="22">
        <v>5</v>
      </c>
      <c r="DA771" s="22">
        <v>12</v>
      </c>
      <c r="DB771" s="22">
        <v>5</v>
      </c>
      <c r="DC771" s="22">
        <v>0</v>
      </c>
      <c r="DD771" s="22">
        <v>0</v>
      </c>
      <c r="DE771" s="22">
        <v>0</v>
      </c>
      <c r="DF771" s="22">
        <v>0</v>
      </c>
      <c r="DG771" s="22">
        <v>0</v>
      </c>
      <c r="DH771" s="22">
        <v>0</v>
      </c>
      <c r="DI771" s="22">
        <v>30</v>
      </c>
      <c r="DJ771" s="22">
        <v>0</v>
      </c>
      <c r="DK771" s="22">
        <v>0</v>
      </c>
      <c r="DL771" s="22">
        <v>0</v>
      </c>
      <c r="DM771" s="22">
        <v>0</v>
      </c>
      <c r="DN771" s="22">
        <v>38</v>
      </c>
      <c r="DO771" s="22">
        <v>14</v>
      </c>
      <c r="DP771" s="22">
        <v>36</v>
      </c>
      <c r="DQ771" s="22">
        <v>14</v>
      </c>
      <c r="DR771" s="22">
        <v>8</v>
      </c>
      <c r="DS771" s="22">
        <v>2</v>
      </c>
      <c r="DT771" s="22">
        <v>0</v>
      </c>
      <c r="DU771">
        <v>12.01</v>
      </c>
      <c r="DV771">
        <v>34.880000000000003</v>
      </c>
      <c r="DW771" s="2">
        <f t="shared" si="179"/>
        <v>0.25613137129451907</v>
      </c>
      <c r="DX771">
        <v>9.0999999999999998E-2</v>
      </c>
      <c r="DY771">
        <v>-0.214</v>
      </c>
      <c r="DZ771">
        <v>-0.193</v>
      </c>
      <c r="EA771">
        <v>9.3079999999999998</v>
      </c>
      <c r="EB771">
        <v>22</v>
      </c>
      <c r="EC771">
        <v>21</v>
      </c>
      <c r="ED771">
        <v>-1.4</v>
      </c>
      <c r="EE771">
        <v>8.59</v>
      </c>
      <c r="EF771">
        <v>9.94</v>
      </c>
      <c r="EG771">
        <v>5</v>
      </c>
      <c r="EH771">
        <v>948</v>
      </c>
      <c r="EI771">
        <v>998</v>
      </c>
      <c r="EJ771">
        <v>1.41</v>
      </c>
      <c r="EK771">
        <v>1.35</v>
      </c>
      <c r="EL771">
        <v>26.8</v>
      </c>
      <c r="EM771">
        <v>24.5</v>
      </c>
      <c r="EN771">
        <v>13.5</v>
      </c>
      <c r="EO771">
        <v>11.1</v>
      </c>
      <c r="EP771">
        <v>10.3</v>
      </c>
      <c r="EQ771">
        <v>14.2</v>
      </c>
      <c r="ER771">
        <v>4.2</v>
      </c>
      <c r="ES771">
        <v>3.1</v>
      </c>
      <c r="ET771">
        <v>1.7000000000000002</v>
      </c>
      <c r="EU771">
        <v>0.4</v>
      </c>
      <c r="EV771">
        <v>2.21</v>
      </c>
      <c r="EW771">
        <v>2.12</v>
      </c>
      <c r="EX771">
        <v>29.5</v>
      </c>
      <c r="EY771">
        <v>24.7</v>
      </c>
      <c r="EZ771">
        <v>13.1</v>
      </c>
      <c r="FA771">
        <v>12.3</v>
      </c>
      <c r="FB771">
        <v>11.9</v>
      </c>
      <c r="FC771">
        <v>16.2</v>
      </c>
      <c r="FD771">
        <v>3.7</v>
      </c>
      <c r="FE771">
        <v>4</v>
      </c>
      <c r="FF771">
        <v>148</v>
      </c>
      <c r="FG771">
        <v>163</v>
      </c>
      <c r="FH771">
        <v>194</v>
      </c>
      <c r="FI771">
        <v>154</v>
      </c>
      <c r="FJ771">
        <v>193</v>
      </c>
      <c r="FK771">
        <v>141</v>
      </c>
      <c r="FL771">
        <v>47.2</v>
      </c>
      <c r="FM771">
        <v>349</v>
      </c>
      <c r="FN771">
        <v>275</v>
      </c>
      <c r="FO771">
        <v>268</v>
      </c>
      <c r="FP771">
        <v>55.9</v>
      </c>
      <c r="FQ771">
        <v>1.98</v>
      </c>
      <c r="FR771">
        <v>3.59</v>
      </c>
      <c r="FS771" s="2">
        <f t="shared" si="180"/>
        <v>0.35547576301615796</v>
      </c>
      <c r="FT771">
        <v>14</v>
      </c>
      <c r="FU771">
        <v>0</v>
      </c>
      <c r="FV771">
        <v>15</v>
      </c>
      <c r="FW771">
        <v>10.69</v>
      </c>
      <c r="FX771">
        <v>5.44</v>
      </c>
      <c r="FY771">
        <v>0</v>
      </c>
      <c r="FZ771">
        <v>45.4</v>
      </c>
      <c r="GA771">
        <v>5</v>
      </c>
      <c r="GB771">
        <v>26.8</v>
      </c>
      <c r="GC771">
        <v>1.9</v>
      </c>
      <c r="GD771">
        <v>2.2999999999999998</v>
      </c>
      <c r="GE771">
        <v>26.8</v>
      </c>
      <c r="GF771">
        <v>2.7</v>
      </c>
      <c r="GG771">
        <v>3.5</v>
      </c>
      <c r="GH771">
        <v>2</v>
      </c>
      <c r="GI771">
        <v>3.99</v>
      </c>
      <c r="GJ771" s="2">
        <f t="shared" si="181"/>
        <v>0.333889816360601</v>
      </c>
      <c r="GK771">
        <v>1</v>
      </c>
      <c r="GL771">
        <v>13</v>
      </c>
      <c r="GM771">
        <v>-17.5</v>
      </c>
      <c r="GN771">
        <v>0.38</v>
      </c>
      <c r="GO771">
        <v>5</v>
      </c>
      <c r="GP771">
        <v>3.5</v>
      </c>
      <c r="GQ771">
        <v>45.8</v>
      </c>
      <c r="GR771">
        <v>1.2</v>
      </c>
      <c r="GS771">
        <v>25.8</v>
      </c>
      <c r="GT771">
        <v>24.2</v>
      </c>
      <c r="GU771">
        <v>0.4</v>
      </c>
      <c r="GV771">
        <v>0.8</v>
      </c>
      <c r="GW771">
        <v>0.8</v>
      </c>
      <c r="GX771" s="21">
        <v>67.309066999999999</v>
      </c>
      <c r="GY771" s="21">
        <v>9.4147037999999998</v>
      </c>
      <c r="GZ771" s="21">
        <v>13.812309900000001</v>
      </c>
      <c r="HA771" s="21">
        <v>23.227013700000001</v>
      </c>
      <c r="HB771" s="21">
        <v>0.79967600000000005</v>
      </c>
      <c r="HC771" s="21">
        <v>2.714798</v>
      </c>
      <c r="HD771" s="21">
        <v>9.3682000000000001E-2</v>
      </c>
      <c r="HE771" s="21">
        <v>43.385669999999998</v>
      </c>
      <c r="HF771" s="21">
        <v>3.6081569999999998</v>
      </c>
    </row>
    <row r="772" spans="1:214" ht="15" x14ac:dyDescent="0.25">
      <c r="A772" s="22">
        <v>26</v>
      </c>
      <c r="B772" t="s">
        <v>3288</v>
      </c>
      <c r="C772" t="s">
        <v>3289</v>
      </c>
      <c r="D772" t="s">
        <v>546</v>
      </c>
      <c r="F772" t="s">
        <v>349</v>
      </c>
      <c r="I772" s="22" t="s">
        <v>248</v>
      </c>
      <c r="J772">
        <v>21</v>
      </c>
      <c r="K772" s="23" t="s">
        <v>711</v>
      </c>
      <c r="L772" s="23" t="s">
        <v>338</v>
      </c>
      <c r="M772" s="24" t="s">
        <v>332</v>
      </c>
      <c r="N772" s="24" t="s">
        <v>233</v>
      </c>
      <c r="O772" s="24">
        <v>75</v>
      </c>
      <c r="P772" s="24">
        <v>207</v>
      </c>
      <c r="Q772" s="24" t="s">
        <v>224</v>
      </c>
      <c r="R772" s="24" t="s">
        <v>234</v>
      </c>
      <c r="S772" s="22">
        <v>13</v>
      </c>
      <c r="T772" s="22">
        <v>1</v>
      </c>
      <c r="U772" s="22">
        <v>2</v>
      </c>
      <c r="V772" s="22">
        <v>3</v>
      </c>
      <c r="W772" s="22">
        <v>7</v>
      </c>
      <c r="X772" s="22">
        <v>2</v>
      </c>
      <c r="Y772" s="22">
        <v>13</v>
      </c>
      <c r="Z772" s="25">
        <f t="shared" si="168"/>
        <v>7.6923076923076927E-2</v>
      </c>
      <c r="AA772" s="3">
        <v>13.883330000000001</v>
      </c>
      <c r="AB772" s="22">
        <v>16</v>
      </c>
      <c r="AC772" s="22">
        <v>18</v>
      </c>
      <c r="AD772" s="22">
        <v>7</v>
      </c>
      <c r="AE772" s="22">
        <v>2</v>
      </c>
      <c r="AF772" s="22">
        <v>1</v>
      </c>
      <c r="AG772" s="26">
        <f t="shared" si="169"/>
        <v>5.319051974285264</v>
      </c>
      <c r="AH772" s="26">
        <f t="shared" si="170"/>
        <v>5.9839334710709231</v>
      </c>
      <c r="AI772" s="26">
        <f t="shared" si="171"/>
        <v>2.3270852387498033</v>
      </c>
      <c r="AJ772" s="26">
        <f t="shared" si="172"/>
        <v>0.664881496785658</v>
      </c>
      <c r="AK772" s="26">
        <f t="shared" si="173"/>
        <v>0.332440748392829</v>
      </c>
      <c r="AL772" s="5">
        <v>255</v>
      </c>
      <c r="AM772" s="22">
        <v>0</v>
      </c>
      <c r="AN772" s="22">
        <v>0</v>
      </c>
      <c r="AO772" s="25">
        <f t="shared" si="174"/>
        <v>0</v>
      </c>
      <c r="AP772" s="22">
        <v>0</v>
      </c>
      <c r="AQ772">
        <v>0.2</v>
      </c>
      <c r="AR772">
        <v>1</v>
      </c>
      <c r="AS772">
        <v>1.2</v>
      </c>
      <c r="AT772">
        <v>0.4</v>
      </c>
      <c r="AU772">
        <v>1.2</v>
      </c>
      <c r="AV772">
        <v>0</v>
      </c>
      <c r="AW772">
        <v>1.6</v>
      </c>
      <c r="AX772" s="3">
        <f t="shared" si="175"/>
        <v>0.12307692307692308</v>
      </c>
      <c r="AY772" s="4">
        <f t="shared" si="176"/>
        <v>0.6375010000000001</v>
      </c>
      <c r="AZ772" t="s">
        <v>224</v>
      </c>
      <c r="BA772">
        <v>2013</v>
      </c>
      <c r="BB772" s="27">
        <v>262500</v>
      </c>
      <c r="BC772" s="27">
        <v>845833</v>
      </c>
      <c r="BD772" s="22">
        <v>1</v>
      </c>
      <c r="BE772" s="22">
        <v>2</v>
      </c>
      <c r="BF772" s="28">
        <f t="shared" si="177"/>
        <v>1.0713222892428682</v>
      </c>
      <c r="BG772" s="22">
        <v>0</v>
      </c>
      <c r="BH772" s="22">
        <v>0</v>
      </c>
      <c r="BI772" s="4">
        <v>168.0166667</v>
      </c>
      <c r="BJ772" s="22">
        <v>0</v>
      </c>
      <c r="BK772" s="22">
        <v>0</v>
      </c>
      <c r="BL772" s="28">
        <f t="shared" si="178"/>
        <v>0</v>
      </c>
      <c r="BM772" s="22">
        <v>0</v>
      </c>
      <c r="BN772" s="22">
        <v>0</v>
      </c>
      <c r="BO772" s="4">
        <v>2.65</v>
      </c>
      <c r="BP772" s="22">
        <v>0</v>
      </c>
      <c r="BQ772" s="22">
        <v>0</v>
      </c>
      <c r="BR772" s="22">
        <v>0</v>
      </c>
      <c r="BS772" s="22">
        <v>0</v>
      </c>
      <c r="BT772" s="4">
        <v>9.8166666669999998</v>
      </c>
      <c r="BU772" s="22">
        <v>8</v>
      </c>
      <c r="BV772" s="22">
        <v>1</v>
      </c>
      <c r="BW772" s="22">
        <v>2</v>
      </c>
      <c r="BX772" s="22">
        <v>3</v>
      </c>
      <c r="BY772" s="22">
        <v>0</v>
      </c>
      <c r="BZ772" s="22">
        <v>0</v>
      </c>
      <c r="CA772" s="22">
        <v>0</v>
      </c>
      <c r="CB772" s="22">
        <v>0</v>
      </c>
      <c r="CC772" s="4">
        <v>12.8</v>
      </c>
      <c r="CD772" s="4">
        <v>0</v>
      </c>
      <c r="CE772" s="4">
        <v>0.73333333300000003</v>
      </c>
      <c r="CF772" s="22">
        <v>0</v>
      </c>
      <c r="CG772" s="22">
        <v>0</v>
      </c>
      <c r="CH772" s="22">
        <v>0</v>
      </c>
      <c r="CI772" s="5">
        <v>5</v>
      </c>
      <c r="CJ772" s="22">
        <v>0</v>
      </c>
      <c r="CK772" s="22">
        <v>0</v>
      </c>
      <c r="CL772" s="22">
        <v>4</v>
      </c>
      <c r="CM772" s="22">
        <v>2</v>
      </c>
      <c r="CN772" s="22">
        <v>1</v>
      </c>
      <c r="CO772" s="22">
        <v>0</v>
      </c>
      <c r="CP772" s="22">
        <v>0</v>
      </c>
      <c r="CQ772" s="26">
        <v>13.123333000000001</v>
      </c>
      <c r="CR772" s="26">
        <v>0.53</v>
      </c>
      <c r="CS772" s="26">
        <v>0.79</v>
      </c>
      <c r="CT772" s="22">
        <v>0</v>
      </c>
      <c r="CU772" s="22">
        <v>0</v>
      </c>
      <c r="CV772" s="22">
        <v>0</v>
      </c>
      <c r="CW772" s="22">
        <v>1</v>
      </c>
      <c r="CX772" s="22">
        <v>1</v>
      </c>
      <c r="CY772" s="22">
        <v>2</v>
      </c>
      <c r="CZ772" s="22">
        <v>0</v>
      </c>
      <c r="DA772" s="22">
        <v>1</v>
      </c>
      <c r="DB772" s="22">
        <v>5</v>
      </c>
      <c r="DC772" s="22">
        <v>0</v>
      </c>
      <c r="DD772" s="22">
        <v>0</v>
      </c>
      <c r="DE772" s="22">
        <v>0</v>
      </c>
      <c r="DF772" s="22">
        <v>0</v>
      </c>
      <c r="DG772" s="22">
        <v>0</v>
      </c>
      <c r="DH772" s="22">
        <v>0</v>
      </c>
      <c r="DI772" s="22">
        <v>1</v>
      </c>
      <c r="DJ772" s="22">
        <v>0</v>
      </c>
      <c r="DK772" s="22">
        <v>0</v>
      </c>
      <c r="DL772" s="22">
        <v>0</v>
      </c>
      <c r="DM772" s="22">
        <v>0</v>
      </c>
      <c r="DN772" s="22">
        <v>11</v>
      </c>
      <c r="DO772" s="22">
        <v>0</v>
      </c>
      <c r="DP772" s="22">
        <v>4</v>
      </c>
      <c r="DQ772" s="22">
        <v>0</v>
      </c>
      <c r="DR772" s="22">
        <v>0</v>
      </c>
      <c r="DS772" s="22">
        <v>0</v>
      </c>
      <c r="DT772" s="22">
        <v>0</v>
      </c>
      <c r="DU772">
        <v>12.67</v>
      </c>
      <c r="DV772">
        <v>34.74</v>
      </c>
      <c r="DW772" s="2">
        <f t="shared" si="179"/>
        <v>0.26724319763762916</v>
      </c>
      <c r="DX772">
        <v>-0.52</v>
      </c>
      <c r="DY772">
        <v>-1.7150000000000001</v>
      </c>
      <c r="DZ772">
        <v>-4.9000000000000002E-2</v>
      </c>
      <c r="EA772">
        <v>-0.49100000000000005</v>
      </c>
      <c r="EB772">
        <v>10</v>
      </c>
      <c r="EC772">
        <v>4</v>
      </c>
      <c r="ED772">
        <v>-22.2</v>
      </c>
      <c r="EE772">
        <v>-20.03</v>
      </c>
      <c r="EF772">
        <v>2.13</v>
      </c>
      <c r="EG772">
        <v>10.75</v>
      </c>
      <c r="EH772">
        <v>964</v>
      </c>
      <c r="EI772">
        <v>1071</v>
      </c>
      <c r="EJ772">
        <v>3.64</v>
      </c>
      <c r="EK772">
        <v>1.46</v>
      </c>
      <c r="EL772">
        <v>30.2</v>
      </c>
      <c r="EM772">
        <v>38.6</v>
      </c>
      <c r="EN772">
        <v>9.5</v>
      </c>
      <c r="EO772">
        <v>15.3</v>
      </c>
      <c r="EP772">
        <v>20.399999999999999</v>
      </c>
      <c r="EQ772">
        <v>12.4</v>
      </c>
      <c r="ER772">
        <v>4</v>
      </c>
      <c r="ES772">
        <v>4</v>
      </c>
      <c r="ET772">
        <v>0.4</v>
      </c>
      <c r="EU772">
        <v>0.4</v>
      </c>
      <c r="EV772">
        <v>3.06</v>
      </c>
      <c r="EW772">
        <v>2.13</v>
      </c>
      <c r="EX772">
        <v>25.5</v>
      </c>
      <c r="EY772">
        <v>26.6</v>
      </c>
      <c r="EZ772">
        <v>11</v>
      </c>
      <c r="FA772">
        <v>11.6</v>
      </c>
      <c r="FB772">
        <v>12.1</v>
      </c>
      <c r="FC772">
        <v>14.9</v>
      </c>
      <c r="FD772">
        <v>3.7</v>
      </c>
      <c r="FE772">
        <v>3.5</v>
      </c>
      <c r="FF772">
        <v>25</v>
      </c>
      <c r="FG772">
        <v>26</v>
      </c>
      <c r="FH772">
        <v>23</v>
      </c>
      <c r="FI772">
        <v>16</v>
      </c>
      <c r="FJ772">
        <v>23</v>
      </c>
      <c r="FK772">
        <v>29</v>
      </c>
      <c r="FL772">
        <v>56.7</v>
      </c>
      <c r="FM772">
        <v>63</v>
      </c>
      <c r="FN772">
        <v>55</v>
      </c>
      <c r="FO772">
        <v>42</v>
      </c>
      <c r="FP772">
        <v>53.4</v>
      </c>
      <c r="FQ772">
        <v>0.2</v>
      </c>
      <c r="FR772">
        <v>6.01</v>
      </c>
      <c r="FS772" s="2">
        <f t="shared" si="180"/>
        <v>3.2206119162640906E-2</v>
      </c>
      <c r="FT772">
        <v>0</v>
      </c>
      <c r="FU772">
        <v>0</v>
      </c>
      <c r="FV772">
        <v>11.5</v>
      </c>
      <c r="FW772">
        <v>0</v>
      </c>
      <c r="FX772">
        <v>0</v>
      </c>
      <c r="FY772">
        <v>0</v>
      </c>
      <c r="FZ772">
        <v>67.900000000000006</v>
      </c>
      <c r="GA772">
        <v>0</v>
      </c>
      <c r="GB772">
        <v>22.6</v>
      </c>
      <c r="GC772">
        <v>22.6</v>
      </c>
      <c r="GD772">
        <v>0</v>
      </c>
      <c r="GE772">
        <v>22.6</v>
      </c>
      <c r="GF772">
        <v>0</v>
      </c>
      <c r="GG772">
        <v>0</v>
      </c>
      <c r="GH772">
        <v>0.65</v>
      </c>
      <c r="GI772">
        <v>4.0199999999999996</v>
      </c>
      <c r="GJ772" s="2">
        <f t="shared" si="181"/>
        <v>0.13918629550321199</v>
      </c>
      <c r="GK772">
        <v>0</v>
      </c>
      <c r="GL772">
        <v>0</v>
      </c>
      <c r="GM772">
        <v>48.2</v>
      </c>
      <c r="GN772">
        <v>0</v>
      </c>
      <c r="GO772">
        <v>0</v>
      </c>
      <c r="GP772">
        <v>7.1</v>
      </c>
      <c r="GQ772">
        <v>42.4</v>
      </c>
      <c r="GR772">
        <v>0</v>
      </c>
      <c r="GS772">
        <v>0</v>
      </c>
      <c r="GT772">
        <v>14.1</v>
      </c>
      <c r="GU772">
        <v>0</v>
      </c>
      <c r="GV772">
        <v>0</v>
      </c>
      <c r="GW772">
        <v>7.1</v>
      </c>
      <c r="GX772" s="21">
        <v>33.327334999999998</v>
      </c>
      <c r="GY772" s="21">
        <v>2.2087845000000002</v>
      </c>
      <c r="GZ772" s="21">
        <v>6.2202491999999996</v>
      </c>
      <c r="HA772" s="21">
        <v>8.4290337000000015</v>
      </c>
      <c r="HB772" s="21">
        <v>0.56347700000000001</v>
      </c>
      <c r="HC772" s="21">
        <v>1.435832</v>
      </c>
      <c r="HD772" s="21">
        <v>-2.5300000000000002E-4</v>
      </c>
      <c r="HE772" s="21">
        <v>25.866789000000001</v>
      </c>
      <c r="HF772" s="21">
        <v>1.9990559999999999</v>
      </c>
    </row>
    <row r="773" spans="1:214" ht="15" x14ac:dyDescent="0.25">
      <c r="A773" s="22">
        <v>4</v>
      </c>
      <c r="B773" t="s">
        <v>3290</v>
      </c>
      <c r="C773" t="s">
        <v>3291</v>
      </c>
      <c r="D773" t="s">
        <v>3292</v>
      </c>
      <c r="F773" t="s">
        <v>277</v>
      </c>
      <c r="I773" s="22" t="s">
        <v>248</v>
      </c>
      <c r="J773">
        <v>26</v>
      </c>
      <c r="K773" s="23" t="s">
        <v>3293</v>
      </c>
      <c r="L773" s="23" t="s">
        <v>2467</v>
      </c>
      <c r="M773" s="24" t="s">
        <v>288</v>
      </c>
      <c r="N773" s="24" t="s">
        <v>233</v>
      </c>
      <c r="O773" s="24">
        <v>75</v>
      </c>
      <c r="P773" s="24">
        <v>225</v>
      </c>
      <c r="Q773" s="24" t="s">
        <v>223</v>
      </c>
      <c r="R773" s="24"/>
      <c r="S773" s="22">
        <v>51</v>
      </c>
      <c r="T773" s="22">
        <v>1</v>
      </c>
      <c r="U773" s="22">
        <v>4</v>
      </c>
      <c r="V773" s="22">
        <v>5</v>
      </c>
      <c r="W773" s="22">
        <v>3</v>
      </c>
      <c r="X773" s="22">
        <v>62</v>
      </c>
      <c r="Y773" s="22">
        <v>47</v>
      </c>
      <c r="Z773" s="25">
        <f t="shared" si="168"/>
        <v>2.1276595744680851E-2</v>
      </c>
      <c r="AA773" s="3">
        <v>17.58333</v>
      </c>
      <c r="AB773" s="22">
        <v>72</v>
      </c>
      <c r="AC773" s="22">
        <v>80</v>
      </c>
      <c r="AD773" s="22">
        <v>25</v>
      </c>
      <c r="AE773" s="22">
        <v>23</v>
      </c>
      <c r="AF773" s="22">
        <v>14</v>
      </c>
      <c r="AG773" s="26">
        <f t="shared" si="169"/>
        <v>4.8173970660245349</v>
      </c>
      <c r="AH773" s="26">
        <f t="shared" si="170"/>
        <v>5.3526634066939272</v>
      </c>
      <c r="AI773" s="26">
        <f t="shared" si="171"/>
        <v>1.6727073145918523</v>
      </c>
      <c r="AJ773" s="26">
        <f t="shared" si="172"/>
        <v>1.5388907294245042</v>
      </c>
      <c r="AK773" s="26">
        <f t="shared" si="173"/>
        <v>0.93671609617143725</v>
      </c>
      <c r="AL773" s="5">
        <v>1276</v>
      </c>
      <c r="AM773" s="22">
        <v>0</v>
      </c>
      <c r="AN773" s="22">
        <v>0</v>
      </c>
      <c r="AO773" s="25">
        <f t="shared" si="174"/>
        <v>0</v>
      </c>
      <c r="AP773" s="22">
        <v>0</v>
      </c>
      <c r="AQ773">
        <v>-0.4</v>
      </c>
      <c r="AR773">
        <v>2.8</v>
      </c>
      <c r="AS773">
        <v>2.4</v>
      </c>
      <c r="AT773">
        <v>-1.6</v>
      </c>
      <c r="AU773">
        <v>3.7</v>
      </c>
      <c r="AV773">
        <v>0</v>
      </c>
      <c r="AW773">
        <v>2.1</v>
      </c>
      <c r="AX773" s="3">
        <f t="shared" si="175"/>
        <v>4.1176470588235294E-2</v>
      </c>
      <c r="AY773" s="4">
        <f t="shared" si="176"/>
        <v>2.0249999999999999</v>
      </c>
      <c r="AZ773" t="s">
        <v>243</v>
      </c>
      <c r="BA773">
        <v>2012</v>
      </c>
      <c r="BC773" s="27">
        <v>550000</v>
      </c>
      <c r="BD773" s="22">
        <v>1</v>
      </c>
      <c r="BE773" s="22">
        <v>4</v>
      </c>
      <c r="BF773" s="28">
        <f t="shared" si="177"/>
        <v>0.36975411351451282</v>
      </c>
      <c r="BG773" s="22">
        <v>0</v>
      </c>
      <c r="BH773" s="22">
        <v>0</v>
      </c>
      <c r="BI773" s="4">
        <v>811.35</v>
      </c>
      <c r="BJ773" s="22">
        <v>0</v>
      </c>
      <c r="BK773" s="22">
        <v>0</v>
      </c>
      <c r="BL773" s="28">
        <f t="shared" si="178"/>
        <v>0</v>
      </c>
      <c r="BM773" s="22">
        <v>0</v>
      </c>
      <c r="BN773" s="22">
        <v>0</v>
      </c>
      <c r="BO773" s="4">
        <v>1.016666667</v>
      </c>
      <c r="BP773" s="22">
        <v>0</v>
      </c>
      <c r="BQ773" s="22">
        <v>0</v>
      </c>
      <c r="BR773" s="22">
        <v>0</v>
      </c>
      <c r="BS773" s="22">
        <v>0</v>
      </c>
      <c r="BT773" s="4">
        <v>84.95</v>
      </c>
      <c r="BU773" s="22">
        <v>25</v>
      </c>
      <c r="BV773" s="22">
        <v>0</v>
      </c>
      <c r="BW773" s="22">
        <v>2</v>
      </c>
      <c r="BX773" s="22">
        <v>3</v>
      </c>
      <c r="BY773" s="22">
        <v>12</v>
      </c>
      <c r="BZ773" s="22">
        <v>6</v>
      </c>
      <c r="CA773" s="22">
        <v>0</v>
      </c>
      <c r="CB773" s="22">
        <v>0</v>
      </c>
      <c r="CC773" s="4">
        <v>16.616669999999999</v>
      </c>
      <c r="CD773" s="4">
        <v>0</v>
      </c>
      <c r="CE773" s="4">
        <v>1.75</v>
      </c>
      <c r="CF773" s="22">
        <v>0</v>
      </c>
      <c r="CG773" s="22">
        <v>0</v>
      </c>
      <c r="CH773" s="22">
        <v>0</v>
      </c>
      <c r="CI773" s="5">
        <v>26</v>
      </c>
      <c r="CJ773" s="22">
        <v>1</v>
      </c>
      <c r="CK773" s="22">
        <v>2</v>
      </c>
      <c r="CL773" s="22">
        <v>0</v>
      </c>
      <c r="CM773" s="22">
        <v>50</v>
      </c>
      <c r="CN773" s="22">
        <v>16</v>
      </c>
      <c r="CO773" s="22">
        <v>0</v>
      </c>
      <c r="CP773" s="22">
        <v>0</v>
      </c>
      <c r="CQ773" s="26">
        <v>15.228202</v>
      </c>
      <c r="CR773" s="26">
        <v>3.9102999999999999E-2</v>
      </c>
      <c r="CS773" s="26">
        <v>1.5846150000000001</v>
      </c>
      <c r="CT773" s="22">
        <v>0</v>
      </c>
      <c r="CU773" s="22">
        <v>0</v>
      </c>
      <c r="CV773" s="22">
        <v>0</v>
      </c>
      <c r="CW773" s="22">
        <v>0</v>
      </c>
      <c r="CX773" s="22">
        <v>0</v>
      </c>
      <c r="CY773" s="22">
        <v>2</v>
      </c>
      <c r="CZ773" s="22">
        <v>1</v>
      </c>
      <c r="DA773" s="22">
        <v>4</v>
      </c>
      <c r="DB773" s="22">
        <v>1</v>
      </c>
      <c r="DC773" s="22">
        <v>0</v>
      </c>
      <c r="DD773" s="22">
        <v>0</v>
      </c>
      <c r="DE773" s="22">
        <v>0</v>
      </c>
      <c r="DF773" s="22">
        <v>0</v>
      </c>
      <c r="DG773" s="22">
        <v>0</v>
      </c>
      <c r="DH773" s="22">
        <v>0</v>
      </c>
      <c r="DI773" s="22">
        <v>16</v>
      </c>
      <c r="DJ773" s="22">
        <v>6</v>
      </c>
      <c r="DK773" s="22">
        <v>0</v>
      </c>
      <c r="DL773" s="22">
        <v>0</v>
      </c>
      <c r="DM773" s="22">
        <v>0</v>
      </c>
      <c r="DN773" s="22">
        <v>31</v>
      </c>
      <c r="DO773" s="22">
        <v>0</v>
      </c>
      <c r="DP773" s="22">
        <v>39</v>
      </c>
      <c r="DQ773" s="22">
        <v>11</v>
      </c>
      <c r="DR773" s="22">
        <v>0</v>
      </c>
      <c r="DS773" s="22">
        <v>0</v>
      </c>
      <c r="DT773" s="22">
        <v>0</v>
      </c>
      <c r="DU773">
        <v>15.5</v>
      </c>
      <c r="DV773">
        <v>33.42</v>
      </c>
      <c r="DW773" s="2">
        <f t="shared" si="179"/>
        <v>0.31684382665576449</v>
      </c>
      <c r="DX773">
        <v>4.2000000000000003E-2</v>
      </c>
      <c r="DY773">
        <v>-0.16400000000000001</v>
      </c>
      <c r="DZ773">
        <v>0.8590000000000001</v>
      </c>
      <c r="EA773">
        <v>-10.933999999999999</v>
      </c>
      <c r="EB773">
        <v>27</v>
      </c>
      <c r="EC773">
        <v>27</v>
      </c>
      <c r="ED773">
        <v>2.6</v>
      </c>
      <c r="EE773">
        <v>-10.1</v>
      </c>
      <c r="EF773">
        <v>-12.74</v>
      </c>
      <c r="EG773">
        <v>7.78</v>
      </c>
      <c r="EH773">
        <v>931</v>
      </c>
      <c r="EI773">
        <v>1009</v>
      </c>
      <c r="EJ773">
        <v>2.0499999999999998</v>
      </c>
      <c r="EK773">
        <v>2.0499999999999998</v>
      </c>
      <c r="EL773">
        <v>24.3</v>
      </c>
      <c r="EM773">
        <v>27.8</v>
      </c>
      <c r="EN773">
        <v>9.6</v>
      </c>
      <c r="EO773">
        <v>12.3</v>
      </c>
      <c r="EP773">
        <v>15.3</v>
      </c>
      <c r="EQ773">
        <v>11.3</v>
      </c>
      <c r="ER773">
        <v>3.6</v>
      </c>
      <c r="ES773">
        <v>2.8</v>
      </c>
      <c r="ET773">
        <v>1.1000000000000001</v>
      </c>
      <c r="EU773">
        <v>0.4</v>
      </c>
      <c r="EV773">
        <v>1.87</v>
      </c>
      <c r="EW773">
        <v>2.15</v>
      </c>
      <c r="EX773">
        <v>23</v>
      </c>
      <c r="EY773">
        <v>28.7</v>
      </c>
      <c r="EZ773">
        <v>10.7</v>
      </c>
      <c r="FA773">
        <v>14</v>
      </c>
      <c r="FB773">
        <v>16.899999999999999</v>
      </c>
      <c r="FC773">
        <v>13.5</v>
      </c>
      <c r="FD773">
        <v>2.9</v>
      </c>
      <c r="FE773">
        <v>3.2</v>
      </c>
      <c r="FF773">
        <v>82</v>
      </c>
      <c r="FG773">
        <v>101</v>
      </c>
      <c r="FH773">
        <v>156</v>
      </c>
      <c r="FI773">
        <v>144</v>
      </c>
      <c r="FJ773">
        <v>149</v>
      </c>
      <c r="FK773">
        <v>120</v>
      </c>
      <c r="FL773">
        <v>37.9</v>
      </c>
      <c r="FM773">
        <v>302</v>
      </c>
      <c r="FN773">
        <v>318</v>
      </c>
      <c r="FO773">
        <v>240</v>
      </c>
      <c r="FP773">
        <v>48.7</v>
      </c>
      <c r="FQ773">
        <v>0.02</v>
      </c>
      <c r="FR773">
        <v>4.8899999999999997</v>
      </c>
      <c r="FS773" s="2">
        <f t="shared" si="180"/>
        <v>4.0733197556008151E-3</v>
      </c>
      <c r="FT773">
        <v>0</v>
      </c>
      <c r="FU773">
        <v>0</v>
      </c>
      <c r="FV773">
        <v>-137.69999999999999</v>
      </c>
      <c r="FW773" t="s">
        <v>266</v>
      </c>
      <c r="FX773">
        <v>0</v>
      </c>
      <c r="FY773">
        <v>0</v>
      </c>
      <c r="FZ773">
        <v>0</v>
      </c>
      <c r="GA773">
        <v>0</v>
      </c>
      <c r="GB773">
        <v>0</v>
      </c>
      <c r="GC773">
        <v>0</v>
      </c>
      <c r="GD773">
        <v>59</v>
      </c>
      <c r="GE773">
        <v>0</v>
      </c>
      <c r="GF773">
        <v>0</v>
      </c>
      <c r="GG773">
        <v>0</v>
      </c>
      <c r="GH773">
        <v>1.61</v>
      </c>
      <c r="GI773">
        <v>3.22</v>
      </c>
      <c r="GJ773" s="2">
        <f t="shared" si="181"/>
        <v>0.33333333333333337</v>
      </c>
      <c r="GK773">
        <v>2</v>
      </c>
      <c r="GL773">
        <v>10</v>
      </c>
      <c r="GM773">
        <v>10.7</v>
      </c>
      <c r="GN773">
        <v>1.46</v>
      </c>
      <c r="GO773">
        <v>7.31</v>
      </c>
      <c r="GP773">
        <v>7.3</v>
      </c>
      <c r="GQ773">
        <v>38</v>
      </c>
      <c r="GR773">
        <v>3.7</v>
      </c>
      <c r="GS773">
        <v>26.3</v>
      </c>
      <c r="GT773">
        <v>19.7</v>
      </c>
      <c r="GU773">
        <v>2.2000000000000002</v>
      </c>
      <c r="GV773">
        <v>0.7</v>
      </c>
      <c r="GW773">
        <v>2.9</v>
      </c>
      <c r="GX773" s="21">
        <v>52.006981000000003</v>
      </c>
      <c r="GY773" s="21">
        <v>1.6132500000000001</v>
      </c>
      <c r="GZ773" s="21">
        <v>6.0562025999999998</v>
      </c>
      <c r="HA773" s="21">
        <v>7.6694517000000006</v>
      </c>
      <c r="HB773" s="21">
        <v>-0.442971</v>
      </c>
      <c r="HC773" s="21">
        <v>2.9463530000000002</v>
      </c>
      <c r="HD773" s="21">
        <v>5.9999999999999995E-4</v>
      </c>
      <c r="HE773" s="21">
        <v>67.393257000000006</v>
      </c>
      <c r="HF773" s="21">
        <v>2.5039820000000002</v>
      </c>
    </row>
    <row r="774" spans="1:214" ht="15" x14ac:dyDescent="0.25">
      <c r="A774" s="22">
        <v>21</v>
      </c>
      <c r="B774" t="s">
        <v>3294</v>
      </c>
      <c r="C774" t="s">
        <v>3295</v>
      </c>
      <c r="D774" t="s">
        <v>1952</v>
      </c>
      <c r="E774" t="s">
        <v>3296</v>
      </c>
      <c r="F774" t="s">
        <v>489</v>
      </c>
      <c r="I774" s="22" t="s">
        <v>239</v>
      </c>
      <c r="J774">
        <v>26</v>
      </c>
      <c r="K774" s="23" t="s">
        <v>3297</v>
      </c>
      <c r="L774" s="23" t="s">
        <v>3298</v>
      </c>
      <c r="M774" s="24" t="s">
        <v>273</v>
      </c>
      <c r="N774" s="24" t="s">
        <v>233</v>
      </c>
      <c r="O774" s="24">
        <v>76</v>
      </c>
      <c r="P774" s="24">
        <v>215</v>
      </c>
      <c r="Q774" s="24" t="s">
        <v>224</v>
      </c>
      <c r="R774" s="24"/>
      <c r="S774" s="22">
        <v>1</v>
      </c>
      <c r="T774" s="22">
        <v>0</v>
      </c>
      <c r="U774" s="22">
        <v>0</v>
      </c>
      <c r="V774" s="22">
        <v>0</v>
      </c>
      <c r="W774" s="22">
        <v>0</v>
      </c>
      <c r="X774" s="22">
        <v>7</v>
      </c>
      <c r="Y774" s="22">
        <v>1</v>
      </c>
      <c r="Z774" s="25">
        <f t="shared" si="168"/>
        <v>0</v>
      </c>
      <c r="AA774" s="3">
        <v>4.8833299999999999</v>
      </c>
      <c r="AB774" s="22">
        <v>1</v>
      </c>
      <c r="AC774" s="22">
        <v>0</v>
      </c>
      <c r="AD774" s="22">
        <v>0</v>
      </c>
      <c r="AE774" s="22">
        <v>0</v>
      </c>
      <c r="AF774" s="22">
        <v>0</v>
      </c>
      <c r="AG774" s="26">
        <f t="shared" si="169"/>
        <v>12.286697806619664</v>
      </c>
      <c r="AH774" s="26">
        <f t="shared" si="170"/>
        <v>0</v>
      </c>
      <c r="AI774" s="26">
        <f t="shared" si="171"/>
        <v>0</v>
      </c>
      <c r="AJ774" s="26">
        <f t="shared" si="172"/>
        <v>0</v>
      </c>
      <c r="AK774" s="26">
        <f t="shared" si="173"/>
        <v>0</v>
      </c>
      <c r="AL774" s="5">
        <v>11</v>
      </c>
      <c r="AM774" s="22">
        <v>0</v>
      </c>
      <c r="AN774" s="22">
        <v>0</v>
      </c>
      <c r="AO774" s="25">
        <f t="shared" si="174"/>
        <v>0</v>
      </c>
      <c r="AP774" s="22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 s="3">
        <f t="shared" si="175"/>
        <v>0</v>
      </c>
      <c r="AY774" s="4">
        <f t="shared" si="176"/>
        <v>-7.5000000000000011E-2</v>
      </c>
      <c r="AZ774" t="s">
        <v>224</v>
      </c>
      <c r="BA774">
        <v>2012</v>
      </c>
      <c r="BC774" s="27">
        <v>550000</v>
      </c>
      <c r="BD774" s="22">
        <v>0</v>
      </c>
      <c r="BE774" s="22">
        <v>0</v>
      </c>
      <c r="BF774" s="28">
        <f t="shared" si="177"/>
        <v>0</v>
      </c>
      <c r="BG774" s="22">
        <v>0</v>
      </c>
      <c r="BH774" s="22">
        <v>0</v>
      </c>
      <c r="BI774" s="4">
        <v>4.8833333330000004</v>
      </c>
      <c r="BJ774" s="22">
        <v>0</v>
      </c>
      <c r="BK774" s="22">
        <v>0</v>
      </c>
      <c r="BL774" s="28">
        <f t="shared" si="178"/>
        <v>0</v>
      </c>
      <c r="BM774" s="22">
        <v>0</v>
      </c>
      <c r="BN774" s="22">
        <v>0</v>
      </c>
      <c r="BO774" s="4">
        <v>0</v>
      </c>
      <c r="BP774" s="22">
        <v>0</v>
      </c>
      <c r="BQ774" s="22">
        <v>0</v>
      </c>
      <c r="BR774" s="22">
        <v>0</v>
      </c>
      <c r="BS774" s="22">
        <v>0</v>
      </c>
      <c r="BT774" s="4">
        <v>0</v>
      </c>
      <c r="BU774" s="22">
        <v>0</v>
      </c>
      <c r="BV774" s="22">
        <v>0</v>
      </c>
      <c r="BW774" s="22">
        <v>0</v>
      </c>
      <c r="BX774" s="22">
        <v>0</v>
      </c>
      <c r="BY774" s="22">
        <v>0</v>
      </c>
      <c r="BZ774" s="22">
        <v>0</v>
      </c>
      <c r="CA774" s="22">
        <v>0</v>
      </c>
      <c r="CB774" s="22">
        <v>0</v>
      </c>
      <c r="CC774" s="4">
        <v>0</v>
      </c>
      <c r="CD774" s="4">
        <v>0</v>
      </c>
      <c r="CE774" s="4">
        <v>0</v>
      </c>
      <c r="CF774" s="22">
        <v>0</v>
      </c>
      <c r="CG774" s="22">
        <v>0</v>
      </c>
      <c r="CH774" s="22">
        <v>0</v>
      </c>
      <c r="CI774" s="5">
        <v>1</v>
      </c>
      <c r="CJ774" s="22">
        <v>0</v>
      </c>
      <c r="CK774" s="22">
        <v>0</v>
      </c>
      <c r="CL774" s="22">
        <v>0</v>
      </c>
      <c r="CM774" s="22">
        <v>7</v>
      </c>
      <c r="CN774" s="22">
        <v>2</v>
      </c>
      <c r="CO774" s="22">
        <v>0</v>
      </c>
      <c r="CP774" s="22">
        <v>0</v>
      </c>
      <c r="CQ774" s="26">
        <v>4.8833330000000004</v>
      </c>
      <c r="CR774" s="26">
        <v>0</v>
      </c>
      <c r="CS774" s="26">
        <v>0</v>
      </c>
      <c r="CT774" s="22">
        <v>0</v>
      </c>
      <c r="CU774" s="22">
        <v>0</v>
      </c>
      <c r="CV774" s="22">
        <v>0</v>
      </c>
      <c r="CW774" s="22">
        <v>0</v>
      </c>
      <c r="CX774" s="22">
        <v>0</v>
      </c>
      <c r="CY774" s="22">
        <v>0</v>
      </c>
      <c r="CZ774" s="22">
        <v>0</v>
      </c>
      <c r="DA774" s="22">
        <v>0</v>
      </c>
      <c r="DB774" s="22">
        <v>0</v>
      </c>
      <c r="DC774" s="22">
        <v>0</v>
      </c>
      <c r="DD774" s="22">
        <v>0</v>
      </c>
      <c r="DE774" s="22">
        <v>0</v>
      </c>
      <c r="DF774" s="22">
        <v>0</v>
      </c>
      <c r="DG774" s="22">
        <v>0</v>
      </c>
      <c r="DH774" s="22">
        <v>0</v>
      </c>
      <c r="DI774" s="22">
        <v>1</v>
      </c>
      <c r="DJ774" s="22">
        <v>1</v>
      </c>
      <c r="DK774" s="22">
        <v>0</v>
      </c>
      <c r="DL774" s="22">
        <v>0</v>
      </c>
      <c r="DM774" s="22">
        <v>0</v>
      </c>
      <c r="DN774" s="22">
        <v>0</v>
      </c>
      <c r="DO774" s="22">
        <v>0</v>
      </c>
      <c r="DP774" s="22">
        <v>0</v>
      </c>
      <c r="DQ774" s="22">
        <v>0</v>
      </c>
      <c r="DR774" s="22">
        <v>0</v>
      </c>
      <c r="DS774" s="22">
        <v>0</v>
      </c>
      <c r="DT774" s="22">
        <v>0</v>
      </c>
      <c r="DU774">
        <v>4.88</v>
      </c>
      <c r="DV774">
        <v>40.549999999999997</v>
      </c>
      <c r="DW774" s="2">
        <f t="shared" si="179"/>
        <v>0.10741800572309047</v>
      </c>
      <c r="DX774">
        <v>2.0169999999999999</v>
      </c>
      <c r="DY774">
        <v>7.9740000000000002</v>
      </c>
      <c r="DZ774">
        <v>-4.9870000000000001</v>
      </c>
      <c r="EA774">
        <v>-12.333</v>
      </c>
      <c r="EB774">
        <v>0</v>
      </c>
      <c r="EC774">
        <v>0</v>
      </c>
      <c r="ED774">
        <v>15.4</v>
      </c>
      <c r="EE774">
        <v>-24.57</v>
      </c>
      <c r="EF774">
        <v>-39.950000000000003</v>
      </c>
      <c r="EG774">
        <v>0</v>
      </c>
      <c r="EH774">
        <v>1000</v>
      </c>
      <c r="EI774">
        <v>1000</v>
      </c>
      <c r="EJ774">
        <v>0</v>
      </c>
      <c r="EK774">
        <v>0</v>
      </c>
      <c r="EL774">
        <v>12.3</v>
      </c>
      <c r="EM774">
        <v>24.6</v>
      </c>
      <c r="EN774">
        <v>0</v>
      </c>
      <c r="EO774">
        <v>24.6</v>
      </c>
      <c r="EP774">
        <v>0</v>
      </c>
      <c r="EQ774">
        <v>12.3</v>
      </c>
      <c r="ER774">
        <v>36.9</v>
      </c>
      <c r="ES774">
        <v>0</v>
      </c>
      <c r="ET774">
        <v>12.3</v>
      </c>
      <c r="EU774">
        <v>0</v>
      </c>
      <c r="EV774">
        <v>2.96</v>
      </c>
      <c r="EW774">
        <v>1.48</v>
      </c>
      <c r="EX774">
        <v>8.9</v>
      </c>
      <c r="EY774">
        <v>35.5</v>
      </c>
      <c r="EZ774">
        <v>7.4</v>
      </c>
      <c r="FA774">
        <v>11.8</v>
      </c>
      <c r="FB774">
        <v>23.7</v>
      </c>
      <c r="FC774">
        <v>13.3</v>
      </c>
      <c r="FD774">
        <v>3</v>
      </c>
      <c r="FE774">
        <v>5.9</v>
      </c>
      <c r="FF774">
        <v>2</v>
      </c>
      <c r="FG774">
        <v>0</v>
      </c>
      <c r="FH774">
        <v>1</v>
      </c>
      <c r="FI774">
        <v>1</v>
      </c>
      <c r="FJ774">
        <v>2</v>
      </c>
      <c r="FK774">
        <v>2</v>
      </c>
      <c r="FL774">
        <v>50</v>
      </c>
      <c r="FM774">
        <v>1</v>
      </c>
      <c r="FN774">
        <v>5</v>
      </c>
      <c r="FO774">
        <v>6</v>
      </c>
      <c r="FP774">
        <v>16.7</v>
      </c>
      <c r="FQ774">
        <v>0</v>
      </c>
      <c r="FR774">
        <v>0</v>
      </c>
      <c r="FS774" s="2">
        <f t="shared" si="180"/>
        <v>0</v>
      </c>
      <c r="FT774">
        <v>0</v>
      </c>
      <c r="FU774">
        <v>0</v>
      </c>
      <c r="FV774">
        <v>0</v>
      </c>
      <c r="FW774" t="s">
        <v>266</v>
      </c>
      <c r="FX774">
        <v>0</v>
      </c>
      <c r="FY774">
        <v>0</v>
      </c>
      <c r="FZ774">
        <v>0</v>
      </c>
      <c r="GA774">
        <v>0</v>
      </c>
      <c r="GB774">
        <v>0</v>
      </c>
      <c r="GC774">
        <v>0</v>
      </c>
      <c r="GD774">
        <v>0</v>
      </c>
      <c r="GE774">
        <v>0</v>
      </c>
      <c r="GF774">
        <v>0</v>
      </c>
      <c r="GG774">
        <v>0</v>
      </c>
      <c r="GH774">
        <v>0</v>
      </c>
      <c r="GI774">
        <v>0</v>
      </c>
      <c r="GJ774" s="2">
        <f t="shared" si="181"/>
        <v>0</v>
      </c>
      <c r="GK774">
        <v>0</v>
      </c>
      <c r="GL774">
        <v>0</v>
      </c>
      <c r="GM774">
        <v>0</v>
      </c>
      <c r="GN774">
        <v>0</v>
      </c>
      <c r="GO774">
        <v>0</v>
      </c>
      <c r="GP774">
        <v>0</v>
      </c>
      <c r="GQ774">
        <v>0</v>
      </c>
      <c r="GR774">
        <v>0</v>
      </c>
      <c r="GS774">
        <v>0</v>
      </c>
      <c r="GT774">
        <v>0</v>
      </c>
      <c r="GU774">
        <v>0</v>
      </c>
      <c r="GV774">
        <v>0</v>
      </c>
      <c r="GW774">
        <v>0</v>
      </c>
      <c r="GX774" s="21">
        <v>30.562425999999999</v>
      </c>
      <c r="GY774" s="21">
        <v>2.9869802999999999</v>
      </c>
      <c r="GZ774" s="21">
        <v>4.5389295000000001</v>
      </c>
      <c r="HA774" s="21">
        <v>7.5259098</v>
      </c>
      <c r="HB774" s="21">
        <v>7.1470000000000006E-2</v>
      </c>
      <c r="HC774" s="21">
        <v>0.60948899999999995</v>
      </c>
      <c r="HD774" s="21">
        <v>3.5760000000000002E-3</v>
      </c>
      <c r="HE774" s="21">
        <v>51.819870000000002</v>
      </c>
      <c r="HF774" s="21">
        <v>0.68453600000000003</v>
      </c>
    </row>
    <row r="775" spans="1:214" ht="15" x14ac:dyDescent="0.25">
      <c r="A775" s="22">
        <v>23</v>
      </c>
      <c r="B775" t="s">
        <v>3299</v>
      </c>
      <c r="C775" t="s">
        <v>3300</v>
      </c>
      <c r="D775" t="s">
        <v>420</v>
      </c>
      <c r="F775" t="s">
        <v>409</v>
      </c>
      <c r="I775" s="22" t="s">
        <v>248</v>
      </c>
      <c r="J775">
        <v>27</v>
      </c>
      <c r="K775" s="23" t="s">
        <v>3301</v>
      </c>
      <c r="L775" s="23" t="s">
        <v>3084</v>
      </c>
      <c r="M775" s="24" t="s">
        <v>320</v>
      </c>
      <c r="N775" s="24" t="s">
        <v>233</v>
      </c>
      <c r="O775" s="24">
        <v>75</v>
      </c>
      <c r="P775" s="24">
        <v>215</v>
      </c>
      <c r="Q775" s="24" t="s">
        <v>224</v>
      </c>
      <c r="R775" s="24"/>
      <c r="S775" s="22">
        <v>15</v>
      </c>
      <c r="T775" s="22">
        <v>1</v>
      </c>
      <c r="U775" s="22">
        <v>2</v>
      </c>
      <c r="V775" s="22">
        <v>3</v>
      </c>
      <c r="W775" s="22">
        <v>1</v>
      </c>
      <c r="X775" s="22">
        <v>5</v>
      </c>
      <c r="Y775" s="22">
        <v>14</v>
      </c>
      <c r="Z775" s="25">
        <f t="shared" si="168"/>
        <v>7.1428571428571425E-2</v>
      </c>
      <c r="AA775" s="3">
        <v>14.33333</v>
      </c>
      <c r="AB775" s="22">
        <v>31</v>
      </c>
      <c r="AC775" s="22">
        <v>21</v>
      </c>
      <c r="AD775" s="22">
        <v>10</v>
      </c>
      <c r="AE775" s="22">
        <v>3</v>
      </c>
      <c r="AF775" s="22">
        <v>3</v>
      </c>
      <c r="AG775" s="26">
        <f t="shared" si="169"/>
        <v>8.6511648025964654</v>
      </c>
      <c r="AH775" s="26">
        <f t="shared" si="170"/>
        <v>5.8604664791782506</v>
      </c>
      <c r="AI775" s="26">
        <f t="shared" si="171"/>
        <v>2.7906983234182143</v>
      </c>
      <c r="AJ775" s="26">
        <f t="shared" si="172"/>
        <v>0.83720949702546432</v>
      </c>
      <c r="AK775" s="26">
        <f t="shared" si="173"/>
        <v>0.83720949702546432</v>
      </c>
      <c r="AL775" s="5">
        <v>284</v>
      </c>
      <c r="AM775" s="22">
        <v>0</v>
      </c>
      <c r="AN775" s="22">
        <v>0</v>
      </c>
      <c r="AO775" s="25">
        <f t="shared" si="174"/>
        <v>0</v>
      </c>
      <c r="AP775" s="22">
        <v>0</v>
      </c>
      <c r="AQ775">
        <v>0.2</v>
      </c>
      <c r="AR775">
        <v>0.60000000000000009</v>
      </c>
      <c r="AS775">
        <v>0.8</v>
      </c>
      <c r="AT775">
        <v>0.5</v>
      </c>
      <c r="AU775">
        <v>0.60000000000000009</v>
      </c>
      <c r="AV775">
        <v>0</v>
      </c>
      <c r="AW775">
        <v>1.2</v>
      </c>
      <c r="AX775" s="3">
        <f t="shared" si="175"/>
        <v>0.08</v>
      </c>
      <c r="AY775" s="4">
        <f t="shared" si="176"/>
        <v>0.52499999999999991</v>
      </c>
      <c r="AZ775" t="s">
        <v>243</v>
      </c>
      <c r="BA775">
        <v>2013</v>
      </c>
      <c r="BC775" s="27">
        <v>750000</v>
      </c>
      <c r="BD775" s="22">
        <v>1</v>
      </c>
      <c r="BE775" s="22">
        <v>2</v>
      </c>
      <c r="BF775" s="28">
        <f t="shared" si="177"/>
        <v>0.85619153335281295</v>
      </c>
      <c r="BG775" s="22">
        <v>0</v>
      </c>
      <c r="BH775" s="22">
        <v>0</v>
      </c>
      <c r="BI775" s="4">
        <v>210.2333333</v>
      </c>
      <c r="BJ775" s="22">
        <v>0</v>
      </c>
      <c r="BK775" s="22">
        <v>0</v>
      </c>
      <c r="BL775" s="28">
        <f t="shared" si="178"/>
        <v>0</v>
      </c>
      <c r="BM775" s="22">
        <v>0</v>
      </c>
      <c r="BN775" s="22">
        <v>0</v>
      </c>
      <c r="BO775" s="4">
        <v>1.85</v>
      </c>
      <c r="BP775" s="22">
        <v>0</v>
      </c>
      <c r="BQ775" s="22">
        <v>0</v>
      </c>
      <c r="BR775" s="22">
        <v>0</v>
      </c>
      <c r="BS775" s="22">
        <v>0</v>
      </c>
      <c r="BT775" s="4">
        <v>3.1166666670000001</v>
      </c>
      <c r="BU775" s="22">
        <v>10</v>
      </c>
      <c r="BV775" s="22">
        <v>0</v>
      </c>
      <c r="BW775" s="22">
        <v>1</v>
      </c>
      <c r="BX775" s="22">
        <v>0</v>
      </c>
      <c r="BY775" s="22">
        <v>5</v>
      </c>
      <c r="BZ775" s="22">
        <v>1</v>
      </c>
      <c r="CA775" s="22">
        <v>0</v>
      </c>
      <c r="CB775" s="22">
        <v>0</v>
      </c>
      <c r="CC775" s="4">
        <v>13.466670000000001</v>
      </c>
      <c r="CD775" s="4">
        <v>0.133333333</v>
      </c>
      <c r="CE775" s="4">
        <v>0.30000000000000004</v>
      </c>
      <c r="CF775" s="22">
        <v>0</v>
      </c>
      <c r="CG775" s="22">
        <v>0</v>
      </c>
      <c r="CH775" s="22">
        <v>0</v>
      </c>
      <c r="CI775" s="5">
        <v>5</v>
      </c>
      <c r="CJ775" s="22">
        <v>1</v>
      </c>
      <c r="CK775" s="22">
        <v>1</v>
      </c>
      <c r="CL775" s="22">
        <v>1</v>
      </c>
      <c r="CM775" s="22">
        <v>0</v>
      </c>
      <c r="CN775" s="22">
        <v>0</v>
      </c>
      <c r="CO775" s="22">
        <v>0</v>
      </c>
      <c r="CP775" s="22">
        <v>0</v>
      </c>
      <c r="CQ775" s="26">
        <v>15.113327</v>
      </c>
      <c r="CR775" s="26">
        <v>0.10333300000000001</v>
      </c>
      <c r="CS775" s="26">
        <v>2.3333E-2</v>
      </c>
      <c r="CT775" s="22">
        <v>0</v>
      </c>
      <c r="CU775" s="22">
        <v>0</v>
      </c>
      <c r="CV775" s="22">
        <v>0</v>
      </c>
      <c r="CW775" s="22">
        <v>0</v>
      </c>
      <c r="CX775" s="22">
        <v>2</v>
      </c>
      <c r="CY775" s="22">
        <v>1</v>
      </c>
      <c r="CZ775" s="22">
        <v>1</v>
      </c>
      <c r="DA775" s="22">
        <v>0</v>
      </c>
      <c r="DB775" s="22">
        <v>0</v>
      </c>
      <c r="DC775" s="22">
        <v>0</v>
      </c>
      <c r="DD775" s="22">
        <v>0</v>
      </c>
      <c r="DE775" s="22">
        <v>0</v>
      </c>
      <c r="DF775" s="22">
        <v>0</v>
      </c>
      <c r="DG775" s="22">
        <v>0</v>
      </c>
      <c r="DH775" s="22">
        <v>0</v>
      </c>
      <c r="DI775" s="22">
        <v>0</v>
      </c>
      <c r="DJ775" s="22">
        <v>1</v>
      </c>
      <c r="DK775" s="22">
        <v>0</v>
      </c>
      <c r="DL775" s="22">
        <v>0</v>
      </c>
      <c r="DM775" s="22">
        <v>0</v>
      </c>
      <c r="DN775" s="22">
        <v>6</v>
      </c>
      <c r="DO775" s="22">
        <v>0</v>
      </c>
      <c r="DP775" s="22">
        <v>5</v>
      </c>
      <c r="DQ775" s="22">
        <v>0</v>
      </c>
      <c r="DR775" s="22">
        <v>0</v>
      </c>
      <c r="DS775" s="22">
        <v>0</v>
      </c>
      <c r="DT775" s="22">
        <v>0</v>
      </c>
      <c r="DU775">
        <v>14.01</v>
      </c>
      <c r="DV775">
        <v>36.58</v>
      </c>
      <c r="DW775" s="2">
        <f t="shared" si="179"/>
        <v>0.2769322000395335</v>
      </c>
      <c r="DX775">
        <v>-1.268</v>
      </c>
      <c r="DY775">
        <v>-1.5409999999999999</v>
      </c>
      <c r="DZ775">
        <v>-2.3119999999999998</v>
      </c>
      <c r="EA775">
        <v>-3.831</v>
      </c>
      <c r="EB775">
        <v>6</v>
      </c>
      <c r="EC775">
        <v>5</v>
      </c>
      <c r="ED775">
        <v>-3</v>
      </c>
      <c r="EE775">
        <v>-2.57</v>
      </c>
      <c r="EF775">
        <v>0.44</v>
      </c>
      <c r="EG775">
        <v>7.23</v>
      </c>
      <c r="EH775">
        <v>943</v>
      </c>
      <c r="EI775">
        <v>1015</v>
      </c>
      <c r="EJ775">
        <v>1.71</v>
      </c>
      <c r="EK775">
        <v>1.43</v>
      </c>
      <c r="EL775">
        <v>22</v>
      </c>
      <c r="EM775">
        <v>23.4</v>
      </c>
      <c r="EN775">
        <v>9.1</v>
      </c>
      <c r="EO775">
        <v>9.4</v>
      </c>
      <c r="EP775">
        <v>14</v>
      </c>
      <c r="EQ775">
        <v>12.8</v>
      </c>
      <c r="ER775">
        <v>2.9</v>
      </c>
      <c r="ES775">
        <v>2</v>
      </c>
      <c r="ET775">
        <v>0</v>
      </c>
      <c r="EU775">
        <v>0</v>
      </c>
      <c r="EV775">
        <v>1.97</v>
      </c>
      <c r="EW775">
        <v>2.41</v>
      </c>
      <c r="EX775">
        <v>29.5</v>
      </c>
      <c r="EY775">
        <v>26.9</v>
      </c>
      <c r="EZ775">
        <v>10.4</v>
      </c>
      <c r="FA775">
        <v>10.9</v>
      </c>
      <c r="FB775">
        <v>14.9</v>
      </c>
      <c r="FC775">
        <v>13.7</v>
      </c>
      <c r="FD775">
        <v>2.1</v>
      </c>
      <c r="FE775">
        <v>3.8</v>
      </c>
      <c r="FF775">
        <v>27</v>
      </c>
      <c r="FG775">
        <v>31</v>
      </c>
      <c r="FH775">
        <v>22</v>
      </c>
      <c r="FI775">
        <v>26</v>
      </c>
      <c r="FJ775">
        <v>41</v>
      </c>
      <c r="FK775">
        <v>25</v>
      </c>
      <c r="FL775">
        <v>54.7</v>
      </c>
      <c r="FM775">
        <v>64</v>
      </c>
      <c r="FN775">
        <v>54</v>
      </c>
      <c r="FO775">
        <v>58</v>
      </c>
      <c r="FP775">
        <v>54.2</v>
      </c>
      <c r="FQ775">
        <v>0.12</v>
      </c>
      <c r="FR775">
        <v>5.07</v>
      </c>
      <c r="FS775" s="2">
        <f t="shared" si="180"/>
        <v>2.3121387283236993E-2</v>
      </c>
      <c r="FT775">
        <v>0</v>
      </c>
      <c r="FU775">
        <v>0</v>
      </c>
      <c r="FV775">
        <v>-77.400000000000006</v>
      </c>
      <c r="FW775" t="s">
        <v>266</v>
      </c>
      <c r="FX775">
        <v>0</v>
      </c>
      <c r="FY775">
        <v>0</v>
      </c>
      <c r="FZ775">
        <v>0</v>
      </c>
      <c r="GA775">
        <v>64.900000000000006</v>
      </c>
      <c r="GB775">
        <v>64.900000000000006</v>
      </c>
      <c r="GC775">
        <v>0</v>
      </c>
      <c r="GD775">
        <v>0</v>
      </c>
      <c r="GE775">
        <v>0</v>
      </c>
      <c r="GF775">
        <v>0</v>
      </c>
      <c r="GG775">
        <v>0</v>
      </c>
      <c r="GH775">
        <v>0.21</v>
      </c>
      <c r="GI775">
        <v>3.54</v>
      </c>
      <c r="GJ775" s="2">
        <f t="shared" si="181"/>
        <v>5.6000000000000001E-2</v>
      </c>
      <c r="GK775">
        <v>0</v>
      </c>
      <c r="GL775">
        <v>0</v>
      </c>
      <c r="GM775">
        <v>-52.2</v>
      </c>
      <c r="GN775">
        <v>0</v>
      </c>
      <c r="GO775">
        <v>0</v>
      </c>
      <c r="GP775">
        <v>0</v>
      </c>
      <c r="GQ775">
        <v>96.3</v>
      </c>
      <c r="GR775">
        <v>0</v>
      </c>
      <c r="GS775">
        <v>19.3</v>
      </c>
      <c r="GT775">
        <v>19.3</v>
      </c>
      <c r="GU775">
        <v>0</v>
      </c>
      <c r="GV775">
        <v>0</v>
      </c>
      <c r="GW775">
        <v>0</v>
      </c>
      <c r="GX775" s="21">
        <v>33.527279</v>
      </c>
      <c r="GY775" s="21">
        <v>1.6221239999999999</v>
      </c>
      <c r="GZ775" s="21">
        <v>5.0177376000000002</v>
      </c>
      <c r="HA775" s="21">
        <v>6.6398615999999997</v>
      </c>
      <c r="HB775" s="21">
        <v>0.39660099999999998</v>
      </c>
      <c r="HC775" s="21">
        <v>1.1725699999999999</v>
      </c>
      <c r="HD775" s="21">
        <v>1.4300000000000001E-4</v>
      </c>
      <c r="HE775" s="21">
        <v>30.741641999999999</v>
      </c>
      <c r="HF775" s="21">
        <v>1.569313</v>
      </c>
    </row>
    <row r="776" spans="1:214" ht="15" x14ac:dyDescent="0.25">
      <c r="A776" s="22">
        <v>37</v>
      </c>
      <c r="B776" t="s">
        <v>3302</v>
      </c>
      <c r="C776" t="s">
        <v>3303</v>
      </c>
      <c r="D776" t="s">
        <v>664</v>
      </c>
      <c r="F776" t="s">
        <v>238</v>
      </c>
      <c r="I776" s="22" t="s">
        <v>248</v>
      </c>
      <c r="J776">
        <v>23</v>
      </c>
      <c r="K776" s="23" t="s">
        <v>3304</v>
      </c>
      <c r="L776" s="23" t="s">
        <v>1335</v>
      </c>
      <c r="M776" s="24" t="s">
        <v>357</v>
      </c>
      <c r="N776" s="24" t="s">
        <v>222</v>
      </c>
      <c r="O776" s="24">
        <v>73</v>
      </c>
      <c r="P776" s="24">
        <v>200</v>
      </c>
      <c r="Q776" s="24" t="s">
        <v>223</v>
      </c>
      <c r="R776" s="24" t="s">
        <v>234</v>
      </c>
      <c r="S776" s="22">
        <v>9</v>
      </c>
      <c r="T776" s="22">
        <v>0</v>
      </c>
      <c r="U776" s="22">
        <v>1</v>
      </c>
      <c r="V776" s="22">
        <v>1</v>
      </c>
      <c r="W776" s="22">
        <v>-2</v>
      </c>
      <c r="X776" s="22">
        <v>4</v>
      </c>
      <c r="Y776" s="22">
        <v>4</v>
      </c>
      <c r="Z776" s="25">
        <f t="shared" si="168"/>
        <v>0</v>
      </c>
      <c r="AA776" s="3">
        <v>12.883330000000001</v>
      </c>
      <c r="AB776" s="22">
        <v>12</v>
      </c>
      <c r="AC776" s="22">
        <v>12</v>
      </c>
      <c r="AD776" s="22">
        <v>8</v>
      </c>
      <c r="AE776" s="22">
        <v>5</v>
      </c>
      <c r="AF776" s="22">
        <v>0</v>
      </c>
      <c r="AG776" s="26">
        <f t="shared" si="169"/>
        <v>6.2095746984669331</v>
      </c>
      <c r="AH776" s="26">
        <f t="shared" si="170"/>
        <v>6.2095746984669331</v>
      </c>
      <c r="AI776" s="26">
        <f t="shared" si="171"/>
        <v>4.1397164656446224</v>
      </c>
      <c r="AJ776" s="26">
        <f t="shared" si="172"/>
        <v>2.5873227910278889</v>
      </c>
      <c r="AK776" s="26">
        <f t="shared" si="173"/>
        <v>0</v>
      </c>
      <c r="AL776" s="5">
        <v>153</v>
      </c>
      <c r="AM776" s="22">
        <v>0</v>
      </c>
      <c r="AN776" s="22">
        <v>0</v>
      </c>
      <c r="AO776" s="25">
        <f t="shared" si="174"/>
        <v>0</v>
      </c>
      <c r="AP776" s="22">
        <v>0</v>
      </c>
      <c r="AQ776">
        <v>0</v>
      </c>
      <c r="AR776">
        <v>0</v>
      </c>
      <c r="AS776">
        <v>0</v>
      </c>
      <c r="AT776">
        <v>0</v>
      </c>
      <c r="AU776">
        <v>-0.2</v>
      </c>
      <c r="AV776">
        <v>0</v>
      </c>
      <c r="AW776">
        <v>-0.2</v>
      </c>
      <c r="AX776" s="3">
        <f t="shared" si="175"/>
        <v>-2.2222222222222223E-2</v>
      </c>
      <c r="AY776" s="4">
        <f t="shared" si="176"/>
        <v>-1.2100009999999999</v>
      </c>
      <c r="AZ776" t="s">
        <v>224</v>
      </c>
      <c r="BA776">
        <v>2012</v>
      </c>
      <c r="BB776" s="27">
        <v>265000</v>
      </c>
      <c r="BC776" s="27">
        <v>861667</v>
      </c>
      <c r="BD776" s="22">
        <v>0</v>
      </c>
      <c r="BE776" s="22">
        <v>1</v>
      </c>
      <c r="BF776" s="28">
        <f t="shared" si="177"/>
        <v>0.53380782918149461</v>
      </c>
      <c r="BG776" s="22">
        <v>0</v>
      </c>
      <c r="BH776" s="22">
        <v>0</v>
      </c>
      <c r="BI776" s="4">
        <v>112.4</v>
      </c>
      <c r="BJ776" s="22">
        <v>0</v>
      </c>
      <c r="BK776" s="22">
        <v>0</v>
      </c>
      <c r="BL776" s="28">
        <f t="shared" si="178"/>
        <v>0</v>
      </c>
      <c r="BM776" s="22">
        <v>0</v>
      </c>
      <c r="BN776" s="22">
        <v>0</v>
      </c>
      <c r="BO776" s="4">
        <v>0</v>
      </c>
      <c r="BP776" s="22">
        <v>0</v>
      </c>
      <c r="BQ776" s="22">
        <v>0</v>
      </c>
      <c r="BR776" s="22">
        <v>0</v>
      </c>
      <c r="BS776" s="22">
        <v>0</v>
      </c>
      <c r="BT776" s="4">
        <v>3.5833333330000001</v>
      </c>
      <c r="BU776" s="22">
        <v>6</v>
      </c>
      <c r="BV776" s="22">
        <v>0</v>
      </c>
      <c r="BW776" s="22">
        <v>1</v>
      </c>
      <c r="BX776" s="22">
        <v>-1</v>
      </c>
      <c r="BY776" s="22">
        <v>4</v>
      </c>
      <c r="BZ776" s="22">
        <v>2</v>
      </c>
      <c r="CA776" s="22">
        <v>0</v>
      </c>
      <c r="CB776" s="22">
        <v>0</v>
      </c>
      <c r="CC776" s="4">
        <v>13.283329999999999</v>
      </c>
      <c r="CD776" s="4">
        <v>0</v>
      </c>
      <c r="CE776" s="4">
        <v>0.48333333300000003</v>
      </c>
      <c r="CF776" s="22">
        <v>0</v>
      </c>
      <c r="CG776" s="22">
        <v>0</v>
      </c>
      <c r="CH776" s="22">
        <v>0</v>
      </c>
      <c r="CI776" s="5">
        <v>3</v>
      </c>
      <c r="CJ776" s="22">
        <v>0</v>
      </c>
      <c r="CK776" s="22">
        <v>0</v>
      </c>
      <c r="CL776" s="22">
        <v>-1</v>
      </c>
      <c r="CM776" s="22">
        <v>0</v>
      </c>
      <c r="CN776" s="22">
        <v>0</v>
      </c>
      <c r="CO776" s="22">
        <v>0</v>
      </c>
      <c r="CP776" s="22">
        <v>0</v>
      </c>
      <c r="CQ776" s="26">
        <v>10.900007</v>
      </c>
      <c r="CR776" s="26">
        <v>0</v>
      </c>
      <c r="CS776" s="26">
        <v>0.22777800000000001</v>
      </c>
      <c r="CT776" s="22">
        <v>0</v>
      </c>
      <c r="CU776" s="22">
        <v>0</v>
      </c>
      <c r="CV776" s="22">
        <v>0</v>
      </c>
      <c r="CW776" s="22">
        <v>0</v>
      </c>
      <c r="CX776" s="22">
        <v>1</v>
      </c>
      <c r="CY776" s="22">
        <v>-3</v>
      </c>
      <c r="CZ776" s="22">
        <v>0</v>
      </c>
      <c r="DA776" s="22">
        <v>0</v>
      </c>
      <c r="DB776" s="22">
        <v>1</v>
      </c>
      <c r="DC776" s="22">
        <v>0</v>
      </c>
      <c r="DD776" s="22">
        <v>0</v>
      </c>
      <c r="DE776" s="22">
        <v>0</v>
      </c>
      <c r="DF776" s="22">
        <v>0</v>
      </c>
      <c r="DG776" s="22">
        <v>0</v>
      </c>
      <c r="DH776" s="22">
        <v>0</v>
      </c>
      <c r="DI776" s="22">
        <v>2</v>
      </c>
      <c r="DJ776" s="22">
        <v>0</v>
      </c>
      <c r="DK776" s="22">
        <v>0</v>
      </c>
      <c r="DL776" s="22">
        <v>0</v>
      </c>
      <c r="DM776" s="22">
        <v>0</v>
      </c>
      <c r="DN776" s="22">
        <v>3</v>
      </c>
      <c r="DO776" s="22">
        <v>0</v>
      </c>
      <c r="DP776" s="22">
        <v>5</v>
      </c>
      <c r="DQ776" s="22">
        <v>0</v>
      </c>
      <c r="DR776" s="22">
        <v>0</v>
      </c>
      <c r="DS776" s="22">
        <v>0</v>
      </c>
      <c r="DT776" s="22">
        <v>0</v>
      </c>
      <c r="DU776">
        <v>12.31</v>
      </c>
      <c r="DV776">
        <v>34.76</v>
      </c>
      <c r="DW776" s="2">
        <f t="shared" si="179"/>
        <v>0.26152538772041639</v>
      </c>
      <c r="DX776">
        <v>-0.10100000000000001</v>
      </c>
      <c r="DY776">
        <v>-2.891</v>
      </c>
      <c r="DZ776">
        <v>0.39900000000000002</v>
      </c>
      <c r="EA776">
        <v>9.7870000000000008</v>
      </c>
      <c r="EB776">
        <v>3</v>
      </c>
      <c r="EC776">
        <v>5</v>
      </c>
      <c r="ED776">
        <v>-20.3</v>
      </c>
      <c r="EE776">
        <v>-5.96</v>
      </c>
      <c r="EF776">
        <v>14.39</v>
      </c>
      <c r="EG776">
        <v>5.26</v>
      </c>
      <c r="EH776">
        <v>906</v>
      </c>
      <c r="EI776">
        <v>958</v>
      </c>
      <c r="EJ776">
        <v>1.63</v>
      </c>
      <c r="EK776">
        <v>2.71</v>
      </c>
      <c r="EL776">
        <v>29.3</v>
      </c>
      <c r="EM776">
        <v>26</v>
      </c>
      <c r="EN776">
        <v>10.3</v>
      </c>
      <c r="EO776">
        <v>11.9</v>
      </c>
      <c r="EP776">
        <v>13.5</v>
      </c>
      <c r="EQ776">
        <v>7</v>
      </c>
      <c r="ER776">
        <v>5.4</v>
      </c>
      <c r="ES776">
        <v>3.8</v>
      </c>
      <c r="ET776">
        <v>1.1000000000000001</v>
      </c>
      <c r="EU776">
        <v>1.6</v>
      </c>
      <c r="EV776">
        <v>3.64</v>
      </c>
      <c r="EW776">
        <v>2.11</v>
      </c>
      <c r="EX776">
        <v>28.4</v>
      </c>
      <c r="EY776">
        <v>22.8</v>
      </c>
      <c r="EZ776">
        <v>14.4</v>
      </c>
      <c r="FA776">
        <v>10.9</v>
      </c>
      <c r="FB776">
        <v>10.7</v>
      </c>
      <c r="FC776">
        <v>14.6</v>
      </c>
      <c r="FD776">
        <v>3.6</v>
      </c>
      <c r="FE776">
        <v>2.1</v>
      </c>
      <c r="FF776">
        <v>16</v>
      </c>
      <c r="FG776">
        <v>19</v>
      </c>
      <c r="FH776">
        <v>16</v>
      </c>
      <c r="FI776">
        <v>5</v>
      </c>
      <c r="FJ776">
        <v>21</v>
      </c>
      <c r="FK776">
        <v>21</v>
      </c>
      <c r="FL776">
        <v>62.5</v>
      </c>
      <c r="FM776">
        <v>42</v>
      </c>
      <c r="FN776">
        <v>24</v>
      </c>
      <c r="FO776">
        <v>26</v>
      </c>
      <c r="FP776">
        <v>63.6</v>
      </c>
      <c r="FQ776">
        <v>0</v>
      </c>
      <c r="FR776">
        <v>0</v>
      </c>
      <c r="FS776" s="2">
        <f t="shared" si="180"/>
        <v>0</v>
      </c>
      <c r="FT776">
        <v>0</v>
      </c>
      <c r="FU776">
        <v>0</v>
      </c>
      <c r="FV776">
        <v>0</v>
      </c>
      <c r="FW776" t="s">
        <v>266</v>
      </c>
      <c r="FX776">
        <v>0</v>
      </c>
      <c r="FY776">
        <v>0</v>
      </c>
      <c r="FZ776">
        <v>0</v>
      </c>
      <c r="GA776">
        <v>0</v>
      </c>
      <c r="GB776">
        <v>0</v>
      </c>
      <c r="GC776">
        <v>0</v>
      </c>
      <c r="GD776">
        <v>0</v>
      </c>
      <c r="GE776">
        <v>0</v>
      </c>
      <c r="GF776">
        <v>0</v>
      </c>
      <c r="GG776">
        <v>0</v>
      </c>
      <c r="GH776">
        <v>0.4</v>
      </c>
      <c r="GI776">
        <v>6.29</v>
      </c>
      <c r="GJ776" s="2">
        <f t="shared" si="181"/>
        <v>5.9790732436472344E-2</v>
      </c>
      <c r="GK776">
        <v>0</v>
      </c>
      <c r="GL776">
        <v>0</v>
      </c>
      <c r="GM776">
        <v>3.9</v>
      </c>
      <c r="GN776">
        <v>0</v>
      </c>
      <c r="GO776">
        <v>0</v>
      </c>
      <c r="GP776">
        <v>16.7</v>
      </c>
      <c r="GQ776">
        <v>33.5</v>
      </c>
      <c r="GR776">
        <v>16.7</v>
      </c>
      <c r="GS776">
        <v>16.7</v>
      </c>
      <c r="GT776">
        <v>33.5</v>
      </c>
      <c r="GU776">
        <v>0</v>
      </c>
      <c r="GV776">
        <v>0</v>
      </c>
      <c r="GW776">
        <v>0</v>
      </c>
      <c r="GX776" s="21">
        <v>30.078479999999999</v>
      </c>
      <c r="GY776" s="21">
        <v>1.479033</v>
      </c>
      <c r="GZ776" s="21">
        <v>4.6867112999999998</v>
      </c>
      <c r="HA776" s="21">
        <v>6.1657443000000001</v>
      </c>
      <c r="HB776" s="21">
        <v>4.7911000000000002E-2</v>
      </c>
      <c r="HC776" s="21">
        <v>0.92040699999999998</v>
      </c>
      <c r="HD776" s="21">
        <v>6.8999999999999997E-5</v>
      </c>
      <c r="HE776" s="21">
        <v>26.213546999999998</v>
      </c>
      <c r="HF776" s="21">
        <v>0.96838599999999997</v>
      </c>
    </row>
    <row r="777" spans="1:214" ht="25.5" x14ac:dyDescent="0.25">
      <c r="A777" s="22">
        <v>32</v>
      </c>
      <c r="B777" t="s">
        <v>3305</v>
      </c>
      <c r="C777" t="s">
        <v>3306</v>
      </c>
      <c r="D777" t="s">
        <v>370</v>
      </c>
      <c r="F777" t="s">
        <v>303</v>
      </c>
      <c r="I777" s="22" t="s">
        <v>248</v>
      </c>
      <c r="J777">
        <v>25</v>
      </c>
      <c r="K777" s="23" t="s">
        <v>3307</v>
      </c>
      <c r="L777" s="23" t="s">
        <v>3308</v>
      </c>
      <c r="M777" s="24"/>
      <c r="N777" s="24" t="s">
        <v>258</v>
      </c>
      <c r="O777" s="24">
        <v>71</v>
      </c>
      <c r="P777" s="24">
        <v>193</v>
      </c>
      <c r="Q777" s="24" t="s">
        <v>224</v>
      </c>
      <c r="R777" s="24"/>
      <c r="S777" s="22">
        <v>53</v>
      </c>
      <c r="T777" s="22">
        <v>2</v>
      </c>
      <c r="U777" s="22">
        <v>16</v>
      </c>
      <c r="V777" s="22">
        <v>18</v>
      </c>
      <c r="W777" s="22">
        <v>9</v>
      </c>
      <c r="X777" s="22">
        <v>20</v>
      </c>
      <c r="Y777" s="22">
        <v>55</v>
      </c>
      <c r="Z777" s="25">
        <f t="shared" si="168"/>
        <v>3.6363636363636362E-2</v>
      </c>
      <c r="AA777" s="3">
        <v>17.08333</v>
      </c>
      <c r="AB777" s="22">
        <v>76</v>
      </c>
      <c r="AC777" s="22">
        <v>71</v>
      </c>
      <c r="AD777" s="22">
        <v>18</v>
      </c>
      <c r="AE777" s="22">
        <v>12</v>
      </c>
      <c r="AF777" s="22">
        <v>11</v>
      </c>
      <c r="AG777" s="26">
        <f t="shared" si="169"/>
        <v>5.0363562519167289</v>
      </c>
      <c r="AH777" s="26">
        <f t="shared" si="170"/>
        <v>4.7050170248169447</v>
      </c>
      <c r="AI777" s="26">
        <f t="shared" si="171"/>
        <v>1.1928212175592252</v>
      </c>
      <c r="AJ777" s="26">
        <f t="shared" si="172"/>
        <v>0.79521414503948351</v>
      </c>
      <c r="AK777" s="26">
        <f t="shared" si="173"/>
        <v>0.72894629961952651</v>
      </c>
      <c r="AL777" s="5">
        <v>1118</v>
      </c>
      <c r="AM777" s="22">
        <v>0</v>
      </c>
      <c r="AN777" s="22">
        <v>0</v>
      </c>
      <c r="AO777" s="25">
        <f t="shared" si="174"/>
        <v>0</v>
      </c>
      <c r="AP777" s="22">
        <v>0</v>
      </c>
      <c r="AQ777">
        <v>1.2</v>
      </c>
      <c r="AR777">
        <v>2.8</v>
      </c>
      <c r="AS777">
        <v>4</v>
      </c>
      <c r="AT777">
        <v>2.6</v>
      </c>
      <c r="AU777">
        <v>3</v>
      </c>
      <c r="AV777">
        <v>0</v>
      </c>
      <c r="AW777">
        <v>5.6</v>
      </c>
      <c r="AX777" s="3">
        <f t="shared" si="175"/>
        <v>0.10566037735849056</v>
      </c>
      <c r="AY777" s="4">
        <f t="shared" si="176"/>
        <v>4.4749999999999996</v>
      </c>
      <c r="AZ777" t="s">
        <v>224</v>
      </c>
      <c r="BA777">
        <v>2012</v>
      </c>
      <c r="BC777" s="27">
        <v>900000</v>
      </c>
      <c r="BD777" s="22">
        <v>2</v>
      </c>
      <c r="BE777" s="22">
        <v>12</v>
      </c>
      <c r="BF777" s="28">
        <f t="shared" si="177"/>
        <v>1.0370583757294207</v>
      </c>
      <c r="BG777" s="22">
        <v>0</v>
      </c>
      <c r="BH777" s="22">
        <v>0</v>
      </c>
      <c r="BI777" s="4">
        <v>809.98333330000003</v>
      </c>
      <c r="BJ777" s="22">
        <v>0</v>
      </c>
      <c r="BK777" s="22">
        <v>4</v>
      </c>
      <c r="BL777" s="28">
        <f t="shared" si="178"/>
        <v>3.7373475212178904</v>
      </c>
      <c r="BM777" s="22">
        <v>0</v>
      </c>
      <c r="BN777" s="22">
        <v>0</v>
      </c>
      <c r="BO777" s="4">
        <v>64.216666669999995</v>
      </c>
      <c r="BP777" s="22">
        <v>0</v>
      </c>
      <c r="BQ777" s="22">
        <v>0</v>
      </c>
      <c r="BR777" s="22">
        <v>0</v>
      </c>
      <c r="BS777" s="22">
        <v>0</v>
      </c>
      <c r="BT777" s="4">
        <v>32.066666669999996</v>
      </c>
      <c r="BU777" s="22">
        <v>27</v>
      </c>
      <c r="BV777" s="22">
        <v>1</v>
      </c>
      <c r="BW777" s="22">
        <v>10</v>
      </c>
      <c r="BX777" s="22">
        <v>6</v>
      </c>
      <c r="BY777" s="22">
        <v>4</v>
      </c>
      <c r="BZ777" s="22">
        <v>2</v>
      </c>
      <c r="CA777" s="22">
        <v>0</v>
      </c>
      <c r="CB777" s="22">
        <v>0</v>
      </c>
      <c r="CC777" s="4">
        <v>15.616669999999999</v>
      </c>
      <c r="CD777" s="4">
        <v>1.3666666670000001</v>
      </c>
      <c r="CE777" s="4">
        <v>0.4</v>
      </c>
      <c r="CF777" s="22">
        <v>0</v>
      </c>
      <c r="CG777" s="22">
        <v>0</v>
      </c>
      <c r="CH777" s="22">
        <v>0</v>
      </c>
      <c r="CI777" s="5">
        <v>26</v>
      </c>
      <c r="CJ777" s="22">
        <v>1</v>
      </c>
      <c r="CK777" s="22">
        <v>6</v>
      </c>
      <c r="CL777" s="22">
        <v>3</v>
      </c>
      <c r="CM777" s="22">
        <v>16</v>
      </c>
      <c r="CN777" s="22">
        <v>8</v>
      </c>
      <c r="CO777" s="22">
        <v>0</v>
      </c>
      <c r="CP777" s="22">
        <v>0</v>
      </c>
      <c r="CQ777" s="26">
        <v>14.935893999999999</v>
      </c>
      <c r="CR777" s="26">
        <v>1.0506409999999999</v>
      </c>
      <c r="CS777" s="26">
        <v>0.81794900000000004</v>
      </c>
      <c r="CT777" s="22">
        <v>0</v>
      </c>
      <c r="CU777" s="22">
        <v>0</v>
      </c>
      <c r="CV777" s="22">
        <v>0</v>
      </c>
      <c r="CW777" s="22">
        <v>1</v>
      </c>
      <c r="CX777" s="22">
        <v>7</v>
      </c>
      <c r="CY777" s="22">
        <v>10</v>
      </c>
      <c r="CZ777" s="22">
        <v>1</v>
      </c>
      <c r="DA777" s="22">
        <v>9</v>
      </c>
      <c r="DB777" s="22">
        <v>-1</v>
      </c>
      <c r="DC777" s="22">
        <v>1</v>
      </c>
      <c r="DD777" s="22">
        <v>0</v>
      </c>
      <c r="DE777" s="22">
        <v>0</v>
      </c>
      <c r="DF777" s="22">
        <v>0</v>
      </c>
      <c r="DG777" s="22">
        <v>0</v>
      </c>
      <c r="DH777" s="22">
        <v>0</v>
      </c>
      <c r="DI777" s="22">
        <v>10</v>
      </c>
      <c r="DJ777" s="22">
        <v>0</v>
      </c>
      <c r="DK777" s="22">
        <v>0</v>
      </c>
      <c r="DL777" s="22">
        <v>0</v>
      </c>
      <c r="DM777" s="22">
        <v>0</v>
      </c>
      <c r="DN777" s="22">
        <v>41</v>
      </c>
      <c r="DO777" s="22">
        <v>6</v>
      </c>
      <c r="DP777" s="22">
        <v>29</v>
      </c>
      <c r="DQ777" s="22">
        <v>3</v>
      </c>
      <c r="DR777" s="22">
        <v>0</v>
      </c>
      <c r="DS777" s="22">
        <v>0</v>
      </c>
      <c r="DT777" s="22">
        <v>0</v>
      </c>
      <c r="DU777">
        <v>14.79</v>
      </c>
      <c r="DV777">
        <v>33.799999999999997</v>
      </c>
      <c r="DW777" s="2">
        <f t="shared" si="179"/>
        <v>0.30438361802840092</v>
      </c>
      <c r="DX777">
        <v>-5.4000000000000006E-2</v>
      </c>
      <c r="DY777">
        <v>-1.6E-2</v>
      </c>
      <c r="DZ777">
        <v>-6.6000000000000003E-2</v>
      </c>
      <c r="EA777">
        <v>-4.8410000000000002</v>
      </c>
      <c r="EB777">
        <v>32</v>
      </c>
      <c r="EC777">
        <v>24</v>
      </c>
      <c r="ED777">
        <v>0.4</v>
      </c>
      <c r="EE777">
        <v>-3.29</v>
      </c>
      <c r="EF777">
        <v>-3.72</v>
      </c>
      <c r="EG777">
        <v>9.0399999999999991</v>
      </c>
      <c r="EH777">
        <v>934</v>
      </c>
      <c r="EI777">
        <v>1024</v>
      </c>
      <c r="EJ777">
        <v>2.4500000000000002</v>
      </c>
      <c r="EK777">
        <v>1.84</v>
      </c>
      <c r="EL777">
        <v>24.6</v>
      </c>
      <c r="EM777">
        <v>25.9</v>
      </c>
      <c r="EN777">
        <v>10.4</v>
      </c>
      <c r="EO777">
        <v>10.4</v>
      </c>
      <c r="EP777">
        <v>15.1</v>
      </c>
      <c r="EQ777">
        <v>12.5</v>
      </c>
      <c r="ER777">
        <v>3</v>
      </c>
      <c r="ES777">
        <v>3.2</v>
      </c>
      <c r="ET777">
        <v>0.5</v>
      </c>
      <c r="EU777">
        <v>0.2</v>
      </c>
      <c r="EV777">
        <v>2.31</v>
      </c>
      <c r="EW777">
        <v>2.04</v>
      </c>
      <c r="EX777">
        <v>26.8</v>
      </c>
      <c r="EY777">
        <v>24.5</v>
      </c>
      <c r="EZ777">
        <v>10</v>
      </c>
      <c r="FA777">
        <v>11.7</v>
      </c>
      <c r="FB777">
        <v>17.100000000000001</v>
      </c>
      <c r="FC777">
        <v>12.6</v>
      </c>
      <c r="FD777">
        <v>3.1</v>
      </c>
      <c r="FE777">
        <v>3.1</v>
      </c>
      <c r="FF777">
        <v>99</v>
      </c>
      <c r="FG777">
        <v>95</v>
      </c>
      <c r="FH777">
        <v>102</v>
      </c>
      <c r="FI777">
        <v>80</v>
      </c>
      <c r="FJ777">
        <v>106</v>
      </c>
      <c r="FK777">
        <v>114</v>
      </c>
      <c r="FL777">
        <v>51.6</v>
      </c>
      <c r="FM777">
        <v>243</v>
      </c>
      <c r="FN777">
        <v>243</v>
      </c>
      <c r="FO777">
        <v>231</v>
      </c>
      <c r="FP777">
        <v>50</v>
      </c>
      <c r="FQ777">
        <v>1.21</v>
      </c>
      <c r="FR777">
        <v>3.98</v>
      </c>
      <c r="FS777" s="2">
        <f t="shared" si="180"/>
        <v>0.23314065510597304</v>
      </c>
      <c r="FT777">
        <v>6</v>
      </c>
      <c r="FU777">
        <v>1</v>
      </c>
      <c r="FV777">
        <v>-13.9</v>
      </c>
      <c r="FW777">
        <v>14.63</v>
      </c>
      <c r="FX777">
        <v>5.61</v>
      </c>
      <c r="FY777">
        <v>0.93</v>
      </c>
      <c r="FZ777">
        <v>32.700000000000003</v>
      </c>
      <c r="GA777">
        <v>5.6</v>
      </c>
      <c r="GB777">
        <v>18.7</v>
      </c>
      <c r="GC777">
        <v>3.7</v>
      </c>
      <c r="GD777">
        <v>2.8</v>
      </c>
      <c r="GE777">
        <v>15.9</v>
      </c>
      <c r="GF777">
        <v>2.8</v>
      </c>
      <c r="GG777">
        <v>3.7</v>
      </c>
      <c r="GH777">
        <v>0.61</v>
      </c>
      <c r="GI777">
        <v>4.32</v>
      </c>
      <c r="GJ777" s="2">
        <f t="shared" si="181"/>
        <v>0.12373225152129816</v>
      </c>
      <c r="GK777">
        <v>2</v>
      </c>
      <c r="GL777">
        <v>2</v>
      </c>
      <c r="GM777">
        <v>32.799999999999997</v>
      </c>
      <c r="GN777">
        <v>3.74</v>
      </c>
      <c r="GO777">
        <v>3.74</v>
      </c>
      <c r="GP777">
        <v>3.7</v>
      </c>
      <c r="GQ777">
        <v>29.9</v>
      </c>
      <c r="GR777">
        <v>1.9</v>
      </c>
      <c r="GS777">
        <v>18.7</v>
      </c>
      <c r="GT777">
        <v>13.1</v>
      </c>
      <c r="GU777">
        <v>7.5</v>
      </c>
      <c r="GV777">
        <v>1.9</v>
      </c>
      <c r="GW777">
        <v>0</v>
      </c>
      <c r="GX777" s="21">
        <v>55.295226999999997</v>
      </c>
      <c r="GY777" s="21">
        <v>3.7970244000000002</v>
      </c>
      <c r="GZ777" s="21">
        <v>14.1838371</v>
      </c>
      <c r="HA777" s="21">
        <v>17.9808615</v>
      </c>
      <c r="HB777" s="21">
        <v>1.9050609999999999</v>
      </c>
      <c r="HC777" s="21">
        <v>2.449776</v>
      </c>
      <c r="HD777" s="21">
        <v>-5.2700000000000004E-3</v>
      </c>
      <c r="HE777" s="21">
        <v>25.303322000000001</v>
      </c>
      <c r="HF777" s="21">
        <v>4.3495679999999997</v>
      </c>
    </row>
    <row r="778" spans="1:214" ht="15" x14ac:dyDescent="0.25">
      <c r="A778" s="22">
        <v>2</v>
      </c>
      <c r="B778" t="s">
        <v>3309</v>
      </c>
      <c r="C778" t="s">
        <v>3310</v>
      </c>
      <c r="D778" t="s">
        <v>462</v>
      </c>
      <c r="F778" t="s">
        <v>398</v>
      </c>
      <c r="I778" s="22" t="s">
        <v>248</v>
      </c>
      <c r="J778">
        <v>34</v>
      </c>
      <c r="K778" s="23" t="s">
        <v>3311</v>
      </c>
      <c r="L778" s="23" t="s">
        <v>393</v>
      </c>
      <c r="M778" s="24"/>
      <c r="N778" s="24" t="s">
        <v>394</v>
      </c>
      <c r="O778" s="24">
        <v>71</v>
      </c>
      <c r="P778" s="24">
        <v>193</v>
      </c>
      <c r="Q778" s="24" t="s">
        <v>223</v>
      </c>
      <c r="R778" s="24"/>
      <c r="S778" s="22">
        <v>82</v>
      </c>
      <c r="T778" s="22">
        <v>7</v>
      </c>
      <c r="U778" s="22">
        <v>40</v>
      </c>
      <c r="V778" s="22">
        <v>47</v>
      </c>
      <c r="W778" s="22">
        <v>-27</v>
      </c>
      <c r="X778" s="22">
        <v>46</v>
      </c>
      <c r="Y778" s="22">
        <v>149</v>
      </c>
      <c r="Z778" s="25">
        <f t="shared" si="168"/>
        <v>4.6979865771812082E-2</v>
      </c>
      <c r="AA778" s="3">
        <v>23.366669999999999</v>
      </c>
      <c r="AB778" s="22">
        <v>110</v>
      </c>
      <c r="AC778" s="22">
        <v>115</v>
      </c>
      <c r="AD778" s="22">
        <v>49</v>
      </c>
      <c r="AE778" s="22">
        <v>63</v>
      </c>
      <c r="AF778" s="22">
        <v>50</v>
      </c>
      <c r="AG778" s="26">
        <f t="shared" si="169"/>
        <v>3.444556065457713</v>
      </c>
      <c r="AH778" s="26">
        <f t="shared" si="170"/>
        <v>3.6011267957057909</v>
      </c>
      <c r="AI778" s="26">
        <f t="shared" si="171"/>
        <v>1.5343931564311633</v>
      </c>
      <c r="AJ778" s="26">
        <f t="shared" si="172"/>
        <v>1.9727912011257811</v>
      </c>
      <c r="AK778" s="26">
        <f t="shared" si="173"/>
        <v>1.5657073024807788</v>
      </c>
      <c r="AL778" s="5">
        <v>2040</v>
      </c>
      <c r="AM778" s="22">
        <v>0</v>
      </c>
      <c r="AN778" s="22">
        <v>0</v>
      </c>
      <c r="AO778" s="25">
        <f t="shared" si="174"/>
        <v>0</v>
      </c>
      <c r="AP778" s="22">
        <v>0</v>
      </c>
      <c r="AQ778">
        <v>3.7</v>
      </c>
      <c r="AR778">
        <v>2.5</v>
      </c>
      <c r="AS778">
        <v>6.3</v>
      </c>
      <c r="AT778">
        <v>6.3</v>
      </c>
      <c r="AU778">
        <v>1.5</v>
      </c>
      <c r="AV778">
        <v>-0.30000000000000004</v>
      </c>
      <c r="AW778">
        <v>7.5</v>
      </c>
      <c r="AX778" s="3">
        <f t="shared" si="175"/>
        <v>9.1463414634146339E-2</v>
      </c>
      <c r="AY778" s="4">
        <f t="shared" si="176"/>
        <v>-3.2250000000000014</v>
      </c>
      <c r="AZ778" t="s">
        <v>243</v>
      </c>
      <c r="BA778">
        <v>2013</v>
      </c>
      <c r="BC778" s="27">
        <v>4100000</v>
      </c>
      <c r="BD778" s="22">
        <v>4</v>
      </c>
      <c r="BE778" s="22">
        <v>20</v>
      </c>
      <c r="BF778" s="28">
        <f t="shared" si="177"/>
        <v>0.92620385080532652</v>
      </c>
      <c r="BG778" s="22">
        <v>0</v>
      </c>
      <c r="BH778" s="22">
        <v>0</v>
      </c>
      <c r="BI778" s="4">
        <v>1554.7333329999999</v>
      </c>
      <c r="BJ778" s="22">
        <v>3</v>
      </c>
      <c r="BK778" s="22">
        <v>20</v>
      </c>
      <c r="BL778" s="28">
        <f t="shared" si="178"/>
        <v>4.5377322294582418</v>
      </c>
      <c r="BM778" s="22">
        <v>0</v>
      </c>
      <c r="BN778" s="22">
        <v>0</v>
      </c>
      <c r="BO778" s="4">
        <v>304.1166667</v>
      </c>
      <c r="BP778" s="22">
        <v>0</v>
      </c>
      <c r="BQ778" s="22">
        <v>0</v>
      </c>
      <c r="BR778" s="22">
        <v>0</v>
      </c>
      <c r="BS778" s="22">
        <v>0</v>
      </c>
      <c r="BT778" s="4">
        <v>58.216666670000002</v>
      </c>
      <c r="BU778" s="22">
        <v>41</v>
      </c>
      <c r="BV778" s="22">
        <v>4</v>
      </c>
      <c r="BW778" s="22">
        <v>19</v>
      </c>
      <c r="BX778" s="22">
        <v>-16</v>
      </c>
      <c r="BY778" s="22">
        <v>24</v>
      </c>
      <c r="BZ778" s="22">
        <v>12</v>
      </c>
      <c r="CA778" s="22">
        <v>0</v>
      </c>
      <c r="CB778" s="22">
        <v>0</v>
      </c>
      <c r="CC778" s="4">
        <v>18.783329999999999</v>
      </c>
      <c r="CD778" s="4">
        <v>4.0999999999999996</v>
      </c>
      <c r="CE778" s="4">
        <v>0.73333333300000003</v>
      </c>
      <c r="CF778" s="22">
        <v>1</v>
      </c>
      <c r="CG778" s="22">
        <v>0</v>
      </c>
      <c r="CH778" s="22">
        <v>0</v>
      </c>
      <c r="CI778" s="5">
        <v>41</v>
      </c>
      <c r="CJ778" s="22">
        <v>3</v>
      </c>
      <c r="CK778" s="22">
        <v>21</v>
      </c>
      <c r="CL778" s="22">
        <v>-11</v>
      </c>
      <c r="CM778" s="22">
        <v>22</v>
      </c>
      <c r="CN778" s="22">
        <v>11</v>
      </c>
      <c r="CO778" s="22">
        <v>0</v>
      </c>
      <c r="CP778" s="22">
        <v>0</v>
      </c>
      <c r="CQ778" s="26">
        <v>19.136994999999999</v>
      </c>
      <c r="CR778" s="26">
        <v>3.3174800000000002</v>
      </c>
      <c r="CS778" s="26">
        <v>0.686585</v>
      </c>
      <c r="CT778" s="22">
        <v>0</v>
      </c>
      <c r="CU778" s="22">
        <v>0</v>
      </c>
      <c r="CV778" s="22">
        <v>0</v>
      </c>
      <c r="CW778" s="22">
        <v>1</v>
      </c>
      <c r="CX778" s="22">
        <v>13</v>
      </c>
      <c r="CY778" s="22">
        <v>-11</v>
      </c>
      <c r="CZ778" s="22">
        <v>6</v>
      </c>
      <c r="DA778" s="22">
        <v>27</v>
      </c>
      <c r="DB778" s="22">
        <v>-16</v>
      </c>
      <c r="DC778" s="22">
        <v>2</v>
      </c>
      <c r="DD778" s="22">
        <v>1</v>
      </c>
      <c r="DE778" s="22">
        <v>1</v>
      </c>
      <c r="DF778" s="22">
        <v>0</v>
      </c>
      <c r="DG778" s="22">
        <v>0</v>
      </c>
      <c r="DH778" s="22">
        <v>0</v>
      </c>
      <c r="DI778" s="22">
        <v>23</v>
      </c>
      <c r="DJ778" s="22">
        <v>0</v>
      </c>
      <c r="DK778" s="22">
        <v>0</v>
      </c>
      <c r="DL778" s="22">
        <v>0</v>
      </c>
      <c r="DM778" s="22">
        <v>0</v>
      </c>
      <c r="DN778" s="22">
        <v>96</v>
      </c>
      <c r="DO778" s="22">
        <v>40</v>
      </c>
      <c r="DP778" s="22">
        <v>90</v>
      </c>
      <c r="DQ778" s="22">
        <v>7</v>
      </c>
      <c r="DR778" s="22">
        <v>1</v>
      </c>
      <c r="DS778" s="22">
        <v>0</v>
      </c>
      <c r="DT778" s="22">
        <v>0</v>
      </c>
      <c r="DU778">
        <v>18.309999999999999</v>
      </c>
      <c r="DV778">
        <v>31.25</v>
      </c>
      <c r="DW778" s="2">
        <f t="shared" si="179"/>
        <v>0.3694511702986279</v>
      </c>
      <c r="DX778">
        <v>0.60100000000000009</v>
      </c>
      <c r="DY778">
        <v>0.47</v>
      </c>
      <c r="DZ778">
        <v>0.98400000000000021</v>
      </c>
      <c r="EA778">
        <v>-4.7430000000000003</v>
      </c>
      <c r="EB778">
        <v>54</v>
      </c>
      <c r="EC778">
        <v>79</v>
      </c>
      <c r="ED778">
        <v>10.5</v>
      </c>
      <c r="EE778">
        <v>1.44</v>
      </c>
      <c r="EF778">
        <v>-9.06</v>
      </c>
      <c r="EG778">
        <v>6.82</v>
      </c>
      <c r="EH778">
        <v>891</v>
      </c>
      <c r="EI778">
        <v>959</v>
      </c>
      <c r="EJ778">
        <v>2.16</v>
      </c>
      <c r="EK778">
        <v>3.16</v>
      </c>
      <c r="EL778">
        <v>29.5</v>
      </c>
      <c r="EM778">
        <v>25.8</v>
      </c>
      <c r="EN778">
        <v>10.6</v>
      </c>
      <c r="EO778">
        <v>11.4</v>
      </c>
      <c r="EP778">
        <v>14.5</v>
      </c>
      <c r="EQ778">
        <v>14</v>
      </c>
      <c r="ER778">
        <v>3.6</v>
      </c>
      <c r="ES778">
        <v>3.4</v>
      </c>
      <c r="ET778">
        <v>0.8</v>
      </c>
      <c r="EU778">
        <v>0.4</v>
      </c>
      <c r="EV778">
        <v>2.04</v>
      </c>
      <c r="EW778">
        <v>2.67</v>
      </c>
      <c r="EX778">
        <v>24.9</v>
      </c>
      <c r="EY778">
        <v>26.9</v>
      </c>
      <c r="EZ778">
        <v>10.199999999999999</v>
      </c>
      <c r="FA778">
        <v>12.2</v>
      </c>
      <c r="FB778">
        <v>18</v>
      </c>
      <c r="FC778">
        <v>13.5</v>
      </c>
      <c r="FD778">
        <v>2.5</v>
      </c>
      <c r="FE778">
        <v>2.8</v>
      </c>
      <c r="FF778">
        <v>208</v>
      </c>
      <c r="FG778">
        <v>228</v>
      </c>
      <c r="FH778">
        <v>188</v>
      </c>
      <c r="FI778">
        <v>188</v>
      </c>
      <c r="FJ778">
        <v>218</v>
      </c>
      <c r="FK778">
        <v>266</v>
      </c>
      <c r="FL778">
        <v>53.7</v>
      </c>
      <c r="FM778">
        <v>536</v>
      </c>
      <c r="FN778">
        <v>457</v>
      </c>
      <c r="FO778">
        <v>423</v>
      </c>
      <c r="FP778">
        <v>54</v>
      </c>
      <c r="FQ778">
        <v>3.54</v>
      </c>
      <c r="FR778">
        <v>1.18</v>
      </c>
      <c r="FS778" s="2">
        <f t="shared" si="180"/>
        <v>0.75</v>
      </c>
      <c r="FT778">
        <v>39</v>
      </c>
      <c r="FU778">
        <v>4</v>
      </c>
      <c r="FV778">
        <v>22.6</v>
      </c>
      <c r="FW778">
        <v>15.18</v>
      </c>
      <c r="FX778">
        <v>8.0500000000000007</v>
      </c>
      <c r="FY778">
        <v>0.83</v>
      </c>
      <c r="FZ778">
        <v>45</v>
      </c>
      <c r="GA778">
        <v>10.1</v>
      </c>
      <c r="GB778">
        <v>15.9</v>
      </c>
      <c r="GC778">
        <v>3.9</v>
      </c>
      <c r="GD778">
        <v>1.7000000000000002</v>
      </c>
      <c r="GE778">
        <v>27.7</v>
      </c>
      <c r="GF778">
        <v>3.1</v>
      </c>
      <c r="GG778">
        <v>1.9</v>
      </c>
      <c r="GH778">
        <v>0.7</v>
      </c>
      <c r="GI778">
        <v>3.95</v>
      </c>
      <c r="GJ778" s="2">
        <f t="shared" si="181"/>
        <v>0.15053763440860213</v>
      </c>
      <c r="GK778">
        <v>0</v>
      </c>
      <c r="GL778">
        <v>6</v>
      </c>
      <c r="GM778">
        <v>35.5</v>
      </c>
      <c r="GN778">
        <v>0</v>
      </c>
      <c r="GO778">
        <v>6.29</v>
      </c>
      <c r="GP778">
        <v>12.6</v>
      </c>
      <c r="GQ778">
        <v>35.6</v>
      </c>
      <c r="GR778">
        <v>5.2</v>
      </c>
      <c r="GS778">
        <v>16.8</v>
      </c>
      <c r="GT778">
        <v>15.7</v>
      </c>
      <c r="GU778">
        <v>4.2</v>
      </c>
      <c r="GV778">
        <v>1</v>
      </c>
      <c r="GW778">
        <v>3.1</v>
      </c>
      <c r="GX778" s="21">
        <v>66.561554000000001</v>
      </c>
      <c r="GY778" s="21">
        <v>6.4626308999999997</v>
      </c>
      <c r="GZ778" s="21">
        <v>26.4177675</v>
      </c>
      <c r="HA778" s="21">
        <v>32.880398400000004</v>
      </c>
      <c r="HB778" s="21">
        <v>4.8415999999999997</v>
      </c>
      <c r="HC778" s="21">
        <v>2.4283399999999999</v>
      </c>
      <c r="HD778" s="21">
        <v>-1.9494999999999998E-2</v>
      </c>
      <c r="HE778" s="21">
        <v>30.848275999999998</v>
      </c>
      <c r="HF778" s="21">
        <v>7.250445</v>
      </c>
    </row>
    <row r="779" spans="1:214" ht="15" x14ac:dyDescent="0.25">
      <c r="A779" s="22">
        <v>23</v>
      </c>
      <c r="B779" t="s">
        <v>3312</v>
      </c>
      <c r="C779" t="s">
        <v>3313</v>
      </c>
      <c r="D779" t="s">
        <v>659</v>
      </c>
      <c r="F779" t="s">
        <v>217</v>
      </c>
      <c r="I779" s="22" t="s">
        <v>248</v>
      </c>
      <c r="J779">
        <v>32</v>
      </c>
      <c r="K779" s="23" t="s">
        <v>3314</v>
      </c>
      <c r="L779" s="23" t="s">
        <v>3315</v>
      </c>
      <c r="M779" s="24" t="s">
        <v>281</v>
      </c>
      <c r="N779" s="24" t="s">
        <v>233</v>
      </c>
      <c r="O779" s="24">
        <v>74</v>
      </c>
      <c r="P779" s="24">
        <v>213</v>
      </c>
      <c r="Q779" s="24" t="s">
        <v>223</v>
      </c>
      <c r="R779" s="24"/>
      <c r="S779" s="22">
        <v>81</v>
      </c>
      <c r="T779" s="22">
        <v>6</v>
      </c>
      <c r="U779" s="22">
        <v>15</v>
      </c>
      <c r="V779" s="22">
        <v>21</v>
      </c>
      <c r="W779" s="22">
        <v>16</v>
      </c>
      <c r="X779" s="22">
        <v>29</v>
      </c>
      <c r="Y779" s="22">
        <v>96</v>
      </c>
      <c r="Z779" s="25">
        <f t="shared" si="168"/>
        <v>6.25E-2</v>
      </c>
      <c r="AA779" s="3">
        <v>21.05</v>
      </c>
      <c r="AB779" s="22">
        <v>177</v>
      </c>
      <c r="AC779" s="22">
        <v>115</v>
      </c>
      <c r="AD779" s="22">
        <v>44</v>
      </c>
      <c r="AE779" s="22">
        <v>27</v>
      </c>
      <c r="AF779" s="22">
        <v>22</v>
      </c>
      <c r="AG779" s="26">
        <f t="shared" si="169"/>
        <v>6.2285563473211933</v>
      </c>
      <c r="AH779" s="26">
        <f t="shared" si="170"/>
        <v>4.0468021465646169</v>
      </c>
      <c r="AI779" s="26">
        <f t="shared" si="171"/>
        <v>1.5483416908595056</v>
      </c>
      <c r="AJ779" s="26">
        <f t="shared" si="172"/>
        <v>0.95011876484560576</v>
      </c>
      <c r="AK779" s="26">
        <f t="shared" si="173"/>
        <v>0.77417084542975279</v>
      </c>
      <c r="AL779" s="5">
        <v>2183</v>
      </c>
      <c r="AM779" s="22">
        <v>0</v>
      </c>
      <c r="AN779" s="22">
        <v>0</v>
      </c>
      <c r="AO779" s="25">
        <f t="shared" si="174"/>
        <v>0</v>
      </c>
      <c r="AP779" s="22">
        <v>0</v>
      </c>
      <c r="AQ779">
        <v>1</v>
      </c>
      <c r="AR779">
        <v>4.5</v>
      </c>
      <c r="AS779">
        <v>5.5</v>
      </c>
      <c r="AT779">
        <v>2.2000000000000002</v>
      </c>
      <c r="AU779">
        <v>7.2</v>
      </c>
      <c r="AV779">
        <v>0</v>
      </c>
      <c r="AW779">
        <v>9.3000000000000007</v>
      </c>
      <c r="AX779" s="3">
        <f t="shared" si="175"/>
        <v>0.11481481481481483</v>
      </c>
      <c r="AY779" s="4">
        <f t="shared" si="176"/>
        <v>-0.375</v>
      </c>
      <c r="AZ779" t="s">
        <v>243</v>
      </c>
      <c r="BA779">
        <v>2012</v>
      </c>
      <c r="BC779" s="27">
        <v>3750000</v>
      </c>
      <c r="BD779" s="22">
        <v>4</v>
      </c>
      <c r="BE779" s="22">
        <v>15</v>
      </c>
      <c r="BF779" s="28">
        <f t="shared" si="177"/>
        <v>0.8010399465973369</v>
      </c>
      <c r="BG779" s="22">
        <v>0</v>
      </c>
      <c r="BH779" s="22">
        <v>0</v>
      </c>
      <c r="BI779" s="4">
        <v>1423.15</v>
      </c>
      <c r="BJ779" s="22">
        <v>1</v>
      </c>
      <c r="BK779" s="22">
        <v>0</v>
      </c>
      <c r="BL779" s="28">
        <f t="shared" si="178"/>
        <v>2.3984010656364556</v>
      </c>
      <c r="BM779" s="22">
        <v>0</v>
      </c>
      <c r="BN779" s="22">
        <v>0</v>
      </c>
      <c r="BO779" s="4">
        <v>25.016666669999999</v>
      </c>
      <c r="BP779" s="22">
        <v>1</v>
      </c>
      <c r="BQ779" s="22">
        <v>0</v>
      </c>
      <c r="BR779" s="22">
        <v>0</v>
      </c>
      <c r="BS779" s="22">
        <v>0</v>
      </c>
      <c r="BT779" s="4">
        <v>257.26666669999997</v>
      </c>
      <c r="BU779" s="22">
        <v>41</v>
      </c>
      <c r="BV779" s="22">
        <v>4</v>
      </c>
      <c r="BW779" s="22">
        <v>8</v>
      </c>
      <c r="BX779" s="22">
        <v>22</v>
      </c>
      <c r="BY779" s="22">
        <v>13</v>
      </c>
      <c r="BZ779" s="22">
        <v>5</v>
      </c>
      <c r="CA779" s="22">
        <v>0</v>
      </c>
      <c r="CB779" s="22">
        <v>0</v>
      </c>
      <c r="CC779" s="4">
        <v>17.066669999999998</v>
      </c>
      <c r="CD779" s="4">
        <v>0.233333333</v>
      </c>
      <c r="CE779" s="4">
        <v>3.4</v>
      </c>
      <c r="CF779" s="22">
        <v>0</v>
      </c>
      <c r="CG779" s="22">
        <v>0</v>
      </c>
      <c r="CH779" s="22">
        <v>0</v>
      </c>
      <c r="CI779" s="5">
        <v>40</v>
      </c>
      <c r="CJ779" s="22">
        <v>2</v>
      </c>
      <c r="CK779" s="22">
        <v>7</v>
      </c>
      <c r="CL779" s="22">
        <v>-6</v>
      </c>
      <c r="CM779" s="22">
        <v>16</v>
      </c>
      <c r="CN779" s="22">
        <v>8</v>
      </c>
      <c r="CO779" s="22">
        <v>0</v>
      </c>
      <c r="CP779" s="22">
        <v>0</v>
      </c>
      <c r="CQ779" s="26">
        <v>18.085412999999999</v>
      </c>
      <c r="CR779" s="26">
        <v>0.38625000000000004</v>
      </c>
      <c r="CS779" s="26">
        <v>2.9466669999999997</v>
      </c>
      <c r="CT779" s="22">
        <v>0</v>
      </c>
      <c r="CU779" s="22">
        <v>0</v>
      </c>
      <c r="CV779" s="22">
        <v>0</v>
      </c>
      <c r="CW779" s="22">
        <v>1</v>
      </c>
      <c r="CX779" s="22">
        <v>3</v>
      </c>
      <c r="CY779" s="22">
        <v>1</v>
      </c>
      <c r="CZ779" s="22">
        <v>5</v>
      </c>
      <c r="DA779" s="22">
        <v>12</v>
      </c>
      <c r="DB779" s="22">
        <v>15</v>
      </c>
      <c r="DC779" s="22">
        <v>0</v>
      </c>
      <c r="DD779" s="22">
        <v>0</v>
      </c>
      <c r="DE779" s="22">
        <v>2</v>
      </c>
      <c r="DF779" s="22">
        <v>1</v>
      </c>
      <c r="DG779" s="22">
        <v>0</v>
      </c>
      <c r="DH779" s="22">
        <v>0</v>
      </c>
      <c r="DI779" s="22">
        <v>12</v>
      </c>
      <c r="DJ779" s="22">
        <v>1</v>
      </c>
      <c r="DK779" s="22">
        <v>0</v>
      </c>
      <c r="DL779" s="22">
        <v>0</v>
      </c>
      <c r="DM779" s="22">
        <v>0</v>
      </c>
      <c r="DN779" s="22">
        <v>69</v>
      </c>
      <c r="DO779" s="22">
        <v>1</v>
      </c>
      <c r="DP779" s="22">
        <v>82</v>
      </c>
      <c r="DQ779" s="22">
        <v>30</v>
      </c>
      <c r="DR779" s="22">
        <v>0</v>
      </c>
      <c r="DS779" s="22">
        <v>0</v>
      </c>
      <c r="DT779" s="22">
        <v>0</v>
      </c>
      <c r="DU779">
        <v>16.89</v>
      </c>
      <c r="DV779">
        <v>30.95</v>
      </c>
      <c r="DW779" s="2">
        <f t="shared" si="179"/>
        <v>0.35305183946488294</v>
      </c>
      <c r="DX779">
        <v>0.56200000000000017</v>
      </c>
      <c r="DY779">
        <v>0.187</v>
      </c>
      <c r="DZ779">
        <v>-0.625</v>
      </c>
      <c r="EA779">
        <v>9.3539999999999992</v>
      </c>
      <c r="EB779">
        <v>66</v>
      </c>
      <c r="EC779">
        <v>49</v>
      </c>
      <c r="ED779">
        <v>-8.4</v>
      </c>
      <c r="EE779">
        <v>4.6900000000000004</v>
      </c>
      <c r="EF779">
        <v>13.04</v>
      </c>
      <c r="EG779">
        <v>9.5</v>
      </c>
      <c r="EH779">
        <v>921</v>
      </c>
      <c r="EI779">
        <v>1016</v>
      </c>
      <c r="EJ779">
        <v>2.9</v>
      </c>
      <c r="EK779">
        <v>2.15</v>
      </c>
      <c r="EL779">
        <v>27.6</v>
      </c>
      <c r="EM779">
        <v>25</v>
      </c>
      <c r="EN779">
        <v>10.1</v>
      </c>
      <c r="EO779">
        <v>9.6999999999999993</v>
      </c>
      <c r="EP779">
        <v>12</v>
      </c>
      <c r="EQ779">
        <v>12.9</v>
      </c>
      <c r="ER779">
        <v>3.4</v>
      </c>
      <c r="ES779">
        <v>3.6</v>
      </c>
      <c r="ET779">
        <v>0.4</v>
      </c>
      <c r="EU779">
        <v>0.5</v>
      </c>
      <c r="EV779">
        <v>2.87</v>
      </c>
      <c r="EW779">
        <v>1.94</v>
      </c>
      <c r="EX779">
        <v>29.7</v>
      </c>
      <c r="EY779">
        <v>23.9</v>
      </c>
      <c r="EZ779">
        <v>12.3</v>
      </c>
      <c r="FA779">
        <v>9.5</v>
      </c>
      <c r="FB779">
        <v>10.7</v>
      </c>
      <c r="FC779">
        <v>14.1</v>
      </c>
      <c r="FD779">
        <v>3.5</v>
      </c>
      <c r="FE779">
        <v>3.9</v>
      </c>
      <c r="FF779">
        <v>195</v>
      </c>
      <c r="FG779">
        <v>213</v>
      </c>
      <c r="FH779">
        <v>183</v>
      </c>
      <c r="FI779">
        <v>161</v>
      </c>
      <c r="FJ779">
        <v>229</v>
      </c>
      <c r="FK779">
        <v>232</v>
      </c>
      <c r="FL779">
        <v>54.3</v>
      </c>
      <c r="FM779">
        <v>443</v>
      </c>
      <c r="FN779">
        <v>435</v>
      </c>
      <c r="FO779">
        <v>379</v>
      </c>
      <c r="FP779">
        <v>50.5</v>
      </c>
      <c r="FQ779">
        <v>0.31</v>
      </c>
      <c r="FR779">
        <v>5.44</v>
      </c>
      <c r="FS779" s="2">
        <f t="shared" si="180"/>
        <v>5.3913043478260869E-2</v>
      </c>
      <c r="FT779">
        <v>1</v>
      </c>
      <c r="FU779">
        <v>1</v>
      </c>
      <c r="FV779">
        <v>-51.7</v>
      </c>
      <c r="FW779">
        <v>8.33</v>
      </c>
      <c r="FX779">
        <v>2.4</v>
      </c>
      <c r="FY779">
        <v>2.4</v>
      </c>
      <c r="FZ779">
        <v>26.5</v>
      </c>
      <c r="GA779">
        <v>9.6</v>
      </c>
      <c r="GB779">
        <v>4.8</v>
      </c>
      <c r="GC779">
        <v>0</v>
      </c>
      <c r="GD779">
        <v>2.4</v>
      </c>
      <c r="GE779">
        <v>21.6</v>
      </c>
      <c r="GF779">
        <v>0</v>
      </c>
      <c r="GG779">
        <v>0</v>
      </c>
      <c r="GH779">
        <v>3.07</v>
      </c>
      <c r="GI779">
        <v>2.25</v>
      </c>
      <c r="GJ779" s="2">
        <f t="shared" si="181"/>
        <v>0.57706766917293228</v>
      </c>
      <c r="GK779">
        <v>1</v>
      </c>
      <c r="GL779">
        <v>27</v>
      </c>
      <c r="GM779">
        <v>-11.7</v>
      </c>
      <c r="GN779">
        <v>0.24</v>
      </c>
      <c r="GO779">
        <v>6.51</v>
      </c>
      <c r="GP779">
        <v>6</v>
      </c>
      <c r="GQ779">
        <v>41.4</v>
      </c>
      <c r="GR779">
        <v>1.4</v>
      </c>
      <c r="GS779">
        <v>21</v>
      </c>
      <c r="GT779">
        <v>27.7</v>
      </c>
      <c r="GU779">
        <v>1.7000000000000002</v>
      </c>
      <c r="GV779">
        <v>1.4</v>
      </c>
      <c r="GW779">
        <v>2.2000000000000002</v>
      </c>
      <c r="GX779" s="21">
        <v>66.490318000000002</v>
      </c>
      <c r="GY779" s="21">
        <v>3.7458585000000002</v>
      </c>
      <c r="GZ779" s="21">
        <v>13.658612399999999</v>
      </c>
      <c r="HA779" s="21">
        <v>17.404470900000003</v>
      </c>
      <c r="HB779" s="21">
        <v>1.5377909999999999</v>
      </c>
      <c r="HC779" s="21">
        <v>4.3374079999999999</v>
      </c>
      <c r="HD779" s="21">
        <v>1.312E-3</v>
      </c>
      <c r="HE779" s="21">
        <v>28.727858000000001</v>
      </c>
      <c r="HF779" s="21">
        <v>5.8765109999999998</v>
      </c>
    </row>
    <row r="780" spans="1:214" ht="15" x14ac:dyDescent="0.25">
      <c r="A780" s="22">
        <v>15</v>
      </c>
      <c r="B780" t="s">
        <v>3316</v>
      </c>
      <c r="C780" t="s">
        <v>3313</v>
      </c>
      <c r="D780" t="s">
        <v>1402</v>
      </c>
      <c r="F780" t="s">
        <v>228</v>
      </c>
      <c r="I780" s="22" t="s">
        <v>365</v>
      </c>
      <c r="J780">
        <v>29</v>
      </c>
      <c r="K780" s="23" t="s">
        <v>2802</v>
      </c>
      <c r="L780" s="23" t="s">
        <v>805</v>
      </c>
      <c r="M780" s="24" t="s">
        <v>251</v>
      </c>
      <c r="N780" s="24" t="s">
        <v>222</v>
      </c>
      <c r="O780" s="24">
        <v>74</v>
      </c>
      <c r="P780" s="24">
        <v>205</v>
      </c>
      <c r="Q780" s="24" t="s">
        <v>223</v>
      </c>
      <c r="R780" s="24"/>
      <c r="S780" s="22">
        <v>2</v>
      </c>
      <c r="T780" s="22">
        <v>0</v>
      </c>
      <c r="U780" s="22">
        <v>0</v>
      </c>
      <c r="V780" s="22">
        <v>0</v>
      </c>
      <c r="W780" s="22">
        <v>-3</v>
      </c>
      <c r="X780" s="22">
        <v>0</v>
      </c>
      <c r="Y780" s="22">
        <v>0</v>
      </c>
      <c r="Z780" s="25">
        <f t="shared" si="168"/>
        <v>0</v>
      </c>
      <c r="AA780" s="3">
        <v>6.1833299999999998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6">
        <f t="shared" si="169"/>
        <v>0</v>
      </c>
      <c r="AH780" s="26">
        <f t="shared" si="170"/>
        <v>0</v>
      </c>
      <c r="AI780" s="26">
        <f t="shared" si="171"/>
        <v>0</v>
      </c>
      <c r="AJ780" s="26">
        <f t="shared" si="172"/>
        <v>0</v>
      </c>
      <c r="AK780" s="26">
        <f t="shared" si="173"/>
        <v>0</v>
      </c>
      <c r="AL780" s="5">
        <v>19</v>
      </c>
      <c r="AM780" s="22">
        <v>0</v>
      </c>
      <c r="AN780" s="22">
        <v>0</v>
      </c>
      <c r="AO780" s="25">
        <f t="shared" si="174"/>
        <v>0</v>
      </c>
      <c r="AP780" s="22">
        <v>0</v>
      </c>
      <c r="AQ780">
        <v>0</v>
      </c>
      <c r="AR780">
        <v>-0.1</v>
      </c>
      <c r="AS780">
        <v>-0.2</v>
      </c>
      <c r="AT780">
        <v>-0.30000000000000004</v>
      </c>
      <c r="AU780">
        <v>-0.2</v>
      </c>
      <c r="AV780">
        <v>0</v>
      </c>
      <c r="AW780">
        <v>-0.60000000000000009</v>
      </c>
      <c r="AX780" s="3">
        <f t="shared" si="175"/>
        <v>-0.30000000000000004</v>
      </c>
      <c r="AY780" s="4">
        <f t="shared" si="176"/>
        <v>-0.60000000000000009</v>
      </c>
      <c r="AZ780" t="s">
        <v>243</v>
      </c>
      <c r="BA780">
        <v>2012</v>
      </c>
      <c r="BC780" s="27">
        <v>525000</v>
      </c>
      <c r="BD780" s="22">
        <v>0</v>
      </c>
      <c r="BE780" s="22">
        <v>0</v>
      </c>
      <c r="BF780" s="28">
        <f t="shared" si="177"/>
        <v>0</v>
      </c>
      <c r="BG780" s="22">
        <v>0</v>
      </c>
      <c r="BH780" s="22">
        <v>0</v>
      </c>
      <c r="BI780" s="4">
        <v>12.35</v>
      </c>
      <c r="BJ780" s="22">
        <v>0</v>
      </c>
      <c r="BK780" s="22">
        <v>0</v>
      </c>
      <c r="BL780" s="28">
        <f t="shared" si="178"/>
        <v>0</v>
      </c>
      <c r="BM780" s="22">
        <v>0</v>
      </c>
      <c r="BN780" s="22">
        <v>0</v>
      </c>
      <c r="BO780" s="4">
        <v>3.3333333E-2</v>
      </c>
      <c r="BP780" s="22">
        <v>0</v>
      </c>
      <c r="BQ780" s="22">
        <v>0</v>
      </c>
      <c r="BR780" s="22">
        <v>0</v>
      </c>
      <c r="BS780" s="22">
        <v>0</v>
      </c>
      <c r="BT780" s="4">
        <v>0</v>
      </c>
      <c r="BU780" s="22">
        <v>1</v>
      </c>
      <c r="BV780" s="22">
        <v>0</v>
      </c>
      <c r="BW780" s="22">
        <v>0</v>
      </c>
      <c r="BX780" s="22">
        <v>-1</v>
      </c>
      <c r="BY780" s="22">
        <v>0</v>
      </c>
      <c r="BZ780" s="22">
        <v>0</v>
      </c>
      <c r="CA780" s="22">
        <v>0</v>
      </c>
      <c r="CB780" s="22">
        <v>0</v>
      </c>
      <c r="CC780" s="4">
        <v>9.15</v>
      </c>
      <c r="CD780" s="4">
        <v>3.3333333E-2</v>
      </c>
      <c r="CE780" s="4">
        <v>0</v>
      </c>
      <c r="CF780" s="22">
        <v>0</v>
      </c>
      <c r="CG780" s="22">
        <v>0</v>
      </c>
      <c r="CH780" s="22">
        <v>0</v>
      </c>
      <c r="CI780" s="5">
        <v>1</v>
      </c>
      <c r="CJ780" s="22">
        <v>0</v>
      </c>
      <c r="CK780" s="22">
        <v>0</v>
      </c>
      <c r="CL780" s="22">
        <v>-2</v>
      </c>
      <c r="CM780" s="22">
        <v>0</v>
      </c>
      <c r="CN780" s="22">
        <v>0</v>
      </c>
      <c r="CO780" s="22">
        <v>0</v>
      </c>
      <c r="CP780" s="22">
        <v>0</v>
      </c>
      <c r="CQ780" s="26">
        <v>3.2</v>
      </c>
      <c r="CR780" s="26">
        <v>0</v>
      </c>
      <c r="CS780" s="26">
        <v>0</v>
      </c>
      <c r="CT780" s="22">
        <v>0</v>
      </c>
      <c r="CU780" s="22">
        <v>0</v>
      </c>
      <c r="CV780" s="22">
        <v>0</v>
      </c>
      <c r="CW780" s="22">
        <v>0</v>
      </c>
      <c r="CX780" s="22">
        <v>0</v>
      </c>
      <c r="CY780" s="22">
        <v>0</v>
      </c>
      <c r="CZ780" s="22">
        <v>0</v>
      </c>
      <c r="DA780" s="22">
        <v>0</v>
      </c>
      <c r="DB780" s="22">
        <v>-3</v>
      </c>
      <c r="DC780" s="22">
        <v>0</v>
      </c>
      <c r="DD780" s="22">
        <v>0</v>
      </c>
      <c r="DE780" s="22">
        <v>0</v>
      </c>
      <c r="DF780" s="22">
        <v>0</v>
      </c>
      <c r="DG780" s="22">
        <v>0</v>
      </c>
      <c r="DH780" s="22">
        <v>0</v>
      </c>
      <c r="DI780" s="22">
        <v>0</v>
      </c>
      <c r="DJ780" s="22">
        <v>0</v>
      </c>
      <c r="DK780" s="22">
        <v>0</v>
      </c>
      <c r="DL780" s="22">
        <v>0</v>
      </c>
      <c r="DM780" s="22">
        <v>0</v>
      </c>
      <c r="DN780" s="22">
        <v>0</v>
      </c>
      <c r="DO780" s="22">
        <v>0</v>
      </c>
      <c r="DP780" s="22">
        <v>3</v>
      </c>
      <c r="DQ780" s="22">
        <v>0</v>
      </c>
      <c r="DR780" s="22">
        <v>0</v>
      </c>
      <c r="DS780" s="22">
        <v>0</v>
      </c>
      <c r="DT780" s="22">
        <v>0</v>
      </c>
      <c r="DU780">
        <v>6.17</v>
      </c>
      <c r="DV780">
        <v>41.45</v>
      </c>
      <c r="DW780" s="2">
        <f t="shared" si="179"/>
        <v>0.12956740865182695</v>
      </c>
      <c r="DX780">
        <v>2.1440000000000001</v>
      </c>
      <c r="DY780">
        <v>0.6110000000000001</v>
      </c>
      <c r="DZ780">
        <v>3.2050000000000001</v>
      </c>
      <c r="EA780">
        <v>0.9</v>
      </c>
      <c r="EB780">
        <v>0</v>
      </c>
      <c r="EC780">
        <v>3</v>
      </c>
      <c r="ED780">
        <v>-46.6</v>
      </c>
      <c r="EE780">
        <v>-43.72</v>
      </c>
      <c r="EF780">
        <v>2.9</v>
      </c>
      <c r="EG780">
        <v>0</v>
      </c>
      <c r="EH780">
        <v>769</v>
      </c>
      <c r="EI780">
        <v>769</v>
      </c>
      <c r="EJ780">
        <v>0</v>
      </c>
      <c r="EK780">
        <v>14.57</v>
      </c>
      <c r="EL780">
        <v>4.9000000000000004</v>
      </c>
      <c r="EM780">
        <v>48.6</v>
      </c>
      <c r="EN780">
        <v>9.6999999999999993</v>
      </c>
      <c r="EO780">
        <v>4.9000000000000004</v>
      </c>
      <c r="EP780">
        <v>4.9000000000000004</v>
      </c>
      <c r="EQ780">
        <v>14.6</v>
      </c>
      <c r="ER780">
        <v>0</v>
      </c>
      <c r="ES780">
        <v>4.9000000000000004</v>
      </c>
      <c r="ET780">
        <v>0</v>
      </c>
      <c r="EU780">
        <v>0</v>
      </c>
      <c r="EV780">
        <v>2.9</v>
      </c>
      <c r="EW780">
        <v>2.17</v>
      </c>
      <c r="EX780">
        <v>27.5</v>
      </c>
      <c r="EY780">
        <v>22.4</v>
      </c>
      <c r="EZ780">
        <v>10.1</v>
      </c>
      <c r="FA780">
        <v>14.5</v>
      </c>
      <c r="FB780">
        <v>14.5</v>
      </c>
      <c r="FC780">
        <v>15.9</v>
      </c>
      <c r="FD780">
        <v>5.8</v>
      </c>
      <c r="FE780">
        <v>2.9</v>
      </c>
      <c r="FF780">
        <v>2</v>
      </c>
      <c r="FG780">
        <v>3</v>
      </c>
      <c r="FH780">
        <v>1</v>
      </c>
      <c r="FI780">
        <v>3</v>
      </c>
      <c r="FJ780">
        <v>3</v>
      </c>
      <c r="FK780">
        <v>2</v>
      </c>
      <c r="FL780">
        <v>55.6</v>
      </c>
      <c r="FM780">
        <v>7</v>
      </c>
      <c r="FN780">
        <v>1</v>
      </c>
      <c r="FO780">
        <v>6</v>
      </c>
      <c r="FP780">
        <v>87.5</v>
      </c>
      <c r="FQ780">
        <v>0.02</v>
      </c>
      <c r="FR780">
        <v>4.26</v>
      </c>
      <c r="FS780" s="2">
        <f t="shared" si="180"/>
        <v>4.6728971962616828E-3</v>
      </c>
      <c r="FT780">
        <v>0</v>
      </c>
      <c r="FU780">
        <v>0</v>
      </c>
      <c r="FV780">
        <v>-49.3</v>
      </c>
      <c r="FW780" t="s">
        <v>266</v>
      </c>
      <c r="FX780">
        <v>0</v>
      </c>
      <c r="FY780">
        <v>0</v>
      </c>
      <c r="FZ780">
        <v>0</v>
      </c>
      <c r="GA780">
        <v>0</v>
      </c>
      <c r="GB780">
        <v>0</v>
      </c>
      <c r="GC780">
        <v>0</v>
      </c>
      <c r="GD780">
        <v>0</v>
      </c>
      <c r="GE780">
        <v>0</v>
      </c>
      <c r="GF780">
        <v>0</v>
      </c>
      <c r="GG780">
        <v>0</v>
      </c>
      <c r="GH780">
        <v>0</v>
      </c>
      <c r="GI780">
        <v>0</v>
      </c>
      <c r="GJ780" s="2">
        <f t="shared" si="181"/>
        <v>0</v>
      </c>
      <c r="GK780">
        <v>0</v>
      </c>
      <c r="GL780">
        <v>0</v>
      </c>
      <c r="GM780">
        <v>0</v>
      </c>
      <c r="GN780">
        <v>0</v>
      </c>
      <c r="GO780">
        <v>0</v>
      </c>
      <c r="GP780">
        <v>0</v>
      </c>
      <c r="GQ780">
        <v>0</v>
      </c>
      <c r="GR780">
        <v>0</v>
      </c>
      <c r="GS780">
        <v>0</v>
      </c>
      <c r="GT780">
        <v>0</v>
      </c>
      <c r="GU780">
        <v>0</v>
      </c>
      <c r="GV780">
        <v>0</v>
      </c>
      <c r="GW780">
        <v>0</v>
      </c>
      <c r="GX780" s="21">
        <v>23.889241999999999</v>
      </c>
      <c r="GY780" s="21">
        <v>3.2396112000000001</v>
      </c>
      <c r="GZ780" s="21">
        <v>4.1327540999999997</v>
      </c>
      <c r="HA780" s="21">
        <v>7.3723652999999993</v>
      </c>
      <c r="HB780" s="21">
        <v>0.384044</v>
      </c>
      <c r="HC780" s="21">
        <v>0.406831</v>
      </c>
      <c r="HD780" s="21">
        <v>3.215E-3</v>
      </c>
      <c r="HE780" s="21">
        <v>21.146851000000002</v>
      </c>
      <c r="HF780" s="21">
        <v>0.79409099999999999</v>
      </c>
    </row>
    <row r="781" spans="1:214" ht="15" x14ac:dyDescent="0.25">
      <c r="A781" s="22">
        <v>5</v>
      </c>
      <c r="B781" t="s">
        <v>3317</v>
      </c>
      <c r="C781" t="s">
        <v>3313</v>
      </c>
      <c r="D781" t="s">
        <v>462</v>
      </c>
      <c r="F781" t="s">
        <v>310</v>
      </c>
      <c r="I781" s="22" t="s">
        <v>248</v>
      </c>
      <c r="J781">
        <v>27</v>
      </c>
      <c r="K781" s="23" t="s">
        <v>605</v>
      </c>
      <c r="L781" s="23" t="s">
        <v>805</v>
      </c>
      <c r="M781" s="24" t="s">
        <v>251</v>
      </c>
      <c r="N781" s="24" t="s">
        <v>222</v>
      </c>
      <c r="O781" s="24">
        <v>74</v>
      </c>
      <c r="P781" s="24">
        <v>213</v>
      </c>
      <c r="Q781" s="24" t="s">
        <v>223</v>
      </c>
      <c r="R781" s="24"/>
      <c r="S781" s="22">
        <v>80</v>
      </c>
      <c r="T781" s="22">
        <v>3</v>
      </c>
      <c r="U781" s="22">
        <v>11</v>
      </c>
      <c r="V781" s="22">
        <v>14</v>
      </c>
      <c r="W781" s="22">
        <v>-4</v>
      </c>
      <c r="X781" s="22">
        <v>98</v>
      </c>
      <c r="Y781" s="22">
        <v>60</v>
      </c>
      <c r="Z781" s="25">
        <f t="shared" si="168"/>
        <v>0.05</v>
      </c>
      <c r="AA781" s="3">
        <v>17.2</v>
      </c>
      <c r="AB781" s="22">
        <v>198</v>
      </c>
      <c r="AC781" s="22">
        <v>182</v>
      </c>
      <c r="AD781" s="22">
        <v>40</v>
      </c>
      <c r="AE781" s="22">
        <v>43</v>
      </c>
      <c r="AF781" s="22">
        <v>7</v>
      </c>
      <c r="AG781" s="26">
        <f t="shared" si="169"/>
        <v>8.6337209302325579</v>
      </c>
      <c r="AH781" s="26">
        <f t="shared" si="170"/>
        <v>7.9360465116279073</v>
      </c>
      <c r="AI781" s="26">
        <f t="shared" si="171"/>
        <v>1.7441860465116279</v>
      </c>
      <c r="AJ781" s="26">
        <f t="shared" si="172"/>
        <v>1.875</v>
      </c>
      <c r="AK781" s="26">
        <f t="shared" si="173"/>
        <v>0.30523255813953493</v>
      </c>
      <c r="AL781" s="5">
        <v>1825</v>
      </c>
      <c r="AM781" s="22">
        <v>0</v>
      </c>
      <c r="AN781" s="22">
        <v>0</v>
      </c>
      <c r="AO781" s="25">
        <f t="shared" si="174"/>
        <v>0</v>
      </c>
      <c r="AP781" s="22">
        <v>0</v>
      </c>
      <c r="AQ781">
        <v>0.30000000000000004</v>
      </c>
      <c r="AR781">
        <v>2.1</v>
      </c>
      <c r="AS781">
        <v>2.4</v>
      </c>
      <c r="AT781">
        <v>0.4</v>
      </c>
      <c r="AU781">
        <v>3.6</v>
      </c>
      <c r="AV781">
        <v>0</v>
      </c>
      <c r="AW781">
        <v>4</v>
      </c>
      <c r="AX781" s="3">
        <f t="shared" si="175"/>
        <v>0.05</v>
      </c>
      <c r="AY781" s="4">
        <f t="shared" si="176"/>
        <v>0.47499999999999964</v>
      </c>
      <c r="AZ781" t="s">
        <v>243</v>
      </c>
      <c r="BA781">
        <v>2014</v>
      </c>
      <c r="BC781" s="27">
        <v>1700000</v>
      </c>
      <c r="BD781" s="22">
        <v>2</v>
      </c>
      <c r="BE781" s="22">
        <v>11</v>
      </c>
      <c r="BF781" s="28">
        <f t="shared" si="177"/>
        <v>0.68420052318410529</v>
      </c>
      <c r="BG781" s="22">
        <v>0</v>
      </c>
      <c r="BH781" s="22">
        <v>0</v>
      </c>
      <c r="BI781" s="4">
        <v>1140.0166670000001</v>
      </c>
      <c r="BJ781" s="22">
        <v>0</v>
      </c>
      <c r="BK781" s="22">
        <v>0</v>
      </c>
      <c r="BL781" s="28">
        <f t="shared" si="178"/>
        <v>0</v>
      </c>
      <c r="BM781" s="22">
        <v>0</v>
      </c>
      <c r="BN781" s="22">
        <v>0</v>
      </c>
      <c r="BO781" s="4">
        <v>2.5</v>
      </c>
      <c r="BP781" s="22">
        <v>1</v>
      </c>
      <c r="BQ781" s="22">
        <v>0</v>
      </c>
      <c r="BR781" s="22">
        <v>0</v>
      </c>
      <c r="BS781" s="22">
        <v>0</v>
      </c>
      <c r="BT781" s="4">
        <v>233.6333333</v>
      </c>
      <c r="BU781" s="22">
        <v>41</v>
      </c>
      <c r="BV781" s="22">
        <v>1</v>
      </c>
      <c r="BW781" s="22">
        <v>8</v>
      </c>
      <c r="BX781" s="22">
        <v>8</v>
      </c>
      <c r="BY781" s="22">
        <v>57</v>
      </c>
      <c r="BZ781" s="22">
        <v>20</v>
      </c>
      <c r="CA781" s="22">
        <v>0</v>
      </c>
      <c r="CB781" s="22">
        <v>0</v>
      </c>
      <c r="CC781" s="4">
        <v>14.18333</v>
      </c>
      <c r="CD781" s="4">
        <v>1.6666667E-2</v>
      </c>
      <c r="CE781" s="4">
        <v>2.95</v>
      </c>
      <c r="CF781" s="22">
        <v>0</v>
      </c>
      <c r="CG781" s="22">
        <v>0</v>
      </c>
      <c r="CH781" s="22">
        <v>0</v>
      </c>
      <c r="CI781" s="5">
        <v>39</v>
      </c>
      <c r="CJ781" s="22">
        <v>2</v>
      </c>
      <c r="CK781" s="22">
        <v>3</v>
      </c>
      <c r="CL781" s="22">
        <v>-12</v>
      </c>
      <c r="CM781" s="22">
        <v>41</v>
      </c>
      <c r="CN781" s="22">
        <v>15</v>
      </c>
      <c r="CO781" s="22">
        <v>0</v>
      </c>
      <c r="CP781" s="22">
        <v>0</v>
      </c>
      <c r="CQ781" s="26">
        <v>14.320516</v>
      </c>
      <c r="CR781" s="26">
        <v>4.658099999999999E-2</v>
      </c>
      <c r="CS781" s="26">
        <v>2.889316</v>
      </c>
      <c r="CT781" s="22">
        <v>0</v>
      </c>
      <c r="CU781" s="22">
        <v>0</v>
      </c>
      <c r="CV781" s="22">
        <v>0</v>
      </c>
      <c r="CW781" s="22">
        <v>0</v>
      </c>
      <c r="CX781" s="22">
        <v>7</v>
      </c>
      <c r="CY781" s="22">
        <v>1</v>
      </c>
      <c r="CZ781" s="22">
        <v>3</v>
      </c>
      <c r="DA781" s="22">
        <v>4</v>
      </c>
      <c r="DB781" s="22">
        <v>-5</v>
      </c>
      <c r="DC781" s="22">
        <v>0</v>
      </c>
      <c r="DD781" s="22">
        <v>0</v>
      </c>
      <c r="DE781" s="22">
        <v>1</v>
      </c>
      <c r="DF781" s="22">
        <v>0</v>
      </c>
      <c r="DG781" s="22">
        <v>0</v>
      </c>
      <c r="DH781" s="22">
        <v>0</v>
      </c>
      <c r="DI781" s="22">
        <v>29</v>
      </c>
      <c r="DJ781" s="22">
        <v>6</v>
      </c>
      <c r="DK781" s="22">
        <v>1</v>
      </c>
      <c r="DL781" s="22">
        <v>0</v>
      </c>
      <c r="DM781" s="22">
        <v>0</v>
      </c>
      <c r="DN781" s="22">
        <v>45</v>
      </c>
      <c r="DO781" s="22">
        <v>0</v>
      </c>
      <c r="DP781" s="22">
        <v>88</v>
      </c>
      <c r="DQ781" s="22">
        <v>39</v>
      </c>
      <c r="DR781" s="22">
        <v>0</v>
      </c>
      <c r="DS781" s="22">
        <v>0</v>
      </c>
      <c r="DT781" s="22">
        <v>0</v>
      </c>
      <c r="DU781">
        <v>14.04</v>
      </c>
      <c r="DV781">
        <v>34.26</v>
      </c>
      <c r="DW781" s="2">
        <f t="shared" si="179"/>
        <v>0.29068322981366462</v>
      </c>
      <c r="DX781">
        <v>-0.10300000000000001</v>
      </c>
      <c r="DY781">
        <v>-0.7</v>
      </c>
      <c r="DZ781">
        <v>0.44900000000000001</v>
      </c>
      <c r="EA781">
        <v>0.90100000000000002</v>
      </c>
      <c r="EB781">
        <v>40</v>
      </c>
      <c r="EC781">
        <v>49</v>
      </c>
      <c r="ED781">
        <v>-6.2</v>
      </c>
      <c r="EE781">
        <v>-3.42</v>
      </c>
      <c r="EF781">
        <v>2.74</v>
      </c>
      <c r="EG781">
        <v>7.78</v>
      </c>
      <c r="EH781">
        <v>913</v>
      </c>
      <c r="EI781">
        <v>990</v>
      </c>
      <c r="EJ781">
        <v>2.14</v>
      </c>
      <c r="EK781">
        <v>2.62</v>
      </c>
      <c r="EL781">
        <v>25.3</v>
      </c>
      <c r="EM781">
        <v>27.3</v>
      </c>
      <c r="EN781">
        <v>13.1</v>
      </c>
      <c r="EO781">
        <v>12.1</v>
      </c>
      <c r="EP781">
        <v>16.3</v>
      </c>
      <c r="EQ781">
        <v>14.3</v>
      </c>
      <c r="ER781">
        <v>4.2</v>
      </c>
      <c r="ES781">
        <v>3.6</v>
      </c>
      <c r="ET781">
        <v>1.1000000000000001</v>
      </c>
      <c r="EU781">
        <v>0.60000000000000009</v>
      </c>
      <c r="EV781">
        <v>2.5</v>
      </c>
      <c r="EW781">
        <v>2.54</v>
      </c>
      <c r="EX781">
        <v>28.9</v>
      </c>
      <c r="EY781">
        <v>26.1</v>
      </c>
      <c r="EZ781">
        <v>12.7</v>
      </c>
      <c r="FA781">
        <v>12.1</v>
      </c>
      <c r="FB781">
        <v>14</v>
      </c>
      <c r="FC781">
        <v>13.4</v>
      </c>
      <c r="FD781">
        <v>3.5</v>
      </c>
      <c r="FE781">
        <v>3.1</v>
      </c>
      <c r="FF781">
        <v>159</v>
      </c>
      <c r="FG781">
        <v>173</v>
      </c>
      <c r="FH781">
        <v>164</v>
      </c>
      <c r="FI781">
        <v>166</v>
      </c>
      <c r="FJ781">
        <v>187</v>
      </c>
      <c r="FK781">
        <v>178</v>
      </c>
      <c r="FL781">
        <v>50.2</v>
      </c>
      <c r="FM781">
        <v>397</v>
      </c>
      <c r="FN781">
        <v>404</v>
      </c>
      <c r="FO781">
        <v>341</v>
      </c>
      <c r="FP781">
        <v>49.6</v>
      </c>
      <c r="FQ781">
        <v>0.03</v>
      </c>
      <c r="FR781">
        <v>4.8600000000000003</v>
      </c>
      <c r="FS781" s="2">
        <f t="shared" si="180"/>
        <v>6.1349693251533735E-3</v>
      </c>
      <c r="FT781">
        <v>0</v>
      </c>
      <c r="FU781">
        <v>0</v>
      </c>
      <c r="FV781">
        <v>-80.3</v>
      </c>
      <c r="FW781">
        <v>0</v>
      </c>
      <c r="FX781">
        <v>0</v>
      </c>
      <c r="FY781">
        <v>0</v>
      </c>
      <c r="FZ781">
        <v>22.8</v>
      </c>
      <c r="GA781">
        <v>22.8</v>
      </c>
      <c r="GB781">
        <v>0</v>
      </c>
      <c r="GC781">
        <v>0</v>
      </c>
      <c r="GD781">
        <v>0</v>
      </c>
      <c r="GE781">
        <v>0</v>
      </c>
      <c r="GF781">
        <v>0</v>
      </c>
      <c r="GG781">
        <v>0</v>
      </c>
      <c r="GH781">
        <v>2.78</v>
      </c>
      <c r="GI781">
        <v>2.75</v>
      </c>
      <c r="GJ781" s="2">
        <f t="shared" si="181"/>
        <v>0.50271247739602176</v>
      </c>
      <c r="GK781">
        <v>2</v>
      </c>
      <c r="GL781">
        <v>35</v>
      </c>
      <c r="GM781">
        <v>-34.1</v>
      </c>
      <c r="GN781">
        <v>0.54</v>
      </c>
      <c r="GO781">
        <v>9.44</v>
      </c>
      <c r="GP781">
        <v>5.9</v>
      </c>
      <c r="GQ781">
        <v>48.8</v>
      </c>
      <c r="GR781">
        <v>2.4</v>
      </c>
      <c r="GS781">
        <v>23.2</v>
      </c>
      <c r="GT781">
        <v>32.1</v>
      </c>
      <c r="GU781">
        <v>2.2000000000000002</v>
      </c>
      <c r="GV781">
        <v>2.7</v>
      </c>
      <c r="GW781">
        <v>1.9</v>
      </c>
      <c r="GX781" s="21">
        <v>63.292225000000002</v>
      </c>
      <c r="GY781" s="21">
        <v>2.1583197000000003</v>
      </c>
      <c r="GZ781" s="21">
        <v>7.9797293999999992</v>
      </c>
      <c r="HA781" s="21">
        <v>10.13805</v>
      </c>
      <c r="HB781" s="21">
        <v>-1.2056000000000001E-2</v>
      </c>
      <c r="HC781" s="21">
        <v>2.7934679999999998</v>
      </c>
      <c r="HD781" s="21">
        <v>-5.9199999999999997E-4</v>
      </c>
      <c r="HE781" s="21">
        <v>70.710601999999994</v>
      </c>
      <c r="HF781" s="21">
        <v>2.7808199999999998</v>
      </c>
    </row>
    <row r="782" spans="1:214" ht="15" x14ac:dyDescent="0.25">
      <c r="A782" s="22">
        <v>16</v>
      </c>
      <c r="B782" t="s">
        <v>3318</v>
      </c>
      <c r="C782" t="s">
        <v>3319</v>
      </c>
      <c r="D782" t="s">
        <v>3061</v>
      </c>
      <c r="F782" t="s">
        <v>409</v>
      </c>
      <c r="G782" t="s">
        <v>247</v>
      </c>
      <c r="H782">
        <v>6</v>
      </c>
      <c r="I782" s="22" t="s">
        <v>365</v>
      </c>
      <c r="J782">
        <v>33</v>
      </c>
      <c r="K782" s="23" t="s">
        <v>3320</v>
      </c>
      <c r="L782" s="23" t="s">
        <v>3321</v>
      </c>
      <c r="M782" s="24"/>
      <c r="N782" s="24" t="s">
        <v>1220</v>
      </c>
      <c r="O782" s="24">
        <v>72</v>
      </c>
      <c r="P782" s="24">
        <v>196</v>
      </c>
      <c r="Q782" s="24" t="s">
        <v>223</v>
      </c>
      <c r="R782" s="24"/>
      <c r="S782" s="22">
        <v>48</v>
      </c>
      <c r="T782" s="22">
        <v>3</v>
      </c>
      <c r="U782" s="22">
        <v>2</v>
      </c>
      <c r="V782" s="22">
        <v>5</v>
      </c>
      <c r="W782" s="22">
        <v>-13</v>
      </c>
      <c r="X782" s="22">
        <v>25</v>
      </c>
      <c r="Y782" s="22">
        <v>65</v>
      </c>
      <c r="Z782" s="25">
        <f t="shared" si="168"/>
        <v>4.6153846153846156E-2</v>
      </c>
      <c r="AA782" s="3">
        <v>12.3</v>
      </c>
      <c r="AB782" s="22">
        <v>49</v>
      </c>
      <c r="AC782" s="22">
        <v>14</v>
      </c>
      <c r="AD782" s="22">
        <v>11</v>
      </c>
      <c r="AE782" s="22">
        <v>12</v>
      </c>
      <c r="AF782" s="22">
        <v>12</v>
      </c>
      <c r="AG782" s="26">
        <f t="shared" si="169"/>
        <v>4.9796747967479673</v>
      </c>
      <c r="AH782" s="26">
        <f t="shared" si="170"/>
        <v>1.4227642276422763</v>
      </c>
      <c r="AI782" s="26">
        <f t="shared" si="171"/>
        <v>1.1178861788617884</v>
      </c>
      <c r="AJ782" s="26">
        <f t="shared" si="172"/>
        <v>1.219512195121951</v>
      </c>
      <c r="AK782" s="26">
        <f t="shared" si="173"/>
        <v>1.219512195121951</v>
      </c>
      <c r="AL782" s="5">
        <v>903</v>
      </c>
      <c r="AM782" s="22">
        <v>9</v>
      </c>
      <c r="AN782" s="22">
        <v>4</v>
      </c>
      <c r="AO782" s="25">
        <f t="shared" si="174"/>
        <v>0.69230769230769229</v>
      </c>
      <c r="AP782" s="22">
        <v>0.4</v>
      </c>
      <c r="AQ782">
        <v>-0.7</v>
      </c>
      <c r="AR782">
        <v>0.2</v>
      </c>
      <c r="AS782">
        <v>-0.7</v>
      </c>
      <c r="AT782">
        <v>-2.7</v>
      </c>
      <c r="AU782">
        <v>0.2</v>
      </c>
      <c r="AV782">
        <v>0</v>
      </c>
      <c r="AW782">
        <v>-2.6</v>
      </c>
      <c r="AX782" s="3">
        <f t="shared" si="175"/>
        <v>-5.4166666666666669E-2</v>
      </c>
      <c r="AY782" s="4">
        <f t="shared" si="176"/>
        <v>-7.7750000000000004</v>
      </c>
      <c r="AZ782" t="s">
        <v>243</v>
      </c>
      <c r="BA782">
        <v>2012</v>
      </c>
      <c r="BC782" s="27">
        <v>2250000</v>
      </c>
      <c r="BD782" s="22">
        <v>3</v>
      </c>
      <c r="BE782" s="22">
        <v>2</v>
      </c>
      <c r="BF782" s="28">
        <f t="shared" si="177"/>
        <v>0.60118232519948023</v>
      </c>
      <c r="BG782" s="22">
        <v>9</v>
      </c>
      <c r="BH782" s="22">
        <v>3</v>
      </c>
      <c r="BI782" s="4">
        <v>499.01666669999997</v>
      </c>
      <c r="BJ782" s="22">
        <v>0</v>
      </c>
      <c r="BK782" s="22">
        <v>0</v>
      </c>
      <c r="BL782" s="28">
        <f t="shared" si="178"/>
        <v>0</v>
      </c>
      <c r="BM782" s="22">
        <v>0</v>
      </c>
      <c r="BN782" s="22">
        <v>0</v>
      </c>
      <c r="BO782" s="4">
        <v>41.933333330000004</v>
      </c>
      <c r="BP782" s="22">
        <v>0</v>
      </c>
      <c r="BQ782" s="22">
        <v>0</v>
      </c>
      <c r="BR782" s="22">
        <v>0</v>
      </c>
      <c r="BS782" s="22">
        <v>1</v>
      </c>
      <c r="BT782" s="4">
        <v>50.15</v>
      </c>
      <c r="BU782" s="22">
        <v>22</v>
      </c>
      <c r="BV782" s="22">
        <v>1</v>
      </c>
      <c r="BW782" s="22">
        <v>1</v>
      </c>
      <c r="BX782" s="22">
        <v>-4</v>
      </c>
      <c r="BY782" s="22">
        <v>4</v>
      </c>
      <c r="BZ782" s="22">
        <v>2</v>
      </c>
      <c r="CA782" s="22">
        <v>7</v>
      </c>
      <c r="CB782" s="22">
        <v>1</v>
      </c>
      <c r="CC782" s="4">
        <v>10.633330000000001</v>
      </c>
      <c r="CD782" s="4">
        <v>0.81666666700000001</v>
      </c>
      <c r="CE782" s="4">
        <v>0.86666666699999995</v>
      </c>
      <c r="CF782" s="22">
        <v>0</v>
      </c>
      <c r="CG782" s="22">
        <v>0</v>
      </c>
      <c r="CH782" s="22">
        <v>0</v>
      </c>
      <c r="CI782" s="5">
        <v>26</v>
      </c>
      <c r="CJ782" s="22">
        <v>2</v>
      </c>
      <c r="CK782" s="22">
        <v>1</v>
      </c>
      <c r="CL782" s="22">
        <v>-9</v>
      </c>
      <c r="CM782" s="22">
        <v>21</v>
      </c>
      <c r="CN782" s="22">
        <v>4</v>
      </c>
      <c r="CO782" s="22">
        <v>2</v>
      </c>
      <c r="CP782" s="22">
        <v>3</v>
      </c>
      <c r="CQ782" s="26">
        <v>10.195516</v>
      </c>
      <c r="CR782" s="26">
        <v>0.92179500000000003</v>
      </c>
      <c r="CS782" s="26">
        <v>1.195513</v>
      </c>
      <c r="CT782" s="22">
        <v>0</v>
      </c>
      <c r="CU782" s="22">
        <v>0</v>
      </c>
      <c r="CV782" s="22">
        <v>0</v>
      </c>
      <c r="CW782" s="22">
        <v>1</v>
      </c>
      <c r="CX782" s="22">
        <v>1</v>
      </c>
      <c r="CY782" s="22">
        <v>-5</v>
      </c>
      <c r="CZ782" s="22">
        <v>2</v>
      </c>
      <c r="DA782" s="22">
        <v>1</v>
      </c>
      <c r="DB782" s="22">
        <v>-8</v>
      </c>
      <c r="DC782" s="22">
        <v>1</v>
      </c>
      <c r="DD782" s="22">
        <v>0</v>
      </c>
      <c r="DE782" s="22">
        <v>1</v>
      </c>
      <c r="DF782" s="22">
        <v>0</v>
      </c>
      <c r="DG782" s="22">
        <v>0</v>
      </c>
      <c r="DH782" s="22">
        <v>0</v>
      </c>
      <c r="DI782" s="22">
        <v>5</v>
      </c>
      <c r="DJ782" s="22">
        <v>1</v>
      </c>
      <c r="DK782" s="22">
        <v>0</v>
      </c>
      <c r="DL782" s="22">
        <v>1</v>
      </c>
      <c r="DM782" s="22">
        <v>0</v>
      </c>
      <c r="DN782" s="22">
        <v>13</v>
      </c>
      <c r="DO782" s="22">
        <v>2</v>
      </c>
      <c r="DP782" s="22">
        <v>28</v>
      </c>
      <c r="DQ782" s="22">
        <v>4</v>
      </c>
      <c r="DR782" s="22">
        <v>0</v>
      </c>
      <c r="DS782" s="22">
        <v>0</v>
      </c>
      <c r="DT782" s="22">
        <v>0</v>
      </c>
      <c r="DU782">
        <v>10.26</v>
      </c>
      <c r="DV782">
        <v>37.58</v>
      </c>
      <c r="DW782" s="2">
        <f t="shared" si="179"/>
        <v>0.21446488294314384</v>
      </c>
      <c r="DX782">
        <v>6.2000000000000006E-2</v>
      </c>
      <c r="DY782">
        <v>-0.28100000000000008</v>
      </c>
      <c r="DZ782">
        <v>-1.895</v>
      </c>
      <c r="EA782">
        <v>-2.528</v>
      </c>
      <c r="EB782">
        <v>11</v>
      </c>
      <c r="EC782">
        <v>22</v>
      </c>
      <c r="ED782">
        <v>3.5</v>
      </c>
      <c r="EE782">
        <v>3.29</v>
      </c>
      <c r="EF782">
        <v>-0.23</v>
      </c>
      <c r="EG782">
        <v>4.6399999999999997</v>
      </c>
      <c r="EH782">
        <v>901</v>
      </c>
      <c r="EI782">
        <v>948</v>
      </c>
      <c r="EJ782">
        <v>1.34</v>
      </c>
      <c r="EK782">
        <v>2.68</v>
      </c>
      <c r="EL782">
        <v>27.5</v>
      </c>
      <c r="EM782">
        <v>24.5</v>
      </c>
      <c r="EN782">
        <v>10.6</v>
      </c>
      <c r="EO782">
        <v>9.8000000000000007</v>
      </c>
      <c r="EP782">
        <v>14</v>
      </c>
      <c r="EQ782">
        <v>14.7</v>
      </c>
      <c r="ER782">
        <v>3</v>
      </c>
      <c r="ES782">
        <v>4.9000000000000004</v>
      </c>
      <c r="ET782">
        <v>0.5</v>
      </c>
      <c r="EU782">
        <v>1</v>
      </c>
      <c r="EV782">
        <v>2.59</v>
      </c>
      <c r="EW782">
        <v>2.0299999999999998</v>
      </c>
      <c r="EX782">
        <v>26.7</v>
      </c>
      <c r="EY782">
        <v>29</v>
      </c>
      <c r="EZ782">
        <v>11.8</v>
      </c>
      <c r="FA782">
        <v>10.4</v>
      </c>
      <c r="FB782">
        <v>13.2</v>
      </c>
      <c r="FC782">
        <v>13.2</v>
      </c>
      <c r="FD782">
        <v>3.3</v>
      </c>
      <c r="FE782">
        <v>3.9</v>
      </c>
      <c r="FF782">
        <v>50</v>
      </c>
      <c r="FG782">
        <v>64</v>
      </c>
      <c r="FH782">
        <v>66</v>
      </c>
      <c r="FI782">
        <v>62</v>
      </c>
      <c r="FJ782">
        <v>105</v>
      </c>
      <c r="FK782">
        <v>94</v>
      </c>
      <c r="FL782">
        <v>47.1</v>
      </c>
      <c r="FM782">
        <v>140</v>
      </c>
      <c r="FN782">
        <v>163</v>
      </c>
      <c r="FO782">
        <v>158</v>
      </c>
      <c r="FP782">
        <v>46.2</v>
      </c>
      <c r="FQ782">
        <v>0.87</v>
      </c>
      <c r="FR782">
        <v>5.0999999999999996</v>
      </c>
      <c r="FS782" s="2">
        <f t="shared" si="180"/>
        <v>0.14572864321608039</v>
      </c>
      <c r="FT782">
        <v>2</v>
      </c>
      <c r="FU782">
        <v>1</v>
      </c>
      <c r="FV782">
        <v>1.7000000000000002</v>
      </c>
      <c r="FW782">
        <v>4.88</v>
      </c>
      <c r="FX782">
        <v>2.86</v>
      </c>
      <c r="FY782">
        <v>1.43</v>
      </c>
      <c r="FZ782">
        <v>55.8</v>
      </c>
      <c r="GA782">
        <v>5.7</v>
      </c>
      <c r="GB782">
        <v>18.600000000000001</v>
      </c>
      <c r="GC782">
        <v>1.4</v>
      </c>
      <c r="GD782">
        <v>0</v>
      </c>
      <c r="GE782">
        <v>20</v>
      </c>
      <c r="GF782">
        <v>0</v>
      </c>
      <c r="GG782">
        <v>2.9</v>
      </c>
      <c r="GH782">
        <v>1.04</v>
      </c>
      <c r="GI782">
        <v>3.86</v>
      </c>
      <c r="GJ782" s="2">
        <f t="shared" si="181"/>
        <v>0.21224489795918366</v>
      </c>
      <c r="GK782">
        <v>0</v>
      </c>
      <c r="GL782">
        <v>4</v>
      </c>
      <c r="GM782">
        <v>7.5</v>
      </c>
      <c r="GN782">
        <v>0</v>
      </c>
      <c r="GO782">
        <v>4.79</v>
      </c>
      <c r="GP782">
        <v>4.8</v>
      </c>
      <c r="GQ782">
        <v>39.5</v>
      </c>
      <c r="GR782">
        <v>1.2</v>
      </c>
      <c r="GS782">
        <v>21.5</v>
      </c>
      <c r="GT782">
        <v>14.4</v>
      </c>
      <c r="GU782">
        <v>2.4</v>
      </c>
      <c r="GV782">
        <v>3.6</v>
      </c>
      <c r="GW782">
        <v>0</v>
      </c>
      <c r="GX782" s="21">
        <v>45.814796000000001</v>
      </c>
      <c r="GY782" s="21">
        <v>3.2966118</v>
      </c>
      <c r="GZ782" s="21">
        <v>5.1012081</v>
      </c>
      <c r="HA782" s="21">
        <v>8.3978190000000001</v>
      </c>
      <c r="HB782" s="21">
        <v>-0.954762</v>
      </c>
      <c r="HC782" s="21">
        <v>0.72014</v>
      </c>
      <c r="HD782" s="21">
        <v>-4.6799999999999999E-4</v>
      </c>
      <c r="HE782" s="21">
        <v>25.801228999999999</v>
      </c>
      <c r="HF782" s="21">
        <v>-0.23508899999999999</v>
      </c>
    </row>
    <row r="783" spans="1:214" ht="15" x14ac:dyDescent="0.25">
      <c r="A783" s="22">
        <v>76</v>
      </c>
      <c r="B783" t="s">
        <v>3322</v>
      </c>
      <c r="C783" t="s">
        <v>3323</v>
      </c>
      <c r="D783" t="s">
        <v>3324</v>
      </c>
      <c r="F783" t="s">
        <v>547</v>
      </c>
      <c r="I783" s="22" t="s">
        <v>248</v>
      </c>
      <c r="J783">
        <v>22</v>
      </c>
      <c r="K783" s="23" t="s">
        <v>3325</v>
      </c>
      <c r="L783" s="23" t="s">
        <v>549</v>
      </c>
      <c r="M783" s="24" t="s">
        <v>273</v>
      </c>
      <c r="N783" s="24" t="s">
        <v>233</v>
      </c>
      <c r="O783" s="24">
        <v>72</v>
      </c>
      <c r="P783" s="24">
        <v>206</v>
      </c>
      <c r="Q783" s="24" t="s">
        <v>224</v>
      </c>
      <c r="R783" s="24"/>
      <c r="S783" s="22">
        <v>81</v>
      </c>
      <c r="T783" s="22">
        <v>7</v>
      </c>
      <c r="U783" s="22">
        <v>29</v>
      </c>
      <c r="V783" s="22">
        <v>36</v>
      </c>
      <c r="W783" s="22">
        <v>9</v>
      </c>
      <c r="X783" s="22">
        <v>119</v>
      </c>
      <c r="Y783" s="22">
        <v>205</v>
      </c>
      <c r="Z783" s="25">
        <f t="shared" si="168"/>
        <v>3.4146341463414637E-2</v>
      </c>
      <c r="AA783" s="3">
        <v>24.3</v>
      </c>
      <c r="AB783" s="22">
        <v>105</v>
      </c>
      <c r="AC783" s="22">
        <v>113</v>
      </c>
      <c r="AD783" s="22">
        <v>82</v>
      </c>
      <c r="AE783" s="22">
        <v>88</v>
      </c>
      <c r="AF783" s="22">
        <v>26</v>
      </c>
      <c r="AG783" s="26">
        <f t="shared" si="169"/>
        <v>3.2007315957933242</v>
      </c>
      <c r="AH783" s="26">
        <f t="shared" si="170"/>
        <v>3.4445968602347201</v>
      </c>
      <c r="AI783" s="26">
        <f t="shared" si="171"/>
        <v>2.4996189605243102</v>
      </c>
      <c r="AJ783" s="26">
        <f t="shared" si="172"/>
        <v>2.6825179088553575</v>
      </c>
      <c r="AK783" s="26">
        <f t="shared" si="173"/>
        <v>0.79256210943453742</v>
      </c>
      <c r="AL783" s="5">
        <v>2420</v>
      </c>
      <c r="AM783" s="22">
        <v>0</v>
      </c>
      <c r="AN783" s="22">
        <v>0</v>
      </c>
      <c r="AO783" s="25">
        <f t="shared" si="174"/>
        <v>0</v>
      </c>
      <c r="AP783" s="22">
        <v>0</v>
      </c>
      <c r="AQ783">
        <v>2.6</v>
      </c>
      <c r="AR783">
        <v>5.3</v>
      </c>
      <c r="AS783">
        <v>7.9</v>
      </c>
      <c r="AT783">
        <v>4.4000000000000004</v>
      </c>
      <c r="AU783">
        <v>5.6</v>
      </c>
      <c r="AV783">
        <v>-0.30000000000000004</v>
      </c>
      <c r="AW783">
        <v>9.8000000000000007</v>
      </c>
      <c r="AX783" s="3">
        <f t="shared" si="175"/>
        <v>0.12098765432098767</v>
      </c>
      <c r="AY783" s="4">
        <f t="shared" si="176"/>
        <v>8.75</v>
      </c>
      <c r="AZ783" t="s">
        <v>224</v>
      </c>
      <c r="BA783">
        <v>2012</v>
      </c>
      <c r="BC783" s="27">
        <v>875000</v>
      </c>
      <c r="BD783" s="22">
        <v>2</v>
      </c>
      <c r="BE783" s="22">
        <v>19</v>
      </c>
      <c r="BF783" s="28">
        <f t="shared" si="177"/>
        <v>0.85499083938386378</v>
      </c>
      <c r="BG783" s="22">
        <v>0</v>
      </c>
      <c r="BH783" s="22">
        <v>0</v>
      </c>
      <c r="BI783" s="4">
        <v>1473.7</v>
      </c>
      <c r="BJ783" s="22">
        <v>5</v>
      </c>
      <c r="BK783" s="22">
        <v>9</v>
      </c>
      <c r="BL783" s="28">
        <f t="shared" si="178"/>
        <v>2.9674988220716561</v>
      </c>
      <c r="BM783" s="22">
        <v>0</v>
      </c>
      <c r="BN783" s="22">
        <v>0</v>
      </c>
      <c r="BO783" s="4">
        <v>283.06666669999998</v>
      </c>
      <c r="BP783" s="22">
        <v>0</v>
      </c>
      <c r="BQ783" s="22">
        <v>1</v>
      </c>
      <c r="BR783" s="22">
        <v>0</v>
      </c>
      <c r="BS783" s="22">
        <v>0</v>
      </c>
      <c r="BT783" s="4">
        <v>211.7</v>
      </c>
      <c r="BU783" s="22">
        <v>41</v>
      </c>
      <c r="BV783" s="22">
        <v>3</v>
      </c>
      <c r="BW783" s="22">
        <v>20</v>
      </c>
      <c r="BX783" s="22">
        <v>7</v>
      </c>
      <c r="BY783" s="22">
        <v>37</v>
      </c>
      <c r="BZ783" s="22">
        <v>13</v>
      </c>
      <c r="CA783" s="22">
        <v>0</v>
      </c>
      <c r="CB783" s="22">
        <v>0</v>
      </c>
      <c r="CC783" s="4">
        <v>18.483329999999999</v>
      </c>
      <c r="CD783" s="4">
        <v>3.6833333330000002</v>
      </c>
      <c r="CE783" s="4">
        <v>2.516666667</v>
      </c>
      <c r="CF783" s="22">
        <v>0</v>
      </c>
      <c r="CG783" s="22">
        <v>0</v>
      </c>
      <c r="CH783" s="22">
        <v>0</v>
      </c>
      <c r="CI783" s="5">
        <v>40</v>
      </c>
      <c r="CJ783" s="22">
        <v>4</v>
      </c>
      <c r="CK783" s="22">
        <v>9</v>
      </c>
      <c r="CL783" s="22">
        <v>2</v>
      </c>
      <c r="CM783" s="22">
        <v>82</v>
      </c>
      <c r="CN783" s="22">
        <v>37</v>
      </c>
      <c r="CO783" s="22">
        <v>0</v>
      </c>
      <c r="CP783" s="22">
        <v>0</v>
      </c>
      <c r="CQ783" s="26">
        <v>17.897086999999999</v>
      </c>
      <c r="CR783" s="26">
        <v>3.30125</v>
      </c>
      <c r="CS783" s="26">
        <v>2.712917</v>
      </c>
      <c r="CT783" s="22">
        <v>1</v>
      </c>
      <c r="CU783" s="22">
        <v>0</v>
      </c>
      <c r="CV783" s="22">
        <v>0</v>
      </c>
      <c r="CW783" s="22">
        <v>1</v>
      </c>
      <c r="CX783" s="22">
        <v>8</v>
      </c>
      <c r="CY783" s="22">
        <v>6</v>
      </c>
      <c r="CZ783" s="22">
        <v>6</v>
      </c>
      <c r="DA783" s="22">
        <v>21</v>
      </c>
      <c r="DB783" s="22">
        <v>3</v>
      </c>
      <c r="DC783" s="22">
        <v>1</v>
      </c>
      <c r="DD783" s="22">
        <v>0</v>
      </c>
      <c r="DE783" s="22">
        <v>0</v>
      </c>
      <c r="DF783" s="22">
        <v>0</v>
      </c>
      <c r="DG783" s="22">
        <v>0</v>
      </c>
      <c r="DH783" s="22">
        <v>0</v>
      </c>
      <c r="DI783" s="22">
        <v>47</v>
      </c>
      <c r="DJ783" s="22">
        <v>3</v>
      </c>
      <c r="DK783" s="22">
        <v>1</v>
      </c>
      <c r="DL783" s="22">
        <v>0</v>
      </c>
      <c r="DM783" s="22">
        <v>0</v>
      </c>
      <c r="DN783" s="22">
        <v>97</v>
      </c>
      <c r="DO783" s="22">
        <v>26</v>
      </c>
      <c r="DP783" s="22">
        <v>74</v>
      </c>
      <c r="DQ783" s="22">
        <v>12</v>
      </c>
      <c r="DR783" s="22">
        <v>1</v>
      </c>
      <c r="DS783" s="22">
        <v>0</v>
      </c>
      <c r="DT783" s="22">
        <v>0</v>
      </c>
      <c r="DU783">
        <v>17.22</v>
      </c>
      <c r="DV783">
        <v>29.27</v>
      </c>
      <c r="DW783" s="2">
        <f t="shared" si="179"/>
        <v>0.37040223704022374</v>
      </c>
      <c r="DX783">
        <v>1.266</v>
      </c>
      <c r="DY783">
        <v>0.90300000000000002</v>
      </c>
      <c r="DZ783">
        <v>0.41600000000000004</v>
      </c>
      <c r="EA783">
        <v>-3.7570000000000001</v>
      </c>
      <c r="EB783">
        <v>65</v>
      </c>
      <c r="EC783">
        <v>52</v>
      </c>
      <c r="ED783">
        <v>6.3</v>
      </c>
      <c r="EE783">
        <v>-0.17</v>
      </c>
      <c r="EF783">
        <v>-6.48</v>
      </c>
      <c r="EG783">
        <v>9.83</v>
      </c>
      <c r="EH783">
        <v>920</v>
      </c>
      <c r="EI783">
        <v>1018</v>
      </c>
      <c r="EJ783">
        <v>2.8</v>
      </c>
      <c r="EK783">
        <v>2.2400000000000002</v>
      </c>
      <c r="EL783">
        <v>25.6</v>
      </c>
      <c r="EM783">
        <v>25.7</v>
      </c>
      <c r="EN783">
        <v>10.6</v>
      </c>
      <c r="EO783">
        <v>10.8</v>
      </c>
      <c r="EP783">
        <v>16</v>
      </c>
      <c r="EQ783">
        <v>15.6</v>
      </c>
      <c r="ER783">
        <v>4</v>
      </c>
      <c r="ES783">
        <v>4</v>
      </c>
      <c r="ET783">
        <v>1.2</v>
      </c>
      <c r="EU783">
        <v>0.9</v>
      </c>
      <c r="EV783">
        <v>2.1</v>
      </c>
      <c r="EW783">
        <v>2.63</v>
      </c>
      <c r="EX783">
        <v>25</v>
      </c>
      <c r="EY783">
        <v>28.2</v>
      </c>
      <c r="EZ783">
        <v>10.1</v>
      </c>
      <c r="FA783">
        <v>11.9</v>
      </c>
      <c r="FB783">
        <v>16.399999999999999</v>
      </c>
      <c r="FC783">
        <v>15.4</v>
      </c>
      <c r="FD783">
        <v>4.0999999999999996</v>
      </c>
      <c r="FE783">
        <v>4</v>
      </c>
      <c r="FF783">
        <v>188</v>
      </c>
      <c r="FG783">
        <v>203</v>
      </c>
      <c r="FH783">
        <v>218</v>
      </c>
      <c r="FI783">
        <v>236</v>
      </c>
      <c r="FJ783">
        <v>268</v>
      </c>
      <c r="FK783">
        <v>301</v>
      </c>
      <c r="FL783">
        <v>46.3</v>
      </c>
      <c r="FM783">
        <v>508</v>
      </c>
      <c r="FN783">
        <v>507</v>
      </c>
      <c r="FO783">
        <v>507</v>
      </c>
      <c r="FP783">
        <v>50</v>
      </c>
      <c r="FQ783">
        <v>3.36</v>
      </c>
      <c r="FR783">
        <v>2.5099999999999998</v>
      </c>
      <c r="FS783" s="2">
        <f t="shared" si="180"/>
        <v>0.57240204429301533</v>
      </c>
      <c r="FT783">
        <v>20</v>
      </c>
      <c r="FU783">
        <v>5</v>
      </c>
      <c r="FV783">
        <v>5.0999999999999996</v>
      </c>
      <c r="FW783">
        <v>9.09</v>
      </c>
      <c r="FX783">
        <v>4.41</v>
      </c>
      <c r="FY783">
        <v>1.1000000000000001</v>
      </c>
      <c r="FZ783">
        <v>44.1</v>
      </c>
      <c r="GA783">
        <v>10.8</v>
      </c>
      <c r="GB783">
        <v>21.2</v>
      </c>
      <c r="GC783">
        <v>2.2000000000000002</v>
      </c>
      <c r="GD783">
        <v>2.6</v>
      </c>
      <c r="GE783">
        <v>22.7</v>
      </c>
      <c r="GF783">
        <v>4.5999999999999996</v>
      </c>
      <c r="GG783">
        <v>2.9</v>
      </c>
      <c r="GH783">
        <v>2.48</v>
      </c>
      <c r="GI783">
        <v>3.6</v>
      </c>
      <c r="GJ783" s="2">
        <f t="shared" si="181"/>
        <v>0.40789473684210525</v>
      </c>
      <c r="GK783">
        <v>3</v>
      </c>
      <c r="GL783">
        <v>11</v>
      </c>
      <c r="GM783">
        <v>11.4</v>
      </c>
      <c r="GN783">
        <v>0.89</v>
      </c>
      <c r="GO783">
        <v>3.28</v>
      </c>
      <c r="GP783">
        <v>11</v>
      </c>
      <c r="GQ783">
        <v>33.700000000000003</v>
      </c>
      <c r="GR783">
        <v>3</v>
      </c>
      <c r="GS783">
        <v>15.8</v>
      </c>
      <c r="GT783">
        <v>25.7</v>
      </c>
      <c r="GU783">
        <v>2.4</v>
      </c>
      <c r="GV783">
        <v>1.8</v>
      </c>
      <c r="GW783">
        <v>2.4</v>
      </c>
      <c r="GX783" s="21">
        <v>74.541763000000003</v>
      </c>
      <c r="GY783" s="21">
        <v>9.0045422999999989</v>
      </c>
      <c r="GZ783" s="21">
        <v>26.414117999999998</v>
      </c>
      <c r="HA783" s="21">
        <v>35.418660299999999</v>
      </c>
      <c r="HB783" s="21">
        <v>5.346482</v>
      </c>
      <c r="HC783" s="21">
        <v>4.2291169999999996</v>
      </c>
      <c r="HD783" s="21">
        <v>-3.7950999999999999E-2</v>
      </c>
      <c r="HE783" s="21">
        <v>104.027512</v>
      </c>
      <c r="HF783" s="21">
        <v>9.5376480000000008</v>
      </c>
    </row>
    <row r="784" spans="1:214" ht="15" x14ac:dyDescent="0.25">
      <c r="A784" s="22">
        <v>26</v>
      </c>
      <c r="B784" t="s">
        <v>3326</v>
      </c>
      <c r="C784" t="s">
        <v>3327</v>
      </c>
      <c r="D784" t="s">
        <v>500</v>
      </c>
      <c r="F784" t="s">
        <v>238</v>
      </c>
      <c r="I784" s="22" t="s">
        <v>365</v>
      </c>
      <c r="J784">
        <v>37</v>
      </c>
      <c r="K784" s="23" t="s">
        <v>3328</v>
      </c>
      <c r="L784" s="23" t="s">
        <v>3329</v>
      </c>
      <c r="M784" s="24" t="s">
        <v>273</v>
      </c>
      <c r="N784" s="24" t="s">
        <v>233</v>
      </c>
      <c r="O784" s="24">
        <v>68</v>
      </c>
      <c r="P784" s="24">
        <v>161</v>
      </c>
      <c r="Q784" s="24" t="s">
        <v>224</v>
      </c>
      <c r="R784" s="24"/>
      <c r="S784" s="22">
        <v>79</v>
      </c>
      <c r="T784" s="22">
        <v>17</v>
      </c>
      <c r="U784" s="22">
        <v>31</v>
      </c>
      <c r="V784" s="22">
        <v>48</v>
      </c>
      <c r="W784" s="22">
        <v>-3</v>
      </c>
      <c r="X784" s="22">
        <v>20</v>
      </c>
      <c r="Y784" s="22">
        <v>140</v>
      </c>
      <c r="Z784" s="25">
        <f t="shared" si="168"/>
        <v>0.12142857142857143</v>
      </c>
      <c r="AA784" s="3">
        <v>15.35</v>
      </c>
      <c r="AB784" s="22">
        <v>38</v>
      </c>
      <c r="AC784" s="22">
        <v>16</v>
      </c>
      <c r="AD784" s="22">
        <v>45</v>
      </c>
      <c r="AE784" s="22">
        <v>22</v>
      </c>
      <c r="AF784" s="22">
        <v>17</v>
      </c>
      <c r="AG784" s="26">
        <f t="shared" si="169"/>
        <v>1.8801797715746507</v>
      </c>
      <c r="AH784" s="26">
        <f t="shared" si="170"/>
        <v>0.79165464066301083</v>
      </c>
      <c r="AI784" s="26">
        <f t="shared" si="171"/>
        <v>2.2265286768647177</v>
      </c>
      <c r="AJ784" s="26">
        <f t="shared" si="172"/>
        <v>1.0885251309116399</v>
      </c>
      <c r="AK784" s="26">
        <f t="shared" si="173"/>
        <v>0.84113305570444907</v>
      </c>
      <c r="AL784" s="5">
        <v>1405</v>
      </c>
      <c r="AM784" s="22">
        <v>4</v>
      </c>
      <c r="AN784" s="22">
        <v>5</v>
      </c>
      <c r="AO784" s="25">
        <f t="shared" si="174"/>
        <v>0.44444444444444442</v>
      </c>
      <c r="AP784" s="22">
        <v>0.1</v>
      </c>
      <c r="AQ784">
        <v>3.9</v>
      </c>
      <c r="AR784">
        <v>1</v>
      </c>
      <c r="AS784">
        <v>4.9000000000000004</v>
      </c>
      <c r="AT784">
        <v>5.6</v>
      </c>
      <c r="AU784">
        <v>0.1</v>
      </c>
      <c r="AV784">
        <v>-0.60000000000000009</v>
      </c>
      <c r="AW784">
        <v>5.0999999999999996</v>
      </c>
      <c r="AX784" s="3">
        <f t="shared" si="175"/>
        <v>6.4556962025316453E-2</v>
      </c>
      <c r="AY784" s="4">
        <f t="shared" si="176"/>
        <v>2.1749999999999998</v>
      </c>
      <c r="AZ784" t="s">
        <v>243</v>
      </c>
      <c r="BA784">
        <v>2012</v>
      </c>
      <c r="BC784" s="27">
        <v>1500000</v>
      </c>
      <c r="BD784" s="22">
        <v>12</v>
      </c>
      <c r="BE784" s="22">
        <v>15</v>
      </c>
      <c r="BF784" s="28">
        <f t="shared" si="177"/>
        <v>1.750720461158167</v>
      </c>
      <c r="BG784" s="22">
        <v>3</v>
      </c>
      <c r="BH784" s="22">
        <v>4</v>
      </c>
      <c r="BI784" s="4">
        <v>925.33333330000005</v>
      </c>
      <c r="BJ784" s="22">
        <v>5</v>
      </c>
      <c r="BK784" s="22">
        <v>16</v>
      </c>
      <c r="BL784" s="28">
        <f t="shared" si="178"/>
        <v>4.3752531980294291</v>
      </c>
      <c r="BM784" s="22">
        <v>1</v>
      </c>
      <c r="BN784" s="22">
        <v>1</v>
      </c>
      <c r="BO784" s="4">
        <v>287.98333330000003</v>
      </c>
      <c r="BP784" s="22">
        <v>0</v>
      </c>
      <c r="BQ784" s="22">
        <v>0</v>
      </c>
      <c r="BR784" s="22">
        <v>0</v>
      </c>
      <c r="BS784" s="22">
        <v>0</v>
      </c>
      <c r="BT784" s="4">
        <v>0.05</v>
      </c>
      <c r="BU784" s="22">
        <v>38</v>
      </c>
      <c r="BV784" s="22">
        <v>9</v>
      </c>
      <c r="BW784" s="22">
        <v>14</v>
      </c>
      <c r="BX784" s="22">
        <v>-2</v>
      </c>
      <c r="BY784" s="22">
        <v>8</v>
      </c>
      <c r="BZ784" s="22">
        <v>4</v>
      </c>
      <c r="CA784" s="22">
        <v>1</v>
      </c>
      <c r="CB784" s="22">
        <v>0</v>
      </c>
      <c r="CC784" s="4">
        <v>11.68333</v>
      </c>
      <c r="CD784" s="4">
        <v>3.8333333330000001</v>
      </c>
      <c r="CE784" s="4">
        <v>0</v>
      </c>
      <c r="CF784" s="22">
        <v>0</v>
      </c>
      <c r="CG784" s="22">
        <v>0</v>
      </c>
      <c r="CH784" s="22">
        <v>0</v>
      </c>
      <c r="CI784" s="5">
        <v>41</v>
      </c>
      <c r="CJ784" s="22">
        <v>8</v>
      </c>
      <c r="CK784" s="22">
        <v>17</v>
      </c>
      <c r="CL784" s="22">
        <v>-1</v>
      </c>
      <c r="CM784" s="22">
        <v>12</v>
      </c>
      <c r="CN784" s="22">
        <v>6</v>
      </c>
      <c r="CO784" s="22">
        <v>3</v>
      </c>
      <c r="CP784" s="22">
        <v>5</v>
      </c>
      <c r="CQ784" s="26">
        <v>11.740653</v>
      </c>
      <c r="CR784" s="26">
        <v>3.4711379999999998</v>
      </c>
      <c r="CS784" s="26">
        <v>1.2199999999999999E-3</v>
      </c>
      <c r="CT784" s="22">
        <v>2</v>
      </c>
      <c r="CU784" s="22">
        <v>0</v>
      </c>
      <c r="CV784" s="22">
        <v>0</v>
      </c>
      <c r="CW784" s="22">
        <v>5</v>
      </c>
      <c r="CX784" s="22">
        <v>6</v>
      </c>
      <c r="CY784" s="22">
        <v>-4</v>
      </c>
      <c r="CZ784" s="22">
        <v>12</v>
      </c>
      <c r="DA784" s="22">
        <v>25</v>
      </c>
      <c r="DB784" s="22">
        <v>1</v>
      </c>
      <c r="DC784" s="22">
        <v>3</v>
      </c>
      <c r="DD784" s="22">
        <v>0</v>
      </c>
      <c r="DE784" s="22">
        <v>1</v>
      </c>
      <c r="DF784" s="22">
        <v>1</v>
      </c>
      <c r="DG784" s="22">
        <v>0</v>
      </c>
      <c r="DH784" s="22">
        <v>0</v>
      </c>
      <c r="DI784" s="22">
        <v>10</v>
      </c>
      <c r="DJ784" s="22">
        <v>0</v>
      </c>
      <c r="DK784" s="22">
        <v>0</v>
      </c>
      <c r="DL784" s="22">
        <v>0</v>
      </c>
      <c r="DM784" s="22">
        <v>0</v>
      </c>
      <c r="DN784" s="22">
        <v>88</v>
      </c>
      <c r="DO784" s="22">
        <v>40</v>
      </c>
      <c r="DP784" s="22">
        <v>51</v>
      </c>
      <c r="DQ784" s="22">
        <v>0</v>
      </c>
      <c r="DR784" s="22">
        <v>2</v>
      </c>
      <c r="DS784" s="22">
        <v>0</v>
      </c>
      <c r="DT784" s="22">
        <v>0</v>
      </c>
      <c r="DU784">
        <v>11.45</v>
      </c>
      <c r="DV784">
        <v>36.409999999999997</v>
      </c>
      <c r="DW784" s="2">
        <f t="shared" si="179"/>
        <v>0.23923944839114081</v>
      </c>
      <c r="DX784">
        <v>0.51200000000000001</v>
      </c>
      <c r="DY784">
        <v>-0.48500000000000004</v>
      </c>
      <c r="DZ784">
        <v>0.92300000000000004</v>
      </c>
      <c r="EA784">
        <v>10.015000000000001</v>
      </c>
      <c r="EB784">
        <v>48</v>
      </c>
      <c r="EC784">
        <v>45</v>
      </c>
      <c r="ED784">
        <v>3.9</v>
      </c>
      <c r="EE784">
        <v>13.53</v>
      </c>
      <c r="EF784">
        <v>9.6</v>
      </c>
      <c r="EG784">
        <v>8.9600000000000009</v>
      </c>
      <c r="EH784">
        <v>895</v>
      </c>
      <c r="EI784">
        <v>984</v>
      </c>
      <c r="EJ784">
        <v>3.18</v>
      </c>
      <c r="EK784">
        <v>2.98</v>
      </c>
      <c r="EL784">
        <v>32.4</v>
      </c>
      <c r="EM784">
        <v>25.3</v>
      </c>
      <c r="EN784">
        <v>13.8</v>
      </c>
      <c r="EO784">
        <v>11.3</v>
      </c>
      <c r="EP784">
        <v>12.2</v>
      </c>
      <c r="EQ784">
        <v>16</v>
      </c>
      <c r="ER784">
        <v>3.1</v>
      </c>
      <c r="ES784">
        <v>3.8</v>
      </c>
      <c r="ET784">
        <v>0.4</v>
      </c>
      <c r="EU784">
        <v>0.5</v>
      </c>
      <c r="EV784">
        <v>2.82</v>
      </c>
      <c r="EW784">
        <v>2.46</v>
      </c>
      <c r="EX784">
        <v>29.4</v>
      </c>
      <c r="EY784">
        <v>23.9</v>
      </c>
      <c r="EZ784">
        <v>12.2</v>
      </c>
      <c r="FA784">
        <v>10.199999999999999</v>
      </c>
      <c r="FB784">
        <v>13.1</v>
      </c>
      <c r="FC784">
        <v>14.9</v>
      </c>
      <c r="FD784">
        <v>3.6</v>
      </c>
      <c r="FE784">
        <v>3.5</v>
      </c>
      <c r="FF784">
        <v>158</v>
      </c>
      <c r="FG784">
        <v>181</v>
      </c>
      <c r="FH784">
        <v>107</v>
      </c>
      <c r="FI784">
        <v>94</v>
      </c>
      <c r="FJ784">
        <v>183</v>
      </c>
      <c r="FK784">
        <v>182</v>
      </c>
      <c r="FL784">
        <v>62.8</v>
      </c>
      <c r="FM784">
        <v>333</v>
      </c>
      <c r="FN784">
        <v>281</v>
      </c>
      <c r="FO784">
        <v>313</v>
      </c>
      <c r="FP784">
        <v>54.2</v>
      </c>
      <c r="FQ784">
        <v>3.4</v>
      </c>
      <c r="FR784">
        <v>2</v>
      </c>
      <c r="FS784" s="2">
        <f t="shared" si="180"/>
        <v>0.62962962962962954</v>
      </c>
      <c r="FT784">
        <v>34</v>
      </c>
      <c r="FU784">
        <v>5</v>
      </c>
      <c r="FV784">
        <v>20.9</v>
      </c>
      <c r="FW784">
        <v>12.23</v>
      </c>
      <c r="FX784">
        <v>7.59</v>
      </c>
      <c r="FY784">
        <v>1.1200000000000001</v>
      </c>
      <c r="FZ784">
        <v>54.5</v>
      </c>
      <c r="GA784">
        <v>10.3</v>
      </c>
      <c r="GB784">
        <v>28.8</v>
      </c>
      <c r="GC784">
        <v>1.8</v>
      </c>
      <c r="GD784">
        <v>1.6</v>
      </c>
      <c r="GE784">
        <v>31.9</v>
      </c>
      <c r="GF784">
        <v>2.7</v>
      </c>
      <c r="GG784">
        <v>1.6</v>
      </c>
      <c r="GH784">
        <v>0</v>
      </c>
      <c r="GI784">
        <v>5.26</v>
      </c>
      <c r="GJ784" s="2">
        <f t="shared" si="181"/>
        <v>0</v>
      </c>
      <c r="GK784">
        <v>0</v>
      </c>
      <c r="GL784">
        <v>0</v>
      </c>
      <c r="GM784">
        <v>66.099999999999994</v>
      </c>
      <c r="GN784">
        <v>0</v>
      </c>
      <c r="GO784">
        <v>0</v>
      </c>
      <c r="GP784">
        <v>0</v>
      </c>
      <c r="GQ784">
        <v>0</v>
      </c>
      <c r="GR784">
        <v>0</v>
      </c>
      <c r="GS784">
        <v>0</v>
      </c>
      <c r="GT784">
        <v>0</v>
      </c>
      <c r="GU784">
        <v>0</v>
      </c>
      <c r="GV784">
        <v>0</v>
      </c>
      <c r="GW784">
        <v>0</v>
      </c>
      <c r="GX784" s="21">
        <v>62.454493999999997</v>
      </c>
      <c r="GY784" s="21">
        <v>12.587239800000001</v>
      </c>
      <c r="GZ784" s="21">
        <v>21.3025968</v>
      </c>
      <c r="HA784" s="21">
        <v>33.889836600000002</v>
      </c>
      <c r="HB784" s="21">
        <v>3.8805139999999998</v>
      </c>
      <c r="HC784" s="21">
        <v>0.87183900000000003</v>
      </c>
      <c r="HD784" s="21">
        <v>-9.9620000000000004E-3</v>
      </c>
      <c r="HE784" s="21">
        <v>18.559736000000001</v>
      </c>
      <c r="HF784" s="21">
        <v>4.7423909999999996</v>
      </c>
    </row>
    <row r="785" spans="1:214" ht="15" x14ac:dyDescent="0.25">
      <c r="A785" s="22">
        <v>52</v>
      </c>
      <c r="B785" t="s">
        <v>3330</v>
      </c>
      <c r="C785" t="s">
        <v>3331</v>
      </c>
      <c r="D785" t="s">
        <v>771</v>
      </c>
      <c r="F785" t="s">
        <v>228</v>
      </c>
      <c r="G785" t="s">
        <v>247</v>
      </c>
      <c r="H785">
        <v>12</v>
      </c>
      <c r="I785" s="22" t="s">
        <v>248</v>
      </c>
      <c r="J785">
        <v>27</v>
      </c>
      <c r="K785" s="23" t="s">
        <v>3332</v>
      </c>
      <c r="L785" s="23" t="s">
        <v>3333</v>
      </c>
      <c r="M785" s="24"/>
      <c r="N785" s="24" t="s">
        <v>1220</v>
      </c>
      <c r="O785" s="24">
        <v>73</v>
      </c>
      <c r="P785" s="24">
        <v>204</v>
      </c>
      <c r="Q785" s="24" t="s">
        <v>223</v>
      </c>
      <c r="R785" s="24"/>
      <c r="S785" s="22">
        <v>27</v>
      </c>
      <c r="T785" s="22">
        <v>3</v>
      </c>
      <c r="U785" s="22">
        <v>6</v>
      </c>
      <c r="V785" s="22">
        <v>9</v>
      </c>
      <c r="W785" s="22">
        <v>8</v>
      </c>
      <c r="X785" s="22">
        <v>8</v>
      </c>
      <c r="Y785" s="22">
        <v>33</v>
      </c>
      <c r="Z785" s="25">
        <f t="shared" si="168"/>
        <v>9.0909090909090912E-2</v>
      </c>
      <c r="AA785" s="3">
        <v>17.816669999999998</v>
      </c>
      <c r="AB785" s="22">
        <v>17</v>
      </c>
      <c r="AC785" s="22">
        <v>38</v>
      </c>
      <c r="AD785" s="22">
        <v>14</v>
      </c>
      <c r="AE785" s="22">
        <v>9</v>
      </c>
      <c r="AF785" s="22">
        <v>4</v>
      </c>
      <c r="AG785" s="26">
        <f t="shared" si="169"/>
        <v>2.1203613120621183</v>
      </c>
      <c r="AH785" s="26">
        <f t="shared" si="170"/>
        <v>4.7396311681388523</v>
      </c>
      <c r="AI785" s="26">
        <f t="shared" si="171"/>
        <v>1.7461799040511561</v>
      </c>
      <c r="AJ785" s="26">
        <f t="shared" si="172"/>
        <v>1.1225442240328862</v>
      </c>
      <c r="AK785" s="26">
        <f t="shared" si="173"/>
        <v>0.4989085440146161</v>
      </c>
      <c r="AL785" s="5">
        <v>603</v>
      </c>
      <c r="AM785" s="22">
        <v>0</v>
      </c>
      <c r="AN785" s="22">
        <v>0</v>
      </c>
      <c r="AO785" s="25">
        <f t="shared" si="174"/>
        <v>0</v>
      </c>
      <c r="AP785" s="22">
        <v>0</v>
      </c>
      <c r="AQ785">
        <v>0.8</v>
      </c>
      <c r="AR785">
        <v>1.7000000000000002</v>
      </c>
      <c r="AS785">
        <v>2.5</v>
      </c>
      <c r="AT785">
        <v>1.5</v>
      </c>
      <c r="AU785">
        <v>2</v>
      </c>
      <c r="AV785">
        <v>0</v>
      </c>
      <c r="AW785">
        <v>3.5</v>
      </c>
      <c r="AX785" s="3">
        <f t="shared" si="175"/>
        <v>0.12962962962962962</v>
      </c>
      <c r="AY785" s="4">
        <f t="shared" si="176"/>
        <v>2.9750000000000001</v>
      </c>
      <c r="AZ785" t="s">
        <v>243</v>
      </c>
      <c r="BA785">
        <v>2012</v>
      </c>
      <c r="BC785" s="27">
        <v>700000</v>
      </c>
      <c r="BD785" s="22">
        <v>3</v>
      </c>
      <c r="BE785" s="22">
        <v>5</v>
      </c>
      <c r="BF785" s="28">
        <f t="shared" si="177"/>
        <v>1.0472346460128723</v>
      </c>
      <c r="BG785" s="22">
        <v>0</v>
      </c>
      <c r="BH785" s="22">
        <v>0</v>
      </c>
      <c r="BI785" s="4">
        <v>458.35</v>
      </c>
      <c r="BJ785" s="22">
        <v>0</v>
      </c>
      <c r="BK785" s="22">
        <v>1</v>
      </c>
      <c r="BL785" s="28">
        <f t="shared" si="178"/>
        <v>6.2937062939263537</v>
      </c>
      <c r="BM785" s="22">
        <v>0</v>
      </c>
      <c r="BN785" s="22">
        <v>0</v>
      </c>
      <c r="BO785" s="4">
        <v>9.5333333329999999</v>
      </c>
      <c r="BP785" s="22">
        <v>0</v>
      </c>
      <c r="BQ785" s="22">
        <v>0</v>
      </c>
      <c r="BR785" s="22">
        <v>0</v>
      </c>
      <c r="BS785" s="22">
        <v>0</v>
      </c>
      <c r="BT785" s="4">
        <v>13.35</v>
      </c>
      <c r="BU785" s="22">
        <v>13</v>
      </c>
      <c r="BV785" s="22">
        <v>3</v>
      </c>
      <c r="BW785" s="22">
        <v>3</v>
      </c>
      <c r="BX785" s="22">
        <v>2</v>
      </c>
      <c r="BY785" s="22">
        <v>4</v>
      </c>
      <c r="BZ785" s="22">
        <v>2</v>
      </c>
      <c r="CA785" s="22">
        <v>0</v>
      </c>
      <c r="CB785" s="22">
        <v>0</v>
      </c>
      <c r="CC785" s="4">
        <v>16.83333</v>
      </c>
      <c r="CD785" s="4">
        <v>0.25</v>
      </c>
      <c r="CE785" s="4">
        <v>0.16666666700000002</v>
      </c>
      <c r="CF785" s="22">
        <v>0</v>
      </c>
      <c r="CG785" s="22">
        <v>0</v>
      </c>
      <c r="CH785" s="22">
        <v>0</v>
      </c>
      <c r="CI785" s="5">
        <v>14</v>
      </c>
      <c r="CJ785" s="22">
        <v>0</v>
      </c>
      <c r="CK785" s="22">
        <v>3</v>
      </c>
      <c r="CL785" s="22">
        <v>6</v>
      </c>
      <c r="CM785" s="22">
        <v>4</v>
      </c>
      <c r="CN785" s="22">
        <v>2</v>
      </c>
      <c r="CO785" s="22">
        <v>0</v>
      </c>
      <c r="CP785" s="22">
        <v>0</v>
      </c>
      <c r="CQ785" s="26">
        <v>17.108336000000001</v>
      </c>
      <c r="CR785" s="26">
        <v>0.44881000000000004</v>
      </c>
      <c r="CS785" s="26">
        <v>0.79881000000000002</v>
      </c>
      <c r="CT785" s="22">
        <v>0</v>
      </c>
      <c r="CU785" s="22">
        <v>0</v>
      </c>
      <c r="CV785" s="22">
        <v>0</v>
      </c>
      <c r="CW785" s="22">
        <v>2</v>
      </c>
      <c r="CX785" s="22">
        <v>3</v>
      </c>
      <c r="CY785" s="22">
        <v>2</v>
      </c>
      <c r="CZ785" s="22">
        <v>1</v>
      </c>
      <c r="DA785" s="22">
        <v>3</v>
      </c>
      <c r="DB785" s="22">
        <v>6</v>
      </c>
      <c r="DC785" s="22">
        <v>0</v>
      </c>
      <c r="DD785" s="22">
        <v>0</v>
      </c>
      <c r="DE785" s="22">
        <v>0</v>
      </c>
      <c r="DF785" s="22">
        <v>0</v>
      </c>
      <c r="DG785" s="22">
        <v>0</v>
      </c>
      <c r="DH785" s="22">
        <v>0</v>
      </c>
      <c r="DI785" s="22">
        <v>4</v>
      </c>
      <c r="DJ785" s="22">
        <v>0</v>
      </c>
      <c r="DK785" s="22">
        <v>0</v>
      </c>
      <c r="DL785" s="22">
        <v>0</v>
      </c>
      <c r="DM785" s="22">
        <v>0</v>
      </c>
      <c r="DN785" s="22">
        <v>26</v>
      </c>
      <c r="DO785" s="22">
        <v>1</v>
      </c>
      <c r="DP785" s="22">
        <v>18</v>
      </c>
      <c r="DQ785" s="22">
        <v>1</v>
      </c>
      <c r="DR785" s="22">
        <v>0</v>
      </c>
      <c r="DS785" s="22">
        <v>0</v>
      </c>
      <c r="DT785" s="22">
        <v>0</v>
      </c>
      <c r="DU785">
        <v>16.579999999999998</v>
      </c>
      <c r="DV785">
        <v>33.619999999999997</v>
      </c>
      <c r="DW785" s="2">
        <f t="shared" si="179"/>
        <v>0.33027888446215137</v>
      </c>
      <c r="DX785">
        <v>-2.4E-2</v>
      </c>
      <c r="DY785">
        <v>-1.157</v>
      </c>
      <c r="DZ785">
        <v>-1.635</v>
      </c>
      <c r="EA785">
        <v>-0.159</v>
      </c>
      <c r="EB785">
        <v>25</v>
      </c>
      <c r="EC785">
        <v>16</v>
      </c>
      <c r="ED785">
        <v>6.4</v>
      </c>
      <c r="EE785">
        <v>5.49</v>
      </c>
      <c r="EF785">
        <v>-0.93</v>
      </c>
      <c r="EG785">
        <v>10.82</v>
      </c>
      <c r="EH785">
        <v>931</v>
      </c>
      <c r="EI785">
        <v>1039</v>
      </c>
      <c r="EJ785">
        <v>3.35</v>
      </c>
      <c r="EK785">
        <v>2.14</v>
      </c>
      <c r="EL785">
        <v>27.6</v>
      </c>
      <c r="EM785">
        <v>28.9</v>
      </c>
      <c r="EN785">
        <v>12.2</v>
      </c>
      <c r="EO785">
        <v>9.9</v>
      </c>
      <c r="EP785">
        <v>11.9</v>
      </c>
      <c r="EQ785">
        <v>15.3</v>
      </c>
      <c r="ER785">
        <v>1.9</v>
      </c>
      <c r="ES785">
        <v>4.4000000000000004</v>
      </c>
      <c r="ET785">
        <v>0.5</v>
      </c>
      <c r="EU785">
        <v>0.4</v>
      </c>
      <c r="EV785">
        <v>2.58</v>
      </c>
      <c r="EW785">
        <v>2.91</v>
      </c>
      <c r="EX785">
        <v>25.5</v>
      </c>
      <c r="EY785">
        <v>28.2</v>
      </c>
      <c r="EZ785">
        <v>10.1</v>
      </c>
      <c r="FA785">
        <v>10.4</v>
      </c>
      <c r="FB785">
        <v>12.3</v>
      </c>
      <c r="FC785">
        <v>14.7</v>
      </c>
      <c r="FD785">
        <v>3.2</v>
      </c>
      <c r="FE785">
        <v>2.5</v>
      </c>
      <c r="FF785">
        <v>58</v>
      </c>
      <c r="FG785">
        <v>63</v>
      </c>
      <c r="FH785">
        <v>72</v>
      </c>
      <c r="FI785">
        <v>53</v>
      </c>
      <c r="FJ785">
        <v>83</v>
      </c>
      <c r="FK785">
        <v>83</v>
      </c>
      <c r="FL785">
        <v>49.2</v>
      </c>
      <c r="FM785">
        <v>175</v>
      </c>
      <c r="FN785">
        <v>150</v>
      </c>
      <c r="FO785">
        <v>141</v>
      </c>
      <c r="FP785">
        <v>53.8</v>
      </c>
      <c r="FQ785">
        <v>0.34</v>
      </c>
      <c r="FR785">
        <v>4.17</v>
      </c>
      <c r="FS785" s="2">
        <f t="shared" si="180"/>
        <v>7.5388026607538808E-2</v>
      </c>
      <c r="FT785">
        <v>1</v>
      </c>
      <c r="FU785">
        <v>0</v>
      </c>
      <c r="FV785">
        <v>-2.9</v>
      </c>
      <c r="FW785">
        <v>10</v>
      </c>
      <c r="FX785">
        <v>6.62</v>
      </c>
      <c r="FY785">
        <v>0</v>
      </c>
      <c r="FZ785">
        <v>59.6</v>
      </c>
      <c r="GA785">
        <v>6.6</v>
      </c>
      <c r="GB785">
        <v>6.6</v>
      </c>
      <c r="GC785">
        <v>0</v>
      </c>
      <c r="GD785">
        <v>0</v>
      </c>
      <c r="GE785">
        <v>19.899999999999999</v>
      </c>
      <c r="GF785">
        <v>0</v>
      </c>
      <c r="GG785">
        <v>0</v>
      </c>
      <c r="GH785">
        <v>0.49</v>
      </c>
      <c r="GI785">
        <v>3.95</v>
      </c>
      <c r="GJ785" s="2">
        <f t="shared" si="181"/>
        <v>0.11036036036036034</v>
      </c>
      <c r="GK785">
        <v>0</v>
      </c>
      <c r="GL785">
        <v>1</v>
      </c>
      <c r="GM785">
        <v>-50.4</v>
      </c>
      <c r="GN785">
        <v>0</v>
      </c>
      <c r="GO785">
        <v>4.49</v>
      </c>
      <c r="GP785">
        <v>0</v>
      </c>
      <c r="GQ785">
        <v>76.400000000000006</v>
      </c>
      <c r="GR785">
        <v>4.5</v>
      </c>
      <c r="GS785">
        <v>36</v>
      </c>
      <c r="GT785">
        <v>13.5</v>
      </c>
      <c r="GU785">
        <v>0</v>
      </c>
      <c r="GV785">
        <v>0</v>
      </c>
      <c r="GW785">
        <v>0</v>
      </c>
      <c r="GX785" s="21">
        <v>40.574824999999997</v>
      </c>
      <c r="GY785" s="21">
        <v>2.2254993000000001</v>
      </c>
      <c r="GZ785" s="21">
        <v>7.2548684999999997</v>
      </c>
      <c r="HA785" s="21">
        <v>9.4803668999999999</v>
      </c>
      <c r="HB785" s="21">
        <v>0.72997500000000004</v>
      </c>
      <c r="HC785" s="21">
        <v>1.7689379999999999</v>
      </c>
      <c r="HD785" s="21">
        <v>2.447E-3</v>
      </c>
      <c r="HE785" s="21">
        <v>24.305571</v>
      </c>
      <c r="HF785" s="21">
        <v>2.50136</v>
      </c>
    </row>
    <row r="786" spans="1:214" ht="15" x14ac:dyDescent="0.25">
      <c r="A786" s="22">
        <v>20</v>
      </c>
      <c r="B786" t="s">
        <v>3334</v>
      </c>
      <c r="C786" t="s">
        <v>3335</v>
      </c>
      <c r="D786" t="s">
        <v>788</v>
      </c>
      <c r="F786" t="s">
        <v>349</v>
      </c>
      <c r="I786" s="22" t="s">
        <v>248</v>
      </c>
      <c r="J786">
        <v>23</v>
      </c>
      <c r="K786" s="23" t="s">
        <v>3336</v>
      </c>
      <c r="L786" s="23" t="s">
        <v>943</v>
      </c>
      <c r="M786" s="24" t="s">
        <v>221</v>
      </c>
      <c r="N786" s="24" t="s">
        <v>222</v>
      </c>
      <c r="O786" s="24">
        <v>74</v>
      </c>
      <c r="P786" s="24">
        <v>209</v>
      </c>
      <c r="Q786" s="24" t="s">
        <v>223</v>
      </c>
      <c r="R786" s="24" t="s">
        <v>234</v>
      </c>
      <c r="S786" s="22">
        <v>21</v>
      </c>
      <c r="T786" s="22">
        <v>0</v>
      </c>
      <c r="U786" s="22">
        <v>3</v>
      </c>
      <c r="V786" s="22">
        <v>3</v>
      </c>
      <c r="W786" s="22">
        <v>-4</v>
      </c>
      <c r="X786" s="22">
        <v>11</v>
      </c>
      <c r="Y786" s="22">
        <v>10</v>
      </c>
      <c r="Z786" s="25">
        <f t="shared" si="168"/>
        <v>0</v>
      </c>
      <c r="AA786" s="3">
        <v>12.45</v>
      </c>
      <c r="AB786" s="22">
        <v>50</v>
      </c>
      <c r="AC786" s="22">
        <v>19</v>
      </c>
      <c r="AD786" s="22">
        <v>6</v>
      </c>
      <c r="AE786" s="22">
        <v>2</v>
      </c>
      <c r="AF786" s="22">
        <v>2</v>
      </c>
      <c r="AG786" s="26">
        <f t="shared" si="169"/>
        <v>11.474469305794608</v>
      </c>
      <c r="AH786" s="26">
        <f t="shared" si="170"/>
        <v>4.360298336201951</v>
      </c>
      <c r="AI786" s="26">
        <f t="shared" si="171"/>
        <v>1.376936316695353</v>
      </c>
      <c r="AJ786" s="26">
        <f t="shared" si="172"/>
        <v>0.45897877223178429</v>
      </c>
      <c r="AK786" s="26">
        <f t="shared" si="173"/>
        <v>0.45897877223178429</v>
      </c>
      <c r="AL786" s="5">
        <v>369</v>
      </c>
      <c r="AM786" s="22">
        <v>0</v>
      </c>
      <c r="AN786" s="22">
        <v>0</v>
      </c>
      <c r="AO786" s="25">
        <f t="shared" si="174"/>
        <v>0</v>
      </c>
      <c r="AP786" s="22">
        <v>0</v>
      </c>
      <c r="AQ786">
        <v>0</v>
      </c>
      <c r="AR786">
        <v>0.2</v>
      </c>
      <c r="AS786">
        <v>0.2</v>
      </c>
      <c r="AT786">
        <v>-0.1</v>
      </c>
      <c r="AU786">
        <v>-0.2</v>
      </c>
      <c r="AV786">
        <v>0</v>
      </c>
      <c r="AW786">
        <v>-0.30000000000000004</v>
      </c>
      <c r="AX786" s="3">
        <f t="shared" si="175"/>
        <v>-1.4285714285714287E-2</v>
      </c>
      <c r="AY786" s="4">
        <f t="shared" si="176"/>
        <v>-2.3624999999999998</v>
      </c>
      <c r="AZ786" t="s">
        <v>224</v>
      </c>
      <c r="BA786">
        <v>2012</v>
      </c>
      <c r="BB786" s="27">
        <v>400000</v>
      </c>
      <c r="BC786" s="27">
        <v>1212500</v>
      </c>
      <c r="BD786" s="22">
        <v>0</v>
      </c>
      <c r="BE786" s="22">
        <v>3</v>
      </c>
      <c r="BF786" s="28">
        <f t="shared" si="177"/>
        <v>0.76072409653296835</v>
      </c>
      <c r="BG786" s="22">
        <v>0</v>
      </c>
      <c r="BH786" s="22">
        <v>0</v>
      </c>
      <c r="BI786" s="4">
        <v>236.6166667</v>
      </c>
      <c r="BJ786" s="22">
        <v>0</v>
      </c>
      <c r="BK786" s="22">
        <v>0</v>
      </c>
      <c r="BL786" s="28">
        <f t="shared" si="178"/>
        <v>0</v>
      </c>
      <c r="BM786" s="22">
        <v>0</v>
      </c>
      <c r="BN786" s="22">
        <v>0</v>
      </c>
      <c r="BO786" s="4">
        <v>0</v>
      </c>
      <c r="BP786" s="22">
        <v>0</v>
      </c>
      <c r="BQ786" s="22">
        <v>0</v>
      </c>
      <c r="BR786" s="22">
        <v>0</v>
      </c>
      <c r="BS786" s="22">
        <v>0</v>
      </c>
      <c r="BT786" s="4">
        <v>24.866666670000001</v>
      </c>
      <c r="BU786" s="22">
        <v>12</v>
      </c>
      <c r="BV786" s="22">
        <v>0</v>
      </c>
      <c r="BW786" s="22">
        <v>3</v>
      </c>
      <c r="BX786" s="22">
        <v>-2</v>
      </c>
      <c r="BY786" s="22">
        <v>9</v>
      </c>
      <c r="BZ786" s="22">
        <v>3</v>
      </c>
      <c r="CA786" s="22">
        <v>0</v>
      </c>
      <c r="CB786" s="22">
        <v>0</v>
      </c>
      <c r="CC786" s="4">
        <v>11.033329999999999</v>
      </c>
      <c r="CD786" s="4">
        <v>0</v>
      </c>
      <c r="CE786" s="4">
        <v>1.0333333330000001</v>
      </c>
      <c r="CF786" s="22">
        <v>0</v>
      </c>
      <c r="CG786" s="22">
        <v>0</v>
      </c>
      <c r="CH786" s="22">
        <v>0</v>
      </c>
      <c r="CI786" s="5">
        <v>9</v>
      </c>
      <c r="CJ786" s="22">
        <v>0</v>
      </c>
      <c r="CK786" s="22">
        <v>0</v>
      </c>
      <c r="CL786" s="22">
        <v>-2</v>
      </c>
      <c r="CM786" s="22">
        <v>2</v>
      </c>
      <c r="CN786" s="22">
        <v>1</v>
      </c>
      <c r="CO786" s="22">
        <v>0</v>
      </c>
      <c r="CP786" s="22">
        <v>0</v>
      </c>
      <c r="CQ786" s="26">
        <v>11.579634</v>
      </c>
      <c r="CR786" s="26">
        <v>0</v>
      </c>
      <c r="CS786" s="26">
        <v>1.3851850000000001</v>
      </c>
      <c r="CT786" s="22">
        <v>0</v>
      </c>
      <c r="CU786" s="22">
        <v>0</v>
      </c>
      <c r="CV786" s="22">
        <v>0</v>
      </c>
      <c r="CW786" s="22">
        <v>0</v>
      </c>
      <c r="CX786" s="22">
        <v>0</v>
      </c>
      <c r="CY786" s="22">
        <v>-4</v>
      </c>
      <c r="CZ786" s="22">
        <v>0</v>
      </c>
      <c r="DA786" s="22">
        <v>3</v>
      </c>
      <c r="DB786" s="22">
        <v>0</v>
      </c>
      <c r="DC786" s="22">
        <v>0</v>
      </c>
      <c r="DD786" s="22">
        <v>0</v>
      </c>
      <c r="DE786" s="22">
        <v>0</v>
      </c>
      <c r="DF786" s="22">
        <v>0</v>
      </c>
      <c r="DG786" s="22">
        <v>0</v>
      </c>
      <c r="DH786" s="22">
        <v>0</v>
      </c>
      <c r="DI786" s="22">
        <v>3</v>
      </c>
      <c r="DJ786" s="22">
        <v>1</v>
      </c>
      <c r="DK786" s="22">
        <v>0</v>
      </c>
      <c r="DL786" s="22">
        <v>0</v>
      </c>
      <c r="DM786" s="22">
        <v>0</v>
      </c>
      <c r="DN786" s="22">
        <v>8</v>
      </c>
      <c r="DO786" s="22">
        <v>0</v>
      </c>
      <c r="DP786" s="22">
        <v>14</v>
      </c>
      <c r="DQ786" s="22">
        <v>2</v>
      </c>
      <c r="DR786" s="22">
        <v>0</v>
      </c>
      <c r="DS786" s="22">
        <v>0</v>
      </c>
      <c r="DT786" s="22">
        <v>0</v>
      </c>
      <c r="DU786">
        <v>11.21</v>
      </c>
      <c r="DV786">
        <v>37.479999999999997</v>
      </c>
      <c r="DW786" s="2">
        <f t="shared" si="179"/>
        <v>0.23023208050934485</v>
      </c>
      <c r="DX786">
        <v>-0.95400000000000007</v>
      </c>
      <c r="DY786">
        <v>-0.50700000000000001</v>
      </c>
      <c r="DZ786">
        <v>-3.7999999999999999E-2</v>
      </c>
      <c r="EA786">
        <v>-0.67500000000000004</v>
      </c>
      <c r="EB786">
        <v>7</v>
      </c>
      <c r="EC786">
        <v>12</v>
      </c>
      <c r="ED786">
        <v>-6.5</v>
      </c>
      <c r="EE786">
        <v>-1.27</v>
      </c>
      <c r="EF786">
        <v>5.18</v>
      </c>
      <c r="EG786">
        <v>6.31</v>
      </c>
      <c r="EH786">
        <v>912</v>
      </c>
      <c r="EI786">
        <v>975</v>
      </c>
      <c r="EJ786">
        <v>1.78</v>
      </c>
      <c r="EK786">
        <v>3.06</v>
      </c>
      <c r="EL786">
        <v>26.5</v>
      </c>
      <c r="EM786">
        <v>31.6</v>
      </c>
      <c r="EN786">
        <v>11.2</v>
      </c>
      <c r="EO786">
        <v>8.9</v>
      </c>
      <c r="EP786">
        <v>10.4</v>
      </c>
      <c r="EQ786">
        <v>13.3</v>
      </c>
      <c r="ER786">
        <v>2</v>
      </c>
      <c r="ES786">
        <v>4.3</v>
      </c>
      <c r="ET786">
        <v>0.8</v>
      </c>
      <c r="EU786">
        <v>0.30000000000000004</v>
      </c>
      <c r="EV786">
        <v>2.36</v>
      </c>
      <c r="EW786">
        <v>2.06</v>
      </c>
      <c r="EX786">
        <v>29</v>
      </c>
      <c r="EY786">
        <v>25.3</v>
      </c>
      <c r="EZ786">
        <v>11.3</v>
      </c>
      <c r="FA786">
        <v>12.3</v>
      </c>
      <c r="FB786">
        <v>11.8</v>
      </c>
      <c r="FC786">
        <v>13.9</v>
      </c>
      <c r="FD786">
        <v>3.4</v>
      </c>
      <c r="FE786">
        <v>2.7</v>
      </c>
      <c r="FF786">
        <v>32</v>
      </c>
      <c r="FG786">
        <v>31</v>
      </c>
      <c r="FH786">
        <v>24</v>
      </c>
      <c r="FI786">
        <v>22</v>
      </c>
      <c r="FJ786">
        <v>37</v>
      </c>
      <c r="FK786">
        <v>44</v>
      </c>
      <c r="FL786">
        <v>57.8</v>
      </c>
      <c r="FM786">
        <v>78</v>
      </c>
      <c r="FN786">
        <v>71</v>
      </c>
      <c r="FO786">
        <v>64</v>
      </c>
      <c r="FP786">
        <v>52.3</v>
      </c>
      <c r="FQ786">
        <v>0</v>
      </c>
      <c r="FR786">
        <v>0</v>
      </c>
      <c r="FS786" s="2">
        <f t="shared" si="180"/>
        <v>0</v>
      </c>
      <c r="FT786">
        <v>0</v>
      </c>
      <c r="FU786">
        <v>0</v>
      </c>
      <c r="FV786">
        <v>0</v>
      </c>
      <c r="FW786" t="s">
        <v>266</v>
      </c>
      <c r="FX786">
        <v>0</v>
      </c>
      <c r="FY786">
        <v>0</v>
      </c>
      <c r="FZ786">
        <v>0</v>
      </c>
      <c r="GA786">
        <v>0</v>
      </c>
      <c r="GB786">
        <v>0</v>
      </c>
      <c r="GC786">
        <v>0</v>
      </c>
      <c r="GD786">
        <v>0</v>
      </c>
      <c r="GE786">
        <v>0</v>
      </c>
      <c r="GF786">
        <v>0</v>
      </c>
      <c r="GG786">
        <v>0</v>
      </c>
      <c r="GH786">
        <v>1.18</v>
      </c>
      <c r="GI786">
        <v>3.4</v>
      </c>
      <c r="GJ786" s="2">
        <f t="shared" si="181"/>
        <v>0.2576419213973799</v>
      </c>
      <c r="GK786">
        <v>1</v>
      </c>
      <c r="GL786">
        <v>2</v>
      </c>
      <c r="GM786">
        <v>0.4</v>
      </c>
      <c r="GN786">
        <v>2.41</v>
      </c>
      <c r="GO786">
        <v>4.83</v>
      </c>
      <c r="GP786">
        <v>7.2</v>
      </c>
      <c r="GQ786">
        <v>53.1</v>
      </c>
      <c r="GR786">
        <v>4.8</v>
      </c>
      <c r="GS786">
        <v>19.3</v>
      </c>
      <c r="GT786">
        <v>19.3</v>
      </c>
      <c r="GU786">
        <v>0</v>
      </c>
      <c r="GV786">
        <v>2.4</v>
      </c>
      <c r="GW786">
        <v>7.2</v>
      </c>
      <c r="GX786" s="21">
        <v>34.127834</v>
      </c>
      <c r="GY786" s="21">
        <v>1.5103404</v>
      </c>
      <c r="GZ786" s="21">
        <v>5.2988904000000003</v>
      </c>
      <c r="HA786" s="21">
        <v>6.8092299000000001</v>
      </c>
      <c r="HB786" s="21">
        <v>0.13378799999999999</v>
      </c>
      <c r="HC786" s="21">
        <v>0.72362199999999999</v>
      </c>
      <c r="HD786" s="21">
        <v>3.0499999999999999E-4</v>
      </c>
      <c r="HE786" s="21">
        <v>29.371390999999999</v>
      </c>
      <c r="HF786" s="21">
        <v>0.85771600000000003</v>
      </c>
    </row>
    <row r="787" spans="1:214" ht="15" x14ac:dyDescent="0.25">
      <c r="A787" s="22">
        <v>20</v>
      </c>
      <c r="B787" t="s">
        <v>3337</v>
      </c>
      <c r="C787" t="s">
        <v>3338</v>
      </c>
      <c r="D787" t="s">
        <v>803</v>
      </c>
      <c r="F787" t="s">
        <v>489</v>
      </c>
      <c r="I787" s="22" t="s">
        <v>248</v>
      </c>
      <c r="J787">
        <v>26</v>
      </c>
      <c r="K787" s="23" t="s">
        <v>3339</v>
      </c>
      <c r="L787" s="23" t="s">
        <v>767</v>
      </c>
      <c r="M787" s="24" t="s">
        <v>768</v>
      </c>
      <c r="N787" s="24" t="s">
        <v>222</v>
      </c>
      <c r="O787" s="24">
        <v>73</v>
      </c>
      <c r="P787" s="24">
        <v>198</v>
      </c>
      <c r="Q787" s="24" t="s">
        <v>223</v>
      </c>
      <c r="R787" s="24"/>
      <c r="S787" s="22">
        <v>79</v>
      </c>
      <c r="T787" s="22">
        <v>7</v>
      </c>
      <c r="U787" s="22">
        <v>39</v>
      </c>
      <c r="V787" s="22">
        <v>46</v>
      </c>
      <c r="W787" s="22">
        <v>15</v>
      </c>
      <c r="X787" s="22">
        <v>30</v>
      </c>
      <c r="Y787" s="22">
        <v>134</v>
      </c>
      <c r="Z787" s="25">
        <f t="shared" si="168"/>
        <v>5.2238805970149252E-2</v>
      </c>
      <c r="AA787" s="3">
        <v>26.5</v>
      </c>
      <c r="AB787" s="22">
        <v>46</v>
      </c>
      <c r="AC787" s="22">
        <v>116</v>
      </c>
      <c r="AD787" s="22">
        <v>46</v>
      </c>
      <c r="AE787" s="22">
        <v>42</v>
      </c>
      <c r="AF787" s="22">
        <v>37</v>
      </c>
      <c r="AG787" s="26">
        <f t="shared" si="169"/>
        <v>1.3183663721041319</v>
      </c>
      <c r="AH787" s="26">
        <f t="shared" si="170"/>
        <v>3.3245760687843324</v>
      </c>
      <c r="AI787" s="26">
        <f t="shared" si="171"/>
        <v>1.3183663721041319</v>
      </c>
      <c r="AJ787" s="26">
        <f t="shared" si="172"/>
        <v>1.2037258180081203</v>
      </c>
      <c r="AK787" s="26">
        <f t="shared" si="173"/>
        <v>1.0604251253881061</v>
      </c>
      <c r="AL787" s="5">
        <v>2286</v>
      </c>
      <c r="AM787" s="22">
        <v>0</v>
      </c>
      <c r="AN787" s="22">
        <v>0</v>
      </c>
      <c r="AO787" s="25">
        <f t="shared" si="174"/>
        <v>0</v>
      </c>
      <c r="AP787" s="22">
        <v>0</v>
      </c>
      <c r="AQ787">
        <v>3.5</v>
      </c>
      <c r="AR787">
        <v>5.8</v>
      </c>
      <c r="AS787">
        <v>9.1999999999999993</v>
      </c>
      <c r="AT787">
        <v>6.7</v>
      </c>
      <c r="AU787">
        <v>5.3</v>
      </c>
      <c r="AV787">
        <v>0</v>
      </c>
      <c r="AW787">
        <v>12</v>
      </c>
      <c r="AX787" s="3">
        <f t="shared" si="175"/>
        <v>0.15189873417721519</v>
      </c>
      <c r="AY787" s="4">
        <f t="shared" si="176"/>
        <v>3.0749999999999993</v>
      </c>
      <c r="AZ787" t="s">
        <v>243</v>
      </c>
      <c r="BA787">
        <v>2012</v>
      </c>
      <c r="BC787" s="27">
        <v>3500000</v>
      </c>
      <c r="BD787" s="22">
        <v>3</v>
      </c>
      <c r="BE787" s="22">
        <v>16</v>
      </c>
      <c r="BF787" s="28">
        <f t="shared" si="177"/>
        <v>0.70516190888565855</v>
      </c>
      <c r="BG787" s="22">
        <v>0</v>
      </c>
      <c r="BH787" s="22">
        <v>0</v>
      </c>
      <c r="BI787" s="4">
        <v>1616.65</v>
      </c>
      <c r="BJ787" s="22">
        <v>3</v>
      </c>
      <c r="BK787" s="22">
        <v>22</v>
      </c>
      <c r="BL787" s="28">
        <f t="shared" si="178"/>
        <v>5.1410944813045711</v>
      </c>
      <c r="BM787" s="22">
        <v>0</v>
      </c>
      <c r="BN787" s="22">
        <v>0</v>
      </c>
      <c r="BO787" s="4">
        <v>291.76666669999997</v>
      </c>
      <c r="BP787" s="22">
        <v>1</v>
      </c>
      <c r="BQ787" s="22">
        <v>1</v>
      </c>
      <c r="BR787" s="22">
        <v>0</v>
      </c>
      <c r="BS787" s="22">
        <v>0</v>
      </c>
      <c r="BT787" s="4">
        <v>185.5</v>
      </c>
      <c r="BU787" s="22">
        <v>40</v>
      </c>
      <c r="BV787" s="22">
        <v>3</v>
      </c>
      <c r="BW787" s="22">
        <v>22</v>
      </c>
      <c r="BX787" s="22">
        <v>15</v>
      </c>
      <c r="BY787" s="22">
        <v>14</v>
      </c>
      <c r="BZ787" s="22">
        <v>7</v>
      </c>
      <c r="CA787" s="22">
        <v>0</v>
      </c>
      <c r="CB787" s="22">
        <v>0</v>
      </c>
      <c r="CC787" s="4">
        <v>20.41667</v>
      </c>
      <c r="CD787" s="4">
        <v>3.8333333330000001</v>
      </c>
      <c r="CE787" s="4">
        <v>1.983333333</v>
      </c>
      <c r="CF787" s="22">
        <v>0</v>
      </c>
      <c r="CG787" s="22">
        <v>0</v>
      </c>
      <c r="CH787" s="22">
        <v>0</v>
      </c>
      <c r="CI787" s="5">
        <v>39</v>
      </c>
      <c r="CJ787" s="22">
        <v>4</v>
      </c>
      <c r="CK787" s="22">
        <v>17</v>
      </c>
      <c r="CL787" s="22">
        <v>0</v>
      </c>
      <c r="CM787" s="22">
        <v>16</v>
      </c>
      <c r="CN787" s="22">
        <v>8</v>
      </c>
      <c r="CO787" s="22">
        <v>0</v>
      </c>
      <c r="CP787" s="22">
        <v>0</v>
      </c>
      <c r="CQ787" s="26">
        <v>20.51239</v>
      </c>
      <c r="CR787" s="26">
        <v>3.5495730000000001</v>
      </c>
      <c r="CS787" s="26">
        <v>2.7222219999999999</v>
      </c>
      <c r="CT787" s="22">
        <v>0</v>
      </c>
      <c r="CU787" s="22">
        <v>0</v>
      </c>
      <c r="CV787" s="22">
        <v>0</v>
      </c>
      <c r="CW787" s="22">
        <v>2</v>
      </c>
      <c r="CX787" s="22">
        <v>16</v>
      </c>
      <c r="CY787" s="22">
        <v>3</v>
      </c>
      <c r="CZ787" s="22">
        <v>5</v>
      </c>
      <c r="DA787" s="22">
        <v>23</v>
      </c>
      <c r="DB787" s="22">
        <v>12</v>
      </c>
      <c r="DC787" s="22">
        <v>2</v>
      </c>
      <c r="DD787" s="22">
        <v>0</v>
      </c>
      <c r="DE787" s="22">
        <v>1</v>
      </c>
      <c r="DF787" s="22">
        <v>0</v>
      </c>
      <c r="DG787" s="22">
        <v>0</v>
      </c>
      <c r="DH787" s="22">
        <v>0</v>
      </c>
      <c r="DI787" s="22">
        <v>15</v>
      </c>
      <c r="DJ787" s="22">
        <v>0</v>
      </c>
      <c r="DK787" s="22">
        <v>0</v>
      </c>
      <c r="DL787" s="22">
        <v>0</v>
      </c>
      <c r="DM787" s="22">
        <v>0</v>
      </c>
      <c r="DN787" s="22">
        <v>118</v>
      </c>
      <c r="DO787" s="22">
        <v>45</v>
      </c>
      <c r="DP787" s="22">
        <v>75</v>
      </c>
      <c r="DQ787" s="22">
        <v>17</v>
      </c>
      <c r="DR787" s="22">
        <v>0</v>
      </c>
      <c r="DS787" s="22">
        <v>0</v>
      </c>
      <c r="DT787" s="22">
        <v>0</v>
      </c>
      <c r="DU787">
        <v>19.62</v>
      </c>
      <c r="DV787">
        <v>29.81</v>
      </c>
      <c r="DW787" s="2">
        <f t="shared" si="179"/>
        <v>0.39692494436576981</v>
      </c>
      <c r="DX787">
        <v>1.262</v>
      </c>
      <c r="DY787">
        <v>2.069</v>
      </c>
      <c r="DZ787">
        <v>2.0590000000000002</v>
      </c>
      <c r="EA787">
        <v>-5.81</v>
      </c>
      <c r="EB787">
        <v>68</v>
      </c>
      <c r="EC787">
        <v>55</v>
      </c>
      <c r="ED787">
        <v>7.3</v>
      </c>
      <c r="EE787">
        <v>-2.98</v>
      </c>
      <c r="EF787">
        <v>-10.32</v>
      </c>
      <c r="EG787">
        <v>9.1199999999999992</v>
      </c>
      <c r="EH787">
        <v>928</v>
      </c>
      <c r="EI787">
        <v>1019</v>
      </c>
      <c r="EJ787">
        <v>2.63</v>
      </c>
      <c r="EK787">
        <v>2.13</v>
      </c>
      <c r="EL787">
        <v>26.2</v>
      </c>
      <c r="EM787">
        <v>27.6</v>
      </c>
      <c r="EN787">
        <v>10.1</v>
      </c>
      <c r="EO787">
        <v>11.5</v>
      </c>
      <c r="EP787">
        <v>13.1</v>
      </c>
      <c r="EQ787">
        <v>12.4</v>
      </c>
      <c r="ER787">
        <v>3.3</v>
      </c>
      <c r="ES787">
        <v>2.7</v>
      </c>
      <c r="ET787">
        <v>0.5</v>
      </c>
      <c r="EU787">
        <v>0.1</v>
      </c>
      <c r="EV787">
        <v>2.42</v>
      </c>
      <c r="EW787">
        <v>2.4700000000000002</v>
      </c>
      <c r="EX787">
        <v>24</v>
      </c>
      <c r="EY787">
        <v>28.5</v>
      </c>
      <c r="EZ787">
        <v>9.6</v>
      </c>
      <c r="FA787">
        <v>11.1</v>
      </c>
      <c r="FB787">
        <v>15.5</v>
      </c>
      <c r="FC787">
        <v>11.4</v>
      </c>
      <c r="FD787">
        <v>3</v>
      </c>
      <c r="FE787">
        <v>3.4</v>
      </c>
      <c r="FF787">
        <v>238</v>
      </c>
      <c r="FG787">
        <v>253</v>
      </c>
      <c r="FH787">
        <v>268</v>
      </c>
      <c r="FI787">
        <v>315</v>
      </c>
      <c r="FJ787">
        <v>301</v>
      </c>
      <c r="FK787">
        <v>293</v>
      </c>
      <c r="FL787">
        <v>45.7</v>
      </c>
      <c r="FM787">
        <v>528</v>
      </c>
      <c r="FN787">
        <v>595</v>
      </c>
      <c r="FO787">
        <v>530</v>
      </c>
      <c r="FP787">
        <v>47</v>
      </c>
      <c r="FQ787">
        <v>3.6</v>
      </c>
      <c r="FR787">
        <v>1.22</v>
      </c>
      <c r="FS787" s="2">
        <f t="shared" si="180"/>
        <v>0.74688796680497926</v>
      </c>
      <c r="FT787">
        <v>41</v>
      </c>
      <c r="FU787">
        <v>3</v>
      </c>
      <c r="FV787">
        <v>10.5</v>
      </c>
      <c r="FW787">
        <v>17.670000000000002</v>
      </c>
      <c r="FX787">
        <v>8.66</v>
      </c>
      <c r="FY787">
        <v>0.63</v>
      </c>
      <c r="FZ787">
        <v>40.299999999999997</v>
      </c>
      <c r="GA787">
        <v>5.9</v>
      </c>
      <c r="GB787">
        <v>17.5</v>
      </c>
      <c r="GC787">
        <v>1.7000000000000002</v>
      </c>
      <c r="GD787">
        <v>1.1000000000000001</v>
      </c>
      <c r="GE787">
        <v>16.100000000000001</v>
      </c>
      <c r="GF787">
        <v>1.7000000000000002</v>
      </c>
      <c r="GG787">
        <v>1.7000000000000002</v>
      </c>
      <c r="GH787">
        <v>2.2599999999999998</v>
      </c>
      <c r="GI787">
        <v>2.35</v>
      </c>
      <c r="GJ787" s="2">
        <f t="shared" si="181"/>
        <v>0.49023861171366595</v>
      </c>
      <c r="GK787">
        <v>2</v>
      </c>
      <c r="GL787">
        <v>16</v>
      </c>
      <c r="GM787">
        <v>1.5</v>
      </c>
      <c r="GN787">
        <v>0.67</v>
      </c>
      <c r="GO787">
        <v>5.39</v>
      </c>
      <c r="GP787">
        <v>4.7</v>
      </c>
      <c r="GQ787">
        <v>49.5</v>
      </c>
      <c r="GR787">
        <v>1.7000000000000002</v>
      </c>
      <c r="GS787">
        <v>24.6</v>
      </c>
      <c r="GT787">
        <v>27.6</v>
      </c>
      <c r="GU787">
        <v>1.7000000000000002</v>
      </c>
      <c r="GV787">
        <v>2.4</v>
      </c>
      <c r="GW787">
        <v>2</v>
      </c>
      <c r="GX787" s="21">
        <v>72.445640999999995</v>
      </c>
      <c r="GY787" s="21">
        <v>7.1791200000000002</v>
      </c>
      <c r="GZ787" s="21">
        <v>28.6039098</v>
      </c>
      <c r="HA787" s="21">
        <v>35.783029800000001</v>
      </c>
      <c r="HB787" s="21">
        <v>5.105137</v>
      </c>
      <c r="HC787" s="21">
        <v>4.300395</v>
      </c>
      <c r="HD787" s="21">
        <v>-5.7219999999999997E-3</v>
      </c>
      <c r="HE787" s="21">
        <v>34.242584000000001</v>
      </c>
      <c r="HF787" s="21">
        <v>9.3998100000000004</v>
      </c>
    </row>
    <row r="788" spans="1:214" ht="15" x14ac:dyDescent="0.25">
      <c r="A788" s="22">
        <v>16</v>
      </c>
      <c r="B788" t="s">
        <v>3340</v>
      </c>
      <c r="C788" t="s">
        <v>3341</v>
      </c>
      <c r="D788" t="s">
        <v>580</v>
      </c>
      <c r="F788" t="s">
        <v>270</v>
      </c>
      <c r="I788" s="22" t="s">
        <v>278</v>
      </c>
      <c r="J788">
        <v>22</v>
      </c>
      <c r="K788" s="23" t="s">
        <v>3342</v>
      </c>
      <c r="L788" s="23" t="s">
        <v>3343</v>
      </c>
      <c r="M788" s="24" t="s">
        <v>561</v>
      </c>
      <c r="N788" s="24" t="s">
        <v>222</v>
      </c>
      <c r="O788" s="24">
        <v>75</v>
      </c>
      <c r="P788" s="24">
        <v>183</v>
      </c>
      <c r="Q788" s="24" t="s">
        <v>224</v>
      </c>
      <c r="R788" s="24"/>
      <c r="S788" s="22">
        <v>82</v>
      </c>
      <c r="T788" s="22">
        <v>17</v>
      </c>
      <c r="U788" s="22">
        <v>15</v>
      </c>
      <c r="V788" s="22">
        <v>32</v>
      </c>
      <c r="W788" s="22">
        <v>-3</v>
      </c>
      <c r="X788" s="22">
        <v>21</v>
      </c>
      <c r="Y788" s="22">
        <v>171</v>
      </c>
      <c r="Z788" s="25">
        <f t="shared" si="168"/>
        <v>9.9415204678362568E-2</v>
      </c>
      <c r="AA788" s="3">
        <v>17.383330000000001</v>
      </c>
      <c r="AB788" s="22">
        <v>53</v>
      </c>
      <c r="AC788" s="22">
        <v>85</v>
      </c>
      <c r="AD788" s="22">
        <v>61</v>
      </c>
      <c r="AE788" s="22">
        <v>30</v>
      </c>
      <c r="AF788" s="22">
        <v>61</v>
      </c>
      <c r="AG788" s="26">
        <f t="shared" si="169"/>
        <v>2.2309009726489712</v>
      </c>
      <c r="AH788" s="26">
        <f t="shared" si="170"/>
        <v>3.577860050474766</v>
      </c>
      <c r="AI788" s="26">
        <f t="shared" si="171"/>
        <v>2.5676407421054201</v>
      </c>
      <c r="AJ788" s="26">
        <f t="shared" si="172"/>
        <v>1.2627741354616819</v>
      </c>
      <c r="AK788" s="26">
        <f t="shared" si="173"/>
        <v>2.5676407421054201</v>
      </c>
      <c r="AL788" s="5">
        <v>2140</v>
      </c>
      <c r="AM788" s="22">
        <v>654</v>
      </c>
      <c r="AN788" s="22">
        <v>641</v>
      </c>
      <c r="AO788" s="25">
        <f t="shared" si="174"/>
        <v>0.50501930501930503</v>
      </c>
      <c r="AP788" s="22">
        <v>26.6</v>
      </c>
      <c r="AQ788">
        <v>1.7000000000000002</v>
      </c>
      <c r="AR788">
        <v>1.5</v>
      </c>
      <c r="AS788">
        <v>3.2</v>
      </c>
      <c r="AT788">
        <v>4.8</v>
      </c>
      <c r="AU788">
        <v>3</v>
      </c>
      <c r="AV788">
        <v>0</v>
      </c>
      <c r="AW788">
        <v>7.8</v>
      </c>
      <c r="AX788" s="3">
        <f t="shared" si="175"/>
        <v>9.5121951219512196E-2</v>
      </c>
      <c r="AY788" s="4">
        <f t="shared" si="176"/>
        <v>3.1749990000000006</v>
      </c>
      <c r="AZ788" t="s">
        <v>224</v>
      </c>
      <c r="BA788">
        <v>2014</v>
      </c>
      <c r="BC788" s="27">
        <v>2066667</v>
      </c>
      <c r="BD788" s="22">
        <v>12</v>
      </c>
      <c r="BE788" s="22">
        <v>14</v>
      </c>
      <c r="BF788" s="28">
        <f t="shared" si="177"/>
        <v>1.3018080671215042</v>
      </c>
      <c r="BG788" s="22">
        <v>538</v>
      </c>
      <c r="BH788" s="22">
        <v>508</v>
      </c>
      <c r="BI788" s="4">
        <v>1198.333333</v>
      </c>
      <c r="BJ788" s="22">
        <v>2</v>
      </c>
      <c r="BK788" s="22">
        <v>1</v>
      </c>
      <c r="BL788" s="28">
        <f t="shared" si="178"/>
        <v>4.9068605183922624</v>
      </c>
      <c r="BM788" s="22">
        <v>15</v>
      </c>
      <c r="BN788" s="22">
        <v>28</v>
      </c>
      <c r="BO788" s="4">
        <v>36.683333330000004</v>
      </c>
      <c r="BP788" s="22">
        <v>3</v>
      </c>
      <c r="BQ788" s="22">
        <v>0</v>
      </c>
      <c r="BR788" s="22">
        <v>101</v>
      </c>
      <c r="BS788" s="22">
        <v>105</v>
      </c>
      <c r="BT788" s="4">
        <v>191.6166667</v>
      </c>
      <c r="BU788" s="22">
        <v>41</v>
      </c>
      <c r="BV788" s="22">
        <v>8</v>
      </c>
      <c r="BW788" s="22">
        <v>8</v>
      </c>
      <c r="BX788" s="22">
        <v>1</v>
      </c>
      <c r="BY788" s="22">
        <v>10</v>
      </c>
      <c r="BZ788" s="22">
        <v>5</v>
      </c>
      <c r="CA788" s="22">
        <v>327</v>
      </c>
      <c r="CB788" s="22">
        <v>336</v>
      </c>
      <c r="CC788" s="4">
        <v>14.9</v>
      </c>
      <c r="CD788" s="4">
        <v>0.45</v>
      </c>
      <c r="CE788" s="4">
        <v>2.266666667</v>
      </c>
      <c r="CF788" s="22">
        <v>1</v>
      </c>
      <c r="CG788" s="22">
        <v>0</v>
      </c>
      <c r="CH788" s="22">
        <v>0</v>
      </c>
      <c r="CI788" s="5">
        <v>41</v>
      </c>
      <c r="CJ788" s="22">
        <v>9</v>
      </c>
      <c r="CK788" s="22">
        <v>7</v>
      </c>
      <c r="CL788" s="22">
        <v>-4</v>
      </c>
      <c r="CM788" s="22">
        <v>11</v>
      </c>
      <c r="CN788" s="22">
        <v>4</v>
      </c>
      <c r="CO788" s="22">
        <v>327</v>
      </c>
      <c r="CP788" s="22">
        <v>305</v>
      </c>
      <c r="CQ788" s="26">
        <v>14.327642000000001</v>
      </c>
      <c r="CR788" s="26">
        <v>0.44471500000000003</v>
      </c>
      <c r="CS788" s="26">
        <v>2.406911</v>
      </c>
      <c r="CT788" s="22">
        <v>0</v>
      </c>
      <c r="CU788" s="22">
        <v>0</v>
      </c>
      <c r="CV788" s="22">
        <v>0</v>
      </c>
      <c r="CW788" s="22">
        <v>3</v>
      </c>
      <c r="CX788" s="22">
        <v>3</v>
      </c>
      <c r="CY788" s="22">
        <v>-3</v>
      </c>
      <c r="CZ788" s="22">
        <v>14</v>
      </c>
      <c r="DA788" s="22">
        <v>12</v>
      </c>
      <c r="DB788" s="22">
        <v>0</v>
      </c>
      <c r="DC788" s="22">
        <v>4</v>
      </c>
      <c r="DD788" s="22">
        <v>0</v>
      </c>
      <c r="DE788" s="22">
        <v>0</v>
      </c>
      <c r="DF788" s="22">
        <v>1</v>
      </c>
      <c r="DG788" s="22">
        <v>0</v>
      </c>
      <c r="DH788" s="22">
        <v>0</v>
      </c>
      <c r="DI788" s="22">
        <v>8</v>
      </c>
      <c r="DJ788" s="22">
        <v>1</v>
      </c>
      <c r="DK788" s="22">
        <v>0</v>
      </c>
      <c r="DL788" s="22">
        <v>0</v>
      </c>
      <c r="DM788" s="22">
        <v>0</v>
      </c>
      <c r="DN788" s="22">
        <v>43</v>
      </c>
      <c r="DO788" s="22">
        <v>4</v>
      </c>
      <c r="DP788" s="22">
        <v>67</v>
      </c>
      <c r="DQ788" s="22">
        <v>25</v>
      </c>
      <c r="DR788" s="22">
        <v>1</v>
      </c>
      <c r="DS788" s="22">
        <v>0</v>
      </c>
      <c r="DT788" s="22">
        <v>0</v>
      </c>
      <c r="DU788">
        <v>14.06</v>
      </c>
      <c r="DV788">
        <v>34.26</v>
      </c>
      <c r="DW788" s="2">
        <f t="shared" si="179"/>
        <v>0.29097682119205298</v>
      </c>
      <c r="DX788">
        <v>1.379</v>
      </c>
      <c r="DY788">
        <v>0.82899999999999985</v>
      </c>
      <c r="DZ788">
        <v>-1.1519999999999999</v>
      </c>
      <c r="EA788">
        <v>-4.9089999999999998</v>
      </c>
      <c r="EB788">
        <v>31</v>
      </c>
      <c r="EC788">
        <v>37</v>
      </c>
      <c r="ED788">
        <v>-6.6</v>
      </c>
      <c r="EE788">
        <v>-8.9</v>
      </c>
      <c r="EF788">
        <v>-2.33</v>
      </c>
      <c r="EG788">
        <v>5.84</v>
      </c>
      <c r="EH788">
        <v>938</v>
      </c>
      <c r="EI788">
        <v>997</v>
      </c>
      <c r="EJ788">
        <v>1.61</v>
      </c>
      <c r="EK788">
        <v>1.9300000000000002</v>
      </c>
      <c r="EL788">
        <v>26</v>
      </c>
      <c r="EM788">
        <v>29.3</v>
      </c>
      <c r="EN788">
        <v>11.3</v>
      </c>
      <c r="EO788">
        <v>14</v>
      </c>
      <c r="EP788">
        <v>16.2</v>
      </c>
      <c r="EQ788">
        <v>13.6</v>
      </c>
      <c r="ER788">
        <v>2.6</v>
      </c>
      <c r="ES788">
        <v>3.3</v>
      </c>
      <c r="ET788">
        <v>0.30000000000000004</v>
      </c>
      <c r="EU788">
        <v>0.60000000000000009</v>
      </c>
      <c r="EV788">
        <v>2.39</v>
      </c>
      <c r="EW788">
        <v>2.86</v>
      </c>
      <c r="EX788">
        <v>27</v>
      </c>
      <c r="EY788">
        <v>29.4</v>
      </c>
      <c r="EZ788">
        <v>12.4</v>
      </c>
      <c r="FA788">
        <v>12.4</v>
      </c>
      <c r="FB788">
        <v>15</v>
      </c>
      <c r="FC788">
        <v>15.4</v>
      </c>
      <c r="FD788">
        <v>3.5</v>
      </c>
      <c r="FE788">
        <v>3.7</v>
      </c>
      <c r="FF788">
        <v>107</v>
      </c>
      <c r="FG788">
        <v>129</v>
      </c>
      <c r="FH788">
        <v>225</v>
      </c>
      <c r="FI788">
        <v>218</v>
      </c>
      <c r="FJ788">
        <v>242</v>
      </c>
      <c r="FK788">
        <v>194</v>
      </c>
      <c r="FL788">
        <v>34.799999999999997</v>
      </c>
      <c r="FM788">
        <v>373</v>
      </c>
      <c r="FN788">
        <v>443</v>
      </c>
      <c r="FO788">
        <v>350</v>
      </c>
      <c r="FP788">
        <v>45.7</v>
      </c>
      <c r="FQ788">
        <v>0.4</v>
      </c>
      <c r="FR788">
        <v>5.09</v>
      </c>
      <c r="FS788" s="2">
        <f t="shared" si="180"/>
        <v>7.2859744990892539E-2</v>
      </c>
      <c r="FT788">
        <v>3</v>
      </c>
      <c r="FU788">
        <v>0</v>
      </c>
      <c r="FV788">
        <v>-25.4</v>
      </c>
      <c r="FW788">
        <v>14.29</v>
      </c>
      <c r="FX788">
        <v>5.51</v>
      </c>
      <c r="FY788">
        <v>0</v>
      </c>
      <c r="FZ788">
        <v>33.1</v>
      </c>
      <c r="GA788">
        <v>7.3</v>
      </c>
      <c r="GB788">
        <v>12.9</v>
      </c>
      <c r="GC788">
        <v>9.1999999999999993</v>
      </c>
      <c r="GD788">
        <v>7.3</v>
      </c>
      <c r="GE788">
        <v>25.7</v>
      </c>
      <c r="GF788">
        <v>1.8</v>
      </c>
      <c r="GG788">
        <v>3.7</v>
      </c>
      <c r="GH788">
        <v>2.21</v>
      </c>
      <c r="GI788">
        <v>2.39</v>
      </c>
      <c r="GJ788" s="2">
        <f t="shared" si="181"/>
        <v>0.48043478260869565</v>
      </c>
      <c r="GK788">
        <v>3</v>
      </c>
      <c r="GL788">
        <v>22</v>
      </c>
      <c r="GM788">
        <v>-1.3</v>
      </c>
      <c r="GN788">
        <v>0.99</v>
      </c>
      <c r="GO788">
        <v>7.27</v>
      </c>
      <c r="GP788">
        <v>9.6</v>
      </c>
      <c r="GQ788">
        <v>42</v>
      </c>
      <c r="GR788">
        <v>3.3</v>
      </c>
      <c r="GS788">
        <v>24.5</v>
      </c>
      <c r="GT788">
        <v>27.4</v>
      </c>
      <c r="GU788">
        <v>1.7000000000000002</v>
      </c>
      <c r="GV788">
        <v>2</v>
      </c>
      <c r="GW788">
        <v>5</v>
      </c>
      <c r="GX788" s="21">
        <v>69.785599000000005</v>
      </c>
      <c r="GY788" s="21">
        <v>15.208204500000001</v>
      </c>
      <c r="GZ788" s="21">
        <v>16.174798200000001</v>
      </c>
      <c r="HA788" s="21">
        <v>31.383002699999999</v>
      </c>
      <c r="HB788" s="21">
        <v>3.9010769999999999</v>
      </c>
      <c r="HC788" s="21">
        <v>2.8082500000000001</v>
      </c>
      <c r="HD788" s="21">
        <v>-2.435E-2</v>
      </c>
      <c r="HE788" s="21">
        <v>21.095977999999999</v>
      </c>
      <c r="HF788" s="21">
        <v>6.6849759999999998</v>
      </c>
    </row>
    <row r="789" spans="1:214" ht="15" x14ac:dyDescent="0.25">
      <c r="A789" s="22">
        <v>42</v>
      </c>
      <c r="B789" t="s">
        <v>3344</v>
      </c>
      <c r="C789" t="s">
        <v>3341</v>
      </c>
      <c r="D789" t="s">
        <v>761</v>
      </c>
      <c r="F789" t="s">
        <v>270</v>
      </c>
      <c r="I789" s="22" t="s">
        <v>218</v>
      </c>
      <c r="J789">
        <v>24</v>
      </c>
      <c r="K789" s="23" t="s">
        <v>3345</v>
      </c>
      <c r="L789" s="23" t="s">
        <v>3346</v>
      </c>
      <c r="M789" s="24" t="s">
        <v>281</v>
      </c>
      <c r="N789" s="24" t="s">
        <v>233</v>
      </c>
      <c r="O789" s="24">
        <v>72</v>
      </c>
      <c r="P789" s="24">
        <v>200</v>
      </c>
      <c r="Q789" s="24" t="s">
        <v>223</v>
      </c>
      <c r="R789" s="24" t="s">
        <v>234</v>
      </c>
      <c r="S789" s="22">
        <v>15</v>
      </c>
      <c r="T789" s="22">
        <v>0</v>
      </c>
      <c r="U789" s="22">
        <v>3</v>
      </c>
      <c r="V789" s="22">
        <v>3</v>
      </c>
      <c r="W789" s="22">
        <v>-1</v>
      </c>
      <c r="X789" s="22">
        <v>11</v>
      </c>
      <c r="Y789" s="22">
        <v>11</v>
      </c>
      <c r="Z789" s="25">
        <f t="shared" si="168"/>
        <v>0</v>
      </c>
      <c r="AA789" s="3">
        <v>7.5666700000000002</v>
      </c>
      <c r="AB789" s="22">
        <v>23</v>
      </c>
      <c r="AC789" s="22">
        <v>1</v>
      </c>
      <c r="AD789" s="22">
        <v>7</v>
      </c>
      <c r="AE789" s="22">
        <v>3</v>
      </c>
      <c r="AF789" s="22">
        <v>3</v>
      </c>
      <c r="AG789" s="26">
        <f t="shared" si="169"/>
        <v>12.158584952165219</v>
      </c>
      <c r="AH789" s="26">
        <f t="shared" si="170"/>
        <v>0.52863412835500956</v>
      </c>
      <c r="AI789" s="26">
        <f t="shared" si="171"/>
        <v>3.7004388984850665</v>
      </c>
      <c r="AJ789" s="26">
        <f t="shared" si="172"/>
        <v>1.5859023850650285</v>
      </c>
      <c r="AK789" s="26">
        <f t="shared" si="173"/>
        <v>1.5859023850650285</v>
      </c>
      <c r="AL789" s="5">
        <v>176</v>
      </c>
      <c r="AM789" s="22">
        <v>14</v>
      </c>
      <c r="AN789" s="22">
        <v>7</v>
      </c>
      <c r="AO789" s="25">
        <f t="shared" si="174"/>
        <v>0.66666666666666663</v>
      </c>
      <c r="AP789" s="22">
        <v>2.2999999999999998</v>
      </c>
      <c r="AQ789">
        <v>0</v>
      </c>
      <c r="AR789">
        <v>0.1</v>
      </c>
      <c r="AS789">
        <v>0.1</v>
      </c>
      <c r="AT789">
        <v>-0.30000000000000004</v>
      </c>
      <c r="AU789">
        <v>0.30000000000000004</v>
      </c>
      <c r="AV789">
        <v>-0.30000000000000004</v>
      </c>
      <c r="AW789">
        <v>-0.2</v>
      </c>
      <c r="AX789" s="3">
        <f t="shared" si="175"/>
        <v>-1.3333333333333334E-2</v>
      </c>
      <c r="AY789" s="4">
        <f t="shared" si="176"/>
        <v>-0.2</v>
      </c>
      <c r="AZ789" t="s">
        <v>224</v>
      </c>
      <c r="BA789">
        <v>2012</v>
      </c>
      <c r="BC789" s="27">
        <v>525000</v>
      </c>
      <c r="BD789" s="22">
        <v>0</v>
      </c>
      <c r="BE789" s="22">
        <v>3</v>
      </c>
      <c r="BF789" s="28">
        <f t="shared" si="177"/>
        <v>1.6506189821182944</v>
      </c>
      <c r="BG789" s="22">
        <v>12</v>
      </c>
      <c r="BH789" s="22">
        <v>6</v>
      </c>
      <c r="BI789" s="4">
        <v>109.05</v>
      </c>
      <c r="BJ789" s="22">
        <v>0</v>
      </c>
      <c r="BK789" s="22">
        <v>0</v>
      </c>
      <c r="BL789" s="28">
        <f t="shared" si="178"/>
        <v>0</v>
      </c>
      <c r="BM789" s="22">
        <v>0</v>
      </c>
      <c r="BN789" s="22">
        <v>0</v>
      </c>
      <c r="BO789" s="4">
        <v>0.45</v>
      </c>
      <c r="BP789" s="22">
        <v>0</v>
      </c>
      <c r="BQ789" s="22">
        <v>0</v>
      </c>
      <c r="BR789" s="22">
        <v>2</v>
      </c>
      <c r="BS789" s="22">
        <v>1</v>
      </c>
      <c r="BT789" s="4">
        <v>4.0999999999999996</v>
      </c>
      <c r="BU789" s="22">
        <v>6</v>
      </c>
      <c r="BV789" s="22">
        <v>0</v>
      </c>
      <c r="BW789" s="22">
        <v>1</v>
      </c>
      <c r="BX789" s="22">
        <v>-2</v>
      </c>
      <c r="BY789" s="22">
        <v>0</v>
      </c>
      <c r="BZ789" s="22">
        <v>0</v>
      </c>
      <c r="CA789" s="22">
        <v>7</v>
      </c>
      <c r="CB789" s="22">
        <v>4</v>
      </c>
      <c r="CC789" s="4">
        <v>7.7333299999999996</v>
      </c>
      <c r="CD789" s="4">
        <v>0</v>
      </c>
      <c r="CE789" s="4">
        <v>0.31666666700000001</v>
      </c>
      <c r="CF789" s="22">
        <v>0</v>
      </c>
      <c r="CG789" s="22">
        <v>0</v>
      </c>
      <c r="CH789" s="22">
        <v>0</v>
      </c>
      <c r="CI789" s="5">
        <v>9</v>
      </c>
      <c r="CJ789" s="22">
        <v>0</v>
      </c>
      <c r="CK789" s="22">
        <v>2</v>
      </c>
      <c r="CL789" s="22">
        <v>1</v>
      </c>
      <c r="CM789" s="22">
        <v>11</v>
      </c>
      <c r="CN789" s="22">
        <v>4</v>
      </c>
      <c r="CO789" s="22">
        <v>7</v>
      </c>
      <c r="CP789" s="22">
        <v>3</v>
      </c>
      <c r="CQ789" s="26">
        <v>6.9611130000000001</v>
      </c>
      <c r="CR789" s="26">
        <v>0.05</v>
      </c>
      <c r="CS789" s="26">
        <v>0.24444400000000002</v>
      </c>
      <c r="CT789" s="22">
        <v>0</v>
      </c>
      <c r="CU789" s="22">
        <v>0</v>
      </c>
      <c r="CV789" s="22">
        <v>0</v>
      </c>
      <c r="CW789" s="22">
        <v>0</v>
      </c>
      <c r="CX789" s="22">
        <v>0</v>
      </c>
      <c r="CY789" s="22">
        <v>0</v>
      </c>
      <c r="CZ789" s="22">
        <v>0</v>
      </c>
      <c r="DA789" s="22">
        <v>3</v>
      </c>
      <c r="DB789" s="22">
        <v>-1</v>
      </c>
      <c r="DC789" s="22">
        <v>0</v>
      </c>
      <c r="DD789" s="22">
        <v>0</v>
      </c>
      <c r="DE789" s="22">
        <v>0</v>
      </c>
      <c r="DF789" s="22">
        <v>0</v>
      </c>
      <c r="DG789" s="22">
        <v>0</v>
      </c>
      <c r="DH789" s="22">
        <v>0</v>
      </c>
      <c r="DI789" s="22">
        <v>3</v>
      </c>
      <c r="DJ789" s="22">
        <v>1</v>
      </c>
      <c r="DK789" s="22">
        <v>0</v>
      </c>
      <c r="DL789" s="22">
        <v>0</v>
      </c>
      <c r="DM789" s="22">
        <v>0</v>
      </c>
      <c r="DN789" s="22">
        <v>5</v>
      </c>
      <c r="DO789" s="22">
        <v>0</v>
      </c>
      <c r="DP789" s="22">
        <v>8</v>
      </c>
      <c r="DQ789" s="22">
        <v>2</v>
      </c>
      <c r="DR789" s="22">
        <v>0</v>
      </c>
      <c r="DS789" s="22">
        <v>0</v>
      </c>
      <c r="DT789" s="22">
        <v>0</v>
      </c>
      <c r="DU789">
        <v>7.25</v>
      </c>
      <c r="DV789">
        <v>41.33</v>
      </c>
      <c r="DW789" s="2">
        <f t="shared" si="179"/>
        <v>0.1492383696994648</v>
      </c>
      <c r="DX789">
        <v>-1.0469999999999999</v>
      </c>
      <c r="DY789">
        <v>0.29400000000000004</v>
      </c>
      <c r="DZ789">
        <v>-3.956</v>
      </c>
      <c r="EA789">
        <v>-7.4669999999999996</v>
      </c>
      <c r="EB789">
        <v>5</v>
      </c>
      <c r="EC789">
        <v>5</v>
      </c>
      <c r="ED789">
        <v>-14.2</v>
      </c>
      <c r="EE789">
        <v>-17.649999999999999</v>
      </c>
      <c r="EF789">
        <v>-3.48</v>
      </c>
      <c r="EG789">
        <v>12.5</v>
      </c>
      <c r="EH789">
        <v>917</v>
      </c>
      <c r="EI789">
        <v>1042</v>
      </c>
      <c r="EJ789">
        <v>2.76</v>
      </c>
      <c r="EK789">
        <v>2.76</v>
      </c>
      <c r="EL789">
        <v>19.3</v>
      </c>
      <c r="EM789">
        <v>30.3</v>
      </c>
      <c r="EN789">
        <v>8.3000000000000007</v>
      </c>
      <c r="EO789">
        <v>15.4</v>
      </c>
      <c r="EP789">
        <v>10.5</v>
      </c>
      <c r="EQ789">
        <v>11</v>
      </c>
      <c r="ER789">
        <v>3.3</v>
      </c>
      <c r="ES789">
        <v>3.3</v>
      </c>
      <c r="ET789">
        <v>1.7000000000000002</v>
      </c>
      <c r="EU789">
        <v>1.1000000000000001</v>
      </c>
      <c r="EV789">
        <v>2.23</v>
      </c>
      <c r="EW789">
        <v>1.94</v>
      </c>
      <c r="EX789">
        <v>26.3</v>
      </c>
      <c r="EY789">
        <v>29.8</v>
      </c>
      <c r="EZ789">
        <v>13.5</v>
      </c>
      <c r="FA789">
        <v>13.9</v>
      </c>
      <c r="FB789">
        <v>15.4</v>
      </c>
      <c r="FC789">
        <v>15.6</v>
      </c>
      <c r="FD789">
        <v>3.1</v>
      </c>
      <c r="FE789">
        <v>3.9</v>
      </c>
      <c r="FF789">
        <v>10</v>
      </c>
      <c r="FG789">
        <v>12</v>
      </c>
      <c r="FH789">
        <v>13</v>
      </c>
      <c r="FI789">
        <v>18</v>
      </c>
      <c r="FJ789">
        <v>9</v>
      </c>
      <c r="FK789">
        <v>18</v>
      </c>
      <c r="FL789">
        <v>41.5</v>
      </c>
      <c r="FM789">
        <v>29</v>
      </c>
      <c r="FN789">
        <v>42</v>
      </c>
      <c r="FO789">
        <v>36</v>
      </c>
      <c r="FP789">
        <v>40.799999999999997</v>
      </c>
      <c r="FQ789">
        <v>0.04</v>
      </c>
      <c r="FR789">
        <v>5.71</v>
      </c>
      <c r="FS789" s="2">
        <f t="shared" si="180"/>
        <v>6.956521739130435E-3</v>
      </c>
      <c r="FT789">
        <v>0</v>
      </c>
      <c r="FU789">
        <v>0</v>
      </c>
      <c r="FV789">
        <v>-78.400000000000006</v>
      </c>
      <c r="FW789" t="s">
        <v>266</v>
      </c>
      <c r="FX789">
        <v>0</v>
      </c>
      <c r="FY789">
        <v>0</v>
      </c>
      <c r="FZ789">
        <v>0</v>
      </c>
      <c r="GA789">
        <v>0</v>
      </c>
      <c r="GB789">
        <v>0</v>
      </c>
      <c r="GC789">
        <v>0</v>
      </c>
      <c r="GD789">
        <v>0</v>
      </c>
      <c r="GE789">
        <v>0</v>
      </c>
      <c r="GF789">
        <v>0</v>
      </c>
      <c r="GG789">
        <v>0</v>
      </c>
      <c r="GH789">
        <v>0.28000000000000008</v>
      </c>
      <c r="GI789">
        <v>4.21</v>
      </c>
      <c r="GJ789" s="2">
        <f t="shared" si="181"/>
        <v>6.236080178173721E-2</v>
      </c>
      <c r="GK789">
        <v>0</v>
      </c>
      <c r="GL789">
        <v>2</v>
      </c>
      <c r="GM789">
        <v>6.6</v>
      </c>
      <c r="GN789">
        <v>0</v>
      </c>
      <c r="GO789">
        <v>28.92</v>
      </c>
      <c r="GP789">
        <v>0</v>
      </c>
      <c r="GQ789">
        <v>14.5</v>
      </c>
      <c r="GR789">
        <v>14.5</v>
      </c>
      <c r="GS789">
        <v>28.9</v>
      </c>
      <c r="GT789">
        <v>14.5</v>
      </c>
      <c r="GU789">
        <v>0</v>
      </c>
      <c r="GV789">
        <v>0</v>
      </c>
      <c r="GW789">
        <v>0</v>
      </c>
      <c r="GX789" s="21">
        <v>30.599373</v>
      </c>
      <c r="GY789" s="21">
        <v>3.5869572000000001</v>
      </c>
      <c r="GZ789" s="21">
        <v>5.9772869999999996</v>
      </c>
      <c r="HA789" s="21">
        <v>9.564244200000001</v>
      </c>
      <c r="HB789" s="21">
        <v>0.414854</v>
      </c>
      <c r="HC789" s="21">
        <v>0.72168299999999996</v>
      </c>
      <c r="HD789" s="21">
        <v>-2.9322000000000001E-2</v>
      </c>
      <c r="HE789" s="21">
        <v>27.901900999999999</v>
      </c>
      <c r="HF789" s="21">
        <v>1.1072150000000001</v>
      </c>
    </row>
    <row r="790" spans="1:214" ht="15" x14ac:dyDescent="0.25">
      <c r="A790" s="22">
        <v>25</v>
      </c>
      <c r="B790" t="s">
        <v>3347</v>
      </c>
      <c r="C790" t="s">
        <v>3348</v>
      </c>
      <c r="D790" t="s">
        <v>1585</v>
      </c>
      <c r="F790" t="s">
        <v>416</v>
      </c>
      <c r="I790" s="22" t="s">
        <v>248</v>
      </c>
      <c r="J790">
        <v>36</v>
      </c>
      <c r="K790" s="23" t="s">
        <v>3349</v>
      </c>
      <c r="L790" s="23" t="s">
        <v>272</v>
      </c>
      <c r="M790" s="24" t="s">
        <v>273</v>
      </c>
      <c r="N790" s="24" t="s">
        <v>233</v>
      </c>
      <c r="O790" s="24">
        <v>78</v>
      </c>
      <c r="P790" s="24">
        <v>245</v>
      </c>
      <c r="Q790" s="24" t="s">
        <v>223</v>
      </c>
      <c r="R790" s="24"/>
      <c r="S790" s="22">
        <v>52</v>
      </c>
      <c r="T790" s="22">
        <v>3</v>
      </c>
      <c r="U790" s="22">
        <v>7</v>
      </c>
      <c r="V790" s="22">
        <v>10</v>
      </c>
      <c r="W790" s="22">
        <v>5</v>
      </c>
      <c r="X790" s="22">
        <v>80</v>
      </c>
      <c r="Y790" s="22">
        <v>41</v>
      </c>
      <c r="Z790" s="25">
        <f t="shared" si="168"/>
        <v>7.3170731707317069E-2</v>
      </c>
      <c r="AA790" s="3">
        <v>16.683330000000002</v>
      </c>
      <c r="AB790" s="22">
        <v>112</v>
      </c>
      <c r="AC790" s="22">
        <v>95</v>
      </c>
      <c r="AD790" s="22">
        <v>15</v>
      </c>
      <c r="AE790" s="22">
        <v>49</v>
      </c>
      <c r="AF790" s="22">
        <v>14</v>
      </c>
      <c r="AG790" s="26">
        <f t="shared" si="169"/>
        <v>7.7461016014650088</v>
      </c>
      <c r="AH790" s="26">
        <f t="shared" si="170"/>
        <v>6.5703540369569264</v>
      </c>
      <c r="AI790" s="26">
        <f t="shared" si="171"/>
        <v>1.0374243216247778</v>
      </c>
      <c r="AJ790" s="26">
        <f t="shared" si="172"/>
        <v>3.388919450640941</v>
      </c>
      <c r="AK790" s="26">
        <f t="shared" si="173"/>
        <v>0.9682627001831261</v>
      </c>
      <c r="AL790" s="5">
        <v>1230</v>
      </c>
      <c r="AM790" s="22">
        <v>0</v>
      </c>
      <c r="AN790" s="22">
        <v>0</v>
      </c>
      <c r="AO790" s="25">
        <f t="shared" si="174"/>
        <v>0</v>
      </c>
      <c r="AP790" s="22">
        <v>0</v>
      </c>
      <c r="AQ790">
        <v>0.4</v>
      </c>
      <c r="AR790">
        <v>2.4</v>
      </c>
      <c r="AS790">
        <v>2.8</v>
      </c>
      <c r="AT790">
        <v>0.9</v>
      </c>
      <c r="AU790">
        <v>3</v>
      </c>
      <c r="AV790">
        <v>0</v>
      </c>
      <c r="AW790">
        <v>4</v>
      </c>
      <c r="AX790" s="3">
        <f t="shared" si="175"/>
        <v>7.6923076923076927E-2</v>
      </c>
      <c r="AY790" s="4">
        <f t="shared" si="176"/>
        <v>-0.80000000000000071</v>
      </c>
      <c r="AZ790" t="s">
        <v>243</v>
      </c>
      <c r="BA790">
        <v>2013</v>
      </c>
      <c r="BC790" s="27">
        <v>2125000</v>
      </c>
      <c r="BD790" s="22">
        <v>3</v>
      </c>
      <c r="BE790" s="22">
        <v>7</v>
      </c>
      <c r="BF790" s="28">
        <f t="shared" si="177"/>
        <v>0.77506028249978731</v>
      </c>
      <c r="BG790" s="22">
        <v>0</v>
      </c>
      <c r="BH790" s="22">
        <v>0</v>
      </c>
      <c r="BI790" s="4">
        <v>774.1333333</v>
      </c>
      <c r="BJ790" s="22">
        <v>0</v>
      </c>
      <c r="BK790" s="22">
        <v>0</v>
      </c>
      <c r="BL790" s="28">
        <f t="shared" si="178"/>
        <v>0</v>
      </c>
      <c r="BM790" s="22">
        <v>0</v>
      </c>
      <c r="BN790" s="22">
        <v>0</v>
      </c>
      <c r="BO790" s="4">
        <v>1.483333333</v>
      </c>
      <c r="BP790" s="22">
        <v>0</v>
      </c>
      <c r="BQ790" s="22">
        <v>0</v>
      </c>
      <c r="BR790" s="22">
        <v>0</v>
      </c>
      <c r="BS790" s="22">
        <v>0</v>
      </c>
      <c r="BT790" s="4">
        <v>91.95</v>
      </c>
      <c r="BU790" s="22">
        <v>30</v>
      </c>
      <c r="BV790" s="22">
        <v>1</v>
      </c>
      <c r="BW790" s="22">
        <v>5</v>
      </c>
      <c r="BX790" s="22">
        <v>5</v>
      </c>
      <c r="BY790" s="22">
        <v>45</v>
      </c>
      <c r="BZ790" s="22">
        <v>18</v>
      </c>
      <c r="CA790" s="22">
        <v>0</v>
      </c>
      <c r="CB790" s="22">
        <v>0</v>
      </c>
      <c r="CC790" s="4">
        <v>14.133330000000001</v>
      </c>
      <c r="CD790" s="4">
        <v>0</v>
      </c>
      <c r="CE790" s="4">
        <v>1.766666667</v>
      </c>
      <c r="CF790" s="22">
        <v>0</v>
      </c>
      <c r="CG790" s="22">
        <v>0</v>
      </c>
      <c r="CH790" s="22">
        <v>0</v>
      </c>
      <c r="CI790" s="5">
        <v>22</v>
      </c>
      <c r="CJ790" s="22">
        <v>2</v>
      </c>
      <c r="CK790" s="22">
        <v>2</v>
      </c>
      <c r="CL790" s="22">
        <v>0</v>
      </c>
      <c r="CM790" s="22">
        <v>35</v>
      </c>
      <c r="CN790" s="22">
        <v>16</v>
      </c>
      <c r="CO790" s="22">
        <v>0</v>
      </c>
      <c r="CP790" s="22">
        <v>0</v>
      </c>
      <c r="CQ790" s="26">
        <v>15.915156</v>
      </c>
      <c r="CR790" s="26">
        <v>6.7423999999999998E-2</v>
      </c>
      <c r="CS790" s="26">
        <v>1.7704549999999999</v>
      </c>
      <c r="CT790" s="22">
        <v>0</v>
      </c>
      <c r="CU790" s="22">
        <v>0</v>
      </c>
      <c r="CV790" s="22">
        <v>0</v>
      </c>
      <c r="CW790" s="22">
        <v>2</v>
      </c>
      <c r="CX790" s="22">
        <v>1</v>
      </c>
      <c r="CY790" s="22">
        <v>2</v>
      </c>
      <c r="CZ790" s="22">
        <v>1</v>
      </c>
      <c r="DA790" s="22">
        <v>6</v>
      </c>
      <c r="DB790" s="22">
        <v>3</v>
      </c>
      <c r="DC790" s="22">
        <v>0</v>
      </c>
      <c r="DD790" s="22">
        <v>0</v>
      </c>
      <c r="DE790" s="22">
        <v>1</v>
      </c>
      <c r="DF790" s="22">
        <v>0</v>
      </c>
      <c r="DG790" s="22">
        <v>0</v>
      </c>
      <c r="DH790" s="22">
        <v>0</v>
      </c>
      <c r="DI790" s="22">
        <v>30</v>
      </c>
      <c r="DJ790" s="22">
        <v>4</v>
      </c>
      <c r="DK790" s="22">
        <v>0</v>
      </c>
      <c r="DL790" s="22">
        <v>0</v>
      </c>
      <c r="DM790" s="22">
        <v>0</v>
      </c>
      <c r="DN790" s="22">
        <v>30</v>
      </c>
      <c r="DO790" s="22">
        <v>0</v>
      </c>
      <c r="DP790" s="22">
        <v>33</v>
      </c>
      <c r="DQ790" s="22">
        <v>8</v>
      </c>
      <c r="DR790" s="22">
        <v>0</v>
      </c>
      <c r="DS790" s="22">
        <v>0</v>
      </c>
      <c r="DT790" s="22">
        <v>0</v>
      </c>
      <c r="DU790">
        <v>14.62</v>
      </c>
      <c r="DV790">
        <v>33.47</v>
      </c>
      <c r="DW790" s="2">
        <f t="shared" si="179"/>
        <v>0.30401330838012064</v>
      </c>
      <c r="DX790">
        <v>-4.2999999999999997E-2</v>
      </c>
      <c r="DY790">
        <v>0.27</v>
      </c>
      <c r="DZ790">
        <v>9.3000000000000013E-2</v>
      </c>
      <c r="EA790">
        <v>-6.41</v>
      </c>
      <c r="EB790">
        <v>29</v>
      </c>
      <c r="EC790">
        <v>25</v>
      </c>
      <c r="ED790">
        <v>6</v>
      </c>
      <c r="EE790">
        <v>-1.5</v>
      </c>
      <c r="EF790">
        <v>-7.55</v>
      </c>
      <c r="EG790">
        <v>7.71</v>
      </c>
      <c r="EH790">
        <v>933</v>
      </c>
      <c r="EI790">
        <v>1010</v>
      </c>
      <c r="EJ790">
        <v>2.29</v>
      </c>
      <c r="EK790">
        <v>1.97</v>
      </c>
      <c r="EL790">
        <v>27.4</v>
      </c>
      <c r="EM790">
        <v>27.6</v>
      </c>
      <c r="EN790">
        <v>11.3</v>
      </c>
      <c r="EO790">
        <v>11.9</v>
      </c>
      <c r="EP790">
        <v>14.7</v>
      </c>
      <c r="EQ790">
        <v>13.7</v>
      </c>
      <c r="ER790">
        <v>5.2</v>
      </c>
      <c r="ES790">
        <v>3.2</v>
      </c>
      <c r="ET790">
        <v>1.9</v>
      </c>
      <c r="EU790">
        <v>0.2</v>
      </c>
      <c r="EV790">
        <v>1.9</v>
      </c>
      <c r="EW790">
        <v>2.5499999999999998</v>
      </c>
      <c r="EX790">
        <v>24.1</v>
      </c>
      <c r="EY790">
        <v>27.6</v>
      </c>
      <c r="EZ790">
        <v>10.5</v>
      </c>
      <c r="FA790">
        <v>11</v>
      </c>
      <c r="FB790">
        <v>16.399999999999999</v>
      </c>
      <c r="FC790">
        <v>13.6</v>
      </c>
      <c r="FD790">
        <v>3.2</v>
      </c>
      <c r="FE790">
        <v>3.1</v>
      </c>
      <c r="FF790">
        <v>93</v>
      </c>
      <c r="FG790">
        <v>101</v>
      </c>
      <c r="FH790">
        <v>108</v>
      </c>
      <c r="FI790">
        <v>96</v>
      </c>
      <c r="FJ790">
        <v>132</v>
      </c>
      <c r="FK790">
        <v>106</v>
      </c>
      <c r="FL790">
        <v>48.7</v>
      </c>
      <c r="FM790">
        <v>251</v>
      </c>
      <c r="FN790">
        <v>259</v>
      </c>
      <c r="FO790">
        <v>221</v>
      </c>
      <c r="FP790">
        <v>49.2</v>
      </c>
      <c r="FQ790">
        <v>0.03</v>
      </c>
      <c r="FR790">
        <v>4.99</v>
      </c>
      <c r="FS790" s="2">
        <f t="shared" si="180"/>
        <v>5.9760956175298795E-3</v>
      </c>
      <c r="FT790">
        <v>0</v>
      </c>
      <c r="FU790">
        <v>0</v>
      </c>
      <c r="FV790">
        <v>-110.3</v>
      </c>
      <c r="FW790" t="s">
        <v>266</v>
      </c>
      <c r="FX790">
        <v>0</v>
      </c>
      <c r="FY790">
        <v>0</v>
      </c>
      <c r="FZ790">
        <v>0</v>
      </c>
      <c r="GA790">
        <v>0</v>
      </c>
      <c r="GB790">
        <v>0</v>
      </c>
      <c r="GC790">
        <v>0</v>
      </c>
      <c r="GD790">
        <v>40.4</v>
      </c>
      <c r="GE790">
        <v>0</v>
      </c>
      <c r="GF790">
        <v>0</v>
      </c>
      <c r="GG790">
        <v>0</v>
      </c>
      <c r="GH790">
        <v>1.73</v>
      </c>
      <c r="GI790">
        <v>4.05</v>
      </c>
      <c r="GJ790" s="2">
        <f t="shared" si="181"/>
        <v>0.29930795847750868</v>
      </c>
      <c r="GK790">
        <v>0</v>
      </c>
      <c r="GL790">
        <v>8</v>
      </c>
      <c r="GM790">
        <v>19.3</v>
      </c>
      <c r="GN790">
        <v>0</v>
      </c>
      <c r="GO790">
        <v>5.35</v>
      </c>
      <c r="GP790">
        <v>7.4</v>
      </c>
      <c r="GQ790">
        <v>36.799999999999997</v>
      </c>
      <c r="GR790">
        <v>1.3</v>
      </c>
      <c r="GS790">
        <v>14.7</v>
      </c>
      <c r="GT790">
        <v>23.4</v>
      </c>
      <c r="GU790">
        <v>2.7</v>
      </c>
      <c r="GV790">
        <v>4</v>
      </c>
      <c r="GW790">
        <v>2.7</v>
      </c>
      <c r="GX790" s="21">
        <v>46.118889000000003</v>
      </c>
      <c r="GY790" s="21">
        <v>1.7366769</v>
      </c>
      <c r="GZ790" s="21">
        <v>6.0601959000000001</v>
      </c>
      <c r="HA790" s="21">
        <v>7.7968728000000009</v>
      </c>
      <c r="HB790" s="21">
        <v>0.29013299999999997</v>
      </c>
      <c r="HC790" s="21">
        <v>2.2491910000000002</v>
      </c>
      <c r="HD790" s="21">
        <v>1.4350000000000001E-3</v>
      </c>
      <c r="HE790" s="21">
        <v>60.988940999999997</v>
      </c>
      <c r="HF790" s="21">
        <v>2.540759</v>
      </c>
    </row>
    <row r="791" spans="1:214" ht="15" x14ac:dyDescent="0.25">
      <c r="A791" s="22">
        <v>42</v>
      </c>
      <c r="B791" t="s">
        <v>3350</v>
      </c>
      <c r="C791" t="s">
        <v>3351</v>
      </c>
      <c r="D791" t="s">
        <v>3352</v>
      </c>
      <c r="F791" t="s">
        <v>247</v>
      </c>
      <c r="I791" s="22" t="s">
        <v>365</v>
      </c>
      <c r="J791">
        <v>23</v>
      </c>
      <c r="K791" s="23" t="s">
        <v>3353</v>
      </c>
      <c r="L791" s="23" t="s">
        <v>3354</v>
      </c>
      <c r="M791" s="24" t="s">
        <v>746</v>
      </c>
      <c r="N791" s="24" t="s">
        <v>222</v>
      </c>
      <c r="O791" s="24">
        <v>72</v>
      </c>
      <c r="P791" s="24">
        <v>190</v>
      </c>
      <c r="Q791" s="24" t="s">
        <v>223</v>
      </c>
      <c r="R791" s="24" t="s">
        <v>234</v>
      </c>
      <c r="S791" s="22">
        <v>2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2</v>
      </c>
      <c r="Z791" s="25">
        <f t="shared" si="168"/>
        <v>0</v>
      </c>
      <c r="AA791" s="3">
        <v>5.3333300000000001</v>
      </c>
      <c r="AB791" s="22">
        <v>1</v>
      </c>
      <c r="AC791" s="22">
        <v>2</v>
      </c>
      <c r="AD791" s="22">
        <v>0</v>
      </c>
      <c r="AE791" s="22">
        <v>0</v>
      </c>
      <c r="AF791" s="22">
        <v>0</v>
      </c>
      <c r="AG791" s="26">
        <f t="shared" si="169"/>
        <v>5.6250035156271965</v>
      </c>
      <c r="AH791" s="26">
        <f t="shared" si="170"/>
        <v>11.250007031254393</v>
      </c>
      <c r="AI791" s="26">
        <f t="shared" si="171"/>
        <v>0</v>
      </c>
      <c r="AJ791" s="26">
        <f t="shared" si="172"/>
        <v>0</v>
      </c>
      <c r="AK791" s="26">
        <f t="shared" si="173"/>
        <v>0</v>
      </c>
      <c r="AL791" s="5">
        <v>18</v>
      </c>
      <c r="AM791" s="22">
        <v>0</v>
      </c>
      <c r="AN791" s="22">
        <v>0</v>
      </c>
      <c r="AO791" s="25">
        <f t="shared" si="174"/>
        <v>0</v>
      </c>
      <c r="AP791" s="22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 s="3">
        <f t="shared" si="175"/>
        <v>0</v>
      </c>
      <c r="AY791" s="4">
        <f t="shared" si="176"/>
        <v>-2.0250000000000004</v>
      </c>
      <c r="AZ791" t="s">
        <v>224</v>
      </c>
      <c r="BA791">
        <v>2013</v>
      </c>
      <c r="BB791" s="27">
        <v>300000</v>
      </c>
      <c r="BC791" s="27">
        <v>1200000</v>
      </c>
      <c r="BD791" s="22">
        <v>0</v>
      </c>
      <c r="BE791" s="22">
        <v>0</v>
      </c>
      <c r="BF791" s="28">
        <f t="shared" si="177"/>
        <v>0</v>
      </c>
      <c r="BG791" s="22">
        <v>0</v>
      </c>
      <c r="BH791" s="22">
        <v>0</v>
      </c>
      <c r="BI791" s="4">
        <v>10.15</v>
      </c>
      <c r="BJ791" s="22">
        <v>0</v>
      </c>
      <c r="BK791" s="22">
        <v>0</v>
      </c>
      <c r="BL791" s="28">
        <f t="shared" si="178"/>
        <v>0</v>
      </c>
      <c r="BM791" s="22">
        <v>0</v>
      </c>
      <c r="BN791" s="22">
        <v>0</v>
      </c>
      <c r="BO791" s="4">
        <v>0</v>
      </c>
      <c r="BP791" s="22">
        <v>0</v>
      </c>
      <c r="BQ791" s="22">
        <v>0</v>
      </c>
      <c r="BR791" s="22">
        <v>0</v>
      </c>
      <c r="BS791" s="22">
        <v>0</v>
      </c>
      <c r="BT791" s="4">
        <v>0.53333333300000008</v>
      </c>
      <c r="BU791" s="22">
        <v>0</v>
      </c>
      <c r="BV791" s="22">
        <v>0</v>
      </c>
      <c r="BW791" s="22">
        <v>0</v>
      </c>
      <c r="BX791" s="22">
        <v>0</v>
      </c>
      <c r="BY791" s="22">
        <v>0</v>
      </c>
      <c r="BZ791" s="22">
        <v>0</v>
      </c>
      <c r="CA791" s="22">
        <v>0</v>
      </c>
      <c r="CB791" s="22">
        <v>0</v>
      </c>
      <c r="CC791" s="4">
        <v>0</v>
      </c>
      <c r="CD791" s="4">
        <v>0</v>
      </c>
      <c r="CE791" s="4">
        <v>0</v>
      </c>
      <c r="CF791" s="22">
        <v>0</v>
      </c>
      <c r="CG791" s="22">
        <v>0</v>
      </c>
      <c r="CH791" s="22">
        <v>0</v>
      </c>
      <c r="CI791" s="5">
        <v>2</v>
      </c>
      <c r="CJ791" s="22">
        <v>0</v>
      </c>
      <c r="CK791" s="22">
        <v>0</v>
      </c>
      <c r="CL791" s="22">
        <v>0</v>
      </c>
      <c r="CM791" s="22">
        <v>0</v>
      </c>
      <c r="CN791" s="22">
        <v>0</v>
      </c>
      <c r="CO791" s="22">
        <v>0</v>
      </c>
      <c r="CP791" s="22">
        <v>0</v>
      </c>
      <c r="CQ791" s="26">
        <v>5.0750000000000002</v>
      </c>
      <c r="CR791" s="26">
        <v>0</v>
      </c>
      <c r="CS791" s="26">
        <v>0.26666700000000004</v>
      </c>
      <c r="CT791" s="22">
        <v>0</v>
      </c>
      <c r="CU791" s="22">
        <v>0</v>
      </c>
      <c r="CV791" s="22">
        <v>0</v>
      </c>
      <c r="CW791" s="22">
        <v>0</v>
      </c>
      <c r="CX791" s="22">
        <v>0</v>
      </c>
      <c r="CY791" s="22">
        <v>0</v>
      </c>
      <c r="CZ791" s="22">
        <v>0</v>
      </c>
      <c r="DA791" s="22">
        <v>0</v>
      </c>
      <c r="DB791" s="22">
        <v>0</v>
      </c>
      <c r="DC791" s="22">
        <v>0</v>
      </c>
      <c r="DD791" s="22">
        <v>0</v>
      </c>
      <c r="DE791" s="22">
        <v>0</v>
      </c>
      <c r="DF791" s="22">
        <v>0</v>
      </c>
      <c r="DG791" s="22">
        <v>0</v>
      </c>
      <c r="DH791" s="22">
        <v>0</v>
      </c>
      <c r="DI791" s="22">
        <v>0</v>
      </c>
      <c r="DJ791" s="22">
        <v>0</v>
      </c>
      <c r="DK791" s="22">
        <v>0</v>
      </c>
      <c r="DL791" s="22">
        <v>0</v>
      </c>
      <c r="DM791" s="22">
        <v>0</v>
      </c>
      <c r="DN791" s="22">
        <v>0</v>
      </c>
      <c r="DO791" s="22">
        <v>0</v>
      </c>
      <c r="DP791" s="22">
        <v>0</v>
      </c>
      <c r="DQ791" s="22">
        <v>0</v>
      </c>
      <c r="DR791" s="22">
        <v>0</v>
      </c>
      <c r="DS791" s="22">
        <v>0</v>
      </c>
      <c r="DT791" s="22">
        <v>0</v>
      </c>
      <c r="DU791">
        <v>5.08</v>
      </c>
      <c r="DV791">
        <v>40.79</v>
      </c>
      <c r="DW791" s="2">
        <f t="shared" si="179"/>
        <v>0.11074776542402442</v>
      </c>
      <c r="DX791">
        <v>-0.72900000000000009</v>
      </c>
      <c r="DY791">
        <v>-1.0009999999999999</v>
      </c>
      <c r="DZ791">
        <v>-8.4890000000000008</v>
      </c>
      <c r="EA791">
        <v>-1.3340000000000001</v>
      </c>
      <c r="EB791">
        <v>0</v>
      </c>
      <c r="EC791">
        <v>0</v>
      </c>
      <c r="ED791">
        <v>-11.9</v>
      </c>
      <c r="EE791">
        <v>-17.73</v>
      </c>
      <c r="EF791">
        <v>-5.88</v>
      </c>
      <c r="EG791">
        <v>0</v>
      </c>
      <c r="EH791">
        <v>1000</v>
      </c>
      <c r="EI791">
        <v>1000</v>
      </c>
      <c r="EJ791">
        <v>0</v>
      </c>
      <c r="EK791">
        <v>0</v>
      </c>
      <c r="EL791">
        <v>23.6</v>
      </c>
      <c r="EM791">
        <v>11.8</v>
      </c>
      <c r="EN791">
        <v>5.9</v>
      </c>
      <c r="EO791">
        <v>17.7</v>
      </c>
      <c r="EP791">
        <v>23.6</v>
      </c>
      <c r="EQ791">
        <v>5.9</v>
      </c>
      <c r="ER791">
        <v>0</v>
      </c>
      <c r="ES791">
        <v>0</v>
      </c>
      <c r="ET791">
        <v>0</v>
      </c>
      <c r="EU791">
        <v>0</v>
      </c>
      <c r="EV791">
        <v>1.47</v>
      </c>
      <c r="EW791">
        <v>2.94</v>
      </c>
      <c r="EX791">
        <v>16.2</v>
      </c>
      <c r="EY791">
        <v>22.8</v>
      </c>
      <c r="EZ791">
        <v>11</v>
      </c>
      <c r="FA791">
        <v>6.6</v>
      </c>
      <c r="FB791">
        <v>16.899999999999999</v>
      </c>
      <c r="FC791">
        <v>14.7</v>
      </c>
      <c r="FD791">
        <v>5.0999999999999996</v>
      </c>
      <c r="FE791">
        <v>4.4000000000000004</v>
      </c>
      <c r="FF791">
        <v>1</v>
      </c>
      <c r="FG791">
        <v>0</v>
      </c>
      <c r="FH791">
        <v>0</v>
      </c>
      <c r="FI791">
        <v>1</v>
      </c>
      <c r="FJ791">
        <v>1</v>
      </c>
      <c r="FK791">
        <v>3</v>
      </c>
      <c r="FL791">
        <v>50</v>
      </c>
      <c r="FM791">
        <v>2</v>
      </c>
      <c r="FN791">
        <v>6</v>
      </c>
      <c r="FO791">
        <v>2</v>
      </c>
      <c r="FP791">
        <v>25</v>
      </c>
      <c r="FQ791">
        <v>0</v>
      </c>
      <c r="FR791">
        <v>0</v>
      </c>
      <c r="FS791" s="2">
        <f t="shared" si="180"/>
        <v>0</v>
      </c>
      <c r="FT791">
        <v>0</v>
      </c>
      <c r="FU791">
        <v>0</v>
      </c>
      <c r="FV791">
        <v>0</v>
      </c>
      <c r="FW791" t="s">
        <v>266</v>
      </c>
      <c r="FX791">
        <v>0</v>
      </c>
      <c r="FY791">
        <v>0</v>
      </c>
      <c r="FZ791">
        <v>0</v>
      </c>
      <c r="GA791">
        <v>0</v>
      </c>
      <c r="GB791">
        <v>0</v>
      </c>
      <c r="GC791">
        <v>0</v>
      </c>
      <c r="GD791">
        <v>0</v>
      </c>
      <c r="GE791">
        <v>0</v>
      </c>
      <c r="GF791">
        <v>0</v>
      </c>
      <c r="GG791">
        <v>0</v>
      </c>
      <c r="GH791">
        <v>0.27</v>
      </c>
      <c r="GI791">
        <v>6.35</v>
      </c>
      <c r="GJ791" s="2">
        <f t="shared" si="181"/>
        <v>4.0785498489425989E-2</v>
      </c>
      <c r="GK791">
        <v>0</v>
      </c>
      <c r="GL791">
        <v>0</v>
      </c>
      <c r="GM791">
        <v>-257.2</v>
      </c>
      <c r="GN791">
        <v>0</v>
      </c>
      <c r="GO791">
        <v>0</v>
      </c>
      <c r="GP791">
        <v>0</v>
      </c>
      <c r="GQ791">
        <v>0</v>
      </c>
      <c r="GR791">
        <v>0</v>
      </c>
      <c r="GS791">
        <v>112.5</v>
      </c>
      <c r="GT791">
        <v>225</v>
      </c>
      <c r="GU791">
        <v>0</v>
      </c>
      <c r="GV791">
        <v>0</v>
      </c>
      <c r="GW791">
        <v>0</v>
      </c>
      <c r="GX791" s="21">
        <v>26.252523</v>
      </c>
      <c r="GY791" s="21">
        <v>4.3964477999999998</v>
      </c>
      <c r="GZ791" s="21">
        <v>5.4479321999999994</v>
      </c>
      <c r="HA791" s="21">
        <v>9.844380000000001</v>
      </c>
      <c r="HB791" s="21">
        <v>0.749977</v>
      </c>
      <c r="HC791" s="21">
        <v>0.53848200000000002</v>
      </c>
      <c r="HD791" s="21">
        <v>-9.6299999999999999E-4</v>
      </c>
      <c r="HE791" s="21">
        <v>26.337928999999999</v>
      </c>
      <c r="HF791" s="21">
        <v>1.287496</v>
      </c>
    </row>
    <row r="792" spans="1:214" ht="15" x14ac:dyDescent="0.25">
      <c r="A792" s="22">
        <v>15</v>
      </c>
      <c r="B792" t="s">
        <v>3355</v>
      </c>
      <c r="C792" t="s">
        <v>3356</v>
      </c>
      <c r="D792" t="s">
        <v>3357</v>
      </c>
      <c r="F792" t="s">
        <v>501</v>
      </c>
      <c r="I792" s="22" t="s">
        <v>239</v>
      </c>
      <c r="J792">
        <v>35</v>
      </c>
      <c r="K792" s="23" t="s">
        <v>3358</v>
      </c>
      <c r="L792" s="23" t="s">
        <v>2085</v>
      </c>
      <c r="M792" s="24"/>
      <c r="N792" s="24" t="s">
        <v>1184</v>
      </c>
      <c r="O792" s="24">
        <v>72</v>
      </c>
      <c r="P792" s="24">
        <v>190</v>
      </c>
      <c r="Q792" s="24" t="s">
        <v>223</v>
      </c>
      <c r="R792" s="24"/>
      <c r="S792" s="22">
        <v>82</v>
      </c>
      <c r="T792" s="22">
        <v>21</v>
      </c>
      <c r="U792" s="22">
        <v>23</v>
      </c>
      <c r="V792" s="22">
        <v>44</v>
      </c>
      <c r="W792" s="22">
        <v>4</v>
      </c>
      <c r="X792" s="22">
        <v>40</v>
      </c>
      <c r="Y792" s="22">
        <v>170</v>
      </c>
      <c r="Z792" s="25">
        <f t="shared" si="168"/>
        <v>0.12352941176470589</v>
      </c>
      <c r="AA792" s="3">
        <v>15.9</v>
      </c>
      <c r="AB792" s="22">
        <v>19</v>
      </c>
      <c r="AC792" s="22">
        <v>16</v>
      </c>
      <c r="AD792" s="22">
        <v>70</v>
      </c>
      <c r="AE792" s="22">
        <v>36</v>
      </c>
      <c r="AF792" s="22">
        <v>27</v>
      </c>
      <c r="AG792" s="26">
        <f t="shared" si="169"/>
        <v>0.87436723423838014</v>
      </c>
      <c r="AH792" s="26">
        <f t="shared" si="170"/>
        <v>0.73630924988495172</v>
      </c>
      <c r="AI792" s="26">
        <f t="shared" si="171"/>
        <v>3.2213529682466637</v>
      </c>
      <c r="AJ792" s="26">
        <f t="shared" si="172"/>
        <v>1.6566958122411413</v>
      </c>
      <c r="AK792" s="26">
        <f t="shared" si="173"/>
        <v>1.242521859180856</v>
      </c>
      <c r="AL792" s="5">
        <v>1710</v>
      </c>
      <c r="AM792" s="22">
        <v>10</v>
      </c>
      <c r="AN792" s="22">
        <v>8</v>
      </c>
      <c r="AO792" s="25">
        <f t="shared" si="174"/>
        <v>0.55555555555555558</v>
      </c>
      <c r="AP792" s="22">
        <v>0.4</v>
      </c>
      <c r="AQ792">
        <v>3.6</v>
      </c>
      <c r="AR792">
        <v>2</v>
      </c>
      <c r="AS792">
        <v>5.6</v>
      </c>
      <c r="AT792">
        <v>6.4</v>
      </c>
      <c r="AU792">
        <v>2.9</v>
      </c>
      <c r="AV792">
        <v>-0.30000000000000004</v>
      </c>
      <c r="AW792">
        <v>9.1</v>
      </c>
      <c r="AX792" s="3">
        <f t="shared" si="175"/>
        <v>0.11097560975609756</v>
      </c>
      <c r="AY792" s="4">
        <f t="shared" si="176"/>
        <v>8.7249999999999996</v>
      </c>
      <c r="AZ792" t="s">
        <v>243</v>
      </c>
      <c r="BA792">
        <v>2012</v>
      </c>
      <c r="BC792" s="27">
        <v>650000</v>
      </c>
      <c r="BD792" s="22">
        <v>17</v>
      </c>
      <c r="BE792" s="22">
        <v>21</v>
      </c>
      <c r="BF792" s="28">
        <f t="shared" si="177"/>
        <v>1.9971094468532384</v>
      </c>
      <c r="BG792" s="22">
        <v>8</v>
      </c>
      <c r="BH792" s="22">
        <v>7</v>
      </c>
      <c r="BI792" s="4">
        <v>1141.6500000000001</v>
      </c>
      <c r="BJ792" s="22">
        <v>4</v>
      </c>
      <c r="BK792" s="22">
        <v>2</v>
      </c>
      <c r="BL792" s="28">
        <f t="shared" si="178"/>
        <v>2.2251983109560518</v>
      </c>
      <c r="BM792" s="22">
        <v>2</v>
      </c>
      <c r="BN792" s="22">
        <v>0</v>
      </c>
      <c r="BO792" s="4">
        <v>161.78333330000001</v>
      </c>
      <c r="BP792" s="22">
        <v>0</v>
      </c>
      <c r="BQ792" s="22">
        <v>0</v>
      </c>
      <c r="BR792" s="22">
        <v>0</v>
      </c>
      <c r="BS792" s="22">
        <v>1</v>
      </c>
      <c r="BT792" s="4">
        <v>0.9</v>
      </c>
      <c r="BU792" s="22">
        <v>41</v>
      </c>
      <c r="BV792" s="22">
        <v>10</v>
      </c>
      <c r="BW792" s="22">
        <v>10</v>
      </c>
      <c r="BX792" s="22">
        <v>7</v>
      </c>
      <c r="BY792" s="22">
        <v>18</v>
      </c>
      <c r="BZ792" s="22">
        <v>8</v>
      </c>
      <c r="CA792" s="22">
        <v>7</v>
      </c>
      <c r="CB792" s="22">
        <v>7</v>
      </c>
      <c r="CC792" s="4">
        <v>14.06667</v>
      </c>
      <c r="CD792" s="4">
        <v>2.0499999999999998</v>
      </c>
      <c r="CE792" s="4">
        <v>1.6666667E-2</v>
      </c>
      <c r="CF792" s="22">
        <v>0</v>
      </c>
      <c r="CG792" s="22">
        <v>0</v>
      </c>
      <c r="CH792" s="22">
        <v>0</v>
      </c>
      <c r="CI792" s="5">
        <v>41</v>
      </c>
      <c r="CJ792" s="22">
        <v>11</v>
      </c>
      <c r="CK792" s="22">
        <v>13</v>
      </c>
      <c r="CL792" s="22">
        <v>-3</v>
      </c>
      <c r="CM792" s="22">
        <v>22</v>
      </c>
      <c r="CN792" s="22">
        <v>10</v>
      </c>
      <c r="CO792" s="22">
        <v>3</v>
      </c>
      <c r="CP792" s="22">
        <v>1</v>
      </c>
      <c r="CQ792" s="26">
        <v>13.778452</v>
      </c>
      <c r="CR792" s="26">
        <v>1.8959349999999999</v>
      </c>
      <c r="CS792" s="26">
        <v>5.2850000000000006E-3</v>
      </c>
      <c r="CT792" s="22">
        <v>1</v>
      </c>
      <c r="CU792" s="22">
        <v>0</v>
      </c>
      <c r="CV792" s="22">
        <v>0</v>
      </c>
      <c r="CW792" s="22">
        <v>3</v>
      </c>
      <c r="CX792" s="22">
        <v>4</v>
      </c>
      <c r="CY792" s="22">
        <v>-4</v>
      </c>
      <c r="CZ792" s="22">
        <v>18</v>
      </c>
      <c r="DA792" s="22">
        <v>19</v>
      </c>
      <c r="DB792" s="22">
        <v>8</v>
      </c>
      <c r="DC792" s="22">
        <v>7</v>
      </c>
      <c r="DD792" s="22">
        <v>0</v>
      </c>
      <c r="DE792" s="22">
        <v>6</v>
      </c>
      <c r="DF792" s="22">
        <v>0</v>
      </c>
      <c r="DG792" s="22">
        <v>0</v>
      </c>
      <c r="DH792" s="22">
        <v>0</v>
      </c>
      <c r="DI792" s="22">
        <v>18</v>
      </c>
      <c r="DJ792" s="22">
        <v>0</v>
      </c>
      <c r="DK792" s="22">
        <v>0</v>
      </c>
      <c r="DL792" s="22">
        <v>0</v>
      </c>
      <c r="DM792" s="22">
        <v>0</v>
      </c>
      <c r="DN792" s="22">
        <v>62</v>
      </c>
      <c r="DO792" s="22">
        <v>11</v>
      </c>
      <c r="DP792" s="22">
        <v>47</v>
      </c>
      <c r="DQ792" s="22">
        <v>0</v>
      </c>
      <c r="DR792" s="22">
        <v>1</v>
      </c>
      <c r="DS792" s="22">
        <v>0</v>
      </c>
      <c r="DT792" s="22">
        <v>0</v>
      </c>
      <c r="DU792">
        <v>13.72</v>
      </c>
      <c r="DV792">
        <v>35.01</v>
      </c>
      <c r="DW792" s="2">
        <f t="shared" si="179"/>
        <v>0.28155140570490461</v>
      </c>
      <c r="DX792">
        <v>1.129</v>
      </c>
      <c r="DY792">
        <v>0.67</v>
      </c>
      <c r="DZ792">
        <v>1.726</v>
      </c>
      <c r="EA792">
        <v>1.232</v>
      </c>
      <c r="EB792">
        <v>51</v>
      </c>
      <c r="EC792">
        <v>39</v>
      </c>
      <c r="ED792">
        <v>7.6</v>
      </c>
      <c r="EE792">
        <v>5.87</v>
      </c>
      <c r="EF792">
        <v>-1.78</v>
      </c>
      <c r="EG792">
        <v>9.75</v>
      </c>
      <c r="EH792">
        <v>919</v>
      </c>
      <c r="EI792">
        <v>1016</v>
      </c>
      <c r="EJ792">
        <v>2.72</v>
      </c>
      <c r="EK792">
        <v>2.08</v>
      </c>
      <c r="EL792">
        <v>25.2</v>
      </c>
      <c r="EM792">
        <v>23.5</v>
      </c>
      <c r="EN792">
        <v>9.5</v>
      </c>
      <c r="EO792">
        <v>7.9</v>
      </c>
      <c r="EP792">
        <v>10.4</v>
      </c>
      <c r="EQ792">
        <v>12.4</v>
      </c>
      <c r="ER792">
        <v>3.3</v>
      </c>
      <c r="ES792">
        <v>2.8</v>
      </c>
      <c r="ET792">
        <v>0.8</v>
      </c>
      <c r="EU792">
        <v>0.30000000000000004</v>
      </c>
      <c r="EV792">
        <v>2.0099999999999998</v>
      </c>
      <c r="EW792">
        <v>2.4900000000000002</v>
      </c>
      <c r="EX792">
        <v>23.5</v>
      </c>
      <c r="EY792">
        <v>23.9</v>
      </c>
      <c r="EZ792">
        <v>8.6999999999999993</v>
      </c>
      <c r="FA792">
        <v>8.6999999999999993</v>
      </c>
      <c r="FB792">
        <v>11.3</v>
      </c>
      <c r="FC792">
        <v>10.4</v>
      </c>
      <c r="FD792">
        <v>3.3</v>
      </c>
      <c r="FE792">
        <v>3.6</v>
      </c>
      <c r="FF792">
        <v>128</v>
      </c>
      <c r="FG792">
        <v>157</v>
      </c>
      <c r="FH792">
        <v>141</v>
      </c>
      <c r="FI792">
        <v>152</v>
      </c>
      <c r="FJ792">
        <v>165</v>
      </c>
      <c r="FK792">
        <v>212</v>
      </c>
      <c r="FL792">
        <v>49.3</v>
      </c>
      <c r="FM792">
        <v>349</v>
      </c>
      <c r="FN792">
        <v>350</v>
      </c>
      <c r="FO792">
        <v>330</v>
      </c>
      <c r="FP792">
        <v>49.9</v>
      </c>
      <c r="FQ792">
        <v>1.91</v>
      </c>
      <c r="FR792">
        <v>3.24</v>
      </c>
      <c r="FS792" s="2">
        <f t="shared" si="180"/>
        <v>0.37087378640776697</v>
      </c>
      <c r="FT792">
        <v>10</v>
      </c>
      <c r="FU792">
        <v>6</v>
      </c>
      <c r="FV792">
        <v>-11.2</v>
      </c>
      <c r="FW792">
        <v>10.199999999999999</v>
      </c>
      <c r="FX792">
        <v>3.84</v>
      </c>
      <c r="FY792">
        <v>2.2999999999999998</v>
      </c>
      <c r="FZ792">
        <v>33.700000000000003</v>
      </c>
      <c r="GA792">
        <v>6.1</v>
      </c>
      <c r="GB792">
        <v>20.3</v>
      </c>
      <c r="GC792">
        <v>1.2</v>
      </c>
      <c r="GD792">
        <v>3.1</v>
      </c>
      <c r="GE792">
        <v>16.100000000000001</v>
      </c>
      <c r="GF792">
        <v>1.2</v>
      </c>
      <c r="GG792">
        <v>1.2</v>
      </c>
      <c r="GH792">
        <v>0.01</v>
      </c>
      <c r="GI792">
        <v>5.14</v>
      </c>
      <c r="GJ792" s="2">
        <f t="shared" si="181"/>
        <v>1.9417475728155341E-3</v>
      </c>
      <c r="GK792">
        <v>0</v>
      </c>
      <c r="GL792">
        <v>0</v>
      </c>
      <c r="GM792">
        <v>-4.5</v>
      </c>
      <c r="GN792">
        <v>0</v>
      </c>
      <c r="GO792">
        <v>0</v>
      </c>
      <c r="GP792">
        <v>0</v>
      </c>
      <c r="GQ792">
        <v>66.7</v>
      </c>
      <c r="GR792">
        <v>0</v>
      </c>
      <c r="GS792">
        <v>0</v>
      </c>
      <c r="GT792">
        <v>0</v>
      </c>
      <c r="GU792">
        <v>0</v>
      </c>
      <c r="GV792">
        <v>0</v>
      </c>
      <c r="GW792">
        <v>0</v>
      </c>
      <c r="GX792" s="21">
        <v>67.611771000000005</v>
      </c>
      <c r="GY792" s="21">
        <v>13.8855573</v>
      </c>
      <c r="GZ792" s="21">
        <v>17.3845323</v>
      </c>
      <c r="HA792" s="21">
        <v>31.270089599999999</v>
      </c>
      <c r="HB792" s="21">
        <v>3.3688630000000002</v>
      </c>
      <c r="HC792" s="21">
        <v>1.9355819999999999</v>
      </c>
      <c r="HD792" s="21">
        <v>-1.3958999999999999E-2</v>
      </c>
      <c r="HE792" s="21">
        <v>27.703538999999999</v>
      </c>
      <c r="HF792" s="21">
        <v>5.2904859999999996</v>
      </c>
    </row>
    <row r="793" spans="1:214" ht="15" x14ac:dyDescent="0.25">
      <c r="A793" s="22">
        <v>58</v>
      </c>
      <c r="B793" t="s">
        <v>3359</v>
      </c>
      <c r="C793" t="s">
        <v>3360</v>
      </c>
      <c r="D793" t="s">
        <v>525</v>
      </c>
      <c r="F793" t="s">
        <v>228</v>
      </c>
      <c r="I793" s="22" t="s">
        <v>278</v>
      </c>
      <c r="J793">
        <v>26</v>
      </c>
      <c r="K793" s="23" t="s">
        <v>3361</v>
      </c>
      <c r="L793" s="23" t="s">
        <v>1749</v>
      </c>
      <c r="M793" s="24" t="s">
        <v>273</v>
      </c>
      <c r="N793" s="24" t="s">
        <v>233</v>
      </c>
      <c r="O793" s="24">
        <v>70</v>
      </c>
      <c r="P793" s="24">
        <v>186</v>
      </c>
      <c r="Q793" s="24" t="s">
        <v>224</v>
      </c>
      <c r="R793" s="24"/>
      <c r="S793" s="22">
        <v>9</v>
      </c>
      <c r="T793" s="22">
        <v>1</v>
      </c>
      <c r="U793" s="22">
        <v>3</v>
      </c>
      <c r="V793" s="22">
        <v>4</v>
      </c>
      <c r="W793" s="22">
        <v>0</v>
      </c>
      <c r="X793" s="22">
        <v>4</v>
      </c>
      <c r="Y793" s="22">
        <v>11</v>
      </c>
      <c r="Z793" s="25">
        <f t="shared" si="168"/>
        <v>9.0909090909090912E-2</v>
      </c>
      <c r="AA793" s="3">
        <v>11.43333</v>
      </c>
      <c r="AB793" s="22">
        <v>7</v>
      </c>
      <c r="AC793" s="22">
        <v>3</v>
      </c>
      <c r="AD793" s="22">
        <v>3</v>
      </c>
      <c r="AE793" s="22">
        <v>1</v>
      </c>
      <c r="AF793" s="22">
        <v>1</v>
      </c>
      <c r="AG793" s="26">
        <f t="shared" si="169"/>
        <v>4.0816338430419368</v>
      </c>
      <c r="AH793" s="26">
        <f t="shared" si="170"/>
        <v>1.749271647017973</v>
      </c>
      <c r="AI793" s="26">
        <f t="shared" si="171"/>
        <v>1.749271647017973</v>
      </c>
      <c r="AJ793" s="26">
        <f t="shared" si="172"/>
        <v>0.583090549005991</v>
      </c>
      <c r="AK793" s="26">
        <f t="shared" si="173"/>
        <v>0.583090549005991</v>
      </c>
      <c r="AL793" s="5">
        <v>151</v>
      </c>
      <c r="AM793" s="22">
        <v>28</v>
      </c>
      <c r="AN793" s="22">
        <v>39</v>
      </c>
      <c r="AO793" s="25">
        <f t="shared" si="174"/>
        <v>0.41791044776119401</v>
      </c>
      <c r="AP793" s="22">
        <v>12.9</v>
      </c>
      <c r="AQ793">
        <v>0.30000000000000004</v>
      </c>
      <c r="AR793">
        <v>0.1</v>
      </c>
      <c r="AS793">
        <v>0.4</v>
      </c>
      <c r="AT793">
        <v>0.2</v>
      </c>
      <c r="AU793">
        <v>0.30000000000000004</v>
      </c>
      <c r="AV793">
        <v>0</v>
      </c>
      <c r="AW793">
        <v>0.5</v>
      </c>
      <c r="AX793" s="3">
        <f t="shared" si="175"/>
        <v>5.5555555555555552E-2</v>
      </c>
      <c r="AY793" s="4">
        <f t="shared" si="176"/>
        <v>0.5</v>
      </c>
      <c r="AZ793" t="s">
        <v>224</v>
      </c>
      <c r="BA793">
        <v>2012</v>
      </c>
      <c r="BC793" s="27">
        <v>525000</v>
      </c>
      <c r="BD793" s="22">
        <v>1</v>
      </c>
      <c r="BE793" s="22">
        <v>3</v>
      </c>
      <c r="BF793" s="28">
        <f t="shared" si="177"/>
        <v>2.3365244191671182</v>
      </c>
      <c r="BG793" s="22">
        <v>27</v>
      </c>
      <c r="BH793" s="22">
        <v>39</v>
      </c>
      <c r="BI793" s="4">
        <v>102.7166667</v>
      </c>
      <c r="BJ793" s="22">
        <v>0</v>
      </c>
      <c r="BK793" s="22">
        <v>0</v>
      </c>
      <c r="BL793" s="28">
        <f t="shared" si="178"/>
        <v>0</v>
      </c>
      <c r="BM793" s="22">
        <v>1</v>
      </c>
      <c r="BN793" s="22">
        <v>0</v>
      </c>
      <c r="BO793" s="4">
        <v>0.1</v>
      </c>
      <c r="BP793" s="22">
        <v>0</v>
      </c>
      <c r="BQ793" s="22">
        <v>0</v>
      </c>
      <c r="BR793" s="22">
        <v>0</v>
      </c>
      <c r="BS793" s="22">
        <v>0</v>
      </c>
      <c r="BT793" s="4">
        <v>0.116666667</v>
      </c>
      <c r="BU793" s="22">
        <v>6</v>
      </c>
      <c r="BV793" s="22">
        <v>1</v>
      </c>
      <c r="BW793" s="22">
        <v>3</v>
      </c>
      <c r="BX793" s="22">
        <v>3</v>
      </c>
      <c r="BY793" s="22">
        <v>2</v>
      </c>
      <c r="BZ793" s="22">
        <v>1</v>
      </c>
      <c r="CA793" s="22">
        <v>20</v>
      </c>
      <c r="CB793" s="22">
        <v>23</v>
      </c>
      <c r="CC793" s="4">
        <v>11.883330000000001</v>
      </c>
      <c r="CD793" s="4">
        <v>1.6666667E-2</v>
      </c>
      <c r="CE793" s="4">
        <v>1.6666667E-2</v>
      </c>
      <c r="CF793" s="22">
        <v>0</v>
      </c>
      <c r="CG793" s="22">
        <v>0</v>
      </c>
      <c r="CH793" s="22">
        <v>0</v>
      </c>
      <c r="CI793" s="5">
        <v>3</v>
      </c>
      <c r="CJ793" s="22">
        <v>0</v>
      </c>
      <c r="CK793" s="22">
        <v>0</v>
      </c>
      <c r="CL793" s="22">
        <v>-3</v>
      </c>
      <c r="CM793" s="22">
        <v>2</v>
      </c>
      <c r="CN793" s="22">
        <v>1</v>
      </c>
      <c r="CO793" s="22">
        <v>8</v>
      </c>
      <c r="CP793" s="22">
        <v>16</v>
      </c>
      <c r="CQ793" s="26">
        <v>10.472229</v>
      </c>
      <c r="CR793" s="26">
        <v>0</v>
      </c>
      <c r="CS793" s="26">
        <v>5.5560000000000002E-3</v>
      </c>
      <c r="CT793" s="22">
        <v>0</v>
      </c>
      <c r="CU793" s="22">
        <v>0</v>
      </c>
      <c r="CV793" s="22">
        <v>0</v>
      </c>
      <c r="CW793" s="22">
        <v>1</v>
      </c>
      <c r="CX793" s="22">
        <v>0</v>
      </c>
      <c r="CY793" s="22">
        <v>-3</v>
      </c>
      <c r="CZ793" s="22">
        <v>0</v>
      </c>
      <c r="DA793" s="22">
        <v>3</v>
      </c>
      <c r="DB793" s="22">
        <v>3</v>
      </c>
      <c r="DC793" s="22">
        <v>0</v>
      </c>
      <c r="DD793" s="22">
        <v>0</v>
      </c>
      <c r="DE793" s="22">
        <v>0</v>
      </c>
      <c r="DF793" s="22">
        <v>0</v>
      </c>
      <c r="DG793" s="22">
        <v>0</v>
      </c>
      <c r="DH793" s="22">
        <v>0</v>
      </c>
      <c r="DI793" s="22">
        <v>2</v>
      </c>
      <c r="DJ793" s="22">
        <v>0</v>
      </c>
      <c r="DK793" s="22">
        <v>0</v>
      </c>
      <c r="DL793" s="22">
        <v>0</v>
      </c>
      <c r="DM793" s="22">
        <v>0</v>
      </c>
      <c r="DN793" s="22">
        <v>6</v>
      </c>
      <c r="DO793" s="22">
        <v>0</v>
      </c>
      <c r="DP793" s="22">
        <v>6</v>
      </c>
      <c r="DQ793" s="22">
        <v>0</v>
      </c>
      <c r="DR793" s="22">
        <v>0</v>
      </c>
      <c r="DS793" s="22">
        <v>0</v>
      </c>
      <c r="DT793" s="22">
        <v>0</v>
      </c>
      <c r="DU793">
        <v>10.92</v>
      </c>
      <c r="DV793">
        <v>35.5</v>
      </c>
      <c r="DW793" s="2">
        <f t="shared" si="179"/>
        <v>0.23524342955622576</v>
      </c>
      <c r="DX793">
        <v>0.66800000000000004</v>
      </c>
      <c r="DY793">
        <v>0.877</v>
      </c>
      <c r="DZ793">
        <v>1.82</v>
      </c>
      <c r="EA793">
        <v>-0.53700000000000003</v>
      </c>
      <c r="EB793">
        <v>5</v>
      </c>
      <c r="EC793">
        <v>6</v>
      </c>
      <c r="ED793">
        <v>-10</v>
      </c>
      <c r="EE793">
        <v>-12.21</v>
      </c>
      <c r="EF793">
        <v>-2.25</v>
      </c>
      <c r="EG793">
        <v>12.2</v>
      </c>
      <c r="EH793">
        <v>887</v>
      </c>
      <c r="EI793">
        <v>1009</v>
      </c>
      <c r="EJ793">
        <v>3.05</v>
      </c>
      <c r="EK793">
        <v>3.66</v>
      </c>
      <c r="EL793">
        <v>22</v>
      </c>
      <c r="EM793">
        <v>28.7</v>
      </c>
      <c r="EN793">
        <v>10.4</v>
      </c>
      <c r="EO793">
        <v>11</v>
      </c>
      <c r="EP793">
        <v>15.3</v>
      </c>
      <c r="EQ793">
        <v>11</v>
      </c>
      <c r="ER793">
        <v>3.1</v>
      </c>
      <c r="ES793">
        <v>3.7</v>
      </c>
      <c r="ET793">
        <v>1.2</v>
      </c>
      <c r="EU793">
        <v>0.60000000000000009</v>
      </c>
      <c r="EV793">
        <v>1.88</v>
      </c>
      <c r="EW793">
        <v>2.0699999999999998</v>
      </c>
      <c r="EX793">
        <v>25.5</v>
      </c>
      <c r="EY793">
        <v>28.5</v>
      </c>
      <c r="EZ793">
        <v>8.8000000000000007</v>
      </c>
      <c r="FA793">
        <v>10.5</v>
      </c>
      <c r="FB793">
        <v>11.8</v>
      </c>
      <c r="FC793">
        <v>14.5</v>
      </c>
      <c r="FD793">
        <v>4.0999999999999996</v>
      </c>
      <c r="FE793">
        <v>4.0999999999999996</v>
      </c>
      <c r="FF793">
        <v>11</v>
      </c>
      <c r="FG793">
        <v>20</v>
      </c>
      <c r="FH793">
        <v>12</v>
      </c>
      <c r="FI793">
        <v>12</v>
      </c>
      <c r="FJ793">
        <v>12</v>
      </c>
      <c r="FK793">
        <v>16</v>
      </c>
      <c r="FL793">
        <v>56.4</v>
      </c>
      <c r="FM793">
        <v>31</v>
      </c>
      <c r="FN793">
        <v>39</v>
      </c>
      <c r="FO793">
        <v>30</v>
      </c>
      <c r="FP793">
        <v>44.3</v>
      </c>
      <c r="FQ793">
        <v>0.01</v>
      </c>
      <c r="FR793">
        <v>5.73</v>
      </c>
      <c r="FS793" s="2">
        <f t="shared" si="180"/>
        <v>1.7421602787456446E-3</v>
      </c>
      <c r="FT793">
        <v>0</v>
      </c>
      <c r="FU793">
        <v>0</v>
      </c>
      <c r="FV793">
        <v>519.70000000000005</v>
      </c>
      <c r="FW793" t="s">
        <v>266</v>
      </c>
      <c r="FX793">
        <v>0</v>
      </c>
      <c r="FY793">
        <v>0</v>
      </c>
      <c r="FZ793">
        <v>0</v>
      </c>
      <c r="GA793">
        <v>0</v>
      </c>
      <c r="GB793">
        <v>0</v>
      </c>
      <c r="GC793">
        <v>0</v>
      </c>
      <c r="GD793">
        <v>0</v>
      </c>
      <c r="GE793">
        <v>600</v>
      </c>
      <c r="GF793">
        <v>0</v>
      </c>
      <c r="GG793">
        <v>0</v>
      </c>
      <c r="GH793">
        <v>0.01</v>
      </c>
      <c r="GI793">
        <v>6.02</v>
      </c>
      <c r="GJ793" s="2">
        <f t="shared" si="181"/>
        <v>1.6583747927031512E-3</v>
      </c>
      <c r="GK793">
        <v>0</v>
      </c>
      <c r="GL793">
        <v>0</v>
      </c>
      <c r="GM793">
        <v>93</v>
      </c>
      <c r="GN793">
        <v>0</v>
      </c>
      <c r="GO793">
        <v>0</v>
      </c>
      <c r="GP793">
        <v>0</v>
      </c>
      <c r="GQ793">
        <v>0</v>
      </c>
      <c r="GR793">
        <v>0</v>
      </c>
      <c r="GS793">
        <v>0</v>
      </c>
      <c r="GT793">
        <v>0</v>
      </c>
      <c r="GU793">
        <v>0</v>
      </c>
      <c r="GV793">
        <v>0</v>
      </c>
      <c r="GW793">
        <v>0</v>
      </c>
      <c r="GX793" s="21">
        <v>28.194064999999998</v>
      </c>
      <c r="GY793" s="21">
        <v>4.2169563000000005</v>
      </c>
      <c r="GZ793" s="21">
        <v>6.3487755000000003</v>
      </c>
      <c r="HA793" s="21">
        <v>10.5657318</v>
      </c>
      <c r="HB793" s="21">
        <v>0.78959199999999996</v>
      </c>
      <c r="HC793" s="21">
        <v>0.68094399999999999</v>
      </c>
      <c r="HD793" s="21">
        <v>7.0039999999999998E-3</v>
      </c>
      <c r="HE793" s="21">
        <v>23.472635</v>
      </c>
      <c r="HF793" s="21">
        <v>1.477541</v>
      </c>
    </row>
    <row r="794" spans="1:214" ht="15" x14ac:dyDescent="0.25">
      <c r="A794" s="22">
        <v>23</v>
      </c>
      <c r="B794" t="s">
        <v>3362</v>
      </c>
      <c r="C794" t="s">
        <v>3363</v>
      </c>
      <c r="D794" t="s">
        <v>856</v>
      </c>
      <c r="F794" t="s">
        <v>277</v>
      </c>
      <c r="I794" s="22" t="s">
        <v>365</v>
      </c>
      <c r="J794">
        <v>30</v>
      </c>
      <c r="K794" s="23" t="s">
        <v>3364</v>
      </c>
      <c r="L794" s="23" t="s">
        <v>3272</v>
      </c>
      <c r="M794" s="24" t="s">
        <v>251</v>
      </c>
      <c r="N794" s="24" t="s">
        <v>222</v>
      </c>
      <c r="O794" s="24">
        <v>75</v>
      </c>
      <c r="P794" s="24">
        <v>207</v>
      </c>
      <c r="Q794" s="24" t="s">
        <v>223</v>
      </c>
      <c r="R794" s="24"/>
      <c r="S794" s="22">
        <v>5</v>
      </c>
      <c r="T794" s="22">
        <v>0</v>
      </c>
      <c r="U794" s="22">
        <v>2</v>
      </c>
      <c r="V794" s="22">
        <v>2</v>
      </c>
      <c r="W794" s="22">
        <v>2</v>
      </c>
      <c r="X794" s="22">
        <v>0</v>
      </c>
      <c r="Y794" s="22">
        <v>7</v>
      </c>
      <c r="Z794" s="25">
        <f t="shared" si="168"/>
        <v>0</v>
      </c>
      <c r="AA794" s="3">
        <v>12.9</v>
      </c>
      <c r="AB794" s="22">
        <v>7</v>
      </c>
      <c r="AC794" s="22">
        <v>2</v>
      </c>
      <c r="AD794" s="22">
        <v>2</v>
      </c>
      <c r="AE794" s="22">
        <v>1</v>
      </c>
      <c r="AF794" s="22">
        <v>0</v>
      </c>
      <c r="AG794" s="26">
        <f t="shared" si="169"/>
        <v>6.5116279069767442</v>
      </c>
      <c r="AH794" s="26">
        <f t="shared" si="170"/>
        <v>1.8604651162790697</v>
      </c>
      <c r="AI794" s="26">
        <f t="shared" si="171"/>
        <v>1.8604651162790697</v>
      </c>
      <c r="AJ794" s="26">
        <f t="shared" si="172"/>
        <v>0.93023255813953487</v>
      </c>
      <c r="AK794" s="26">
        <f t="shared" si="173"/>
        <v>0</v>
      </c>
      <c r="AL794" s="5">
        <v>93</v>
      </c>
      <c r="AM794" s="22">
        <v>1</v>
      </c>
      <c r="AN794" s="22">
        <v>5</v>
      </c>
      <c r="AO794" s="25">
        <f t="shared" si="174"/>
        <v>0.16666666666666666</v>
      </c>
      <c r="AP794" s="22">
        <v>2</v>
      </c>
      <c r="AQ794">
        <v>0</v>
      </c>
      <c r="AR794">
        <v>0.2</v>
      </c>
      <c r="AS794">
        <v>0.2</v>
      </c>
      <c r="AT794">
        <v>-0.1</v>
      </c>
      <c r="AU794">
        <v>0.4</v>
      </c>
      <c r="AV794">
        <v>0</v>
      </c>
      <c r="AW794">
        <v>0.30000000000000004</v>
      </c>
      <c r="AX794" s="3">
        <f t="shared" si="175"/>
        <v>6.0000000000000012E-2</v>
      </c>
      <c r="AY794" s="4">
        <f t="shared" si="176"/>
        <v>7.5000000000000067E-2</v>
      </c>
      <c r="AZ794" t="s">
        <v>243</v>
      </c>
      <c r="BA794">
        <v>2012</v>
      </c>
      <c r="BC794" s="27">
        <v>600000</v>
      </c>
      <c r="BD794" s="22">
        <v>0</v>
      </c>
      <c r="BE794" s="22">
        <v>2</v>
      </c>
      <c r="BF794" s="28">
        <f t="shared" si="177"/>
        <v>2.1108179419525062</v>
      </c>
      <c r="BG794" s="22">
        <v>1</v>
      </c>
      <c r="BH794" s="22">
        <v>2</v>
      </c>
      <c r="BI794" s="4">
        <v>56.85</v>
      </c>
      <c r="BJ794" s="22">
        <v>0</v>
      </c>
      <c r="BK794" s="22">
        <v>0</v>
      </c>
      <c r="BL794" s="28">
        <f t="shared" si="178"/>
        <v>0</v>
      </c>
      <c r="BM794" s="22">
        <v>0</v>
      </c>
      <c r="BN794" s="22">
        <v>3</v>
      </c>
      <c r="BO794" s="4">
        <v>7.2</v>
      </c>
      <c r="BP794" s="22">
        <v>0</v>
      </c>
      <c r="BQ794" s="22">
        <v>0</v>
      </c>
      <c r="BR794" s="22">
        <v>0</v>
      </c>
      <c r="BS794" s="22">
        <v>0</v>
      </c>
      <c r="BT794" s="4">
        <v>0.5</v>
      </c>
      <c r="BU794" s="22">
        <v>1</v>
      </c>
      <c r="BV794" s="22">
        <v>0</v>
      </c>
      <c r="BW794" s="22">
        <v>0</v>
      </c>
      <c r="BX794" s="22">
        <v>1</v>
      </c>
      <c r="BY794" s="22">
        <v>0</v>
      </c>
      <c r="BZ794" s="22">
        <v>0</v>
      </c>
      <c r="CA794" s="22">
        <v>1</v>
      </c>
      <c r="CB794" s="22">
        <v>1</v>
      </c>
      <c r="CC794" s="4">
        <v>13.383330000000001</v>
      </c>
      <c r="CD794" s="4">
        <v>0</v>
      </c>
      <c r="CE794" s="4">
        <v>0</v>
      </c>
      <c r="CF794" s="22">
        <v>0</v>
      </c>
      <c r="CG794" s="22">
        <v>0</v>
      </c>
      <c r="CH794" s="22">
        <v>0</v>
      </c>
      <c r="CI794" s="5">
        <v>4</v>
      </c>
      <c r="CJ794" s="22">
        <v>0</v>
      </c>
      <c r="CK794" s="22">
        <v>2</v>
      </c>
      <c r="CL794" s="22">
        <v>1</v>
      </c>
      <c r="CM794" s="22">
        <v>0</v>
      </c>
      <c r="CN794" s="22">
        <v>0</v>
      </c>
      <c r="CO794" s="22">
        <v>0</v>
      </c>
      <c r="CP794" s="22">
        <v>4</v>
      </c>
      <c r="CQ794" s="26">
        <v>10.866668000000001</v>
      </c>
      <c r="CR794" s="26">
        <v>1.8</v>
      </c>
      <c r="CS794" s="26">
        <v>0.125</v>
      </c>
      <c r="CT794" s="22">
        <v>0</v>
      </c>
      <c r="CU794" s="22">
        <v>0</v>
      </c>
      <c r="CV794" s="22">
        <v>0</v>
      </c>
      <c r="CW794" s="22">
        <v>0</v>
      </c>
      <c r="CX794" s="22">
        <v>0</v>
      </c>
      <c r="CY794" s="22">
        <v>-1</v>
      </c>
      <c r="CZ794" s="22">
        <v>0</v>
      </c>
      <c r="DA794" s="22">
        <v>2</v>
      </c>
      <c r="DB794" s="22">
        <v>3</v>
      </c>
      <c r="DC794" s="22">
        <v>0</v>
      </c>
      <c r="DD794" s="22">
        <v>0</v>
      </c>
      <c r="DE794" s="22">
        <v>0</v>
      </c>
      <c r="DF794" s="22">
        <v>0</v>
      </c>
      <c r="DG794" s="22">
        <v>0</v>
      </c>
      <c r="DH794" s="22">
        <v>0</v>
      </c>
      <c r="DI794" s="22">
        <v>0</v>
      </c>
      <c r="DJ794" s="22">
        <v>0</v>
      </c>
      <c r="DK794" s="22">
        <v>0</v>
      </c>
      <c r="DL794" s="22">
        <v>0</v>
      </c>
      <c r="DM794" s="22">
        <v>0</v>
      </c>
      <c r="DN794" s="22">
        <v>4</v>
      </c>
      <c r="DO794" s="22">
        <v>0</v>
      </c>
      <c r="DP794" s="22">
        <v>2</v>
      </c>
      <c r="DQ794" s="22">
        <v>0</v>
      </c>
      <c r="DR794" s="22">
        <v>0</v>
      </c>
      <c r="DS794" s="22">
        <v>0</v>
      </c>
      <c r="DT794" s="22">
        <v>0</v>
      </c>
      <c r="DU794">
        <v>11.37</v>
      </c>
      <c r="DV794">
        <v>36.200000000000003</v>
      </c>
      <c r="DW794" s="2">
        <f t="shared" si="179"/>
        <v>0.23901618667227242</v>
      </c>
      <c r="DX794">
        <v>0.28100000000000008</v>
      </c>
      <c r="DY794">
        <v>4.3609999999999998</v>
      </c>
      <c r="DZ794">
        <v>0.92300000000000004</v>
      </c>
      <c r="EA794">
        <v>-11.103</v>
      </c>
      <c r="EB794">
        <v>4</v>
      </c>
      <c r="EC794">
        <v>1</v>
      </c>
      <c r="ED794">
        <v>-2.5</v>
      </c>
      <c r="EE794">
        <v>-36.94</v>
      </c>
      <c r="EF794">
        <v>-34.47</v>
      </c>
      <c r="EG794">
        <v>19.05</v>
      </c>
      <c r="EH794">
        <v>976</v>
      </c>
      <c r="EI794">
        <v>1166</v>
      </c>
      <c r="EJ794">
        <v>4.22</v>
      </c>
      <c r="EK794">
        <v>1.06</v>
      </c>
      <c r="EL794">
        <v>17.899999999999999</v>
      </c>
      <c r="EM794">
        <v>42.2</v>
      </c>
      <c r="EN794">
        <v>9.5</v>
      </c>
      <c r="EO794">
        <v>16.899999999999999</v>
      </c>
      <c r="EP794">
        <v>21.1</v>
      </c>
      <c r="EQ794">
        <v>12.7</v>
      </c>
      <c r="ER794">
        <v>2.1</v>
      </c>
      <c r="ES794">
        <v>2.1</v>
      </c>
      <c r="ET794">
        <v>0</v>
      </c>
      <c r="EU794">
        <v>0</v>
      </c>
      <c r="EV794">
        <v>0.99</v>
      </c>
      <c r="EW794">
        <v>2.3199999999999998</v>
      </c>
      <c r="EX794">
        <v>23.5</v>
      </c>
      <c r="EY794">
        <v>37.799999999999997</v>
      </c>
      <c r="EZ794">
        <v>8</v>
      </c>
      <c r="FA794">
        <v>22.5</v>
      </c>
      <c r="FB794">
        <v>19.600000000000001</v>
      </c>
      <c r="FC794">
        <v>15.2</v>
      </c>
      <c r="FD794">
        <v>4</v>
      </c>
      <c r="FE794">
        <v>3.3</v>
      </c>
      <c r="FF794">
        <v>9</v>
      </c>
      <c r="FG794">
        <v>9</v>
      </c>
      <c r="FH794">
        <v>11</v>
      </c>
      <c r="FI794">
        <v>16</v>
      </c>
      <c r="FJ794">
        <v>9</v>
      </c>
      <c r="FK794">
        <v>12</v>
      </c>
      <c r="FL794">
        <v>40</v>
      </c>
      <c r="FM794">
        <v>19</v>
      </c>
      <c r="FN794">
        <v>27</v>
      </c>
      <c r="FO794">
        <v>12</v>
      </c>
      <c r="FP794">
        <v>41.3</v>
      </c>
      <c r="FQ794">
        <v>1.25</v>
      </c>
      <c r="FR794">
        <v>3.56</v>
      </c>
      <c r="FS794" s="2">
        <f t="shared" si="180"/>
        <v>0.25987525987525983</v>
      </c>
      <c r="FT794">
        <v>0</v>
      </c>
      <c r="FU794">
        <v>1</v>
      </c>
      <c r="FV794">
        <v>-20.2</v>
      </c>
      <c r="FW794">
        <v>0</v>
      </c>
      <c r="FX794">
        <v>0</v>
      </c>
      <c r="FY794">
        <v>9.6300000000000008</v>
      </c>
      <c r="FZ794">
        <v>38.5</v>
      </c>
      <c r="GA794">
        <v>0</v>
      </c>
      <c r="GB794">
        <v>9.6</v>
      </c>
      <c r="GC794">
        <v>0</v>
      </c>
      <c r="GD794">
        <v>0</v>
      </c>
      <c r="GE794">
        <v>28.9</v>
      </c>
      <c r="GF794">
        <v>0</v>
      </c>
      <c r="GG794">
        <v>9.6</v>
      </c>
      <c r="GH794">
        <v>0.1</v>
      </c>
      <c r="GI794">
        <v>6.32</v>
      </c>
      <c r="GJ794" s="2">
        <f t="shared" si="181"/>
        <v>1.5576323987538943E-2</v>
      </c>
      <c r="GK794">
        <v>0</v>
      </c>
      <c r="GL794">
        <v>0</v>
      </c>
      <c r="GM794">
        <v>-143.19999999999999</v>
      </c>
      <c r="GN794">
        <v>0</v>
      </c>
      <c r="GO794">
        <v>0</v>
      </c>
      <c r="GP794">
        <v>0</v>
      </c>
      <c r="GQ794">
        <v>0</v>
      </c>
      <c r="GR794">
        <v>0</v>
      </c>
      <c r="GS794">
        <v>120</v>
      </c>
      <c r="GT794">
        <v>120</v>
      </c>
      <c r="GU794">
        <v>0</v>
      </c>
      <c r="GV794">
        <v>0</v>
      </c>
      <c r="GW794">
        <v>0</v>
      </c>
      <c r="GX794" s="21">
        <v>25.579905</v>
      </c>
      <c r="GY794" s="21">
        <v>3.3094709999999998</v>
      </c>
      <c r="GZ794" s="21">
        <v>5.2191495000000003</v>
      </c>
      <c r="HA794" s="21">
        <v>8.5286205000000006</v>
      </c>
      <c r="HB794" s="21">
        <v>0.50703299999999996</v>
      </c>
      <c r="HC794" s="21">
        <v>0.68186000000000002</v>
      </c>
      <c r="HD794" s="21">
        <v>5.7299999999999999E-3</v>
      </c>
      <c r="HE794" s="21">
        <v>19.837907999999999</v>
      </c>
      <c r="HF794" s="21">
        <v>1.1946220000000001</v>
      </c>
    </row>
    <row r="795" spans="1:214" ht="15" x14ac:dyDescent="0.25">
      <c r="A795" s="22">
        <v>27</v>
      </c>
      <c r="B795" t="s">
        <v>3365</v>
      </c>
      <c r="C795" t="s">
        <v>3366</v>
      </c>
      <c r="D795" t="s">
        <v>2280</v>
      </c>
      <c r="F795" t="s">
        <v>623</v>
      </c>
      <c r="I795" s="22" t="s">
        <v>278</v>
      </c>
      <c r="J795">
        <v>27</v>
      </c>
      <c r="K795" s="23" t="s">
        <v>3367</v>
      </c>
      <c r="L795" s="23" t="s">
        <v>3368</v>
      </c>
      <c r="M795" s="24" t="s">
        <v>447</v>
      </c>
      <c r="N795" s="24" t="s">
        <v>233</v>
      </c>
      <c r="O795" s="24">
        <v>71</v>
      </c>
      <c r="P795" s="24">
        <v>190</v>
      </c>
      <c r="Q795" s="24" t="s">
        <v>223</v>
      </c>
      <c r="R795" s="24"/>
      <c r="S795" s="22">
        <v>81</v>
      </c>
      <c r="T795" s="22">
        <v>19</v>
      </c>
      <c r="U795" s="22">
        <v>15</v>
      </c>
      <c r="V795" s="22">
        <v>34</v>
      </c>
      <c r="W795" s="22">
        <v>5</v>
      </c>
      <c r="X795" s="22">
        <v>59</v>
      </c>
      <c r="Y795" s="22">
        <v>115</v>
      </c>
      <c r="Z795" s="25">
        <f t="shared" si="168"/>
        <v>0.16521739130434782</v>
      </c>
      <c r="AA795" s="3">
        <v>15.98333</v>
      </c>
      <c r="AB795" s="22">
        <v>150</v>
      </c>
      <c r="AC795" s="22">
        <v>58</v>
      </c>
      <c r="AD795" s="22">
        <v>38</v>
      </c>
      <c r="AE795" s="22">
        <v>21</v>
      </c>
      <c r="AF795" s="22">
        <v>30</v>
      </c>
      <c r="AG795" s="26">
        <f t="shared" si="169"/>
        <v>6.9516872335809303</v>
      </c>
      <c r="AH795" s="26">
        <f t="shared" si="170"/>
        <v>2.6879857303179597</v>
      </c>
      <c r="AI795" s="26">
        <f t="shared" si="171"/>
        <v>1.761094099173836</v>
      </c>
      <c r="AJ795" s="26">
        <f t="shared" si="172"/>
        <v>0.97323621270133043</v>
      </c>
      <c r="AK795" s="26">
        <f t="shared" si="173"/>
        <v>1.3903374467161862</v>
      </c>
      <c r="AL795" s="5">
        <v>1745</v>
      </c>
      <c r="AM795" s="22">
        <v>284</v>
      </c>
      <c r="AN795" s="22">
        <v>356</v>
      </c>
      <c r="AO795" s="25">
        <f t="shared" si="174"/>
        <v>0.44374999999999998</v>
      </c>
      <c r="AP795" s="22">
        <v>13.4</v>
      </c>
      <c r="AQ795">
        <v>2.2999999999999998</v>
      </c>
      <c r="AR795">
        <v>1.3</v>
      </c>
      <c r="AS795">
        <v>3.6</v>
      </c>
      <c r="AT795">
        <v>4.5</v>
      </c>
      <c r="AU795">
        <v>4.9000000000000004</v>
      </c>
      <c r="AV795">
        <v>0</v>
      </c>
      <c r="AW795">
        <v>9.4</v>
      </c>
      <c r="AX795" s="3">
        <f t="shared" si="175"/>
        <v>0.11604938271604939</v>
      </c>
      <c r="AY795" s="4">
        <f t="shared" si="176"/>
        <v>5.7249999999999996</v>
      </c>
      <c r="AZ795" t="s">
        <v>243</v>
      </c>
      <c r="BA795">
        <v>2016</v>
      </c>
      <c r="BC795" s="27">
        <v>1750000</v>
      </c>
      <c r="BD795" s="22">
        <v>16</v>
      </c>
      <c r="BE795" s="22">
        <v>13</v>
      </c>
      <c r="BF795" s="28">
        <f t="shared" si="177"/>
        <v>1.7509140307332065</v>
      </c>
      <c r="BG795" s="22">
        <v>209</v>
      </c>
      <c r="BH795" s="22">
        <v>254</v>
      </c>
      <c r="BI795" s="4">
        <v>993.76666669999997</v>
      </c>
      <c r="BJ795" s="22">
        <v>1</v>
      </c>
      <c r="BK795" s="22">
        <v>1</v>
      </c>
      <c r="BL795" s="28">
        <f t="shared" si="178"/>
        <v>6.1855670103092786</v>
      </c>
      <c r="BM795" s="22">
        <v>9</v>
      </c>
      <c r="BN795" s="22">
        <v>9</v>
      </c>
      <c r="BO795" s="4">
        <v>19.399999999999999</v>
      </c>
      <c r="BP795" s="22">
        <v>2</v>
      </c>
      <c r="BQ795" s="22">
        <v>1</v>
      </c>
      <c r="BR795" s="22">
        <v>66</v>
      </c>
      <c r="BS795" s="22">
        <v>93</v>
      </c>
      <c r="BT795" s="4">
        <v>282.8</v>
      </c>
      <c r="BU795" s="22">
        <v>40</v>
      </c>
      <c r="BV795" s="22">
        <v>10</v>
      </c>
      <c r="BW795" s="22">
        <v>6</v>
      </c>
      <c r="BX795" s="22">
        <v>4</v>
      </c>
      <c r="BY795" s="22">
        <v>26</v>
      </c>
      <c r="BZ795" s="22">
        <v>13</v>
      </c>
      <c r="CA795" s="22">
        <v>141</v>
      </c>
      <c r="CB795" s="22">
        <v>154</v>
      </c>
      <c r="CC795" s="4">
        <v>12.08333</v>
      </c>
      <c r="CD795" s="4">
        <v>0.26666666700000002</v>
      </c>
      <c r="CE795" s="4">
        <v>3.5</v>
      </c>
      <c r="CF795" s="22">
        <v>0</v>
      </c>
      <c r="CG795" s="22">
        <v>0</v>
      </c>
      <c r="CH795" s="22">
        <v>0</v>
      </c>
      <c r="CI795" s="5">
        <v>41</v>
      </c>
      <c r="CJ795" s="22">
        <v>9</v>
      </c>
      <c r="CK795" s="22">
        <v>9</v>
      </c>
      <c r="CL795" s="22">
        <v>1</v>
      </c>
      <c r="CM795" s="22">
        <v>33</v>
      </c>
      <c r="CN795" s="22">
        <v>14</v>
      </c>
      <c r="CO795" s="22">
        <v>143</v>
      </c>
      <c r="CP795" s="22">
        <v>202</v>
      </c>
      <c r="CQ795" s="26">
        <v>12.449597000000001</v>
      </c>
      <c r="CR795" s="26">
        <v>0.213008</v>
      </c>
      <c r="CS795" s="26">
        <v>3.4829270000000001</v>
      </c>
      <c r="CT795" s="22">
        <v>0</v>
      </c>
      <c r="CU795" s="22">
        <v>0</v>
      </c>
      <c r="CV795" s="22">
        <v>0</v>
      </c>
      <c r="CW795" s="22">
        <v>3</v>
      </c>
      <c r="CX795" s="22">
        <v>6</v>
      </c>
      <c r="CY795" s="22">
        <v>6</v>
      </c>
      <c r="CZ795" s="22">
        <v>16</v>
      </c>
      <c r="DA795" s="22">
        <v>9</v>
      </c>
      <c r="DB795" s="22">
        <v>-1</v>
      </c>
      <c r="DC795" s="22">
        <v>1</v>
      </c>
      <c r="DD795" s="22">
        <v>0</v>
      </c>
      <c r="DE795" s="22">
        <v>2</v>
      </c>
      <c r="DF795" s="22">
        <v>1</v>
      </c>
      <c r="DG795" s="22">
        <v>1</v>
      </c>
      <c r="DH795" s="22">
        <v>1</v>
      </c>
      <c r="DI795" s="22">
        <v>26</v>
      </c>
      <c r="DJ795" s="22">
        <v>1</v>
      </c>
      <c r="DK795" s="22">
        <v>0</v>
      </c>
      <c r="DL795" s="22">
        <v>0</v>
      </c>
      <c r="DM795" s="22">
        <v>0</v>
      </c>
      <c r="DN795" s="22">
        <v>51</v>
      </c>
      <c r="DO795" s="22">
        <v>2</v>
      </c>
      <c r="DP795" s="22">
        <v>77</v>
      </c>
      <c r="DQ795" s="22">
        <v>33</v>
      </c>
      <c r="DR795" s="22">
        <v>0</v>
      </c>
      <c r="DS795" s="22">
        <v>0</v>
      </c>
      <c r="DT795" s="22">
        <v>0</v>
      </c>
      <c r="DU795">
        <v>12.03</v>
      </c>
      <c r="DV795">
        <v>33.75</v>
      </c>
      <c r="DW795" s="2">
        <f t="shared" si="179"/>
        <v>0.26277850589777191</v>
      </c>
      <c r="DX795">
        <v>0.872</v>
      </c>
      <c r="DY795">
        <v>-8.7999999999999995E-2</v>
      </c>
      <c r="DZ795">
        <v>-0.76500000000000001</v>
      </c>
      <c r="EA795">
        <v>1.8779999999999999</v>
      </c>
      <c r="EB795">
        <v>45</v>
      </c>
      <c r="EC795">
        <v>44</v>
      </c>
      <c r="ED795">
        <v>-2.1</v>
      </c>
      <c r="EE795">
        <v>1.54</v>
      </c>
      <c r="EF795">
        <v>3.6</v>
      </c>
      <c r="EG795">
        <v>9.5500000000000007</v>
      </c>
      <c r="EH795">
        <v>903</v>
      </c>
      <c r="EI795">
        <v>999</v>
      </c>
      <c r="EJ795">
        <v>2.77</v>
      </c>
      <c r="EK795">
        <v>2.71</v>
      </c>
      <c r="EL795">
        <v>26.2</v>
      </c>
      <c r="EM795">
        <v>25.3</v>
      </c>
      <c r="EN795">
        <v>12.6</v>
      </c>
      <c r="EO795">
        <v>11.2</v>
      </c>
      <c r="EP795">
        <v>16.100000000000001</v>
      </c>
      <c r="EQ795">
        <v>15.3</v>
      </c>
      <c r="ER795">
        <v>4.0999999999999996</v>
      </c>
      <c r="ES795">
        <v>4.3</v>
      </c>
      <c r="ET795">
        <v>1.1000000000000001</v>
      </c>
      <c r="EU795">
        <v>1.2</v>
      </c>
      <c r="EV795">
        <v>2.81</v>
      </c>
      <c r="EW795">
        <v>2.35</v>
      </c>
      <c r="EX795">
        <v>29.3</v>
      </c>
      <c r="EY795">
        <v>26.4</v>
      </c>
      <c r="EZ795">
        <v>10.8</v>
      </c>
      <c r="FA795">
        <v>11.8</v>
      </c>
      <c r="FB795">
        <v>14.4</v>
      </c>
      <c r="FC795">
        <v>15.5</v>
      </c>
      <c r="FD795">
        <v>4.2</v>
      </c>
      <c r="FE795">
        <v>4.5999999999999996</v>
      </c>
      <c r="FF795">
        <v>110</v>
      </c>
      <c r="FG795">
        <v>138</v>
      </c>
      <c r="FH795">
        <v>175</v>
      </c>
      <c r="FI795">
        <v>172</v>
      </c>
      <c r="FJ795">
        <v>189</v>
      </c>
      <c r="FK795">
        <v>225</v>
      </c>
      <c r="FL795">
        <v>41.7</v>
      </c>
      <c r="FM795">
        <v>329</v>
      </c>
      <c r="FN795">
        <v>357</v>
      </c>
      <c r="FO795">
        <v>307</v>
      </c>
      <c r="FP795">
        <v>48</v>
      </c>
      <c r="FQ795">
        <v>0.23</v>
      </c>
      <c r="FR795">
        <v>6.25</v>
      </c>
      <c r="FS795" s="2">
        <f t="shared" si="180"/>
        <v>3.5493827160493825E-2</v>
      </c>
      <c r="FT795">
        <v>2</v>
      </c>
      <c r="FU795">
        <v>0</v>
      </c>
      <c r="FV795">
        <v>-47</v>
      </c>
      <c r="FW795">
        <v>28.57</v>
      </c>
      <c r="FX795">
        <v>6.45</v>
      </c>
      <c r="FY795">
        <v>0</v>
      </c>
      <c r="FZ795">
        <v>16.100000000000001</v>
      </c>
      <c r="GA795">
        <v>9.6999999999999993</v>
      </c>
      <c r="GB795">
        <v>12.9</v>
      </c>
      <c r="GC795">
        <v>3.2</v>
      </c>
      <c r="GD795">
        <v>6.5</v>
      </c>
      <c r="GE795">
        <v>22.6</v>
      </c>
      <c r="GF795">
        <v>3.2</v>
      </c>
      <c r="GG795">
        <v>0</v>
      </c>
      <c r="GH795">
        <v>3.24</v>
      </c>
      <c r="GI795">
        <v>2.76</v>
      </c>
      <c r="GJ795" s="2">
        <f t="shared" si="181"/>
        <v>0.54</v>
      </c>
      <c r="GK795">
        <v>3</v>
      </c>
      <c r="GL795">
        <v>26</v>
      </c>
      <c r="GM795">
        <v>-4.3</v>
      </c>
      <c r="GN795">
        <v>0.69</v>
      </c>
      <c r="GO795">
        <v>5.95</v>
      </c>
      <c r="GP795">
        <v>12.1</v>
      </c>
      <c r="GQ795">
        <v>33.9</v>
      </c>
      <c r="GR795">
        <v>3.2</v>
      </c>
      <c r="GS795">
        <v>22</v>
      </c>
      <c r="GT795">
        <v>24.7</v>
      </c>
      <c r="GU795">
        <v>2.5</v>
      </c>
      <c r="GV795">
        <v>1.8</v>
      </c>
      <c r="GW795">
        <v>3.2</v>
      </c>
      <c r="GX795" s="21">
        <v>70.430649000000003</v>
      </c>
      <c r="GY795" s="21">
        <v>13.4180568</v>
      </c>
      <c r="GZ795" s="21">
        <v>14.657308199999999</v>
      </c>
      <c r="HA795" s="21">
        <v>28.075364999999998</v>
      </c>
      <c r="HB795" s="21">
        <v>2.7840509999999998</v>
      </c>
      <c r="HC795" s="21">
        <v>3.0848800000000001</v>
      </c>
      <c r="HD795" s="21">
        <v>-1.8547999999999999E-2</v>
      </c>
      <c r="HE795" s="21">
        <v>54.516350000000003</v>
      </c>
      <c r="HF795" s="21">
        <v>5.8503829999999999</v>
      </c>
    </row>
    <row r="796" spans="1:214" ht="25.5" x14ac:dyDescent="0.25">
      <c r="A796" s="22">
        <v>7</v>
      </c>
      <c r="B796" t="s">
        <v>3369</v>
      </c>
      <c r="C796" t="s">
        <v>3370</v>
      </c>
      <c r="D796" t="s">
        <v>3095</v>
      </c>
      <c r="F796" t="s">
        <v>501</v>
      </c>
      <c r="I796" s="22" t="s">
        <v>248</v>
      </c>
      <c r="J796">
        <v>32</v>
      </c>
      <c r="K796" s="23" t="s">
        <v>3371</v>
      </c>
      <c r="L796" s="23" t="s">
        <v>1275</v>
      </c>
      <c r="M796" s="24"/>
      <c r="N796" s="24" t="s">
        <v>258</v>
      </c>
      <c r="O796" s="24">
        <v>76</v>
      </c>
      <c r="P796" s="24">
        <v>210</v>
      </c>
      <c r="Q796" s="24" t="s">
        <v>223</v>
      </c>
      <c r="R796" s="24"/>
      <c r="S796" s="22">
        <v>39</v>
      </c>
      <c r="T796" s="22">
        <v>0</v>
      </c>
      <c r="U796" s="22">
        <v>6</v>
      </c>
      <c r="V796" s="22">
        <v>6</v>
      </c>
      <c r="W796" s="22">
        <v>-11</v>
      </c>
      <c r="X796" s="22">
        <v>16</v>
      </c>
      <c r="Y796" s="22">
        <v>43</v>
      </c>
      <c r="Z796" s="25">
        <f t="shared" si="168"/>
        <v>0</v>
      </c>
      <c r="AA796" s="3">
        <v>21.3</v>
      </c>
      <c r="AB796" s="22">
        <v>32</v>
      </c>
      <c r="AC796" s="22">
        <v>41</v>
      </c>
      <c r="AD796" s="22">
        <v>23</v>
      </c>
      <c r="AE796" s="22">
        <v>19</v>
      </c>
      <c r="AF796" s="22">
        <v>19</v>
      </c>
      <c r="AG796" s="26">
        <f t="shared" si="169"/>
        <v>2.3113037197544237</v>
      </c>
      <c r="AH796" s="26">
        <f t="shared" si="170"/>
        <v>2.9613578909353557</v>
      </c>
      <c r="AI796" s="26">
        <f t="shared" si="171"/>
        <v>1.6612495485734922</v>
      </c>
      <c r="AJ796" s="26">
        <f t="shared" si="172"/>
        <v>1.3723365836041892</v>
      </c>
      <c r="AK796" s="26">
        <f t="shared" si="173"/>
        <v>1.3723365836041892</v>
      </c>
      <c r="AL796" s="5">
        <v>1019</v>
      </c>
      <c r="AM796" s="22">
        <v>0</v>
      </c>
      <c r="AN796" s="22">
        <v>0</v>
      </c>
      <c r="AO796" s="25">
        <f t="shared" si="174"/>
        <v>0</v>
      </c>
      <c r="AP796" s="22">
        <v>0</v>
      </c>
      <c r="AQ796">
        <v>-0.30000000000000004</v>
      </c>
      <c r="AR796">
        <v>1.1000000000000001</v>
      </c>
      <c r="AS796">
        <v>0.8</v>
      </c>
      <c r="AT796">
        <v>-0.9</v>
      </c>
      <c r="AU796">
        <v>1.1000000000000001</v>
      </c>
      <c r="AV796">
        <v>0</v>
      </c>
      <c r="AW796">
        <v>0.2</v>
      </c>
      <c r="AX796" s="3">
        <f t="shared" si="175"/>
        <v>5.1282051282051282E-3</v>
      </c>
      <c r="AY796" s="4">
        <f t="shared" si="176"/>
        <v>-8.3500000000000014</v>
      </c>
      <c r="AZ796" t="s">
        <v>243</v>
      </c>
      <c r="BA796">
        <v>2014</v>
      </c>
      <c r="BC796" s="27">
        <v>3375000</v>
      </c>
      <c r="BD796" s="22">
        <v>0</v>
      </c>
      <c r="BE796" s="22">
        <v>5</v>
      </c>
      <c r="BF796" s="28">
        <f t="shared" si="177"/>
        <v>0.42555203553711513</v>
      </c>
      <c r="BG796" s="22">
        <v>0</v>
      </c>
      <c r="BH796" s="22">
        <v>0</v>
      </c>
      <c r="BI796" s="4">
        <v>704.96666670000002</v>
      </c>
      <c r="BJ796" s="22">
        <v>0</v>
      </c>
      <c r="BK796" s="22">
        <v>1</v>
      </c>
      <c r="BL796" s="28">
        <f t="shared" si="178"/>
        <v>2.2570532918190662</v>
      </c>
      <c r="BM796" s="22">
        <v>0</v>
      </c>
      <c r="BN796" s="22">
        <v>0</v>
      </c>
      <c r="BO796" s="4">
        <v>26.583333329999999</v>
      </c>
      <c r="BP796" s="22">
        <v>0</v>
      </c>
      <c r="BQ796" s="22">
        <v>0</v>
      </c>
      <c r="BR796" s="22">
        <v>0</v>
      </c>
      <c r="BS796" s="22">
        <v>0</v>
      </c>
      <c r="BT796" s="4">
        <v>99.516666670000006</v>
      </c>
      <c r="BU796" s="22">
        <v>16</v>
      </c>
      <c r="BV796" s="22">
        <v>0</v>
      </c>
      <c r="BW796" s="22">
        <v>2</v>
      </c>
      <c r="BX796" s="22">
        <v>-8</v>
      </c>
      <c r="BY796" s="22">
        <v>8</v>
      </c>
      <c r="BZ796" s="22">
        <v>4</v>
      </c>
      <c r="CA796" s="22">
        <v>0</v>
      </c>
      <c r="CB796" s="22">
        <v>0</v>
      </c>
      <c r="CC796" s="4">
        <v>16.766670000000001</v>
      </c>
      <c r="CD796" s="4">
        <v>0.85</v>
      </c>
      <c r="CE796" s="4">
        <v>2.8833333329999999</v>
      </c>
      <c r="CF796" s="22">
        <v>0</v>
      </c>
      <c r="CG796" s="22">
        <v>0</v>
      </c>
      <c r="CH796" s="22">
        <v>0</v>
      </c>
      <c r="CI796" s="5">
        <v>23</v>
      </c>
      <c r="CJ796" s="22">
        <v>0</v>
      </c>
      <c r="CK796" s="22">
        <v>4</v>
      </c>
      <c r="CL796" s="22">
        <v>-3</v>
      </c>
      <c r="CM796" s="22">
        <v>8</v>
      </c>
      <c r="CN796" s="22">
        <v>4</v>
      </c>
      <c r="CO796" s="22">
        <v>0</v>
      </c>
      <c r="CP796" s="22">
        <v>0</v>
      </c>
      <c r="CQ796" s="26">
        <v>18.986954000000001</v>
      </c>
      <c r="CR796" s="26">
        <v>0.56449300000000002</v>
      </c>
      <c r="CS796" s="26">
        <v>2.3210139999999999</v>
      </c>
      <c r="CT796" s="22">
        <v>0</v>
      </c>
      <c r="CU796" s="22">
        <v>0</v>
      </c>
      <c r="CV796" s="22">
        <v>0</v>
      </c>
      <c r="CW796" s="22">
        <v>0</v>
      </c>
      <c r="CX796" s="22">
        <v>0</v>
      </c>
      <c r="CY796" s="22">
        <v>0</v>
      </c>
      <c r="CZ796" s="22">
        <v>0</v>
      </c>
      <c r="DA796" s="22">
        <v>6</v>
      </c>
      <c r="DB796" s="22">
        <v>-11</v>
      </c>
      <c r="DC796" s="22">
        <v>0</v>
      </c>
      <c r="DD796" s="22">
        <v>0</v>
      </c>
      <c r="DE796" s="22">
        <v>0</v>
      </c>
      <c r="DF796" s="22">
        <v>0</v>
      </c>
      <c r="DG796" s="22">
        <v>0</v>
      </c>
      <c r="DH796" s="22">
        <v>0</v>
      </c>
      <c r="DI796" s="22">
        <v>8</v>
      </c>
      <c r="DJ796" s="22">
        <v>0</v>
      </c>
      <c r="DK796" s="22">
        <v>0</v>
      </c>
      <c r="DL796" s="22">
        <v>0</v>
      </c>
      <c r="DM796" s="22">
        <v>0</v>
      </c>
      <c r="DN796" s="22">
        <v>24</v>
      </c>
      <c r="DO796" s="22">
        <v>2</v>
      </c>
      <c r="DP796" s="22">
        <v>36</v>
      </c>
      <c r="DQ796" s="22">
        <v>3</v>
      </c>
      <c r="DR796" s="22">
        <v>0</v>
      </c>
      <c r="DS796" s="22">
        <v>0</v>
      </c>
      <c r="DT796" s="22">
        <v>0</v>
      </c>
      <c r="DU796">
        <v>17.34</v>
      </c>
      <c r="DV796">
        <v>30.22</v>
      </c>
      <c r="DW796" s="2">
        <f t="shared" si="179"/>
        <v>0.364592094196804</v>
      </c>
      <c r="DX796">
        <v>0.70100000000000007</v>
      </c>
      <c r="DY796">
        <v>0.59200000000000008</v>
      </c>
      <c r="DZ796">
        <v>0.99400000000000022</v>
      </c>
      <c r="EA796">
        <v>0.63100000000000001</v>
      </c>
      <c r="EB796">
        <v>19</v>
      </c>
      <c r="EC796">
        <v>31</v>
      </c>
      <c r="ED796">
        <v>3.1</v>
      </c>
      <c r="EE796">
        <v>0.35</v>
      </c>
      <c r="EF796">
        <v>-2.7</v>
      </c>
      <c r="EG796">
        <v>6.25</v>
      </c>
      <c r="EH796">
        <v>901</v>
      </c>
      <c r="EI796">
        <v>964</v>
      </c>
      <c r="EJ796">
        <v>1.69</v>
      </c>
      <c r="EK796">
        <v>2.75</v>
      </c>
      <c r="EL796">
        <v>25.3</v>
      </c>
      <c r="EM796">
        <v>25.1</v>
      </c>
      <c r="EN796">
        <v>10.3</v>
      </c>
      <c r="EO796">
        <v>8.5</v>
      </c>
      <c r="EP796">
        <v>11.5</v>
      </c>
      <c r="EQ796">
        <v>11</v>
      </c>
      <c r="ER796">
        <v>4.3</v>
      </c>
      <c r="ES796">
        <v>3</v>
      </c>
      <c r="ET796">
        <v>0.7</v>
      </c>
      <c r="EU796">
        <v>0.4</v>
      </c>
      <c r="EV796">
        <v>2.2400000000000002</v>
      </c>
      <c r="EW796">
        <v>2.44</v>
      </c>
      <c r="EX796">
        <v>23.8</v>
      </c>
      <c r="EY796">
        <v>23.2</v>
      </c>
      <c r="EZ796">
        <v>8.4</v>
      </c>
      <c r="FA796">
        <v>9.8000000000000007</v>
      </c>
      <c r="FB796">
        <v>12</v>
      </c>
      <c r="FC796">
        <v>10.199999999999999</v>
      </c>
      <c r="FD796">
        <v>3.4</v>
      </c>
      <c r="FE796">
        <v>3.9</v>
      </c>
      <c r="FF796">
        <v>83</v>
      </c>
      <c r="FG796">
        <v>98</v>
      </c>
      <c r="FH796">
        <v>99</v>
      </c>
      <c r="FI796">
        <v>107</v>
      </c>
      <c r="FJ796">
        <v>115</v>
      </c>
      <c r="FK796">
        <v>158</v>
      </c>
      <c r="FL796">
        <v>46.8</v>
      </c>
      <c r="FM796">
        <v>220</v>
      </c>
      <c r="FN796">
        <v>235</v>
      </c>
      <c r="FO796">
        <v>236</v>
      </c>
      <c r="FP796">
        <v>48.4</v>
      </c>
      <c r="FQ796">
        <v>0.54</v>
      </c>
      <c r="FR796">
        <v>4.93</v>
      </c>
      <c r="FS796" s="2">
        <f t="shared" si="180"/>
        <v>9.8720292504570401E-2</v>
      </c>
      <c r="FT796">
        <v>1</v>
      </c>
      <c r="FU796">
        <v>1</v>
      </c>
      <c r="FV796">
        <v>-35.4</v>
      </c>
      <c r="FW796">
        <v>12.5</v>
      </c>
      <c r="FX796">
        <v>2.82</v>
      </c>
      <c r="FY796">
        <v>2.82</v>
      </c>
      <c r="FZ796">
        <v>19.8</v>
      </c>
      <c r="GA796">
        <v>11.3</v>
      </c>
      <c r="GB796">
        <v>14.1</v>
      </c>
      <c r="GC796">
        <v>0</v>
      </c>
      <c r="GD796">
        <v>5.6</v>
      </c>
      <c r="GE796">
        <v>16.899999999999999</v>
      </c>
      <c r="GF796">
        <v>0</v>
      </c>
      <c r="GG796">
        <v>2.8</v>
      </c>
      <c r="GH796">
        <v>2.4300000000000002</v>
      </c>
      <c r="GI796">
        <v>3.38</v>
      </c>
      <c r="GJ796" s="2">
        <f t="shared" si="181"/>
        <v>0.41824440619621339</v>
      </c>
      <c r="GK796">
        <v>2</v>
      </c>
      <c r="GL796">
        <v>3</v>
      </c>
      <c r="GM796">
        <v>4.2</v>
      </c>
      <c r="GN796">
        <v>1.27</v>
      </c>
      <c r="GO796">
        <v>1.9</v>
      </c>
      <c r="GP796">
        <v>12.7</v>
      </c>
      <c r="GQ796">
        <v>41.8</v>
      </c>
      <c r="GR796">
        <v>3.2</v>
      </c>
      <c r="GS796">
        <v>15.8</v>
      </c>
      <c r="GT796">
        <v>23.4</v>
      </c>
      <c r="GU796">
        <v>3.2</v>
      </c>
      <c r="GV796">
        <v>3.8</v>
      </c>
      <c r="GW796">
        <v>3.2</v>
      </c>
      <c r="GX796" s="21">
        <v>54.274124</v>
      </c>
      <c r="GY796" s="21">
        <v>2.1003236999999997</v>
      </c>
      <c r="GZ796" s="21">
        <v>8.775473400000001</v>
      </c>
      <c r="HA796" s="21">
        <v>10.875798</v>
      </c>
      <c r="HB796" s="21">
        <v>-2.137E-2</v>
      </c>
      <c r="HC796" s="21">
        <v>3.3026770000000001</v>
      </c>
      <c r="HD796" s="21">
        <v>-6.3299999999999999E-4</v>
      </c>
      <c r="HE796" s="21">
        <v>27.440691000000001</v>
      </c>
      <c r="HF796" s="21">
        <v>3.2806739999999999</v>
      </c>
    </row>
    <row r="797" spans="1:214" ht="15" x14ac:dyDescent="0.25">
      <c r="A797" s="22">
        <v>8</v>
      </c>
      <c r="B797" t="s">
        <v>3372</v>
      </c>
      <c r="C797" t="s">
        <v>3373</v>
      </c>
      <c r="D797" t="s">
        <v>1752</v>
      </c>
      <c r="E797" t="s">
        <v>788</v>
      </c>
      <c r="F797" t="s">
        <v>247</v>
      </c>
      <c r="I797" s="22" t="s">
        <v>248</v>
      </c>
      <c r="J797">
        <v>22</v>
      </c>
      <c r="K797" s="23" t="s">
        <v>3374</v>
      </c>
      <c r="L797" s="23" t="s">
        <v>549</v>
      </c>
      <c r="M797" s="24" t="s">
        <v>273</v>
      </c>
      <c r="N797" s="24" t="s">
        <v>233</v>
      </c>
      <c r="O797" s="24">
        <v>74</v>
      </c>
      <c r="P797" s="24">
        <v>185</v>
      </c>
      <c r="Q797" s="24" t="s">
        <v>224</v>
      </c>
      <c r="R797" s="24"/>
      <c r="S797" s="22">
        <v>25</v>
      </c>
      <c r="T797" s="22">
        <v>0</v>
      </c>
      <c r="U797" s="22">
        <v>2</v>
      </c>
      <c r="V797" s="22">
        <v>2</v>
      </c>
      <c r="W797" s="22">
        <v>10</v>
      </c>
      <c r="X797" s="22">
        <v>2</v>
      </c>
      <c r="Y797" s="22">
        <v>15</v>
      </c>
      <c r="Z797" s="25">
        <f t="shared" si="168"/>
        <v>0</v>
      </c>
      <c r="AA797" s="3">
        <v>16.716670000000001</v>
      </c>
      <c r="AB797" s="22">
        <v>10</v>
      </c>
      <c r="AC797" s="22">
        <v>43</v>
      </c>
      <c r="AD797" s="22">
        <v>6</v>
      </c>
      <c r="AE797" s="22">
        <v>8</v>
      </c>
      <c r="AF797" s="22">
        <v>5</v>
      </c>
      <c r="AG797" s="26">
        <f t="shared" si="169"/>
        <v>1.435692634956603</v>
      </c>
      <c r="AH797" s="26">
        <f t="shared" si="170"/>
        <v>6.1734783303133938</v>
      </c>
      <c r="AI797" s="26">
        <f t="shared" si="171"/>
        <v>0.86141558097396187</v>
      </c>
      <c r="AJ797" s="26">
        <f t="shared" si="172"/>
        <v>1.1485541079652826</v>
      </c>
      <c r="AK797" s="26">
        <f t="shared" si="173"/>
        <v>0.71784631747830152</v>
      </c>
      <c r="AL797" s="5">
        <v>561</v>
      </c>
      <c r="AM797" s="22">
        <v>0</v>
      </c>
      <c r="AN797" s="22">
        <v>0</v>
      </c>
      <c r="AO797" s="25">
        <f t="shared" si="174"/>
        <v>0</v>
      </c>
      <c r="AP797" s="22">
        <v>0</v>
      </c>
      <c r="AQ797">
        <v>-0.30000000000000004</v>
      </c>
      <c r="AR797">
        <v>1.7000000000000002</v>
      </c>
      <c r="AS797">
        <v>1.4</v>
      </c>
      <c r="AT797">
        <v>-0.7</v>
      </c>
      <c r="AU797">
        <v>2.2999999999999998</v>
      </c>
      <c r="AV797">
        <v>0</v>
      </c>
      <c r="AW797">
        <v>1.5</v>
      </c>
      <c r="AX797" s="3">
        <f t="shared" si="175"/>
        <v>0.06</v>
      </c>
      <c r="AY797" s="4">
        <f t="shared" si="176"/>
        <v>0.375</v>
      </c>
      <c r="AZ797" t="s">
        <v>224</v>
      </c>
      <c r="BA797">
        <v>2013</v>
      </c>
      <c r="BC797" s="27">
        <v>900000</v>
      </c>
      <c r="BD797" s="22">
        <v>0</v>
      </c>
      <c r="BE797" s="22">
        <v>2</v>
      </c>
      <c r="BF797" s="28">
        <f t="shared" si="177"/>
        <v>0.30508474578856654</v>
      </c>
      <c r="BG797" s="22">
        <v>0</v>
      </c>
      <c r="BH797" s="22">
        <v>0</v>
      </c>
      <c r="BI797" s="4">
        <v>393.33333329999999</v>
      </c>
      <c r="BJ797" s="22">
        <v>0</v>
      </c>
      <c r="BK797" s="22">
        <v>0</v>
      </c>
      <c r="BL797" s="28">
        <f t="shared" si="178"/>
        <v>0</v>
      </c>
      <c r="BM797" s="22">
        <v>0</v>
      </c>
      <c r="BN797" s="22">
        <v>0</v>
      </c>
      <c r="BO797" s="4">
        <v>2.5499999999999998</v>
      </c>
      <c r="BP797" s="22">
        <v>0</v>
      </c>
      <c r="BQ797" s="22">
        <v>0</v>
      </c>
      <c r="BR797" s="22">
        <v>0</v>
      </c>
      <c r="BS797" s="22">
        <v>0</v>
      </c>
      <c r="BT797" s="4">
        <v>22.216666669999999</v>
      </c>
      <c r="BU797" s="22">
        <v>13</v>
      </c>
      <c r="BV797" s="22">
        <v>0</v>
      </c>
      <c r="BW797" s="22">
        <v>1</v>
      </c>
      <c r="BX797" s="22">
        <v>10</v>
      </c>
      <c r="BY797" s="22">
        <v>0</v>
      </c>
      <c r="BZ797" s="22">
        <v>0</v>
      </c>
      <c r="CA797" s="22">
        <v>0</v>
      </c>
      <c r="CB797" s="22">
        <v>0</v>
      </c>
      <c r="CC797" s="4">
        <v>16.75</v>
      </c>
      <c r="CD797" s="4">
        <v>0.16666666700000002</v>
      </c>
      <c r="CE797" s="4">
        <v>1.0333333330000001</v>
      </c>
      <c r="CF797" s="22">
        <v>0</v>
      </c>
      <c r="CG797" s="22">
        <v>0</v>
      </c>
      <c r="CH797" s="22">
        <v>0</v>
      </c>
      <c r="CI797" s="5">
        <v>12</v>
      </c>
      <c r="CJ797" s="22">
        <v>0</v>
      </c>
      <c r="CK797" s="22">
        <v>1</v>
      </c>
      <c r="CL797" s="22">
        <v>0</v>
      </c>
      <c r="CM797" s="22">
        <v>2</v>
      </c>
      <c r="CN797" s="22">
        <v>1</v>
      </c>
      <c r="CO797" s="22">
        <v>0</v>
      </c>
      <c r="CP797" s="22">
        <v>0</v>
      </c>
      <c r="CQ797" s="26">
        <v>14.631944000000001</v>
      </c>
      <c r="CR797" s="26">
        <v>3.1944E-2</v>
      </c>
      <c r="CS797" s="26">
        <v>0.73194400000000004</v>
      </c>
      <c r="CT797" s="22">
        <v>0</v>
      </c>
      <c r="CU797" s="22">
        <v>0</v>
      </c>
      <c r="CV797" s="22">
        <v>0</v>
      </c>
      <c r="CW797" s="22">
        <v>0</v>
      </c>
      <c r="CX797" s="22">
        <v>0</v>
      </c>
      <c r="CY797" s="22">
        <v>1</v>
      </c>
      <c r="CZ797" s="22">
        <v>0</v>
      </c>
      <c r="DA797" s="22">
        <v>2</v>
      </c>
      <c r="DB797" s="22">
        <v>9</v>
      </c>
      <c r="DC797" s="22">
        <v>0</v>
      </c>
      <c r="DD797" s="22">
        <v>0</v>
      </c>
      <c r="DE797" s="22">
        <v>0</v>
      </c>
      <c r="DF797" s="22">
        <v>0</v>
      </c>
      <c r="DG797" s="22">
        <v>0</v>
      </c>
      <c r="DH797" s="22">
        <v>0</v>
      </c>
      <c r="DI797" s="22">
        <v>1</v>
      </c>
      <c r="DJ797" s="22">
        <v>0</v>
      </c>
      <c r="DK797" s="22">
        <v>0</v>
      </c>
      <c r="DL797" s="22">
        <v>0</v>
      </c>
      <c r="DM797" s="22">
        <v>0</v>
      </c>
      <c r="DN797" s="22">
        <v>18</v>
      </c>
      <c r="DO797" s="22">
        <v>0</v>
      </c>
      <c r="DP797" s="22">
        <v>13</v>
      </c>
      <c r="DQ797" s="22">
        <v>5</v>
      </c>
      <c r="DR797" s="22">
        <v>0</v>
      </c>
      <c r="DS797" s="22">
        <v>0</v>
      </c>
      <c r="DT797" s="22">
        <v>0</v>
      </c>
      <c r="DU797">
        <v>15.27</v>
      </c>
      <c r="DV797">
        <v>33.17</v>
      </c>
      <c r="DW797" s="2">
        <f t="shared" si="179"/>
        <v>0.31523534269199011</v>
      </c>
      <c r="DX797">
        <v>0.378</v>
      </c>
      <c r="DY797">
        <v>-0.222</v>
      </c>
      <c r="DZ797">
        <v>0.245</v>
      </c>
      <c r="EA797">
        <v>4.6559999999999997</v>
      </c>
      <c r="EB797">
        <v>16</v>
      </c>
      <c r="EC797">
        <v>8</v>
      </c>
      <c r="ED797">
        <v>5.9</v>
      </c>
      <c r="EE797">
        <v>10.220000000000001</v>
      </c>
      <c r="EF797">
        <v>4.2699999999999996</v>
      </c>
      <c r="EG797">
        <v>7.62</v>
      </c>
      <c r="EH797">
        <v>952</v>
      </c>
      <c r="EI797">
        <v>1028</v>
      </c>
      <c r="EJ797">
        <v>2.5099999999999998</v>
      </c>
      <c r="EK797">
        <v>1.26</v>
      </c>
      <c r="EL797">
        <v>30.5</v>
      </c>
      <c r="EM797">
        <v>25</v>
      </c>
      <c r="EN797">
        <v>10.8</v>
      </c>
      <c r="EO797">
        <v>9.4</v>
      </c>
      <c r="EP797">
        <v>13.2</v>
      </c>
      <c r="EQ797">
        <v>15.2</v>
      </c>
      <c r="ER797">
        <v>3</v>
      </c>
      <c r="ES797">
        <v>4.2</v>
      </c>
      <c r="ET797">
        <v>0.2</v>
      </c>
      <c r="EU797">
        <v>0.5</v>
      </c>
      <c r="EV797">
        <v>2.3199999999999998</v>
      </c>
      <c r="EW797">
        <v>2.0299999999999998</v>
      </c>
      <c r="EX797">
        <v>28.5</v>
      </c>
      <c r="EY797">
        <v>30.8</v>
      </c>
      <c r="EZ797">
        <v>12.7</v>
      </c>
      <c r="FA797">
        <v>9.1999999999999993</v>
      </c>
      <c r="FB797">
        <v>13.2</v>
      </c>
      <c r="FC797">
        <v>15.9</v>
      </c>
      <c r="FD797">
        <v>3</v>
      </c>
      <c r="FE797">
        <v>3.1</v>
      </c>
      <c r="FF797">
        <v>43</v>
      </c>
      <c r="FG797">
        <v>46</v>
      </c>
      <c r="FH797">
        <v>63</v>
      </c>
      <c r="FI797">
        <v>50</v>
      </c>
      <c r="FJ797">
        <v>58</v>
      </c>
      <c r="FK797">
        <v>60</v>
      </c>
      <c r="FL797">
        <v>44.1</v>
      </c>
      <c r="FM797">
        <v>126</v>
      </c>
      <c r="FN797">
        <v>139</v>
      </c>
      <c r="FO797">
        <v>101</v>
      </c>
      <c r="FP797">
        <v>47.5</v>
      </c>
      <c r="FQ797">
        <v>0.1</v>
      </c>
      <c r="FR797">
        <v>5.09</v>
      </c>
      <c r="FS797" s="2">
        <f t="shared" si="180"/>
        <v>1.926782273603083E-2</v>
      </c>
      <c r="FT797">
        <v>0</v>
      </c>
      <c r="FU797">
        <v>0</v>
      </c>
      <c r="FV797">
        <v>-17.5</v>
      </c>
      <c r="FW797">
        <v>0</v>
      </c>
      <c r="FX797">
        <v>0</v>
      </c>
      <c r="FY797">
        <v>0</v>
      </c>
      <c r="FZ797">
        <v>70.599999999999994</v>
      </c>
      <c r="GA797">
        <v>0</v>
      </c>
      <c r="GB797">
        <v>0</v>
      </c>
      <c r="GC797">
        <v>0</v>
      </c>
      <c r="GD797">
        <v>0</v>
      </c>
      <c r="GE797">
        <v>0</v>
      </c>
      <c r="GF797">
        <v>0</v>
      </c>
      <c r="GG797">
        <v>0</v>
      </c>
      <c r="GH797">
        <v>0.89</v>
      </c>
      <c r="GI797">
        <v>4.07</v>
      </c>
      <c r="GJ797" s="2">
        <f t="shared" si="181"/>
        <v>0.17943548387096775</v>
      </c>
      <c r="GK797">
        <v>1</v>
      </c>
      <c r="GL797">
        <v>5</v>
      </c>
      <c r="GM797">
        <v>-21.4</v>
      </c>
      <c r="GN797">
        <v>2.7</v>
      </c>
      <c r="GO797">
        <v>13.5</v>
      </c>
      <c r="GP797">
        <v>0</v>
      </c>
      <c r="GQ797">
        <v>45.9</v>
      </c>
      <c r="GR797">
        <v>5.4</v>
      </c>
      <c r="GS797">
        <v>13.5</v>
      </c>
      <c r="GT797">
        <v>35.1</v>
      </c>
      <c r="GU797">
        <v>5.4</v>
      </c>
      <c r="GV797">
        <v>0</v>
      </c>
      <c r="GW797">
        <v>10.8</v>
      </c>
      <c r="GX797" s="21">
        <v>41.145794000000002</v>
      </c>
      <c r="GY797" s="21">
        <v>1.2815217000000001</v>
      </c>
      <c r="GZ797" s="21">
        <v>5.1490007999999996</v>
      </c>
      <c r="HA797" s="21">
        <v>6.4305225000000004</v>
      </c>
      <c r="HB797" s="21">
        <v>-0.684276</v>
      </c>
      <c r="HC797" s="21">
        <v>2.043806</v>
      </c>
      <c r="HD797" s="21">
        <v>1.26E-4</v>
      </c>
      <c r="HE797" s="21">
        <v>20.070017</v>
      </c>
      <c r="HF797" s="21">
        <v>1.3596569999999999</v>
      </c>
    </row>
    <row r="798" spans="1:214" ht="15" x14ac:dyDescent="0.25">
      <c r="A798" s="22">
        <v>25</v>
      </c>
      <c r="B798" t="s">
        <v>3375</v>
      </c>
      <c r="C798" t="s">
        <v>3376</v>
      </c>
      <c r="D798" t="s">
        <v>450</v>
      </c>
      <c r="F798" t="s">
        <v>238</v>
      </c>
      <c r="I798" s="22" t="s">
        <v>218</v>
      </c>
      <c r="J798">
        <v>22</v>
      </c>
      <c r="K798" s="23" t="s">
        <v>3377</v>
      </c>
      <c r="L798" s="23" t="s">
        <v>3378</v>
      </c>
      <c r="M798" s="24" t="s">
        <v>431</v>
      </c>
      <c r="N798" s="24" t="s">
        <v>222</v>
      </c>
      <c r="O798" s="24">
        <v>76</v>
      </c>
      <c r="P798" s="24">
        <v>221</v>
      </c>
      <c r="Q798" s="24" t="s">
        <v>223</v>
      </c>
      <c r="R798" s="24" t="s">
        <v>234</v>
      </c>
      <c r="S798" s="22">
        <v>24</v>
      </c>
      <c r="T798" s="22">
        <v>0</v>
      </c>
      <c r="U798" s="22">
        <v>2</v>
      </c>
      <c r="V798" s="22">
        <v>2</v>
      </c>
      <c r="W798" s="22">
        <v>-4</v>
      </c>
      <c r="X798" s="22">
        <v>16</v>
      </c>
      <c r="Y798" s="22">
        <v>20</v>
      </c>
      <c r="Z798" s="25">
        <f t="shared" si="168"/>
        <v>0</v>
      </c>
      <c r="AA798" s="3">
        <v>8.9333299999999998</v>
      </c>
      <c r="AB798" s="22">
        <v>42</v>
      </c>
      <c r="AC798" s="22">
        <v>7</v>
      </c>
      <c r="AD798" s="22">
        <v>11</v>
      </c>
      <c r="AE798" s="22">
        <v>2</v>
      </c>
      <c r="AF798" s="22">
        <v>5</v>
      </c>
      <c r="AG798" s="26">
        <f t="shared" si="169"/>
        <v>11.753735729005868</v>
      </c>
      <c r="AH798" s="26">
        <f t="shared" si="170"/>
        <v>1.9589559548343114</v>
      </c>
      <c r="AI798" s="26">
        <f t="shared" si="171"/>
        <v>3.0783593575967751</v>
      </c>
      <c r="AJ798" s="26">
        <f t="shared" si="172"/>
        <v>0.55970170138123176</v>
      </c>
      <c r="AK798" s="26">
        <f t="shared" si="173"/>
        <v>1.3992542534530796</v>
      </c>
      <c r="AL798" s="5">
        <v>281</v>
      </c>
      <c r="AM798" s="22">
        <v>0</v>
      </c>
      <c r="AN798" s="22">
        <v>2</v>
      </c>
      <c r="AO798" s="25">
        <f t="shared" si="174"/>
        <v>0</v>
      </c>
      <c r="AP798" s="22">
        <v>0.1</v>
      </c>
      <c r="AQ798">
        <v>-0.4</v>
      </c>
      <c r="AR798">
        <v>0</v>
      </c>
      <c r="AS798">
        <v>-0.4</v>
      </c>
      <c r="AT798">
        <v>-1.4</v>
      </c>
      <c r="AU798">
        <v>-0.1</v>
      </c>
      <c r="AV798">
        <v>0</v>
      </c>
      <c r="AW798">
        <v>-1.5</v>
      </c>
      <c r="AX798" s="3">
        <f t="shared" si="175"/>
        <v>-6.25E-2</v>
      </c>
      <c r="AY798" s="4">
        <f t="shared" si="176"/>
        <v>-2.4624990000000002</v>
      </c>
      <c r="AZ798" t="s">
        <v>224</v>
      </c>
      <c r="BA798">
        <v>2012</v>
      </c>
      <c r="BB798" s="27">
        <v>127500</v>
      </c>
      <c r="BC798" s="27">
        <v>845833</v>
      </c>
      <c r="BD798" s="22">
        <v>0</v>
      </c>
      <c r="BE798" s="22">
        <v>2</v>
      </c>
      <c r="BF798" s="28">
        <f t="shared" si="177"/>
        <v>0.60908552565619067</v>
      </c>
      <c r="BG798" s="22">
        <v>0</v>
      </c>
      <c r="BH798" s="22">
        <v>1</v>
      </c>
      <c r="BI798" s="4">
        <v>197.0166667</v>
      </c>
      <c r="BJ798" s="22">
        <v>0</v>
      </c>
      <c r="BK798" s="22">
        <v>0</v>
      </c>
      <c r="BL798" s="28">
        <f t="shared" si="178"/>
        <v>0</v>
      </c>
      <c r="BM798" s="22">
        <v>0</v>
      </c>
      <c r="BN798" s="22">
        <v>1</v>
      </c>
      <c r="BO798" s="4">
        <v>17.533333330000001</v>
      </c>
      <c r="BP798" s="22">
        <v>0</v>
      </c>
      <c r="BQ798" s="22">
        <v>0</v>
      </c>
      <c r="BR798" s="22">
        <v>0</v>
      </c>
      <c r="BS798" s="22">
        <v>0</v>
      </c>
      <c r="BT798" s="4">
        <v>0</v>
      </c>
      <c r="BU798" s="22">
        <v>12</v>
      </c>
      <c r="BV798" s="22">
        <v>0</v>
      </c>
      <c r="BW798" s="22">
        <v>2</v>
      </c>
      <c r="BX798" s="22">
        <v>0</v>
      </c>
      <c r="BY798" s="22">
        <v>2</v>
      </c>
      <c r="BZ798" s="22">
        <v>1</v>
      </c>
      <c r="CA798" s="22">
        <v>0</v>
      </c>
      <c r="CB798" s="22">
        <v>0</v>
      </c>
      <c r="CC798" s="4">
        <v>8.1833299999999998</v>
      </c>
      <c r="CD798" s="4">
        <v>0.78333333299999985</v>
      </c>
      <c r="CE798" s="4">
        <v>0</v>
      </c>
      <c r="CF798" s="22">
        <v>0</v>
      </c>
      <c r="CG798" s="22">
        <v>0</v>
      </c>
      <c r="CH798" s="22">
        <v>0</v>
      </c>
      <c r="CI798" s="5">
        <v>12</v>
      </c>
      <c r="CJ798" s="22">
        <v>0</v>
      </c>
      <c r="CK798" s="22">
        <v>0</v>
      </c>
      <c r="CL798" s="22">
        <v>-4</v>
      </c>
      <c r="CM798" s="22">
        <v>14</v>
      </c>
      <c r="CN798" s="22">
        <v>4</v>
      </c>
      <c r="CO798" s="22">
        <v>0</v>
      </c>
      <c r="CP798" s="22">
        <v>2</v>
      </c>
      <c r="CQ798" s="26">
        <v>8.2347260000000002</v>
      </c>
      <c r="CR798" s="26">
        <v>0.6777780000000001</v>
      </c>
      <c r="CS798" s="26">
        <v>0</v>
      </c>
      <c r="CT798" s="22">
        <v>0</v>
      </c>
      <c r="CU798" s="22">
        <v>0</v>
      </c>
      <c r="CV798" s="22">
        <v>0</v>
      </c>
      <c r="CW798" s="22">
        <v>0</v>
      </c>
      <c r="CX798" s="22">
        <v>1</v>
      </c>
      <c r="CY798" s="22">
        <v>-1</v>
      </c>
      <c r="CZ798" s="22">
        <v>0</v>
      </c>
      <c r="DA798" s="22">
        <v>1</v>
      </c>
      <c r="DB798" s="22">
        <v>-3</v>
      </c>
      <c r="DC798" s="22">
        <v>0</v>
      </c>
      <c r="DD798" s="22">
        <v>0</v>
      </c>
      <c r="DE798" s="22">
        <v>0</v>
      </c>
      <c r="DF798" s="22">
        <v>0</v>
      </c>
      <c r="DG798" s="22">
        <v>0</v>
      </c>
      <c r="DH798" s="22">
        <v>0</v>
      </c>
      <c r="DI798" s="22">
        <v>3</v>
      </c>
      <c r="DJ798" s="22">
        <v>2</v>
      </c>
      <c r="DK798" s="22">
        <v>0</v>
      </c>
      <c r="DL798" s="22">
        <v>0</v>
      </c>
      <c r="DM798" s="22">
        <v>0</v>
      </c>
      <c r="DN798" s="22">
        <v>8</v>
      </c>
      <c r="DO798" s="22">
        <v>2</v>
      </c>
      <c r="DP798" s="22">
        <v>10</v>
      </c>
      <c r="DQ798" s="22">
        <v>0</v>
      </c>
      <c r="DR798" s="22">
        <v>0</v>
      </c>
      <c r="DS798" s="22">
        <v>0</v>
      </c>
      <c r="DT798" s="22">
        <v>0</v>
      </c>
      <c r="DU798">
        <v>8.16</v>
      </c>
      <c r="DV798">
        <v>39.93</v>
      </c>
      <c r="DW798" s="2">
        <f t="shared" si="179"/>
        <v>0.16968184653774174</v>
      </c>
      <c r="DX798">
        <v>-0.74</v>
      </c>
      <c r="DY798">
        <v>-1.4890000000000001</v>
      </c>
      <c r="DZ798">
        <v>-3.9860000000000002</v>
      </c>
      <c r="EA798">
        <v>6.577</v>
      </c>
      <c r="EB798">
        <v>6</v>
      </c>
      <c r="EC798">
        <v>10</v>
      </c>
      <c r="ED798">
        <v>-3.4</v>
      </c>
      <c r="EE798">
        <v>11.03</v>
      </c>
      <c r="EF798">
        <v>14.4</v>
      </c>
      <c r="EG798">
        <v>7.06</v>
      </c>
      <c r="EH798">
        <v>881</v>
      </c>
      <c r="EI798">
        <v>952</v>
      </c>
      <c r="EJ798">
        <v>1.84</v>
      </c>
      <c r="EK798">
        <v>3.06</v>
      </c>
      <c r="EL798">
        <v>24.2</v>
      </c>
      <c r="EM798">
        <v>22.7</v>
      </c>
      <c r="EN798">
        <v>14.1</v>
      </c>
      <c r="EO798">
        <v>8.6</v>
      </c>
      <c r="EP798">
        <v>10.1</v>
      </c>
      <c r="EQ798">
        <v>15.3</v>
      </c>
      <c r="ER798">
        <v>3.4</v>
      </c>
      <c r="ES798">
        <v>2.5</v>
      </c>
      <c r="ET798">
        <v>0.9</v>
      </c>
      <c r="EU798">
        <v>0.30000000000000004</v>
      </c>
      <c r="EV798">
        <v>4.01</v>
      </c>
      <c r="EW798">
        <v>2.5</v>
      </c>
      <c r="EX798">
        <v>31.5</v>
      </c>
      <c r="EY798">
        <v>23</v>
      </c>
      <c r="EZ798">
        <v>12.3</v>
      </c>
      <c r="FA798">
        <v>10.5</v>
      </c>
      <c r="FB798">
        <v>12.8</v>
      </c>
      <c r="FC798">
        <v>15.4</v>
      </c>
      <c r="FD798">
        <v>3.5</v>
      </c>
      <c r="FE798">
        <v>3.9</v>
      </c>
      <c r="FF798">
        <v>33</v>
      </c>
      <c r="FG798">
        <v>29</v>
      </c>
      <c r="FH798">
        <v>16</v>
      </c>
      <c r="FI798">
        <v>14</v>
      </c>
      <c r="FJ798">
        <v>40</v>
      </c>
      <c r="FK798">
        <v>33</v>
      </c>
      <c r="FL798">
        <v>67.400000000000006</v>
      </c>
      <c r="FM798">
        <v>67</v>
      </c>
      <c r="FN798">
        <v>75</v>
      </c>
      <c r="FO798">
        <v>62</v>
      </c>
      <c r="FP798">
        <v>47.2</v>
      </c>
      <c r="FQ798">
        <v>0.75</v>
      </c>
      <c r="FR798">
        <v>4.18</v>
      </c>
      <c r="FS798" s="2">
        <f t="shared" si="180"/>
        <v>0.15212981744421908</v>
      </c>
      <c r="FT798">
        <v>2</v>
      </c>
      <c r="FU798">
        <v>0</v>
      </c>
      <c r="FV798">
        <v>-32</v>
      </c>
      <c r="FW798">
        <v>15.38</v>
      </c>
      <c r="FX798">
        <v>6.65</v>
      </c>
      <c r="FY798">
        <v>0</v>
      </c>
      <c r="FZ798">
        <v>36.6</v>
      </c>
      <c r="GA798">
        <v>10</v>
      </c>
      <c r="GB798">
        <v>10</v>
      </c>
      <c r="GC798">
        <v>3.3</v>
      </c>
      <c r="GD798">
        <v>0</v>
      </c>
      <c r="GE798">
        <v>46.5</v>
      </c>
      <c r="GF798">
        <v>3.3</v>
      </c>
      <c r="GG798">
        <v>0</v>
      </c>
      <c r="GH798">
        <v>0.02</v>
      </c>
      <c r="GI798">
        <v>5.62</v>
      </c>
      <c r="GJ798" s="2">
        <f t="shared" si="181"/>
        <v>3.5460992907801422E-3</v>
      </c>
      <c r="GK798">
        <v>0</v>
      </c>
      <c r="GL798">
        <v>0</v>
      </c>
      <c r="GM798">
        <v>55.6</v>
      </c>
      <c r="GN798">
        <v>0</v>
      </c>
      <c r="GO798">
        <v>0</v>
      </c>
      <c r="GP798">
        <v>0</v>
      </c>
      <c r="GQ798">
        <v>0</v>
      </c>
      <c r="GR798">
        <v>0</v>
      </c>
      <c r="GS798">
        <v>0</v>
      </c>
      <c r="GT798">
        <v>0</v>
      </c>
      <c r="GU798">
        <v>0</v>
      </c>
      <c r="GV798">
        <v>0</v>
      </c>
      <c r="GW798">
        <v>0</v>
      </c>
      <c r="GX798" s="21">
        <v>35.056697999999997</v>
      </c>
      <c r="GY798" s="21">
        <v>3.3803171999999999</v>
      </c>
      <c r="GZ798" s="21">
        <v>5.3427168000000007</v>
      </c>
      <c r="HA798" s="21">
        <v>8.7230349</v>
      </c>
      <c r="HB798" s="21">
        <v>-0.23131299999999999</v>
      </c>
      <c r="HC798" s="21">
        <v>0.61095600000000005</v>
      </c>
      <c r="HD798" s="21">
        <v>4.9680000000000002E-3</v>
      </c>
      <c r="HE798" s="21">
        <v>27.560652000000001</v>
      </c>
      <c r="HF798" s="21">
        <v>0.38461099999999998</v>
      </c>
    </row>
    <row r="799" spans="1:214" ht="15" x14ac:dyDescent="0.25">
      <c r="A799" s="22">
        <v>40</v>
      </c>
      <c r="B799" t="s">
        <v>3379</v>
      </c>
      <c r="C799" t="s">
        <v>3380</v>
      </c>
      <c r="D799" t="s">
        <v>779</v>
      </c>
      <c r="F799" t="s">
        <v>262</v>
      </c>
      <c r="I799" s="22" t="s">
        <v>365</v>
      </c>
      <c r="J799">
        <v>32</v>
      </c>
      <c r="K799" s="23" t="s">
        <v>3381</v>
      </c>
      <c r="L799" s="23" t="s">
        <v>3382</v>
      </c>
      <c r="M799" s="24" t="s">
        <v>447</v>
      </c>
      <c r="N799" s="24" t="s">
        <v>233</v>
      </c>
      <c r="O799" s="24">
        <v>72</v>
      </c>
      <c r="P799" s="24">
        <v>194</v>
      </c>
      <c r="Q799" s="24" t="s">
        <v>223</v>
      </c>
      <c r="R799" s="24"/>
      <c r="S799" s="22">
        <v>64</v>
      </c>
      <c r="T799" s="22">
        <v>13</v>
      </c>
      <c r="U799" s="22">
        <v>36</v>
      </c>
      <c r="V799" s="22">
        <v>49</v>
      </c>
      <c r="W799" s="22">
        <v>7</v>
      </c>
      <c r="X799" s="22">
        <v>28</v>
      </c>
      <c r="Y799" s="22">
        <v>84</v>
      </c>
      <c r="Z799" s="25">
        <f t="shared" si="168"/>
        <v>0.15476190476190477</v>
      </c>
      <c r="AA799" s="3">
        <v>19.033329999999999</v>
      </c>
      <c r="AB799" s="22">
        <v>22</v>
      </c>
      <c r="AC799" s="22">
        <v>47</v>
      </c>
      <c r="AD799" s="22">
        <v>38</v>
      </c>
      <c r="AE799" s="22">
        <v>54</v>
      </c>
      <c r="AF799" s="22">
        <v>35</v>
      </c>
      <c r="AG799" s="26">
        <f t="shared" si="169"/>
        <v>1.0836254086909647</v>
      </c>
      <c r="AH799" s="26">
        <f t="shared" si="170"/>
        <v>2.3150179185670612</v>
      </c>
      <c r="AI799" s="26">
        <f t="shared" si="171"/>
        <v>1.8717166150116666</v>
      </c>
      <c r="AJ799" s="26">
        <f t="shared" si="172"/>
        <v>2.6598078213323681</v>
      </c>
      <c r="AK799" s="26">
        <f t="shared" si="173"/>
        <v>1.7239495138265348</v>
      </c>
      <c r="AL799" s="5">
        <v>1476</v>
      </c>
      <c r="AM799" s="22">
        <v>25</v>
      </c>
      <c r="AN799" s="22">
        <v>42</v>
      </c>
      <c r="AO799" s="25">
        <f t="shared" si="174"/>
        <v>0.37313432835820898</v>
      </c>
      <c r="AP799" s="22">
        <v>1.7000000000000002</v>
      </c>
      <c r="AQ799">
        <v>3.6</v>
      </c>
      <c r="AR799">
        <v>1.9</v>
      </c>
      <c r="AS799">
        <v>5.5</v>
      </c>
      <c r="AT799">
        <v>6.8</v>
      </c>
      <c r="AU799">
        <v>3.4</v>
      </c>
      <c r="AV799">
        <v>-1.4</v>
      </c>
      <c r="AW799">
        <v>8.8000000000000007</v>
      </c>
      <c r="AX799" s="3">
        <f t="shared" si="175"/>
        <v>0.13750000000000001</v>
      </c>
      <c r="AY799" s="4">
        <f t="shared" si="176"/>
        <v>-0.125</v>
      </c>
      <c r="AZ799" t="s">
        <v>243</v>
      </c>
      <c r="BA799">
        <v>2016</v>
      </c>
      <c r="BC799" s="27">
        <v>3500000</v>
      </c>
      <c r="BD799" s="22">
        <v>11</v>
      </c>
      <c r="BE799" s="22">
        <v>21</v>
      </c>
      <c r="BF799" s="28">
        <f t="shared" si="177"/>
        <v>2.0769105954892098</v>
      </c>
      <c r="BG799" s="22">
        <v>15</v>
      </c>
      <c r="BH799" s="22">
        <v>27</v>
      </c>
      <c r="BI799" s="4">
        <v>924.45</v>
      </c>
      <c r="BJ799" s="22">
        <v>1</v>
      </c>
      <c r="BK799" s="22">
        <v>14</v>
      </c>
      <c r="BL799" s="28">
        <f t="shared" si="178"/>
        <v>4.3310875842155916</v>
      </c>
      <c r="BM799" s="22">
        <v>2</v>
      </c>
      <c r="BN799" s="22">
        <v>0</v>
      </c>
      <c r="BO799" s="4">
        <v>207.8</v>
      </c>
      <c r="BP799" s="22">
        <v>1</v>
      </c>
      <c r="BQ799" s="22">
        <v>1</v>
      </c>
      <c r="BR799" s="22">
        <v>8</v>
      </c>
      <c r="BS799" s="22">
        <v>15</v>
      </c>
      <c r="BT799" s="4">
        <v>86.666666669999998</v>
      </c>
      <c r="BU799" s="22">
        <v>33</v>
      </c>
      <c r="BV799" s="22">
        <v>8</v>
      </c>
      <c r="BW799" s="22">
        <v>19</v>
      </c>
      <c r="BX799" s="22">
        <v>6</v>
      </c>
      <c r="BY799" s="22">
        <v>14</v>
      </c>
      <c r="BZ799" s="22">
        <v>7</v>
      </c>
      <c r="CA799" s="22">
        <v>12</v>
      </c>
      <c r="CB799" s="22">
        <v>24</v>
      </c>
      <c r="CC799" s="4">
        <v>14.56667</v>
      </c>
      <c r="CD799" s="4">
        <v>3.3333333330000001</v>
      </c>
      <c r="CE799" s="4">
        <v>1.3</v>
      </c>
      <c r="CF799" s="22">
        <v>6</v>
      </c>
      <c r="CG799" s="22">
        <v>0</v>
      </c>
      <c r="CH799" s="22">
        <v>0</v>
      </c>
      <c r="CI799" s="5">
        <v>31</v>
      </c>
      <c r="CJ799" s="22">
        <v>5</v>
      </c>
      <c r="CK799" s="22">
        <v>17</v>
      </c>
      <c r="CL799" s="22">
        <v>1</v>
      </c>
      <c r="CM799" s="22">
        <v>14</v>
      </c>
      <c r="CN799" s="22">
        <v>7</v>
      </c>
      <c r="CO799" s="22">
        <v>13</v>
      </c>
      <c r="CP799" s="22">
        <v>18</v>
      </c>
      <c r="CQ799" s="26">
        <v>14.314513</v>
      </c>
      <c r="CR799" s="26">
        <v>3.1548389999999999</v>
      </c>
      <c r="CS799" s="26">
        <v>1.4118280000000001</v>
      </c>
      <c r="CT799" s="22">
        <v>2</v>
      </c>
      <c r="CU799" s="22">
        <v>1</v>
      </c>
      <c r="CV799" s="22">
        <v>0</v>
      </c>
      <c r="CW799" s="22">
        <v>4</v>
      </c>
      <c r="CX799" s="22">
        <v>5</v>
      </c>
      <c r="CY799" s="22">
        <v>-4</v>
      </c>
      <c r="CZ799" s="22">
        <v>9</v>
      </c>
      <c r="DA799" s="22">
        <v>31</v>
      </c>
      <c r="DB799" s="22">
        <v>11</v>
      </c>
      <c r="DC799" s="22">
        <v>3</v>
      </c>
      <c r="DD799" s="22">
        <v>0</v>
      </c>
      <c r="DE799" s="22">
        <v>3</v>
      </c>
      <c r="DF799" s="22">
        <v>0</v>
      </c>
      <c r="DG799" s="22">
        <v>1</v>
      </c>
      <c r="DH799" s="22">
        <v>1</v>
      </c>
      <c r="DI799" s="22">
        <v>14</v>
      </c>
      <c r="DJ799" s="22">
        <v>0</v>
      </c>
      <c r="DK799" s="22">
        <v>0</v>
      </c>
      <c r="DL799" s="22">
        <v>0</v>
      </c>
      <c r="DM799" s="22">
        <v>0</v>
      </c>
      <c r="DN799" s="22">
        <v>69</v>
      </c>
      <c r="DO799" s="22">
        <v>23</v>
      </c>
      <c r="DP799" s="22">
        <v>47</v>
      </c>
      <c r="DQ799" s="22">
        <v>8</v>
      </c>
      <c r="DR799" s="22">
        <v>8</v>
      </c>
      <c r="DS799" s="22">
        <v>1</v>
      </c>
      <c r="DT799" s="22">
        <v>0</v>
      </c>
      <c r="DU799">
        <v>13.82</v>
      </c>
      <c r="DV799">
        <v>34.35</v>
      </c>
      <c r="DW799" s="2">
        <f t="shared" si="179"/>
        <v>0.28690056051484325</v>
      </c>
      <c r="DX799">
        <v>1.1220000000000001</v>
      </c>
      <c r="DY799">
        <v>0.89900000000000002</v>
      </c>
      <c r="DZ799">
        <v>-2.1240000000000001</v>
      </c>
      <c r="EA799">
        <v>-6.6760000000000002</v>
      </c>
      <c r="EB799">
        <v>42</v>
      </c>
      <c r="EC799">
        <v>36</v>
      </c>
      <c r="ED799">
        <v>-5.8</v>
      </c>
      <c r="EE799">
        <v>-9.2899999999999991</v>
      </c>
      <c r="EF799">
        <v>-3.47</v>
      </c>
      <c r="EG799">
        <v>10.77</v>
      </c>
      <c r="EH799">
        <v>923</v>
      </c>
      <c r="EI799">
        <v>1031</v>
      </c>
      <c r="EJ799">
        <v>2.85</v>
      </c>
      <c r="EK799">
        <v>2.44</v>
      </c>
      <c r="EL799">
        <v>23.6</v>
      </c>
      <c r="EM799">
        <v>29.2</v>
      </c>
      <c r="EN799">
        <v>11.7</v>
      </c>
      <c r="EO799">
        <v>13.7</v>
      </c>
      <c r="EP799">
        <v>15.4</v>
      </c>
      <c r="EQ799">
        <v>13.3</v>
      </c>
      <c r="ER799">
        <v>3.8</v>
      </c>
      <c r="ES799">
        <v>3.1</v>
      </c>
      <c r="ET799">
        <v>0.5</v>
      </c>
      <c r="EU799">
        <v>0.5</v>
      </c>
      <c r="EV799">
        <v>1.83</v>
      </c>
      <c r="EW799">
        <v>2.46</v>
      </c>
      <c r="EX799">
        <v>26.2</v>
      </c>
      <c r="EY799">
        <v>27.7</v>
      </c>
      <c r="EZ799">
        <v>9.6999999999999993</v>
      </c>
      <c r="FA799">
        <v>11.5</v>
      </c>
      <c r="FB799">
        <v>13.4</v>
      </c>
      <c r="FC799">
        <v>13.8</v>
      </c>
      <c r="FD799">
        <v>3.3</v>
      </c>
      <c r="FE799">
        <v>3.2</v>
      </c>
      <c r="FF799">
        <v>123</v>
      </c>
      <c r="FG799">
        <v>147</v>
      </c>
      <c r="FH799">
        <v>128</v>
      </c>
      <c r="FI799">
        <v>146</v>
      </c>
      <c r="FJ799">
        <v>146</v>
      </c>
      <c r="FK799">
        <v>177</v>
      </c>
      <c r="FL799">
        <v>49.6</v>
      </c>
      <c r="FM799">
        <v>289</v>
      </c>
      <c r="FN799">
        <v>341</v>
      </c>
      <c r="FO799">
        <v>298</v>
      </c>
      <c r="FP799">
        <v>45.9</v>
      </c>
      <c r="FQ799">
        <v>3.14</v>
      </c>
      <c r="FR799">
        <v>2.14</v>
      </c>
      <c r="FS799" s="2">
        <f t="shared" si="180"/>
        <v>0.59469696969696972</v>
      </c>
      <c r="FT799">
        <v>22</v>
      </c>
      <c r="FU799">
        <v>2</v>
      </c>
      <c r="FV799">
        <v>-3.2</v>
      </c>
      <c r="FW799">
        <v>12.87</v>
      </c>
      <c r="FX799">
        <v>6.58</v>
      </c>
      <c r="FY799">
        <v>0.60000000000000009</v>
      </c>
      <c r="FZ799">
        <v>44.6</v>
      </c>
      <c r="GA799">
        <v>7.2</v>
      </c>
      <c r="GB799">
        <v>15.2</v>
      </c>
      <c r="GC799">
        <v>4.5</v>
      </c>
      <c r="GD799">
        <v>2.7</v>
      </c>
      <c r="GE799">
        <v>21.2</v>
      </c>
      <c r="GF799">
        <v>3.3</v>
      </c>
      <c r="GG799">
        <v>1.2</v>
      </c>
      <c r="GH799">
        <v>1.26</v>
      </c>
      <c r="GI799">
        <v>3.83</v>
      </c>
      <c r="GJ799" s="2">
        <f t="shared" si="181"/>
        <v>0.2475442043222004</v>
      </c>
      <c r="GK799">
        <v>2</v>
      </c>
      <c r="GL799">
        <v>7</v>
      </c>
      <c r="GM799">
        <v>2.9</v>
      </c>
      <c r="GN799">
        <v>1.49</v>
      </c>
      <c r="GO799">
        <v>5.22</v>
      </c>
      <c r="GP799">
        <v>4.5</v>
      </c>
      <c r="GQ799">
        <v>44</v>
      </c>
      <c r="GR799">
        <v>4.5</v>
      </c>
      <c r="GS799">
        <v>18.600000000000001</v>
      </c>
      <c r="GT799">
        <v>26.1</v>
      </c>
      <c r="GU799">
        <v>0.7</v>
      </c>
      <c r="GV799">
        <v>3</v>
      </c>
      <c r="GW799">
        <v>0.7</v>
      </c>
      <c r="GX799" s="21">
        <v>66.273726999999994</v>
      </c>
      <c r="GY799" s="21">
        <v>13.491926099999999</v>
      </c>
      <c r="GZ799" s="21">
        <v>30.681597599999996</v>
      </c>
      <c r="HA799" s="21">
        <v>44.173523700000004</v>
      </c>
      <c r="HB799" s="21">
        <v>5.4870450000000002</v>
      </c>
      <c r="HC799" s="21">
        <v>2.5977649999999999</v>
      </c>
      <c r="HD799" s="21">
        <v>5.3478999999999999E-2</v>
      </c>
      <c r="HE799" s="21">
        <v>26.555771</v>
      </c>
      <c r="HF799" s="21">
        <v>8.1382899999999996</v>
      </c>
    </row>
    <row r="800" spans="1:214" ht="15" x14ac:dyDescent="0.25">
      <c r="A800" s="22">
        <v>32</v>
      </c>
      <c r="B800" t="s">
        <v>3383</v>
      </c>
      <c r="C800" t="s">
        <v>3384</v>
      </c>
      <c r="D800" t="s">
        <v>426</v>
      </c>
      <c r="F800" t="s">
        <v>501</v>
      </c>
      <c r="I800" s="22" t="s">
        <v>248</v>
      </c>
      <c r="J800">
        <v>25</v>
      </c>
      <c r="K800" s="23" t="s">
        <v>3385</v>
      </c>
      <c r="L800" s="23" t="s">
        <v>1817</v>
      </c>
      <c r="M800" s="24" t="s">
        <v>221</v>
      </c>
      <c r="N800" s="24" t="s">
        <v>222</v>
      </c>
      <c r="O800" s="24">
        <v>69</v>
      </c>
      <c r="P800" s="24">
        <v>190</v>
      </c>
      <c r="Q800" s="24" t="s">
        <v>223</v>
      </c>
      <c r="R800" s="24" t="s">
        <v>234</v>
      </c>
      <c r="S800" s="22">
        <v>30</v>
      </c>
      <c r="T800" s="22">
        <v>1</v>
      </c>
      <c r="U800" s="22">
        <v>6</v>
      </c>
      <c r="V800" s="22">
        <v>7</v>
      </c>
      <c r="W800" s="22">
        <v>6</v>
      </c>
      <c r="X800" s="22">
        <v>4</v>
      </c>
      <c r="Y800" s="22">
        <v>33</v>
      </c>
      <c r="Z800" s="25">
        <f t="shared" si="168"/>
        <v>3.0303030303030304E-2</v>
      </c>
      <c r="AA800" s="3">
        <v>16.533329999999999</v>
      </c>
      <c r="AB800" s="22">
        <v>18</v>
      </c>
      <c r="AC800" s="22">
        <v>36</v>
      </c>
      <c r="AD800" s="22">
        <v>8</v>
      </c>
      <c r="AE800" s="22">
        <v>8</v>
      </c>
      <c r="AF800" s="22">
        <v>6</v>
      </c>
      <c r="AG800" s="26">
        <f t="shared" si="169"/>
        <v>2.1774197938346362</v>
      </c>
      <c r="AH800" s="26">
        <f t="shared" si="170"/>
        <v>4.3548395876692725</v>
      </c>
      <c r="AI800" s="26">
        <f t="shared" si="171"/>
        <v>0.96774213059317149</v>
      </c>
      <c r="AJ800" s="26">
        <f t="shared" si="172"/>
        <v>0.96774213059317149</v>
      </c>
      <c r="AK800" s="26">
        <f t="shared" si="173"/>
        <v>0.72580659794487867</v>
      </c>
      <c r="AL800" s="5">
        <v>633</v>
      </c>
      <c r="AM800" s="22">
        <v>0</v>
      </c>
      <c r="AN800" s="22">
        <v>0</v>
      </c>
      <c r="AO800" s="25">
        <f t="shared" si="174"/>
        <v>0</v>
      </c>
      <c r="AP800" s="22">
        <v>0</v>
      </c>
      <c r="AQ800">
        <v>0.30000000000000004</v>
      </c>
      <c r="AR800">
        <v>1.8</v>
      </c>
      <c r="AS800">
        <v>2.1</v>
      </c>
      <c r="AT800">
        <v>0.9</v>
      </c>
      <c r="AU800">
        <v>3.3</v>
      </c>
      <c r="AV800">
        <v>0</v>
      </c>
      <c r="AW800">
        <v>4.2</v>
      </c>
      <c r="AX800" s="3">
        <f t="shared" si="175"/>
        <v>0.14000000000000001</v>
      </c>
      <c r="AY800" s="4">
        <f t="shared" si="176"/>
        <v>4.125</v>
      </c>
      <c r="AZ800" t="s">
        <v>224</v>
      </c>
      <c r="BA800">
        <v>2012</v>
      </c>
      <c r="BC800" s="27">
        <v>550000</v>
      </c>
      <c r="BD800" s="22">
        <v>1</v>
      </c>
      <c r="BE800" s="22">
        <v>5</v>
      </c>
      <c r="BF800" s="28">
        <f t="shared" si="177"/>
        <v>0.78212695084782036</v>
      </c>
      <c r="BG800" s="22">
        <v>0</v>
      </c>
      <c r="BH800" s="22">
        <v>0</v>
      </c>
      <c r="BI800" s="4">
        <v>460.28333329999998</v>
      </c>
      <c r="BJ800" s="22">
        <v>0</v>
      </c>
      <c r="BK800" s="22">
        <v>1</v>
      </c>
      <c r="BL800" s="28">
        <f t="shared" si="178"/>
        <v>3.6885245894080896</v>
      </c>
      <c r="BM800" s="22">
        <v>0</v>
      </c>
      <c r="BN800" s="22">
        <v>0</v>
      </c>
      <c r="BO800" s="4">
        <v>16.266666669999999</v>
      </c>
      <c r="BP800" s="22">
        <v>0</v>
      </c>
      <c r="BQ800" s="22">
        <v>0</v>
      </c>
      <c r="BR800" s="22">
        <v>0</v>
      </c>
      <c r="BS800" s="22">
        <v>0</v>
      </c>
      <c r="BT800" s="4">
        <v>19.483333330000001</v>
      </c>
      <c r="BU800" s="22">
        <v>16</v>
      </c>
      <c r="BV800" s="22">
        <v>0</v>
      </c>
      <c r="BW800" s="22">
        <v>4</v>
      </c>
      <c r="BX800" s="22">
        <v>5</v>
      </c>
      <c r="BY800" s="22">
        <v>0</v>
      </c>
      <c r="BZ800" s="22">
        <v>0</v>
      </c>
      <c r="CA800" s="22">
        <v>0</v>
      </c>
      <c r="CB800" s="22">
        <v>0</v>
      </c>
      <c r="CC800" s="4">
        <v>16.45</v>
      </c>
      <c r="CD800" s="4">
        <v>0.58333333300000001</v>
      </c>
      <c r="CE800" s="4">
        <v>0.61666666700000006</v>
      </c>
      <c r="CF800" s="22">
        <v>0</v>
      </c>
      <c r="CG800" s="22">
        <v>0</v>
      </c>
      <c r="CH800" s="22">
        <v>0</v>
      </c>
      <c r="CI800" s="5">
        <v>14</v>
      </c>
      <c r="CJ800" s="22">
        <v>1</v>
      </c>
      <c r="CK800" s="22">
        <v>2</v>
      </c>
      <c r="CL800" s="22">
        <v>1</v>
      </c>
      <c r="CM800" s="22">
        <v>4</v>
      </c>
      <c r="CN800" s="22">
        <v>2</v>
      </c>
      <c r="CO800" s="22">
        <v>0</v>
      </c>
      <c r="CP800" s="22">
        <v>0</v>
      </c>
      <c r="CQ800" s="26">
        <v>14.077381000000001</v>
      </c>
      <c r="CR800" s="26">
        <v>0.49523800000000001</v>
      </c>
      <c r="CS800" s="26">
        <v>0.6869050000000001</v>
      </c>
      <c r="CT800" s="22">
        <v>0</v>
      </c>
      <c r="CU800" s="22">
        <v>0</v>
      </c>
      <c r="CV800" s="22">
        <v>0</v>
      </c>
      <c r="CW800" s="22">
        <v>0</v>
      </c>
      <c r="CX800" s="22">
        <v>1</v>
      </c>
      <c r="CY800" s="22">
        <v>-2</v>
      </c>
      <c r="CZ800" s="22">
        <v>1</v>
      </c>
      <c r="DA800" s="22">
        <v>5</v>
      </c>
      <c r="DB800" s="22">
        <v>8</v>
      </c>
      <c r="DC800" s="22">
        <v>0</v>
      </c>
      <c r="DD800" s="22">
        <v>0</v>
      </c>
      <c r="DE800" s="22">
        <v>0</v>
      </c>
      <c r="DF800" s="22">
        <v>0</v>
      </c>
      <c r="DG800" s="22">
        <v>0</v>
      </c>
      <c r="DH800" s="22">
        <v>0</v>
      </c>
      <c r="DI800" s="22">
        <v>2</v>
      </c>
      <c r="DJ800" s="22">
        <v>0</v>
      </c>
      <c r="DK800" s="22">
        <v>0</v>
      </c>
      <c r="DL800" s="22">
        <v>0</v>
      </c>
      <c r="DM800" s="22">
        <v>0</v>
      </c>
      <c r="DN800" s="22">
        <v>19</v>
      </c>
      <c r="DO800" s="22">
        <v>1</v>
      </c>
      <c r="DP800" s="22">
        <v>17</v>
      </c>
      <c r="DQ800" s="22">
        <v>5</v>
      </c>
      <c r="DR800" s="22">
        <v>0</v>
      </c>
      <c r="DS800" s="22">
        <v>0</v>
      </c>
      <c r="DT800" s="22">
        <v>0</v>
      </c>
      <c r="DU800">
        <v>14.81</v>
      </c>
      <c r="DV800">
        <v>35.04</v>
      </c>
      <c r="DW800" s="2">
        <f t="shared" si="179"/>
        <v>0.29709127382146439</v>
      </c>
      <c r="DX800">
        <v>-0.35700000000000004</v>
      </c>
      <c r="DY800">
        <v>0.376</v>
      </c>
      <c r="DZ800">
        <v>0.47600000000000003</v>
      </c>
      <c r="EA800">
        <v>-0.18100000000000002</v>
      </c>
      <c r="EB800">
        <v>17</v>
      </c>
      <c r="EC800">
        <v>11</v>
      </c>
      <c r="ED800">
        <v>3.3</v>
      </c>
      <c r="EE800">
        <v>0.68</v>
      </c>
      <c r="EF800">
        <v>-2.63</v>
      </c>
      <c r="EG800">
        <v>7.98</v>
      </c>
      <c r="EH800">
        <v>940</v>
      </c>
      <c r="EI800">
        <v>1020</v>
      </c>
      <c r="EJ800">
        <v>2.2999999999999998</v>
      </c>
      <c r="EK800">
        <v>1.49</v>
      </c>
      <c r="EL800">
        <v>26.5</v>
      </c>
      <c r="EM800">
        <v>23.2</v>
      </c>
      <c r="EN800">
        <v>8.5</v>
      </c>
      <c r="EO800">
        <v>10.5</v>
      </c>
      <c r="EP800">
        <v>11.6</v>
      </c>
      <c r="EQ800">
        <v>10.3</v>
      </c>
      <c r="ER800">
        <v>2.8</v>
      </c>
      <c r="ES800">
        <v>3.4</v>
      </c>
      <c r="ET800">
        <v>0.1</v>
      </c>
      <c r="EU800">
        <v>0.4</v>
      </c>
      <c r="EV800">
        <v>2</v>
      </c>
      <c r="EW800">
        <v>2.63</v>
      </c>
      <c r="EX800">
        <v>22.9</v>
      </c>
      <c r="EY800">
        <v>24.5</v>
      </c>
      <c r="EZ800">
        <v>9.4</v>
      </c>
      <c r="FA800">
        <v>8.4</v>
      </c>
      <c r="FB800">
        <v>12</v>
      </c>
      <c r="FC800">
        <v>10.8</v>
      </c>
      <c r="FD800">
        <v>3.1</v>
      </c>
      <c r="FE800">
        <v>3</v>
      </c>
      <c r="FF800">
        <v>59</v>
      </c>
      <c r="FG800">
        <v>59</v>
      </c>
      <c r="FH800">
        <v>39</v>
      </c>
      <c r="FI800">
        <v>44</v>
      </c>
      <c r="FJ800">
        <v>66</v>
      </c>
      <c r="FK800">
        <v>74</v>
      </c>
      <c r="FL800">
        <v>58.7</v>
      </c>
      <c r="FM800">
        <v>123</v>
      </c>
      <c r="FN800">
        <v>134</v>
      </c>
      <c r="FO800">
        <v>125</v>
      </c>
      <c r="FP800">
        <v>47.9</v>
      </c>
      <c r="FQ800">
        <v>0.54</v>
      </c>
      <c r="FR800">
        <v>4.0599999999999996</v>
      </c>
      <c r="FS800" s="2">
        <f t="shared" si="180"/>
        <v>0.1173913043478261</v>
      </c>
      <c r="FT800">
        <v>1</v>
      </c>
      <c r="FU800">
        <v>1</v>
      </c>
      <c r="FV800">
        <v>-4.8</v>
      </c>
      <c r="FW800">
        <v>10</v>
      </c>
      <c r="FX800">
        <v>3.69</v>
      </c>
      <c r="FY800">
        <v>3.69</v>
      </c>
      <c r="FZ800">
        <v>33.200000000000003</v>
      </c>
      <c r="GA800">
        <v>3.7</v>
      </c>
      <c r="GB800">
        <v>33.200000000000003</v>
      </c>
      <c r="GC800">
        <v>0</v>
      </c>
      <c r="GD800">
        <v>0</v>
      </c>
      <c r="GE800">
        <v>7.4</v>
      </c>
      <c r="GF800">
        <v>0</v>
      </c>
      <c r="GG800">
        <v>0</v>
      </c>
      <c r="GH800">
        <v>0.62</v>
      </c>
      <c r="GI800">
        <v>4.16</v>
      </c>
      <c r="GJ800" s="2">
        <f t="shared" si="181"/>
        <v>0.1297071129707113</v>
      </c>
      <c r="GK800">
        <v>0</v>
      </c>
      <c r="GL800">
        <v>4</v>
      </c>
      <c r="GM800">
        <v>29.7</v>
      </c>
      <c r="GN800">
        <v>0</v>
      </c>
      <c r="GO800">
        <v>12.81</v>
      </c>
      <c r="GP800">
        <v>9.6</v>
      </c>
      <c r="GQ800">
        <v>19.2</v>
      </c>
      <c r="GR800">
        <v>0</v>
      </c>
      <c r="GS800">
        <v>25.6</v>
      </c>
      <c r="GT800">
        <v>3.2</v>
      </c>
      <c r="GU800">
        <v>6.4</v>
      </c>
      <c r="GV800">
        <v>3.2</v>
      </c>
      <c r="GW800">
        <v>3.2</v>
      </c>
      <c r="GX800" s="21">
        <v>44.052222999999998</v>
      </c>
      <c r="GY800" s="21">
        <v>3.2552127000000004</v>
      </c>
      <c r="GZ800" s="21">
        <v>9.4520169000000003</v>
      </c>
      <c r="HA800" s="21">
        <v>12.7072296</v>
      </c>
      <c r="HB800" s="21">
        <v>1.3530800000000001</v>
      </c>
      <c r="HC800" s="21">
        <v>2.7300939999999998</v>
      </c>
      <c r="HD800" s="21">
        <v>-4.6299999999999998E-4</v>
      </c>
      <c r="HE800" s="21">
        <v>25.325232</v>
      </c>
      <c r="HF800" s="21">
        <v>4.0827099999999996</v>
      </c>
    </row>
    <row r="801" spans="1:214" ht="15" x14ac:dyDescent="0.25">
      <c r="A801" s="22">
        <v>91</v>
      </c>
      <c r="B801" t="s">
        <v>3386</v>
      </c>
      <c r="C801" t="s">
        <v>3387</v>
      </c>
      <c r="D801" t="s">
        <v>844</v>
      </c>
      <c r="F801" t="s">
        <v>398</v>
      </c>
      <c r="I801" s="22" t="s">
        <v>278</v>
      </c>
      <c r="J801">
        <v>21</v>
      </c>
      <c r="K801" s="23" t="s">
        <v>3388</v>
      </c>
      <c r="L801" s="23" t="s">
        <v>661</v>
      </c>
      <c r="M801" s="24" t="s">
        <v>273</v>
      </c>
      <c r="N801" s="24" t="s">
        <v>233</v>
      </c>
      <c r="O801" s="24">
        <v>72</v>
      </c>
      <c r="P801" s="24">
        <v>206</v>
      </c>
      <c r="Q801" s="24" t="s">
        <v>223</v>
      </c>
      <c r="R801" s="24"/>
      <c r="S801" s="22">
        <v>82</v>
      </c>
      <c r="T801" s="22">
        <v>31</v>
      </c>
      <c r="U801" s="22">
        <v>50</v>
      </c>
      <c r="V801" s="22">
        <v>81</v>
      </c>
      <c r="W801" s="22">
        <v>-6</v>
      </c>
      <c r="X801" s="22">
        <v>26</v>
      </c>
      <c r="Y801" s="22">
        <v>286</v>
      </c>
      <c r="Z801" s="25">
        <f t="shared" si="168"/>
        <v>0.10839160839160839</v>
      </c>
      <c r="AA801" s="3">
        <v>20.566669999999998</v>
      </c>
      <c r="AB801" s="22">
        <v>27</v>
      </c>
      <c r="AC801" s="22">
        <v>23</v>
      </c>
      <c r="AD801" s="22">
        <v>80</v>
      </c>
      <c r="AE801" s="22">
        <v>65</v>
      </c>
      <c r="AF801" s="22">
        <v>99</v>
      </c>
      <c r="AG801" s="26">
        <f t="shared" si="169"/>
        <v>0.96058805635407252</v>
      </c>
      <c r="AH801" s="26">
        <f t="shared" si="170"/>
        <v>0.81827871467198765</v>
      </c>
      <c r="AI801" s="26">
        <f t="shared" si="171"/>
        <v>2.846186833641696</v>
      </c>
      <c r="AJ801" s="26">
        <f t="shared" si="172"/>
        <v>2.3125268023338781</v>
      </c>
      <c r="AK801" s="26">
        <f t="shared" si="173"/>
        <v>3.5221562066315988</v>
      </c>
      <c r="AL801" s="5">
        <v>1777</v>
      </c>
      <c r="AM801" s="22">
        <v>814</v>
      </c>
      <c r="AN801" s="22">
        <v>772</v>
      </c>
      <c r="AO801" s="25">
        <f t="shared" si="174"/>
        <v>0.51324085750315263</v>
      </c>
      <c r="AP801" s="22">
        <v>34.700000000000003</v>
      </c>
      <c r="AQ801">
        <v>7.7</v>
      </c>
      <c r="AR801">
        <v>1.9</v>
      </c>
      <c r="AS801">
        <v>9.6</v>
      </c>
      <c r="AT801">
        <v>13.2</v>
      </c>
      <c r="AU801">
        <v>3.8</v>
      </c>
      <c r="AV801">
        <v>-0.30000000000000004</v>
      </c>
      <c r="AW801">
        <v>16.7</v>
      </c>
      <c r="AX801" s="3">
        <f t="shared" si="175"/>
        <v>0.20365853658536584</v>
      </c>
      <c r="AY801" s="4">
        <f t="shared" si="176"/>
        <v>7.0249999999999986</v>
      </c>
      <c r="AZ801" t="s">
        <v>243</v>
      </c>
      <c r="BA801">
        <v>2018</v>
      </c>
      <c r="BB801" s="27">
        <v>2850000</v>
      </c>
      <c r="BC801" s="27">
        <v>3750000</v>
      </c>
      <c r="BD801" s="22">
        <v>24</v>
      </c>
      <c r="BE801" s="22">
        <v>32</v>
      </c>
      <c r="BF801" s="28">
        <f t="shared" si="177"/>
        <v>2.3685045285034709</v>
      </c>
      <c r="BG801" s="22">
        <v>654</v>
      </c>
      <c r="BH801" s="22">
        <v>622</v>
      </c>
      <c r="BI801" s="4">
        <v>1418.616667</v>
      </c>
      <c r="BJ801" s="22">
        <v>7</v>
      </c>
      <c r="BK801" s="22">
        <v>18</v>
      </c>
      <c r="BL801" s="28">
        <f t="shared" si="178"/>
        <v>5.7662737065307885</v>
      </c>
      <c r="BM801" s="22">
        <v>153</v>
      </c>
      <c r="BN801" s="22">
        <v>142</v>
      </c>
      <c r="BO801" s="4">
        <v>260.1333333</v>
      </c>
      <c r="BP801" s="22">
        <v>0</v>
      </c>
      <c r="BQ801" s="22">
        <v>0</v>
      </c>
      <c r="BR801" s="22">
        <v>7</v>
      </c>
      <c r="BS801" s="22">
        <v>8</v>
      </c>
      <c r="BT801" s="4">
        <v>7.85</v>
      </c>
      <c r="BU801" s="22">
        <v>41</v>
      </c>
      <c r="BV801" s="22">
        <v>23</v>
      </c>
      <c r="BW801" s="22">
        <v>22</v>
      </c>
      <c r="BX801" s="22">
        <v>5</v>
      </c>
      <c r="BY801" s="22">
        <v>14</v>
      </c>
      <c r="BZ801" s="22">
        <v>7</v>
      </c>
      <c r="CA801" s="22">
        <v>412</v>
      </c>
      <c r="CB801" s="22">
        <v>369</v>
      </c>
      <c r="CC801" s="4">
        <v>16.783329999999999</v>
      </c>
      <c r="CD801" s="4">
        <v>3.35</v>
      </c>
      <c r="CE801" s="4">
        <v>0.133333333</v>
      </c>
      <c r="CF801" s="22">
        <v>2</v>
      </c>
      <c r="CG801" s="22">
        <v>1</v>
      </c>
      <c r="CH801" s="22">
        <v>0</v>
      </c>
      <c r="CI801" s="5">
        <v>41</v>
      </c>
      <c r="CJ801" s="22">
        <v>8</v>
      </c>
      <c r="CK801" s="22">
        <v>28</v>
      </c>
      <c r="CL801" s="22">
        <v>-11</v>
      </c>
      <c r="CM801" s="22">
        <v>12</v>
      </c>
      <c r="CN801" s="22">
        <v>6</v>
      </c>
      <c r="CO801" s="22">
        <v>402</v>
      </c>
      <c r="CP801" s="22">
        <v>403</v>
      </c>
      <c r="CQ801" s="26">
        <v>17.817077000000001</v>
      </c>
      <c r="CR801" s="26">
        <v>2.9947149999999998</v>
      </c>
      <c r="CS801" s="26">
        <v>5.8130000000000001E-2</v>
      </c>
      <c r="CT801" s="22">
        <v>5</v>
      </c>
      <c r="CU801" s="22">
        <v>1</v>
      </c>
      <c r="CV801" s="22">
        <v>0</v>
      </c>
      <c r="CW801" s="22">
        <v>7</v>
      </c>
      <c r="CX801" s="22">
        <v>8</v>
      </c>
      <c r="CY801" s="22">
        <v>-12</v>
      </c>
      <c r="CZ801" s="22">
        <v>24</v>
      </c>
      <c r="DA801" s="22">
        <v>42</v>
      </c>
      <c r="DB801" s="22">
        <v>6</v>
      </c>
      <c r="DC801" s="22">
        <v>7</v>
      </c>
      <c r="DD801" s="22">
        <v>1</v>
      </c>
      <c r="DE801" s="22">
        <v>8</v>
      </c>
      <c r="DF801" s="22">
        <v>3</v>
      </c>
      <c r="DG801" s="22">
        <v>0</v>
      </c>
      <c r="DH801" s="22">
        <v>0</v>
      </c>
      <c r="DI801" s="22">
        <v>13</v>
      </c>
      <c r="DJ801" s="22">
        <v>0</v>
      </c>
      <c r="DK801" s="22">
        <v>0</v>
      </c>
      <c r="DL801" s="22">
        <v>0</v>
      </c>
      <c r="DM801" s="22">
        <v>0</v>
      </c>
      <c r="DN801" s="22">
        <v>108</v>
      </c>
      <c r="DO801" s="22">
        <v>36</v>
      </c>
      <c r="DP801" s="22">
        <v>78</v>
      </c>
      <c r="DQ801" s="22">
        <v>0</v>
      </c>
      <c r="DR801" s="22">
        <v>7</v>
      </c>
      <c r="DS801" s="22">
        <v>2</v>
      </c>
      <c r="DT801" s="22">
        <v>0</v>
      </c>
      <c r="DU801">
        <v>16.66</v>
      </c>
      <c r="DV801">
        <v>32.89</v>
      </c>
      <c r="DW801" s="2">
        <f t="shared" si="179"/>
        <v>0.33622603430877901</v>
      </c>
      <c r="DX801">
        <v>0.56200000000000017</v>
      </c>
      <c r="DY801">
        <v>0.38</v>
      </c>
      <c r="DZ801">
        <v>2.9079999999999999</v>
      </c>
      <c r="EA801">
        <v>-3.2290000000000001</v>
      </c>
      <c r="EB801">
        <v>69</v>
      </c>
      <c r="EC801">
        <v>76</v>
      </c>
      <c r="ED801">
        <v>10.6</v>
      </c>
      <c r="EE801">
        <v>1.84</v>
      </c>
      <c r="EF801">
        <v>-8.74</v>
      </c>
      <c r="EG801">
        <v>8.98</v>
      </c>
      <c r="EH801">
        <v>885</v>
      </c>
      <c r="EI801">
        <v>975</v>
      </c>
      <c r="EJ801">
        <v>3.03</v>
      </c>
      <c r="EK801">
        <v>3.34</v>
      </c>
      <c r="EL801">
        <v>30.7</v>
      </c>
      <c r="EM801">
        <v>25.7</v>
      </c>
      <c r="EN801">
        <v>11.1</v>
      </c>
      <c r="EO801">
        <v>13.5</v>
      </c>
      <c r="EP801">
        <v>16</v>
      </c>
      <c r="EQ801">
        <v>15.6</v>
      </c>
      <c r="ER801">
        <v>2.2999999999999998</v>
      </c>
      <c r="ES801">
        <v>4.3</v>
      </c>
      <c r="ET801">
        <v>0.4</v>
      </c>
      <c r="EU801">
        <v>1.5</v>
      </c>
      <c r="EV801">
        <v>1.6</v>
      </c>
      <c r="EW801">
        <v>2.6</v>
      </c>
      <c r="EX801">
        <v>24.5</v>
      </c>
      <c r="EY801">
        <v>26.9</v>
      </c>
      <c r="EZ801">
        <v>10</v>
      </c>
      <c r="FA801">
        <v>11.1</v>
      </c>
      <c r="FB801">
        <v>17.100000000000001</v>
      </c>
      <c r="FC801">
        <v>12.7</v>
      </c>
      <c r="FD801">
        <v>3.2</v>
      </c>
      <c r="FE801">
        <v>2.4</v>
      </c>
      <c r="FF801">
        <v>256</v>
      </c>
      <c r="FG801">
        <v>211</v>
      </c>
      <c r="FH801">
        <v>157</v>
      </c>
      <c r="FI801">
        <v>171</v>
      </c>
      <c r="FJ801">
        <v>225</v>
      </c>
      <c r="FK801">
        <v>240</v>
      </c>
      <c r="FL801">
        <v>58.7</v>
      </c>
      <c r="FM801">
        <v>478</v>
      </c>
      <c r="FN801">
        <v>421</v>
      </c>
      <c r="FO801">
        <v>431</v>
      </c>
      <c r="FP801">
        <v>53.2</v>
      </c>
      <c r="FQ801">
        <v>3.01</v>
      </c>
      <c r="FR801">
        <v>1.71</v>
      </c>
      <c r="FS801" s="2">
        <f t="shared" si="180"/>
        <v>0.63771186440677963</v>
      </c>
      <c r="FT801">
        <v>36</v>
      </c>
      <c r="FU801">
        <v>1</v>
      </c>
      <c r="FV801">
        <v>35.700000000000003</v>
      </c>
      <c r="FW801">
        <v>15.65</v>
      </c>
      <c r="FX801">
        <v>8.74</v>
      </c>
      <c r="FY801">
        <v>0.24</v>
      </c>
      <c r="FZ801">
        <v>47.1</v>
      </c>
      <c r="GA801">
        <v>10</v>
      </c>
      <c r="GB801">
        <v>17.2</v>
      </c>
      <c r="GC801">
        <v>3.6</v>
      </c>
      <c r="GD801">
        <v>1.7000000000000002</v>
      </c>
      <c r="GE801">
        <v>29.9</v>
      </c>
      <c r="GF801">
        <v>1.9</v>
      </c>
      <c r="GG801">
        <v>1.5</v>
      </c>
      <c r="GH801">
        <v>0.09</v>
      </c>
      <c r="GI801">
        <v>4.5599999999999996</v>
      </c>
      <c r="GJ801" s="2">
        <f t="shared" si="181"/>
        <v>1.935483870967742E-2</v>
      </c>
      <c r="GK801">
        <v>0</v>
      </c>
      <c r="GL801">
        <v>0</v>
      </c>
      <c r="GM801">
        <v>50.6</v>
      </c>
      <c r="GN801">
        <v>0</v>
      </c>
      <c r="GO801">
        <v>0</v>
      </c>
      <c r="GP801">
        <v>33</v>
      </c>
      <c r="GQ801">
        <v>49.4</v>
      </c>
      <c r="GR801">
        <v>8.1999999999999993</v>
      </c>
      <c r="GS801">
        <v>16.5</v>
      </c>
      <c r="GT801">
        <v>8.1999999999999993</v>
      </c>
      <c r="GU801">
        <v>0</v>
      </c>
      <c r="GV801">
        <v>0</v>
      </c>
      <c r="GW801">
        <v>24.7</v>
      </c>
      <c r="GX801" s="21">
        <v>81.568268000000003</v>
      </c>
      <c r="GY801" s="21">
        <v>32.118166800000004</v>
      </c>
      <c r="GZ801" s="21">
        <v>44.587408500000002</v>
      </c>
      <c r="HA801" s="21">
        <v>76.705574400000003</v>
      </c>
      <c r="HB801" s="21">
        <v>13.381691</v>
      </c>
      <c r="HC801" s="21">
        <v>2.9032049999999998</v>
      </c>
      <c r="HD801" s="21">
        <v>-1.8756999999999999E-2</v>
      </c>
      <c r="HE801" s="21">
        <v>37.797142000000001</v>
      </c>
      <c r="HF801" s="21">
        <v>16.26614</v>
      </c>
    </row>
    <row r="802" spans="1:214" ht="25.5" x14ac:dyDescent="0.25">
      <c r="A802" s="22">
        <v>21</v>
      </c>
      <c r="B802" t="s">
        <v>3389</v>
      </c>
      <c r="C802" t="s">
        <v>3390</v>
      </c>
      <c r="D802" t="s">
        <v>1223</v>
      </c>
      <c r="F802" t="s">
        <v>501</v>
      </c>
      <c r="I802" s="22" t="s">
        <v>336</v>
      </c>
      <c r="J802">
        <v>21</v>
      </c>
      <c r="K802" s="23" t="s">
        <v>1571</v>
      </c>
      <c r="L802" s="23" t="s">
        <v>1399</v>
      </c>
      <c r="M802" s="24"/>
      <c r="N802" s="24" t="s">
        <v>258</v>
      </c>
      <c r="O802" s="24">
        <v>70</v>
      </c>
      <c r="P802" s="24">
        <v>175</v>
      </c>
      <c r="Q802" s="24" t="s">
        <v>223</v>
      </c>
      <c r="R802" s="24"/>
      <c r="S802" s="22">
        <v>43</v>
      </c>
      <c r="T802" s="22">
        <v>1</v>
      </c>
      <c r="U802" s="22">
        <v>5</v>
      </c>
      <c r="V802" s="22">
        <v>6</v>
      </c>
      <c r="W802" s="22">
        <v>-15</v>
      </c>
      <c r="X802" s="22">
        <v>16</v>
      </c>
      <c r="Y802" s="22">
        <v>46</v>
      </c>
      <c r="Z802" s="25">
        <f t="shared" si="168"/>
        <v>2.1739130434782608E-2</v>
      </c>
      <c r="AA802" s="3">
        <v>10.75</v>
      </c>
      <c r="AB802" s="22">
        <v>25</v>
      </c>
      <c r="AC802" s="22">
        <v>1</v>
      </c>
      <c r="AD802" s="22">
        <v>7</v>
      </c>
      <c r="AE802" s="22">
        <v>8</v>
      </c>
      <c r="AF802" s="22">
        <v>11</v>
      </c>
      <c r="AG802" s="26">
        <f t="shared" si="169"/>
        <v>3.2449972958355868</v>
      </c>
      <c r="AH802" s="26">
        <f t="shared" si="170"/>
        <v>0.12979989183342347</v>
      </c>
      <c r="AI802" s="26">
        <f t="shared" si="171"/>
        <v>0.90859924283396432</v>
      </c>
      <c r="AJ802" s="26">
        <f t="shared" si="172"/>
        <v>1.0383991346673878</v>
      </c>
      <c r="AK802" s="26">
        <f t="shared" si="173"/>
        <v>1.4277988101676582</v>
      </c>
      <c r="AL802" s="5">
        <v>658</v>
      </c>
      <c r="AM802" s="22">
        <v>1</v>
      </c>
      <c r="AN802" s="22">
        <v>2</v>
      </c>
      <c r="AO802" s="25">
        <f t="shared" si="174"/>
        <v>0.33333333333333331</v>
      </c>
      <c r="AP802" s="22">
        <v>0.1</v>
      </c>
      <c r="AQ802">
        <v>-0.5</v>
      </c>
      <c r="AR802">
        <v>0</v>
      </c>
      <c r="AS802">
        <v>-0.5</v>
      </c>
      <c r="AT802">
        <v>-2.1</v>
      </c>
      <c r="AU802">
        <v>0</v>
      </c>
      <c r="AV802">
        <v>0</v>
      </c>
      <c r="AW802">
        <v>-2.1</v>
      </c>
      <c r="AX802" s="3">
        <f t="shared" si="175"/>
        <v>-4.8837209302325581E-2</v>
      </c>
      <c r="AY802" s="4">
        <f t="shared" si="176"/>
        <v>-3.15</v>
      </c>
      <c r="AZ802" t="s">
        <v>224</v>
      </c>
      <c r="BA802">
        <v>2013</v>
      </c>
      <c r="BC802" s="27">
        <v>875000</v>
      </c>
      <c r="BD802" s="22">
        <v>1</v>
      </c>
      <c r="BE802" s="22">
        <v>5</v>
      </c>
      <c r="BF802" s="28">
        <f t="shared" si="177"/>
        <v>0.81273281408736875</v>
      </c>
      <c r="BG802" s="22">
        <v>1</v>
      </c>
      <c r="BH802" s="22">
        <v>1</v>
      </c>
      <c r="BI802" s="4">
        <v>442.95</v>
      </c>
      <c r="BJ802" s="22">
        <v>0</v>
      </c>
      <c r="BK802" s="22">
        <v>0</v>
      </c>
      <c r="BL802" s="28">
        <f t="shared" si="178"/>
        <v>0</v>
      </c>
      <c r="BM802" s="22">
        <v>0</v>
      </c>
      <c r="BN802" s="22">
        <v>0</v>
      </c>
      <c r="BO802" s="4">
        <v>12.4</v>
      </c>
      <c r="BP802" s="22">
        <v>0</v>
      </c>
      <c r="BQ802" s="22">
        <v>0</v>
      </c>
      <c r="BR802" s="22">
        <v>0</v>
      </c>
      <c r="BS802" s="22">
        <v>1</v>
      </c>
      <c r="BT802" s="4">
        <v>6.9333333330000002</v>
      </c>
      <c r="BU802" s="22">
        <v>19</v>
      </c>
      <c r="BV802" s="22">
        <v>1</v>
      </c>
      <c r="BW802" s="22">
        <v>2</v>
      </c>
      <c r="BX802" s="22">
        <v>-11</v>
      </c>
      <c r="BY802" s="22">
        <v>10</v>
      </c>
      <c r="BZ802" s="22">
        <v>5</v>
      </c>
      <c r="CA802" s="22">
        <v>0</v>
      </c>
      <c r="CB802" s="22">
        <v>1</v>
      </c>
      <c r="CC802" s="4">
        <v>10.95</v>
      </c>
      <c r="CD802" s="4">
        <v>0.45</v>
      </c>
      <c r="CE802" s="4">
        <v>0.116666667</v>
      </c>
      <c r="CF802" s="22">
        <v>0</v>
      </c>
      <c r="CG802" s="22">
        <v>0</v>
      </c>
      <c r="CH802" s="22">
        <v>0</v>
      </c>
      <c r="CI802" s="5">
        <v>24</v>
      </c>
      <c r="CJ802" s="22">
        <v>0</v>
      </c>
      <c r="CK802" s="22">
        <v>3</v>
      </c>
      <c r="CL802" s="22">
        <v>-4</v>
      </c>
      <c r="CM802" s="22">
        <v>6</v>
      </c>
      <c r="CN802" s="22">
        <v>3</v>
      </c>
      <c r="CO802" s="22">
        <v>1</v>
      </c>
      <c r="CP802" s="22">
        <v>1</v>
      </c>
      <c r="CQ802" s="26">
        <v>9.7874999999999996</v>
      </c>
      <c r="CR802" s="26">
        <v>0.160417</v>
      </c>
      <c r="CS802" s="26">
        <v>0.19652800000000001</v>
      </c>
      <c r="CT802" s="22">
        <v>0</v>
      </c>
      <c r="CU802" s="22">
        <v>0</v>
      </c>
      <c r="CV802" s="22">
        <v>0</v>
      </c>
      <c r="CW802" s="22">
        <v>0</v>
      </c>
      <c r="CX802" s="22">
        <v>0</v>
      </c>
      <c r="CY802" s="22">
        <v>-4</v>
      </c>
      <c r="CZ802" s="22">
        <v>1</v>
      </c>
      <c r="DA802" s="22">
        <v>5</v>
      </c>
      <c r="DB802" s="22">
        <v>-11</v>
      </c>
      <c r="DC802" s="22">
        <v>0</v>
      </c>
      <c r="DD802" s="22">
        <v>0</v>
      </c>
      <c r="DE802" s="22">
        <v>0</v>
      </c>
      <c r="DF802" s="22">
        <v>0</v>
      </c>
      <c r="DG802" s="22">
        <v>0</v>
      </c>
      <c r="DH802" s="22">
        <v>0</v>
      </c>
      <c r="DI802" s="22">
        <v>8</v>
      </c>
      <c r="DJ802" s="22">
        <v>0</v>
      </c>
      <c r="DK802" s="22">
        <v>0</v>
      </c>
      <c r="DL802" s="22">
        <v>0</v>
      </c>
      <c r="DM802" s="22">
        <v>0</v>
      </c>
      <c r="DN802" s="22">
        <v>10</v>
      </c>
      <c r="DO802" s="22">
        <v>0</v>
      </c>
      <c r="DP802" s="22">
        <v>26</v>
      </c>
      <c r="DQ802" s="22">
        <v>1</v>
      </c>
      <c r="DR802" s="22">
        <v>0</v>
      </c>
      <c r="DS802" s="22">
        <v>0</v>
      </c>
      <c r="DT802" s="22">
        <v>0</v>
      </c>
      <c r="DU802">
        <v>10.119999999999999</v>
      </c>
      <c r="DV802">
        <v>37.51</v>
      </c>
      <c r="DW802" s="2">
        <f t="shared" si="179"/>
        <v>0.21247113163972287</v>
      </c>
      <c r="DX802">
        <v>-4.2999999999999997E-2</v>
      </c>
      <c r="DY802">
        <v>-0.219</v>
      </c>
      <c r="DZ802">
        <v>-1.6830000000000001</v>
      </c>
      <c r="EA802">
        <v>-1.3320000000000001</v>
      </c>
      <c r="EB802">
        <v>10</v>
      </c>
      <c r="EC802">
        <v>23</v>
      </c>
      <c r="ED802">
        <v>-4.9000000000000004</v>
      </c>
      <c r="EE802">
        <v>-5.38</v>
      </c>
      <c r="EF802">
        <v>-0.45</v>
      </c>
      <c r="EG802">
        <v>5.43</v>
      </c>
      <c r="EH802">
        <v>885</v>
      </c>
      <c r="EI802">
        <v>939</v>
      </c>
      <c r="EJ802">
        <v>1.38</v>
      </c>
      <c r="EK802">
        <v>3.17</v>
      </c>
      <c r="EL802">
        <v>24</v>
      </c>
      <c r="EM802">
        <v>24.4</v>
      </c>
      <c r="EN802">
        <v>5.9</v>
      </c>
      <c r="EO802">
        <v>10.199999999999999</v>
      </c>
      <c r="EP802">
        <v>9.5</v>
      </c>
      <c r="EQ802">
        <v>10.6</v>
      </c>
      <c r="ER802">
        <v>3.4</v>
      </c>
      <c r="ES802">
        <v>4.5</v>
      </c>
      <c r="ET802">
        <v>1.1000000000000001</v>
      </c>
      <c r="EU802">
        <v>1.8</v>
      </c>
      <c r="EV802">
        <v>2.31</v>
      </c>
      <c r="EW802">
        <v>2.46</v>
      </c>
      <c r="EX802">
        <v>24.7</v>
      </c>
      <c r="EY802">
        <v>23.9</v>
      </c>
      <c r="EZ802">
        <v>9.4</v>
      </c>
      <c r="FA802">
        <v>9.1999999999999993</v>
      </c>
      <c r="FB802">
        <v>12.2</v>
      </c>
      <c r="FC802">
        <v>11</v>
      </c>
      <c r="FD802">
        <v>3.7</v>
      </c>
      <c r="FE802">
        <v>3.3</v>
      </c>
      <c r="FF802">
        <v>47</v>
      </c>
      <c r="FG802">
        <v>60</v>
      </c>
      <c r="FH802">
        <v>54</v>
      </c>
      <c r="FI802">
        <v>50</v>
      </c>
      <c r="FJ802">
        <v>58</v>
      </c>
      <c r="FK802">
        <v>67</v>
      </c>
      <c r="FL802">
        <v>50.7</v>
      </c>
      <c r="FM802">
        <v>136</v>
      </c>
      <c r="FN802">
        <v>136</v>
      </c>
      <c r="FO802">
        <v>126</v>
      </c>
      <c r="FP802">
        <v>50</v>
      </c>
      <c r="FQ802">
        <v>0.30000000000000004</v>
      </c>
      <c r="FR802">
        <v>5.07</v>
      </c>
      <c r="FS802" s="2">
        <f t="shared" si="180"/>
        <v>5.5865921787709508E-2</v>
      </c>
      <c r="FT802">
        <v>0</v>
      </c>
      <c r="FU802">
        <v>0</v>
      </c>
      <c r="FV802">
        <v>-2.6</v>
      </c>
      <c r="FW802">
        <v>0</v>
      </c>
      <c r="FX802">
        <v>0</v>
      </c>
      <c r="FY802">
        <v>0</v>
      </c>
      <c r="FZ802">
        <v>27.8</v>
      </c>
      <c r="GA802">
        <v>4.5999999999999996</v>
      </c>
      <c r="GB802">
        <v>23.2</v>
      </c>
      <c r="GC802">
        <v>0</v>
      </c>
      <c r="GD802">
        <v>0</v>
      </c>
      <c r="GE802">
        <v>23.2</v>
      </c>
      <c r="GF802">
        <v>0</v>
      </c>
      <c r="GG802">
        <v>4.5999999999999996</v>
      </c>
      <c r="GH802">
        <v>0.16</v>
      </c>
      <c r="GI802">
        <v>5.65</v>
      </c>
      <c r="GJ802" s="2">
        <f t="shared" si="181"/>
        <v>2.7538726333907054E-2</v>
      </c>
      <c r="GK802">
        <v>0</v>
      </c>
      <c r="GL802">
        <v>1</v>
      </c>
      <c r="GM802">
        <v>-33.5</v>
      </c>
      <c r="GN802">
        <v>0</v>
      </c>
      <c r="GO802">
        <v>8.65</v>
      </c>
      <c r="GP802">
        <v>0</v>
      </c>
      <c r="GQ802">
        <v>60.6</v>
      </c>
      <c r="GR802">
        <v>0</v>
      </c>
      <c r="GS802">
        <v>17.3</v>
      </c>
      <c r="GT802">
        <v>8.6999999999999993</v>
      </c>
      <c r="GU802">
        <v>0</v>
      </c>
      <c r="GV802">
        <v>0</v>
      </c>
      <c r="GW802">
        <v>0</v>
      </c>
      <c r="GX802" s="21">
        <v>52.180228999999997</v>
      </c>
      <c r="GY802" s="21">
        <v>6.4917144000000002</v>
      </c>
      <c r="GZ802" s="21">
        <v>10.1943585</v>
      </c>
      <c r="HA802" s="21">
        <v>16.686071999999999</v>
      </c>
      <c r="HB802" s="21">
        <v>0.111638</v>
      </c>
      <c r="HC802" s="21">
        <v>1.174739</v>
      </c>
      <c r="HD802" s="21">
        <v>6.5690000000000002E-3</v>
      </c>
      <c r="HE802" s="21">
        <v>24.276781</v>
      </c>
      <c r="HF802" s="21">
        <v>1.2929459999999999</v>
      </c>
    </row>
    <row r="803" spans="1:214" ht="15" x14ac:dyDescent="0.25">
      <c r="A803" s="22">
        <v>33</v>
      </c>
      <c r="B803" t="s">
        <v>3391</v>
      </c>
      <c r="C803" t="s">
        <v>3392</v>
      </c>
      <c r="D803" t="s">
        <v>3393</v>
      </c>
      <c r="F803" t="s">
        <v>416</v>
      </c>
      <c r="I803" s="22" t="s">
        <v>248</v>
      </c>
      <c r="J803">
        <v>21</v>
      </c>
      <c r="K803" s="23" t="s">
        <v>3394</v>
      </c>
      <c r="L803" s="23" t="s">
        <v>1449</v>
      </c>
      <c r="M803" s="24" t="s">
        <v>288</v>
      </c>
      <c r="N803" s="24" t="s">
        <v>233</v>
      </c>
      <c r="O803" s="24">
        <v>76</v>
      </c>
      <c r="P803" s="24">
        <v>195</v>
      </c>
      <c r="Q803" s="24" t="s">
        <v>224</v>
      </c>
      <c r="R803" s="24" t="s">
        <v>234</v>
      </c>
      <c r="S803" s="22">
        <v>24</v>
      </c>
      <c r="T803" s="22">
        <v>0</v>
      </c>
      <c r="U803" s="22">
        <v>1</v>
      </c>
      <c r="V803" s="22">
        <v>1</v>
      </c>
      <c r="W803" s="22">
        <v>-5</v>
      </c>
      <c r="X803" s="22">
        <v>25</v>
      </c>
      <c r="Y803" s="22">
        <v>13</v>
      </c>
      <c r="Z803" s="25">
        <f t="shared" si="168"/>
        <v>0</v>
      </c>
      <c r="AA803" s="3">
        <v>12.633330000000001</v>
      </c>
      <c r="AB803" s="22">
        <v>68</v>
      </c>
      <c r="AC803" s="22">
        <v>28</v>
      </c>
      <c r="AD803" s="22">
        <v>5</v>
      </c>
      <c r="AE803" s="22">
        <v>9</v>
      </c>
      <c r="AF803" s="22">
        <v>1</v>
      </c>
      <c r="AG803" s="26">
        <f t="shared" si="169"/>
        <v>13.456467930466472</v>
      </c>
      <c r="AH803" s="26">
        <f t="shared" si="170"/>
        <v>5.5408985596038409</v>
      </c>
      <c r="AI803" s="26">
        <f t="shared" si="171"/>
        <v>0.98944617135782875</v>
      </c>
      <c r="AJ803" s="26">
        <f t="shared" si="172"/>
        <v>1.7810031084440918</v>
      </c>
      <c r="AK803" s="26">
        <f t="shared" si="173"/>
        <v>0.19788923427156574</v>
      </c>
      <c r="AL803" s="5">
        <v>444</v>
      </c>
      <c r="AM803" s="22">
        <v>0</v>
      </c>
      <c r="AN803" s="22">
        <v>0</v>
      </c>
      <c r="AO803" s="25">
        <f t="shared" si="174"/>
        <v>0</v>
      </c>
      <c r="AP803" s="22">
        <v>0</v>
      </c>
      <c r="AQ803">
        <v>-0.2</v>
      </c>
      <c r="AR803">
        <v>0.2</v>
      </c>
      <c r="AS803">
        <v>0</v>
      </c>
      <c r="AT803">
        <v>-0.9</v>
      </c>
      <c r="AU803">
        <v>0.1</v>
      </c>
      <c r="AV803">
        <v>0</v>
      </c>
      <c r="AW803">
        <v>-0.8</v>
      </c>
      <c r="AX803" s="3">
        <f t="shared" si="175"/>
        <v>-3.3333333333333333E-2</v>
      </c>
      <c r="AY803" s="4">
        <f t="shared" si="176"/>
        <v>-1.974998</v>
      </c>
      <c r="AZ803" t="s">
        <v>224</v>
      </c>
      <c r="BA803">
        <v>2013</v>
      </c>
      <c r="BB803" s="27">
        <v>75000</v>
      </c>
      <c r="BC803" s="27">
        <v>916666</v>
      </c>
      <c r="BD803" s="22">
        <v>0</v>
      </c>
      <c r="BE803" s="22">
        <v>1</v>
      </c>
      <c r="BF803" s="28">
        <f t="shared" si="177"/>
        <v>0.2033668512262306</v>
      </c>
      <c r="BG803" s="22">
        <v>0</v>
      </c>
      <c r="BH803" s="22">
        <v>0</v>
      </c>
      <c r="BI803" s="4">
        <v>295.03333329999998</v>
      </c>
      <c r="BJ803" s="22">
        <v>0</v>
      </c>
      <c r="BK803" s="22">
        <v>0</v>
      </c>
      <c r="BL803" s="28">
        <f t="shared" si="178"/>
        <v>0</v>
      </c>
      <c r="BM803" s="22">
        <v>0</v>
      </c>
      <c r="BN803" s="22">
        <v>0</v>
      </c>
      <c r="BO803" s="4">
        <v>0.15</v>
      </c>
      <c r="BP803" s="22">
        <v>0</v>
      </c>
      <c r="BQ803" s="22">
        <v>0</v>
      </c>
      <c r="BR803" s="22">
        <v>0</v>
      </c>
      <c r="BS803" s="22">
        <v>0</v>
      </c>
      <c r="BT803" s="4">
        <v>8.2166666670000001</v>
      </c>
      <c r="BU803" s="22">
        <v>8</v>
      </c>
      <c r="BV803" s="22">
        <v>0</v>
      </c>
      <c r="BW803" s="22">
        <v>0</v>
      </c>
      <c r="BX803" s="22">
        <v>-4</v>
      </c>
      <c r="BY803" s="22">
        <v>10</v>
      </c>
      <c r="BZ803" s="22">
        <v>5</v>
      </c>
      <c r="CA803" s="22">
        <v>0</v>
      </c>
      <c r="CB803" s="22">
        <v>0</v>
      </c>
      <c r="CC803" s="4">
        <v>12.966670000000001</v>
      </c>
      <c r="CD803" s="4">
        <v>1.6666667E-2</v>
      </c>
      <c r="CE803" s="4">
        <v>0.35</v>
      </c>
      <c r="CF803" s="22">
        <v>0</v>
      </c>
      <c r="CG803" s="22">
        <v>0</v>
      </c>
      <c r="CH803" s="22">
        <v>0</v>
      </c>
      <c r="CI803" s="5">
        <v>16</v>
      </c>
      <c r="CJ803" s="22">
        <v>0</v>
      </c>
      <c r="CK803" s="22">
        <v>1</v>
      </c>
      <c r="CL803" s="22">
        <v>-1</v>
      </c>
      <c r="CM803" s="22">
        <v>15</v>
      </c>
      <c r="CN803" s="22">
        <v>6</v>
      </c>
      <c r="CO803" s="22">
        <v>0</v>
      </c>
      <c r="CP803" s="22">
        <v>0</v>
      </c>
      <c r="CQ803" s="26">
        <v>11.956248</v>
      </c>
      <c r="CR803" s="26">
        <v>1.042E-3</v>
      </c>
      <c r="CS803" s="26">
        <v>0.33854200000000001</v>
      </c>
      <c r="CT803" s="22">
        <v>0</v>
      </c>
      <c r="CU803" s="22">
        <v>0</v>
      </c>
      <c r="CV803" s="22">
        <v>0</v>
      </c>
      <c r="CW803" s="22">
        <v>0</v>
      </c>
      <c r="CX803" s="22">
        <v>0</v>
      </c>
      <c r="CY803" s="22">
        <v>-3</v>
      </c>
      <c r="CZ803" s="22">
        <v>0</v>
      </c>
      <c r="DA803" s="22">
        <v>1</v>
      </c>
      <c r="DB803" s="22">
        <v>-2</v>
      </c>
      <c r="DC803" s="22">
        <v>0</v>
      </c>
      <c r="DD803" s="22">
        <v>0</v>
      </c>
      <c r="DE803" s="22">
        <v>0</v>
      </c>
      <c r="DF803" s="22">
        <v>0</v>
      </c>
      <c r="DG803" s="22">
        <v>0</v>
      </c>
      <c r="DH803" s="22">
        <v>0</v>
      </c>
      <c r="DI803" s="22">
        <v>10</v>
      </c>
      <c r="DJ803" s="22">
        <v>1</v>
      </c>
      <c r="DK803" s="22">
        <v>0</v>
      </c>
      <c r="DL803" s="22">
        <v>0</v>
      </c>
      <c r="DM803" s="22">
        <v>0</v>
      </c>
      <c r="DN803" s="22">
        <v>8</v>
      </c>
      <c r="DO803" s="22">
        <v>0</v>
      </c>
      <c r="DP803" s="22">
        <v>15</v>
      </c>
      <c r="DQ803" s="22">
        <v>2</v>
      </c>
      <c r="DR803" s="22">
        <v>0</v>
      </c>
      <c r="DS803" s="22">
        <v>0</v>
      </c>
      <c r="DT803" s="22">
        <v>0</v>
      </c>
      <c r="DU803">
        <v>12.21</v>
      </c>
      <c r="DV803">
        <v>35.58</v>
      </c>
      <c r="DW803" s="2">
        <f t="shared" si="179"/>
        <v>0.25549278091650973</v>
      </c>
      <c r="DX803">
        <v>-1.365</v>
      </c>
      <c r="DY803">
        <v>-1.724</v>
      </c>
      <c r="DZ803">
        <v>-0.70800000000000007</v>
      </c>
      <c r="EA803">
        <v>-7.0579999999999998</v>
      </c>
      <c r="EB803">
        <v>8</v>
      </c>
      <c r="EC803">
        <v>13</v>
      </c>
      <c r="ED803">
        <v>-5.0999999999999996</v>
      </c>
      <c r="EE803">
        <v>-6.96</v>
      </c>
      <c r="EF803">
        <v>-1.9</v>
      </c>
      <c r="EG803">
        <v>5.88</v>
      </c>
      <c r="EH803">
        <v>924</v>
      </c>
      <c r="EI803">
        <v>983</v>
      </c>
      <c r="EJ803">
        <v>1.64</v>
      </c>
      <c r="EK803">
        <v>2.66</v>
      </c>
      <c r="EL803">
        <v>26.2</v>
      </c>
      <c r="EM803">
        <v>32.299999999999997</v>
      </c>
      <c r="EN803">
        <v>12.3</v>
      </c>
      <c r="EO803">
        <v>11.9</v>
      </c>
      <c r="EP803">
        <v>13.1</v>
      </c>
      <c r="EQ803">
        <v>12.9</v>
      </c>
      <c r="ER803">
        <v>4.7</v>
      </c>
      <c r="ES803">
        <v>3.1</v>
      </c>
      <c r="ET803">
        <v>1.8</v>
      </c>
      <c r="EU803">
        <v>0.4</v>
      </c>
      <c r="EV803">
        <v>2.11</v>
      </c>
      <c r="EW803">
        <v>2.3199999999999998</v>
      </c>
      <c r="EX803">
        <v>23.2</v>
      </c>
      <c r="EY803">
        <v>25.8</v>
      </c>
      <c r="EZ803">
        <v>12.4</v>
      </c>
      <c r="FA803">
        <v>11</v>
      </c>
      <c r="FB803">
        <v>14.8</v>
      </c>
      <c r="FC803">
        <v>14.3</v>
      </c>
      <c r="FD803">
        <v>3.1</v>
      </c>
      <c r="FE803">
        <v>3.2</v>
      </c>
      <c r="FF803">
        <v>28</v>
      </c>
      <c r="FG803">
        <v>33</v>
      </c>
      <c r="FH803">
        <v>38</v>
      </c>
      <c r="FI803">
        <v>29</v>
      </c>
      <c r="FJ803">
        <v>39</v>
      </c>
      <c r="FK803">
        <v>32</v>
      </c>
      <c r="FL803">
        <v>47.7</v>
      </c>
      <c r="FM803">
        <v>86</v>
      </c>
      <c r="FN803">
        <v>134</v>
      </c>
      <c r="FO803">
        <v>64</v>
      </c>
      <c r="FP803">
        <v>39.1</v>
      </c>
      <c r="FQ803">
        <v>0.01</v>
      </c>
      <c r="FR803">
        <v>5.3</v>
      </c>
      <c r="FS803" s="2">
        <f t="shared" si="180"/>
        <v>1.8832391713747647E-3</v>
      </c>
      <c r="FT803">
        <v>0</v>
      </c>
      <c r="FU803">
        <v>0</v>
      </c>
      <c r="FV803">
        <v>-62.7</v>
      </c>
      <c r="FW803" t="s">
        <v>266</v>
      </c>
      <c r="FX803">
        <v>0</v>
      </c>
      <c r="FY803">
        <v>0</v>
      </c>
      <c r="FZ803">
        <v>0</v>
      </c>
      <c r="GA803">
        <v>0</v>
      </c>
      <c r="GB803">
        <v>0</v>
      </c>
      <c r="GC803">
        <v>0</v>
      </c>
      <c r="GD803">
        <v>0</v>
      </c>
      <c r="GE803">
        <v>0</v>
      </c>
      <c r="GF803">
        <v>0</v>
      </c>
      <c r="GG803">
        <v>0</v>
      </c>
      <c r="GH803">
        <v>0.34</v>
      </c>
      <c r="GI803">
        <v>5.16</v>
      </c>
      <c r="GJ803" s="2">
        <f t="shared" si="181"/>
        <v>6.1818181818181821E-2</v>
      </c>
      <c r="GK803">
        <v>0</v>
      </c>
      <c r="GL803">
        <v>2</v>
      </c>
      <c r="GM803">
        <v>40.9</v>
      </c>
      <c r="GN803">
        <v>0</v>
      </c>
      <c r="GO803">
        <v>14.6</v>
      </c>
      <c r="GP803">
        <v>7.3</v>
      </c>
      <c r="GQ803">
        <v>29.2</v>
      </c>
      <c r="GR803">
        <v>0</v>
      </c>
      <c r="GS803">
        <v>7.3</v>
      </c>
      <c r="GT803">
        <v>7.3</v>
      </c>
      <c r="GU803">
        <v>0</v>
      </c>
      <c r="GV803">
        <v>0</v>
      </c>
      <c r="GW803">
        <v>0</v>
      </c>
      <c r="GX803" s="21">
        <v>36.006241000000003</v>
      </c>
      <c r="GY803" s="21">
        <v>1.2703446</v>
      </c>
      <c r="GZ803" s="21">
        <v>4.0912686000000003</v>
      </c>
      <c r="HA803" s="21">
        <v>5.3616131999999999</v>
      </c>
      <c r="HB803" s="21">
        <v>-0.43182900000000002</v>
      </c>
      <c r="HC803" s="21">
        <v>0.98828800000000006</v>
      </c>
      <c r="HD803" s="21">
        <v>3.28E-4</v>
      </c>
      <c r="HE803" s="21">
        <v>39.801600999999998</v>
      </c>
      <c r="HF803" s="21">
        <v>0.55678700000000003</v>
      </c>
    </row>
    <row r="804" spans="1:214" ht="15" x14ac:dyDescent="0.25">
      <c r="A804" s="22">
        <v>65</v>
      </c>
      <c r="B804" t="s">
        <v>3395</v>
      </c>
      <c r="C804" t="s">
        <v>3396</v>
      </c>
      <c r="D804" t="s">
        <v>803</v>
      </c>
      <c r="F804" t="s">
        <v>489</v>
      </c>
      <c r="I804" s="22" t="s">
        <v>365</v>
      </c>
      <c r="J804">
        <v>24</v>
      </c>
      <c r="K804" s="23" t="s">
        <v>3397</v>
      </c>
      <c r="L804" s="23" t="s">
        <v>745</v>
      </c>
      <c r="M804" s="24" t="s">
        <v>746</v>
      </c>
      <c r="N804" s="24" t="s">
        <v>222</v>
      </c>
      <c r="O804" s="24">
        <v>72</v>
      </c>
      <c r="P804" s="24">
        <v>194</v>
      </c>
      <c r="Q804" s="24" t="s">
        <v>224</v>
      </c>
      <c r="R804" s="24" t="s">
        <v>234</v>
      </c>
      <c r="S804" s="22">
        <v>1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5">
        <f t="shared" si="168"/>
        <v>0</v>
      </c>
      <c r="AA804" s="3">
        <v>8.5333299999999994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6">
        <f t="shared" si="169"/>
        <v>0</v>
      </c>
      <c r="AH804" s="26">
        <f t="shared" si="170"/>
        <v>0</v>
      </c>
      <c r="AI804" s="26">
        <f t="shared" si="171"/>
        <v>0</v>
      </c>
      <c r="AJ804" s="26">
        <f t="shared" si="172"/>
        <v>0</v>
      </c>
      <c r="AK804" s="26">
        <f t="shared" si="173"/>
        <v>0</v>
      </c>
      <c r="AL804" s="5">
        <v>12</v>
      </c>
      <c r="AM804" s="22">
        <v>0</v>
      </c>
      <c r="AN804" s="22">
        <v>0</v>
      </c>
      <c r="AO804" s="25">
        <f t="shared" si="174"/>
        <v>0</v>
      </c>
      <c r="AP804" s="22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 s="3">
        <f t="shared" si="175"/>
        <v>0</v>
      </c>
      <c r="AY804" s="4">
        <f t="shared" si="176"/>
        <v>-0.12</v>
      </c>
      <c r="AZ804" t="s">
        <v>224</v>
      </c>
      <c r="BA804">
        <v>2012</v>
      </c>
      <c r="BC804" s="27">
        <v>565000</v>
      </c>
      <c r="BD804" s="22">
        <v>0</v>
      </c>
      <c r="BE804" s="22">
        <v>0</v>
      </c>
      <c r="BF804" s="28">
        <f t="shared" si="177"/>
        <v>0</v>
      </c>
      <c r="BG804" s="22">
        <v>0</v>
      </c>
      <c r="BH804" s="22">
        <v>0</v>
      </c>
      <c r="BI804" s="4">
        <v>7.5833333329999997</v>
      </c>
      <c r="BJ804" s="22">
        <v>0</v>
      </c>
      <c r="BK804" s="22">
        <v>0</v>
      </c>
      <c r="BL804" s="28">
        <f t="shared" si="178"/>
        <v>0</v>
      </c>
      <c r="BM804" s="22">
        <v>0</v>
      </c>
      <c r="BN804" s="22">
        <v>0</v>
      </c>
      <c r="BO804" s="4">
        <v>0</v>
      </c>
      <c r="BP804" s="22">
        <v>0</v>
      </c>
      <c r="BQ804" s="22">
        <v>0</v>
      </c>
      <c r="BR804" s="22">
        <v>0</v>
      </c>
      <c r="BS804" s="22">
        <v>0</v>
      </c>
      <c r="BT804" s="4">
        <v>0.95</v>
      </c>
      <c r="BU804" s="22">
        <v>0</v>
      </c>
      <c r="BV804" s="22">
        <v>0</v>
      </c>
      <c r="BW804" s="22">
        <v>0</v>
      </c>
      <c r="BX804" s="22">
        <v>0</v>
      </c>
      <c r="BY804" s="22">
        <v>0</v>
      </c>
      <c r="BZ804" s="22">
        <v>0</v>
      </c>
      <c r="CA804" s="22">
        <v>0</v>
      </c>
      <c r="CB804" s="22">
        <v>0</v>
      </c>
      <c r="CC804" s="4">
        <v>0</v>
      </c>
      <c r="CD804" s="4">
        <v>0</v>
      </c>
      <c r="CE804" s="4">
        <v>0</v>
      </c>
      <c r="CF804" s="22">
        <v>0</v>
      </c>
      <c r="CG804" s="22">
        <v>0</v>
      </c>
      <c r="CH804" s="22">
        <v>0</v>
      </c>
      <c r="CI804" s="5">
        <v>1</v>
      </c>
      <c r="CJ804" s="22">
        <v>0</v>
      </c>
      <c r="CK804" s="22">
        <v>0</v>
      </c>
      <c r="CL804" s="22">
        <v>0</v>
      </c>
      <c r="CM804" s="22">
        <v>0</v>
      </c>
      <c r="CN804" s="22">
        <v>0</v>
      </c>
      <c r="CO804" s="22">
        <v>0</v>
      </c>
      <c r="CP804" s="22">
        <v>0</v>
      </c>
      <c r="CQ804" s="26">
        <v>7.5833329999999997</v>
      </c>
      <c r="CR804" s="26">
        <v>0</v>
      </c>
      <c r="CS804" s="26">
        <v>0.95</v>
      </c>
      <c r="CT804" s="22">
        <v>0</v>
      </c>
      <c r="CU804" s="22">
        <v>0</v>
      </c>
      <c r="CV804" s="22">
        <v>0</v>
      </c>
      <c r="CW804" s="22">
        <v>0</v>
      </c>
      <c r="CX804" s="22">
        <v>0</v>
      </c>
      <c r="CY804" s="22">
        <v>0</v>
      </c>
      <c r="CZ804" s="22">
        <v>0</v>
      </c>
      <c r="DA804" s="22">
        <v>0</v>
      </c>
      <c r="DB804" s="22">
        <v>0</v>
      </c>
      <c r="DC804" s="22">
        <v>0</v>
      </c>
      <c r="DD804" s="22">
        <v>0</v>
      </c>
      <c r="DE804" s="22">
        <v>0</v>
      </c>
      <c r="DF804" s="22">
        <v>0</v>
      </c>
      <c r="DG804" s="22">
        <v>0</v>
      </c>
      <c r="DH804" s="22">
        <v>0</v>
      </c>
      <c r="DI804" s="22">
        <v>0</v>
      </c>
      <c r="DJ804" s="22">
        <v>0</v>
      </c>
      <c r="DK804" s="22">
        <v>0</v>
      </c>
      <c r="DL804" s="22">
        <v>0</v>
      </c>
      <c r="DM804" s="22">
        <v>0</v>
      </c>
      <c r="DN804" s="22">
        <v>0</v>
      </c>
      <c r="DO804" s="22">
        <v>0</v>
      </c>
      <c r="DP804" s="22">
        <v>0</v>
      </c>
      <c r="DQ804" s="22">
        <v>0</v>
      </c>
      <c r="DR804" s="22">
        <v>0</v>
      </c>
      <c r="DS804" s="22">
        <v>0</v>
      </c>
      <c r="DT804" s="22">
        <v>0</v>
      </c>
      <c r="DU804">
        <v>7.58</v>
      </c>
      <c r="DV804">
        <v>33.880000000000003</v>
      </c>
      <c r="DW804" s="2">
        <f t="shared" si="179"/>
        <v>0.18282682103232031</v>
      </c>
      <c r="DX804">
        <v>1.3819999999999999</v>
      </c>
      <c r="DY804">
        <v>6.101</v>
      </c>
      <c r="DZ804">
        <v>-1.506</v>
      </c>
      <c r="EA804">
        <v>-9.1509999999999998</v>
      </c>
      <c r="EB804">
        <v>0</v>
      </c>
      <c r="EC804">
        <v>0</v>
      </c>
      <c r="ED804">
        <v>39</v>
      </c>
      <c r="EE804">
        <v>0</v>
      </c>
      <c r="EF804">
        <v>-38.96</v>
      </c>
      <c r="EG804">
        <v>0</v>
      </c>
      <c r="EH804">
        <v>1000</v>
      </c>
      <c r="EI804">
        <v>1000</v>
      </c>
      <c r="EJ804">
        <v>0</v>
      </c>
      <c r="EK804">
        <v>0</v>
      </c>
      <c r="EL804">
        <v>15.8</v>
      </c>
      <c r="EM804">
        <v>15.8</v>
      </c>
      <c r="EN804">
        <v>0</v>
      </c>
      <c r="EO804">
        <v>7.9</v>
      </c>
      <c r="EP804">
        <v>0</v>
      </c>
      <c r="EQ804">
        <v>7.9</v>
      </c>
      <c r="ER804">
        <v>7.9</v>
      </c>
      <c r="ES804">
        <v>0</v>
      </c>
      <c r="ET804">
        <v>0</v>
      </c>
      <c r="EU804">
        <v>0</v>
      </c>
      <c r="EV804">
        <v>5.31</v>
      </c>
      <c r="EW804">
        <v>7.08</v>
      </c>
      <c r="EX804">
        <v>24.8</v>
      </c>
      <c r="EY804">
        <v>26.6</v>
      </c>
      <c r="EZ804">
        <v>1.8</v>
      </c>
      <c r="FA804">
        <v>21.2</v>
      </c>
      <c r="FB804">
        <v>19.5</v>
      </c>
      <c r="FC804">
        <v>3.5</v>
      </c>
      <c r="FD804">
        <v>5.3</v>
      </c>
      <c r="FE804">
        <v>5.3</v>
      </c>
      <c r="FF804">
        <v>1</v>
      </c>
      <c r="FG804">
        <v>4</v>
      </c>
      <c r="FH804">
        <v>0</v>
      </c>
      <c r="FI804">
        <v>0</v>
      </c>
      <c r="FJ804">
        <v>1</v>
      </c>
      <c r="FK804">
        <v>1</v>
      </c>
      <c r="FL804">
        <v>100</v>
      </c>
      <c r="FM804">
        <v>0</v>
      </c>
      <c r="FN804">
        <v>2</v>
      </c>
      <c r="FO804">
        <v>2</v>
      </c>
      <c r="FP804">
        <v>0</v>
      </c>
      <c r="FQ804">
        <v>0</v>
      </c>
      <c r="FR804">
        <v>0</v>
      </c>
      <c r="FS804" s="2">
        <f t="shared" si="180"/>
        <v>0</v>
      </c>
      <c r="FT804">
        <v>0</v>
      </c>
      <c r="FU804">
        <v>0</v>
      </c>
      <c r="FV804">
        <v>0</v>
      </c>
      <c r="FW804" t="s">
        <v>266</v>
      </c>
      <c r="FX804">
        <v>0</v>
      </c>
      <c r="FY804">
        <v>0</v>
      </c>
      <c r="FZ804">
        <v>0</v>
      </c>
      <c r="GA804">
        <v>0</v>
      </c>
      <c r="GB804">
        <v>0</v>
      </c>
      <c r="GC804">
        <v>0</v>
      </c>
      <c r="GD804">
        <v>0</v>
      </c>
      <c r="GE804">
        <v>0</v>
      </c>
      <c r="GF804">
        <v>0</v>
      </c>
      <c r="GG804">
        <v>0</v>
      </c>
      <c r="GH804">
        <v>0.95</v>
      </c>
      <c r="GI804">
        <v>9.2799999999999994</v>
      </c>
      <c r="GJ804" s="2">
        <f t="shared" si="181"/>
        <v>9.2864125122189653E-2</v>
      </c>
      <c r="GK804">
        <v>0</v>
      </c>
      <c r="GL804">
        <v>0</v>
      </c>
      <c r="GM804">
        <v>116.3</v>
      </c>
      <c r="GN804">
        <v>0</v>
      </c>
      <c r="GO804">
        <v>0</v>
      </c>
      <c r="GP804">
        <v>0</v>
      </c>
      <c r="GQ804">
        <v>0</v>
      </c>
      <c r="GR804">
        <v>0</v>
      </c>
      <c r="GS804">
        <v>0</v>
      </c>
      <c r="GT804">
        <v>0</v>
      </c>
      <c r="GU804">
        <v>0</v>
      </c>
      <c r="GV804">
        <v>0</v>
      </c>
      <c r="GW804">
        <v>0</v>
      </c>
      <c r="GX804" s="21">
        <v>25.809208000000002</v>
      </c>
      <c r="GY804" s="21">
        <v>4.3909650000000005</v>
      </c>
      <c r="GZ804" s="21">
        <v>5.5109430000000001</v>
      </c>
      <c r="HA804" s="21">
        <v>9.9019080000000006</v>
      </c>
      <c r="HB804" s="21">
        <v>0.77255399999999996</v>
      </c>
      <c r="HC804" s="21">
        <v>0.52723699999999996</v>
      </c>
      <c r="HD804" s="21">
        <v>-1.1230000000000001E-3</v>
      </c>
      <c r="HE804" s="21">
        <v>26.758828999999999</v>
      </c>
      <c r="HF804" s="21">
        <v>1.298667</v>
      </c>
    </row>
    <row r="805" spans="1:214" ht="15" x14ac:dyDescent="0.25">
      <c r="A805" s="22">
        <v>29</v>
      </c>
      <c r="B805" t="s">
        <v>3398</v>
      </c>
      <c r="C805" t="s">
        <v>3399</v>
      </c>
      <c r="D805" t="s">
        <v>3352</v>
      </c>
      <c r="E805" t="s">
        <v>3400</v>
      </c>
      <c r="F805" t="s">
        <v>409</v>
      </c>
      <c r="I805" s="22" t="s">
        <v>239</v>
      </c>
      <c r="J805">
        <v>28</v>
      </c>
      <c r="K805" s="23" t="s">
        <v>3401</v>
      </c>
      <c r="L805" s="23" t="s">
        <v>430</v>
      </c>
      <c r="M805" s="24" t="s">
        <v>431</v>
      </c>
      <c r="N805" s="24" t="s">
        <v>222</v>
      </c>
      <c r="O805" s="24">
        <v>73</v>
      </c>
      <c r="P805" s="24">
        <v>185</v>
      </c>
      <c r="Q805" s="24" t="s">
        <v>224</v>
      </c>
      <c r="R805" s="24"/>
      <c r="S805" s="22">
        <v>7</v>
      </c>
      <c r="T805" s="22">
        <v>1</v>
      </c>
      <c r="U805" s="22">
        <v>0</v>
      </c>
      <c r="V805" s="22">
        <v>1</v>
      </c>
      <c r="W805" s="22">
        <v>0</v>
      </c>
      <c r="X805" s="22">
        <v>0</v>
      </c>
      <c r="Y805" s="22">
        <v>9</v>
      </c>
      <c r="Z805" s="25">
        <f t="shared" si="168"/>
        <v>0.1111111111111111</v>
      </c>
      <c r="AA805" s="3">
        <v>8.7333300000000005</v>
      </c>
      <c r="AB805" s="22">
        <v>10</v>
      </c>
      <c r="AC805" s="22">
        <v>1</v>
      </c>
      <c r="AD805" s="22">
        <v>2</v>
      </c>
      <c r="AE805" s="22">
        <v>0</v>
      </c>
      <c r="AF805" s="22">
        <v>1</v>
      </c>
      <c r="AG805" s="26">
        <f t="shared" si="169"/>
        <v>9.8146166140848585</v>
      </c>
      <c r="AH805" s="26">
        <f t="shared" si="170"/>
        <v>0.98146166140848579</v>
      </c>
      <c r="AI805" s="26">
        <f t="shared" si="171"/>
        <v>1.9629233228169716</v>
      </c>
      <c r="AJ805" s="26">
        <f t="shared" si="172"/>
        <v>0</v>
      </c>
      <c r="AK805" s="26">
        <f t="shared" si="173"/>
        <v>0.98146166140848579</v>
      </c>
      <c r="AL805" s="5">
        <v>89</v>
      </c>
      <c r="AM805" s="22">
        <v>0</v>
      </c>
      <c r="AN805" s="22">
        <v>3</v>
      </c>
      <c r="AO805" s="25">
        <f t="shared" si="174"/>
        <v>0</v>
      </c>
      <c r="AP805" s="22">
        <v>0.7</v>
      </c>
      <c r="AQ805">
        <v>0.1</v>
      </c>
      <c r="AR805">
        <v>0.1</v>
      </c>
      <c r="AS805">
        <v>0.1</v>
      </c>
      <c r="AT805">
        <v>0.1</v>
      </c>
      <c r="AU805">
        <v>0.1</v>
      </c>
      <c r="AV805">
        <v>0</v>
      </c>
      <c r="AW805">
        <v>0.30000000000000004</v>
      </c>
      <c r="AX805" s="3">
        <f t="shared" si="175"/>
        <v>4.2857142857142864E-2</v>
      </c>
      <c r="AY805" s="4">
        <f t="shared" si="176"/>
        <v>0.22500000000000003</v>
      </c>
      <c r="AZ805" t="s">
        <v>243</v>
      </c>
      <c r="BA805">
        <v>2012</v>
      </c>
      <c r="BC805" s="27">
        <v>550000</v>
      </c>
      <c r="BD805" s="22">
        <v>1</v>
      </c>
      <c r="BE805" s="22">
        <v>0</v>
      </c>
      <c r="BF805" s="28">
        <f t="shared" si="177"/>
        <v>1.0383616960506699</v>
      </c>
      <c r="BG805" s="22">
        <v>0</v>
      </c>
      <c r="BH805" s="22">
        <v>3</v>
      </c>
      <c r="BI805" s="4">
        <v>57.783333329999998</v>
      </c>
      <c r="BJ805" s="22">
        <v>0</v>
      </c>
      <c r="BK805" s="22">
        <v>0</v>
      </c>
      <c r="BL805" s="28">
        <f t="shared" si="178"/>
        <v>0</v>
      </c>
      <c r="BM805" s="22">
        <v>0</v>
      </c>
      <c r="BN805" s="22">
        <v>0</v>
      </c>
      <c r="BO805" s="4">
        <v>0.60000000000000009</v>
      </c>
      <c r="BP805" s="22">
        <v>0</v>
      </c>
      <c r="BQ805" s="22">
        <v>0</v>
      </c>
      <c r="BR805" s="22">
        <v>0</v>
      </c>
      <c r="BS805" s="22">
        <v>0</v>
      </c>
      <c r="BT805" s="4">
        <v>2.8</v>
      </c>
      <c r="BU805" s="22">
        <v>4</v>
      </c>
      <c r="BV805" s="22">
        <v>1</v>
      </c>
      <c r="BW805" s="22">
        <v>0</v>
      </c>
      <c r="BX805" s="22">
        <v>1</v>
      </c>
      <c r="BY805" s="22">
        <v>0</v>
      </c>
      <c r="BZ805" s="22">
        <v>0</v>
      </c>
      <c r="CA805" s="22">
        <v>0</v>
      </c>
      <c r="CB805" s="22">
        <v>2</v>
      </c>
      <c r="CC805" s="4">
        <v>8.4833300000000005</v>
      </c>
      <c r="CD805" s="4">
        <v>0</v>
      </c>
      <c r="CE805" s="4">
        <v>0.7</v>
      </c>
      <c r="CF805" s="22">
        <v>0</v>
      </c>
      <c r="CG805" s="22">
        <v>0</v>
      </c>
      <c r="CH805" s="22">
        <v>0</v>
      </c>
      <c r="CI805" s="5">
        <v>3</v>
      </c>
      <c r="CJ805" s="22">
        <v>0</v>
      </c>
      <c r="CK805" s="22">
        <v>0</v>
      </c>
      <c r="CL805" s="22">
        <v>-1</v>
      </c>
      <c r="CM805" s="22">
        <v>0</v>
      </c>
      <c r="CN805" s="22">
        <v>0</v>
      </c>
      <c r="CO805" s="22">
        <v>0</v>
      </c>
      <c r="CP805" s="22">
        <v>1</v>
      </c>
      <c r="CQ805" s="26">
        <v>7.9500039999999998</v>
      </c>
      <c r="CR805" s="26">
        <v>0.2</v>
      </c>
      <c r="CS805" s="26">
        <v>0</v>
      </c>
      <c r="CT805" s="22">
        <v>0</v>
      </c>
      <c r="CU805" s="22">
        <v>0</v>
      </c>
      <c r="CV805" s="22">
        <v>0</v>
      </c>
      <c r="CW805" s="22">
        <v>0</v>
      </c>
      <c r="CX805" s="22">
        <v>0</v>
      </c>
      <c r="CY805" s="22">
        <v>0</v>
      </c>
      <c r="CZ805" s="22">
        <v>1</v>
      </c>
      <c r="DA805" s="22">
        <v>0</v>
      </c>
      <c r="DB805" s="22">
        <v>0</v>
      </c>
      <c r="DC805" s="22">
        <v>0</v>
      </c>
      <c r="DD805" s="22">
        <v>0</v>
      </c>
      <c r="DE805" s="22">
        <v>0</v>
      </c>
      <c r="DF805" s="22">
        <v>0</v>
      </c>
      <c r="DG805" s="22">
        <v>0</v>
      </c>
      <c r="DH805" s="22">
        <v>0</v>
      </c>
      <c r="DI805" s="22">
        <v>0</v>
      </c>
      <c r="DJ805" s="22">
        <v>0</v>
      </c>
      <c r="DK805" s="22">
        <v>0</v>
      </c>
      <c r="DL805" s="22">
        <v>0</v>
      </c>
      <c r="DM805" s="22">
        <v>0</v>
      </c>
      <c r="DN805" s="22">
        <v>1</v>
      </c>
      <c r="DO805" s="22">
        <v>0</v>
      </c>
      <c r="DP805" s="22">
        <v>2</v>
      </c>
      <c r="DQ805" s="22">
        <v>1</v>
      </c>
      <c r="DR805" s="22">
        <v>0</v>
      </c>
      <c r="DS805" s="22">
        <v>0</v>
      </c>
      <c r="DT805" s="22">
        <v>0</v>
      </c>
      <c r="DU805">
        <v>8.25</v>
      </c>
      <c r="DV805">
        <v>40.43</v>
      </c>
      <c r="DW805" s="2">
        <f t="shared" si="179"/>
        <v>0.16947411668036155</v>
      </c>
      <c r="DX805">
        <v>-1.2430000000000001</v>
      </c>
      <c r="DY805">
        <v>-1.3859999999999999</v>
      </c>
      <c r="DZ805">
        <v>0.161</v>
      </c>
      <c r="EA805">
        <v>-1.7949999999999999</v>
      </c>
      <c r="EB805">
        <v>1</v>
      </c>
      <c r="EC805">
        <v>1</v>
      </c>
      <c r="ED805">
        <v>19.399999999999999</v>
      </c>
      <c r="EE805">
        <v>14.54</v>
      </c>
      <c r="EF805">
        <v>-4.88</v>
      </c>
      <c r="EG805">
        <v>3.33</v>
      </c>
      <c r="EH805">
        <v>966</v>
      </c>
      <c r="EI805">
        <v>999</v>
      </c>
      <c r="EJ805">
        <v>1.04</v>
      </c>
      <c r="EK805">
        <v>1.04</v>
      </c>
      <c r="EL805">
        <v>30.1</v>
      </c>
      <c r="EM805">
        <v>29.1</v>
      </c>
      <c r="EN805">
        <v>11.4</v>
      </c>
      <c r="EO805">
        <v>6.2</v>
      </c>
      <c r="EP805">
        <v>6.2</v>
      </c>
      <c r="EQ805">
        <v>14.5</v>
      </c>
      <c r="ER805">
        <v>3.1</v>
      </c>
      <c r="ES805">
        <v>3.1</v>
      </c>
      <c r="ET805">
        <v>0</v>
      </c>
      <c r="EU805">
        <v>0</v>
      </c>
      <c r="EV805">
        <v>1.91</v>
      </c>
      <c r="EW805">
        <v>2.54</v>
      </c>
      <c r="EX805">
        <v>26.7</v>
      </c>
      <c r="EY805">
        <v>26.1</v>
      </c>
      <c r="EZ805">
        <v>9.3000000000000007</v>
      </c>
      <c r="FA805">
        <v>10.8</v>
      </c>
      <c r="FB805">
        <v>15.9</v>
      </c>
      <c r="FC805">
        <v>12.5</v>
      </c>
      <c r="FD805">
        <v>4</v>
      </c>
      <c r="FE805">
        <v>3.4</v>
      </c>
      <c r="FF805">
        <v>6</v>
      </c>
      <c r="FG805">
        <v>8</v>
      </c>
      <c r="FH805">
        <v>7</v>
      </c>
      <c r="FI805">
        <v>6</v>
      </c>
      <c r="FJ805">
        <v>10</v>
      </c>
      <c r="FK805">
        <v>7</v>
      </c>
      <c r="FL805">
        <v>51.9</v>
      </c>
      <c r="FM805">
        <v>19</v>
      </c>
      <c r="FN805">
        <v>8</v>
      </c>
      <c r="FO805">
        <v>14</v>
      </c>
      <c r="FP805">
        <v>70.400000000000006</v>
      </c>
      <c r="FQ805">
        <v>0.09</v>
      </c>
      <c r="FR805">
        <v>5.32</v>
      </c>
      <c r="FS805" s="2">
        <f t="shared" si="180"/>
        <v>1.6635859519408502E-2</v>
      </c>
      <c r="FT805">
        <v>0</v>
      </c>
      <c r="FU805">
        <v>0</v>
      </c>
      <c r="FV805">
        <v>-175.7</v>
      </c>
      <c r="FW805" t="s">
        <v>266</v>
      </c>
      <c r="FX805">
        <v>0</v>
      </c>
      <c r="FY805">
        <v>0</v>
      </c>
      <c r="FZ805">
        <v>0</v>
      </c>
      <c r="GA805">
        <v>100</v>
      </c>
      <c r="GB805">
        <v>0</v>
      </c>
      <c r="GC805">
        <v>0</v>
      </c>
      <c r="GD805">
        <v>0</v>
      </c>
      <c r="GE805">
        <v>0</v>
      </c>
      <c r="GF805">
        <v>0</v>
      </c>
      <c r="GG805">
        <v>0</v>
      </c>
      <c r="GH805">
        <v>0.4</v>
      </c>
      <c r="GI805">
        <v>4.46</v>
      </c>
      <c r="GJ805" s="2">
        <f t="shared" si="181"/>
        <v>8.2304526748971193E-2</v>
      </c>
      <c r="GK805">
        <v>0</v>
      </c>
      <c r="GL805">
        <v>1</v>
      </c>
      <c r="GM805">
        <v>-2.8</v>
      </c>
      <c r="GN805">
        <v>0</v>
      </c>
      <c r="GO805">
        <v>21.43</v>
      </c>
      <c r="GP805">
        <v>21.4</v>
      </c>
      <c r="GQ805">
        <v>64.3</v>
      </c>
      <c r="GR805">
        <v>0</v>
      </c>
      <c r="GS805">
        <v>0</v>
      </c>
      <c r="GT805">
        <v>0</v>
      </c>
      <c r="GU805">
        <v>0</v>
      </c>
      <c r="GV805">
        <v>0</v>
      </c>
      <c r="GW805">
        <v>0</v>
      </c>
      <c r="GX805" s="21">
        <v>30.563797000000001</v>
      </c>
      <c r="GY805" s="21">
        <v>4.6684619999999999</v>
      </c>
      <c r="GZ805" s="21">
        <v>4.8952620000000007</v>
      </c>
      <c r="HA805" s="21">
        <v>9.5637231000000007</v>
      </c>
      <c r="HB805" s="21">
        <v>0.81689800000000001</v>
      </c>
      <c r="HC805" s="21">
        <v>0.75431099999999995</v>
      </c>
      <c r="HD805" s="21">
        <v>-4.7600000000000003E-3</v>
      </c>
      <c r="HE805" s="21">
        <v>19.642305</v>
      </c>
      <c r="HF805" s="21">
        <v>1.566449</v>
      </c>
    </row>
    <row r="806" spans="1:214" ht="15" x14ac:dyDescent="0.25">
      <c r="A806" s="22">
        <v>44</v>
      </c>
      <c r="B806" t="s">
        <v>3402</v>
      </c>
      <c r="C806" t="s">
        <v>3145</v>
      </c>
      <c r="D806" t="s">
        <v>1600</v>
      </c>
      <c r="F806" t="s">
        <v>297</v>
      </c>
      <c r="I806" s="22" t="s">
        <v>278</v>
      </c>
      <c r="J806">
        <v>27</v>
      </c>
      <c r="K806" s="23" t="s">
        <v>3403</v>
      </c>
      <c r="L806" s="23" t="s">
        <v>840</v>
      </c>
      <c r="M806" s="24" t="s">
        <v>841</v>
      </c>
      <c r="N806" s="24" t="s">
        <v>222</v>
      </c>
      <c r="O806" s="24">
        <v>72</v>
      </c>
      <c r="P806" s="24">
        <v>210</v>
      </c>
      <c r="Q806" s="24" t="s">
        <v>223</v>
      </c>
      <c r="R806" s="24"/>
      <c r="S806" s="22">
        <v>68</v>
      </c>
      <c r="T806" s="22">
        <v>9</v>
      </c>
      <c r="U806" s="22">
        <v>6</v>
      </c>
      <c r="V806" s="22">
        <v>15</v>
      </c>
      <c r="W806" s="22">
        <v>-23</v>
      </c>
      <c r="X806" s="22">
        <v>21</v>
      </c>
      <c r="Y806" s="22">
        <v>85</v>
      </c>
      <c r="Z806" s="25">
        <f t="shared" si="168"/>
        <v>0.10588235294117647</v>
      </c>
      <c r="AA806" s="3">
        <v>14.81667</v>
      </c>
      <c r="AB806" s="22">
        <v>107</v>
      </c>
      <c r="AC806" s="22">
        <v>56</v>
      </c>
      <c r="AD806" s="22">
        <v>22</v>
      </c>
      <c r="AE806" s="22">
        <v>14</v>
      </c>
      <c r="AF806" s="22">
        <v>29</v>
      </c>
      <c r="AG806" s="26">
        <f t="shared" si="169"/>
        <v>6.371996184424864</v>
      </c>
      <c r="AH806" s="26">
        <f t="shared" si="170"/>
        <v>3.3348765077363778</v>
      </c>
      <c r="AI806" s="26">
        <f t="shared" si="171"/>
        <v>1.3101300566107197</v>
      </c>
      <c r="AJ806" s="26">
        <f t="shared" si="172"/>
        <v>0.83371912693409445</v>
      </c>
      <c r="AK806" s="26">
        <f t="shared" si="173"/>
        <v>1.726989620077767</v>
      </c>
      <c r="AL806" s="5">
        <v>1397</v>
      </c>
      <c r="AM806" s="22">
        <v>293</v>
      </c>
      <c r="AN806" s="22">
        <v>299</v>
      </c>
      <c r="AO806" s="25">
        <f t="shared" si="174"/>
        <v>0.49493243243243246</v>
      </c>
      <c r="AP806" s="22">
        <v>14.6</v>
      </c>
      <c r="AQ806">
        <v>-0.1</v>
      </c>
      <c r="AR806">
        <v>-0.1</v>
      </c>
      <c r="AS806">
        <v>-0.30000000000000004</v>
      </c>
      <c r="AT806">
        <v>-0.4</v>
      </c>
      <c r="AU806">
        <v>0.9</v>
      </c>
      <c r="AV806">
        <v>-0.30000000000000004</v>
      </c>
      <c r="AW806">
        <v>0.2</v>
      </c>
      <c r="AX806" s="3">
        <f t="shared" si="175"/>
        <v>2.9411764705882353E-3</v>
      </c>
      <c r="AY806" s="4">
        <f t="shared" si="176"/>
        <v>-0.92500000000000004</v>
      </c>
      <c r="AZ806" t="s">
        <v>243</v>
      </c>
      <c r="BA806">
        <v>2013</v>
      </c>
      <c r="BC806" s="27">
        <v>900000</v>
      </c>
      <c r="BD806" s="22">
        <v>9</v>
      </c>
      <c r="BE806" s="22">
        <v>6</v>
      </c>
      <c r="BF806" s="28">
        <f t="shared" si="177"/>
        <v>1.1046785180490282</v>
      </c>
      <c r="BG806" s="22">
        <v>213</v>
      </c>
      <c r="BH806" s="22">
        <v>206</v>
      </c>
      <c r="BI806" s="4">
        <v>814.71666670000002</v>
      </c>
      <c r="BJ806" s="22">
        <v>0</v>
      </c>
      <c r="BK806" s="22">
        <v>0</v>
      </c>
      <c r="BL806" s="28">
        <f t="shared" si="178"/>
        <v>0</v>
      </c>
      <c r="BM806" s="22">
        <v>5</v>
      </c>
      <c r="BN806" s="22">
        <v>4</v>
      </c>
      <c r="BO806" s="4">
        <v>9.6666666669999994</v>
      </c>
      <c r="BP806" s="22">
        <v>0</v>
      </c>
      <c r="BQ806" s="22">
        <v>0</v>
      </c>
      <c r="BR806" s="22">
        <v>75</v>
      </c>
      <c r="BS806" s="22">
        <v>89</v>
      </c>
      <c r="BT806" s="4">
        <v>183.56666670000001</v>
      </c>
      <c r="BU806" s="22">
        <v>33</v>
      </c>
      <c r="BV806" s="22">
        <v>7</v>
      </c>
      <c r="BW806" s="22">
        <v>5</v>
      </c>
      <c r="BX806" s="22">
        <v>-6</v>
      </c>
      <c r="BY806" s="22">
        <v>4</v>
      </c>
      <c r="BZ806" s="22">
        <v>2</v>
      </c>
      <c r="CA806" s="22">
        <v>150</v>
      </c>
      <c r="CB806" s="22">
        <v>154</v>
      </c>
      <c r="CC806" s="4">
        <v>12.466670000000001</v>
      </c>
      <c r="CD806" s="4">
        <v>0.05</v>
      </c>
      <c r="CE806" s="4">
        <v>2.8166666669999998</v>
      </c>
      <c r="CF806" s="22">
        <v>0</v>
      </c>
      <c r="CG806" s="22">
        <v>0</v>
      </c>
      <c r="CH806" s="22">
        <v>0</v>
      </c>
      <c r="CI806" s="5">
        <v>35</v>
      </c>
      <c r="CJ806" s="22">
        <v>2</v>
      </c>
      <c r="CK806" s="22">
        <v>1</v>
      </c>
      <c r="CL806" s="22">
        <v>-17</v>
      </c>
      <c r="CM806" s="22">
        <v>17</v>
      </c>
      <c r="CN806" s="22">
        <v>7</v>
      </c>
      <c r="CO806" s="22">
        <v>143</v>
      </c>
      <c r="CP806" s="22">
        <v>145</v>
      </c>
      <c r="CQ806" s="26">
        <v>11.52333</v>
      </c>
      <c r="CR806" s="26">
        <v>0.229048</v>
      </c>
      <c r="CS806" s="26">
        <v>2.589048</v>
      </c>
      <c r="CT806" s="22">
        <v>1</v>
      </c>
      <c r="CU806" s="22">
        <v>0</v>
      </c>
      <c r="CV806" s="22">
        <v>0</v>
      </c>
      <c r="CW806" s="22">
        <v>5</v>
      </c>
      <c r="CX806" s="22">
        <v>4</v>
      </c>
      <c r="CY806" s="22">
        <v>-2</v>
      </c>
      <c r="CZ806" s="22">
        <v>4</v>
      </c>
      <c r="DA806" s="22">
        <v>2</v>
      </c>
      <c r="DB806" s="22">
        <v>-21</v>
      </c>
      <c r="DC806" s="22">
        <v>1</v>
      </c>
      <c r="DD806" s="22">
        <v>0</v>
      </c>
      <c r="DE806" s="22">
        <v>1</v>
      </c>
      <c r="DF806" s="22">
        <v>0</v>
      </c>
      <c r="DG806" s="22">
        <v>0</v>
      </c>
      <c r="DH806" s="22">
        <v>0</v>
      </c>
      <c r="DI806" s="22">
        <v>8</v>
      </c>
      <c r="DJ806" s="22">
        <v>1</v>
      </c>
      <c r="DK806" s="22">
        <v>0</v>
      </c>
      <c r="DL806" s="22">
        <v>0</v>
      </c>
      <c r="DM806" s="22">
        <v>0</v>
      </c>
      <c r="DN806" s="22">
        <v>22</v>
      </c>
      <c r="DO806" s="22">
        <v>1</v>
      </c>
      <c r="DP806" s="22">
        <v>70</v>
      </c>
      <c r="DQ806" s="22">
        <v>26</v>
      </c>
      <c r="DR806" s="22">
        <v>1</v>
      </c>
      <c r="DS806" s="22">
        <v>0</v>
      </c>
      <c r="DT806" s="22">
        <v>0</v>
      </c>
      <c r="DU806">
        <v>11.83</v>
      </c>
      <c r="DV806">
        <v>36.69</v>
      </c>
      <c r="DW806" s="2">
        <f t="shared" si="179"/>
        <v>0.24381698268755156</v>
      </c>
      <c r="DX806">
        <v>1.254</v>
      </c>
      <c r="DY806">
        <v>0.7370000000000001</v>
      </c>
      <c r="DZ806">
        <v>-2.931</v>
      </c>
      <c r="EA806">
        <v>-6.9880000000000004</v>
      </c>
      <c r="EB806">
        <v>21</v>
      </c>
      <c r="EC806">
        <v>43</v>
      </c>
      <c r="ED806">
        <v>-9.5</v>
      </c>
      <c r="EE806">
        <v>-10.74</v>
      </c>
      <c r="EF806">
        <v>-1.23</v>
      </c>
      <c r="EG806">
        <v>6.67</v>
      </c>
      <c r="EH806">
        <v>879</v>
      </c>
      <c r="EI806">
        <v>946</v>
      </c>
      <c r="EJ806">
        <v>1.57</v>
      </c>
      <c r="EK806">
        <v>3.21</v>
      </c>
      <c r="EL806">
        <v>21.9</v>
      </c>
      <c r="EM806">
        <v>23.3</v>
      </c>
      <c r="EN806">
        <v>7.6</v>
      </c>
      <c r="EO806">
        <v>10.6</v>
      </c>
      <c r="EP806">
        <v>16.3</v>
      </c>
      <c r="EQ806">
        <v>11.6</v>
      </c>
      <c r="ER806">
        <v>2.4</v>
      </c>
      <c r="ES806">
        <v>2.8</v>
      </c>
      <c r="ET806">
        <v>0.30000000000000004</v>
      </c>
      <c r="EU806">
        <v>0.60000000000000009</v>
      </c>
      <c r="EV806">
        <v>2.93</v>
      </c>
      <c r="EW806">
        <v>2.93</v>
      </c>
      <c r="EX806">
        <v>26</v>
      </c>
      <c r="EY806">
        <v>26.8</v>
      </c>
      <c r="EZ806">
        <v>11.5</v>
      </c>
      <c r="FA806">
        <v>11.8</v>
      </c>
      <c r="FB806">
        <v>14.4</v>
      </c>
      <c r="FC806">
        <v>14.2</v>
      </c>
      <c r="FD806">
        <v>3.7</v>
      </c>
      <c r="FE806">
        <v>3.6</v>
      </c>
      <c r="FF806">
        <v>90</v>
      </c>
      <c r="FG806">
        <v>72</v>
      </c>
      <c r="FH806">
        <v>165</v>
      </c>
      <c r="FI806">
        <v>146</v>
      </c>
      <c r="FJ806">
        <v>197</v>
      </c>
      <c r="FK806">
        <v>173</v>
      </c>
      <c r="FL806">
        <v>34.200000000000003</v>
      </c>
      <c r="FM806">
        <v>236</v>
      </c>
      <c r="FN806">
        <v>283</v>
      </c>
      <c r="FO806">
        <v>301</v>
      </c>
      <c r="FP806">
        <v>45.5</v>
      </c>
      <c r="FQ806">
        <v>0.14000000000000001</v>
      </c>
      <c r="FR806">
        <v>4.88</v>
      </c>
      <c r="FS806" s="2">
        <f t="shared" si="180"/>
        <v>2.7888446215139449E-2</v>
      </c>
      <c r="FT806">
        <v>1</v>
      </c>
      <c r="FU806">
        <v>1</v>
      </c>
      <c r="FV806">
        <v>-16.8</v>
      </c>
      <c r="FW806">
        <v>14.29</v>
      </c>
      <c r="FX806">
        <v>6.3</v>
      </c>
      <c r="FY806">
        <v>6.3</v>
      </c>
      <c r="FZ806">
        <v>37.799999999999997</v>
      </c>
      <c r="GA806">
        <v>0</v>
      </c>
      <c r="GB806">
        <v>12.6</v>
      </c>
      <c r="GC806">
        <v>6.3</v>
      </c>
      <c r="GD806">
        <v>0</v>
      </c>
      <c r="GE806">
        <v>6.3</v>
      </c>
      <c r="GF806">
        <v>12.6</v>
      </c>
      <c r="GG806">
        <v>0</v>
      </c>
      <c r="GH806">
        <v>2.5299999999999998</v>
      </c>
      <c r="GI806">
        <v>2.57</v>
      </c>
      <c r="GJ806" s="2">
        <f t="shared" si="181"/>
        <v>0.49607843137254903</v>
      </c>
      <c r="GK806">
        <v>0</v>
      </c>
      <c r="GL806">
        <v>23</v>
      </c>
      <c r="GM806">
        <v>-8.4</v>
      </c>
      <c r="GN806">
        <v>0</v>
      </c>
      <c r="GO806">
        <v>8.02</v>
      </c>
      <c r="GP806">
        <v>5.9</v>
      </c>
      <c r="GQ806">
        <v>42.5</v>
      </c>
      <c r="GR806">
        <v>1.7000000000000002</v>
      </c>
      <c r="GS806">
        <v>24.7</v>
      </c>
      <c r="GT806">
        <v>28.6</v>
      </c>
      <c r="GU806">
        <v>1</v>
      </c>
      <c r="GV806">
        <v>1.4</v>
      </c>
      <c r="GW806">
        <v>2.1</v>
      </c>
      <c r="GX806" s="21">
        <v>61.378258000000002</v>
      </c>
      <c r="GY806" s="21">
        <v>8.4788064000000016</v>
      </c>
      <c r="GZ806" s="21">
        <v>9.0170306999999994</v>
      </c>
      <c r="HA806" s="21">
        <v>17.495836199999999</v>
      </c>
      <c r="HB806" s="21">
        <v>0.52899200000000002</v>
      </c>
      <c r="HC806" s="21">
        <v>1.7582610000000001</v>
      </c>
      <c r="HD806" s="21">
        <v>-3.2057000000000002E-2</v>
      </c>
      <c r="HE806" s="21">
        <v>21.158152000000001</v>
      </c>
      <c r="HF806" s="21">
        <v>2.2551969999999999</v>
      </c>
    </row>
    <row r="807" spans="1:214" ht="15" x14ac:dyDescent="0.25">
      <c r="A807" s="22">
        <v>22</v>
      </c>
      <c r="B807" t="s">
        <v>3404</v>
      </c>
      <c r="C807" t="s">
        <v>3405</v>
      </c>
      <c r="D807" t="s">
        <v>788</v>
      </c>
      <c r="F807" t="s">
        <v>310</v>
      </c>
      <c r="I807" s="22" t="s">
        <v>354</v>
      </c>
      <c r="J807">
        <v>28</v>
      </c>
      <c r="K807" s="23" t="s">
        <v>3406</v>
      </c>
      <c r="L807" s="23" t="s">
        <v>1036</v>
      </c>
      <c r="M807" s="24" t="s">
        <v>273</v>
      </c>
      <c r="N807" s="24" t="s">
        <v>233</v>
      </c>
      <c r="O807" s="24">
        <v>75</v>
      </c>
      <c r="P807" s="24">
        <v>230</v>
      </c>
      <c r="Q807" s="24" t="s">
        <v>224</v>
      </c>
      <c r="R807" s="24"/>
      <c r="S807" s="22">
        <v>72</v>
      </c>
      <c r="T807" s="22">
        <v>4</v>
      </c>
      <c r="U807" s="22">
        <v>7</v>
      </c>
      <c r="V807" s="22">
        <v>11</v>
      </c>
      <c r="W807" s="22">
        <v>-6</v>
      </c>
      <c r="X807" s="22">
        <v>83</v>
      </c>
      <c r="Y807" s="22">
        <v>69</v>
      </c>
      <c r="Z807" s="25">
        <f t="shared" si="168"/>
        <v>5.7971014492753624E-2</v>
      </c>
      <c r="AA807" s="3">
        <v>10.16667</v>
      </c>
      <c r="AB807" s="22">
        <v>151</v>
      </c>
      <c r="AC807" s="22">
        <v>46</v>
      </c>
      <c r="AD807" s="22">
        <v>27</v>
      </c>
      <c r="AE807" s="22">
        <v>14</v>
      </c>
      <c r="AF807" s="22">
        <v>13</v>
      </c>
      <c r="AG807" s="26">
        <f t="shared" si="169"/>
        <v>12.377045122280288</v>
      </c>
      <c r="AH807" s="26">
        <f t="shared" si="170"/>
        <v>3.7704905670522733</v>
      </c>
      <c r="AI807" s="26">
        <f t="shared" si="171"/>
        <v>2.2131140284872042</v>
      </c>
      <c r="AJ807" s="26">
        <f t="shared" si="172"/>
        <v>1.1475406073637353</v>
      </c>
      <c r="AK807" s="26">
        <f t="shared" si="173"/>
        <v>1.0655734211234686</v>
      </c>
      <c r="AL807" s="5">
        <v>1102</v>
      </c>
      <c r="AM807" s="22">
        <v>39</v>
      </c>
      <c r="AN807" s="22">
        <v>28</v>
      </c>
      <c r="AO807" s="25">
        <f t="shared" si="174"/>
        <v>0.58208955223880599</v>
      </c>
      <c r="AP807" s="22">
        <v>1.6</v>
      </c>
      <c r="AQ807">
        <v>-0.4</v>
      </c>
      <c r="AR807">
        <v>0.4</v>
      </c>
      <c r="AS807">
        <v>0</v>
      </c>
      <c r="AT807">
        <v>-1.1000000000000001</v>
      </c>
      <c r="AU807">
        <v>0.9</v>
      </c>
      <c r="AV807">
        <v>0</v>
      </c>
      <c r="AW807">
        <v>-0.2</v>
      </c>
      <c r="AX807" s="3">
        <f t="shared" si="175"/>
        <v>-2.7777777777777779E-3</v>
      </c>
      <c r="AY807" s="4">
        <f t="shared" si="176"/>
        <v>-1.225001</v>
      </c>
      <c r="AZ807" t="s">
        <v>243</v>
      </c>
      <c r="BA807">
        <v>2014</v>
      </c>
      <c r="BC807" s="27">
        <v>866667</v>
      </c>
      <c r="BD807" s="22">
        <v>4</v>
      </c>
      <c r="BE807" s="22">
        <v>7</v>
      </c>
      <c r="BF807" s="28">
        <f t="shared" si="177"/>
        <v>0.95313741064336777</v>
      </c>
      <c r="BG807" s="22">
        <v>35</v>
      </c>
      <c r="BH807" s="22">
        <v>24</v>
      </c>
      <c r="BI807" s="4">
        <v>692.45</v>
      </c>
      <c r="BJ807" s="22">
        <v>0</v>
      </c>
      <c r="BK807" s="22">
        <v>0</v>
      </c>
      <c r="BL807" s="28">
        <f t="shared" si="178"/>
        <v>0</v>
      </c>
      <c r="BM807" s="22">
        <v>0</v>
      </c>
      <c r="BN807" s="22">
        <v>1</v>
      </c>
      <c r="BO807" s="4">
        <v>5.266666667</v>
      </c>
      <c r="BP807" s="22">
        <v>0</v>
      </c>
      <c r="BQ807" s="22">
        <v>0</v>
      </c>
      <c r="BR807" s="22">
        <v>4</v>
      </c>
      <c r="BS807" s="22">
        <v>3</v>
      </c>
      <c r="BT807" s="4">
        <v>35.416666669999998</v>
      </c>
      <c r="BU807" s="22">
        <v>35</v>
      </c>
      <c r="BV807" s="22">
        <v>3</v>
      </c>
      <c r="BW807" s="22">
        <v>3</v>
      </c>
      <c r="BX807" s="22">
        <v>-6</v>
      </c>
      <c r="BY807" s="22">
        <v>40</v>
      </c>
      <c r="BZ807" s="22">
        <v>13</v>
      </c>
      <c r="CA807" s="22">
        <v>24</v>
      </c>
      <c r="CB807" s="22">
        <v>14</v>
      </c>
      <c r="CC807" s="4">
        <v>9.9333299999999998</v>
      </c>
      <c r="CD807" s="4">
        <v>3.3333333E-2</v>
      </c>
      <c r="CE807" s="4">
        <v>0.31666666700000001</v>
      </c>
      <c r="CF807" s="22">
        <v>0</v>
      </c>
      <c r="CG807" s="22">
        <v>0</v>
      </c>
      <c r="CH807" s="22">
        <v>0</v>
      </c>
      <c r="CI807" s="5">
        <v>37</v>
      </c>
      <c r="CJ807" s="22">
        <v>1</v>
      </c>
      <c r="CK807" s="22">
        <v>4</v>
      </c>
      <c r="CL807" s="22">
        <v>0</v>
      </c>
      <c r="CM807" s="22">
        <v>43</v>
      </c>
      <c r="CN807" s="22">
        <v>11</v>
      </c>
      <c r="CO807" s="22">
        <v>15</v>
      </c>
      <c r="CP807" s="22">
        <v>14</v>
      </c>
      <c r="CQ807" s="26">
        <v>9.3184719999999999</v>
      </c>
      <c r="CR807" s="26">
        <v>0.11081100000000001</v>
      </c>
      <c r="CS807" s="26">
        <v>0.65765800000000008</v>
      </c>
      <c r="CT807" s="22">
        <v>0</v>
      </c>
      <c r="CU807" s="22">
        <v>0</v>
      </c>
      <c r="CV807" s="22">
        <v>0</v>
      </c>
      <c r="CW807" s="22">
        <v>0</v>
      </c>
      <c r="CX807" s="22">
        <v>2</v>
      </c>
      <c r="CY807" s="22">
        <v>0</v>
      </c>
      <c r="CZ807" s="22">
        <v>4</v>
      </c>
      <c r="DA807" s="22">
        <v>5</v>
      </c>
      <c r="DB807" s="22">
        <v>-6</v>
      </c>
      <c r="DC807" s="22">
        <v>1</v>
      </c>
      <c r="DD807" s="22">
        <v>0</v>
      </c>
      <c r="DE807" s="22">
        <v>0</v>
      </c>
      <c r="DF807" s="22">
        <v>0</v>
      </c>
      <c r="DG807" s="22">
        <v>0</v>
      </c>
      <c r="DH807" s="22">
        <v>1</v>
      </c>
      <c r="DI807" s="22">
        <v>13</v>
      </c>
      <c r="DJ807" s="22">
        <v>11</v>
      </c>
      <c r="DK807" s="22">
        <v>0</v>
      </c>
      <c r="DL807" s="22">
        <v>0</v>
      </c>
      <c r="DM807" s="22">
        <v>0</v>
      </c>
      <c r="DN807" s="22">
        <v>18</v>
      </c>
      <c r="DO807" s="22">
        <v>0</v>
      </c>
      <c r="DP807" s="22">
        <v>30</v>
      </c>
      <c r="DQ807" s="22">
        <v>6</v>
      </c>
      <c r="DR807" s="22">
        <v>0</v>
      </c>
      <c r="DS807" s="22">
        <v>0</v>
      </c>
      <c r="DT807" s="22">
        <v>0</v>
      </c>
      <c r="DU807">
        <v>9.6</v>
      </c>
      <c r="DV807">
        <v>38.76</v>
      </c>
      <c r="DW807" s="2">
        <f t="shared" si="179"/>
        <v>0.19851116625310172</v>
      </c>
      <c r="DX807">
        <v>0.63100000000000001</v>
      </c>
      <c r="DY807">
        <v>-0.156</v>
      </c>
      <c r="DZ807">
        <v>-9.3219999999999992</v>
      </c>
      <c r="EA807">
        <v>-6.258</v>
      </c>
      <c r="EB807">
        <v>18</v>
      </c>
      <c r="EC807">
        <v>24</v>
      </c>
      <c r="ED807">
        <v>-21.8</v>
      </c>
      <c r="EE807">
        <v>-17.7</v>
      </c>
      <c r="EF807">
        <v>4.1500000000000004</v>
      </c>
      <c r="EG807">
        <v>6.64</v>
      </c>
      <c r="EH807">
        <v>931</v>
      </c>
      <c r="EI807">
        <v>998</v>
      </c>
      <c r="EJ807">
        <v>1.56</v>
      </c>
      <c r="EK807">
        <v>2.08</v>
      </c>
      <c r="EL807">
        <v>22</v>
      </c>
      <c r="EM807">
        <v>28.3</v>
      </c>
      <c r="EN807">
        <v>10.7</v>
      </c>
      <c r="EO807">
        <v>12.8</v>
      </c>
      <c r="EP807">
        <v>18.100000000000001</v>
      </c>
      <c r="EQ807">
        <v>9.5</v>
      </c>
      <c r="ER807">
        <v>4.7</v>
      </c>
      <c r="ES807">
        <v>2.7</v>
      </c>
      <c r="ET807">
        <v>1.1000000000000001</v>
      </c>
      <c r="EU807">
        <v>0.60000000000000009</v>
      </c>
      <c r="EV807">
        <v>2.54</v>
      </c>
      <c r="EW807">
        <v>2.4700000000000002</v>
      </c>
      <c r="EX807">
        <v>29</v>
      </c>
      <c r="EY807">
        <v>26.2</v>
      </c>
      <c r="EZ807">
        <v>13.2</v>
      </c>
      <c r="FA807">
        <v>11.8</v>
      </c>
      <c r="FB807">
        <v>14</v>
      </c>
      <c r="FC807">
        <v>13.9</v>
      </c>
      <c r="FD807">
        <v>3.5</v>
      </c>
      <c r="FE807">
        <v>3.4</v>
      </c>
      <c r="FF807">
        <v>95</v>
      </c>
      <c r="FG807">
        <v>65</v>
      </c>
      <c r="FH807">
        <v>119</v>
      </c>
      <c r="FI807">
        <v>133</v>
      </c>
      <c r="FJ807">
        <v>165</v>
      </c>
      <c r="FK807">
        <v>108</v>
      </c>
      <c r="FL807">
        <v>38.799999999999997</v>
      </c>
      <c r="FM807">
        <v>208</v>
      </c>
      <c r="FN807">
        <v>284</v>
      </c>
      <c r="FO807">
        <v>203</v>
      </c>
      <c r="FP807">
        <v>42.3</v>
      </c>
      <c r="FQ807">
        <v>7.0000000000000007E-2</v>
      </c>
      <c r="FR807">
        <v>4.75</v>
      </c>
      <c r="FS807" s="2">
        <f t="shared" si="180"/>
        <v>1.4522821576763486E-2</v>
      </c>
      <c r="FT807">
        <v>0</v>
      </c>
      <c r="FU807">
        <v>0</v>
      </c>
      <c r="FV807">
        <v>-35.700000000000003</v>
      </c>
      <c r="FW807">
        <v>0</v>
      </c>
      <c r="FX807">
        <v>0</v>
      </c>
      <c r="FY807">
        <v>0</v>
      </c>
      <c r="FZ807">
        <v>34.200000000000003</v>
      </c>
      <c r="GA807">
        <v>11.4</v>
      </c>
      <c r="GB807">
        <v>0</v>
      </c>
      <c r="GC807">
        <v>0</v>
      </c>
      <c r="GD807">
        <v>11.4</v>
      </c>
      <c r="GE807">
        <v>34.200000000000003</v>
      </c>
      <c r="GF807">
        <v>0</v>
      </c>
      <c r="GG807">
        <v>0</v>
      </c>
      <c r="GH807">
        <v>0.48</v>
      </c>
      <c r="GI807">
        <v>5.0999999999999996</v>
      </c>
      <c r="GJ807" s="2">
        <f t="shared" si="181"/>
        <v>8.6021505376344079E-2</v>
      </c>
      <c r="GK807">
        <v>0</v>
      </c>
      <c r="GL807">
        <v>6</v>
      </c>
      <c r="GM807">
        <v>-33.200000000000003</v>
      </c>
      <c r="GN807">
        <v>0</v>
      </c>
      <c r="GO807">
        <v>10.35</v>
      </c>
      <c r="GP807">
        <v>1.7000000000000002</v>
      </c>
      <c r="GQ807">
        <v>44.8</v>
      </c>
      <c r="GR807">
        <v>1.7000000000000002</v>
      </c>
      <c r="GS807">
        <v>37.9</v>
      </c>
      <c r="GT807">
        <v>25.9</v>
      </c>
      <c r="GU807">
        <v>0</v>
      </c>
      <c r="GV807">
        <v>1.7000000000000002</v>
      </c>
      <c r="GW807">
        <v>0</v>
      </c>
      <c r="GX807" s="21">
        <v>59.167931000000003</v>
      </c>
      <c r="GY807" s="21">
        <v>5.3818830000000002</v>
      </c>
      <c r="GZ807" s="21">
        <v>6.6378770999999999</v>
      </c>
      <c r="HA807" s="21">
        <v>12.019760100000001</v>
      </c>
      <c r="HB807" s="21">
        <v>-0.31034899999999999</v>
      </c>
      <c r="HC807" s="21">
        <v>1.3650370000000001</v>
      </c>
      <c r="HD807" s="21">
        <v>-1.1804E-2</v>
      </c>
      <c r="HE807" s="21">
        <v>62.183083000000003</v>
      </c>
      <c r="HF807" s="21">
        <v>1.0428850000000001</v>
      </c>
    </row>
    <row r="808" spans="1:214" ht="15" x14ac:dyDescent="0.25">
      <c r="A808" s="22">
        <v>19</v>
      </c>
      <c r="B808" t="s">
        <v>3407</v>
      </c>
      <c r="C808" t="s">
        <v>3408</v>
      </c>
      <c r="D808" t="s">
        <v>935</v>
      </c>
      <c r="F808" t="s">
        <v>669</v>
      </c>
      <c r="I808" s="22" t="s">
        <v>278</v>
      </c>
      <c r="J808">
        <v>32</v>
      </c>
      <c r="K808" s="23" t="s">
        <v>3409</v>
      </c>
      <c r="L808" s="23" t="s">
        <v>820</v>
      </c>
      <c r="M808" s="24" t="s">
        <v>273</v>
      </c>
      <c r="N808" s="24" t="s">
        <v>233</v>
      </c>
      <c r="O808" s="24">
        <v>76</v>
      </c>
      <c r="P808" s="24">
        <v>230</v>
      </c>
      <c r="Q808" s="24" t="s">
        <v>223</v>
      </c>
      <c r="R808" s="24"/>
      <c r="S808" s="22">
        <v>82</v>
      </c>
      <c r="T808" s="22">
        <v>18</v>
      </c>
      <c r="U808" s="22">
        <v>59</v>
      </c>
      <c r="V808" s="22">
        <v>77</v>
      </c>
      <c r="W808" s="22">
        <v>17</v>
      </c>
      <c r="X808" s="22">
        <v>31</v>
      </c>
      <c r="Y808" s="22">
        <v>156</v>
      </c>
      <c r="Z808" s="25">
        <f t="shared" si="168"/>
        <v>0.11538461538461539</v>
      </c>
      <c r="AA808" s="3">
        <v>20.466670000000001</v>
      </c>
      <c r="AB808" s="22">
        <v>42</v>
      </c>
      <c r="AC808" s="22">
        <v>26</v>
      </c>
      <c r="AD808" s="22">
        <v>53</v>
      </c>
      <c r="AE808" s="22">
        <v>95</v>
      </c>
      <c r="AF808" s="22">
        <v>96</v>
      </c>
      <c r="AG808" s="26">
        <f t="shared" si="169"/>
        <v>1.5015489728946221</v>
      </c>
      <c r="AH808" s="26">
        <f t="shared" si="170"/>
        <v>0.92953031655381357</v>
      </c>
      <c r="AI808" s="26">
        <f t="shared" si="171"/>
        <v>1.8948117991289275</v>
      </c>
      <c r="AJ808" s="26">
        <f t="shared" si="172"/>
        <v>3.3963607720235496</v>
      </c>
      <c r="AK808" s="26">
        <f t="shared" si="173"/>
        <v>3.4321119380448502</v>
      </c>
      <c r="AL808" s="5">
        <v>2217</v>
      </c>
      <c r="AM808" s="22">
        <v>557</v>
      </c>
      <c r="AN808" s="22">
        <v>436</v>
      </c>
      <c r="AO808" s="25">
        <f t="shared" si="174"/>
        <v>0.56092648539778445</v>
      </c>
      <c r="AP808" s="22">
        <v>20.399999999999999</v>
      </c>
      <c r="AQ808">
        <v>5.8</v>
      </c>
      <c r="AR808">
        <v>2.6</v>
      </c>
      <c r="AS808">
        <v>8.4</v>
      </c>
      <c r="AT808">
        <v>12.2</v>
      </c>
      <c r="AU808">
        <v>5</v>
      </c>
      <c r="AV808">
        <v>0</v>
      </c>
      <c r="AW808">
        <v>17.3</v>
      </c>
      <c r="AX808" s="3">
        <f t="shared" si="175"/>
        <v>0.21097560975609758</v>
      </c>
      <c r="AY808" s="4">
        <f t="shared" si="176"/>
        <v>-2.1249999999999964</v>
      </c>
      <c r="AZ808" t="s">
        <v>243</v>
      </c>
      <c r="BA808">
        <v>2014</v>
      </c>
      <c r="BC808" s="27">
        <v>7000000</v>
      </c>
      <c r="BD808" s="22">
        <v>14</v>
      </c>
      <c r="BE808" s="22">
        <v>39</v>
      </c>
      <c r="BF808" s="28">
        <f t="shared" si="177"/>
        <v>2.4191094437618186</v>
      </c>
      <c r="BG808" s="22">
        <v>418</v>
      </c>
      <c r="BH808" s="22">
        <v>321</v>
      </c>
      <c r="BI808" s="4">
        <v>1314.5333330000001</v>
      </c>
      <c r="BJ808" s="22">
        <v>4</v>
      </c>
      <c r="BK808" s="22">
        <v>19</v>
      </c>
      <c r="BL808" s="28">
        <f t="shared" si="178"/>
        <v>4.9744668062511908</v>
      </c>
      <c r="BM808" s="22">
        <v>102</v>
      </c>
      <c r="BN808" s="22">
        <v>89</v>
      </c>
      <c r="BO808" s="4">
        <v>277.41666670000001</v>
      </c>
      <c r="BP808" s="22">
        <v>0</v>
      </c>
      <c r="BQ808" s="22">
        <v>1</v>
      </c>
      <c r="BR808" s="22">
        <v>37</v>
      </c>
      <c r="BS808" s="22">
        <v>26</v>
      </c>
      <c r="BT808" s="4">
        <v>86.533333330000005</v>
      </c>
      <c r="BU808" s="22">
        <v>41</v>
      </c>
      <c r="BV808" s="22">
        <v>10</v>
      </c>
      <c r="BW808" s="22">
        <v>25</v>
      </c>
      <c r="BX808" s="22">
        <v>6</v>
      </c>
      <c r="BY808" s="22">
        <v>16</v>
      </c>
      <c r="BZ808" s="22">
        <v>8</v>
      </c>
      <c r="CA808" s="22">
        <v>291</v>
      </c>
      <c r="CB808" s="22">
        <v>202</v>
      </c>
      <c r="CC808" s="4">
        <v>16.116669999999999</v>
      </c>
      <c r="CD808" s="4">
        <v>3.2166666670000001</v>
      </c>
      <c r="CE808" s="4">
        <v>0.98333333300000003</v>
      </c>
      <c r="CF808" s="22">
        <v>0</v>
      </c>
      <c r="CG808" s="22">
        <v>0</v>
      </c>
      <c r="CH808" s="22">
        <v>0</v>
      </c>
      <c r="CI808" s="5">
        <v>41</v>
      </c>
      <c r="CJ808" s="22">
        <v>8</v>
      </c>
      <c r="CK808" s="22">
        <v>34</v>
      </c>
      <c r="CL808" s="22">
        <v>11</v>
      </c>
      <c r="CM808" s="22">
        <v>15</v>
      </c>
      <c r="CN808" s="22">
        <v>6</v>
      </c>
      <c r="CO808" s="22">
        <v>266</v>
      </c>
      <c r="CP808" s="22">
        <v>234</v>
      </c>
      <c r="CQ808" s="26">
        <v>15.945119</v>
      </c>
      <c r="CR808" s="26">
        <v>3.5495930000000002</v>
      </c>
      <c r="CS808" s="26">
        <v>1.1272359999999999</v>
      </c>
      <c r="CT808" s="22">
        <v>0</v>
      </c>
      <c r="CU808" s="22">
        <v>0</v>
      </c>
      <c r="CV808" s="22">
        <v>0</v>
      </c>
      <c r="CW808" s="22">
        <v>4</v>
      </c>
      <c r="CX808" s="22">
        <v>18</v>
      </c>
      <c r="CY808" s="22">
        <v>3</v>
      </c>
      <c r="CZ808" s="22">
        <v>14</v>
      </c>
      <c r="DA808" s="22">
        <v>41</v>
      </c>
      <c r="DB808" s="22">
        <v>14</v>
      </c>
      <c r="DC808" s="22">
        <v>0</v>
      </c>
      <c r="DD808" s="22">
        <v>0</v>
      </c>
      <c r="DE808" s="22">
        <v>2</v>
      </c>
      <c r="DF808" s="22">
        <v>1</v>
      </c>
      <c r="DG808" s="22">
        <v>0</v>
      </c>
      <c r="DH808" s="22">
        <v>0</v>
      </c>
      <c r="DI808" s="22">
        <v>13</v>
      </c>
      <c r="DJ808" s="22">
        <v>1</v>
      </c>
      <c r="DK808" s="22">
        <v>0</v>
      </c>
      <c r="DL808" s="22">
        <v>0</v>
      </c>
      <c r="DM808" s="22">
        <v>0</v>
      </c>
      <c r="DN808" s="22">
        <v>100</v>
      </c>
      <c r="DO808" s="22">
        <v>36</v>
      </c>
      <c r="DP808" s="22">
        <v>54</v>
      </c>
      <c r="DQ808" s="22">
        <v>7</v>
      </c>
      <c r="DR808" s="22">
        <v>0</v>
      </c>
      <c r="DS808" s="22">
        <v>0</v>
      </c>
      <c r="DT808" s="22">
        <v>0</v>
      </c>
      <c r="DU808">
        <v>15.37</v>
      </c>
      <c r="DV808">
        <v>34.020000000000003</v>
      </c>
      <c r="DW808" s="2">
        <f t="shared" si="179"/>
        <v>0.31119659850172099</v>
      </c>
      <c r="DX808">
        <v>1.4970000000000001</v>
      </c>
      <c r="DY808">
        <v>0.97700000000000009</v>
      </c>
      <c r="DZ808">
        <v>3.5409999999999999</v>
      </c>
      <c r="EA808">
        <v>6.9</v>
      </c>
      <c r="EB808">
        <v>61</v>
      </c>
      <c r="EC808">
        <v>41</v>
      </c>
      <c r="ED808">
        <v>14.9</v>
      </c>
      <c r="EE808">
        <v>14.9</v>
      </c>
      <c r="EF808">
        <v>0</v>
      </c>
      <c r="EG808">
        <v>8.24</v>
      </c>
      <c r="EH808">
        <v>928</v>
      </c>
      <c r="EI808">
        <v>1010</v>
      </c>
      <c r="EJ808">
        <v>2.9</v>
      </c>
      <c r="EK808">
        <v>1.9500000000000002</v>
      </c>
      <c r="EL808">
        <v>32.299999999999997</v>
      </c>
      <c r="EM808">
        <v>25</v>
      </c>
      <c r="EN808">
        <v>14</v>
      </c>
      <c r="EO808">
        <v>10.9</v>
      </c>
      <c r="EP808">
        <v>14.5</v>
      </c>
      <c r="EQ808">
        <v>18</v>
      </c>
      <c r="ER808">
        <v>2.5</v>
      </c>
      <c r="ES808">
        <v>4.3</v>
      </c>
      <c r="ET808">
        <v>0.30000000000000004</v>
      </c>
      <c r="EU808">
        <v>1.1000000000000001</v>
      </c>
      <c r="EV808">
        <v>1.98</v>
      </c>
      <c r="EW808">
        <v>2.11</v>
      </c>
      <c r="EX808">
        <v>28.9</v>
      </c>
      <c r="EY808">
        <v>26.3</v>
      </c>
      <c r="EZ808">
        <v>11.3</v>
      </c>
      <c r="FA808">
        <v>11.3</v>
      </c>
      <c r="FB808">
        <v>16.8</v>
      </c>
      <c r="FC808">
        <v>14.3</v>
      </c>
      <c r="FD808">
        <v>2.9</v>
      </c>
      <c r="FE808">
        <v>3.1</v>
      </c>
      <c r="FF808">
        <v>252</v>
      </c>
      <c r="FG808">
        <v>195</v>
      </c>
      <c r="FH808">
        <v>246</v>
      </c>
      <c r="FI808">
        <v>203</v>
      </c>
      <c r="FJ808">
        <v>236</v>
      </c>
      <c r="FK808">
        <v>171</v>
      </c>
      <c r="FL808">
        <v>49.9</v>
      </c>
      <c r="FM808">
        <v>486</v>
      </c>
      <c r="FN808">
        <v>463</v>
      </c>
      <c r="FO808">
        <v>377</v>
      </c>
      <c r="FP808">
        <v>51.2</v>
      </c>
      <c r="FQ808">
        <v>3.22</v>
      </c>
      <c r="FR808">
        <v>2.0699999999999998</v>
      </c>
      <c r="FS808" s="2">
        <f t="shared" si="180"/>
        <v>0.60869565217391308</v>
      </c>
      <c r="FT808">
        <v>32</v>
      </c>
      <c r="FU808">
        <v>1</v>
      </c>
      <c r="FV808">
        <v>11.6</v>
      </c>
      <c r="FW808">
        <v>11.76</v>
      </c>
      <c r="FX808">
        <v>7.27</v>
      </c>
      <c r="FY808">
        <v>0.23</v>
      </c>
      <c r="FZ808">
        <v>54.5</v>
      </c>
      <c r="GA808">
        <v>7.9</v>
      </c>
      <c r="GB808">
        <v>29.5</v>
      </c>
      <c r="GC808">
        <v>1.4</v>
      </c>
      <c r="GD808">
        <v>1.4</v>
      </c>
      <c r="GE808">
        <v>33.6</v>
      </c>
      <c r="GF808">
        <v>1.8</v>
      </c>
      <c r="GG808">
        <v>1.4</v>
      </c>
      <c r="GH808">
        <v>1.05</v>
      </c>
      <c r="GI808">
        <v>3.19</v>
      </c>
      <c r="GJ808" s="2">
        <f t="shared" si="181"/>
        <v>0.24764150943396226</v>
      </c>
      <c r="GK808">
        <v>1</v>
      </c>
      <c r="GL808">
        <v>8</v>
      </c>
      <c r="GM808">
        <v>5.3</v>
      </c>
      <c r="GN808">
        <v>0.69</v>
      </c>
      <c r="GO808">
        <v>5.56</v>
      </c>
      <c r="GP808">
        <v>3.5</v>
      </c>
      <c r="GQ808">
        <v>43.8</v>
      </c>
      <c r="GR808">
        <v>5.6</v>
      </c>
      <c r="GS808">
        <v>25</v>
      </c>
      <c r="GT808">
        <v>25.7</v>
      </c>
      <c r="GU808">
        <v>2.1</v>
      </c>
      <c r="GV808">
        <v>1.4</v>
      </c>
      <c r="GW808">
        <v>2.8</v>
      </c>
      <c r="GX808" s="21">
        <v>72.970444000000001</v>
      </c>
      <c r="GY808" s="21">
        <v>17.230385699999999</v>
      </c>
      <c r="GZ808" s="21">
        <v>39.959926199999998</v>
      </c>
      <c r="HA808" s="21">
        <v>57.190311000000001</v>
      </c>
      <c r="HB808" s="21">
        <v>8.0287229999999994</v>
      </c>
      <c r="HC808" s="21">
        <v>3.0638670000000001</v>
      </c>
      <c r="HD808" s="21">
        <v>4.3053000000000001E-2</v>
      </c>
      <c r="HE808" s="21">
        <v>30.449732000000001</v>
      </c>
      <c r="HF808" s="21">
        <v>11.135643</v>
      </c>
    </row>
    <row r="809" spans="1:214" ht="15" x14ac:dyDescent="0.25">
      <c r="A809" s="22">
        <v>22</v>
      </c>
      <c r="B809" t="s">
        <v>3410</v>
      </c>
      <c r="C809" t="s">
        <v>3408</v>
      </c>
      <c r="D809" t="s">
        <v>1785</v>
      </c>
      <c r="F809" t="s">
        <v>428</v>
      </c>
      <c r="I809" s="22" t="s">
        <v>581</v>
      </c>
      <c r="J809">
        <v>34</v>
      </c>
      <c r="K809" s="23" t="s">
        <v>3411</v>
      </c>
      <c r="L809" s="23" t="s">
        <v>1651</v>
      </c>
      <c r="M809" s="24" t="s">
        <v>273</v>
      </c>
      <c r="N809" s="24" t="s">
        <v>233</v>
      </c>
      <c r="O809" s="24">
        <v>74</v>
      </c>
      <c r="P809" s="24">
        <v>217</v>
      </c>
      <c r="Q809" s="24" t="s">
        <v>224</v>
      </c>
      <c r="R809" s="24"/>
      <c r="S809" s="22">
        <v>81</v>
      </c>
      <c r="T809" s="22">
        <v>5</v>
      </c>
      <c r="U809" s="22">
        <v>8</v>
      </c>
      <c r="V809" s="22">
        <v>13</v>
      </c>
      <c r="W809" s="22">
        <v>-7</v>
      </c>
      <c r="X809" s="22">
        <v>154</v>
      </c>
      <c r="Y809" s="22">
        <v>114</v>
      </c>
      <c r="Z809" s="25">
        <f t="shared" si="168"/>
        <v>4.3859649122807015E-2</v>
      </c>
      <c r="AA809" s="3">
        <v>9.1666699999999999</v>
      </c>
      <c r="AB809" s="22">
        <v>91</v>
      </c>
      <c r="AC809" s="22">
        <v>12</v>
      </c>
      <c r="AD809" s="22">
        <v>38</v>
      </c>
      <c r="AE809" s="22">
        <v>6</v>
      </c>
      <c r="AF809" s="22">
        <v>19</v>
      </c>
      <c r="AG809" s="26">
        <f t="shared" si="169"/>
        <v>7.3535326795234699</v>
      </c>
      <c r="AH809" s="26">
        <f t="shared" si="170"/>
        <v>0.96969661708001798</v>
      </c>
      <c r="AI809" s="26">
        <f t="shared" si="171"/>
        <v>3.0707059540867236</v>
      </c>
      <c r="AJ809" s="26">
        <f t="shared" si="172"/>
        <v>0.48484830854000899</v>
      </c>
      <c r="AK809" s="26">
        <f t="shared" si="173"/>
        <v>1.5353529770433618</v>
      </c>
      <c r="AL809" s="5">
        <v>1004</v>
      </c>
      <c r="AM809" s="22">
        <v>16</v>
      </c>
      <c r="AN809" s="22">
        <v>22</v>
      </c>
      <c r="AO809" s="25">
        <f t="shared" si="174"/>
        <v>0.42105263157894735</v>
      </c>
      <c r="AP809" s="22">
        <v>0.8</v>
      </c>
      <c r="AQ809">
        <v>0</v>
      </c>
      <c r="AR809">
        <v>0.30000000000000004</v>
      </c>
      <c r="AS809">
        <v>0.2</v>
      </c>
      <c r="AT809">
        <v>0.1</v>
      </c>
      <c r="AU809">
        <v>0.1</v>
      </c>
      <c r="AV809">
        <v>0</v>
      </c>
      <c r="AW809">
        <v>0.1</v>
      </c>
      <c r="AX809" s="3">
        <f t="shared" si="175"/>
        <v>1.2345679012345679E-3</v>
      </c>
      <c r="AY809" s="4">
        <f t="shared" si="176"/>
        <v>-0.76249999999999996</v>
      </c>
      <c r="AZ809" t="s">
        <v>243</v>
      </c>
      <c r="BA809">
        <v>2012</v>
      </c>
      <c r="BC809" s="27">
        <v>812500</v>
      </c>
      <c r="BD809" s="22">
        <v>4</v>
      </c>
      <c r="BE809" s="22">
        <v>8</v>
      </c>
      <c r="BF809" s="28">
        <f t="shared" si="177"/>
        <v>0.97651393562347633</v>
      </c>
      <c r="BG809" s="22">
        <v>15</v>
      </c>
      <c r="BH809" s="22">
        <v>22</v>
      </c>
      <c r="BI809" s="4">
        <v>737.31666670000004</v>
      </c>
      <c r="BJ809" s="22">
        <v>0</v>
      </c>
      <c r="BK809" s="22">
        <v>0</v>
      </c>
      <c r="BL809" s="28">
        <f t="shared" si="178"/>
        <v>0</v>
      </c>
      <c r="BM809" s="22">
        <v>1</v>
      </c>
      <c r="BN809" s="22">
        <v>0</v>
      </c>
      <c r="BO809" s="4">
        <v>4.8333333329999997</v>
      </c>
      <c r="BP809" s="22">
        <v>1</v>
      </c>
      <c r="BQ809" s="22">
        <v>0</v>
      </c>
      <c r="BR809" s="22">
        <v>0</v>
      </c>
      <c r="BS809" s="22">
        <v>0</v>
      </c>
      <c r="BT809" s="4">
        <v>1.6666666670000001</v>
      </c>
      <c r="BU809" s="22">
        <v>41</v>
      </c>
      <c r="BV809" s="22">
        <v>3</v>
      </c>
      <c r="BW809" s="22">
        <v>3</v>
      </c>
      <c r="BX809" s="22">
        <v>0</v>
      </c>
      <c r="BY809" s="22">
        <v>81</v>
      </c>
      <c r="BZ809" s="22">
        <v>20</v>
      </c>
      <c r="CA809" s="22">
        <v>10</v>
      </c>
      <c r="CB809" s="22">
        <v>12</v>
      </c>
      <c r="CC809" s="4">
        <v>9.0166699999999995</v>
      </c>
      <c r="CD809" s="4">
        <v>1.6666667E-2</v>
      </c>
      <c r="CE809" s="4">
        <v>1.6666667E-2</v>
      </c>
      <c r="CF809" s="22">
        <v>0</v>
      </c>
      <c r="CG809" s="22">
        <v>0</v>
      </c>
      <c r="CH809" s="22">
        <v>0</v>
      </c>
      <c r="CI809" s="5">
        <v>40</v>
      </c>
      <c r="CJ809" s="22">
        <v>2</v>
      </c>
      <c r="CK809" s="22">
        <v>5</v>
      </c>
      <c r="CL809" s="22">
        <v>-7</v>
      </c>
      <c r="CM809" s="22">
        <v>73</v>
      </c>
      <c r="CN809" s="22">
        <v>17</v>
      </c>
      <c r="CO809" s="22">
        <v>6</v>
      </c>
      <c r="CP809" s="22">
        <v>10</v>
      </c>
      <c r="CQ809" s="26">
        <v>9.1908300000000001</v>
      </c>
      <c r="CR809" s="26">
        <v>0.10375000000000001</v>
      </c>
      <c r="CS809" s="26">
        <v>2.4583000000000001E-2</v>
      </c>
      <c r="CT809" s="22">
        <v>0</v>
      </c>
      <c r="CU809" s="22">
        <v>0</v>
      </c>
      <c r="CV809" s="22">
        <v>0</v>
      </c>
      <c r="CW809" s="22">
        <v>0</v>
      </c>
      <c r="CX809" s="22">
        <v>4</v>
      </c>
      <c r="CY809" s="22">
        <v>3</v>
      </c>
      <c r="CZ809" s="22">
        <v>5</v>
      </c>
      <c r="DA809" s="22">
        <v>4</v>
      </c>
      <c r="DB809" s="22">
        <v>-10</v>
      </c>
      <c r="DC809" s="22">
        <v>0</v>
      </c>
      <c r="DD809" s="22">
        <v>0</v>
      </c>
      <c r="DE809" s="22">
        <v>0</v>
      </c>
      <c r="DF809" s="22">
        <v>0</v>
      </c>
      <c r="DG809" s="22">
        <v>1</v>
      </c>
      <c r="DH809" s="22">
        <v>1</v>
      </c>
      <c r="DI809" s="22">
        <v>17</v>
      </c>
      <c r="DJ809" s="22">
        <v>20</v>
      </c>
      <c r="DK809" s="22">
        <v>2</v>
      </c>
      <c r="DL809" s="22">
        <v>0</v>
      </c>
      <c r="DM809" s="22">
        <v>0</v>
      </c>
      <c r="DN809" s="22">
        <v>17</v>
      </c>
      <c r="DO809" s="22">
        <v>0</v>
      </c>
      <c r="DP809" s="22">
        <v>24</v>
      </c>
      <c r="DQ809" s="22">
        <v>0</v>
      </c>
      <c r="DR809" s="22">
        <v>0</v>
      </c>
      <c r="DS809" s="22">
        <v>0</v>
      </c>
      <c r="DT809" s="22">
        <v>0</v>
      </c>
      <c r="DU809">
        <v>9.1</v>
      </c>
      <c r="DV809">
        <v>39.799999999999997</v>
      </c>
      <c r="DW809" s="2">
        <f t="shared" si="179"/>
        <v>0.18609406952965235</v>
      </c>
      <c r="DX809">
        <v>-0.67400000000000004</v>
      </c>
      <c r="DY809">
        <v>-1.4710000000000001</v>
      </c>
      <c r="DZ809">
        <v>-9.5760000000000005</v>
      </c>
      <c r="EA809">
        <v>0.14600000000000002</v>
      </c>
      <c r="EB809">
        <v>16</v>
      </c>
      <c r="EC809">
        <v>24</v>
      </c>
      <c r="ED809">
        <v>-18.8</v>
      </c>
      <c r="EE809">
        <v>-6.92</v>
      </c>
      <c r="EF809">
        <v>11.91</v>
      </c>
      <c r="EG809">
        <v>4.71</v>
      </c>
      <c r="EH809">
        <v>939</v>
      </c>
      <c r="EI809">
        <v>986</v>
      </c>
      <c r="EJ809">
        <v>1.3</v>
      </c>
      <c r="EK809">
        <v>1.9500000000000002</v>
      </c>
      <c r="EL809">
        <v>26.4</v>
      </c>
      <c r="EM809">
        <v>30.3</v>
      </c>
      <c r="EN809">
        <v>8.9</v>
      </c>
      <c r="EO809">
        <v>9.4</v>
      </c>
      <c r="EP809">
        <v>12.9</v>
      </c>
      <c r="EQ809">
        <v>11.1</v>
      </c>
      <c r="ER809">
        <v>3.3</v>
      </c>
      <c r="ES809">
        <v>2.4</v>
      </c>
      <c r="ET809">
        <v>1.1000000000000001</v>
      </c>
      <c r="EU809">
        <v>0.5</v>
      </c>
      <c r="EV809">
        <v>3.37</v>
      </c>
      <c r="EW809">
        <v>2.33</v>
      </c>
      <c r="EX809">
        <v>29.6</v>
      </c>
      <c r="EY809">
        <v>26</v>
      </c>
      <c r="EZ809">
        <v>13</v>
      </c>
      <c r="FA809">
        <v>9.9</v>
      </c>
      <c r="FB809">
        <v>13</v>
      </c>
      <c r="FC809">
        <v>17.100000000000001</v>
      </c>
      <c r="FD809">
        <v>3.2</v>
      </c>
      <c r="FE809">
        <v>3.3</v>
      </c>
      <c r="FF809">
        <v>81</v>
      </c>
      <c r="FG809">
        <v>86</v>
      </c>
      <c r="FH809">
        <v>86</v>
      </c>
      <c r="FI809">
        <v>69</v>
      </c>
      <c r="FJ809">
        <v>127</v>
      </c>
      <c r="FK809">
        <v>115</v>
      </c>
      <c r="FL809">
        <v>51.9</v>
      </c>
      <c r="FM809">
        <v>257</v>
      </c>
      <c r="FN809">
        <v>241</v>
      </c>
      <c r="FO809">
        <v>229</v>
      </c>
      <c r="FP809">
        <v>51.6</v>
      </c>
      <c r="FQ809">
        <v>0.06</v>
      </c>
      <c r="FR809">
        <v>4.84</v>
      </c>
      <c r="FS809" s="2">
        <f t="shared" si="180"/>
        <v>1.2244897959183675E-2</v>
      </c>
      <c r="FT809">
        <v>0</v>
      </c>
      <c r="FU809">
        <v>0</v>
      </c>
      <c r="FV809">
        <v>-56.7</v>
      </c>
      <c r="FW809">
        <v>0</v>
      </c>
      <c r="FX809">
        <v>0</v>
      </c>
      <c r="FY809">
        <v>0</v>
      </c>
      <c r="FZ809">
        <v>24.9</v>
      </c>
      <c r="GA809">
        <v>24.9</v>
      </c>
      <c r="GB809">
        <v>24.9</v>
      </c>
      <c r="GC809">
        <v>12.5</v>
      </c>
      <c r="GD809">
        <v>0</v>
      </c>
      <c r="GE809">
        <v>12.5</v>
      </c>
      <c r="GF809">
        <v>0</v>
      </c>
      <c r="GG809">
        <v>0</v>
      </c>
      <c r="GH809">
        <v>0.02</v>
      </c>
      <c r="GI809">
        <v>4.83</v>
      </c>
      <c r="GJ809" s="2">
        <f t="shared" si="181"/>
        <v>4.1237113402061857E-3</v>
      </c>
      <c r="GK809">
        <v>0</v>
      </c>
      <c r="GL809">
        <v>0</v>
      </c>
      <c r="GM809">
        <v>-108.4</v>
      </c>
      <c r="GN809">
        <v>0</v>
      </c>
      <c r="GO809">
        <v>0</v>
      </c>
      <c r="GP809">
        <v>36</v>
      </c>
      <c r="GQ809">
        <v>108</v>
      </c>
      <c r="GR809">
        <v>0</v>
      </c>
      <c r="GS809">
        <v>108</v>
      </c>
      <c r="GT809">
        <v>0</v>
      </c>
      <c r="GU809">
        <v>0</v>
      </c>
      <c r="GV809">
        <v>0</v>
      </c>
      <c r="GW809">
        <v>36</v>
      </c>
      <c r="GX809" s="21">
        <v>58.835963999999997</v>
      </c>
      <c r="GY809" s="21">
        <v>5.5610298</v>
      </c>
      <c r="GZ809" s="21">
        <v>5.9636637000000006</v>
      </c>
      <c r="HA809" s="21">
        <v>11.524693500000001</v>
      </c>
      <c r="HB809" s="21">
        <v>0.10714600000000001</v>
      </c>
      <c r="HC809" s="21">
        <v>0.81238900000000003</v>
      </c>
      <c r="HD809" s="21">
        <v>-8.0630000000000007E-3</v>
      </c>
      <c r="HE809" s="21">
        <v>89.328163000000004</v>
      </c>
      <c r="HF809" s="21">
        <v>0.91147299999999998</v>
      </c>
    </row>
    <row r="810" spans="1:214" ht="15" x14ac:dyDescent="0.25">
      <c r="A810" s="22">
        <v>44</v>
      </c>
      <c r="B810" t="s">
        <v>3412</v>
      </c>
      <c r="C810" t="s">
        <v>3413</v>
      </c>
      <c r="D810" t="s">
        <v>3414</v>
      </c>
      <c r="F810" t="s">
        <v>623</v>
      </c>
      <c r="I810" s="22" t="s">
        <v>248</v>
      </c>
      <c r="J810">
        <v>36</v>
      </c>
      <c r="K810" s="23" t="s">
        <v>3415</v>
      </c>
      <c r="L810" s="23" t="s">
        <v>1692</v>
      </c>
      <c r="M810" s="24"/>
      <c r="N810" s="24" t="s">
        <v>476</v>
      </c>
      <c r="O810" s="24">
        <v>70</v>
      </c>
      <c r="P810" s="24">
        <v>194</v>
      </c>
      <c r="Q810" s="24" t="s">
        <v>223</v>
      </c>
      <c r="R810" s="24"/>
      <c r="S810" s="22">
        <v>76</v>
      </c>
      <c r="T810" s="22">
        <v>4</v>
      </c>
      <c r="U810" s="22">
        <v>39</v>
      </c>
      <c r="V810" s="22">
        <v>43</v>
      </c>
      <c r="W810" s="22">
        <v>8</v>
      </c>
      <c r="X810" s="22">
        <v>46</v>
      </c>
      <c r="Y810" s="22">
        <v>130</v>
      </c>
      <c r="Z810" s="25">
        <f t="shared" si="168"/>
        <v>3.0769230769230771E-2</v>
      </c>
      <c r="AA810" s="3">
        <v>21.233329999999999</v>
      </c>
      <c r="AB810" s="22">
        <v>68</v>
      </c>
      <c r="AC810" s="22">
        <v>129</v>
      </c>
      <c r="AD810" s="22">
        <v>55</v>
      </c>
      <c r="AE810" s="22">
        <v>35</v>
      </c>
      <c r="AF810" s="22">
        <v>14</v>
      </c>
      <c r="AG810" s="26">
        <f t="shared" si="169"/>
        <v>2.5282991658075198</v>
      </c>
      <c r="AH810" s="26">
        <f t="shared" si="170"/>
        <v>4.7963322410172067</v>
      </c>
      <c r="AI810" s="26">
        <f t="shared" si="171"/>
        <v>2.0449478546972588</v>
      </c>
      <c r="AJ810" s="26">
        <f t="shared" si="172"/>
        <v>1.3013304529891647</v>
      </c>
      <c r="AK810" s="26">
        <f t="shared" si="173"/>
        <v>0.52053218119566591</v>
      </c>
      <c r="AL810" s="5">
        <v>2104</v>
      </c>
      <c r="AM810" s="22">
        <v>0</v>
      </c>
      <c r="AN810" s="22">
        <v>0</v>
      </c>
      <c r="AO810" s="25">
        <f t="shared" si="174"/>
        <v>0</v>
      </c>
      <c r="AP810" s="22">
        <v>0</v>
      </c>
      <c r="AQ810">
        <v>3.4</v>
      </c>
      <c r="AR810">
        <v>3.2</v>
      </c>
      <c r="AS810">
        <v>6.6</v>
      </c>
      <c r="AT810">
        <v>7.5</v>
      </c>
      <c r="AU810">
        <v>4.8</v>
      </c>
      <c r="AV810">
        <v>0</v>
      </c>
      <c r="AW810">
        <v>12.2</v>
      </c>
      <c r="AX810" s="3">
        <f t="shared" si="175"/>
        <v>0.16052631578947368</v>
      </c>
      <c r="AY810" s="4">
        <f t="shared" si="176"/>
        <v>-5.2249990000000004</v>
      </c>
      <c r="AZ810" t="s">
        <v>243</v>
      </c>
      <c r="BA810">
        <v>2013</v>
      </c>
      <c r="BC810" s="27">
        <v>6333333</v>
      </c>
      <c r="BD810" s="22">
        <v>0</v>
      </c>
      <c r="BE810" s="22">
        <v>22</v>
      </c>
      <c r="BF810" s="28">
        <f t="shared" si="177"/>
        <v>1.243347619271888</v>
      </c>
      <c r="BG810" s="22">
        <v>0</v>
      </c>
      <c r="BH810" s="22">
        <v>0</v>
      </c>
      <c r="BI810" s="4">
        <v>1061.6500000000001</v>
      </c>
      <c r="BJ810" s="22">
        <v>4</v>
      </c>
      <c r="BK810" s="22">
        <v>17</v>
      </c>
      <c r="BL810" s="28">
        <f t="shared" si="178"/>
        <v>4.3762662802458729</v>
      </c>
      <c r="BM810" s="22">
        <v>0</v>
      </c>
      <c r="BN810" s="22">
        <v>0</v>
      </c>
      <c r="BO810" s="4">
        <v>287.91666670000001</v>
      </c>
      <c r="BP810" s="22">
        <v>0</v>
      </c>
      <c r="BQ810" s="22">
        <v>0</v>
      </c>
      <c r="BR810" s="22">
        <v>0</v>
      </c>
      <c r="BS810" s="22">
        <v>0</v>
      </c>
      <c r="BT810" s="4">
        <v>264.53333329999998</v>
      </c>
      <c r="BU810" s="22">
        <v>39</v>
      </c>
      <c r="BV810" s="22">
        <v>3</v>
      </c>
      <c r="BW810" s="22">
        <v>23</v>
      </c>
      <c r="BX810" s="22">
        <v>4</v>
      </c>
      <c r="BY810" s="22">
        <v>26</v>
      </c>
      <c r="BZ810" s="22">
        <v>13</v>
      </c>
      <c r="CA810" s="22">
        <v>0</v>
      </c>
      <c r="CB810" s="22">
        <v>0</v>
      </c>
      <c r="CC810" s="4">
        <v>13.366669999999999</v>
      </c>
      <c r="CD810" s="4">
        <v>3.9666666670000001</v>
      </c>
      <c r="CE810" s="4">
        <v>3.25</v>
      </c>
      <c r="CF810" s="22">
        <v>0</v>
      </c>
      <c r="CG810" s="22">
        <v>0</v>
      </c>
      <c r="CH810" s="22">
        <v>0</v>
      </c>
      <c r="CI810" s="5">
        <v>37</v>
      </c>
      <c r="CJ810" s="22">
        <v>1</v>
      </c>
      <c r="CK810" s="22">
        <v>16</v>
      </c>
      <c r="CL810" s="22">
        <v>4</v>
      </c>
      <c r="CM810" s="22">
        <v>20</v>
      </c>
      <c r="CN810" s="22">
        <v>10</v>
      </c>
      <c r="CO810" s="22">
        <v>0</v>
      </c>
      <c r="CP810" s="22">
        <v>0</v>
      </c>
      <c r="CQ810" s="26">
        <v>14.604051</v>
      </c>
      <c r="CR810" s="26">
        <v>3.6004499999999999</v>
      </c>
      <c r="CS810" s="26">
        <v>3.7238739999999999</v>
      </c>
      <c r="CT810" s="22">
        <v>0</v>
      </c>
      <c r="CU810" s="22">
        <v>0</v>
      </c>
      <c r="CV810" s="22">
        <v>0</v>
      </c>
      <c r="CW810" s="22">
        <v>2</v>
      </c>
      <c r="CX810" s="22">
        <v>8</v>
      </c>
      <c r="CY810" s="22">
        <v>-2</v>
      </c>
      <c r="CZ810" s="22">
        <v>2</v>
      </c>
      <c r="DA810" s="22">
        <v>31</v>
      </c>
      <c r="DB810" s="22">
        <v>10</v>
      </c>
      <c r="DC810" s="22">
        <v>2</v>
      </c>
      <c r="DD810" s="22">
        <v>0</v>
      </c>
      <c r="DE810" s="22">
        <v>0</v>
      </c>
      <c r="DF810" s="22">
        <v>0</v>
      </c>
      <c r="DG810" s="22">
        <v>0</v>
      </c>
      <c r="DH810" s="22">
        <v>0</v>
      </c>
      <c r="DI810" s="22">
        <v>23</v>
      </c>
      <c r="DJ810" s="22">
        <v>0</v>
      </c>
      <c r="DK810" s="22">
        <v>0</v>
      </c>
      <c r="DL810" s="22">
        <v>0</v>
      </c>
      <c r="DM810" s="22">
        <v>0</v>
      </c>
      <c r="DN810" s="22">
        <v>89</v>
      </c>
      <c r="DO810" s="22">
        <v>37</v>
      </c>
      <c r="DP810" s="22">
        <v>82</v>
      </c>
      <c r="DQ810" s="22">
        <v>38</v>
      </c>
      <c r="DR810" s="22">
        <v>0</v>
      </c>
      <c r="DS810" s="22">
        <v>0</v>
      </c>
      <c r="DT810" s="22">
        <v>0</v>
      </c>
      <c r="DU810">
        <v>13.29</v>
      </c>
      <c r="DV810">
        <v>32.28</v>
      </c>
      <c r="DW810" s="2">
        <f t="shared" si="179"/>
        <v>0.29163923633969713</v>
      </c>
      <c r="DX810">
        <v>1.22</v>
      </c>
      <c r="DY810">
        <v>0.187</v>
      </c>
      <c r="DZ810">
        <v>1.431</v>
      </c>
      <c r="EA810">
        <v>3.6789999999999998</v>
      </c>
      <c r="EB810">
        <v>49</v>
      </c>
      <c r="EC810">
        <v>40</v>
      </c>
      <c r="ED810">
        <v>8.1999999999999993</v>
      </c>
      <c r="EE810">
        <v>10.34</v>
      </c>
      <c r="EF810">
        <v>2.13</v>
      </c>
      <c r="EG810">
        <v>8.77</v>
      </c>
      <c r="EH810">
        <v>913</v>
      </c>
      <c r="EI810">
        <v>1001</v>
      </c>
      <c r="EJ810">
        <v>2.91</v>
      </c>
      <c r="EK810">
        <v>2.38</v>
      </c>
      <c r="EL810">
        <v>30.3</v>
      </c>
      <c r="EM810">
        <v>25</v>
      </c>
      <c r="EN810">
        <v>12.7</v>
      </c>
      <c r="EO810">
        <v>10.199999999999999</v>
      </c>
      <c r="EP810">
        <v>13.4</v>
      </c>
      <c r="EQ810">
        <v>15.4</v>
      </c>
      <c r="ER810">
        <v>3.9</v>
      </c>
      <c r="ES810">
        <v>5.3</v>
      </c>
      <c r="ET810">
        <v>1.1000000000000001</v>
      </c>
      <c r="EU810">
        <v>0.7</v>
      </c>
      <c r="EV810">
        <v>2.81</v>
      </c>
      <c r="EW810">
        <v>2.67</v>
      </c>
      <c r="EX810">
        <v>28.4</v>
      </c>
      <c r="EY810">
        <v>26.2</v>
      </c>
      <c r="EZ810">
        <v>10.6</v>
      </c>
      <c r="FA810">
        <v>12</v>
      </c>
      <c r="FB810">
        <v>15.1</v>
      </c>
      <c r="FC810">
        <v>16.3</v>
      </c>
      <c r="FD810">
        <v>4.4000000000000004</v>
      </c>
      <c r="FE810">
        <v>4.5</v>
      </c>
      <c r="FF810">
        <v>186</v>
      </c>
      <c r="FG810">
        <v>205</v>
      </c>
      <c r="FH810">
        <v>165</v>
      </c>
      <c r="FI810">
        <v>173</v>
      </c>
      <c r="FJ810">
        <v>214</v>
      </c>
      <c r="FK810">
        <v>224</v>
      </c>
      <c r="FL810">
        <v>53.6</v>
      </c>
      <c r="FM810">
        <v>388</v>
      </c>
      <c r="FN810">
        <v>375</v>
      </c>
      <c r="FO810">
        <v>319</v>
      </c>
      <c r="FP810">
        <v>50.9</v>
      </c>
      <c r="FQ810">
        <v>3.63</v>
      </c>
      <c r="FR810">
        <v>3.08</v>
      </c>
      <c r="FS810" s="2">
        <f t="shared" si="180"/>
        <v>0.54098360655737698</v>
      </c>
      <c r="FT810">
        <v>33</v>
      </c>
      <c r="FU810">
        <v>3</v>
      </c>
      <c r="FV810">
        <v>21.2</v>
      </c>
      <c r="FW810">
        <v>12.99</v>
      </c>
      <c r="FX810">
        <v>7.17</v>
      </c>
      <c r="FY810">
        <v>0.65</v>
      </c>
      <c r="FZ810">
        <v>48</v>
      </c>
      <c r="GA810">
        <v>7.6</v>
      </c>
      <c r="GB810">
        <v>25.4</v>
      </c>
      <c r="GC810">
        <v>2.4</v>
      </c>
      <c r="GD810">
        <v>2.2000000000000002</v>
      </c>
      <c r="GE810">
        <v>25.6</v>
      </c>
      <c r="GF810">
        <v>2.8</v>
      </c>
      <c r="GG810">
        <v>1.5</v>
      </c>
      <c r="GH810">
        <v>3.27</v>
      </c>
      <c r="GI810">
        <v>2.7</v>
      </c>
      <c r="GJ810" s="2">
        <f t="shared" si="181"/>
        <v>0.54773869346733661</v>
      </c>
      <c r="GK810">
        <v>1</v>
      </c>
      <c r="GL810">
        <v>33</v>
      </c>
      <c r="GM810">
        <v>-12.3</v>
      </c>
      <c r="GN810">
        <v>0.24</v>
      </c>
      <c r="GO810">
        <v>7.97</v>
      </c>
      <c r="GP810">
        <v>12.3</v>
      </c>
      <c r="GQ810">
        <v>38.9</v>
      </c>
      <c r="GR810">
        <v>2.7</v>
      </c>
      <c r="GS810">
        <v>20.100000000000001</v>
      </c>
      <c r="GT810">
        <v>26.1</v>
      </c>
      <c r="GU810">
        <v>2.7</v>
      </c>
      <c r="GV810">
        <v>1</v>
      </c>
      <c r="GW810">
        <v>3.6</v>
      </c>
      <c r="GX810" s="21">
        <v>63.220139000000003</v>
      </c>
      <c r="GY810" s="21">
        <v>5.1694586999999999</v>
      </c>
      <c r="GZ810" s="21">
        <v>23.2184475</v>
      </c>
      <c r="HA810" s="21">
        <v>28.3879062</v>
      </c>
      <c r="HB810" s="21">
        <v>4.3303589999999996</v>
      </c>
      <c r="HC810" s="21">
        <v>3.435073</v>
      </c>
      <c r="HD810" s="21">
        <v>-2.2759999999999998E-3</v>
      </c>
      <c r="HE810" s="21">
        <v>34.923470000000002</v>
      </c>
      <c r="HF810" s="21">
        <v>7.7631569999999996</v>
      </c>
    </row>
    <row r="811" spans="1:214" ht="15" x14ac:dyDescent="0.25">
      <c r="A811" s="22">
        <v>19</v>
      </c>
      <c r="B811" t="s">
        <v>3416</v>
      </c>
      <c r="C811" t="s">
        <v>3417</v>
      </c>
      <c r="D811" t="s">
        <v>1806</v>
      </c>
      <c r="F811" t="s">
        <v>270</v>
      </c>
      <c r="I811" s="22" t="s">
        <v>229</v>
      </c>
      <c r="J811">
        <v>23</v>
      </c>
      <c r="K811" s="23" t="s">
        <v>3418</v>
      </c>
      <c r="L811" s="23" t="s">
        <v>3419</v>
      </c>
      <c r="M811" s="24"/>
      <c r="N811" s="24" t="s">
        <v>1184</v>
      </c>
      <c r="O811" s="24">
        <v>72</v>
      </c>
      <c r="P811" s="24">
        <v>209</v>
      </c>
      <c r="Q811" s="24" t="s">
        <v>223</v>
      </c>
      <c r="R811" s="24"/>
      <c r="S811" s="22">
        <v>79</v>
      </c>
      <c r="T811" s="22">
        <v>17</v>
      </c>
      <c r="U811" s="22">
        <v>19</v>
      </c>
      <c r="V811" s="22">
        <v>36</v>
      </c>
      <c r="W811" s="22">
        <v>1</v>
      </c>
      <c r="X811" s="22">
        <v>26</v>
      </c>
      <c r="Y811" s="22">
        <v>136</v>
      </c>
      <c r="Z811" s="25">
        <f t="shared" si="168"/>
        <v>0.125</v>
      </c>
      <c r="AA811" s="3">
        <v>14.9</v>
      </c>
      <c r="AB811" s="22">
        <v>83</v>
      </c>
      <c r="AC811" s="22">
        <v>57</v>
      </c>
      <c r="AD811" s="22">
        <v>45</v>
      </c>
      <c r="AE811" s="22">
        <v>20</v>
      </c>
      <c r="AF811" s="22">
        <v>31</v>
      </c>
      <c r="AG811" s="26">
        <f t="shared" si="169"/>
        <v>4.2307365559425705</v>
      </c>
      <c r="AH811" s="26">
        <f t="shared" si="170"/>
        <v>2.9054455866111626</v>
      </c>
      <c r="AI811" s="26">
        <f t="shared" si="171"/>
        <v>2.2937728315351285</v>
      </c>
      <c r="AJ811" s="26">
        <f t="shared" si="172"/>
        <v>1.0194545917933904</v>
      </c>
      <c r="AK811" s="26">
        <f t="shared" si="173"/>
        <v>1.5801546172797551</v>
      </c>
      <c r="AL811" s="5">
        <v>1804</v>
      </c>
      <c r="AM811" s="22">
        <v>3</v>
      </c>
      <c r="AN811" s="22">
        <v>8</v>
      </c>
      <c r="AO811" s="25">
        <f t="shared" si="174"/>
        <v>0.27272727272727271</v>
      </c>
      <c r="AP811" s="22">
        <v>0.2</v>
      </c>
      <c r="AQ811">
        <v>2.9</v>
      </c>
      <c r="AR811">
        <v>1.4</v>
      </c>
      <c r="AS811">
        <v>4.2</v>
      </c>
      <c r="AT811">
        <v>4.5</v>
      </c>
      <c r="AU811">
        <v>2.6</v>
      </c>
      <c r="AV811">
        <v>-0.30000000000000004</v>
      </c>
      <c r="AW811">
        <v>6.9</v>
      </c>
      <c r="AX811" s="3">
        <f t="shared" si="175"/>
        <v>8.7341772151898742E-2</v>
      </c>
      <c r="AY811" s="4">
        <f t="shared" si="176"/>
        <v>6.9</v>
      </c>
      <c r="AZ811" t="s">
        <v>224</v>
      </c>
      <c r="BA811">
        <v>2012</v>
      </c>
      <c r="BC811" s="27">
        <v>525000</v>
      </c>
      <c r="BD811" s="22">
        <v>15</v>
      </c>
      <c r="BE811" s="22">
        <v>14</v>
      </c>
      <c r="BF811" s="28">
        <f t="shared" si="177"/>
        <v>1.684604586411697</v>
      </c>
      <c r="BG811" s="22">
        <v>0</v>
      </c>
      <c r="BH811" s="22">
        <v>5</v>
      </c>
      <c r="BI811" s="4">
        <v>1032.883333</v>
      </c>
      <c r="BJ811" s="22">
        <v>2</v>
      </c>
      <c r="BK811" s="22">
        <v>4</v>
      </c>
      <c r="BL811" s="28">
        <f t="shared" si="178"/>
        <v>5.3280710406843568</v>
      </c>
      <c r="BM811" s="22">
        <v>1</v>
      </c>
      <c r="BN811" s="22">
        <v>0</v>
      </c>
      <c r="BO811" s="4">
        <v>67.566666670000004</v>
      </c>
      <c r="BP811" s="22">
        <v>0</v>
      </c>
      <c r="BQ811" s="22">
        <v>1</v>
      </c>
      <c r="BR811" s="22">
        <v>2</v>
      </c>
      <c r="BS811" s="22">
        <v>3</v>
      </c>
      <c r="BT811" s="4">
        <v>77.116666670000001</v>
      </c>
      <c r="BU811" s="22">
        <v>40</v>
      </c>
      <c r="BV811" s="22">
        <v>8</v>
      </c>
      <c r="BW811" s="22">
        <v>11</v>
      </c>
      <c r="BX811" s="22">
        <v>1</v>
      </c>
      <c r="BY811" s="22">
        <v>20</v>
      </c>
      <c r="BZ811" s="22">
        <v>8</v>
      </c>
      <c r="CA811" s="22">
        <v>3</v>
      </c>
      <c r="CB811" s="22">
        <v>7</v>
      </c>
      <c r="CC811" s="4">
        <v>12.93333</v>
      </c>
      <c r="CD811" s="4">
        <v>1.016666667</v>
      </c>
      <c r="CE811" s="4">
        <v>0.95</v>
      </c>
      <c r="CF811" s="22">
        <v>1</v>
      </c>
      <c r="CG811" s="22">
        <v>0</v>
      </c>
      <c r="CH811" s="22">
        <v>0</v>
      </c>
      <c r="CI811" s="5">
        <v>39</v>
      </c>
      <c r="CJ811" s="22">
        <v>9</v>
      </c>
      <c r="CK811" s="22">
        <v>8</v>
      </c>
      <c r="CL811" s="22">
        <v>0</v>
      </c>
      <c r="CM811" s="22">
        <v>6</v>
      </c>
      <c r="CN811" s="22">
        <v>3</v>
      </c>
      <c r="CO811" s="22">
        <v>0</v>
      </c>
      <c r="CP811" s="22">
        <v>1</v>
      </c>
      <c r="CQ811" s="26">
        <v>13.219234</v>
      </c>
      <c r="CR811" s="26">
        <v>0.68974400000000002</v>
      </c>
      <c r="CS811" s="26">
        <v>1.002991</v>
      </c>
      <c r="CT811" s="22">
        <v>0</v>
      </c>
      <c r="CU811" s="22">
        <v>0</v>
      </c>
      <c r="CV811" s="22">
        <v>0</v>
      </c>
      <c r="CW811" s="22">
        <v>5</v>
      </c>
      <c r="CX811" s="22">
        <v>7</v>
      </c>
      <c r="CY811" s="22">
        <v>1</v>
      </c>
      <c r="CZ811" s="22">
        <v>12</v>
      </c>
      <c r="DA811" s="22">
        <v>12</v>
      </c>
      <c r="DB811" s="22">
        <v>0</v>
      </c>
      <c r="DC811" s="22">
        <v>4</v>
      </c>
      <c r="DD811" s="22">
        <v>0</v>
      </c>
      <c r="DE811" s="22">
        <v>1</v>
      </c>
      <c r="DF811" s="22">
        <v>0</v>
      </c>
      <c r="DG811" s="22">
        <v>1</v>
      </c>
      <c r="DH811" s="22">
        <v>1</v>
      </c>
      <c r="DI811" s="22">
        <v>11</v>
      </c>
      <c r="DJ811" s="22">
        <v>0</v>
      </c>
      <c r="DK811" s="22">
        <v>0</v>
      </c>
      <c r="DL811" s="22">
        <v>0</v>
      </c>
      <c r="DM811" s="22">
        <v>0</v>
      </c>
      <c r="DN811" s="22">
        <v>56</v>
      </c>
      <c r="DO811" s="22">
        <v>9</v>
      </c>
      <c r="DP811" s="22">
        <v>51</v>
      </c>
      <c r="DQ811" s="22">
        <v>5</v>
      </c>
      <c r="DR811" s="22">
        <v>1</v>
      </c>
      <c r="DS811" s="22">
        <v>0</v>
      </c>
      <c r="DT811" s="22">
        <v>0</v>
      </c>
      <c r="DU811">
        <v>12.86</v>
      </c>
      <c r="DV811">
        <v>35.520000000000003</v>
      </c>
      <c r="DW811" s="2">
        <f t="shared" si="179"/>
        <v>0.26581231914014053</v>
      </c>
      <c r="DX811">
        <v>0.7370000000000001</v>
      </c>
      <c r="DY811">
        <v>0.29400000000000004</v>
      </c>
      <c r="DZ811">
        <v>1E-3</v>
      </c>
      <c r="EA811">
        <v>-4.3140000000000001</v>
      </c>
      <c r="EB811">
        <v>42</v>
      </c>
      <c r="EC811">
        <v>46</v>
      </c>
      <c r="ED811">
        <v>-6.2</v>
      </c>
      <c r="EE811">
        <v>-8.51</v>
      </c>
      <c r="EF811">
        <v>-2.33</v>
      </c>
      <c r="EG811">
        <v>8.73</v>
      </c>
      <c r="EH811">
        <v>917</v>
      </c>
      <c r="EI811">
        <v>1005</v>
      </c>
      <c r="EJ811">
        <v>2.48</v>
      </c>
      <c r="EK811">
        <v>2.72</v>
      </c>
      <c r="EL811">
        <v>25.9</v>
      </c>
      <c r="EM811">
        <v>30.2</v>
      </c>
      <c r="EN811">
        <v>12</v>
      </c>
      <c r="EO811">
        <v>13.7</v>
      </c>
      <c r="EP811">
        <v>16.600000000000001</v>
      </c>
      <c r="EQ811">
        <v>14.3</v>
      </c>
      <c r="ER811">
        <v>3.5</v>
      </c>
      <c r="ES811">
        <v>2.7</v>
      </c>
      <c r="ET811">
        <v>0.60000000000000009</v>
      </c>
      <c r="EU811">
        <v>0.4</v>
      </c>
      <c r="EV811">
        <v>2.1</v>
      </c>
      <c r="EW811">
        <v>2.54</v>
      </c>
      <c r="EX811">
        <v>27</v>
      </c>
      <c r="EY811">
        <v>28.9</v>
      </c>
      <c r="EZ811">
        <v>12.1</v>
      </c>
      <c r="FA811">
        <v>12.4</v>
      </c>
      <c r="FB811">
        <v>14.9</v>
      </c>
      <c r="FC811">
        <v>15.2</v>
      </c>
      <c r="FD811">
        <v>3.2</v>
      </c>
      <c r="FE811">
        <v>3.9</v>
      </c>
      <c r="FF811">
        <v>141</v>
      </c>
      <c r="FG811">
        <v>151</v>
      </c>
      <c r="FH811">
        <v>154</v>
      </c>
      <c r="FI811">
        <v>165</v>
      </c>
      <c r="FJ811">
        <v>245</v>
      </c>
      <c r="FK811">
        <v>176</v>
      </c>
      <c r="FL811">
        <v>47.8</v>
      </c>
      <c r="FM811">
        <v>355</v>
      </c>
      <c r="FN811">
        <v>339</v>
      </c>
      <c r="FO811">
        <v>328</v>
      </c>
      <c r="FP811">
        <v>51.2</v>
      </c>
      <c r="FQ811">
        <v>0.83</v>
      </c>
      <c r="FR811">
        <v>4.6399999999999997</v>
      </c>
      <c r="FS811" s="2">
        <f t="shared" si="180"/>
        <v>0.15173674588665448</v>
      </c>
      <c r="FT811">
        <v>9</v>
      </c>
      <c r="FU811">
        <v>0</v>
      </c>
      <c r="FV811">
        <v>-35.5</v>
      </c>
      <c r="FW811">
        <v>18.75</v>
      </c>
      <c r="FX811">
        <v>8.23</v>
      </c>
      <c r="FY811">
        <v>0</v>
      </c>
      <c r="FZ811">
        <v>35.700000000000003</v>
      </c>
      <c r="GA811">
        <v>12.8</v>
      </c>
      <c r="GB811">
        <v>11.9</v>
      </c>
      <c r="GC811">
        <v>5.5</v>
      </c>
      <c r="GD811">
        <v>3.7</v>
      </c>
      <c r="GE811">
        <v>12.8</v>
      </c>
      <c r="GF811">
        <v>0.9</v>
      </c>
      <c r="GG811">
        <v>1.8</v>
      </c>
      <c r="GH811">
        <v>0.98</v>
      </c>
      <c r="GI811">
        <v>3.63</v>
      </c>
      <c r="GJ811" s="2">
        <f t="shared" si="181"/>
        <v>0.21258134490238614</v>
      </c>
      <c r="GK811">
        <v>4</v>
      </c>
      <c r="GL811">
        <v>5</v>
      </c>
      <c r="GM811">
        <v>-15.5</v>
      </c>
      <c r="GN811">
        <v>3.11</v>
      </c>
      <c r="GO811">
        <v>3.89</v>
      </c>
      <c r="GP811">
        <v>7.8</v>
      </c>
      <c r="GQ811">
        <v>59.9</v>
      </c>
      <c r="GR811">
        <v>3.9</v>
      </c>
      <c r="GS811">
        <v>19.399999999999999</v>
      </c>
      <c r="GT811">
        <v>30.3</v>
      </c>
      <c r="GU811">
        <v>1.6</v>
      </c>
      <c r="GV811">
        <v>1.6</v>
      </c>
      <c r="GW811">
        <v>2.2999999999999998</v>
      </c>
      <c r="GX811" s="21">
        <v>67.278053</v>
      </c>
      <c r="GY811" s="21">
        <v>13.6833939</v>
      </c>
      <c r="GZ811" s="21">
        <v>17.036051400000002</v>
      </c>
      <c r="HA811" s="21">
        <v>30.719444400000004</v>
      </c>
      <c r="HB811" s="21">
        <v>3.4211420000000001</v>
      </c>
      <c r="HC811" s="21">
        <v>2.144034</v>
      </c>
      <c r="HD811" s="21">
        <v>-3.4676999999999999E-2</v>
      </c>
      <c r="HE811" s="21">
        <v>23.251484000000001</v>
      </c>
      <c r="HF811" s="21">
        <v>5.5305</v>
      </c>
    </row>
    <row r="812" spans="1:214" ht="15" x14ac:dyDescent="0.25">
      <c r="A812" s="22">
        <v>19</v>
      </c>
      <c r="B812" t="s">
        <v>3420</v>
      </c>
      <c r="C812" t="s">
        <v>3421</v>
      </c>
      <c r="D812" t="s">
        <v>1290</v>
      </c>
      <c r="F812" t="s">
        <v>516</v>
      </c>
      <c r="I812" s="22" t="s">
        <v>278</v>
      </c>
      <c r="J812">
        <v>23</v>
      </c>
      <c r="K812" s="23" t="s">
        <v>3422</v>
      </c>
      <c r="L812" s="23" t="s">
        <v>338</v>
      </c>
      <c r="M812" s="24" t="s">
        <v>332</v>
      </c>
      <c r="N812" s="24" t="s">
        <v>233</v>
      </c>
      <c r="O812" s="24">
        <v>74</v>
      </c>
      <c r="P812" s="24">
        <v>208</v>
      </c>
      <c r="Q812" s="24" t="s">
        <v>223</v>
      </c>
      <c r="R812" s="24"/>
      <c r="S812" s="22">
        <v>59</v>
      </c>
      <c r="T812" s="22">
        <v>29</v>
      </c>
      <c r="U812" s="22">
        <v>28</v>
      </c>
      <c r="V812" s="22">
        <v>57</v>
      </c>
      <c r="W812" s="22">
        <v>17</v>
      </c>
      <c r="X812" s="22">
        <v>28</v>
      </c>
      <c r="Y812" s="22">
        <v>185</v>
      </c>
      <c r="Z812" s="25">
        <f t="shared" si="168"/>
        <v>0.15675675675675677</v>
      </c>
      <c r="AA812" s="3">
        <v>20.83333</v>
      </c>
      <c r="AB812" s="22">
        <v>32</v>
      </c>
      <c r="AC812" s="22">
        <v>14</v>
      </c>
      <c r="AD812" s="22">
        <v>35</v>
      </c>
      <c r="AE812" s="22">
        <v>25</v>
      </c>
      <c r="AF812" s="22">
        <v>82</v>
      </c>
      <c r="AG812" s="26">
        <f t="shared" si="169"/>
        <v>1.5620341482305484</v>
      </c>
      <c r="AH812" s="26">
        <f t="shared" si="170"/>
        <v>0.68338993985086482</v>
      </c>
      <c r="AI812" s="26">
        <f t="shared" si="171"/>
        <v>1.7084748496271622</v>
      </c>
      <c r="AJ812" s="26">
        <f t="shared" si="172"/>
        <v>1.2203391783051161</v>
      </c>
      <c r="AK812" s="26">
        <f t="shared" si="173"/>
        <v>4.0027125048407797</v>
      </c>
      <c r="AL812" s="5">
        <v>1549</v>
      </c>
      <c r="AM812" s="22">
        <v>675</v>
      </c>
      <c r="AN812" s="22">
        <v>462</v>
      </c>
      <c r="AO812" s="25">
        <f t="shared" si="174"/>
        <v>0.59366754617414252</v>
      </c>
      <c r="AP812" s="22">
        <v>33.4</v>
      </c>
      <c r="AQ812">
        <v>6.2</v>
      </c>
      <c r="AR812">
        <v>1.7000000000000002</v>
      </c>
      <c r="AS812">
        <v>7.9</v>
      </c>
      <c r="AT812">
        <v>11.4</v>
      </c>
      <c r="AU812">
        <v>4</v>
      </c>
      <c r="AV812">
        <v>0.5</v>
      </c>
      <c r="AW812">
        <v>16</v>
      </c>
      <c r="AX812" s="3">
        <f t="shared" si="175"/>
        <v>0.2711864406779661</v>
      </c>
      <c r="AY812" s="4">
        <f t="shared" si="176"/>
        <v>-1.3250000000000028</v>
      </c>
      <c r="AZ812" t="s">
        <v>243</v>
      </c>
      <c r="BA812">
        <v>2015</v>
      </c>
      <c r="BC812" s="27">
        <v>6300000</v>
      </c>
      <c r="BD812" s="22">
        <v>23</v>
      </c>
      <c r="BE812" s="22">
        <v>19</v>
      </c>
      <c r="BF812" s="28">
        <f t="shared" si="177"/>
        <v>2.7223132461684996</v>
      </c>
      <c r="BG812" s="22">
        <v>476</v>
      </c>
      <c r="BH812" s="22">
        <v>331</v>
      </c>
      <c r="BI812" s="4">
        <v>925.68333329999996</v>
      </c>
      <c r="BJ812" s="22">
        <v>5</v>
      </c>
      <c r="BK812" s="22">
        <v>7</v>
      </c>
      <c r="BL812" s="28">
        <f t="shared" si="178"/>
        <v>3.7212507543666553</v>
      </c>
      <c r="BM812" s="22">
        <v>139</v>
      </c>
      <c r="BN812" s="22">
        <v>76</v>
      </c>
      <c r="BO812" s="4">
        <v>193.4833333</v>
      </c>
      <c r="BP812" s="22">
        <v>1</v>
      </c>
      <c r="BQ812" s="22">
        <v>2</v>
      </c>
      <c r="BR812" s="22">
        <v>60</v>
      </c>
      <c r="BS812" s="22">
        <v>55</v>
      </c>
      <c r="BT812" s="4">
        <v>110.6</v>
      </c>
      <c r="BU812" s="22">
        <v>29</v>
      </c>
      <c r="BV812" s="22">
        <v>14</v>
      </c>
      <c r="BW812" s="22">
        <v>10</v>
      </c>
      <c r="BX812" s="22">
        <v>12</v>
      </c>
      <c r="BY812" s="22">
        <v>12</v>
      </c>
      <c r="BZ812" s="22">
        <v>6</v>
      </c>
      <c r="CA812" s="22">
        <v>357</v>
      </c>
      <c r="CB812" s="22">
        <v>210</v>
      </c>
      <c r="CC812" s="4">
        <v>16.216670000000001</v>
      </c>
      <c r="CD812" s="4">
        <v>3.6833333330000002</v>
      </c>
      <c r="CE812" s="4">
        <v>1.75</v>
      </c>
      <c r="CF812" s="22">
        <v>5</v>
      </c>
      <c r="CG812" s="22">
        <v>2</v>
      </c>
      <c r="CH812" s="22">
        <v>1</v>
      </c>
      <c r="CI812" s="5">
        <v>30</v>
      </c>
      <c r="CJ812" s="22">
        <v>15</v>
      </c>
      <c r="CK812" s="22">
        <v>18</v>
      </c>
      <c r="CL812" s="22">
        <v>5</v>
      </c>
      <c r="CM812" s="22">
        <v>16</v>
      </c>
      <c r="CN812" s="22">
        <v>8</v>
      </c>
      <c r="CO812" s="22">
        <v>318</v>
      </c>
      <c r="CP812" s="22">
        <v>252</v>
      </c>
      <c r="CQ812" s="26">
        <v>15.179997</v>
      </c>
      <c r="CR812" s="26">
        <v>2.8888889999999998</v>
      </c>
      <c r="CS812" s="26">
        <v>1.9950000000000001</v>
      </c>
      <c r="CT812" s="22">
        <v>2</v>
      </c>
      <c r="CU812" s="22">
        <v>1</v>
      </c>
      <c r="CV812" s="22">
        <v>1</v>
      </c>
      <c r="CW812" s="22">
        <v>6</v>
      </c>
      <c r="CX812" s="22">
        <v>6</v>
      </c>
      <c r="CY812" s="22">
        <v>4</v>
      </c>
      <c r="CZ812" s="22">
        <v>23</v>
      </c>
      <c r="DA812" s="22">
        <v>22</v>
      </c>
      <c r="DB812" s="22">
        <v>13</v>
      </c>
      <c r="DC812" s="22">
        <v>7</v>
      </c>
      <c r="DD812" s="22">
        <v>0</v>
      </c>
      <c r="DE812" s="22">
        <v>4</v>
      </c>
      <c r="DF812" s="22">
        <v>1</v>
      </c>
      <c r="DG812" s="22">
        <v>2</v>
      </c>
      <c r="DH812" s="22">
        <v>2</v>
      </c>
      <c r="DI812" s="22">
        <v>14</v>
      </c>
      <c r="DJ812" s="22">
        <v>0</v>
      </c>
      <c r="DK812" s="22">
        <v>0</v>
      </c>
      <c r="DL812" s="22">
        <v>0</v>
      </c>
      <c r="DM812" s="22">
        <v>0</v>
      </c>
      <c r="DN812" s="22">
        <v>80</v>
      </c>
      <c r="DO812" s="22">
        <v>20</v>
      </c>
      <c r="DP812" s="22">
        <v>60</v>
      </c>
      <c r="DQ812" s="22">
        <v>17</v>
      </c>
      <c r="DR812" s="22">
        <v>7</v>
      </c>
      <c r="DS812" s="22">
        <v>3</v>
      </c>
      <c r="DT812" s="22">
        <v>2</v>
      </c>
      <c r="DU812">
        <v>15.04</v>
      </c>
      <c r="DV812">
        <v>33.57</v>
      </c>
      <c r="DW812" s="2">
        <f t="shared" si="179"/>
        <v>0.3094013577453199</v>
      </c>
      <c r="DX812">
        <v>1.0109999999999999</v>
      </c>
      <c r="DY812">
        <v>0.55200000000000016</v>
      </c>
      <c r="DZ812">
        <v>2.4870000000000001</v>
      </c>
      <c r="EA812">
        <v>7.89</v>
      </c>
      <c r="EB812">
        <v>53</v>
      </c>
      <c r="EC812">
        <v>42</v>
      </c>
      <c r="ED812">
        <v>14.6</v>
      </c>
      <c r="EE812">
        <v>17.170000000000002</v>
      </c>
      <c r="EF812">
        <v>2.57</v>
      </c>
      <c r="EG812">
        <v>9.83</v>
      </c>
      <c r="EH812">
        <v>894</v>
      </c>
      <c r="EI812">
        <v>993</v>
      </c>
      <c r="EJ812">
        <v>3.58</v>
      </c>
      <c r="EK812">
        <v>2.84</v>
      </c>
      <c r="EL812">
        <v>32.9</v>
      </c>
      <c r="EM812">
        <v>24.1</v>
      </c>
      <c r="EN812">
        <v>13.3</v>
      </c>
      <c r="EO812">
        <v>9.6999999999999993</v>
      </c>
      <c r="EP812">
        <v>11.2</v>
      </c>
      <c r="EQ812">
        <v>15.2</v>
      </c>
      <c r="ER812">
        <v>3.5</v>
      </c>
      <c r="ES812">
        <v>4.7</v>
      </c>
      <c r="ET812">
        <v>0.8</v>
      </c>
      <c r="EU812">
        <v>1.3</v>
      </c>
      <c r="EV812">
        <v>2.54</v>
      </c>
      <c r="EW812">
        <v>2.57</v>
      </c>
      <c r="EX812">
        <v>26.9</v>
      </c>
      <c r="EY812">
        <v>26.1</v>
      </c>
      <c r="EZ812">
        <v>10.7</v>
      </c>
      <c r="FA812">
        <v>9.5</v>
      </c>
      <c r="FB812">
        <v>12.8</v>
      </c>
      <c r="FC812">
        <v>13.5</v>
      </c>
      <c r="FD812">
        <v>3.2</v>
      </c>
      <c r="FE812">
        <v>2.8</v>
      </c>
      <c r="FF812">
        <v>192</v>
      </c>
      <c r="FG812">
        <v>130</v>
      </c>
      <c r="FH812">
        <v>103</v>
      </c>
      <c r="FI812">
        <v>73</v>
      </c>
      <c r="FJ812">
        <v>173</v>
      </c>
      <c r="FK812">
        <v>144</v>
      </c>
      <c r="FL812">
        <v>64.7</v>
      </c>
      <c r="FM812">
        <v>339</v>
      </c>
      <c r="FN812">
        <v>264</v>
      </c>
      <c r="FO812">
        <v>304</v>
      </c>
      <c r="FP812">
        <v>56.2</v>
      </c>
      <c r="FQ812">
        <v>3.12</v>
      </c>
      <c r="FR812">
        <v>2.25</v>
      </c>
      <c r="FS812" s="2">
        <f t="shared" si="180"/>
        <v>0.58100558659217882</v>
      </c>
      <c r="FT812">
        <v>15</v>
      </c>
      <c r="FU812">
        <v>0</v>
      </c>
      <c r="FV812">
        <v>15.5</v>
      </c>
      <c r="FW812">
        <v>9.1999999999999993</v>
      </c>
      <c r="FX812">
        <v>4.88</v>
      </c>
      <c r="FY812">
        <v>0</v>
      </c>
      <c r="FZ812">
        <v>48.2</v>
      </c>
      <c r="GA812">
        <v>5.5</v>
      </c>
      <c r="GB812">
        <v>16</v>
      </c>
      <c r="GC812">
        <v>1.6</v>
      </c>
      <c r="GD812">
        <v>2.9</v>
      </c>
      <c r="GE812">
        <v>25.4</v>
      </c>
      <c r="GF812">
        <v>1.6</v>
      </c>
      <c r="GG812">
        <v>1.6</v>
      </c>
      <c r="GH812">
        <v>1.85</v>
      </c>
      <c r="GI812">
        <v>3.15</v>
      </c>
      <c r="GJ812" s="2">
        <f t="shared" si="181"/>
        <v>0.37</v>
      </c>
      <c r="GK812">
        <v>3</v>
      </c>
      <c r="GL812">
        <v>15</v>
      </c>
      <c r="GM812">
        <v>10.3</v>
      </c>
      <c r="GN812">
        <v>1.65</v>
      </c>
      <c r="GO812">
        <v>8.25</v>
      </c>
      <c r="GP812">
        <v>11</v>
      </c>
      <c r="GQ812">
        <v>46.8</v>
      </c>
      <c r="GR812">
        <v>2.8</v>
      </c>
      <c r="GS812">
        <v>19.8</v>
      </c>
      <c r="GT812">
        <v>25.3</v>
      </c>
      <c r="GU812">
        <v>2.2000000000000002</v>
      </c>
      <c r="GV812">
        <v>0.60000000000000009</v>
      </c>
      <c r="GW812">
        <v>2.2000000000000002</v>
      </c>
      <c r="GX812" s="21">
        <v>73.813461000000004</v>
      </c>
      <c r="GY812" s="21">
        <v>27.626056200000001</v>
      </c>
      <c r="GZ812" s="21">
        <v>33.432766199999996</v>
      </c>
      <c r="HA812" s="21">
        <v>61.058822400000004</v>
      </c>
      <c r="HB812" s="21">
        <v>10.381629999999999</v>
      </c>
      <c r="HC812" s="21">
        <v>3.6067339999999999</v>
      </c>
      <c r="HD812" s="21">
        <v>7.8904000000000002E-2</v>
      </c>
      <c r="HE812" s="21">
        <v>38.811557999999998</v>
      </c>
      <c r="HF812" s="21">
        <v>14.067268</v>
      </c>
    </row>
    <row r="813" spans="1:214" ht="15" x14ac:dyDescent="0.25">
      <c r="A813" s="22">
        <v>22</v>
      </c>
      <c r="B813" t="s">
        <v>3423</v>
      </c>
      <c r="C813" t="s">
        <v>3424</v>
      </c>
      <c r="D813" t="s">
        <v>3425</v>
      </c>
      <c r="F813" t="s">
        <v>489</v>
      </c>
      <c r="I813" s="22" t="s">
        <v>239</v>
      </c>
      <c r="J813">
        <v>28</v>
      </c>
      <c r="K813" s="23" t="s">
        <v>3426</v>
      </c>
      <c r="L813" s="23" t="s">
        <v>3427</v>
      </c>
      <c r="M813" s="24" t="s">
        <v>332</v>
      </c>
      <c r="N813" s="24" t="s">
        <v>233</v>
      </c>
      <c r="O813" s="24">
        <v>69</v>
      </c>
      <c r="P813" s="24">
        <v>199</v>
      </c>
      <c r="Q813" s="24" t="s">
        <v>224</v>
      </c>
      <c r="R813" s="24"/>
      <c r="S813" s="22">
        <v>77</v>
      </c>
      <c r="T813" s="22">
        <v>6</v>
      </c>
      <c r="U813" s="22">
        <v>24</v>
      </c>
      <c r="V813" s="22">
        <v>30</v>
      </c>
      <c r="W813" s="22">
        <v>-5</v>
      </c>
      <c r="X813" s="22">
        <v>92</v>
      </c>
      <c r="Y813" s="22">
        <v>136</v>
      </c>
      <c r="Z813" s="25">
        <f t="shared" si="168"/>
        <v>4.4117647058823532E-2</v>
      </c>
      <c r="AA813" s="3">
        <v>13.15</v>
      </c>
      <c r="AB813" s="22">
        <v>151</v>
      </c>
      <c r="AC813" s="22">
        <v>17</v>
      </c>
      <c r="AD813" s="22">
        <v>40</v>
      </c>
      <c r="AE813" s="22">
        <v>44</v>
      </c>
      <c r="AF813" s="22">
        <v>42</v>
      </c>
      <c r="AG813" s="26">
        <f t="shared" si="169"/>
        <v>8.9477062861093266</v>
      </c>
      <c r="AH813" s="26">
        <f t="shared" si="170"/>
        <v>1.0073576613500568</v>
      </c>
      <c r="AI813" s="26">
        <f t="shared" si="171"/>
        <v>2.3702533208236627</v>
      </c>
      <c r="AJ813" s="26">
        <f t="shared" si="172"/>
        <v>2.6072786529060292</v>
      </c>
      <c r="AK813" s="26">
        <f t="shared" si="173"/>
        <v>2.4887659868648457</v>
      </c>
      <c r="AL813" s="5">
        <v>1333</v>
      </c>
      <c r="AM813" s="22">
        <v>4</v>
      </c>
      <c r="AN813" s="22">
        <v>8</v>
      </c>
      <c r="AO813" s="25">
        <f t="shared" si="174"/>
        <v>0.33333333333333331</v>
      </c>
      <c r="AP813" s="22">
        <v>0.2</v>
      </c>
      <c r="AQ813">
        <v>1.1000000000000001</v>
      </c>
      <c r="AR813">
        <v>0.9</v>
      </c>
      <c r="AS813">
        <v>2</v>
      </c>
      <c r="AT813">
        <v>2.7</v>
      </c>
      <c r="AU813">
        <v>1</v>
      </c>
      <c r="AV813">
        <v>0</v>
      </c>
      <c r="AW813">
        <v>3.7</v>
      </c>
      <c r="AX813" s="3">
        <f t="shared" si="175"/>
        <v>4.8051948051948054E-2</v>
      </c>
      <c r="AY813" s="4">
        <f t="shared" si="176"/>
        <v>1.5250000000000004</v>
      </c>
      <c r="AZ813" t="s">
        <v>243</v>
      </c>
      <c r="BA813">
        <v>2012</v>
      </c>
      <c r="BC813" s="27">
        <v>1250000</v>
      </c>
      <c r="BD813" s="22">
        <v>5</v>
      </c>
      <c r="BE813" s="22">
        <v>23</v>
      </c>
      <c r="BF813" s="28">
        <f t="shared" si="177"/>
        <v>1.6947442751941895</v>
      </c>
      <c r="BG813" s="22">
        <v>4</v>
      </c>
      <c r="BH813" s="22">
        <v>8</v>
      </c>
      <c r="BI813" s="4">
        <v>991.3</v>
      </c>
      <c r="BJ813" s="22">
        <v>1</v>
      </c>
      <c r="BK813" s="22">
        <v>1</v>
      </c>
      <c r="BL813" s="28">
        <f t="shared" si="178"/>
        <v>7.3022312388036976</v>
      </c>
      <c r="BM813" s="22">
        <v>0</v>
      </c>
      <c r="BN813" s="22">
        <v>0</v>
      </c>
      <c r="BO813" s="4">
        <v>16.43333333</v>
      </c>
      <c r="BP813" s="22">
        <v>0</v>
      </c>
      <c r="BQ813" s="22">
        <v>0</v>
      </c>
      <c r="BR813" s="22">
        <v>0</v>
      </c>
      <c r="BS813" s="22">
        <v>0</v>
      </c>
      <c r="BT813" s="4">
        <v>5.1166666669999996</v>
      </c>
      <c r="BU813" s="22">
        <v>38</v>
      </c>
      <c r="BV813" s="22">
        <v>4</v>
      </c>
      <c r="BW813" s="22">
        <v>15</v>
      </c>
      <c r="BX813" s="22">
        <v>4</v>
      </c>
      <c r="BY813" s="22">
        <v>64</v>
      </c>
      <c r="BZ813" s="22">
        <v>18</v>
      </c>
      <c r="CA813" s="22">
        <v>1</v>
      </c>
      <c r="CB813" s="22">
        <v>3</v>
      </c>
      <c r="CC813" s="4">
        <v>12.883330000000001</v>
      </c>
      <c r="CD813" s="4">
        <v>0.233333333</v>
      </c>
      <c r="CE813" s="4">
        <v>3.3333333E-2</v>
      </c>
      <c r="CF813" s="22">
        <v>0</v>
      </c>
      <c r="CG813" s="22">
        <v>0</v>
      </c>
      <c r="CH813" s="22">
        <v>0</v>
      </c>
      <c r="CI813" s="5">
        <v>39</v>
      </c>
      <c r="CJ813" s="22">
        <v>2</v>
      </c>
      <c r="CK813" s="22">
        <v>9</v>
      </c>
      <c r="CL813" s="22">
        <v>-9</v>
      </c>
      <c r="CM813" s="22">
        <v>28</v>
      </c>
      <c r="CN813" s="22">
        <v>9</v>
      </c>
      <c r="CO813" s="22">
        <v>3</v>
      </c>
      <c r="CP813" s="22">
        <v>5</v>
      </c>
      <c r="CQ813" s="26">
        <v>12.864960999999999</v>
      </c>
      <c r="CR813" s="26">
        <v>0.194017</v>
      </c>
      <c r="CS813" s="26">
        <v>9.8718E-2</v>
      </c>
      <c r="CT813" s="22">
        <v>0</v>
      </c>
      <c r="CU813" s="22">
        <v>0</v>
      </c>
      <c r="CV813" s="22">
        <v>0</v>
      </c>
      <c r="CW813" s="22">
        <v>1</v>
      </c>
      <c r="CX813" s="22">
        <v>8</v>
      </c>
      <c r="CY813" s="22">
        <v>3</v>
      </c>
      <c r="CZ813" s="22">
        <v>5</v>
      </c>
      <c r="DA813" s="22">
        <v>16</v>
      </c>
      <c r="DB813" s="22">
        <v>-8</v>
      </c>
      <c r="DC813" s="22">
        <v>2</v>
      </c>
      <c r="DD813" s="22">
        <v>0</v>
      </c>
      <c r="DE813" s="22">
        <v>1</v>
      </c>
      <c r="DF813" s="22">
        <v>0</v>
      </c>
      <c r="DG813" s="22">
        <v>0</v>
      </c>
      <c r="DH813" s="22">
        <v>0</v>
      </c>
      <c r="DI813" s="22">
        <v>21</v>
      </c>
      <c r="DJ813" s="22">
        <v>6</v>
      </c>
      <c r="DK813" s="22">
        <v>1</v>
      </c>
      <c r="DL813" s="22">
        <v>1</v>
      </c>
      <c r="DM813" s="22">
        <v>0</v>
      </c>
      <c r="DN813" s="22">
        <v>35</v>
      </c>
      <c r="DO813" s="22">
        <v>2</v>
      </c>
      <c r="DP813" s="22">
        <v>38</v>
      </c>
      <c r="DQ813" s="22">
        <v>0</v>
      </c>
      <c r="DR813" s="22">
        <v>0</v>
      </c>
      <c r="DS813" s="22">
        <v>0</v>
      </c>
      <c r="DT813" s="22">
        <v>0</v>
      </c>
      <c r="DU813">
        <v>12.83</v>
      </c>
      <c r="DV813">
        <v>36.5</v>
      </c>
      <c r="DW813" s="2">
        <f t="shared" si="179"/>
        <v>0.26008514088789786</v>
      </c>
      <c r="DX813">
        <v>-0.71100000000000008</v>
      </c>
      <c r="DY813">
        <v>0.497</v>
      </c>
      <c r="DZ813">
        <v>-1.1120000000000001</v>
      </c>
      <c r="EA813">
        <v>-8.3629999999999995</v>
      </c>
      <c r="EB813">
        <v>33</v>
      </c>
      <c r="EC813">
        <v>36</v>
      </c>
      <c r="ED813">
        <v>-5.2</v>
      </c>
      <c r="EE813">
        <v>-11.73</v>
      </c>
      <c r="EF813">
        <v>-6.58</v>
      </c>
      <c r="EG813">
        <v>7.42</v>
      </c>
      <c r="EH813">
        <v>932</v>
      </c>
      <c r="EI813">
        <v>1006</v>
      </c>
      <c r="EJ813">
        <v>2</v>
      </c>
      <c r="EK813">
        <v>2.19</v>
      </c>
      <c r="EL813">
        <v>25</v>
      </c>
      <c r="EM813">
        <v>30.1</v>
      </c>
      <c r="EN813">
        <v>8.6999999999999993</v>
      </c>
      <c r="EO813">
        <v>12.2</v>
      </c>
      <c r="EP813">
        <v>14.4</v>
      </c>
      <c r="EQ813">
        <v>11.4</v>
      </c>
      <c r="ER813">
        <v>3.6</v>
      </c>
      <c r="ES813">
        <v>3.7</v>
      </c>
      <c r="ET813">
        <v>1</v>
      </c>
      <c r="EU813">
        <v>1.2</v>
      </c>
      <c r="EV813">
        <v>2.75</v>
      </c>
      <c r="EW813">
        <v>2.37</v>
      </c>
      <c r="EX813">
        <v>24.9</v>
      </c>
      <c r="EY813">
        <v>27.9</v>
      </c>
      <c r="EZ813">
        <v>10</v>
      </c>
      <c r="FA813">
        <v>11.4</v>
      </c>
      <c r="FB813">
        <v>14.6</v>
      </c>
      <c r="FC813">
        <v>12</v>
      </c>
      <c r="FD813">
        <v>3.1</v>
      </c>
      <c r="FE813">
        <v>2.9</v>
      </c>
      <c r="FF813">
        <v>116</v>
      </c>
      <c r="FG813">
        <v>152</v>
      </c>
      <c r="FH813">
        <v>151</v>
      </c>
      <c r="FI813">
        <v>148</v>
      </c>
      <c r="FJ813">
        <v>155</v>
      </c>
      <c r="FK813">
        <v>167</v>
      </c>
      <c r="FL813">
        <v>47.3</v>
      </c>
      <c r="FM813">
        <v>352</v>
      </c>
      <c r="FN813">
        <v>390</v>
      </c>
      <c r="FO813">
        <v>339</v>
      </c>
      <c r="FP813">
        <v>47.4</v>
      </c>
      <c r="FQ813">
        <v>0.21</v>
      </c>
      <c r="FR813">
        <v>4.71</v>
      </c>
      <c r="FS813" s="2">
        <f t="shared" si="180"/>
        <v>4.2682926829268289E-2</v>
      </c>
      <c r="FT813">
        <v>1</v>
      </c>
      <c r="FU813">
        <v>2</v>
      </c>
      <c r="FV813">
        <v>-21.7</v>
      </c>
      <c r="FW813">
        <v>14.29</v>
      </c>
      <c r="FX813">
        <v>3.73</v>
      </c>
      <c r="FY813">
        <v>7.46</v>
      </c>
      <c r="FZ813">
        <v>22.4</v>
      </c>
      <c r="GA813">
        <v>7.5</v>
      </c>
      <c r="GB813">
        <v>22.4</v>
      </c>
      <c r="GC813">
        <v>3.7</v>
      </c>
      <c r="GD813">
        <v>0</v>
      </c>
      <c r="GE813">
        <v>18.7</v>
      </c>
      <c r="GF813">
        <v>0</v>
      </c>
      <c r="GG813">
        <v>3.7</v>
      </c>
      <c r="GH813">
        <v>7.0000000000000007E-2</v>
      </c>
      <c r="GI813">
        <v>4.5999999999999996</v>
      </c>
      <c r="GJ813" s="2">
        <f t="shared" si="181"/>
        <v>1.498929336188437E-2</v>
      </c>
      <c r="GK813">
        <v>0</v>
      </c>
      <c r="GL813">
        <v>0</v>
      </c>
      <c r="GM813">
        <v>39.299999999999997</v>
      </c>
      <c r="GN813">
        <v>0</v>
      </c>
      <c r="GO813">
        <v>0</v>
      </c>
      <c r="GP813">
        <v>11.7</v>
      </c>
      <c r="GQ813">
        <v>46.9</v>
      </c>
      <c r="GR813">
        <v>11.7</v>
      </c>
      <c r="GS813">
        <v>23.5</v>
      </c>
      <c r="GT813">
        <v>11.7</v>
      </c>
      <c r="GU813">
        <v>0</v>
      </c>
      <c r="GV813">
        <v>11.7</v>
      </c>
      <c r="GW813">
        <v>0</v>
      </c>
      <c r="GX813" s="21">
        <v>61.999251999999998</v>
      </c>
      <c r="GY813" s="21">
        <v>8.5889097000000003</v>
      </c>
      <c r="GZ813" s="21">
        <v>16.410873600000002</v>
      </c>
      <c r="HA813" s="21">
        <v>24.999783300000001</v>
      </c>
      <c r="HB813" s="21">
        <v>2.345367</v>
      </c>
      <c r="HC813" s="21">
        <v>1.5762769999999999</v>
      </c>
      <c r="HD813" s="21">
        <v>1.2472E-2</v>
      </c>
      <c r="HE813" s="21">
        <v>71.820937999999998</v>
      </c>
      <c r="HF813" s="21">
        <v>3.9341159999999999</v>
      </c>
    </row>
    <row r="814" spans="1:214" ht="15" x14ac:dyDescent="0.25">
      <c r="A814" s="22">
        <v>37</v>
      </c>
      <c r="B814" t="s">
        <v>3428</v>
      </c>
      <c r="C814" t="s">
        <v>3429</v>
      </c>
      <c r="D814" t="s">
        <v>3430</v>
      </c>
      <c r="F814" t="s">
        <v>349</v>
      </c>
      <c r="I814" s="22" t="s">
        <v>365</v>
      </c>
      <c r="J814">
        <v>30</v>
      </c>
      <c r="K814" s="23" t="s">
        <v>3431</v>
      </c>
      <c r="L814" s="23" t="s">
        <v>549</v>
      </c>
      <c r="M814" s="24" t="s">
        <v>273</v>
      </c>
      <c r="N814" s="24" t="s">
        <v>233</v>
      </c>
      <c r="O814" s="24">
        <v>72</v>
      </c>
      <c r="P814" s="24">
        <v>208</v>
      </c>
      <c r="Q814" s="24" t="s">
        <v>223</v>
      </c>
      <c r="R814" s="24"/>
      <c r="S814" s="22">
        <v>79</v>
      </c>
      <c r="T814" s="22">
        <v>15</v>
      </c>
      <c r="U814" s="22">
        <v>11</v>
      </c>
      <c r="V814" s="22">
        <v>26</v>
      </c>
      <c r="W814" s="22">
        <v>2</v>
      </c>
      <c r="X814" s="22">
        <v>83</v>
      </c>
      <c r="Y814" s="22">
        <v>99</v>
      </c>
      <c r="Z814" s="25">
        <f t="shared" si="168"/>
        <v>0.15151515151515152</v>
      </c>
      <c r="AA814" s="3">
        <v>11.366669999999999</v>
      </c>
      <c r="AB814" s="22">
        <v>128</v>
      </c>
      <c r="AC814" s="22">
        <v>21</v>
      </c>
      <c r="AD814" s="22">
        <v>32</v>
      </c>
      <c r="AE814" s="22">
        <v>22</v>
      </c>
      <c r="AF814" s="22">
        <v>18</v>
      </c>
      <c r="AG814" s="26">
        <f t="shared" si="169"/>
        <v>8.5526534924844064</v>
      </c>
      <c r="AH814" s="26">
        <f t="shared" si="170"/>
        <v>1.4031697136107228</v>
      </c>
      <c r="AI814" s="26">
        <f t="shared" si="171"/>
        <v>2.1381633731211016</v>
      </c>
      <c r="AJ814" s="26">
        <f t="shared" si="172"/>
        <v>1.4699873190207573</v>
      </c>
      <c r="AK814" s="26">
        <f t="shared" si="173"/>
        <v>1.2027168973806197</v>
      </c>
      <c r="AL814" s="5">
        <v>1201</v>
      </c>
      <c r="AM814" s="22">
        <v>7</v>
      </c>
      <c r="AN814" s="22">
        <v>8</v>
      </c>
      <c r="AO814" s="25">
        <f t="shared" si="174"/>
        <v>0.46666666666666667</v>
      </c>
      <c r="AP814" s="22">
        <v>0.30000000000000004</v>
      </c>
      <c r="AQ814">
        <v>2</v>
      </c>
      <c r="AR814">
        <v>1</v>
      </c>
      <c r="AS814">
        <v>3.1</v>
      </c>
      <c r="AT814">
        <v>3.2</v>
      </c>
      <c r="AU814">
        <v>1.3</v>
      </c>
      <c r="AV814">
        <v>0</v>
      </c>
      <c r="AW814">
        <v>4.5</v>
      </c>
      <c r="AX814" s="3">
        <f t="shared" si="175"/>
        <v>5.6962025316455694E-2</v>
      </c>
      <c r="AY814" s="4">
        <f t="shared" si="176"/>
        <v>0.82499999999999973</v>
      </c>
      <c r="AZ814" t="s">
        <v>243</v>
      </c>
      <c r="BA814">
        <v>2013</v>
      </c>
      <c r="BC814" s="27">
        <v>1750000</v>
      </c>
      <c r="BD814" s="22">
        <v>14</v>
      </c>
      <c r="BE814" s="22">
        <v>11</v>
      </c>
      <c r="BF814" s="28">
        <f t="shared" si="177"/>
        <v>1.7997120460006515</v>
      </c>
      <c r="BG814" s="22">
        <v>6</v>
      </c>
      <c r="BH814" s="22">
        <v>8</v>
      </c>
      <c r="BI814" s="4">
        <v>833.46666670000002</v>
      </c>
      <c r="BJ814" s="22">
        <v>1</v>
      </c>
      <c r="BK814" s="22">
        <v>0</v>
      </c>
      <c r="BL814" s="28">
        <f t="shared" si="178"/>
        <v>0.93095422808378592</v>
      </c>
      <c r="BM814" s="22">
        <v>1</v>
      </c>
      <c r="BN814" s="22">
        <v>0</v>
      </c>
      <c r="BO814" s="4">
        <v>64.45</v>
      </c>
      <c r="BP814" s="22">
        <v>0</v>
      </c>
      <c r="BQ814" s="22">
        <v>0</v>
      </c>
      <c r="BR814" s="22">
        <v>0</v>
      </c>
      <c r="BS814" s="22">
        <v>0</v>
      </c>
      <c r="BT814" s="4">
        <v>0.18333333300000001</v>
      </c>
      <c r="BU814" s="22">
        <v>40</v>
      </c>
      <c r="BV814" s="22">
        <v>10</v>
      </c>
      <c r="BW814" s="22">
        <v>5</v>
      </c>
      <c r="BX814" s="22">
        <v>1</v>
      </c>
      <c r="BY814" s="22">
        <v>25</v>
      </c>
      <c r="BZ814" s="22">
        <v>11</v>
      </c>
      <c r="CA814" s="22">
        <v>4</v>
      </c>
      <c r="CB814" s="22">
        <v>5</v>
      </c>
      <c r="CC814" s="4">
        <v>10.65</v>
      </c>
      <c r="CD814" s="4">
        <v>0.93333333300000021</v>
      </c>
      <c r="CE814" s="4">
        <v>0</v>
      </c>
      <c r="CF814" s="22">
        <v>0</v>
      </c>
      <c r="CG814" s="22">
        <v>0</v>
      </c>
      <c r="CH814" s="22">
        <v>0</v>
      </c>
      <c r="CI814" s="5">
        <v>39</v>
      </c>
      <c r="CJ814" s="22">
        <v>5</v>
      </c>
      <c r="CK814" s="22">
        <v>6</v>
      </c>
      <c r="CL814" s="22">
        <v>1</v>
      </c>
      <c r="CM814" s="22">
        <v>58</v>
      </c>
      <c r="CN814" s="22">
        <v>13</v>
      </c>
      <c r="CO814" s="22">
        <v>3</v>
      </c>
      <c r="CP814" s="22">
        <v>3</v>
      </c>
      <c r="CQ814" s="26">
        <v>10.447863</v>
      </c>
      <c r="CR814" s="26">
        <v>0.695299</v>
      </c>
      <c r="CS814" s="26">
        <v>4.7010000000000003E-3</v>
      </c>
      <c r="CT814" s="22">
        <v>0</v>
      </c>
      <c r="CU814" s="22">
        <v>0</v>
      </c>
      <c r="CV814" s="22">
        <v>0</v>
      </c>
      <c r="CW814" s="22">
        <v>6</v>
      </c>
      <c r="CX814" s="22">
        <v>3</v>
      </c>
      <c r="CY814" s="22">
        <v>2</v>
      </c>
      <c r="CZ814" s="22">
        <v>9</v>
      </c>
      <c r="DA814" s="22">
        <v>8</v>
      </c>
      <c r="DB814" s="22">
        <v>0</v>
      </c>
      <c r="DC814" s="22">
        <v>3</v>
      </c>
      <c r="DD814" s="22">
        <v>0</v>
      </c>
      <c r="DE814" s="22">
        <v>1</v>
      </c>
      <c r="DF814" s="22">
        <v>0</v>
      </c>
      <c r="DG814" s="22">
        <v>0</v>
      </c>
      <c r="DH814" s="22">
        <v>0</v>
      </c>
      <c r="DI814" s="22">
        <v>19</v>
      </c>
      <c r="DJ814" s="22">
        <v>5</v>
      </c>
      <c r="DK814" s="22">
        <v>2</v>
      </c>
      <c r="DL814" s="22">
        <v>0</v>
      </c>
      <c r="DM814" s="22">
        <v>0</v>
      </c>
      <c r="DN814" s="22">
        <v>35</v>
      </c>
      <c r="DO814" s="22">
        <v>3</v>
      </c>
      <c r="DP814" s="22">
        <v>30</v>
      </c>
      <c r="DQ814" s="22">
        <v>0</v>
      </c>
      <c r="DR814" s="22">
        <v>0</v>
      </c>
      <c r="DS814" s="22">
        <v>0</v>
      </c>
      <c r="DT814" s="22">
        <v>0</v>
      </c>
      <c r="DU814">
        <v>10.51</v>
      </c>
      <c r="DV814">
        <v>38.31</v>
      </c>
      <c r="DW814" s="2">
        <f t="shared" si="179"/>
        <v>0.21528062269561654</v>
      </c>
      <c r="DX814">
        <v>-0.62</v>
      </c>
      <c r="DY814">
        <v>-0.32800000000000001</v>
      </c>
      <c r="DZ814">
        <v>-0.41500000000000004</v>
      </c>
      <c r="EA814">
        <v>-1.264</v>
      </c>
      <c r="EB814">
        <v>32</v>
      </c>
      <c r="EC814">
        <v>30</v>
      </c>
      <c r="ED814">
        <v>5.2</v>
      </c>
      <c r="EE814">
        <v>3.61</v>
      </c>
      <c r="EF814">
        <v>-1.59</v>
      </c>
      <c r="EG814">
        <v>7.86</v>
      </c>
      <c r="EH814">
        <v>925</v>
      </c>
      <c r="EI814">
        <v>1004</v>
      </c>
      <c r="EJ814">
        <v>2.31</v>
      </c>
      <c r="EK814">
        <v>2.17</v>
      </c>
      <c r="EL814">
        <v>27.1</v>
      </c>
      <c r="EM814">
        <v>26.8</v>
      </c>
      <c r="EN814">
        <v>11.7</v>
      </c>
      <c r="EO814">
        <v>12.4</v>
      </c>
      <c r="EP814">
        <v>11.1</v>
      </c>
      <c r="EQ814">
        <v>15</v>
      </c>
      <c r="ER814">
        <v>3.1</v>
      </c>
      <c r="ES814">
        <v>3.5</v>
      </c>
      <c r="ET814">
        <v>1</v>
      </c>
      <c r="EU814">
        <v>0.9</v>
      </c>
      <c r="EV814">
        <v>2.56</v>
      </c>
      <c r="EW814">
        <v>2.2200000000000002</v>
      </c>
      <c r="EX814">
        <v>27.3</v>
      </c>
      <c r="EY814">
        <v>29.5</v>
      </c>
      <c r="EZ814">
        <v>12.4</v>
      </c>
      <c r="FA814">
        <v>12.7</v>
      </c>
      <c r="FB814">
        <v>13.5</v>
      </c>
      <c r="FC814">
        <v>14.2</v>
      </c>
      <c r="FD814">
        <v>3.4</v>
      </c>
      <c r="FE814">
        <v>2.9</v>
      </c>
      <c r="FF814">
        <v>105</v>
      </c>
      <c r="FG814">
        <v>129</v>
      </c>
      <c r="FH814">
        <v>90</v>
      </c>
      <c r="FI814">
        <v>103</v>
      </c>
      <c r="FJ814">
        <v>118</v>
      </c>
      <c r="FK814">
        <v>148</v>
      </c>
      <c r="FL814">
        <v>54.8</v>
      </c>
      <c r="FM814">
        <v>263</v>
      </c>
      <c r="FN814">
        <v>282</v>
      </c>
      <c r="FO814">
        <v>266</v>
      </c>
      <c r="FP814">
        <v>48.3</v>
      </c>
      <c r="FQ814">
        <v>0.81</v>
      </c>
      <c r="FR814">
        <v>4.13</v>
      </c>
      <c r="FS814" s="2">
        <f t="shared" si="180"/>
        <v>0.16396761133603241</v>
      </c>
      <c r="FT814">
        <v>4</v>
      </c>
      <c r="FU814">
        <v>0</v>
      </c>
      <c r="FV814">
        <v>-0.7</v>
      </c>
      <c r="FW814">
        <v>8.6999999999999993</v>
      </c>
      <c r="FX814">
        <v>3.73</v>
      </c>
      <c r="FY814">
        <v>0</v>
      </c>
      <c r="FZ814">
        <v>39.1</v>
      </c>
      <c r="GA814">
        <v>9.3000000000000007</v>
      </c>
      <c r="GB814">
        <v>14.9</v>
      </c>
      <c r="GC814">
        <v>3.7</v>
      </c>
      <c r="GD814">
        <v>1.9</v>
      </c>
      <c r="GE814">
        <v>25.2</v>
      </c>
      <c r="GF814">
        <v>2.8</v>
      </c>
      <c r="GG814">
        <v>4.7</v>
      </c>
      <c r="GH814">
        <v>0</v>
      </c>
      <c r="GI814">
        <v>5.01</v>
      </c>
      <c r="GJ814" s="2">
        <f t="shared" si="181"/>
        <v>0</v>
      </c>
      <c r="GK814">
        <v>0</v>
      </c>
      <c r="GL814">
        <v>0</v>
      </c>
      <c r="GM814">
        <v>90.5</v>
      </c>
      <c r="GN814">
        <v>0</v>
      </c>
      <c r="GO814">
        <v>0</v>
      </c>
      <c r="GP814">
        <v>0</v>
      </c>
      <c r="GQ814">
        <v>0</v>
      </c>
      <c r="GR814">
        <v>0</v>
      </c>
      <c r="GS814">
        <v>0</v>
      </c>
      <c r="GT814">
        <v>0</v>
      </c>
      <c r="GU814">
        <v>0</v>
      </c>
      <c r="GV814">
        <v>0</v>
      </c>
      <c r="GW814">
        <v>0</v>
      </c>
      <c r="GX814" s="21">
        <v>63.571407000000001</v>
      </c>
      <c r="GY814" s="21">
        <v>10.970550900000001</v>
      </c>
      <c r="GZ814" s="21">
        <v>11.4577326</v>
      </c>
      <c r="HA814" s="21">
        <v>22.428283499999999</v>
      </c>
      <c r="HB814" s="21">
        <v>2.1420490000000001</v>
      </c>
      <c r="HC814" s="21">
        <v>1.352598</v>
      </c>
      <c r="HD814" s="21">
        <v>-7.4209999999999996E-3</v>
      </c>
      <c r="HE814" s="21">
        <v>61.844669000000003</v>
      </c>
      <c r="HF814" s="21">
        <v>3.4872260000000002</v>
      </c>
    </row>
    <row r="815" spans="1:214" ht="15" x14ac:dyDescent="0.25">
      <c r="A815" s="22">
        <v>78</v>
      </c>
      <c r="B815" t="s">
        <v>3432</v>
      </c>
      <c r="C815" t="s">
        <v>3433</v>
      </c>
      <c r="D815" t="s">
        <v>2779</v>
      </c>
      <c r="F815" t="s">
        <v>228</v>
      </c>
      <c r="I815" s="22" t="s">
        <v>239</v>
      </c>
      <c r="J815">
        <v>22</v>
      </c>
      <c r="K815" s="23" t="s">
        <v>3434</v>
      </c>
      <c r="L815" s="23" t="s">
        <v>3435</v>
      </c>
      <c r="M815" s="24" t="s">
        <v>221</v>
      </c>
      <c r="N815" s="24" t="s">
        <v>222</v>
      </c>
      <c r="O815" s="24">
        <v>72</v>
      </c>
      <c r="P815" s="24">
        <v>183</v>
      </c>
      <c r="Q815" s="24" t="s">
        <v>224</v>
      </c>
      <c r="R815" s="24" t="s">
        <v>234</v>
      </c>
      <c r="S815" s="22">
        <v>34</v>
      </c>
      <c r="T815" s="22">
        <v>3</v>
      </c>
      <c r="U815" s="22">
        <v>5</v>
      </c>
      <c r="V815" s="22">
        <v>8</v>
      </c>
      <c r="W815" s="22">
        <v>0</v>
      </c>
      <c r="X815" s="22">
        <v>20</v>
      </c>
      <c r="Y815" s="22">
        <v>32</v>
      </c>
      <c r="Z815" s="25">
        <f t="shared" si="168"/>
        <v>9.375E-2</v>
      </c>
      <c r="AA815" s="3">
        <v>10.08333</v>
      </c>
      <c r="AB815" s="22">
        <v>47</v>
      </c>
      <c r="AC815" s="22">
        <v>20</v>
      </c>
      <c r="AD815" s="22">
        <v>9</v>
      </c>
      <c r="AE815" s="22">
        <v>7</v>
      </c>
      <c r="AF815" s="22">
        <v>6</v>
      </c>
      <c r="AG815" s="26">
        <f t="shared" si="169"/>
        <v>8.2255739394216238</v>
      </c>
      <c r="AH815" s="26">
        <f t="shared" si="170"/>
        <v>3.5002442295411162</v>
      </c>
      <c r="AI815" s="26">
        <f t="shared" si="171"/>
        <v>1.5751099032935023</v>
      </c>
      <c r="AJ815" s="26">
        <f t="shared" si="172"/>
        <v>1.2250854803393907</v>
      </c>
      <c r="AK815" s="26">
        <f t="shared" si="173"/>
        <v>1.0500732688623349</v>
      </c>
      <c r="AL815" s="5">
        <v>490</v>
      </c>
      <c r="AM815" s="22">
        <v>0</v>
      </c>
      <c r="AN815" s="22">
        <v>5</v>
      </c>
      <c r="AO815" s="25">
        <f t="shared" si="174"/>
        <v>0</v>
      </c>
      <c r="AP815" s="22">
        <v>0.2</v>
      </c>
      <c r="AQ815">
        <v>0.30000000000000004</v>
      </c>
      <c r="AR815">
        <v>0.4</v>
      </c>
      <c r="AS815">
        <v>0.60000000000000009</v>
      </c>
      <c r="AT815">
        <v>0.2</v>
      </c>
      <c r="AU815">
        <v>0.7</v>
      </c>
      <c r="AV815">
        <v>0</v>
      </c>
      <c r="AW815">
        <v>0.9</v>
      </c>
      <c r="AX815" s="3">
        <f t="shared" si="175"/>
        <v>2.6470588235294117E-2</v>
      </c>
      <c r="AY815" s="4">
        <f t="shared" si="176"/>
        <v>0.37500000000000011</v>
      </c>
      <c r="AZ815" t="s">
        <v>224</v>
      </c>
      <c r="BA815">
        <v>2013</v>
      </c>
      <c r="BB815" s="27">
        <v>75000</v>
      </c>
      <c r="BC815" s="27">
        <v>700000</v>
      </c>
      <c r="BD815" s="22">
        <v>3</v>
      </c>
      <c r="BE815" s="22">
        <v>5</v>
      </c>
      <c r="BF815" s="28">
        <f t="shared" si="177"/>
        <v>1.419978306027017</v>
      </c>
      <c r="BG815" s="22">
        <v>0</v>
      </c>
      <c r="BH815" s="22">
        <v>5</v>
      </c>
      <c r="BI815" s="4">
        <v>338.03333329999998</v>
      </c>
      <c r="BJ815" s="22">
        <v>0</v>
      </c>
      <c r="BK815" s="22">
        <v>0</v>
      </c>
      <c r="BL815" s="28">
        <f t="shared" si="178"/>
        <v>0</v>
      </c>
      <c r="BM815" s="22">
        <v>0</v>
      </c>
      <c r="BN815" s="22">
        <v>0</v>
      </c>
      <c r="BO815" s="4">
        <v>1.1666666670000001</v>
      </c>
      <c r="BP815" s="22">
        <v>0</v>
      </c>
      <c r="BQ815" s="22">
        <v>0</v>
      </c>
      <c r="BR815" s="22">
        <v>0</v>
      </c>
      <c r="BS815" s="22">
        <v>0</v>
      </c>
      <c r="BT815" s="4">
        <v>3.75</v>
      </c>
      <c r="BU815" s="22">
        <v>17</v>
      </c>
      <c r="BV815" s="22">
        <v>1</v>
      </c>
      <c r="BW815" s="22">
        <v>3</v>
      </c>
      <c r="BX815" s="22">
        <v>0</v>
      </c>
      <c r="BY815" s="22">
        <v>13</v>
      </c>
      <c r="BZ815" s="22">
        <v>5</v>
      </c>
      <c r="CA815" s="22">
        <v>0</v>
      </c>
      <c r="CB815" s="22">
        <v>4</v>
      </c>
      <c r="CC815" s="4">
        <v>9.4499999999999993</v>
      </c>
      <c r="CD815" s="4">
        <v>1.6666667E-2</v>
      </c>
      <c r="CE815" s="4">
        <v>0.116666667</v>
      </c>
      <c r="CF815" s="22">
        <v>0</v>
      </c>
      <c r="CG815" s="22">
        <v>0</v>
      </c>
      <c r="CH815" s="22">
        <v>0</v>
      </c>
      <c r="CI815" s="5">
        <v>17</v>
      </c>
      <c r="CJ815" s="22">
        <v>2</v>
      </c>
      <c r="CK815" s="22">
        <v>2</v>
      </c>
      <c r="CL815" s="22">
        <v>0</v>
      </c>
      <c r="CM815" s="22">
        <v>7</v>
      </c>
      <c r="CN815" s="22">
        <v>2</v>
      </c>
      <c r="CO815" s="22">
        <v>0</v>
      </c>
      <c r="CP815" s="22">
        <v>1</v>
      </c>
      <c r="CQ815" s="26">
        <v>10.434314000000001</v>
      </c>
      <c r="CR815" s="26">
        <v>5.1961000000000007E-2</v>
      </c>
      <c r="CS815" s="26">
        <v>0.103922</v>
      </c>
      <c r="CT815" s="22">
        <v>0</v>
      </c>
      <c r="CU815" s="22">
        <v>0</v>
      </c>
      <c r="CV815" s="22">
        <v>0</v>
      </c>
      <c r="CW815" s="22">
        <v>0</v>
      </c>
      <c r="CX815" s="22">
        <v>2</v>
      </c>
      <c r="CY815" s="22">
        <v>0</v>
      </c>
      <c r="CZ815" s="22">
        <v>3</v>
      </c>
      <c r="DA815" s="22">
        <v>3</v>
      </c>
      <c r="DB815" s="22">
        <v>0</v>
      </c>
      <c r="DC815" s="22">
        <v>0</v>
      </c>
      <c r="DD815" s="22">
        <v>0</v>
      </c>
      <c r="DE815" s="22">
        <v>1</v>
      </c>
      <c r="DF815" s="22">
        <v>0</v>
      </c>
      <c r="DG815" s="22">
        <v>0</v>
      </c>
      <c r="DH815" s="22">
        <v>0</v>
      </c>
      <c r="DI815" s="22">
        <v>5</v>
      </c>
      <c r="DJ815" s="22">
        <v>2</v>
      </c>
      <c r="DK815" s="22">
        <v>0</v>
      </c>
      <c r="DL815" s="22">
        <v>0</v>
      </c>
      <c r="DM815" s="22">
        <v>0</v>
      </c>
      <c r="DN815" s="22">
        <v>12</v>
      </c>
      <c r="DO815" s="22">
        <v>0</v>
      </c>
      <c r="DP815" s="22">
        <v>12</v>
      </c>
      <c r="DQ815" s="22">
        <v>0</v>
      </c>
      <c r="DR815" s="22">
        <v>0</v>
      </c>
      <c r="DS815" s="22">
        <v>0</v>
      </c>
      <c r="DT815" s="22">
        <v>0</v>
      </c>
      <c r="DU815">
        <v>9.91</v>
      </c>
      <c r="DV815">
        <v>39.83</v>
      </c>
      <c r="DW815" s="2">
        <f t="shared" si="179"/>
        <v>0.19923602734217935</v>
      </c>
      <c r="DX815">
        <v>-4.2000000000000003E-2</v>
      </c>
      <c r="DY815">
        <v>-0.41200000000000003</v>
      </c>
      <c r="DZ815">
        <v>-0.58500000000000008</v>
      </c>
      <c r="EA815">
        <v>-1.879</v>
      </c>
      <c r="EB815">
        <v>12</v>
      </c>
      <c r="EC815">
        <v>12</v>
      </c>
      <c r="ED815">
        <v>-8.1</v>
      </c>
      <c r="EE815">
        <v>-10.68</v>
      </c>
      <c r="EF815">
        <v>-2.57</v>
      </c>
      <c r="EG815">
        <v>7.95</v>
      </c>
      <c r="EH815">
        <v>926</v>
      </c>
      <c r="EI815">
        <v>1006</v>
      </c>
      <c r="EJ815">
        <v>2.14</v>
      </c>
      <c r="EK815">
        <v>2.14</v>
      </c>
      <c r="EL815">
        <v>24.7</v>
      </c>
      <c r="EM815">
        <v>26.9</v>
      </c>
      <c r="EN815">
        <v>9.6</v>
      </c>
      <c r="EO815">
        <v>13.9</v>
      </c>
      <c r="EP815">
        <v>17.8</v>
      </c>
      <c r="EQ815">
        <v>13.5</v>
      </c>
      <c r="ER815">
        <v>2.8</v>
      </c>
      <c r="ES815">
        <v>2.1</v>
      </c>
      <c r="ET815">
        <v>0.7</v>
      </c>
      <c r="EU815">
        <v>0.4</v>
      </c>
      <c r="EV815">
        <v>2.66</v>
      </c>
      <c r="EW815">
        <v>2.13</v>
      </c>
      <c r="EX815">
        <v>25.6</v>
      </c>
      <c r="EY815">
        <v>29.2</v>
      </c>
      <c r="EZ815">
        <v>11.7</v>
      </c>
      <c r="FA815">
        <v>12.2</v>
      </c>
      <c r="FB815">
        <v>12.8</v>
      </c>
      <c r="FC815">
        <v>13.8</v>
      </c>
      <c r="FD815">
        <v>2.9</v>
      </c>
      <c r="FE815">
        <v>3.7</v>
      </c>
      <c r="FF815">
        <v>52</v>
      </c>
      <c r="FG815">
        <v>54</v>
      </c>
      <c r="FH815">
        <v>41</v>
      </c>
      <c r="FI815">
        <v>60</v>
      </c>
      <c r="FJ815">
        <v>63</v>
      </c>
      <c r="FK815">
        <v>65</v>
      </c>
      <c r="FL815">
        <v>51.2</v>
      </c>
      <c r="FM815">
        <v>106</v>
      </c>
      <c r="FN815">
        <v>115</v>
      </c>
      <c r="FO815">
        <v>94</v>
      </c>
      <c r="FP815">
        <v>48</v>
      </c>
      <c r="FQ815">
        <v>0.05</v>
      </c>
      <c r="FR815">
        <v>4.82</v>
      </c>
      <c r="FS815" s="2">
        <f t="shared" si="180"/>
        <v>1.0266940451745379E-2</v>
      </c>
      <c r="FT815">
        <v>0</v>
      </c>
      <c r="FU815">
        <v>0</v>
      </c>
      <c r="FV815">
        <v>-151.1</v>
      </c>
      <c r="FW815" t="s">
        <v>266</v>
      </c>
      <c r="FX815">
        <v>0</v>
      </c>
      <c r="FY815">
        <v>0</v>
      </c>
      <c r="FZ815">
        <v>0</v>
      </c>
      <c r="GA815">
        <v>106.9</v>
      </c>
      <c r="GB815">
        <v>0</v>
      </c>
      <c r="GC815">
        <v>0</v>
      </c>
      <c r="GD815">
        <v>0</v>
      </c>
      <c r="GE815">
        <v>35.6</v>
      </c>
      <c r="GF815">
        <v>0</v>
      </c>
      <c r="GG815">
        <v>0</v>
      </c>
      <c r="GH815">
        <v>0.11</v>
      </c>
      <c r="GI815">
        <v>4.1900000000000004</v>
      </c>
      <c r="GJ815" s="2">
        <f t="shared" si="181"/>
        <v>2.5581395348837205E-2</v>
      </c>
      <c r="GK815">
        <v>0</v>
      </c>
      <c r="GL815">
        <v>0</v>
      </c>
      <c r="GM815">
        <v>-34.1</v>
      </c>
      <c r="GN815">
        <v>0</v>
      </c>
      <c r="GO815">
        <v>0</v>
      </c>
      <c r="GP815">
        <v>0</v>
      </c>
      <c r="GQ815">
        <v>48</v>
      </c>
      <c r="GR815">
        <v>0</v>
      </c>
      <c r="GS815">
        <v>16</v>
      </c>
      <c r="GT815">
        <v>48</v>
      </c>
      <c r="GU815">
        <v>0</v>
      </c>
      <c r="GV815">
        <v>0</v>
      </c>
      <c r="GW815">
        <v>0</v>
      </c>
      <c r="GX815" s="21">
        <v>43.204341999999997</v>
      </c>
      <c r="GY815" s="21">
        <v>6.0522840000000002</v>
      </c>
      <c r="GZ815" s="21">
        <v>8.4095271</v>
      </c>
      <c r="HA815" s="21">
        <v>14.4618111</v>
      </c>
      <c r="HB815" s="21">
        <v>0.80899699999999997</v>
      </c>
      <c r="HC815" s="21">
        <v>1.007093</v>
      </c>
      <c r="HD815" s="21">
        <v>7.2099999999999996E-4</v>
      </c>
      <c r="HE815" s="21">
        <v>33.946278</v>
      </c>
      <c r="HF815" s="21">
        <v>1.8168120000000001</v>
      </c>
    </row>
    <row r="816" spans="1:214" ht="15" x14ac:dyDescent="0.25">
      <c r="A816" s="22">
        <v>65</v>
      </c>
      <c r="B816" t="s">
        <v>3436</v>
      </c>
      <c r="C816" t="s">
        <v>3437</v>
      </c>
      <c r="D816" t="s">
        <v>1654</v>
      </c>
      <c r="F816" t="s">
        <v>228</v>
      </c>
      <c r="I816" s="22" t="s">
        <v>278</v>
      </c>
      <c r="J816">
        <v>26</v>
      </c>
      <c r="K816" s="23" t="s">
        <v>3438</v>
      </c>
      <c r="L816" s="23" t="s">
        <v>790</v>
      </c>
      <c r="M816" s="24" t="s">
        <v>584</v>
      </c>
      <c r="N816" s="24" t="s">
        <v>222</v>
      </c>
      <c r="O816" s="24">
        <v>72</v>
      </c>
      <c r="P816" s="24">
        <v>193</v>
      </c>
      <c r="Q816" s="24" t="s">
        <v>224</v>
      </c>
      <c r="R816" s="24" t="s">
        <v>234</v>
      </c>
      <c r="S816" s="22">
        <v>3</v>
      </c>
      <c r="T816" s="22">
        <v>1</v>
      </c>
      <c r="U816" s="22">
        <v>0</v>
      </c>
      <c r="V816" s="22">
        <v>1</v>
      </c>
      <c r="W816" s="22">
        <v>0</v>
      </c>
      <c r="X816" s="22">
        <v>5</v>
      </c>
      <c r="Y816" s="22">
        <v>3</v>
      </c>
      <c r="Z816" s="25">
        <f t="shared" si="168"/>
        <v>0.33333333333333331</v>
      </c>
      <c r="AA816" s="3">
        <v>4.9166699999999999</v>
      </c>
      <c r="AB816" s="22">
        <v>7</v>
      </c>
      <c r="AC816" s="22">
        <v>2</v>
      </c>
      <c r="AD816" s="22">
        <v>0</v>
      </c>
      <c r="AE816" s="22">
        <v>0</v>
      </c>
      <c r="AF816" s="22">
        <v>0</v>
      </c>
      <c r="AG816" s="26">
        <f t="shared" si="169"/>
        <v>28.474556966402059</v>
      </c>
      <c r="AH816" s="26">
        <f t="shared" si="170"/>
        <v>8.1355877046863014</v>
      </c>
      <c r="AI816" s="26">
        <f t="shared" si="171"/>
        <v>0</v>
      </c>
      <c r="AJ816" s="26">
        <f t="shared" si="172"/>
        <v>0</v>
      </c>
      <c r="AK816" s="26">
        <f t="shared" si="173"/>
        <v>0</v>
      </c>
      <c r="AL816" s="5">
        <v>25</v>
      </c>
      <c r="AM816" s="22">
        <v>5</v>
      </c>
      <c r="AN816" s="22">
        <v>5</v>
      </c>
      <c r="AO816" s="25">
        <f t="shared" si="174"/>
        <v>0.5</v>
      </c>
      <c r="AP816" s="22">
        <v>6.1</v>
      </c>
      <c r="AQ816">
        <v>0.2</v>
      </c>
      <c r="AR816">
        <v>0</v>
      </c>
      <c r="AS816">
        <v>0.2</v>
      </c>
      <c r="AT816">
        <v>0.30000000000000004</v>
      </c>
      <c r="AU816">
        <v>0.1</v>
      </c>
      <c r="AV816">
        <v>0</v>
      </c>
      <c r="AW816">
        <v>0.30000000000000004</v>
      </c>
      <c r="AX816" s="3">
        <f t="shared" si="175"/>
        <v>0.10000000000000002</v>
      </c>
      <c r="AY816" s="4">
        <f t="shared" si="176"/>
        <v>0.30000000000000004</v>
      </c>
      <c r="AZ816" t="s">
        <v>224</v>
      </c>
      <c r="BA816">
        <v>2012</v>
      </c>
      <c r="BC816" s="27">
        <v>525000</v>
      </c>
      <c r="BD816" s="22">
        <v>1</v>
      </c>
      <c r="BE816" s="22">
        <v>0</v>
      </c>
      <c r="BF816" s="28">
        <f t="shared" si="177"/>
        <v>4.063205416690022</v>
      </c>
      <c r="BG816" s="22">
        <v>5</v>
      </c>
      <c r="BH816" s="22">
        <v>4</v>
      </c>
      <c r="BI816" s="4">
        <v>14.766666669999999</v>
      </c>
      <c r="BJ816" s="22">
        <v>0</v>
      </c>
      <c r="BK816" s="22">
        <v>0</v>
      </c>
      <c r="BL816" s="28">
        <f t="shared" si="178"/>
        <v>0</v>
      </c>
      <c r="BM816" s="22">
        <v>0</v>
      </c>
      <c r="BN816" s="22">
        <v>0</v>
      </c>
      <c r="BO816" s="4">
        <v>0</v>
      </c>
      <c r="BP816" s="22">
        <v>0</v>
      </c>
      <c r="BQ816" s="22">
        <v>0</v>
      </c>
      <c r="BR816" s="22">
        <v>0</v>
      </c>
      <c r="BS816" s="22">
        <v>1</v>
      </c>
      <c r="BT816" s="4">
        <v>0</v>
      </c>
      <c r="BU816" s="22">
        <v>2</v>
      </c>
      <c r="BV816" s="22">
        <v>0</v>
      </c>
      <c r="BW816" s="22">
        <v>0</v>
      </c>
      <c r="BX816" s="22">
        <v>0</v>
      </c>
      <c r="BY816" s="22">
        <v>5</v>
      </c>
      <c r="BZ816" s="22">
        <v>1</v>
      </c>
      <c r="CA816" s="22">
        <v>5</v>
      </c>
      <c r="CB816" s="22">
        <v>4</v>
      </c>
      <c r="CC816" s="4">
        <v>5.65</v>
      </c>
      <c r="CD816" s="4">
        <v>0</v>
      </c>
      <c r="CE816" s="4">
        <v>0</v>
      </c>
      <c r="CF816" s="22">
        <v>0</v>
      </c>
      <c r="CG816" s="22">
        <v>0</v>
      </c>
      <c r="CH816" s="22">
        <v>0</v>
      </c>
      <c r="CI816" s="5">
        <v>1</v>
      </c>
      <c r="CJ816" s="22">
        <v>1</v>
      </c>
      <c r="CK816" s="22">
        <v>0</v>
      </c>
      <c r="CL816" s="22">
        <v>0</v>
      </c>
      <c r="CM816" s="22">
        <v>0</v>
      </c>
      <c r="CN816" s="22">
        <v>0</v>
      </c>
      <c r="CO816" s="22">
        <v>0</v>
      </c>
      <c r="CP816" s="22">
        <v>1</v>
      </c>
      <c r="CQ816" s="26">
        <v>3.4666670000000002</v>
      </c>
      <c r="CR816" s="26">
        <v>0</v>
      </c>
      <c r="CS816" s="26">
        <v>0</v>
      </c>
      <c r="CT816" s="22">
        <v>0</v>
      </c>
      <c r="CU816" s="22">
        <v>0</v>
      </c>
      <c r="CV816" s="22">
        <v>0</v>
      </c>
      <c r="CW816" s="22">
        <v>0</v>
      </c>
      <c r="CX816" s="22">
        <v>0</v>
      </c>
      <c r="CY816" s="22">
        <v>0</v>
      </c>
      <c r="CZ816" s="22">
        <v>1</v>
      </c>
      <c r="DA816" s="22">
        <v>0</v>
      </c>
      <c r="DB816" s="22">
        <v>0</v>
      </c>
      <c r="DC816" s="22">
        <v>1</v>
      </c>
      <c r="DD816" s="22">
        <v>0</v>
      </c>
      <c r="DE816" s="22">
        <v>0</v>
      </c>
      <c r="DF816" s="22">
        <v>0</v>
      </c>
      <c r="DG816" s="22">
        <v>0</v>
      </c>
      <c r="DH816" s="22">
        <v>0</v>
      </c>
      <c r="DI816" s="22">
        <v>0</v>
      </c>
      <c r="DJ816" s="22">
        <v>1</v>
      </c>
      <c r="DK816" s="22">
        <v>0</v>
      </c>
      <c r="DL816" s="22">
        <v>0</v>
      </c>
      <c r="DM816" s="22">
        <v>0</v>
      </c>
      <c r="DN816" s="22">
        <v>1</v>
      </c>
      <c r="DO816" s="22">
        <v>0</v>
      </c>
      <c r="DP816" s="22">
        <v>1</v>
      </c>
      <c r="DQ816" s="22">
        <v>0</v>
      </c>
      <c r="DR816" s="22">
        <v>0</v>
      </c>
      <c r="DS816" s="22">
        <v>0</v>
      </c>
      <c r="DT816" s="22">
        <v>0</v>
      </c>
      <c r="DU816">
        <v>4.92</v>
      </c>
      <c r="DV816">
        <v>45.88</v>
      </c>
      <c r="DW816" s="2">
        <f t="shared" si="179"/>
        <v>9.6850393700787393E-2</v>
      </c>
      <c r="DX816">
        <v>-1.492</v>
      </c>
      <c r="DY816">
        <v>-8.0500000000000007</v>
      </c>
      <c r="DZ816">
        <v>1.032</v>
      </c>
      <c r="EA816">
        <v>-0.159</v>
      </c>
      <c r="EB816">
        <v>1</v>
      </c>
      <c r="EC816">
        <v>1</v>
      </c>
      <c r="ED816">
        <v>-23.2</v>
      </c>
      <c r="EE816">
        <v>-16.25</v>
      </c>
      <c r="EF816">
        <v>6.97</v>
      </c>
      <c r="EG816">
        <v>20</v>
      </c>
      <c r="EH816">
        <v>833</v>
      </c>
      <c r="EI816">
        <v>1033</v>
      </c>
      <c r="EJ816">
        <v>4.0599999999999996</v>
      </c>
      <c r="EK816">
        <v>4.0599999999999996</v>
      </c>
      <c r="EL816">
        <v>16.3</v>
      </c>
      <c r="EM816">
        <v>20.3</v>
      </c>
      <c r="EN816">
        <v>12.2</v>
      </c>
      <c r="EO816">
        <v>8.1</v>
      </c>
      <c r="EP816">
        <v>20.3</v>
      </c>
      <c r="EQ816">
        <v>4.0999999999999996</v>
      </c>
      <c r="ER816">
        <v>0</v>
      </c>
      <c r="ES816">
        <v>4.0999999999999996</v>
      </c>
      <c r="ET816">
        <v>0</v>
      </c>
      <c r="EU816">
        <v>4.0999999999999996</v>
      </c>
      <c r="EV816">
        <v>2.62</v>
      </c>
      <c r="EW816">
        <v>0.44</v>
      </c>
      <c r="EX816">
        <v>30.5</v>
      </c>
      <c r="EY816">
        <v>29.6</v>
      </c>
      <c r="EZ816">
        <v>10</v>
      </c>
      <c r="FA816">
        <v>9.6</v>
      </c>
      <c r="FB816">
        <v>11.8</v>
      </c>
      <c r="FC816">
        <v>15.3</v>
      </c>
      <c r="FD816">
        <v>2.6</v>
      </c>
      <c r="FE816">
        <v>3.5</v>
      </c>
      <c r="FF816">
        <v>2</v>
      </c>
      <c r="FG816">
        <v>1</v>
      </c>
      <c r="FH816">
        <v>2</v>
      </c>
      <c r="FI816">
        <v>1</v>
      </c>
      <c r="FJ816">
        <v>2</v>
      </c>
      <c r="FK816">
        <v>4</v>
      </c>
      <c r="FL816">
        <v>50</v>
      </c>
      <c r="FM816">
        <v>5</v>
      </c>
      <c r="FN816">
        <v>6</v>
      </c>
      <c r="FO816">
        <v>8</v>
      </c>
      <c r="FP816">
        <v>45.5</v>
      </c>
      <c r="FQ816">
        <v>0</v>
      </c>
      <c r="FR816">
        <v>0</v>
      </c>
      <c r="FS816" s="2">
        <f t="shared" si="180"/>
        <v>0</v>
      </c>
      <c r="FT816">
        <v>0</v>
      </c>
      <c r="FU816">
        <v>0</v>
      </c>
      <c r="FV816">
        <v>0</v>
      </c>
      <c r="FW816" t="s">
        <v>266</v>
      </c>
      <c r="FX816">
        <v>0</v>
      </c>
      <c r="FY816">
        <v>0</v>
      </c>
      <c r="FZ816">
        <v>0</v>
      </c>
      <c r="GA816">
        <v>0</v>
      </c>
      <c r="GB816">
        <v>0</v>
      </c>
      <c r="GC816">
        <v>0</v>
      </c>
      <c r="GD816">
        <v>0</v>
      </c>
      <c r="GE816">
        <v>0</v>
      </c>
      <c r="GF816">
        <v>0</v>
      </c>
      <c r="GG816">
        <v>0</v>
      </c>
      <c r="GH816">
        <v>0</v>
      </c>
      <c r="GI816">
        <v>0</v>
      </c>
      <c r="GJ816" s="2">
        <f t="shared" si="181"/>
        <v>0</v>
      </c>
      <c r="GK816">
        <v>0</v>
      </c>
      <c r="GL816">
        <v>0</v>
      </c>
      <c r="GM816">
        <v>0</v>
      </c>
      <c r="GN816">
        <v>0</v>
      </c>
      <c r="GO816">
        <v>0</v>
      </c>
      <c r="GP816">
        <v>0</v>
      </c>
      <c r="GQ816">
        <v>0</v>
      </c>
      <c r="GR816">
        <v>0</v>
      </c>
      <c r="GS816">
        <v>0</v>
      </c>
      <c r="GT816">
        <v>0</v>
      </c>
      <c r="GU816">
        <v>0</v>
      </c>
      <c r="GV816">
        <v>0</v>
      </c>
      <c r="GW816">
        <v>0</v>
      </c>
      <c r="GX816" s="21">
        <v>27.181946</v>
      </c>
      <c r="GY816" s="21">
        <v>5.1185609999999997</v>
      </c>
      <c r="GZ816" s="21">
        <v>5.6708306999999998</v>
      </c>
      <c r="HA816" s="21">
        <v>10.789391699999999</v>
      </c>
      <c r="HB816" s="21">
        <v>1.0062439999999999</v>
      </c>
      <c r="HC816" s="21">
        <v>0.54927999999999999</v>
      </c>
      <c r="HD816" s="21">
        <v>-2.6899999999999998E-4</v>
      </c>
      <c r="HE816" s="21">
        <v>31.125706000000001</v>
      </c>
      <c r="HF816" s="21">
        <v>1.5552550000000001</v>
      </c>
    </row>
    <row r="817" spans="1:214" ht="15" x14ac:dyDescent="0.25">
      <c r="A817" s="22">
        <v>7</v>
      </c>
      <c r="B817" t="s">
        <v>3439</v>
      </c>
      <c r="C817" t="s">
        <v>3440</v>
      </c>
      <c r="D817" t="s">
        <v>715</v>
      </c>
      <c r="F817" t="s">
        <v>255</v>
      </c>
      <c r="G817" t="s">
        <v>349</v>
      </c>
      <c r="H817">
        <v>6</v>
      </c>
      <c r="I817" s="22" t="s">
        <v>278</v>
      </c>
      <c r="J817">
        <v>22</v>
      </c>
      <c r="K817" s="23" t="s">
        <v>3441</v>
      </c>
      <c r="L817" s="23" t="s">
        <v>1118</v>
      </c>
      <c r="M817" s="24" t="s">
        <v>288</v>
      </c>
      <c r="N817" s="24" t="s">
        <v>233</v>
      </c>
      <c r="O817" s="24">
        <v>73</v>
      </c>
      <c r="P817" s="24">
        <v>195</v>
      </c>
      <c r="Q817" s="24" t="s">
        <v>224</v>
      </c>
      <c r="R817" s="24"/>
      <c r="S817" s="22">
        <v>55</v>
      </c>
      <c r="T817" s="22">
        <v>12</v>
      </c>
      <c r="U817" s="22">
        <v>17</v>
      </c>
      <c r="V817" s="22">
        <v>29</v>
      </c>
      <c r="W817" s="22">
        <v>10</v>
      </c>
      <c r="X817" s="22">
        <v>31</v>
      </c>
      <c r="Y817" s="22">
        <v>142</v>
      </c>
      <c r="Z817" s="25">
        <f t="shared" si="168"/>
        <v>8.4507042253521125E-2</v>
      </c>
      <c r="AA817" s="3">
        <v>16.850000000000001</v>
      </c>
      <c r="AB817" s="22">
        <v>23</v>
      </c>
      <c r="AC817" s="22">
        <v>14</v>
      </c>
      <c r="AD817" s="22">
        <v>35</v>
      </c>
      <c r="AE817" s="22">
        <v>18</v>
      </c>
      <c r="AF817" s="22">
        <v>21</v>
      </c>
      <c r="AG817" s="26">
        <f t="shared" si="169"/>
        <v>1.4890747234960884</v>
      </c>
      <c r="AH817" s="26">
        <f t="shared" si="170"/>
        <v>0.90639330995414069</v>
      </c>
      <c r="AI817" s="26">
        <f t="shared" si="171"/>
        <v>2.2659832748853517</v>
      </c>
      <c r="AJ817" s="26">
        <f t="shared" si="172"/>
        <v>1.1653628270838952</v>
      </c>
      <c r="AK817" s="26">
        <f t="shared" si="173"/>
        <v>1.3595899649312111</v>
      </c>
      <c r="AL817" s="5">
        <v>1196</v>
      </c>
      <c r="AM817" s="22">
        <v>338</v>
      </c>
      <c r="AN817" s="22">
        <v>385</v>
      </c>
      <c r="AO817" s="25">
        <f t="shared" si="174"/>
        <v>0.46749654218533887</v>
      </c>
      <c r="AP817" s="22">
        <v>22.1</v>
      </c>
      <c r="AQ817">
        <v>2</v>
      </c>
      <c r="AR817">
        <v>1.2</v>
      </c>
      <c r="AS817">
        <v>3.2</v>
      </c>
      <c r="AT817">
        <v>5</v>
      </c>
      <c r="AU817">
        <v>1.4</v>
      </c>
      <c r="AV817">
        <v>0</v>
      </c>
      <c r="AW817">
        <v>6.4</v>
      </c>
      <c r="AX817" s="3">
        <f t="shared" si="175"/>
        <v>0.11636363636363636</v>
      </c>
      <c r="AY817" s="4">
        <f t="shared" si="176"/>
        <v>3.7750000000000004</v>
      </c>
      <c r="AZ817" t="s">
        <v>224</v>
      </c>
      <c r="BA817">
        <v>2013</v>
      </c>
      <c r="BC817" s="27">
        <v>1400000</v>
      </c>
      <c r="BD817" s="22">
        <v>11</v>
      </c>
      <c r="BE817" s="22">
        <v>13</v>
      </c>
      <c r="BF817" s="28">
        <f t="shared" si="177"/>
        <v>1.7523577730453301</v>
      </c>
      <c r="BG817" s="22">
        <v>287</v>
      </c>
      <c r="BH817" s="22">
        <v>332</v>
      </c>
      <c r="BI817" s="4">
        <v>821.75</v>
      </c>
      <c r="BJ817" s="22">
        <v>1</v>
      </c>
      <c r="BK817" s="22">
        <v>4</v>
      </c>
      <c r="BL817" s="28">
        <f t="shared" si="178"/>
        <v>3.0165912518853695</v>
      </c>
      <c r="BM817" s="22">
        <v>48</v>
      </c>
      <c r="BN817" s="22">
        <v>48</v>
      </c>
      <c r="BO817" s="4">
        <v>99.45</v>
      </c>
      <c r="BP817" s="22">
        <v>0</v>
      </c>
      <c r="BQ817" s="22">
        <v>0</v>
      </c>
      <c r="BR817" s="22">
        <v>3</v>
      </c>
      <c r="BS817" s="22">
        <v>5</v>
      </c>
      <c r="BT817" s="4">
        <v>5.766666667</v>
      </c>
      <c r="BU817" s="22">
        <v>27</v>
      </c>
      <c r="BV817" s="22">
        <v>4</v>
      </c>
      <c r="BW817" s="22">
        <v>6</v>
      </c>
      <c r="BX817" s="22">
        <v>5</v>
      </c>
      <c r="BY817" s="22">
        <v>16</v>
      </c>
      <c r="BZ817" s="22">
        <v>8</v>
      </c>
      <c r="CA817" s="22">
        <v>177</v>
      </c>
      <c r="CB817" s="22">
        <v>175</v>
      </c>
      <c r="CC817" s="4">
        <v>14.98333</v>
      </c>
      <c r="CD817" s="4">
        <v>1.7833333330000001</v>
      </c>
      <c r="CE817" s="4">
        <v>0.133333333</v>
      </c>
      <c r="CF817" s="22">
        <v>0</v>
      </c>
      <c r="CG817" s="22">
        <v>0</v>
      </c>
      <c r="CH817" s="22">
        <v>0</v>
      </c>
      <c r="CI817" s="5">
        <v>28</v>
      </c>
      <c r="CJ817" s="22">
        <v>8</v>
      </c>
      <c r="CK817" s="22">
        <v>11</v>
      </c>
      <c r="CL817" s="22">
        <v>5</v>
      </c>
      <c r="CM817" s="22">
        <v>15</v>
      </c>
      <c r="CN817" s="22">
        <v>6</v>
      </c>
      <c r="CO817" s="22">
        <v>161</v>
      </c>
      <c r="CP817" s="22">
        <v>210</v>
      </c>
      <c r="CQ817" s="26">
        <v>14.900003</v>
      </c>
      <c r="CR817" s="26">
        <v>1.8321430000000001</v>
      </c>
      <c r="CS817" s="26">
        <v>7.7381000000000005E-2</v>
      </c>
      <c r="CT817" s="22">
        <v>0</v>
      </c>
      <c r="CU817" s="22">
        <v>0</v>
      </c>
      <c r="CV817" s="22">
        <v>0</v>
      </c>
      <c r="CW817" s="22">
        <v>3</v>
      </c>
      <c r="CX817" s="22">
        <v>3</v>
      </c>
      <c r="CY817" s="22">
        <v>-3</v>
      </c>
      <c r="CZ817" s="22">
        <v>9</v>
      </c>
      <c r="DA817" s="22">
        <v>14</v>
      </c>
      <c r="DB817" s="22">
        <v>13</v>
      </c>
      <c r="DC817" s="22">
        <v>0</v>
      </c>
      <c r="DD817" s="22">
        <v>0</v>
      </c>
      <c r="DE817" s="22">
        <v>2</v>
      </c>
      <c r="DF817" s="22">
        <v>1</v>
      </c>
      <c r="DG817" s="22">
        <v>0</v>
      </c>
      <c r="DH817" s="22">
        <v>1</v>
      </c>
      <c r="DI817" s="22">
        <v>13</v>
      </c>
      <c r="DJ817" s="22">
        <v>1</v>
      </c>
      <c r="DK817" s="22">
        <v>0</v>
      </c>
      <c r="DL817" s="22">
        <v>0</v>
      </c>
      <c r="DM817" s="22">
        <v>0</v>
      </c>
      <c r="DN817" s="22">
        <v>42</v>
      </c>
      <c r="DO817" s="22">
        <v>7</v>
      </c>
      <c r="DP817" s="22">
        <v>25</v>
      </c>
      <c r="DQ817" s="22">
        <v>0</v>
      </c>
      <c r="DR817" s="22">
        <v>0</v>
      </c>
      <c r="DS817" s="22">
        <v>0</v>
      </c>
      <c r="DT817" s="22">
        <v>0</v>
      </c>
      <c r="DU817">
        <v>14.4</v>
      </c>
      <c r="DV817">
        <v>33.94</v>
      </c>
      <c r="DW817" s="2">
        <f t="shared" si="179"/>
        <v>0.2978899462143153</v>
      </c>
      <c r="DX817">
        <v>0.57600000000000007</v>
      </c>
      <c r="DY817">
        <v>-0.26700000000000002</v>
      </c>
      <c r="DZ817">
        <v>2.3660000000000001</v>
      </c>
      <c r="EA817">
        <v>6.4429999999999996</v>
      </c>
      <c r="EB817">
        <v>33</v>
      </c>
      <c r="EC817">
        <v>24</v>
      </c>
      <c r="ED817">
        <v>4.3</v>
      </c>
      <c r="EE817">
        <v>10.69</v>
      </c>
      <c r="EF817">
        <v>6.43</v>
      </c>
      <c r="EG817">
        <v>7.43</v>
      </c>
      <c r="EH817">
        <v>943</v>
      </c>
      <c r="EI817">
        <v>1017</v>
      </c>
      <c r="EJ817">
        <v>2.5</v>
      </c>
      <c r="EK817">
        <v>1.82</v>
      </c>
      <c r="EL817">
        <v>31.1</v>
      </c>
      <c r="EM817">
        <v>29.9</v>
      </c>
      <c r="EN817">
        <v>11.9</v>
      </c>
      <c r="EO817">
        <v>11.4</v>
      </c>
      <c r="EP817">
        <v>11.7</v>
      </c>
      <c r="EQ817">
        <v>20</v>
      </c>
      <c r="ER817">
        <v>3.9</v>
      </c>
      <c r="ES817">
        <v>3.3</v>
      </c>
      <c r="ET817">
        <v>0.7</v>
      </c>
      <c r="EU817">
        <v>0.5</v>
      </c>
      <c r="EV817">
        <v>2.64</v>
      </c>
      <c r="EW817">
        <v>2.2799999999999998</v>
      </c>
      <c r="EX817">
        <v>28.9</v>
      </c>
      <c r="EY817">
        <v>28</v>
      </c>
      <c r="EZ817">
        <v>13.1</v>
      </c>
      <c r="FA817">
        <v>11</v>
      </c>
      <c r="FB817">
        <v>13.1</v>
      </c>
      <c r="FC817">
        <v>16.2</v>
      </c>
      <c r="FD817">
        <v>3.6</v>
      </c>
      <c r="FE817">
        <v>2.9</v>
      </c>
      <c r="FF817">
        <v>107</v>
      </c>
      <c r="FG817">
        <v>106</v>
      </c>
      <c r="FH817">
        <v>84</v>
      </c>
      <c r="FI817">
        <v>113</v>
      </c>
      <c r="FJ817">
        <v>123</v>
      </c>
      <c r="FK817">
        <v>133</v>
      </c>
      <c r="FL817">
        <v>52</v>
      </c>
      <c r="FM817">
        <v>303</v>
      </c>
      <c r="FN817">
        <v>266</v>
      </c>
      <c r="FO817">
        <v>233</v>
      </c>
      <c r="FP817">
        <v>53.3</v>
      </c>
      <c r="FQ817">
        <v>1.8</v>
      </c>
      <c r="FR817">
        <v>3.07</v>
      </c>
      <c r="FS817" s="2">
        <f t="shared" si="180"/>
        <v>0.36960985626283366</v>
      </c>
      <c r="FT817">
        <v>8</v>
      </c>
      <c r="FU817">
        <v>1</v>
      </c>
      <c r="FV817">
        <v>-9.3000000000000007</v>
      </c>
      <c r="FW817">
        <v>11.11</v>
      </c>
      <c r="FX817">
        <v>4.84</v>
      </c>
      <c r="FY817">
        <v>0.60000000000000009</v>
      </c>
      <c r="FZ817">
        <v>38.700000000000003</v>
      </c>
      <c r="GA817">
        <v>9.1</v>
      </c>
      <c r="GB817">
        <v>16.899999999999999</v>
      </c>
      <c r="GC817">
        <v>4.2</v>
      </c>
      <c r="GD817">
        <v>2.4</v>
      </c>
      <c r="GE817">
        <v>23</v>
      </c>
      <c r="GF817">
        <v>2.4</v>
      </c>
      <c r="GG817">
        <v>0</v>
      </c>
      <c r="GH817">
        <v>0.1</v>
      </c>
      <c r="GI817">
        <v>5.47</v>
      </c>
      <c r="GJ817" s="2">
        <f t="shared" si="181"/>
        <v>1.7953321364452428E-2</v>
      </c>
      <c r="GK817">
        <v>0</v>
      </c>
      <c r="GL817">
        <v>0</v>
      </c>
      <c r="GM817">
        <v>-0.8</v>
      </c>
      <c r="GN817">
        <v>0</v>
      </c>
      <c r="GO817">
        <v>0</v>
      </c>
      <c r="GP817">
        <v>20.8</v>
      </c>
      <c r="GQ817">
        <v>31.2</v>
      </c>
      <c r="GR817">
        <v>0</v>
      </c>
      <c r="GS817">
        <v>20.8</v>
      </c>
      <c r="GT817">
        <v>52</v>
      </c>
      <c r="GU817">
        <v>10.4</v>
      </c>
      <c r="GV817">
        <v>10.4</v>
      </c>
      <c r="GW817">
        <v>10.4</v>
      </c>
      <c r="GX817" s="21">
        <v>56.651031000000003</v>
      </c>
      <c r="GY817" s="21">
        <v>10.892840400000001</v>
      </c>
      <c r="GZ817" s="21">
        <v>16.852620600000002</v>
      </c>
      <c r="HA817" s="21">
        <v>27.745460999999999</v>
      </c>
      <c r="HB817" s="21">
        <v>3.3066879999999998</v>
      </c>
      <c r="HC817" s="21">
        <v>1.348989</v>
      </c>
      <c r="HD817" s="21">
        <v>-6.0980000000000001E-3</v>
      </c>
      <c r="HE817" s="21">
        <v>29.878541999999999</v>
      </c>
      <c r="HF817" s="21">
        <v>4.6495790000000001</v>
      </c>
    </row>
    <row r="818" spans="1:214" ht="15" x14ac:dyDescent="0.25">
      <c r="A818" s="22">
        <v>42</v>
      </c>
      <c r="B818" t="s">
        <v>3442</v>
      </c>
      <c r="C818" t="s">
        <v>3443</v>
      </c>
      <c r="D818" t="s">
        <v>3444</v>
      </c>
      <c r="F818" t="s">
        <v>297</v>
      </c>
      <c r="I818" s="22" t="s">
        <v>278</v>
      </c>
      <c r="J818">
        <v>22</v>
      </c>
      <c r="K818" s="23" t="s">
        <v>3445</v>
      </c>
      <c r="L818" s="23" t="s">
        <v>656</v>
      </c>
      <c r="M818" s="24" t="s">
        <v>281</v>
      </c>
      <c r="N818" s="24" t="s">
        <v>233</v>
      </c>
      <c r="O818" s="24">
        <v>71</v>
      </c>
      <c r="P818" s="24">
        <v>185</v>
      </c>
      <c r="Q818" s="24" t="s">
        <v>223</v>
      </c>
      <c r="R818" s="24"/>
      <c r="S818" s="22">
        <v>26</v>
      </c>
      <c r="T818" s="22">
        <v>0</v>
      </c>
      <c r="U818" s="22">
        <v>5</v>
      </c>
      <c r="V818" s="22">
        <v>5</v>
      </c>
      <c r="W818" s="22">
        <v>-5</v>
      </c>
      <c r="X818" s="22">
        <v>6</v>
      </c>
      <c r="Y818" s="22">
        <v>23</v>
      </c>
      <c r="Z818" s="25">
        <f t="shared" si="168"/>
        <v>0</v>
      </c>
      <c r="AA818" s="3">
        <v>10.5</v>
      </c>
      <c r="AB818" s="22">
        <v>20</v>
      </c>
      <c r="AC818" s="22">
        <v>15</v>
      </c>
      <c r="AD818" s="22">
        <v>10</v>
      </c>
      <c r="AE818" s="22">
        <v>0</v>
      </c>
      <c r="AF818" s="22">
        <v>11</v>
      </c>
      <c r="AG818" s="26">
        <f t="shared" si="169"/>
        <v>4.395604395604396</v>
      </c>
      <c r="AH818" s="26">
        <f t="shared" si="170"/>
        <v>3.2967032967032965</v>
      </c>
      <c r="AI818" s="26">
        <f t="shared" si="171"/>
        <v>2.197802197802198</v>
      </c>
      <c r="AJ818" s="26">
        <f t="shared" si="172"/>
        <v>0</v>
      </c>
      <c r="AK818" s="26">
        <f t="shared" si="173"/>
        <v>2.4175824175824179</v>
      </c>
      <c r="AL818" s="5">
        <v>415</v>
      </c>
      <c r="AM818" s="22">
        <v>0</v>
      </c>
      <c r="AN818" s="22">
        <v>3</v>
      </c>
      <c r="AO818" s="25">
        <f t="shared" si="174"/>
        <v>0</v>
      </c>
      <c r="AP818" s="22">
        <v>0.1</v>
      </c>
      <c r="AQ818">
        <v>-0.2</v>
      </c>
      <c r="AR818">
        <v>0</v>
      </c>
      <c r="AS818">
        <v>-0.2</v>
      </c>
      <c r="AT818">
        <v>-0.30000000000000004</v>
      </c>
      <c r="AU818">
        <v>0.30000000000000004</v>
      </c>
      <c r="AV818">
        <v>0</v>
      </c>
      <c r="AW818">
        <v>0</v>
      </c>
      <c r="AX818" s="3">
        <f t="shared" si="175"/>
        <v>0</v>
      </c>
      <c r="AY818" s="4">
        <f t="shared" si="176"/>
        <v>-0.96249899999999999</v>
      </c>
      <c r="AZ818" t="s">
        <v>224</v>
      </c>
      <c r="BA818">
        <v>2014</v>
      </c>
      <c r="BB818" s="27">
        <v>137500</v>
      </c>
      <c r="BC818" s="27">
        <v>845833</v>
      </c>
      <c r="BD818" s="22">
        <v>0</v>
      </c>
      <c r="BE818" s="22">
        <v>5</v>
      </c>
      <c r="BF818" s="28">
        <f t="shared" si="177"/>
        <v>1.292824822236587</v>
      </c>
      <c r="BG818" s="22">
        <v>0</v>
      </c>
      <c r="BH818" s="22">
        <v>1</v>
      </c>
      <c r="BI818" s="4">
        <v>232.05</v>
      </c>
      <c r="BJ818" s="22">
        <v>0</v>
      </c>
      <c r="BK818" s="22">
        <v>0</v>
      </c>
      <c r="BL818" s="28">
        <f t="shared" si="178"/>
        <v>0</v>
      </c>
      <c r="BM818" s="22">
        <v>0</v>
      </c>
      <c r="BN818" s="22">
        <v>0</v>
      </c>
      <c r="BO818" s="4">
        <v>0.83333333300000001</v>
      </c>
      <c r="BP818" s="22">
        <v>0</v>
      </c>
      <c r="BQ818" s="22">
        <v>0</v>
      </c>
      <c r="BR818" s="22">
        <v>0</v>
      </c>
      <c r="BS818" s="22">
        <v>2</v>
      </c>
      <c r="BT818" s="4">
        <v>40.5</v>
      </c>
      <c r="BU818" s="22">
        <v>10</v>
      </c>
      <c r="BV818" s="22">
        <v>0</v>
      </c>
      <c r="BW818" s="22">
        <v>4</v>
      </c>
      <c r="BX818" s="22">
        <v>-2</v>
      </c>
      <c r="BY818" s="22">
        <v>2</v>
      </c>
      <c r="BZ818" s="22">
        <v>1</v>
      </c>
      <c r="CA818" s="22">
        <v>0</v>
      </c>
      <c r="CB818" s="22">
        <v>0</v>
      </c>
      <c r="CC818" s="4">
        <v>8.75</v>
      </c>
      <c r="CD818" s="4">
        <v>3.3333333E-2</v>
      </c>
      <c r="CE818" s="4">
        <v>1.683333333</v>
      </c>
      <c r="CF818" s="22">
        <v>0</v>
      </c>
      <c r="CG818" s="22">
        <v>0</v>
      </c>
      <c r="CH818" s="22">
        <v>0</v>
      </c>
      <c r="CI818" s="5">
        <v>16</v>
      </c>
      <c r="CJ818" s="22">
        <v>0</v>
      </c>
      <c r="CK818" s="22">
        <v>1</v>
      </c>
      <c r="CL818" s="22">
        <v>-3</v>
      </c>
      <c r="CM818" s="22">
        <v>4</v>
      </c>
      <c r="CN818" s="22">
        <v>2</v>
      </c>
      <c r="CO818" s="22">
        <v>0</v>
      </c>
      <c r="CP818" s="22">
        <v>3</v>
      </c>
      <c r="CQ818" s="26">
        <v>9.0343750000000007</v>
      </c>
      <c r="CR818" s="26">
        <v>3.125E-2</v>
      </c>
      <c r="CS818" s="26">
        <v>1.4791669999999999</v>
      </c>
      <c r="CT818" s="22">
        <v>0</v>
      </c>
      <c r="CU818" s="22">
        <v>0</v>
      </c>
      <c r="CV818" s="22">
        <v>0</v>
      </c>
      <c r="CW818" s="22">
        <v>0</v>
      </c>
      <c r="CX818" s="22">
        <v>1</v>
      </c>
      <c r="CY818" s="22">
        <v>-2</v>
      </c>
      <c r="CZ818" s="22">
        <v>0</v>
      </c>
      <c r="DA818" s="22">
        <v>4</v>
      </c>
      <c r="DB818" s="22">
        <v>-3</v>
      </c>
      <c r="DC818" s="22">
        <v>0</v>
      </c>
      <c r="DD818" s="22">
        <v>0</v>
      </c>
      <c r="DE818" s="22">
        <v>0</v>
      </c>
      <c r="DF818" s="22">
        <v>0</v>
      </c>
      <c r="DG818" s="22">
        <v>0</v>
      </c>
      <c r="DH818" s="22">
        <v>0</v>
      </c>
      <c r="DI818" s="22">
        <v>3</v>
      </c>
      <c r="DJ818" s="22">
        <v>0</v>
      </c>
      <c r="DK818" s="22">
        <v>0</v>
      </c>
      <c r="DL818" s="22">
        <v>0</v>
      </c>
      <c r="DM818" s="22">
        <v>0</v>
      </c>
      <c r="DN818" s="22">
        <v>6</v>
      </c>
      <c r="DO818" s="22">
        <v>0</v>
      </c>
      <c r="DP818" s="22">
        <v>17</v>
      </c>
      <c r="DQ818" s="22">
        <v>6</v>
      </c>
      <c r="DR818" s="22">
        <v>0</v>
      </c>
      <c r="DS818" s="22">
        <v>0</v>
      </c>
      <c r="DT818" s="22">
        <v>0</v>
      </c>
      <c r="DU818">
        <v>8.89</v>
      </c>
      <c r="DV818">
        <v>39.35</v>
      </c>
      <c r="DW818" s="2">
        <f t="shared" si="179"/>
        <v>0.18428689883913765</v>
      </c>
      <c r="DX818">
        <v>0.52300000000000002</v>
      </c>
      <c r="DY818">
        <v>-5.2999999999999999E-2</v>
      </c>
      <c r="DZ818">
        <v>-2.4569999999999999</v>
      </c>
      <c r="EA818">
        <v>-6.3209999999999997</v>
      </c>
      <c r="EB818">
        <v>6</v>
      </c>
      <c r="EC818">
        <v>11</v>
      </c>
      <c r="ED818">
        <v>-10.6</v>
      </c>
      <c r="EE818">
        <v>-10.91</v>
      </c>
      <c r="EF818">
        <v>-0.29000000000000004</v>
      </c>
      <c r="EG818">
        <v>6.45</v>
      </c>
      <c r="EH818">
        <v>902</v>
      </c>
      <c r="EI818">
        <v>966</v>
      </c>
      <c r="EJ818">
        <v>1.56</v>
      </c>
      <c r="EK818">
        <v>2.86</v>
      </c>
      <c r="EL818">
        <v>22.6</v>
      </c>
      <c r="EM818">
        <v>26.2</v>
      </c>
      <c r="EN818">
        <v>10.1</v>
      </c>
      <c r="EO818">
        <v>10.4</v>
      </c>
      <c r="EP818">
        <v>17.7</v>
      </c>
      <c r="EQ818">
        <v>11.9</v>
      </c>
      <c r="ER818">
        <v>3.4</v>
      </c>
      <c r="ES818">
        <v>4.4000000000000004</v>
      </c>
      <c r="ET818">
        <v>0.8</v>
      </c>
      <c r="EU818">
        <v>1.3</v>
      </c>
      <c r="EV818">
        <v>3.23</v>
      </c>
      <c r="EW818">
        <v>3.05</v>
      </c>
      <c r="EX818">
        <v>26.2</v>
      </c>
      <c r="EY818">
        <v>26.4</v>
      </c>
      <c r="EZ818">
        <v>11.8</v>
      </c>
      <c r="FA818">
        <v>11.2</v>
      </c>
      <c r="FB818">
        <v>15.5</v>
      </c>
      <c r="FC818">
        <v>14.6</v>
      </c>
      <c r="FD818">
        <v>4.4000000000000004</v>
      </c>
      <c r="FE818">
        <v>3.1</v>
      </c>
      <c r="FF818">
        <v>18</v>
      </c>
      <c r="FG818">
        <v>25</v>
      </c>
      <c r="FH818">
        <v>33</v>
      </c>
      <c r="FI818">
        <v>38</v>
      </c>
      <c r="FJ818">
        <v>64</v>
      </c>
      <c r="FK818">
        <v>48</v>
      </c>
      <c r="FL818">
        <v>37.700000000000003</v>
      </c>
      <c r="FM818">
        <v>84</v>
      </c>
      <c r="FN818">
        <v>70</v>
      </c>
      <c r="FO818">
        <v>87</v>
      </c>
      <c r="FP818">
        <v>54.5</v>
      </c>
      <c r="FQ818">
        <v>0.03</v>
      </c>
      <c r="FR818">
        <v>4.99</v>
      </c>
      <c r="FS818" s="2">
        <f t="shared" si="180"/>
        <v>5.9760956175298795E-3</v>
      </c>
      <c r="FT818">
        <v>0</v>
      </c>
      <c r="FU818">
        <v>0</v>
      </c>
      <c r="FV818">
        <v>-65.599999999999994</v>
      </c>
      <c r="FW818" t="s">
        <v>266</v>
      </c>
      <c r="FX818">
        <v>0</v>
      </c>
      <c r="FY818">
        <v>0</v>
      </c>
      <c r="FZ818">
        <v>0</v>
      </c>
      <c r="GA818">
        <v>0</v>
      </c>
      <c r="GB818">
        <v>0</v>
      </c>
      <c r="GC818">
        <v>0</v>
      </c>
      <c r="GD818">
        <v>0</v>
      </c>
      <c r="GE818">
        <v>0</v>
      </c>
      <c r="GF818">
        <v>0</v>
      </c>
      <c r="GG818">
        <v>0</v>
      </c>
      <c r="GH818">
        <v>1.56</v>
      </c>
      <c r="GI818">
        <v>4.62</v>
      </c>
      <c r="GJ818" s="2">
        <f t="shared" si="181"/>
        <v>0.25242718446601942</v>
      </c>
      <c r="GK818">
        <v>0</v>
      </c>
      <c r="GL818">
        <v>6</v>
      </c>
      <c r="GM818">
        <v>2.1</v>
      </c>
      <c r="GN818">
        <v>0</v>
      </c>
      <c r="GO818">
        <v>8.89</v>
      </c>
      <c r="GP818">
        <v>7.4</v>
      </c>
      <c r="GQ818">
        <v>44.4</v>
      </c>
      <c r="GR818">
        <v>0</v>
      </c>
      <c r="GS818">
        <v>25.2</v>
      </c>
      <c r="GT818">
        <v>20.7</v>
      </c>
      <c r="GU818">
        <v>4.4000000000000004</v>
      </c>
      <c r="GV818">
        <v>0</v>
      </c>
      <c r="GW818">
        <v>1.5</v>
      </c>
      <c r="GX818" s="21">
        <v>51.479686999999998</v>
      </c>
      <c r="GY818" s="21">
        <v>4.843197</v>
      </c>
      <c r="GZ818" s="21">
        <v>8.9951121000000001</v>
      </c>
      <c r="HA818" s="21">
        <v>13.8383082</v>
      </c>
      <c r="HB818" s="21">
        <v>-0.19284899999999999</v>
      </c>
      <c r="HC818" s="21">
        <v>1.234883</v>
      </c>
      <c r="HD818" s="21">
        <v>2.3599999999999999E-4</v>
      </c>
      <c r="HE818" s="21">
        <v>17.028514999999999</v>
      </c>
      <c r="HF818" s="21">
        <v>1.04227</v>
      </c>
    </row>
    <row r="819" spans="1:214" ht="15" x14ac:dyDescent="0.25">
      <c r="A819" s="22">
        <v>51</v>
      </c>
      <c r="B819" t="s">
        <v>3446</v>
      </c>
      <c r="C819" t="s">
        <v>3447</v>
      </c>
      <c r="D819" t="s">
        <v>3448</v>
      </c>
      <c r="F819" t="s">
        <v>342</v>
      </c>
      <c r="I819" s="22" t="s">
        <v>248</v>
      </c>
      <c r="J819">
        <v>28</v>
      </c>
      <c r="K819" s="23" t="s">
        <v>3449</v>
      </c>
      <c r="L819" s="23" t="s">
        <v>3450</v>
      </c>
      <c r="M819" s="24"/>
      <c r="N819" s="24" t="s">
        <v>306</v>
      </c>
      <c r="O819" s="24">
        <v>74</v>
      </c>
      <c r="P819" s="24">
        <v>216</v>
      </c>
      <c r="Q819" s="24" t="s">
        <v>223</v>
      </c>
      <c r="R819" s="24"/>
      <c r="S819" s="22">
        <v>66</v>
      </c>
      <c r="T819" s="22">
        <v>5</v>
      </c>
      <c r="U819" s="22">
        <v>21</v>
      </c>
      <c r="V819" s="22">
        <v>26</v>
      </c>
      <c r="W819" s="22">
        <v>-21</v>
      </c>
      <c r="X819" s="22">
        <v>49</v>
      </c>
      <c r="Y819" s="22">
        <v>124</v>
      </c>
      <c r="Z819" s="25">
        <f t="shared" si="168"/>
        <v>4.0322580645161289E-2</v>
      </c>
      <c r="AA819" s="3">
        <v>24.133330000000001</v>
      </c>
      <c r="AB819" s="22">
        <v>100</v>
      </c>
      <c r="AC819" s="22">
        <v>91</v>
      </c>
      <c r="AD819" s="22">
        <v>39</v>
      </c>
      <c r="AE819" s="22">
        <v>20</v>
      </c>
      <c r="AF819" s="22">
        <v>16</v>
      </c>
      <c r="AG819" s="26">
        <f t="shared" si="169"/>
        <v>3.7669518010606451</v>
      </c>
      <c r="AH819" s="26">
        <f t="shared" si="170"/>
        <v>3.4279261389651872</v>
      </c>
      <c r="AI819" s="26">
        <f t="shared" si="171"/>
        <v>1.4691112024136517</v>
      </c>
      <c r="AJ819" s="26">
        <f t="shared" si="172"/>
        <v>0.75339036021212913</v>
      </c>
      <c r="AK819" s="26">
        <f t="shared" si="173"/>
        <v>0.60271228816970324</v>
      </c>
      <c r="AL819" s="5">
        <v>1953</v>
      </c>
      <c r="AM819" s="22">
        <v>0</v>
      </c>
      <c r="AN819" s="22">
        <v>0</v>
      </c>
      <c r="AO819" s="25">
        <f t="shared" si="174"/>
        <v>0</v>
      </c>
      <c r="AP819" s="22">
        <v>0</v>
      </c>
      <c r="AQ819">
        <v>1.6</v>
      </c>
      <c r="AR819">
        <v>1.7000000000000002</v>
      </c>
      <c r="AS819">
        <v>3.4</v>
      </c>
      <c r="AT819">
        <v>1.9</v>
      </c>
      <c r="AU819">
        <v>1</v>
      </c>
      <c r="AV819">
        <v>-0.30000000000000004</v>
      </c>
      <c r="AW819">
        <v>2.6</v>
      </c>
      <c r="AX819" s="3">
        <f t="shared" si="175"/>
        <v>3.9393939393939398E-2</v>
      </c>
      <c r="AY819" s="4">
        <f t="shared" si="176"/>
        <v>-4.3562500000000011</v>
      </c>
      <c r="AZ819" t="s">
        <v>243</v>
      </c>
      <c r="BA819">
        <v>2018</v>
      </c>
      <c r="BC819" s="27">
        <v>2843750</v>
      </c>
      <c r="BD819" s="22">
        <v>4</v>
      </c>
      <c r="BE819" s="22">
        <v>9</v>
      </c>
      <c r="BF819" s="28">
        <f t="shared" si="177"/>
        <v>0.65602265259003423</v>
      </c>
      <c r="BG819" s="22">
        <v>0</v>
      </c>
      <c r="BH819" s="22">
        <v>0</v>
      </c>
      <c r="BI819" s="4">
        <v>1188.9833329999999</v>
      </c>
      <c r="BJ819" s="22">
        <v>1</v>
      </c>
      <c r="BK819" s="22">
        <v>11</v>
      </c>
      <c r="BL819" s="28">
        <f t="shared" si="178"/>
        <v>3.2999770839966356</v>
      </c>
      <c r="BM819" s="22">
        <v>0</v>
      </c>
      <c r="BN819" s="22">
        <v>0</v>
      </c>
      <c r="BO819" s="4">
        <v>218.18333329999999</v>
      </c>
      <c r="BP819" s="22">
        <v>0</v>
      </c>
      <c r="BQ819" s="22">
        <v>1</v>
      </c>
      <c r="BR819" s="22">
        <v>0</v>
      </c>
      <c r="BS819" s="22">
        <v>0</v>
      </c>
      <c r="BT819" s="4">
        <v>186.25</v>
      </c>
      <c r="BU819" s="22">
        <v>33</v>
      </c>
      <c r="BV819" s="22">
        <v>2</v>
      </c>
      <c r="BW819" s="22">
        <v>11</v>
      </c>
      <c r="BX819" s="22">
        <v>-10</v>
      </c>
      <c r="BY819" s="22">
        <v>22</v>
      </c>
      <c r="BZ819" s="22">
        <v>11</v>
      </c>
      <c r="CA819" s="22">
        <v>0</v>
      </c>
      <c r="CB819" s="22">
        <v>0</v>
      </c>
      <c r="CC819" s="4">
        <v>17.433330000000002</v>
      </c>
      <c r="CD819" s="4">
        <v>3.1666666669999999</v>
      </c>
      <c r="CE819" s="4">
        <v>2.6</v>
      </c>
      <c r="CF819" s="22">
        <v>0</v>
      </c>
      <c r="CG819" s="22">
        <v>0</v>
      </c>
      <c r="CH819" s="22">
        <v>0</v>
      </c>
      <c r="CI819" s="5">
        <v>33</v>
      </c>
      <c r="CJ819" s="22">
        <v>3</v>
      </c>
      <c r="CK819" s="22">
        <v>10</v>
      </c>
      <c r="CL819" s="22">
        <v>-11</v>
      </c>
      <c r="CM819" s="22">
        <v>27</v>
      </c>
      <c r="CN819" s="22">
        <v>12</v>
      </c>
      <c r="CO819" s="22">
        <v>0</v>
      </c>
      <c r="CP819" s="22">
        <v>0</v>
      </c>
      <c r="CQ819" s="26">
        <v>18.596468000000002</v>
      </c>
      <c r="CR819" s="26">
        <v>3.4449489999999998</v>
      </c>
      <c r="CS819" s="26">
        <v>3.043939</v>
      </c>
      <c r="CT819" s="22">
        <v>1</v>
      </c>
      <c r="CU819" s="22">
        <v>0</v>
      </c>
      <c r="CV819" s="22">
        <v>0</v>
      </c>
      <c r="CW819" s="22">
        <v>0</v>
      </c>
      <c r="CX819" s="22">
        <v>9</v>
      </c>
      <c r="CY819" s="22">
        <v>-10</v>
      </c>
      <c r="CZ819" s="22">
        <v>5</v>
      </c>
      <c r="DA819" s="22">
        <v>12</v>
      </c>
      <c r="DB819" s="22">
        <v>-11</v>
      </c>
      <c r="DC819" s="22">
        <v>0</v>
      </c>
      <c r="DD819" s="22">
        <v>0</v>
      </c>
      <c r="DE819" s="22">
        <v>0</v>
      </c>
      <c r="DF819" s="22">
        <v>1</v>
      </c>
      <c r="DG819" s="22">
        <v>0</v>
      </c>
      <c r="DH819" s="22">
        <v>0</v>
      </c>
      <c r="DI819" s="22">
        <v>22</v>
      </c>
      <c r="DJ819" s="22">
        <v>1</v>
      </c>
      <c r="DK819" s="22">
        <v>0</v>
      </c>
      <c r="DL819" s="22">
        <v>0</v>
      </c>
      <c r="DM819" s="22">
        <v>0</v>
      </c>
      <c r="DN819" s="22">
        <v>69</v>
      </c>
      <c r="DO819" s="22">
        <v>25</v>
      </c>
      <c r="DP819" s="22">
        <v>90</v>
      </c>
      <c r="DQ819" s="22">
        <v>25</v>
      </c>
      <c r="DR819" s="22">
        <v>1</v>
      </c>
      <c r="DS819" s="22">
        <v>0</v>
      </c>
      <c r="DT819" s="22">
        <v>0</v>
      </c>
      <c r="DU819">
        <v>17.260000000000002</v>
      </c>
      <c r="DV819">
        <v>30.1</v>
      </c>
      <c r="DW819" s="2">
        <f t="shared" si="179"/>
        <v>0.3644425675675676</v>
      </c>
      <c r="DX819">
        <v>1.4419999999999999</v>
      </c>
      <c r="DY819">
        <v>1.3560000000000001</v>
      </c>
      <c r="DZ819">
        <v>0.83199999999999985</v>
      </c>
      <c r="EA819">
        <v>-3.3090000000000002</v>
      </c>
      <c r="EB819">
        <v>39</v>
      </c>
      <c r="EC819">
        <v>54</v>
      </c>
      <c r="ED819">
        <v>8.1</v>
      </c>
      <c r="EE819">
        <v>2.3199999999999998</v>
      </c>
      <c r="EF819">
        <v>-5.74</v>
      </c>
      <c r="EG819">
        <v>6.81</v>
      </c>
      <c r="EH819">
        <v>900</v>
      </c>
      <c r="EI819">
        <v>968</v>
      </c>
      <c r="EJ819">
        <v>2.0499999999999998</v>
      </c>
      <c r="EK819">
        <v>2.84</v>
      </c>
      <c r="EL819">
        <v>28.1</v>
      </c>
      <c r="EM819">
        <v>25.5</v>
      </c>
      <c r="EN819">
        <v>10.3</v>
      </c>
      <c r="EO819">
        <v>9.1999999999999993</v>
      </c>
      <c r="EP819">
        <v>13</v>
      </c>
      <c r="EQ819">
        <v>12.3</v>
      </c>
      <c r="ER819">
        <v>3.5</v>
      </c>
      <c r="ES819">
        <v>4.5</v>
      </c>
      <c r="ET819">
        <v>0.9</v>
      </c>
      <c r="EU819">
        <v>0.5</v>
      </c>
      <c r="EV819">
        <v>1.9300000000000002</v>
      </c>
      <c r="EW819">
        <v>2.75</v>
      </c>
      <c r="EX819">
        <v>24.9</v>
      </c>
      <c r="EY819">
        <v>29.1</v>
      </c>
      <c r="EZ819">
        <v>9.3000000000000007</v>
      </c>
      <c r="FA819">
        <v>9.8000000000000007</v>
      </c>
      <c r="FB819">
        <v>12.3</v>
      </c>
      <c r="FC819">
        <v>12.1</v>
      </c>
      <c r="FD819">
        <v>3.5</v>
      </c>
      <c r="FE819">
        <v>3.7</v>
      </c>
      <c r="FF819">
        <v>163</v>
      </c>
      <c r="FG819">
        <v>167</v>
      </c>
      <c r="FH819">
        <v>221</v>
      </c>
      <c r="FI819">
        <v>176</v>
      </c>
      <c r="FJ819">
        <v>204</v>
      </c>
      <c r="FK819">
        <v>203</v>
      </c>
      <c r="FL819">
        <v>45.4</v>
      </c>
      <c r="FM819">
        <v>395</v>
      </c>
      <c r="FN819">
        <v>407</v>
      </c>
      <c r="FO819">
        <v>376</v>
      </c>
      <c r="FP819">
        <v>49.3</v>
      </c>
      <c r="FQ819">
        <v>3.3</v>
      </c>
      <c r="FR819">
        <v>2.95</v>
      </c>
      <c r="FS819" s="2">
        <f t="shared" si="180"/>
        <v>0.52800000000000002</v>
      </c>
      <c r="FT819">
        <v>25</v>
      </c>
      <c r="FU819">
        <v>4</v>
      </c>
      <c r="FV819">
        <v>8.8000000000000007</v>
      </c>
      <c r="FW819">
        <v>12.38</v>
      </c>
      <c r="FX819">
        <v>6.89</v>
      </c>
      <c r="FY819">
        <v>1.1000000000000001</v>
      </c>
      <c r="FZ819">
        <v>48.8</v>
      </c>
      <c r="GA819">
        <v>6.1</v>
      </c>
      <c r="GB819">
        <v>19.600000000000001</v>
      </c>
      <c r="GC819">
        <v>1.1000000000000001</v>
      </c>
      <c r="GD819">
        <v>0.8</v>
      </c>
      <c r="GE819">
        <v>25.4</v>
      </c>
      <c r="GF819">
        <v>1.7000000000000002</v>
      </c>
      <c r="GG819">
        <v>0.60000000000000009</v>
      </c>
      <c r="GH819">
        <v>2.75</v>
      </c>
      <c r="GI819">
        <v>2.2799999999999998</v>
      </c>
      <c r="GJ819" s="2">
        <f t="shared" si="181"/>
        <v>0.5467196819085488</v>
      </c>
      <c r="GK819">
        <v>4</v>
      </c>
      <c r="GL819">
        <v>24</v>
      </c>
      <c r="GM819">
        <v>-1.9</v>
      </c>
      <c r="GN819">
        <v>1.32</v>
      </c>
      <c r="GO819">
        <v>7.92</v>
      </c>
      <c r="GP819">
        <v>7.9</v>
      </c>
      <c r="GQ819">
        <v>41.3</v>
      </c>
      <c r="GR819">
        <v>3</v>
      </c>
      <c r="GS819">
        <v>15.5</v>
      </c>
      <c r="GT819">
        <v>20.5</v>
      </c>
      <c r="GU819">
        <v>1.7000000000000002</v>
      </c>
      <c r="GV819">
        <v>0.30000000000000004</v>
      </c>
      <c r="GW819">
        <v>4</v>
      </c>
      <c r="GX819" s="21">
        <v>64.206444000000005</v>
      </c>
      <c r="GY819" s="21">
        <v>5.4922059000000001</v>
      </c>
      <c r="GZ819" s="21">
        <v>18.385400699999998</v>
      </c>
      <c r="HA819" s="21">
        <v>23.8776066</v>
      </c>
      <c r="HB819" s="21">
        <v>2.5498940000000001</v>
      </c>
      <c r="HC819" s="21">
        <v>2.5229050000000002</v>
      </c>
      <c r="HD819" s="21">
        <v>-1.5880999999999999E-2</v>
      </c>
      <c r="HE819" s="21">
        <v>41.034236999999997</v>
      </c>
      <c r="HF819" s="21">
        <v>5.0569189999999997</v>
      </c>
    </row>
    <row r="820" spans="1:214" ht="25.5" x14ac:dyDescent="0.25">
      <c r="A820" s="22">
        <v>41</v>
      </c>
      <c r="B820" t="s">
        <v>3451</v>
      </c>
      <c r="C820" t="s">
        <v>3452</v>
      </c>
      <c r="D820" t="s">
        <v>376</v>
      </c>
      <c r="F820" t="s">
        <v>398</v>
      </c>
      <c r="I820" s="22" t="s">
        <v>218</v>
      </c>
      <c r="J820">
        <v>22</v>
      </c>
      <c r="K820" s="23" t="s">
        <v>3453</v>
      </c>
      <c r="L820" s="23" t="s">
        <v>3454</v>
      </c>
      <c r="M820" s="24"/>
      <c r="N820" s="24" t="s">
        <v>258</v>
      </c>
      <c r="O820" s="24">
        <v>74</v>
      </c>
      <c r="P820" s="24">
        <v>195</v>
      </c>
      <c r="Q820" s="24" t="s">
        <v>223</v>
      </c>
      <c r="R820" s="24" t="s">
        <v>234</v>
      </c>
      <c r="S820" s="22">
        <v>29</v>
      </c>
      <c r="T820" s="22">
        <v>4</v>
      </c>
      <c r="U820" s="22">
        <v>4</v>
      </c>
      <c r="V820" s="22">
        <v>8</v>
      </c>
      <c r="W820" s="22">
        <v>-2</v>
      </c>
      <c r="X820" s="22">
        <v>6</v>
      </c>
      <c r="Y820" s="22">
        <v>40</v>
      </c>
      <c r="Z820" s="25">
        <f t="shared" si="168"/>
        <v>0.1</v>
      </c>
      <c r="AA820" s="3">
        <v>10.966670000000001</v>
      </c>
      <c r="AB820" s="22">
        <v>32</v>
      </c>
      <c r="AC820" s="22">
        <v>8</v>
      </c>
      <c r="AD820" s="22">
        <v>10</v>
      </c>
      <c r="AE820" s="22">
        <v>4</v>
      </c>
      <c r="AF820" s="22">
        <v>9</v>
      </c>
      <c r="AG820" s="26">
        <f t="shared" si="169"/>
        <v>6.0371011940474304</v>
      </c>
      <c r="AH820" s="26">
        <f t="shared" si="170"/>
        <v>1.5092752985118576</v>
      </c>
      <c r="AI820" s="26">
        <f t="shared" si="171"/>
        <v>1.8865941231398222</v>
      </c>
      <c r="AJ820" s="26">
        <f t="shared" si="172"/>
        <v>0.7546376492559288</v>
      </c>
      <c r="AK820" s="26">
        <f t="shared" si="173"/>
        <v>1.6979347108258398</v>
      </c>
      <c r="AL820" s="5">
        <v>451</v>
      </c>
      <c r="AM820" s="22">
        <v>6</v>
      </c>
      <c r="AN820" s="22">
        <v>4</v>
      </c>
      <c r="AO820" s="25">
        <f t="shared" si="174"/>
        <v>0.6</v>
      </c>
      <c r="AP820" s="22">
        <v>0.60000000000000009</v>
      </c>
      <c r="AQ820">
        <v>0.4</v>
      </c>
      <c r="AR820">
        <v>0.30000000000000004</v>
      </c>
      <c r="AS820">
        <v>0.8</v>
      </c>
      <c r="AT820">
        <v>0.4</v>
      </c>
      <c r="AU820">
        <v>0.8</v>
      </c>
      <c r="AV820">
        <v>0</v>
      </c>
      <c r="AW820">
        <v>1.2</v>
      </c>
      <c r="AX820" s="3">
        <f t="shared" si="175"/>
        <v>4.1379310344827586E-2</v>
      </c>
      <c r="AY820" s="4">
        <f t="shared" si="176"/>
        <v>0.10000199999999992</v>
      </c>
      <c r="AZ820" t="s">
        <v>224</v>
      </c>
      <c r="BA820">
        <v>2013</v>
      </c>
      <c r="BB820" s="27">
        <v>237500</v>
      </c>
      <c r="BC820" s="27">
        <v>891666</v>
      </c>
      <c r="BD820" s="22">
        <v>3</v>
      </c>
      <c r="BE820" s="22">
        <v>4</v>
      </c>
      <c r="BF820" s="28">
        <f t="shared" si="177"/>
        <v>1.4495254529767041</v>
      </c>
      <c r="BG820" s="22">
        <v>6</v>
      </c>
      <c r="BH820" s="22">
        <v>3</v>
      </c>
      <c r="BI820" s="4">
        <v>289.75</v>
      </c>
      <c r="BJ820" s="22">
        <v>1</v>
      </c>
      <c r="BK820" s="22">
        <v>0</v>
      </c>
      <c r="BL820" s="28">
        <f t="shared" si="178"/>
        <v>2.2153846156572783</v>
      </c>
      <c r="BM820" s="22">
        <v>0</v>
      </c>
      <c r="BN820" s="22">
        <v>1</v>
      </c>
      <c r="BO820" s="4">
        <v>27.083333329999999</v>
      </c>
      <c r="BP820" s="22">
        <v>0</v>
      </c>
      <c r="BQ820" s="22">
        <v>0</v>
      </c>
      <c r="BR820" s="22">
        <v>0</v>
      </c>
      <c r="BS820" s="22">
        <v>0</v>
      </c>
      <c r="BT820" s="4">
        <v>1.45</v>
      </c>
      <c r="BU820" s="22">
        <v>10</v>
      </c>
      <c r="BV820" s="22">
        <v>2</v>
      </c>
      <c r="BW820" s="22">
        <v>0</v>
      </c>
      <c r="BX820" s="22">
        <v>2</v>
      </c>
      <c r="BY820" s="22">
        <v>0</v>
      </c>
      <c r="BZ820" s="22">
        <v>0</v>
      </c>
      <c r="CA820" s="22">
        <v>1</v>
      </c>
      <c r="CB820" s="22">
        <v>1</v>
      </c>
      <c r="CC820" s="4">
        <v>9.2833299999999994</v>
      </c>
      <c r="CD820" s="4">
        <v>1.0333333330000001</v>
      </c>
      <c r="CE820" s="4">
        <v>0</v>
      </c>
      <c r="CF820" s="22">
        <v>0</v>
      </c>
      <c r="CG820" s="22">
        <v>0</v>
      </c>
      <c r="CH820" s="22">
        <v>0</v>
      </c>
      <c r="CI820" s="5">
        <v>19</v>
      </c>
      <c r="CJ820" s="22">
        <v>2</v>
      </c>
      <c r="CK820" s="22">
        <v>4</v>
      </c>
      <c r="CL820" s="22">
        <v>-4</v>
      </c>
      <c r="CM820" s="22">
        <v>6</v>
      </c>
      <c r="CN820" s="22">
        <v>3</v>
      </c>
      <c r="CO820" s="22">
        <v>5</v>
      </c>
      <c r="CP820" s="22">
        <v>3</v>
      </c>
      <c r="CQ820" s="26">
        <v>10.364037</v>
      </c>
      <c r="CR820" s="26">
        <v>0.881579</v>
      </c>
      <c r="CS820" s="26">
        <v>7.6315999999999995E-2</v>
      </c>
      <c r="CT820" s="22">
        <v>0</v>
      </c>
      <c r="CU820" s="22">
        <v>0</v>
      </c>
      <c r="CV820" s="22">
        <v>0</v>
      </c>
      <c r="CW820" s="22">
        <v>2</v>
      </c>
      <c r="CX820" s="22">
        <v>1</v>
      </c>
      <c r="CY820" s="22">
        <v>-2</v>
      </c>
      <c r="CZ820" s="22">
        <v>2</v>
      </c>
      <c r="DA820" s="22">
        <v>3</v>
      </c>
      <c r="DB820" s="22">
        <v>0</v>
      </c>
      <c r="DC820" s="22">
        <v>1</v>
      </c>
      <c r="DD820" s="22">
        <v>0</v>
      </c>
      <c r="DE820" s="22">
        <v>1</v>
      </c>
      <c r="DF820" s="22">
        <v>0</v>
      </c>
      <c r="DG820" s="22">
        <v>0</v>
      </c>
      <c r="DH820" s="22">
        <v>0</v>
      </c>
      <c r="DI820" s="22">
        <v>3</v>
      </c>
      <c r="DJ820" s="22">
        <v>0</v>
      </c>
      <c r="DK820" s="22">
        <v>0</v>
      </c>
      <c r="DL820" s="22">
        <v>0</v>
      </c>
      <c r="DM820" s="22">
        <v>0</v>
      </c>
      <c r="DN820" s="22">
        <v>12</v>
      </c>
      <c r="DO820" s="22">
        <v>1</v>
      </c>
      <c r="DP820" s="22">
        <v>14</v>
      </c>
      <c r="DQ820" s="22">
        <v>1</v>
      </c>
      <c r="DR820" s="22">
        <v>0</v>
      </c>
      <c r="DS820" s="22">
        <v>0</v>
      </c>
      <c r="DT820" s="22">
        <v>0</v>
      </c>
      <c r="DU820">
        <v>9.7799999999999994</v>
      </c>
      <c r="DV820">
        <v>38.869999999999997</v>
      </c>
      <c r="DW820" s="2">
        <f t="shared" si="179"/>
        <v>0.20102774922918806</v>
      </c>
      <c r="DX820">
        <v>0.27800000000000002</v>
      </c>
      <c r="DY820">
        <v>0.56300000000000006</v>
      </c>
      <c r="DZ820">
        <v>-0.79500000000000004</v>
      </c>
      <c r="EA820">
        <v>-5.37</v>
      </c>
      <c r="EB820">
        <v>11</v>
      </c>
      <c r="EC820">
        <v>13</v>
      </c>
      <c r="ED820">
        <v>3.7</v>
      </c>
      <c r="EE820">
        <v>-2.54</v>
      </c>
      <c r="EF820">
        <v>-6.28</v>
      </c>
      <c r="EG820">
        <v>8.09</v>
      </c>
      <c r="EH820">
        <v>893</v>
      </c>
      <c r="EI820">
        <v>974</v>
      </c>
      <c r="EJ820">
        <v>2.33</v>
      </c>
      <c r="EK820">
        <v>2.75</v>
      </c>
      <c r="EL820">
        <v>26.4</v>
      </c>
      <c r="EM820">
        <v>23</v>
      </c>
      <c r="EN820">
        <v>9.1</v>
      </c>
      <c r="EO820">
        <v>10.8</v>
      </c>
      <c r="EP820">
        <v>16.3</v>
      </c>
      <c r="EQ820">
        <v>12.5</v>
      </c>
      <c r="ER820">
        <v>1.9</v>
      </c>
      <c r="ES820">
        <v>2.7</v>
      </c>
      <c r="ET820">
        <v>0.4</v>
      </c>
      <c r="EU820">
        <v>0.2</v>
      </c>
      <c r="EV820">
        <v>2.39</v>
      </c>
      <c r="EW820">
        <v>2.87</v>
      </c>
      <c r="EX820">
        <v>26.6</v>
      </c>
      <c r="EY820">
        <v>26.7</v>
      </c>
      <c r="EZ820">
        <v>9.6999999999999993</v>
      </c>
      <c r="FA820">
        <v>12</v>
      </c>
      <c r="FB820">
        <v>16.3</v>
      </c>
      <c r="FC820">
        <v>12.9</v>
      </c>
      <c r="FD820">
        <v>3.1</v>
      </c>
      <c r="FE820">
        <v>3.7</v>
      </c>
      <c r="FF820">
        <v>30</v>
      </c>
      <c r="FG820">
        <v>47</v>
      </c>
      <c r="FH820">
        <v>30</v>
      </c>
      <c r="FI820">
        <v>46</v>
      </c>
      <c r="FJ820">
        <v>40</v>
      </c>
      <c r="FK820">
        <v>46</v>
      </c>
      <c r="FL820">
        <v>50.3</v>
      </c>
      <c r="FM820">
        <v>82</v>
      </c>
      <c r="FN820">
        <v>84</v>
      </c>
      <c r="FO820">
        <v>86</v>
      </c>
      <c r="FP820">
        <v>49.4</v>
      </c>
      <c r="FQ820">
        <v>0.93</v>
      </c>
      <c r="FR820">
        <v>4.71</v>
      </c>
      <c r="FS820" s="2">
        <f t="shared" si="180"/>
        <v>0.16489361702127661</v>
      </c>
      <c r="FT820">
        <v>1</v>
      </c>
      <c r="FU820">
        <v>0</v>
      </c>
      <c r="FV820">
        <v>-21.1</v>
      </c>
      <c r="FW820">
        <v>5</v>
      </c>
      <c r="FX820">
        <v>2.2200000000000002</v>
      </c>
      <c r="FY820">
        <v>0</v>
      </c>
      <c r="FZ820">
        <v>42.1</v>
      </c>
      <c r="GA820">
        <v>8.9</v>
      </c>
      <c r="GB820">
        <v>13.3</v>
      </c>
      <c r="GC820">
        <v>2.2000000000000002</v>
      </c>
      <c r="GD820">
        <v>6.6</v>
      </c>
      <c r="GE820">
        <v>13.3</v>
      </c>
      <c r="GF820">
        <v>6.6</v>
      </c>
      <c r="GG820">
        <v>4.4000000000000004</v>
      </c>
      <c r="GH820">
        <v>7.0000000000000007E-2</v>
      </c>
      <c r="GI820">
        <v>4.57</v>
      </c>
      <c r="GJ820" s="2">
        <f t="shared" si="181"/>
        <v>1.5086206896551723E-2</v>
      </c>
      <c r="GK820">
        <v>0</v>
      </c>
      <c r="GL820">
        <v>1</v>
      </c>
      <c r="GM820">
        <v>19.7</v>
      </c>
      <c r="GN820">
        <v>0</v>
      </c>
      <c r="GO820">
        <v>29.75</v>
      </c>
      <c r="GP820">
        <v>29.8</v>
      </c>
      <c r="GQ820">
        <v>29.8</v>
      </c>
      <c r="GR820">
        <v>0</v>
      </c>
      <c r="GS820">
        <v>0</v>
      </c>
      <c r="GT820">
        <v>29.8</v>
      </c>
      <c r="GU820">
        <v>0</v>
      </c>
      <c r="GV820">
        <v>29.8</v>
      </c>
      <c r="GW820">
        <v>0</v>
      </c>
      <c r="GX820" s="21">
        <v>41.207642</v>
      </c>
      <c r="GY820" s="21">
        <v>7.2146933999999998</v>
      </c>
      <c r="GZ820" s="21">
        <v>8.1202211999999996</v>
      </c>
      <c r="HA820" s="21">
        <v>15.334914599999999</v>
      </c>
      <c r="HB820" s="21">
        <v>1.172132</v>
      </c>
      <c r="HC820" s="21">
        <v>1.0730649999999999</v>
      </c>
      <c r="HD820" s="21">
        <v>1.6540000000000001E-3</v>
      </c>
      <c r="HE820" s="21">
        <v>23.095959000000001</v>
      </c>
      <c r="HF820" s="21">
        <v>2.2468509999999999</v>
      </c>
    </row>
    <row r="821" spans="1:214" ht="15" x14ac:dyDescent="0.25">
      <c r="A821" s="22">
        <v>18</v>
      </c>
      <c r="B821" t="s">
        <v>3455</v>
      </c>
      <c r="C821" t="s">
        <v>3456</v>
      </c>
      <c r="D821" t="s">
        <v>3457</v>
      </c>
      <c r="E821" t="s">
        <v>3458</v>
      </c>
      <c r="F821" t="s">
        <v>342</v>
      </c>
      <c r="I821" s="22" t="s">
        <v>218</v>
      </c>
      <c r="J821">
        <v>29</v>
      </c>
      <c r="K821" s="23" t="s">
        <v>3459</v>
      </c>
      <c r="L821" s="23" t="s">
        <v>430</v>
      </c>
      <c r="M821" s="24" t="s">
        <v>431</v>
      </c>
      <c r="N821" s="24" t="s">
        <v>222</v>
      </c>
      <c r="O821" s="24">
        <v>74</v>
      </c>
      <c r="P821" s="24">
        <v>220</v>
      </c>
      <c r="Q821" s="24" t="s">
        <v>223</v>
      </c>
      <c r="R821" s="24"/>
      <c r="S821" s="22">
        <v>77</v>
      </c>
      <c r="T821" s="22">
        <v>20</v>
      </c>
      <c r="U821" s="22">
        <v>20</v>
      </c>
      <c r="V821" s="22">
        <v>40</v>
      </c>
      <c r="W821" s="22">
        <v>-10</v>
      </c>
      <c r="X821" s="22">
        <v>27</v>
      </c>
      <c r="Y821" s="22">
        <v>200</v>
      </c>
      <c r="Z821" s="25">
        <f t="shared" si="168"/>
        <v>0.1</v>
      </c>
      <c r="AA821" s="3">
        <v>18.183330000000002</v>
      </c>
      <c r="AB821" s="22">
        <v>102</v>
      </c>
      <c r="AC821" s="22">
        <v>70</v>
      </c>
      <c r="AD821" s="22">
        <v>53</v>
      </c>
      <c r="AE821" s="22">
        <v>24</v>
      </c>
      <c r="AF821" s="22">
        <v>45</v>
      </c>
      <c r="AG821" s="26">
        <f t="shared" si="169"/>
        <v>4.3710651173640622</v>
      </c>
      <c r="AH821" s="26">
        <f t="shared" si="170"/>
        <v>2.9997505707400429</v>
      </c>
      <c r="AI821" s="26">
        <f t="shared" si="171"/>
        <v>2.2712397178460324</v>
      </c>
      <c r="AJ821" s="26">
        <f t="shared" si="172"/>
        <v>1.0284859099680146</v>
      </c>
      <c r="AK821" s="26">
        <f t="shared" si="173"/>
        <v>1.9284110811900272</v>
      </c>
      <c r="AL821" s="5">
        <v>1855</v>
      </c>
      <c r="AM821" s="22">
        <v>150</v>
      </c>
      <c r="AN821" s="22">
        <v>156</v>
      </c>
      <c r="AO821" s="25">
        <f t="shared" si="174"/>
        <v>0.49019607843137253</v>
      </c>
      <c r="AP821" s="22">
        <v>6.7</v>
      </c>
      <c r="AQ821">
        <v>2.8</v>
      </c>
      <c r="AR821">
        <v>1.2</v>
      </c>
      <c r="AS821">
        <v>4</v>
      </c>
      <c r="AT821">
        <v>3.2</v>
      </c>
      <c r="AU821">
        <v>2.2000000000000002</v>
      </c>
      <c r="AV821">
        <v>0</v>
      </c>
      <c r="AW821">
        <v>5.3</v>
      </c>
      <c r="AX821" s="3">
        <f t="shared" si="175"/>
        <v>6.8831168831168826E-2</v>
      </c>
      <c r="AY821" s="4">
        <f t="shared" si="176"/>
        <v>-4.3750000000000009</v>
      </c>
      <c r="AZ821" t="s">
        <v>243</v>
      </c>
      <c r="BA821">
        <v>2017</v>
      </c>
      <c r="BC821" s="27">
        <v>3750000</v>
      </c>
      <c r="BD821" s="22">
        <v>15</v>
      </c>
      <c r="BE821" s="22">
        <v>14</v>
      </c>
      <c r="BF821" s="28">
        <f t="shared" si="177"/>
        <v>1.6129032258064517</v>
      </c>
      <c r="BG821" s="22">
        <v>82</v>
      </c>
      <c r="BH821" s="22">
        <v>81</v>
      </c>
      <c r="BI821" s="4">
        <v>1078.8</v>
      </c>
      <c r="BJ821" s="22">
        <v>5</v>
      </c>
      <c r="BK821" s="22">
        <v>5</v>
      </c>
      <c r="BL821" s="28">
        <f t="shared" si="178"/>
        <v>2.4664291583356497</v>
      </c>
      <c r="BM821" s="22">
        <v>58</v>
      </c>
      <c r="BN821" s="22">
        <v>59</v>
      </c>
      <c r="BO821" s="4">
        <v>243.2666667</v>
      </c>
      <c r="BP821" s="22">
        <v>0</v>
      </c>
      <c r="BQ821" s="22">
        <v>1</v>
      </c>
      <c r="BR821" s="22">
        <v>10</v>
      </c>
      <c r="BS821" s="22">
        <v>16</v>
      </c>
      <c r="BT821" s="4">
        <v>78.683333329999996</v>
      </c>
      <c r="BU821" s="22">
        <v>37</v>
      </c>
      <c r="BV821" s="22">
        <v>13</v>
      </c>
      <c r="BW821" s="22">
        <v>7</v>
      </c>
      <c r="BX821" s="22">
        <v>-4</v>
      </c>
      <c r="BY821" s="22">
        <v>13</v>
      </c>
      <c r="BZ821" s="22">
        <v>5</v>
      </c>
      <c r="CA821" s="22">
        <v>81</v>
      </c>
      <c r="CB821" s="22">
        <v>85</v>
      </c>
      <c r="CC821" s="4">
        <v>14.01667</v>
      </c>
      <c r="CD821" s="4">
        <v>3.3333333330000001</v>
      </c>
      <c r="CE821" s="4">
        <v>1</v>
      </c>
      <c r="CF821" s="22">
        <v>0</v>
      </c>
      <c r="CG821" s="22">
        <v>0</v>
      </c>
      <c r="CH821" s="22">
        <v>0</v>
      </c>
      <c r="CI821" s="5">
        <v>40</v>
      </c>
      <c r="CJ821" s="22">
        <v>7</v>
      </c>
      <c r="CK821" s="22">
        <v>13</v>
      </c>
      <c r="CL821" s="22">
        <v>-6</v>
      </c>
      <c r="CM821" s="22">
        <v>14</v>
      </c>
      <c r="CN821" s="22">
        <v>7</v>
      </c>
      <c r="CO821" s="22">
        <v>69</v>
      </c>
      <c r="CP821" s="22">
        <v>71</v>
      </c>
      <c r="CQ821" s="26">
        <v>14.004580000000001</v>
      </c>
      <c r="CR821" s="26">
        <v>2.9983330000000001</v>
      </c>
      <c r="CS821" s="26">
        <v>1.0420830000000001</v>
      </c>
      <c r="CT821" s="22">
        <v>0</v>
      </c>
      <c r="CU821" s="22">
        <v>0</v>
      </c>
      <c r="CV821" s="22">
        <v>0</v>
      </c>
      <c r="CW821" s="22">
        <v>6</v>
      </c>
      <c r="CX821" s="22">
        <v>6</v>
      </c>
      <c r="CY821" s="22">
        <v>-8</v>
      </c>
      <c r="CZ821" s="22">
        <v>14</v>
      </c>
      <c r="DA821" s="22">
        <v>14</v>
      </c>
      <c r="DB821" s="22">
        <v>-2</v>
      </c>
      <c r="DC821" s="22">
        <v>4</v>
      </c>
      <c r="DD821" s="22">
        <v>0</v>
      </c>
      <c r="DE821" s="22">
        <v>3</v>
      </c>
      <c r="DF821" s="22">
        <v>1</v>
      </c>
      <c r="DG821" s="22">
        <v>0</v>
      </c>
      <c r="DH821" s="22">
        <v>0</v>
      </c>
      <c r="DI821" s="22">
        <v>11</v>
      </c>
      <c r="DJ821" s="22">
        <v>1</v>
      </c>
      <c r="DK821" s="22">
        <v>0</v>
      </c>
      <c r="DL821" s="22">
        <v>0</v>
      </c>
      <c r="DM821" s="22">
        <v>0</v>
      </c>
      <c r="DN821" s="22">
        <v>68</v>
      </c>
      <c r="DO821" s="22">
        <v>22</v>
      </c>
      <c r="DP821" s="22">
        <v>65</v>
      </c>
      <c r="DQ821" s="22">
        <v>9</v>
      </c>
      <c r="DR821" s="22">
        <v>0</v>
      </c>
      <c r="DS821" s="22">
        <v>0</v>
      </c>
      <c r="DT821" s="22">
        <v>0</v>
      </c>
      <c r="DU821">
        <v>13.41</v>
      </c>
      <c r="DV821">
        <v>33.54</v>
      </c>
      <c r="DW821" s="2">
        <f t="shared" si="179"/>
        <v>0.28562300319488815</v>
      </c>
      <c r="DX821">
        <v>1.075</v>
      </c>
      <c r="DY821">
        <v>1.4510000000000001</v>
      </c>
      <c r="DZ821">
        <v>-0.17200000000000001</v>
      </c>
      <c r="EA821">
        <v>-3.794</v>
      </c>
      <c r="EB821">
        <v>44</v>
      </c>
      <c r="EC821">
        <v>50</v>
      </c>
      <c r="ED821">
        <v>-0.8</v>
      </c>
      <c r="EE821">
        <v>-5.75</v>
      </c>
      <c r="EF821">
        <v>-4.97</v>
      </c>
      <c r="EG821">
        <v>8.68</v>
      </c>
      <c r="EH821">
        <v>909</v>
      </c>
      <c r="EI821">
        <v>996</v>
      </c>
      <c r="EJ821">
        <v>2.56</v>
      </c>
      <c r="EK821">
        <v>2.9</v>
      </c>
      <c r="EL821">
        <v>26.9</v>
      </c>
      <c r="EM821">
        <v>29</v>
      </c>
      <c r="EN821">
        <v>9.8000000000000007</v>
      </c>
      <c r="EO821">
        <v>10.3</v>
      </c>
      <c r="EP821">
        <v>14.8</v>
      </c>
      <c r="EQ821">
        <v>12.1</v>
      </c>
      <c r="ER821">
        <v>3.5</v>
      </c>
      <c r="ES821">
        <v>4.5999999999999996</v>
      </c>
      <c r="ET821">
        <v>0.5</v>
      </c>
      <c r="EU821">
        <v>1.3</v>
      </c>
      <c r="EV821">
        <v>2.02</v>
      </c>
      <c r="EW821">
        <v>2.74</v>
      </c>
      <c r="EX821">
        <v>25.6</v>
      </c>
      <c r="EY821">
        <v>28.4</v>
      </c>
      <c r="EZ821">
        <v>9.6999999999999993</v>
      </c>
      <c r="FA821">
        <v>10.3</v>
      </c>
      <c r="FB821">
        <v>12.6</v>
      </c>
      <c r="FC821">
        <v>11.8</v>
      </c>
      <c r="FD821">
        <v>3.7</v>
      </c>
      <c r="FE821">
        <v>4</v>
      </c>
      <c r="FF821">
        <v>155</v>
      </c>
      <c r="FG821">
        <v>147</v>
      </c>
      <c r="FH821">
        <v>162</v>
      </c>
      <c r="FI821">
        <v>157</v>
      </c>
      <c r="FJ821">
        <v>186</v>
      </c>
      <c r="FK821">
        <v>188</v>
      </c>
      <c r="FL821">
        <v>48.6</v>
      </c>
      <c r="FM821">
        <v>349</v>
      </c>
      <c r="FN821">
        <v>378</v>
      </c>
      <c r="FO821">
        <v>355</v>
      </c>
      <c r="FP821">
        <v>48</v>
      </c>
      <c r="FQ821">
        <v>3.05</v>
      </c>
      <c r="FR821">
        <v>3.5</v>
      </c>
      <c r="FS821" s="2">
        <f t="shared" si="180"/>
        <v>0.46564885496183206</v>
      </c>
      <c r="FT821">
        <v>19</v>
      </c>
      <c r="FU821">
        <v>3</v>
      </c>
      <c r="FV821">
        <v>-13.4</v>
      </c>
      <c r="FW821">
        <v>9.2200000000000006</v>
      </c>
      <c r="FX821">
        <v>4.8499999999999996</v>
      </c>
      <c r="FY821">
        <v>0.77</v>
      </c>
      <c r="FZ821">
        <v>47.8</v>
      </c>
      <c r="GA821">
        <v>7.9</v>
      </c>
      <c r="GB821">
        <v>17.100000000000001</v>
      </c>
      <c r="GC821">
        <v>1.5</v>
      </c>
      <c r="GD821">
        <v>1</v>
      </c>
      <c r="GE821">
        <v>22.2</v>
      </c>
      <c r="GF821">
        <v>2.6</v>
      </c>
      <c r="GG821">
        <v>1.3</v>
      </c>
      <c r="GH821">
        <v>0.93</v>
      </c>
      <c r="GI821">
        <v>4.17</v>
      </c>
      <c r="GJ821" s="2">
        <f t="shared" si="181"/>
        <v>0.18235294117647061</v>
      </c>
      <c r="GK821">
        <v>1</v>
      </c>
      <c r="GL821">
        <v>8</v>
      </c>
      <c r="GM821">
        <v>-21.8</v>
      </c>
      <c r="GN821">
        <v>0.84</v>
      </c>
      <c r="GO821">
        <v>6.72</v>
      </c>
      <c r="GP821">
        <v>9.1999999999999993</v>
      </c>
      <c r="GQ821">
        <v>60.5</v>
      </c>
      <c r="GR821">
        <v>3.4</v>
      </c>
      <c r="GS821">
        <v>20.2</v>
      </c>
      <c r="GT821">
        <v>19.3</v>
      </c>
      <c r="GU821">
        <v>5</v>
      </c>
      <c r="GV821">
        <v>0.8</v>
      </c>
      <c r="GW821">
        <v>3.4</v>
      </c>
      <c r="GX821" s="21">
        <v>71.224593999999996</v>
      </c>
      <c r="GY821" s="21">
        <v>18.300034800000002</v>
      </c>
      <c r="GZ821" s="21">
        <v>21.046014</v>
      </c>
      <c r="HA821" s="21">
        <v>39.346049700000002</v>
      </c>
      <c r="HB821" s="21">
        <v>4.5032399999999999</v>
      </c>
      <c r="HC821" s="21">
        <v>2.4107430000000001</v>
      </c>
      <c r="HD821" s="21">
        <v>-1.5564E-2</v>
      </c>
      <c r="HE821" s="21">
        <v>27.960781000000001</v>
      </c>
      <c r="HF821" s="21">
        <v>6.8984180000000004</v>
      </c>
    </row>
    <row r="822" spans="1:214" ht="15" x14ac:dyDescent="0.25">
      <c r="A822" s="22">
        <v>19</v>
      </c>
      <c r="B822" t="s">
        <v>3460</v>
      </c>
      <c r="C822" t="s">
        <v>3461</v>
      </c>
      <c r="D822" t="s">
        <v>3462</v>
      </c>
      <c r="F822" t="s">
        <v>409</v>
      </c>
      <c r="I822" s="22" t="s">
        <v>581</v>
      </c>
      <c r="J822">
        <v>28</v>
      </c>
      <c r="K822" s="23" t="s">
        <v>3463</v>
      </c>
      <c r="L822" s="23" t="s">
        <v>3464</v>
      </c>
      <c r="M822" s="24" t="s">
        <v>281</v>
      </c>
      <c r="N822" s="24" t="s">
        <v>233</v>
      </c>
      <c r="O822" s="24">
        <v>72</v>
      </c>
      <c r="P822" s="24">
        <v>200</v>
      </c>
      <c r="Q822" s="24" t="s">
        <v>223</v>
      </c>
      <c r="R822" s="24"/>
      <c r="S822" s="22">
        <v>26</v>
      </c>
      <c r="T822" s="22">
        <v>2</v>
      </c>
      <c r="U822" s="22">
        <v>3</v>
      </c>
      <c r="V822" s="22">
        <v>5</v>
      </c>
      <c r="W822" s="22">
        <v>-3</v>
      </c>
      <c r="X822" s="22">
        <v>29</v>
      </c>
      <c r="Y822" s="22">
        <v>53</v>
      </c>
      <c r="Z822" s="25">
        <f t="shared" si="168"/>
        <v>3.7735849056603772E-2</v>
      </c>
      <c r="AA822" s="3">
        <v>12.716670000000001</v>
      </c>
      <c r="AB822" s="22">
        <v>44</v>
      </c>
      <c r="AC822" s="22">
        <v>2</v>
      </c>
      <c r="AD822" s="22">
        <v>26</v>
      </c>
      <c r="AE822" s="22">
        <v>3</v>
      </c>
      <c r="AF822" s="22">
        <v>8</v>
      </c>
      <c r="AG822" s="26">
        <f t="shared" si="169"/>
        <v>7.9846737816159061</v>
      </c>
      <c r="AH822" s="26">
        <f t="shared" si="170"/>
        <v>0.36293971734617753</v>
      </c>
      <c r="AI822" s="26">
        <f t="shared" si="171"/>
        <v>4.7182163255003076</v>
      </c>
      <c r="AJ822" s="26">
        <f t="shared" si="172"/>
        <v>0.54440957601926621</v>
      </c>
      <c r="AK822" s="26">
        <f t="shared" si="173"/>
        <v>1.4517588693847101</v>
      </c>
      <c r="AL822" s="5">
        <v>488</v>
      </c>
      <c r="AM822" s="22">
        <v>3</v>
      </c>
      <c r="AN822" s="22">
        <v>3</v>
      </c>
      <c r="AO822" s="25">
        <f t="shared" si="174"/>
        <v>0.5</v>
      </c>
      <c r="AP822" s="22">
        <v>0.4</v>
      </c>
      <c r="AQ822">
        <v>-0.2</v>
      </c>
      <c r="AR822">
        <v>0.30000000000000004</v>
      </c>
      <c r="AS822">
        <v>0.1</v>
      </c>
      <c r="AT822">
        <v>-0.7</v>
      </c>
      <c r="AU822">
        <v>0.30000000000000004</v>
      </c>
      <c r="AV822">
        <v>0</v>
      </c>
      <c r="AW822">
        <v>-0.4</v>
      </c>
      <c r="AX822" s="3">
        <f t="shared" si="175"/>
        <v>-1.5384615384615385E-2</v>
      </c>
      <c r="AY822" s="4">
        <f t="shared" si="176"/>
        <v>-9.3250000000000011</v>
      </c>
      <c r="AZ822" t="s">
        <v>243</v>
      </c>
      <c r="BA822">
        <v>2015</v>
      </c>
      <c r="BC822" s="27">
        <v>3500000</v>
      </c>
      <c r="BD822" s="22">
        <v>1</v>
      </c>
      <c r="BE822" s="22">
        <v>3</v>
      </c>
      <c r="BF822" s="28">
        <f t="shared" si="177"/>
        <v>0.83376758728504419</v>
      </c>
      <c r="BG822" s="22">
        <v>2</v>
      </c>
      <c r="BH822" s="22">
        <v>3</v>
      </c>
      <c r="BI822" s="4">
        <v>287.85000000000002</v>
      </c>
      <c r="BJ822" s="22">
        <v>1</v>
      </c>
      <c r="BK822" s="22">
        <v>0</v>
      </c>
      <c r="BL822" s="28">
        <f t="shared" si="178"/>
        <v>1.718377088141444</v>
      </c>
      <c r="BM822" s="22">
        <v>1</v>
      </c>
      <c r="BN822" s="22">
        <v>0</v>
      </c>
      <c r="BO822" s="4">
        <v>34.916666669999998</v>
      </c>
      <c r="BP822" s="22">
        <v>0</v>
      </c>
      <c r="BQ822" s="22">
        <v>0</v>
      </c>
      <c r="BR822" s="22">
        <v>0</v>
      </c>
      <c r="BS822" s="22">
        <v>0</v>
      </c>
      <c r="BT822" s="4">
        <v>7.983333333</v>
      </c>
      <c r="BU822" s="22">
        <v>10</v>
      </c>
      <c r="BV822" s="22">
        <v>0</v>
      </c>
      <c r="BW822" s="22">
        <v>1</v>
      </c>
      <c r="BX822" s="22">
        <v>-3</v>
      </c>
      <c r="BY822" s="22">
        <v>4</v>
      </c>
      <c r="BZ822" s="22">
        <v>2</v>
      </c>
      <c r="CA822" s="22">
        <v>2</v>
      </c>
      <c r="CB822" s="22">
        <v>2</v>
      </c>
      <c r="CC822" s="4">
        <v>12.06667</v>
      </c>
      <c r="CD822" s="4">
        <v>0.8</v>
      </c>
      <c r="CE822" s="4">
        <v>0.35</v>
      </c>
      <c r="CF822" s="22">
        <v>0</v>
      </c>
      <c r="CG822" s="22">
        <v>0</v>
      </c>
      <c r="CH822" s="22">
        <v>0</v>
      </c>
      <c r="CI822" s="5">
        <v>16</v>
      </c>
      <c r="CJ822" s="22">
        <v>2</v>
      </c>
      <c r="CK822" s="22">
        <v>2</v>
      </c>
      <c r="CL822" s="22">
        <v>0</v>
      </c>
      <c r="CM822" s="22">
        <v>25</v>
      </c>
      <c r="CN822" s="22">
        <v>6</v>
      </c>
      <c r="CO822" s="22">
        <v>1</v>
      </c>
      <c r="CP822" s="22">
        <v>1</v>
      </c>
      <c r="CQ822" s="26">
        <v>10.448956000000001</v>
      </c>
      <c r="CR822" s="26">
        <v>1.6822919999999999</v>
      </c>
      <c r="CS822" s="26">
        <v>0.28020800000000001</v>
      </c>
      <c r="CT822" s="22">
        <v>0</v>
      </c>
      <c r="CU822" s="22">
        <v>0</v>
      </c>
      <c r="CV822" s="22">
        <v>0</v>
      </c>
      <c r="CW822" s="22">
        <v>0</v>
      </c>
      <c r="CX822" s="22">
        <v>1</v>
      </c>
      <c r="CY822" s="22">
        <v>-4</v>
      </c>
      <c r="CZ822" s="22">
        <v>2</v>
      </c>
      <c r="DA822" s="22">
        <v>2</v>
      </c>
      <c r="DB822" s="22">
        <v>1</v>
      </c>
      <c r="DC822" s="22">
        <v>1</v>
      </c>
      <c r="DD822" s="22">
        <v>0</v>
      </c>
      <c r="DE822" s="22">
        <v>1</v>
      </c>
      <c r="DF822" s="22">
        <v>0</v>
      </c>
      <c r="DG822" s="22">
        <v>0</v>
      </c>
      <c r="DH822" s="22">
        <v>0</v>
      </c>
      <c r="DI822" s="22">
        <v>7</v>
      </c>
      <c r="DJ822" s="22">
        <v>1</v>
      </c>
      <c r="DK822" s="22">
        <v>0</v>
      </c>
      <c r="DL822" s="22">
        <v>1</v>
      </c>
      <c r="DM822" s="22">
        <v>0</v>
      </c>
      <c r="DN822" s="22">
        <v>11</v>
      </c>
      <c r="DO822" s="22">
        <v>5</v>
      </c>
      <c r="DP822" s="22">
        <v>10</v>
      </c>
      <c r="DQ822" s="22">
        <v>1</v>
      </c>
      <c r="DR822" s="22">
        <v>0</v>
      </c>
      <c r="DS822" s="22">
        <v>0</v>
      </c>
      <c r="DT822" s="22">
        <v>0</v>
      </c>
      <c r="DU822">
        <v>10.88</v>
      </c>
      <c r="DV822">
        <v>38.18</v>
      </c>
      <c r="DW822" s="2">
        <f t="shared" si="179"/>
        <v>0.22176926212800652</v>
      </c>
      <c r="DX822">
        <v>0.156</v>
      </c>
      <c r="DY822">
        <v>-1.371</v>
      </c>
      <c r="DZ822">
        <v>0.44700000000000001</v>
      </c>
      <c r="EA822">
        <v>-1.1319999999999999</v>
      </c>
      <c r="EB822">
        <v>6</v>
      </c>
      <c r="EC822">
        <v>9</v>
      </c>
      <c r="ED822">
        <v>1.6</v>
      </c>
      <c r="EE822">
        <v>3.18</v>
      </c>
      <c r="EF822">
        <v>1.57</v>
      </c>
      <c r="EG822">
        <v>4.32</v>
      </c>
      <c r="EH822">
        <v>938</v>
      </c>
      <c r="EI822">
        <v>981</v>
      </c>
      <c r="EJ822">
        <v>1.27</v>
      </c>
      <c r="EK822">
        <v>1.91</v>
      </c>
      <c r="EL822">
        <v>28.2</v>
      </c>
      <c r="EM822">
        <v>28.9</v>
      </c>
      <c r="EN822">
        <v>11.9</v>
      </c>
      <c r="EO822">
        <v>11.2</v>
      </c>
      <c r="EP822">
        <v>10.6</v>
      </c>
      <c r="EQ822">
        <v>14.4</v>
      </c>
      <c r="ER822">
        <v>4</v>
      </c>
      <c r="ES822">
        <v>3.8</v>
      </c>
      <c r="ET822">
        <v>0.8</v>
      </c>
      <c r="EU822">
        <v>0.60000000000000009</v>
      </c>
      <c r="EV822">
        <v>2.1800000000000002</v>
      </c>
      <c r="EW822">
        <v>2.1800000000000002</v>
      </c>
      <c r="EX822">
        <v>26.6</v>
      </c>
      <c r="EY822">
        <v>27.4</v>
      </c>
      <c r="EZ822">
        <v>10.8</v>
      </c>
      <c r="FA822">
        <v>9.8000000000000007</v>
      </c>
      <c r="FB822">
        <v>12</v>
      </c>
      <c r="FC822">
        <v>13.5</v>
      </c>
      <c r="FD822">
        <v>2.5</v>
      </c>
      <c r="FE822">
        <v>4</v>
      </c>
      <c r="FF822">
        <v>34</v>
      </c>
      <c r="FG822">
        <v>40</v>
      </c>
      <c r="FH822">
        <v>35</v>
      </c>
      <c r="FI822">
        <v>38</v>
      </c>
      <c r="FJ822">
        <v>48</v>
      </c>
      <c r="FK822">
        <v>47</v>
      </c>
      <c r="FL822">
        <v>50.3</v>
      </c>
      <c r="FM822">
        <v>96</v>
      </c>
      <c r="FN822">
        <v>116</v>
      </c>
      <c r="FO822">
        <v>84</v>
      </c>
      <c r="FP822">
        <v>45.3</v>
      </c>
      <c r="FQ822">
        <v>1.27</v>
      </c>
      <c r="FR822">
        <v>4.2300000000000004</v>
      </c>
      <c r="FS822" s="2">
        <f t="shared" si="180"/>
        <v>0.23090909090909092</v>
      </c>
      <c r="FT822">
        <v>4</v>
      </c>
      <c r="FU822">
        <v>0</v>
      </c>
      <c r="FV822">
        <v>6</v>
      </c>
      <c r="FW822">
        <v>16</v>
      </c>
      <c r="FX822">
        <v>7.25</v>
      </c>
      <c r="FY822">
        <v>0</v>
      </c>
      <c r="FZ822">
        <v>38.1</v>
      </c>
      <c r="GA822">
        <v>1.8</v>
      </c>
      <c r="GB822">
        <v>23.6</v>
      </c>
      <c r="GC822">
        <v>1.8</v>
      </c>
      <c r="GD822">
        <v>3.6</v>
      </c>
      <c r="GE822">
        <v>27.2</v>
      </c>
      <c r="GF822">
        <v>3.6</v>
      </c>
      <c r="GG822">
        <v>1.8</v>
      </c>
      <c r="GH822">
        <v>0.31</v>
      </c>
      <c r="GI822">
        <v>3.99</v>
      </c>
      <c r="GJ822" s="2">
        <f t="shared" si="181"/>
        <v>7.2093023255813959E-2</v>
      </c>
      <c r="GK822">
        <v>0</v>
      </c>
      <c r="GL822">
        <v>1</v>
      </c>
      <c r="GM822">
        <v>-10.3</v>
      </c>
      <c r="GN822">
        <v>0</v>
      </c>
      <c r="GO822">
        <v>7.52</v>
      </c>
      <c r="GP822">
        <v>0</v>
      </c>
      <c r="GQ822">
        <v>52.6</v>
      </c>
      <c r="GR822">
        <v>0</v>
      </c>
      <c r="GS822">
        <v>30.1</v>
      </c>
      <c r="GT822">
        <v>7.5</v>
      </c>
      <c r="GU822">
        <v>0</v>
      </c>
      <c r="GV822">
        <v>0</v>
      </c>
      <c r="GW822">
        <v>0</v>
      </c>
      <c r="GX822" s="21">
        <v>52.553539000000001</v>
      </c>
      <c r="GY822" s="21">
        <v>9.7477470000000004</v>
      </c>
      <c r="GZ822" s="21">
        <v>9.5734071000000007</v>
      </c>
      <c r="HA822" s="21">
        <v>19.321154100000001</v>
      </c>
      <c r="HB822" s="21">
        <v>1.633176</v>
      </c>
      <c r="HC822" s="21">
        <v>1.0332699999999999</v>
      </c>
      <c r="HD822" s="21">
        <v>-1.7922E-2</v>
      </c>
      <c r="HE822" s="21">
        <v>41.795242000000002</v>
      </c>
      <c r="HF822" s="21">
        <v>2.6485240000000001</v>
      </c>
    </row>
    <row r="823" spans="1:214" ht="25.5" x14ac:dyDescent="0.25">
      <c r="A823" s="22">
        <v>33</v>
      </c>
      <c r="B823" t="s">
        <v>3465</v>
      </c>
      <c r="C823" t="s">
        <v>3466</v>
      </c>
      <c r="D823" t="s">
        <v>771</v>
      </c>
      <c r="F823" t="s">
        <v>501</v>
      </c>
      <c r="I823" s="22" t="s">
        <v>248</v>
      </c>
      <c r="J823">
        <v>21</v>
      </c>
      <c r="K823" s="23" t="s">
        <v>3467</v>
      </c>
      <c r="L823" s="23" t="s">
        <v>1275</v>
      </c>
      <c r="M823" s="24"/>
      <c r="N823" s="24" t="s">
        <v>258</v>
      </c>
      <c r="O823" s="24">
        <v>76</v>
      </c>
      <c r="P823" s="24">
        <v>215</v>
      </c>
      <c r="Q823" s="24" t="s">
        <v>223</v>
      </c>
      <c r="R823" s="24" t="s">
        <v>234</v>
      </c>
      <c r="S823" s="22">
        <v>5</v>
      </c>
      <c r="T823" s="22">
        <v>1</v>
      </c>
      <c r="U823" s="22">
        <v>0</v>
      </c>
      <c r="V823" s="22">
        <v>1</v>
      </c>
      <c r="W823" s="22">
        <v>1</v>
      </c>
      <c r="X823" s="22">
        <v>9</v>
      </c>
      <c r="Y823" s="22">
        <v>3</v>
      </c>
      <c r="Z823" s="25">
        <f t="shared" si="168"/>
        <v>0.33333333333333331</v>
      </c>
      <c r="AA823" s="3">
        <v>13.58333</v>
      </c>
      <c r="AB823" s="22">
        <v>5</v>
      </c>
      <c r="AC823" s="22">
        <v>2</v>
      </c>
      <c r="AD823" s="22">
        <v>2</v>
      </c>
      <c r="AE823" s="22">
        <v>4</v>
      </c>
      <c r="AF823" s="22">
        <v>0</v>
      </c>
      <c r="AG823" s="26">
        <f t="shared" si="169"/>
        <v>4.4171789980807361</v>
      </c>
      <c r="AH823" s="26">
        <f t="shared" si="170"/>
        <v>1.7668715992322943</v>
      </c>
      <c r="AI823" s="26">
        <f t="shared" si="171"/>
        <v>1.7668715992322943</v>
      </c>
      <c r="AJ823" s="26">
        <f t="shared" si="172"/>
        <v>3.5337431984645886</v>
      </c>
      <c r="AK823" s="26">
        <f t="shared" si="173"/>
        <v>0</v>
      </c>
      <c r="AL823" s="5">
        <v>92</v>
      </c>
      <c r="AM823" s="22">
        <v>0</v>
      </c>
      <c r="AN823" s="22">
        <v>0</v>
      </c>
      <c r="AO823" s="25">
        <f t="shared" si="174"/>
        <v>0</v>
      </c>
      <c r="AP823" s="22">
        <v>0</v>
      </c>
      <c r="AQ823">
        <v>0.1</v>
      </c>
      <c r="AR823">
        <v>0.30000000000000004</v>
      </c>
      <c r="AS823">
        <v>0.4</v>
      </c>
      <c r="AT823">
        <v>0.1</v>
      </c>
      <c r="AU823">
        <v>0.5</v>
      </c>
      <c r="AV823">
        <v>0</v>
      </c>
      <c r="AW823">
        <v>0.5</v>
      </c>
      <c r="AX823" s="3">
        <f t="shared" si="175"/>
        <v>0.1</v>
      </c>
      <c r="AY823" s="4">
        <f t="shared" si="176"/>
        <v>-0.49500100000000002</v>
      </c>
      <c r="AZ823" t="s">
        <v>224</v>
      </c>
      <c r="BA823">
        <v>2014</v>
      </c>
      <c r="BB823" s="27">
        <v>310000</v>
      </c>
      <c r="BC823" s="27">
        <v>856667</v>
      </c>
      <c r="BD823" s="22">
        <v>1</v>
      </c>
      <c r="BE823" s="22">
        <v>0</v>
      </c>
      <c r="BF823" s="28">
        <f t="shared" si="177"/>
        <v>0.92331367021920063</v>
      </c>
      <c r="BG823" s="22">
        <v>0</v>
      </c>
      <c r="BH823" s="22">
        <v>0</v>
      </c>
      <c r="BI823" s="4">
        <v>64.983333329999994</v>
      </c>
      <c r="BJ823" s="22">
        <v>0</v>
      </c>
      <c r="BK823" s="22">
        <v>0</v>
      </c>
      <c r="BL823" s="28">
        <f t="shared" si="178"/>
        <v>0</v>
      </c>
      <c r="BM823" s="22">
        <v>0</v>
      </c>
      <c r="BN823" s="22">
        <v>0</v>
      </c>
      <c r="BO823" s="4">
        <v>0.133333333</v>
      </c>
      <c r="BP823" s="22">
        <v>0</v>
      </c>
      <c r="BQ823" s="22">
        <v>0</v>
      </c>
      <c r="BR823" s="22">
        <v>0</v>
      </c>
      <c r="BS823" s="22">
        <v>0</v>
      </c>
      <c r="BT823" s="4">
        <v>2.8666666670000001</v>
      </c>
      <c r="BU823" s="22">
        <v>3</v>
      </c>
      <c r="BV823" s="22">
        <v>1</v>
      </c>
      <c r="BW823" s="22">
        <v>0</v>
      </c>
      <c r="BX823" s="22">
        <v>3</v>
      </c>
      <c r="BY823" s="22">
        <v>2</v>
      </c>
      <c r="BZ823" s="22">
        <v>1</v>
      </c>
      <c r="CA823" s="22">
        <v>0</v>
      </c>
      <c r="CB823" s="22">
        <v>0</v>
      </c>
      <c r="CC823" s="4">
        <v>13.383330000000001</v>
      </c>
      <c r="CD823" s="4">
        <v>3.3333333E-2</v>
      </c>
      <c r="CE823" s="4">
        <v>0.46666666700000003</v>
      </c>
      <c r="CF823" s="22">
        <v>0</v>
      </c>
      <c r="CG823" s="22">
        <v>0</v>
      </c>
      <c r="CH823" s="22">
        <v>0</v>
      </c>
      <c r="CI823" s="5">
        <v>2</v>
      </c>
      <c r="CJ823" s="22">
        <v>0</v>
      </c>
      <c r="CK823" s="22">
        <v>0</v>
      </c>
      <c r="CL823" s="22">
        <v>-2</v>
      </c>
      <c r="CM823" s="22">
        <v>7</v>
      </c>
      <c r="CN823" s="22">
        <v>2</v>
      </c>
      <c r="CO823" s="22">
        <v>0</v>
      </c>
      <c r="CP823" s="22">
        <v>0</v>
      </c>
      <c r="CQ823" s="26">
        <v>12.416672</v>
      </c>
      <c r="CR823" s="26">
        <v>1.6667000000000001E-2</v>
      </c>
      <c r="CS823" s="26">
        <v>0.73333300000000001</v>
      </c>
      <c r="CT823" s="22">
        <v>0</v>
      </c>
      <c r="CU823" s="22">
        <v>0</v>
      </c>
      <c r="CV823" s="22">
        <v>0</v>
      </c>
      <c r="CW823" s="22">
        <v>0</v>
      </c>
      <c r="CX823" s="22">
        <v>0</v>
      </c>
      <c r="CY823" s="22">
        <v>0</v>
      </c>
      <c r="CZ823" s="22">
        <v>1</v>
      </c>
      <c r="DA823" s="22">
        <v>0</v>
      </c>
      <c r="DB823" s="22">
        <v>1</v>
      </c>
      <c r="DC823" s="22">
        <v>0</v>
      </c>
      <c r="DD823" s="22">
        <v>0</v>
      </c>
      <c r="DE823" s="22">
        <v>0</v>
      </c>
      <c r="DF823" s="22">
        <v>0</v>
      </c>
      <c r="DG823" s="22">
        <v>0</v>
      </c>
      <c r="DH823" s="22">
        <v>0</v>
      </c>
      <c r="DI823" s="22">
        <v>2</v>
      </c>
      <c r="DJ823" s="22">
        <v>1</v>
      </c>
      <c r="DK823" s="22">
        <v>0</v>
      </c>
      <c r="DL823" s="22">
        <v>0</v>
      </c>
      <c r="DM823" s="22">
        <v>0</v>
      </c>
      <c r="DN823" s="22">
        <v>5</v>
      </c>
      <c r="DO823" s="22">
        <v>0</v>
      </c>
      <c r="DP823" s="22">
        <v>4</v>
      </c>
      <c r="DQ823" s="22">
        <v>0</v>
      </c>
      <c r="DR823" s="22">
        <v>0</v>
      </c>
      <c r="DS823" s="22">
        <v>0</v>
      </c>
      <c r="DT823" s="22">
        <v>0</v>
      </c>
      <c r="DU823">
        <v>12.95</v>
      </c>
      <c r="DV823">
        <v>34.590000000000003</v>
      </c>
      <c r="DW823" s="2">
        <f t="shared" si="179"/>
        <v>0.27240218763146817</v>
      </c>
      <c r="DX823">
        <v>-0.28900000000000003</v>
      </c>
      <c r="DY823">
        <v>-3.298</v>
      </c>
      <c r="DZ823">
        <v>4.1000000000000009E-2</v>
      </c>
      <c r="EA823">
        <v>-0.51900000000000002</v>
      </c>
      <c r="EB823">
        <v>4</v>
      </c>
      <c r="EC823">
        <v>4</v>
      </c>
      <c r="ED823">
        <v>-3</v>
      </c>
      <c r="EE823">
        <v>-9.27</v>
      </c>
      <c r="EF823">
        <v>-6.24</v>
      </c>
      <c r="EG823">
        <v>13.79</v>
      </c>
      <c r="EH823">
        <v>886</v>
      </c>
      <c r="EI823">
        <v>1024</v>
      </c>
      <c r="EJ823">
        <v>3.71</v>
      </c>
      <c r="EK823">
        <v>3.71</v>
      </c>
      <c r="EL823">
        <v>23.2</v>
      </c>
      <c r="EM823">
        <v>28.7</v>
      </c>
      <c r="EN823">
        <v>5.6</v>
      </c>
      <c r="EO823">
        <v>6.5</v>
      </c>
      <c r="EP823">
        <v>8.3000000000000007</v>
      </c>
      <c r="EQ823">
        <v>5.6</v>
      </c>
      <c r="ER823">
        <v>4.5999999999999996</v>
      </c>
      <c r="ES823">
        <v>3.7</v>
      </c>
      <c r="ET823">
        <v>1.9</v>
      </c>
      <c r="EU823">
        <v>0</v>
      </c>
      <c r="EV823">
        <v>2.4300000000000002</v>
      </c>
      <c r="EW823">
        <v>3.47</v>
      </c>
      <c r="EX823">
        <v>23.2</v>
      </c>
      <c r="EY823">
        <v>26</v>
      </c>
      <c r="EZ823">
        <v>6.6</v>
      </c>
      <c r="FA823">
        <v>10.4</v>
      </c>
      <c r="FB823">
        <v>10.4</v>
      </c>
      <c r="FC823">
        <v>11.8</v>
      </c>
      <c r="FD823">
        <v>4.5</v>
      </c>
      <c r="FE823">
        <v>2.4</v>
      </c>
      <c r="FF823">
        <v>8</v>
      </c>
      <c r="FG823">
        <v>11</v>
      </c>
      <c r="FH823">
        <v>8</v>
      </c>
      <c r="FI823">
        <v>10</v>
      </c>
      <c r="FJ823">
        <v>14</v>
      </c>
      <c r="FK823">
        <v>7</v>
      </c>
      <c r="FL823">
        <v>51.4</v>
      </c>
      <c r="FM823">
        <v>19</v>
      </c>
      <c r="FN823">
        <v>19</v>
      </c>
      <c r="FO823">
        <v>26</v>
      </c>
      <c r="FP823">
        <v>50</v>
      </c>
      <c r="FQ823">
        <v>0.03</v>
      </c>
      <c r="FR823">
        <v>4.3499999999999996</v>
      </c>
      <c r="FS823" s="2">
        <f t="shared" si="180"/>
        <v>6.8493150684931503E-3</v>
      </c>
      <c r="FT823">
        <v>0</v>
      </c>
      <c r="FU823">
        <v>0</v>
      </c>
      <c r="FV823">
        <v>-91</v>
      </c>
      <c r="FW823" t="s">
        <v>266</v>
      </c>
      <c r="FX823">
        <v>0</v>
      </c>
      <c r="FY823">
        <v>0</v>
      </c>
      <c r="FZ823">
        <v>0</v>
      </c>
      <c r="GA823">
        <v>0</v>
      </c>
      <c r="GB823">
        <v>0</v>
      </c>
      <c r="GC823">
        <v>0</v>
      </c>
      <c r="GD823">
        <v>0</v>
      </c>
      <c r="GE823">
        <v>0</v>
      </c>
      <c r="GF823">
        <v>0</v>
      </c>
      <c r="GG823">
        <v>0</v>
      </c>
      <c r="GH823">
        <v>0.57000000000000006</v>
      </c>
      <c r="GI823">
        <v>6.31</v>
      </c>
      <c r="GJ823" s="2">
        <f t="shared" si="181"/>
        <v>8.2848837209302334E-2</v>
      </c>
      <c r="GK823">
        <v>0</v>
      </c>
      <c r="GL823">
        <v>0</v>
      </c>
      <c r="GM823">
        <v>-13.4</v>
      </c>
      <c r="GN823">
        <v>0</v>
      </c>
      <c r="GO823">
        <v>0</v>
      </c>
      <c r="GP823">
        <v>0</v>
      </c>
      <c r="GQ823">
        <v>62.8</v>
      </c>
      <c r="GR823">
        <v>0</v>
      </c>
      <c r="GS823">
        <v>0</v>
      </c>
      <c r="GT823">
        <v>20.9</v>
      </c>
      <c r="GU823">
        <v>0</v>
      </c>
      <c r="GV823">
        <v>0</v>
      </c>
      <c r="GW823">
        <v>0</v>
      </c>
      <c r="GX823" s="21">
        <v>28.556519000000002</v>
      </c>
      <c r="GY823" s="21">
        <v>2.1103533000000003</v>
      </c>
      <c r="GZ823" s="21">
        <v>5.0600915999999998</v>
      </c>
      <c r="HA823" s="21">
        <v>7.1704448999999997</v>
      </c>
      <c r="HB823" s="21">
        <v>0.52043700000000004</v>
      </c>
      <c r="HC823" s="21">
        <v>1.080055</v>
      </c>
      <c r="HD823" s="21">
        <v>-3.3700000000000001E-4</v>
      </c>
      <c r="HE823" s="21">
        <v>32.509365000000003</v>
      </c>
      <c r="HF823" s="21">
        <v>1.600155</v>
      </c>
    </row>
    <row r="824" spans="1:214" ht="15" x14ac:dyDescent="0.25">
      <c r="A824" s="22">
        <v>7</v>
      </c>
      <c r="B824" t="s">
        <v>3468</v>
      </c>
      <c r="C824" t="s">
        <v>3469</v>
      </c>
      <c r="D824" t="s">
        <v>376</v>
      </c>
      <c r="F824" t="s">
        <v>421</v>
      </c>
      <c r="I824" s="22" t="s">
        <v>581</v>
      </c>
      <c r="J824">
        <v>28</v>
      </c>
      <c r="K824" s="23" t="s">
        <v>3470</v>
      </c>
      <c r="L824" s="23" t="s">
        <v>3471</v>
      </c>
      <c r="M824" s="24" t="s">
        <v>288</v>
      </c>
      <c r="N824" s="24" t="s">
        <v>233</v>
      </c>
      <c r="O824" s="24">
        <v>70</v>
      </c>
      <c r="P824" s="24">
        <v>173</v>
      </c>
      <c r="Q824" s="24" t="s">
        <v>223</v>
      </c>
      <c r="R824" s="24"/>
      <c r="S824" s="22">
        <v>25</v>
      </c>
      <c r="T824" s="22">
        <v>1</v>
      </c>
      <c r="U824" s="22">
        <v>5</v>
      </c>
      <c r="V824" s="22">
        <v>6</v>
      </c>
      <c r="W824" s="22">
        <v>3</v>
      </c>
      <c r="X824" s="22">
        <v>2</v>
      </c>
      <c r="Y824" s="22">
        <v>20</v>
      </c>
      <c r="Z824" s="25">
        <f t="shared" si="168"/>
        <v>0.05</v>
      </c>
      <c r="AA824" s="3">
        <v>8.1999999999999993</v>
      </c>
      <c r="AB824" s="22">
        <v>32</v>
      </c>
      <c r="AC824" s="22">
        <v>11</v>
      </c>
      <c r="AD824" s="22">
        <v>7</v>
      </c>
      <c r="AE824" s="22">
        <v>2</v>
      </c>
      <c r="AF824" s="22">
        <v>8</v>
      </c>
      <c r="AG824" s="26">
        <f t="shared" si="169"/>
        <v>9.3658536585365866</v>
      </c>
      <c r="AH824" s="26">
        <f t="shared" si="170"/>
        <v>3.2195121951219514</v>
      </c>
      <c r="AI824" s="26">
        <f t="shared" si="171"/>
        <v>2.0487804878048781</v>
      </c>
      <c r="AJ824" s="26">
        <f t="shared" si="172"/>
        <v>0.58536585365853666</v>
      </c>
      <c r="AK824" s="26">
        <f t="shared" si="173"/>
        <v>2.3414634146341466</v>
      </c>
      <c r="AL824" s="5">
        <v>8.5444444444444443</v>
      </c>
      <c r="AM824" s="22">
        <v>11</v>
      </c>
      <c r="AN824" s="22">
        <v>27</v>
      </c>
      <c r="AO824" s="25">
        <f t="shared" si="174"/>
        <v>0.28947368421052633</v>
      </c>
      <c r="AP824" s="22">
        <v>2.6</v>
      </c>
      <c r="AQ824">
        <v>0.2</v>
      </c>
      <c r="AR824">
        <v>0.4</v>
      </c>
      <c r="AS824">
        <v>0.60000000000000009</v>
      </c>
      <c r="AT824">
        <v>-0.30000000000000004</v>
      </c>
      <c r="AU824">
        <v>1.1000000000000001</v>
      </c>
      <c r="AV824">
        <v>0</v>
      </c>
      <c r="AW824">
        <v>0.8</v>
      </c>
      <c r="AX824" s="3">
        <f t="shared" si="175"/>
        <v>3.2000000000000001E-2</v>
      </c>
      <c r="AY824" s="4">
        <f t="shared" si="176"/>
        <v>0.8</v>
      </c>
      <c r="AZ824" t="s">
        <v>243</v>
      </c>
      <c r="BA824">
        <v>2012</v>
      </c>
      <c r="BC824" s="27">
        <v>525000</v>
      </c>
      <c r="BD824" s="22">
        <v>1</v>
      </c>
      <c r="BE824" s="22">
        <v>5</v>
      </c>
      <c r="BF824" s="28">
        <f t="shared" si="177"/>
        <v>2.0175602503597241</v>
      </c>
      <c r="BG824" s="22">
        <v>10</v>
      </c>
      <c r="BH824" s="22">
        <v>27</v>
      </c>
      <c r="BI824" s="4">
        <v>178.433333</v>
      </c>
      <c r="BJ824" s="22">
        <v>0</v>
      </c>
      <c r="BK824" s="22">
        <v>0</v>
      </c>
      <c r="BL824" s="28">
        <f t="shared" si="178"/>
        <v>0</v>
      </c>
      <c r="BM824" s="22">
        <v>0</v>
      </c>
      <c r="BN824" s="22">
        <v>0</v>
      </c>
      <c r="BO824" s="4">
        <v>0.41666600000000004</v>
      </c>
      <c r="BP824" s="22">
        <v>0</v>
      </c>
      <c r="BQ824" s="22">
        <v>0</v>
      </c>
      <c r="BR824" s="22">
        <v>1</v>
      </c>
      <c r="BS824" s="22">
        <v>0</v>
      </c>
      <c r="BT824" s="4">
        <v>26.216666669999999</v>
      </c>
      <c r="BU824" s="22">
        <v>12</v>
      </c>
      <c r="BV824" s="22">
        <v>0</v>
      </c>
      <c r="BW824" s="22">
        <v>1</v>
      </c>
      <c r="BX824" s="22">
        <v>-1</v>
      </c>
      <c r="BY824" s="22">
        <v>0</v>
      </c>
      <c r="BZ824" s="22">
        <v>0</v>
      </c>
      <c r="CA824" s="22">
        <v>4</v>
      </c>
      <c r="CB824" s="22">
        <v>10</v>
      </c>
      <c r="CC824" s="4">
        <v>6.7666700000000004</v>
      </c>
      <c r="CD824" s="4">
        <v>1.6666667E-2</v>
      </c>
      <c r="CE824" s="4">
        <v>1.1666666670000001</v>
      </c>
      <c r="CF824" s="22">
        <v>0</v>
      </c>
      <c r="CG824" s="22">
        <v>0</v>
      </c>
      <c r="CH824" s="22">
        <v>0</v>
      </c>
      <c r="CI824" s="5">
        <v>13</v>
      </c>
      <c r="CJ824" s="22">
        <v>1</v>
      </c>
      <c r="CK824" s="22">
        <v>4</v>
      </c>
      <c r="CL824" s="22">
        <v>4</v>
      </c>
      <c r="CM824" s="22">
        <v>2</v>
      </c>
      <c r="CN824" s="22">
        <v>1</v>
      </c>
      <c r="CO824" s="22">
        <v>7</v>
      </c>
      <c r="CP824" s="22">
        <v>17</v>
      </c>
      <c r="CQ824" s="26">
        <v>7.4794799999999997</v>
      </c>
      <c r="CR824" s="26">
        <v>1.6670000000000001E-2</v>
      </c>
      <c r="CS824" s="26">
        <v>0.93974000000000002</v>
      </c>
      <c r="CT824" s="22">
        <v>0</v>
      </c>
      <c r="CU824" s="22">
        <v>0</v>
      </c>
      <c r="CV824" s="22">
        <v>0</v>
      </c>
      <c r="CW824" s="22">
        <v>0</v>
      </c>
      <c r="CX824" s="22">
        <v>2</v>
      </c>
      <c r="CY824" s="22">
        <v>-1</v>
      </c>
      <c r="CZ824" s="22">
        <v>1</v>
      </c>
      <c r="DA824" s="22">
        <v>3</v>
      </c>
      <c r="DB824" s="22">
        <v>4</v>
      </c>
      <c r="DC824" s="22">
        <v>0</v>
      </c>
      <c r="DD824" s="22">
        <v>0</v>
      </c>
      <c r="DE824" s="22">
        <v>0</v>
      </c>
      <c r="DF824" s="22">
        <v>0</v>
      </c>
      <c r="DG824" s="22">
        <v>0</v>
      </c>
      <c r="DH824" s="22">
        <v>0</v>
      </c>
      <c r="DI824" s="22">
        <v>1</v>
      </c>
      <c r="DJ824" s="22">
        <v>0</v>
      </c>
      <c r="DK824" s="22">
        <v>0</v>
      </c>
      <c r="DL824" s="22">
        <v>0</v>
      </c>
      <c r="DM824" s="22">
        <v>0</v>
      </c>
      <c r="DN824" s="22">
        <v>11</v>
      </c>
      <c r="DO824" s="22">
        <v>0</v>
      </c>
      <c r="DP824" s="22">
        <v>10</v>
      </c>
      <c r="DQ824" s="22">
        <v>2</v>
      </c>
      <c r="DR824" s="22">
        <v>0</v>
      </c>
      <c r="DS824" s="22">
        <v>0</v>
      </c>
      <c r="DT824" s="22">
        <v>0</v>
      </c>
      <c r="DU824">
        <v>7.14</v>
      </c>
      <c r="DV824">
        <v>41.97</v>
      </c>
      <c r="DW824" s="2">
        <f t="shared" si="179"/>
        <v>0.14538790470372631</v>
      </c>
      <c r="DX824">
        <v>-2.0630000000000002</v>
      </c>
      <c r="DY824">
        <v>-2.0209999999999999</v>
      </c>
      <c r="DZ824">
        <v>-3.4220000000000002</v>
      </c>
      <c r="EA824">
        <v>0.32200000000000001</v>
      </c>
      <c r="EB824">
        <v>11</v>
      </c>
      <c r="EC824">
        <v>7</v>
      </c>
      <c r="ED824">
        <v>-4.4000000000000004</v>
      </c>
      <c r="EE824">
        <v>-4.37</v>
      </c>
      <c r="EF824">
        <v>0</v>
      </c>
      <c r="EG824">
        <v>14.67</v>
      </c>
      <c r="EH824">
        <v>917</v>
      </c>
      <c r="EI824">
        <v>1063</v>
      </c>
      <c r="EJ824">
        <v>3.7</v>
      </c>
      <c r="EK824">
        <v>2.35</v>
      </c>
      <c r="EL824">
        <v>21.5</v>
      </c>
      <c r="EM824">
        <v>25.9</v>
      </c>
      <c r="EN824">
        <v>7.4</v>
      </c>
      <c r="EO824">
        <v>8.1</v>
      </c>
      <c r="EP824">
        <v>14.8</v>
      </c>
      <c r="EQ824">
        <v>14.1</v>
      </c>
      <c r="ER824">
        <v>3.4</v>
      </c>
      <c r="ES824">
        <v>4</v>
      </c>
      <c r="ET824">
        <v>0.30000000000000004</v>
      </c>
      <c r="EU824">
        <v>0.30000000000000004</v>
      </c>
      <c r="EV824">
        <v>2</v>
      </c>
      <c r="EW824">
        <v>2.12</v>
      </c>
      <c r="EX824">
        <v>27.2</v>
      </c>
      <c r="EY824">
        <v>27.5</v>
      </c>
      <c r="EZ824">
        <v>11.6</v>
      </c>
      <c r="FA824">
        <v>12.7</v>
      </c>
      <c r="FB824">
        <v>13.2</v>
      </c>
      <c r="FC824">
        <v>14.6</v>
      </c>
      <c r="FD824">
        <v>3.4</v>
      </c>
      <c r="FE824">
        <v>2.6</v>
      </c>
      <c r="FF824">
        <v>16</v>
      </c>
      <c r="FG824">
        <v>11</v>
      </c>
      <c r="FH824">
        <v>18</v>
      </c>
      <c r="FI824">
        <v>21</v>
      </c>
      <c r="FJ824">
        <v>21</v>
      </c>
      <c r="FK824">
        <v>43</v>
      </c>
      <c r="FL824">
        <v>40.9</v>
      </c>
      <c r="FM824">
        <v>47</v>
      </c>
      <c r="FN824">
        <v>62</v>
      </c>
      <c r="FO824">
        <v>67</v>
      </c>
      <c r="FP824">
        <v>43.1</v>
      </c>
      <c r="FQ824">
        <v>0.02</v>
      </c>
      <c r="FR824">
        <v>4.22</v>
      </c>
      <c r="FS824" s="2">
        <f t="shared" si="180"/>
        <v>4.7169811320754724E-3</v>
      </c>
      <c r="FT824">
        <v>0</v>
      </c>
      <c r="FU824">
        <v>0</v>
      </c>
      <c r="FV824">
        <v>-87.5</v>
      </c>
      <c r="FW824" t="s">
        <v>266</v>
      </c>
      <c r="FX824">
        <v>0</v>
      </c>
      <c r="FY824">
        <v>0</v>
      </c>
      <c r="FZ824">
        <v>0</v>
      </c>
      <c r="GA824">
        <v>0</v>
      </c>
      <c r="GB824">
        <v>0</v>
      </c>
      <c r="GC824">
        <v>0</v>
      </c>
      <c r="GD824">
        <v>0</v>
      </c>
      <c r="GE824">
        <v>0</v>
      </c>
      <c r="GF824">
        <v>0</v>
      </c>
      <c r="GG824">
        <v>0</v>
      </c>
      <c r="GH824">
        <v>1.05</v>
      </c>
      <c r="GI824">
        <v>4.72</v>
      </c>
      <c r="GJ824" s="2">
        <f t="shared" si="181"/>
        <v>0.18197573656845756</v>
      </c>
      <c r="GK824">
        <v>0</v>
      </c>
      <c r="GL824">
        <v>3</v>
      </c>
      <c r="GM824">
        <v>20.6</v>
      </c>
      <c r="GN824">
        <v>0</v>
      </c>
      <c r="GO824">
        <v>6.87</v>
      </c>
      <c r="GP824">
        <v>11.4</v>
      </c>
      <c r="GQ824">
        <v>29.8</v>
      </c>
      <c r="GR824">
        <v>2.2999999999999998</v>
      </c>
      <c r="GS824">
        <v>11.4</v>
      </c>
      <c r="GT824">
        <v>16</v>
      </c>
      <c r="GU824">
        <v>2.2999999999999998</v>
      </c>
      <c r="GV824">
        <v>2.2999999999999998</v>
      </c>
      <c r="GW824">
        <v>4.5999999999999996</v>
      </c>
      <c r="GX824" s="21">
        <v>35.525813999999997</v>
      </c>
      <c r="GY824" s="21">
        <v>3.8785401000000004</v>
      </c>
      <c r="GZ824" s="21">
        <v>6.9593031000000005</v>
      </c>
      <c r="HA824" s="21">
        <v>10.8378432</v>
      </c>
      <c r="HB824" s="21">
        <v>0.47177799999999998</v>
      </c>
      <c r="HC824" s="21">
        <v>1.1790659999999999</v>
      </c>
      <c r="HD824" s="21">
        <v>5.0210000000000003E-3</v>
      </c>
      <c r="HE824" s="21">
        <v>16.964244999999998</v>
      </c>
      <c r="HF824" s="21">
        <v>1.6558649999999999</v>
      </c>
    </row>
    <row r="825" spans="1:214" ht="15" x14ac:dyDescent="0.25">
      <c r="A825" s="22">
        <v>21</v>
      </c>
      <c r="B825" t="s">
        <v>3472</v>
      </c>
      <c r="C825" t="s">
        <v>3473</v>
      </c>
      <c r="D825" t="s">
        <v>2547</v>
      </c>
      <c r="F825" t="s">
        <v>623</v>
      </c>
      <c r="I825" s="22" t="s">
        <v>581</v>
      </c>
      <c r="J825">
        <v>22</v>
      </c>
      <c r="K825" s="23" t="s">
        <v>3474</v>
      </c>
      <c r="L825" s="23" t="s">
        <v>3475</v>
      </c>
      <c r="M825" s="24" t="s">
        <v>694</v>
      </c>
      <c r="N825" s="24" t="s">
        <v>222</v>
      </c>
      <c r="O825" s="24">
        <v>75</v>
      </c>
      <c r="P825" s="24">
        <v>200</v>
      </c>
      <c r="Q825" s="24" t="s">
        <v>223</v>
      </c>
      <c r="R825" s="24"/>
      <c r="S825" s="22">
        <v>43</v>
      </c>
      <c r="T825" s="22">
        <v>11</v>
      </c>
      <c r="U825" s="22">
        <v>13</v>
      </c>
      <c r="V825" s="22">
        <v>24</v>
      </c>
      <c r="W825" s="22">
        <v>-1</v>
      </c>
      <c r="X825" s="22">
        <v>24</v>
      </c>
      <c r="Y825" s="22">
        <v>121</v>
      </c>
      <c r="Z825" s="25">
        <f t="shared" si="168"/>
        <v>9.0909090909090912E-2</v>
      </c>
      <c r="AA825" s="3">
        <v>15.16667</v>
      </c>
      <c r="AB825" s="22">
        <v>37</v>
      </c>
      <c r="AC825" s="22">
        <v>18</v>
      </c>
      <c r="AD825" s="22">
        <v>36</v>
      </c>
      <c r="AE825" s="22">
        <v>8</v>
      </c>
      <c r="AF825" s="22">
        <v>17</v>
      </c>
      <c r="AG825" s="26">
        <f t="shared" si="169"/>
        <v>3.4040370745024577</v>
      </c>
      <c r="AH825" s="26">
        <f t="shared" si="170"/>
        <v>1.656018036244439</v>
      </c>
      <c r="AI825" s="26">
        <f t="shared" si="171"/>
        <v>3.312036072488878</v>
      </c>
      <c r="AJ825" s="26">
        <f t="shared" si="172"/>
        <v>0.73600801610863953</v>
      </c>
      <c r="AK825" s="26">
        <f t="shared" si="173"/>
        <v>1.5640170342308588</v>
      </c>
      <c r="AL825" s="5">
        <v>0.63194444444444442</v>
      </c>
      <c r="AM825" s="22">
        <v>2</v>
      </c>
      <c r="AN825" s="22">
        <v>3</v>
      </c>
      <c r="AO825" s="25">
        <f t="shared" si="174"/>
        <v>0.4</v>
      </c>
      <c r="AP825" s="22">
        <v>0.1</v>
      </c>
      <c r="AQ825">
        <v>2.1</v>
      </c>
      <c r="AR825">
        <v>0.5</v>
      </c>
      <c r="AS825">
        <v>2.6</v>
      </c>
      <c r="AT825">
        <v>3.5</v>
      </c>
      <c r="AU825">
        <v>0.5</v>
      </c>
      <c r="AV825">
        <v>0.30000000000000004</v>
      </c>
      <c r="AW825">
        <v>4.3</v>
      </c>
      <c r="AX825" s="3">
        <f t="shared" si="175"/>
        <v>9.9999999999999992E-2</v>
      </c>
      <c r="AY825" s="4">
        <f t="shared" si="176"/>
        <v>0.91250199999999992</v>
      </c>
      <c r="AZ825" t="s">
        <v>243</v>
      </c>
      <c r="BA825">
        <v>2018</v>
      </c>
      <c r="BB825" s="27">
        <v>850000</v>
      </c>
      <c r="BC825" s="27">
        <v>1654166</v>
      </c>
      <c r="BD825" s="22">
        <v>9</v>
      </c>
      <c r="BE825" s="22">
        <v>10</v>
      </c>
      <c r="BF825" s="28">
        <f t="shared" si="177"/>
        <v>2.1456804065499719</v>
      </c>
      <c r="BG825" s="22">
        <v>0</v>
      </c>
      <c r="BH825" s="22">
        <v>3</v>
      </c>
      <c r="BI825" s="4">
        <v>531.29999999999995</v>
      </c>
      <c r="BJ825" s="22">
        <v>2</v>
      </c>
      <c r="BK825" s="22">
        <v>3</v>
      </c>
      <c r="BL825" s="28">
        <f t="shared" si="178"/>
        <v>2.5048707211172125</v>
      </c>
      <c r="BM825" s="22">
        <v>2</v>
      </c>
      <c r="BN825" s="22">
        <v>0</v>
      </c>
      <c r="BO825" s="4">
        <v>119.76666</v>
      </c>
      <c r="BP825" s="22">
        <v>0</v>
      </c>
      <c r="BQ825" s="22">
        <v>0</v>
      </c>
      <c r="BR825" s="22">
        <v>0</v>
      </c>
      <c r="BS825" s="22">
        <v>0</v>
      </c>
      <c r="BT825" s="4">
        <v>1.3</v>
      </c>
      <c r="BU825" s="22">
        <v>18</v>
      </c>
      <c r="BV825" s="22">
        <v>8</v>
      </c>
      <c r="BW825" s="22">
        <v>6</v>
      </c>
      <c r="BX825" s="22">
        <v>-1</v>
      </c>
      <c r="BY825" s="22">
        <v>12</v>
      </c>
      <c r="BZ825" s="22">
        <v>6</v>
      </c>
      <c r="CA825" s="22">
        <v>0</v>
      </c>
      <c r="CB825" s="22">
        <v>1</v>
      </c>
      <c r="CC825" s="4">
        <v>11.73333</v>
      </c>
      <c r="CD825" s="4">
        <v>2.8833333329999999</v>
      </c>
      <c r="CE825" s="4">
        <v>1.6666667E-2</v>
      </c>
      <c r="CF825" s="22">
        <v>0</v>
      </c>
      <c r="CG825" s="22">
        <v>0</v>
      </c>
      <c r="CH825" s="22">
        <v>0</v>
      </c>
      <c r="CI825" s="5">
        <v>25</v>
      </c>
      <c r="CJ825" s="22">
        <v>3</v>
      </c>
      <c r="CK825" s="22">
        <v>7</v>
      </c>
      <c r="CL825" s="22">
        <v>0</v>
      </c>
      <c r="CM825" s="22">
        <v>12</v>
      </c>
      <c r="CN825" s="22">
        <v>6</v>
      </c>
      <c r="CO825" s="22">
        <v>2</v>
      </c>
      <c r="CP825" s="22">
        <v>2</v>
      </c>
      <c r="CQ825" s="26">
        <v>12.804</v>
      </c>
      <c r="CR825" s="26">
        <v>2.7146699999999999</v>
      </c>
      <c r="CS825" s="26">
        <v>0.04</v>
      </c>
      <c r="CT825" s="22">
        <v>2</v>
      </c>
      <c r="CU825" s="22">
        <v>1</v>
      </c>
      <c r="CV825" s="22">
        <v>0</v>
      </c>
      <c r="CW825" s="22">
        <v>1</v>
      </c>
      <c r="CX825" s="22">
        <v>2</v>
      </c>
      <c r="CY825" s="22">
        <v>1</v>
      </c>
      <c r="CZ825" s="22">
        <v>10</v>
      </c>
      <c r="DA825" s="22">
        <v>11</v>
      </c>
      <c r="DB825" s="22">
        <v>-2</v>
      </c>
      <c r="DC825" s="22">
        <v>2</v>
      </c>
      <c r="DD825" s="22">
        <v>0</v>
      </c>
      <c r="DE825" s="22">
        <v>1</v>
      </c>
      <c r="DF825" s="22">
        <v>0</v>
      </c>
      <c r="DG825" s="22">
        <v>0</v>
      </c>
      <c r="DH825" s="22">
        <v>0</v>
      </c>
      <c r="DI825" s="22">
        <v>12</v>
      </c>
      <c r="DJ825" s="22">
        <v>0</v>
      </c>
      <c r="DK825" s="22">
        <v>0</v>
      </c>
      <c r="DL825" s="22">
        <v>0</v>
      </c>
      <c r="DM825" s="22">
        <v>0</v>
      </c>
      <c r="DN825" s="22">
        <v>36</v>
      </c>
      <c r="DO825" s="22">
        <v>11</v>
      </c>
      <c r="DP825" s="22">
        <v>26</v>
      </c>
      <c r="DQ825" s="22">
        <v>0</v>
      </c>
      <c r="DR825" s="22">
        <v>2</v>
      </c>
      <c r="DS825" s="22">
        <v>1</v>
      </c>
      <c r="DT825" s="22">
        <v>0</v>
      </c>
      <c r="DU825">
        <v>11.75</v>
      </c>
      <c r="DV825">
        <v>33.369999999999997</v>
      </c>
      <c r="DW825" s="2">
        <f t="shared" si="179"/>
        <v>0.26041666666666669</v>
      </c>
      <c r="DX825">
        <v>0.81599999999999995</v>
      </c>
      <c r="DY825">
        <v>0.62</v>
      </c>
      <c r="DZ825">
        <v>0.27300000000000002</v>
      </c>
      <c r="EA825">
        <v>2.9060000000000001</v>
      </c>
      <c r="EB825">
        <v>22</v>
      </c>
      <c r="EC825">
        <v>23</v>
      </c>
      <c r="ED825">
        <v>3.1</v>
      </c>
      <c r="EE825">
        <v>5.82</v>
      </c>
      <c r="EF825">
        <v>2.76</v>
      </c>
      <c r="EG825">
        <v>7.53</v>
      </c>
      <c r="EH825">
        <v>903</v>
      </c>
      <c r="EI825">
        <v>978</v>
      </c>
      <c r="EJ825">
        <v>2.61</v>
      </c>
      <c r="EK825">
        <v>2.73</v>
      </c>
      <c r="EL825">
        <v>32.1</v>
      </c>
      <c r="EM825">
        <v>25.4</v>
      </c>
      <c r="EN825">
        <v>10</v>
      </c>
      <c r="EO825">
        <v>12.6</v>
      </c>
      <c r="EP825">
        <v>16.100000000000001</v>
      </c>
      <c r="EQ825">
        <v>18</v>
      </c>
      <c r="ER825">
        <v>5.7</v>
      </c>
      <c r="ES825">
        <v>6.5</v>
      </c>
      <c r="ET825">
        <v>1.2</v>
      </c>
      <c r="EU825">
        <v>1.1000000000000001</v>
      </c>
      <c r="EV825">
        <v>3.26</v>
      </c>
      <c r="EW825">
        <v>2.68</v>
      </c>
      <c r="EX825">
        <v>28.7</v>
      </c>
      <c r="EY825">
        <v>26.6</v>
      </c>
      <c r="EZ825">
        <v>11.5</v>
      </c>
      <c r="FA825">
        <v>11.2</v>
      </c>
      <c r="FB825">
        <v>15</v>
      </c>
      <c r="FC825">
        <v>14.9</v>
      </c>
      <c r="FD825">
        <v>3.9</v>
      </c>
      <c r="FE825">
        <v>4.4000000000000004</v>
      </c>
      <c r="FF825">
        <v>79</v>
      </c>
      <c r="FG825">
        <v>100</v>
      </c>
      <c r="FH825">
        <v>48</v>
      </c>
      <c r="FI825">
        <v>68</v>
      </c>
      <c r="FJ825">
        <v>91</v>
      </c>
      <c r="FK825">
        <v>105</v>
      </c>
      <c r="FL825">
        <v>60.7</v>
      </c>
      <c r="FM825">
        <v>219</v>
      </c>
      <c r="FN825">
        <v>201</v>
      </c>
      <c r="FO825">
        <v>163</v>
      </c>
      <c r="FP825">
        <v>52.1</v>
      </c>
      <c r="FQ825">
        <v>2.76</v>
      </c>
      <c r="FR825">
        <v>4.2699999999999996</v>
      </c>
      <c r="FS825" s="2">
        <f t="shared" si="180"/>
        <v>0.39260312944523473</v>
      </c>
      <c r="FT825">
        <v>10</v>
      </c>
      <c r="FU825">
        <v>3</v>
      </c>
      <c r="FV825">
        <v>7.9</v>
      </c>
      <c r="FW825">
        <v>10.31</v>
      </c>
      <c r="FX825">
        <v>5.05</v>
      </c>
      <c r="FY825">
        <v>1.52</v>
      </c>
      <c r="FZ825">
        <v>44</v>
      </c>
      <c r="GA825">
        <v>6.6</v>
      </c>
      <c r="GB825">
        <v>24.8</v>
      </c>
      <c r="GC825">
        <v>1</v>
      </c>
      <c r="GD825">
        <v>4</v>
      </c>
      <c r="GE825">
        <v>22.7</v>
      </c>
      <c r="GF825">
        <v>1.5</v>
      </c>
      <c r="GG825">
        <v>1.5</v>
      </c>
      <c r="GH825">
        <v>0.03</v>
      </c>
      <c r="GI825">
        <v>5.92</v>
      </c>
      <c r="GJ825" s="2">
        <f t="shared" si="181"/>
        <v>5.0420168067226885E-3</v>
      </c>
      <c r="GK825">
        <v>0</v>
      </c>
      <c r="GL825">
        <v>0</v>
      </c>
      <c r="GM825">
        <v>122</v>
      </c>
      <c r="GN825">
        <v>0</v>
      </c>
      <c r="GO825">
        <v>0</v>
      </c>
      <c r="GP825">
        <v>46.2</v>
      </c>
      <c r="GQ825">
        <v>0</v>
      </c>
      <c r="GR825">
        <v>0</v>
      </c>
      <c r="GS825">
        <v>0</v>
      </c>
      <c r="GT825">
        <v>0</v>
      </c>
      <c r="GU825">
        <v>0</v>
      </c>
      <c r="GV825">
        <v>0</v>
      </c>
      <c r="GW825">
        <v>0</v>
      </c>
      <c r="GX825" s="21">
        <v>58.965054000000002</v>
      </c>
      <c r="GY825" s="21">
        <v>16.625433600000001</v>
      </c>
      <c r="GZ825" s="21">
        <v>17.0597475</v>
      </c>
      <c r="HA825" s="21">
        <v>33.685181100000001</v>
      </c>
      <c r="HB825" s="21">
        <v>4.8015319999999999</v>
      </c>
      <c r="HC825" s="21">
        <v>1.317029</v>
      </c>
      <c r="HD825" s="21">
        <v>4.6990000000000001E-3</v>
      </c>
      <c r="HE825" s="21">
        <v>34.261054999999999</v>
      </c>
      <c r="HF825" s="21">
        <v>6.1232600000000001</v>
      </c>
    </row>
    <row r="826" spans="1:214" ht="15" x14ac:dyDescent="0.25">
      <c r="A826" s="22">
        <v>2</v>
      </c>
      <c r="B826" t="s">
        <v>3476</v>
      </c>
      <c r="C826" t="s">
        <v>3477</v>
      </c>
      <c r="D826" t="s">
        <v>2612</v>
      </c>
      <c r="E826" t="s">
        <v>2547</v>
      </c>
      <c r="F826" t="s">
        <v>669</v>
      </c>
      <c r="I826" s="22" t="s">
        <v>248</v>
      </c>
      <c r="J826">
        <v>31</v>
      </c>
      <c r="K826" s="23" t="s">
        <v>3478</v>
      </c>
      <c r="L826" s="23" t="s">
        <v>3006</v>
      </c>
      <c r="M826" s="24" t="s">
        <v>281</v>
      </c>
      <c r="N826" s="24" t="s">
        <v>233</v>
      </c>
      <c r="O826" s="24">
        <v>73</v>
      </c>
      <c r="P826" s="24">
        <v>210</v>
      </c>
      <c r="Q826" s="24" t="s">
        <v>223</v>
      </c>
      <c r="R826" s="24"/>
      <c r="S826" s="22">
        <v>25</v>
      </c>
      <c r="T826" s="22">
        <v>1</v>
      </c>
      <c r="U826" s="22">
        <v>3</v>
      </c>
      <c r="V826" s="22">
        <v>4</v>
      </c>
      <c r="W826" s="22">
        <v>3</v>
      </c>
      <c r="X826" s="22">
        <v>33</v>
      </c>
      <c r="Y826" s="22">
        <v>19</v>
      </c>
      <c r="Z826" s="25">
        <f t="shared" si="168"/>
        <v>5.2631578947368418E-2</v>
      </c>
      <c r="AA826" s="3">
        <v>10.4</v>
      </c>
      <c r="AB826" s="22">
        <v>14</v>
      </c>
      <c r="AC826" s="22">
        <v>10</v>
      </c>
      <c r="AD826" s="22">
        <v>7</v>
      </c>
      <c r="AE826" s="22">
        <v>7</v>
      </c>
      <c r="AF826" s="22">
        <v>6</v>
      </c>
      <c r="AG826" s="26">
        <f t="shared" si="169"/>
        <v>3.2307692307692308</v>
      </c>
      <c r="AH826" s="26">
        <f t="shared" si="170"/>
        <v>2.3076923076923079</v>
      </c>
      <c r="AI826" s="26">
        <f t="shared" si="171"/>
        <v>1.6153846153846154</v>
      </c>
      <c r="AJ826" s="26">
        <f t="shared" si="172"/>
        <v>1.6153846153846154</v>
      </c>
      <c r="AK826" s="26">
        <f t="shared" si="173"/>
        <v>1.3846153846153846</v>
      </c>
      <c r="AL826" s="5">
        <v>367</v>
      </c>
      <c r="AM826" s="22">
        <v>0</v>
      </c>
      <c r="AN826" s="22">
        <v>0</v>
      </c>
      <c r="AO826" s="25">
        <f t="shared" si="174"/>
        <v>0</v>
      </c>
      <c r="AP826" s="22">
        <v>0</v>
      </c>
      <c r="AQ826">
        <v>0.2</v>
      </c>
      <c r="AR826">
        <v>0.8</v>
      </c>
      <c r="AS826">
        <v>1.1000000000000001</v>
      </c>
      <c r="AT826">
        <v>0.9</v>
      </c>
      <c r="AU826">
        <v>0.8</v>
      </c>
      <c r="AV826">
        <v>0</v>
      </c>
      <c r="AW826">
        <v>1.7000000000000002</v>
      </c>
      <c r="AX826" s="3">
        <f t="shared" si="175"/>
        <v>6.8000000000000005E-2</v>
      </c>
      <c r="AY826" s="4">
        <f t="shared" si="176"/>
        <v>0.27500000000000036</v>
      </c>
      <c r="AZ826" t="s">
        <v>243</v>
      </c>
      <c r="BA826">
        <v>2012</v>
      </c>
      <c r="BC826" s="27">
        <v>1000000</v>
      </c>
      <c r="BD826" s="22">
        <v>1</v>
      </c>
      <c r="BE826" s="22">
        <v>3</v>
      </c>
      <c r="BF826" s="28">
        <f t="shared" si="177"/>
        <v>0.96605393814115847</v>
      </c>
      <c r="BG826" s="22">
        <v>0</v>
      </c>
      <c r="BH826" s="22">
        <v>0</v>
      </c>
      <c r="BI826" s="4">
        <v>248.43333329999999</v>
      </c>
      <c r="BJ826" s="22">
        <v>0</v>
      </c>
      <c r="BK826" s="22">
        <v>0</v>
      </c>
      <c r="BL826" s="28">
        <f t="shared" si="178"/>
        <v>0</v>
      </c>
      <c r="BM826" s="22">
        <v>0</v>
      </c>
      <c r="BN826" s="22">
        <v>0</v>
      </c>
      <c r="BO826" s="4">
        <v>1.9</v>
      </c>
      <c r="BP826" s="22">
        <v>0</v>
      </c>
      <c r="BQ826" s="22">
        <v>0</v>
      </c>
      <c r="BR826" s="22">
        <v>0</v>
      </c>
      <c r="BS826" s="22">
        <v>0</v>
      </c>
      <c r="BT826" s="4">
        <v>10.03333333</v>
      </c>
      <c r="BU826" s="22">
        <v>13</v>
      </c>
      <c r="BV826" s="22">
        <v>1</v>
      </c>
      <c r="BW826" s="22">
        <v>2</v>
      </c>
      <c r="BX826" s="22">
        <v>1</v>
      </c>
      <c r="BY826" s="22">
        <v>14</v>
      </c>
      <c r="BZ826" s="22">
        <v>4</v>
      </c>
      <c r="CA826" s="22">
        <v>0</v>
      </c>
      <c r="CB826" s="22">
        <v>0</v>
      </c>
      <c r="CC826" s="4">
        <v>10.616669999999999</v>
      </c>
      <c r="CD826" s="4">
        <v>1.6666667E-2</v>
      </c>
      <c r="CE826" s="4">
        <v>0.53333333300000008</v>
      </c>
      <c r="CF826" s="22">
        <v>0</v>
      </c>
      <c r="CG826" s="22">
        <v>0</v>
      </c>
      <c r="CH826" s="22">
        <v>0</v>
      </c>
      <c r="CI826" s="5">
        <v>12</v>
      </c>
      <c r="CJ826" s="22">
        <v>0</v>
      </c>
      <c r="CK826" s="22">
        <v>1</v>
      </c>
      <c r="CL826" s="22">
        <v>2</v>
      </c>
      <c r="CM826" s="22">
        <v>19</v>
      </c>
      <c r="CN826" s="22">
        <v>5</v>
      </c>
      <c r="CO826" s="22">
        <v>0</v>
      </c>
      <c r="CP826" s="22">
        <v>0</v>
      </c>
      <c r="CQ826" s="26">
        <v>9.2013850000000001</v>
      </c>
      <c r="CR826" s="26">
        <v>0.14027800000000001</v>
      </c>
      <c r="CS826" s="26">
        <v>0.25833300000000003</v>
      </c>
      <c r="CT826" s="22">
        <v>0</v>
      </c>
      <c r="CU826" s="22">
        <v>0</v>
      </c>
      <c r="CV826" s="22">
        <v>0</v>
      </c>
      <c r="CW826" s="22">
        <v>0</v>
      </c>
      <c r="CX826" s="22">
        <v>0</v>
      </c>
      <c r="CY826" s="22">
        <v>0</v>
      </c>
      <c r="CZ826" s="22">
        <v>1</v>
      </c>
      <c r="DA826" s="22">
        <v>3</v>
      </c>
      <c r="DB826" s="22">
        <v>3</v>
      </c>
      <c r="DC826" s="22">
        <v>0</v>
      </c>
      <c r="DD826" s="22">
        <v>0</v>
      </c>
      <c r="DE826" s="22">
        <v>0</v>
      </c>
      <c r="DF826" s="22">
        <v>0</v>
      </c>
      <c r="DG826" s="22">
        <v>0</v>
      </c>
      <c r="DH826" s="22">
        <v>0</v>
      </c>
      <c r="DI826" s="22">
        <v>4</v>
      </c>
      <c r="DJ826" s="22">
        <v>5</v>
      </c>
      <c r="DK826" s="22">
        <v>0</v>
      </c>
      <c r="DL826" s="22">
        <v>0</v>
      </c>
      <c r="DM826" s="22">
        <v>0</v>
      </c>
      <c r="DN826" s="22">
        <v>5</v>
      </c>
      <c r="DO826" s="22">
        <v>0</v>
      </c>
      <c r="DP826" s="22">
        <v>3</v>
      </c>
      <c r="DQ826" s="22">
        <v>1</v>
      </c>
      <c r="DR826" s="22">
        <v>0</v>
      </c>
      <c r="DS826" s="22">
        <v>0</v>
      </c>
      <c r="DT826" s="22">
        <v>0</v>
      </c>
      <c r="DU826">
        <v>9.7899999999999991</v>
      </c>
      <c r="DV826">
        <v>41.24</v>
      </c>
      <c r="DW826" s="2">
        <f t="shared" si="179"/>
        <v>0.1918479325886733</v>
      </c>
      <c r="DX826">
        <v>-1.1160000000000001</v>
      </c>
      <c r="DY826">
        <v>-1.996</v>
      </c>
      <c r="DZ826">
        <v>-2.117</v>
      </c>
      <c r="EA826">
        <v>2.8490000000000002</v>
      </c>
      <c r="EB826">
        <v>5</v>
      </c>
      <c r="EC826">
        <v>2</v>
      </c>
      <c r="ED826">
        <v>-7.1</v>
      </c>
      <c r="EE826">
        <v>3.92</v>
      </c>
      <c r="EF826">
        <v>11.06</v>
      </c>
      <c r="EG826">
        <v>4.07</v>
      </c>
      <c r="EH826">
        <v>981</v>
      </c>
      <c r="EI826">
        <v>1021</v>
      </c>
      <c r="EJ826">
        <v>1.23</v>
      </c>
      <c r="EK826">
        <v>0.49</v>
      </c>
      <c r="EL826">
        <v>28.9</v>
      </c>
      <c r="EM826">
        <v>24.8</v>
      </c>
      <c r="EN826">
        <v>12.7</v>
      </c>
      <c r="EO826">
        <v>13.5</v>
      </c>
      <c r="EP826">
        <v>14.7</v>
      </c>
      <c r="EQ826">
        <v>14.5</v>
      </c>
      <c r="ER826">
        <v>3.7</v>
      </c>
      <c r="ES826">
        <v>2.2000000000000002</v>
      </c>
      <c r="ET826">
        <v>0.7</v>
      </c>
      <c r="EU826">
        <v>0</v>
      </c>
      <c r="EV826">
        <v>2.27</v>
      </c>
      <c r="EW826">
        <v>2.33</v>
      </c>
      <c r="EX826">
        <v>31.7</v>
      </c>
      <c r="EY826">
        <v>25.5</v>
      </c>
      <c r="EZ826">
        <v>13.9</v>
      </c>
      <c r="FA826">
        <v>11.1</v>
      </c>
      <c r="FB826">
        <v>15.5</v>
      </c>
      <c r="FC826">
        <v>17.7</v>
      </c>
      <c r="FD826">
        <v>2.2000000000000002</v>
      </c>
      <c r="FE826">
        <v>2.6</v>
      </c>
      <c r="FF826">
        <v>38</v>
      </c>
      <c r="FG826">
        <v>31</v>
      </c>
      <c r="FH826">
        <v>37</v>
      </c>
      <c r="FI826">
        <v>24</v>
      </c>
      <c r="FJ826">
        <v>45</v>
      </c>
      <c r="FK826">
        <v>33</v>
      </c>
      <c r="FL826">
        <v>53.1</v>
      </c>
      <c r="FM826">
        <v>84</v>
      </c>
      <c r="FN826">
        <v>94</v>
      </c>
      <c r="FO826">
        <v>70</v>
      </c>
      <c r="FP826">
        <v>47.2</v>
      </c>
      <c r="FQ826">
        <v>0.03</v>
      </c>
      <c r="FR826">
        <v>3.97</v>
      </c>
      <c r="FS826" s="2">
        <f t="shared" si="180"/>
        <v>7.4999999999999997E-3</v>
      </c>
      <c r="FT826">
        <v>0</v>
      </c>
      <c r="FU826">
        <v>0</v>
      </c>
      <c r="FV826">
        <v>-90</v>
      </c>
      <c r="FW826">
        <v>0</v>
      </c>
      <c r="FX826">
        <v>0</v>
      </c>
      <c r="FY826">
        <v>0</v>
      </c>
      <c r="FZ826">
        <v>85.7</v>
      </c>
      <c r="GA826">
        <v>85.7</v>
      </c>
      <c r="GB826">
        <v>0</v>
      </c>
      <c r="GC826">
        <v>0</v>
      </c>
      <c r="GD826">
        <v>0</v>
      </c>
      <c r="GE826">
        <v>0</v>
      </c>
      <c r="GF826">
        <v>85.7</v>
      </c>
      <c r="GG826">
        <v>0</v>
      </c>
      <c r="GH826">
        <v>0.4</v>
      </c>
      <c r="GI826">
        <v>3.47</v>
      </c>
      <c r="GJ826" s="2">
        <f t="shared" si="181"/>
        <v>0.10335917312661499</v>
      </c>
      <c r="GK826">
        <v>0</v>
      </c>
      <c r="GL826">
        <v>1</v>
      </c>
      <c r="GM826">
        <v>-36.5</v>
      </c>
      <c r="GN826">
        <v>0</v>
      </c>
      <c r="GO826">
        <v>5.98</v>
      </c>
      <c r="GP826">
        <v>0</v>
      </c>
      <c r="GQ826">
        <v>77.7</v>
      </c>
      <c r="GR826">
        <v>6</v>
      </c>
      <c r="GS826">
        <v>29.9</v>
      </c>
      <c r="GT826">
        <v>17.899999999999999</v>
      </c>
      <c r="GU826">
        <v>6</v>
      </c>
      <c r="GV826">
        <v>0</v>
      </c>
      <c r="GW826">
        <v>0</v>
      </c>
      <c r="GX826" s="21">
        <v>42.085194000000001</v>
      </c>
      <c r="GY826" s="21">
        <v>1.9016504999999999</v>
      </c>
      <c r="GZ826" s="21">
        <v>6.2357562</v>
      </c>
      <c r="HA826" s="21">
        <v>8.1374066999999997</v>
      </c>
      <c r="HB826" s="21">
        <v>0.67659400000000003</v>
      </c>
      <c r="HC826" s="21">
        <v>1.3941429999999999</v>
      </c>
      <c r="HD826" s="21">
        <v>-1.9000000000000001E-4</v>
      </c>
      <c r="HE826" s="21">
        <v>47.674168000000002</v>
      </c>
      <c r="HF826" s="21">
        <v>2.0705460000000002</v>
      </c>
    </row>
    <row r="827" spans="1:214" ht="15" x14ac:dyDescent="0.25">
      <c r="A827" s="22">
        <v>54</v>
      </c>
      <c r="B827" t="s">
        <v>3479</v>
      </c>
      <c r="C827" t="s">
        <v>3480</v>
      </c>
      <c r="D827" t="s">
        <v>788</v>
      </c>
      <c r="F827" t="s">
        <v>416</v>
      </c>
      <c r="I827" s="22" t="s">
        <v>278</v>
      </c>
      <c r="J827">
        <v>25</v>
      </c>
      <c r="K827" s="23" t="s">
        <v>3481</v>
      </c>
      <c r="L827" s="23" t="s">
        <v>537</v>
      </c>
      <c r="M827" s="24" t="s">
        <v>251</v>
      </c>
      <c r="N827" s="24" t="s">
        <v>222</v>
      </c>
      <c r="O827" s="24">
        <v>74</v>
      </c>
      <c r="P827" s="24">
        <v>190</v>
      </c>
      <c r="Q827" s="24" t="s">
        <v>223</v>
      </c>
      <c r="R827" s="24" t="s">
        <v>234</v>
      </c>
      <c r="S827" s="22">
        <v>5</v>
      </c>
      <c r="T827" s="22">
        <v>1</v>
      </c>
      <c r="U827" s="22">
        <v>0</v>
      </c>
      <c r="V827" s="22">
        <v>1</v>
      </c>
      <c r="W827" s="22">
        <v>2</v>
      </c>
      <c r="X827" s="22">
        <v>2</v>
      </c>
      <c r="Y827" s="22">
        <v>1</v>
      </c>
      <c r="Z827" s="25">
        <f t="shared" si="168"/>
        <v>1</v>
      </c>
      <c r="AA827" s="3">
        <v>9.85</v>
      </c>
      <c r="AB827" s="22">
        <v>4</v>
      </c>
      <c r="AC827" s="22">
        <v>3</v>
      </c>
      <c r="AD827" s="22">
        <v>0</v>
      </c>
      <c r="AE827" s="22">
        <v>1</v>
      </c>
      <c r="AF827" s="22">
        <v>2</v>
      </c>
      <c r="AG827" s="26">
        <f t="shared" si="169"/>
        <v>4.8730964467005071</v>
      </c>
      <c r="AH827" s="26">
        <f t="shared" si="170"/>
        <v>3.654822335025381</v>
      </c>
      <c r="AI827" s="26">
        <f t="shared" si="171"/>
        <v>0</v>
      </c>
      <c r="AJ827" s="26">
        <f t="shared" si="172"/>
        <v>1.2182741116751268</v>
      </c>
      <c r="AK827" s="26">
        <f t="shared" si="173"/>
        <v>2.4365482233502536</v>
      </c>
      <c r="AL827" s="5">
        <v>69</v>
      </c>
      <c r="AM827" s="22">
        <v>18</v>
      </c>
      <c r="AN827" s="22">
        <v>22</v>
      </c>
      <c r="AO827" s="25">
        <f t="shared" si="174"/>
        <v>0.45</v>
      </c>
      <c r="AP827" s="22">
        <v>14.3</v>
      </c>
      <c r="AQ827">
        <v>0.1</v>
      </c>
      <c r="AR827">
        <v>0.1</v>
      </c>
      <c r="AS827">
        <v>0.2</v>
      </c>
      <c r="AT827">
        <v>0.4</v>
      </c>
      <c r="AU827">
        <v>0</v>
      </c>
      <c r="AV827">
        <v>0</v>
      </c>
      <c r="AW827">
        <v>0.4</v>
      </c>
      <c r="AX827" s="3">
        <f t="shared" si="175"/>
        <v>0.08</v>
      </c>
      <c r="AY827" s="4">
        <f t="shared" si="176"/>
        <v>-0.57500000000000007</v>
      </c>
      <c r="AZ827" t="s">
        <v>224</v>
      </c>
      <c r="BA827">
        <v>2012</v>
      </c>
      <c r="BB827" s="27">
        <v>85000</v>
      </c>
      <c r="BC827" s="27">
        <v>850000</v>
      </c>
      <c r="BD827" s="22">
        <v>1</v>
      </c>
      <c r="BE827" s="22">
        <v>0</v>
      </c>
      <c r="BF827" s="28">
        <f t="shared" si="177"/>
        <v>1.5069066553782415</v>
      </c>
      <c r="BG827" s="22">
        <v>15</v>
      </c>
      <c r="BH827" s="22">
        <v>18</v>
      </c>
      <c r="BI827" s="4">
        <v>39.816666669999996</v>
      </c>
      <c r="BJ827" s="22">
        <v>0</v>
      </c>
      <c r="BK827" s="22">
        <v>0</v>
      </c>
      <c r="BL827" s="28">
        <f t="shared" si="178"/>
        <v>0</v>
      </c>
      <c r="BM827" s="22">
        <v>0</v>
      </c>
      <c r="BN827" s="22">
        <v>0</v>
      </c>
      <c r="BO827" s="4">
        <v>0</v>
      </c>
      <c r="BP827" s="22">
        <v>0</v>
      </c>
      <c r="BQ827" s="22">
        <v>0</v>
      </c>
      <c r="BR827" s="22">
        <v>3</v>
      </c>
      <c r="BS827" s="22">
        <v>4</v>
      </c>
      <c r="BT827" s="4">
        <v>9.4833333329999991</v>
      </c>
      <c r="BU827" s="22">
        <v>2</v>
      </c>
      <c r="BV827" s="22">
        <v>0</v>
      </c>
      <c r="BW827" s="22">
        <v>0</v>
      </c>
      <c r="BX827" s="22">
        <v>0</v>
      </c>
      <c r="BY827" s="22">
        <v>0</v>
      </c>
      <c r="BZ827" s="22">
        <v>0</v>
      </c>
      <c r="CA827" s="22">
        <v>7</v>
      </c>
      <c r="CB827" s="22">
        <v>9</v>
      </c>
      <c r="CC827" s="4">
        <v>8.1999999999999993</v>
      </c>
      <c r="CD827" s="4">
        <v>0</v>
      </c>
      <c r="CE827" s="4">
        <v>2.1</v>
      </c>
      <c r="CF827" s="22">
        <v>0</v>
      </c>
      <c r="CG827" s="22">
        <v>0</v>
      </c>
      <c r="CH827" s="22">
        <v>0</v>
      </c>
      <c r="CI827" s="5">
        <v>3</v>
      </c>
      <c r="CJ827" s="22">
        <v>1</v>
      </c>
      <c r="CK827" s="22">
        <v>0</v>
      </c>
      <c r="CL827" s="22">
        <v>2</v>
      </c>
      <c r="CM827" s="22">
        <v>2</v>
      </c>
      <c r="CN827" s="22">
        <v>1</v>
      </c>
      <c r="CO827" s="22">
        <v>11</v>
      </c>
      <c r="CP827" s="22">
        <v>13</v>
      </c>
      <c r="CQ827" s="26">
        <v>7.8055560000000002</v>
      </c>
      <c r="CR827" s="26">
        <v>0</v>
      </c>
      <c r="CS827" s="26">
        <v>1.7611110000000001</v>
      </c>
      <c r="CT827" s="22">
        <v>0</v>
      </c>
      <c r="CU827" s="22">
        <v>0</v>
      </c>
      <c r="CV827" s="22">
        <v>0</v>
      </c>
      <c r="CW827" s="22">
        <v>0</v>
      </c>
      <c r="CX827" s="22">
        <v>0</v>
      </c>
      <c r="CY827" s="22">
        <v>0</v>
      </c>
      <c r="CZ827" s="22">
        <v>1</v>
      </c>
      <c r="DA827" s="22">
        <v>0</v>
      </c>
      <c r="DB827" s="22">
        <v>2</v>
      </c>
      <c r="DC827" s="22">
        <v>0</v>
      </c>
      <c r="DD827" s="22">
        <v>0</v>
      </c>
      <c r="DE827" s="22">
        <v>0</v>
      </c>
      <c r="DF827" s="22">
        <v>0</v>
      </c>
      <c r="DG827" s="22">
        <v>0</v>
      </c>
      <c r="DH827" s="22">
        <v>0</v>
      </c>
      <c r="DI827" s="22">
        <v>1</v>
      </c>
      <c r="DJ827" s="22">
        <v>0</v>
      </c>
      <c r="DK827" s="22">
        <v>0</v>
      </c>
      <c r="DL827" s="22">
        <v>0</v>
      </c>
      <c r="DM827" s="22">
        <v>0</v>
      </c>
      <c r="DN827" s="22">
        <v>2</v>
      </c>
      <c r="DO827" s="22">
        <v>0</v>
      </c>
      <c r="DP827" s="22">
        <v>2</v>
      </c>
      <c r="DQ827" s="22">
        <v>2</v>
      </c>
      <c r="DR827" s="22">
        <v>0</v>
      </c>
      <c r="DS827" s="22">
        <v>0</v>
      </c>
      <c r="DT827" s="22">
        <v>0</v>
      </c>
      <c r="DU827">
        <v>7.95</v>
      </c>
      <c r="DV827">
        <v>38.68</v>
      </c>
      <c r="DW827" s="2">
        <f t="shared" si="179"/>
        <v>0.17049110015011795</v>
      </c>
      <c r="DX827">
        <v>-1.4079999999999999</v>
      </c>
      <c r="DY827">
        <v>-0.60400000000000009</v>
      </c>
      <c r="DZ827">
        <v>-5.431</v>
      </c>
      <c r="EA827">
        <v>-11.039</v>
      </c>
      <c r="EB827">
        <v>2</v>
      </c>
      <c r="EC827">
        <v>0</v>
      </c>
      <c r="ED827">
        <v>-5.0999999999999996</v>
      </c>
      <c r="EE827">
        <v>-18.12</v>
      </c>
      <c r="EF827">
        <v>-13.03</v>
      </c>
      <c r="EG827">
        <v>16.670000000000002</v>
      </c>
      <c r="EH827">
        <v>1000</v>
      </c>
      <c r="EI827">
        <v>1167</v>
      </c>
      <c r="EJ827">
        <v>3.02</v>
      </c>
      <c r="EK827">
        <v>0</v>
      </c>
      <c r="EL827">
        <v>15.1</v>
      </c>
      <c r="EM827">
        <v>21.1</v>
      </c>
      <c r="EN827">
        <v>1.5</v>
      </c>
      <c r="EO827">
        <v>10.6</v>
      </c>
      <c r="EP827">
        <v>15.1</v>
      </c>
      <c r="EQ827">
        <v>9.1</v>
      </c>
      <c r="ER827">
        <v>13.6</v>
      </c>
      <c r="ES827">
        <v>3</v>
      </c>
      <c r="ET827">
        <v>0</v>
      </c>
      <c r="EU827">
        <v>0</v>
      </c>
      <c r="EV827">
        <v>1.86</v>
      </c>
      <c r="EW827">
        <v>2.17</v>
      </c>
      <c r="EX827">
        <v>23.9</v>
      </c>
      <c r="EY827">
        <v>30.7</v>
      </c>
      <c r="EZ827">
        <v>12.1</v>
      </c>
      <c r="FA827">
        <v>13.3</v>
      </c>
      <c r="FB827">
        <v>18.600000000000001</v>
      </c>
      <c r="FC827">
        <v>14</v>
      </c>
      <c r="FD827">
        <v>3.4</v>
      </c>
      <c r="FE827">
        <v>2.2000000000000002</v>
      </c>
      <c r="FF827">
        <v>5</v>
      </c>
      <c r="FG827">
        <v>3</v>
      </c>
      <c r="FH827">
        <v>3</v>
      </c>
      <c r="FI827">
        <v>8</v>
      </c>
      <c r="FJ827">
        <v>9</v>
      </c>
      <c r="FK827">
        <v>8</v>
      </c>
      <c r="FL827">
        <v>42.1</v>
      </c>
      <c r="FM827">
        <v>12</v>
      </c>
      <c r="FN827">
        <v>19</v>
      </c>
      <c r="FO827">
        <v>11</v>
      </c>
      <c r="FP827">
        <v>38.700000000000003</v>
      </c>
      <c r="FQ827">
        <v>0</v>
      </c>
      <c r="FR827">
        <v>0</v>
      </c>
      <c r="FS827" s="2">
        <f t="shared" si="180"/>
        <v>0</v>
      </c>
      <c r="FT827">
        <v>0</v>
      </c>
      <c r="FU827">
        <v>0</v>
      </c>
      <c r="FV827">
        <v>0</v>
      </c>
      <c r="FW827" t="s">
        <v>266</v>
      </c>
      <c r="FX827">
        <v>0</v>
      </c>
      <c r="FY827">
        <v>0</v>
      </c>
      <c r="FZ827">
        <v>0</v>
      </c>
      <c r="GA827">
        <v>0</v>
      </c>
      <c r="GB827">
        <v>0</v>
      </c>
      <c r="GC827">
        <v>0</v>
      </c>
      <c r="GD827">
        <v>0</v>
      </c>
      <c r="GE827">
        <v>0</v>
      </c>
      <c r="GF827">
        <v>0</v>
      </c>
      <c r="GG827">
        <v>0</v>
      </c>
      <c r="GH827">
        <v>1.8</v>
      </c>
      <c r="GI827">
        <v>5.92</v>
      </c>
      <c r="GJ827" s="2">
        <f t="shared" si="181"/>
        <v>0.23316062176165805</v>
      </c>
      <c r="GK827">
        <v>0</v>
      </c>
      <c r="GL827">
        <v>2</v>
      </c>
      <c r="GM827">
        <v>-22.5</v>
      </c>
      <c r="GN827">
        <v>0</v>
      </c>
      <c r="GO827">
        <v>13.36</v>
      </c>
      <c r="GP827">
        <v>0</v>
      </c>
      <c r="GQ827">
        <v>33.4</v>
      </c>
      <c r="GR827">
        <v>0</v>
      </c>
      <c r="GS827">
        <v>13.4</v>
      </c>
      <c r="GT827">
        <v>33.4</v>
      </c>
      <c r="GU827">
        <v>0</v>
      </c>
      <c r="GV827">
        <v>0</v>
      </c>
      <c r="GW827">
        <v>6.7</v>
      </c>
      <c r="GX827" s="21">
        <v>29.693377999999999</v>
      </c>
      <c r="GY827" s="21">
        <v>4.7983392</v>
      </c>
      <c r="GZ827" s="21">
        <v>5.7946644000000003</v>
      </c>
      <c r="HA827" s="21">
        <v>10.593003600000001</v>
      </c>
      <c r="HB827" s="21">
        <v>0.63611300000000004</v>
      </c>
      <c r="HC827" s="21">
        <v>0.51989200000000002</v>
      </c>
      <c r="HD827" s="21">
        <v>-5.0299999999999997E-4</v>
      </c>
      <c r="HE827" s="21">
        <v>29.724447000000001</v>
      </c>
      <c r="HF827" s="21">
        <v>1.1555009999999999</v>
      </c>
    </row>
    <row r="828" spans="1:214" ht="15" x14ac:dyDescent="0.25">
      <c r="A828" s="22">
        <v>26</v>
      </c>
      <c r="B828" t="s">
        <v>3482</v>
      </c>
      <c r="C828" t="s">
        <v>3483</v>
      </c>
      <c r="D828" t="s">
        <v>3399</v>
      </c>
      <c r="F828" t="s">
        <v>228</v>
      </c>
      <c r="I828" s="22" t="s">
        <v>365</v>
      </c>
      <c r="J828">
        <v>27</v>
      </c>
      <c r="K828" s="23" t="s">
        <v>653</v>
      </c>
      <c r="L828" s="23" t="s">
        <v>2588</v>
      </c>
      <c r="M828" s="24"/>
      <c r="N828" s="24" t="s">
        <v>1562</v>
      </c>
      <c r="O828" s="24">
        <v>74</v>
      </c>
      <c r="P828" s="24">
        <v>205</v>
      </c>
      <c r="Q828" s="24" t="s">
        <v>224</v>
      </c>
      <c r="R828" s="24"/>
      <c r="S828" s="22">
        <v>78</v>
      </c>
      <c r="T828" s="22">
        <v>26</v>
      </c>
      <c r="U828" s="22">
        <v>35</v>
      </c>
      <c r="V828" s="22">
        <v>61</v>
      </c>
      <c r="W828" s="22">
        <v>-6</v>
      </c>
      <c r="X828" s="22">
        <v>52</v>
      </c>
      <c r="Y828" s="22">
        <v>204</v>
      </c>
      <c r="Z828" s="25">
        <f t="shared" si="168"/>
        <v>0.12745098039215685</v>
      </c>
      <c r="AA828" s="3">
        <v>16.933330000000002</v>
      </c>
      <c r="AB828" s="22">
        <v>34</v>
      </c>
      <c r="AC828" s="22">
        <v>22</v>
      </c>
      <c r="AD828" s="22">
        <v>56</v>
      </c>
      <c r="AE828" s="22">
        <v>43</v>
      </c>
      <c r="AF828" s="22">
        <v>24</v>
      </c>
      <c r="AG828" s="26">
        <f t="shared" si="169"/>
        <v>1.5445187776914613</v>
      </c>
      <c r="AH828" s="26">
        <f t="shared" si="170"/>
        <v>0.99939450321212198</v>
      </c>
      <c r="AI828" s="26">
        <f t="shared" si="171"/>
        <v>2.5439132809035834</v>
      </c>
      <c r="AJ828" s="26">
        <f t="shared" si="172"/>
        <v>1.9533619835509657</v>
      </c>
      <c r="AK828" s="26">
        <f t="shared" si="173"/>
        <v>1.0902485489586786</v>
      </c>
      <c r="AL828" s="5">
        <v>1635</v>
      </c>
      <c r="AM828" s="22">
        <v>3</v>
      </c>
      <c r="AN828" s="22">
        <v>3</v>
      </c>
      <c r="AO828" s="25">
        <f t="shared" si="174"/>
        <v>0.5</v>
      </c>
      <c r="AP828" s="22">
        <v>0.1</v>
      </c>
      <c r="AQ828">
        <v>6.1</v>
      </c>
      <c r="AR828">
        <v>1.2</v>
      </c>
      <c r="AS828">
        <v>7.2</v>
      </c>
      <c r="AT828">
        <v>8.9</v>
      </c>
      <c r="AU828">
        <v>1</v>
      </c>
      <c r="AV828">
        <v>0.2</v>
      </c>
      <c r="AW828">
        <v>10.199999999999999</v>
      </c>
      <c r="AX828" s="3">
        <f t="shared" si="175"/>
        <v>0.13076923076923075</v>
      </c>
      <c r="AY828" s="4">
        <f t="shared" si="176"/>
        <v>-9.6535709999999995</v>
      </c>
      <c r="AZ828" t="s">
        <v>243</v>
      </c>
      <c r="BA828">
        <v>2014</v>
      </c>
      <c r="BC828" s="27">
        <v>7142857</v>
      </c>
      <c r="BD828" s="22">
        <v>16</v>
      </c>
      <c r="BE828" s="22">
        <v>21</v>
      </c>
      <c r="BF828" s="28">
        <f t="shared" si="177"/>
        <v>2.0919056450331079</v>
      </c>
      <c r="BG828" s="22">
        <v>2</v>
      </c>
      <c r="BH828" s="22">
        <v>2</v>
      </c>
      <c r="BI828" s="4">
        <v>1061.2333329999999</v>
      </c>
      <c r="BJ828" s="22">
        <v>10</v>
      </c>
      <c r="BK828" s="22">
        <v>14</v>
      </c>
      <c r="BL828" s="28">
        <f t="shared" si="178"/>
        <v>6.0640089828658041</v>
      </c>
      <c r="BM828" s="22">
        <v>0</v>
      </c>
      <c r="BN828" s="22">
        <v>0</v>
      </c>
      <c r="BO828" s="4">
        <v>237.46666669999999</v>
      </c>
      <c r="BP828" s="22">
        <v>0</v>
      </c>
      <c r="BQ828" s="22">
        <v>0</v>
      </c>
      <c r="BR828" s="22">
        <v>1</v>
      </c>
      <c r="BS828" s="22">
        <v>1</v>
      </c>
      <c r="BT828" s="4">
        <v>22.233333330000001</v>
      </c>
      <c r="BU828" s="22">
        <v>39</v>
      </c>
      <c r="BV828" s="22">
        <v>17</v>
      </c>
      <c r="BW828" s="22">
        <v>20</v>
      </c>
      <c r="BX828" s="22">
        <v>2</v>
      </c>
      <c r="BY828" s="22">
        <v>30</v>
      </c>
      <c r="BZ828" s="22">
        <v>15</v>
      </c>
      <c r="CA828" s="22">
        <v>1</v>
      </c>
      <c r="CB828" s="22">
        <v>3</v>
      </c>
      <c r="CC828" s="4">
        <v>13.8</v>
      </c>
      <c r="CD828" s="4">
        <v>3.6666666669999999</v>
      </c>
      <c r="CE828" s="4">
        <v>0.35</v>
      </c>
      <c r="CF828" s="22">
        <v>4</v>
      </c>
      <c r="CG828" s="22">
        <v>1</v>
      </c>
      <c r="CH828" s="22">
        <v>0</v>
      </c>
      <c r="CI828" s="5">
        <v>39</v>
      </c>
      <c r="CJ828" s="22">
        <v>9</v>
      </c>
      <c r="CK828" s="22">
        <v>15</v>
      </c>
      <c r="CL828" s="22">
        <v>-8</v>
      </c>
      <c r="CM828" s="22">
        <v>22</v>
      </c>
      <c r="CN828" s="22">
        <v>11</v>
      </c>
      <c r="CO828" s="22">
        <v>2</v>
      </c>
      <c r="CP828" s="22">
        <v>0</v>
      </c>
      <c r="CQ828" s="26">
        <v>13.411111</v>
      </c>
      <c r="CR828" s="26">
        <v>2.4222220000000001</v>
      </c>
      <c r="CS828" s="26">
        <v>0.220085</v>
      </c>
      <c r="CT828" s="22">
        <v>4</v>
      </c>
      <c r="CU828" s="22">
        <v>2</v>
      </c>
      <c r="CV828" s="22">
        <v>0</v>
      </c>
      <c r="CW828" s="22">
        <v>5</v>
      </c>
      <c r="CX828" s="22">
        <v>14</v>
      </c>
      <c r="CY828" s="22">
        <v>2</v>
      </c>
      <c r="CZ828" s="22">
        <v>21</v>
      </c>
      <c r="DA828" s="22">
        <v>21</v>
      </c>
      <c r="DB828" s="22">
        <v>-8</v>
      </c>
      <c r="DC828" s="22">
        <v>5</v>
      </c>
      <c r="DD828" s="22">
        <v>1</v>
      </c>
      <c r="DE828" s="22">
        <v>5</v>
      </c>
      <c r="DF828" s="22">
        <v>0</v>
      </c>
      <c r="DG828" s="22">
        <v>0</v>
      </c>
      <c r="DH828" s="22">
        <v>1</v>
      </c>
      <c r="DI828" s="22">
        <v>26</v>
      </c>
      <c r="DJ828" s="22">
        <v>0</v>
      </c>
      <c r="DK828" s="22">
        <v>0</v>
      </c>
      <c r="DL828" s="22">
        <v>0</v>
      </c>
      <c r="DM828" s="22">
        <v>0</v>
      </c>
      <c r="DN828" s="22">
        <v>87</v>
      </c>
      <c r="DO828" s="22">
        <v>35</v>
      </c>
      <c r="DP828" s="22">
        <v>59</v>
      </c>
      <c r="DQ828" s="22">
        <v>1</v>
      </c>
      <c r="DR828" s="22">
        <v>8</v>
      </c>
      <c r="DS828" s="22">
        <v>3</v>
      </c>
      <c r="DT828" s="22">
        <v>0</v>
      </c>
      <c r="DU828">
        <v>13.05</v>
      </c>
      <c r="DV828">
        <v>35.57</v>
      </c>
      <c r="DW828" s="2">
        <f t="shared" si="179"/>
        <v>0.26840806252570959</v>
      </c>
      <c r="DX828">
        <v>0.46400000000000002</v>
      </c>
      <c r="DY828">
        <v>0.27600000000000002</v>
      </c>
      <c r="DZ828">
        <v>-4.2000000000000003E-2</v>
      </c>
      <c r="EA828">
        <v>-2.0790000000000002</v>
      </c>
      <c r="EB828">
        <v>51</v>
      </c>
      <c r="EC828">
        <v>50</v>
      </c>
      <c r="ED828">
        <v>-4.4000000000000004</v>
      </c>
      <c r="EE828">
        <v>-5.72</v>
      </c>
      <c r="EF828">
        <v>-1.32</v>
      </c>
      <c r="EG828">
        <v>10.69</v>
      </c>
      <c r="EH828">
        <v>912</v>
      </c>
      <c r="EI828">
        <v>1018</v>
      </c>
      <c r="EJ828">
        <v>3.01</v>
      </c>
      <c r="EK828">
        <v>2.95</v>
      </c>
      <c r="EL828">
        <v>25.1</v>
      </c>
      <c r="EM828">
        <v>30.4</v>
      </c>
      <c r="EN828">
        <v>10.3</v>
      </c>
      <c r="EO828">
        <v>10.4</v>
      </c>
      <c r="EP828">
        <v>14.3</v>
      </c>
      <c r="EQ828">
        <v>13.9</v>
      </c>
      <c r="ER828">
        <v>3.7</v>
      </c>
      <c r="ES828">
        <v>4.0999999999999996</v>
      </c>
      <c r="ET828">
        <v>1.2</v>
      </c>
      <c r="EU828">
        <v>0.8</v>
      </c>
      <c r="EV828">
        <v>2.0299999999999998</v>
      </c>
      <c r="EW828">
        <v>2.1800000000000002</v>
      </c>
      <c r="EX828">
        <v>26.1</v>
      </c>
      <c r="EY828">
        <v>26.6</v>
      </c>
      <c r="EZ828">
        <v>10.8</v>
      </c>
      <c r="FA828">
        <v>12.3</v>
      </c>
      <c r="FB828">
        <v>12.9</v>
      </c>
      <c r="FC828">
        <v>13.8</v>
      </c>
      <c r="FD828">
        <v>3.3</v>
      </c>
      <c r="FE828">
        <v>3.1</v>
      </c>
      <c r="FF828">
        <v>170</v>
      </c>
      <c r="FG828">
        <v>188</v>
      </c>
      <c r="FH828">
        <v>144</v>
      </c>
      <c r="FI828">
        <v>158</v>
      </c>
      <c r="FJ828">
        <v>189</v>
      </c>
      <c r="FK828">
        <v>190</v>
      </c>
      <c r="FL828">
        <v>54.2</v>
      </c>
      <c r="FM828">
        <v>400</v>
      </c>
      <c r="FN828">
        <v>329</v>
      </c>
      <c r="FO828">
        <v>350</v>
      </c>
      <c r="FP828">
        <v>54.9</v>
      </c>
      <c r="FQ828">
        <v>2.85</v>
      </c>
      <c r="FR828">
        <v>2.12</v>
      </c>
      <c r="FS828" s="2">
        <f t="shared" si="180"/>
        <v>0.57344064386317906</v>
      </c>
      <c r="FT828">
        <v>30</v>
      </c>
      <c r="FU828">
        <v>5</v>
      </c>
      <c r="FV828">
        <v>32.700000000000003</v>
      </c>
      <c r="FW828">
        <v>13.82</v>
      </c>
      <c r="FX828">
        <v>8.11</v>
      </c>
      <c r="FY828">
        <v>1.35</v>
      </c>
      <c r="FZ828">
        <v>50.5</v>
      </c>
      <c r="GA828">
        <v>8.1</v>
      </c>
      <c r="GB828">
        <v>21.9</v>
      </c>
      <c r="GC828">
        <v>3.5</v>
      </c>
      <c r="GD828">
        <v>1.9</v>
      </c>
      <c r="GE828">
        <v>28.6</v>
      </c>
      <c r="GF828">
        <v>2.7</v>
      </c>
      <c r="GG828">
        <v>1.4</v>
      </c>
      <c r="GH828">
        <v>0.29000000000000004</v>
      </c>
      <c r="GI828">
        <v>4.84</v>
      </c>
      <c r="GJ828" s="2">
        <f t="shared" si="181"/>
        <v>5.6530214424951278E-2</v>
      </c>
      <c r="GK828">
        <v>0</v>
      </c>
      <c r="GL828">
        <v>1</v>
      </c>
      <c r="GM828">
        <v>39.6</v>
      </c>
      <c r="GN828">
        <v>0</v>
      </c>
      <c r="GO828">
        <v>2.7</v>
      </c>
      <c r="GP828">
        <v>16.2</v>
      </c>
      <c r="GQ828">
        <v>37.799999999999997</v>
      </c>
      <c r="GR828">
        <v>2.7</v>
      </c>
      <c r="GS828">
        <v>21.6</v>
      </c>
      <c r="GT828">
        <v>10.8</v>
      </c>
      <c r="GU828">
        <v>5.4</v>
      </c>
      <c r="GV828">
        <v>5.4</v>
      </c>
      <c r="GW828">
        <v>2.7</v>
      </c>
      <c r="GX828" s="21">
        <v>69.466460999999995</v>
      </c>
      <c r="GY828" s="21">
        <v>23.563500300000001</v>
      </c>
      <c r="GZ828" s="21">
        <v>30.8392929</v>
      </c>
      <c r="HA828" s="21">
        <v>54.402793199999998</v>
      </c>
      <c r="HB828" s="21">
        <v>8.4625149999999998</v>
      </c>
      <c r="HC828" s="21">
        <v>1.388188</v>
      </c>
      <c r="HD828" s="21">
        <v>8.6374999999999993E-2</v>
      </c>
      <c r="HE828" s="21">
        <v>37.355293000000003</v>
      </c>
      <c r="HF828" s="21">
        <v>9.9370770000000004</v>
      </c>
    </row>
    <row r="829" spans="1:214" ht="15" x14ac:dyDescent="0.25">
      <c r="A829" s="22">
        <v>19</v>
      </c>
      <c r="B829" t="s">
        <v>3484</v>
      </c>
      <c r="C829" t="s">
        <v>3485</v>
      </c>
      <c r="D829" t="s">
        <v>1039</v>
      </c>
      <c r="F829" t="s">
        <v>277</v>
      </c>
      <c r="G829" t="s">
        <v>501</v>
      </c>
      <c r="H829">
        <v>1</v>
      </c>
      <c r="I829" s="22" t="s">
        <v>365</v>
      </c>
      <c r="J829">
        <v>30</v>
      </c>
      <c r="K829" s="23" t="s">
        <v>3486</v>
      </c>
      <c r="L829" s="23" t="s">
        <v>3487</v>
      </c>
      <c r="M829" s="24" t="s">
        <v>447</v>
      </c>
      <c r="N829" s="24" t="s">
        <v>233</v>
      </c>
      <c r="O829" s="24">
        <v>73</v>
      </c>
      <c r="P829" s="24">
        <v>200</v>
      </c>
      <c r="Q829" s="24" t="s">
        <v>223</v>
      </c>
      <c r="R829" s="24"/>
      <c r="S829" s="22">
        <v>22</v>
      </c>
      <c r="T829" s="22">
        <v>0</v>
      </c>
      <c r="U829" s="22">
        <v>2</v>
      </c>
      <c r="V829" s="22">
        <v>2</v>
      </c>
      <c r="W829" s="22">
        <v>-2</v>
      </c>
      <c r="X829" s="22">
        <v>15</v>
      </c>
      <c r="Y829" s="22">
        <v>16</v>
      </c>
      <c r="Z829" s="25">
        <f t="shared" si="168"/>
        <v>0</v>
      </c>
      <c r="AA829" s="3">
        <v>9.8000000000000007</v>
      </c>
      <c r="AB829" s="22">
        <v>27</v>
      </c>
      <c r="AC829" s="22">
        <v>5</v>
      </c>
      <c r="AD829" s="22">
        <v>7</v>
      </c>
      <c r="AE829" s="22">
        <v>1</v>
      </c>
      <c r="AF829" s="22">
        <v>11</v>
      </c>
      <c r="AG829" s="26">
        <f t="shared" si="169"/>
        <v>7.5139146567717994</v>
      </c>
      <c r="AH829" s="26">
        <f t="shared" si="170"/>
        <v>1.3914656771799627</v>
      </c>
      <c r="AI829" s="26">
        <f t="shared" si="171"/>
        <v>1.9480519480519478</v>
      </c>
      <c r="AJ829" s="26">
        <f t="shared" si="172"/>
        <v>0.27829313543599254</v>
      </c>
      <c r="AK829" s="26">
        <f t="shared" si="173"/>
        <v>3.0612244897959182</v>
      </c>
      <c r="AL829" s="5">
        <v>348</v>
      </c>
      <c r="AM829" s="22">
        <v>3</v>
      </c>
      <c r="AN829" s="22">
        <v>7</v>
      </c>
      <c r="AO829" s="25">
        <f t="shared" si="174"/>
        <v>0.3</v>
      </c>
      <c r="AP829" s="22">
        <v>0.7</v>
      </c>
      <c r="AQ829">
        <v>-0.4</v>
      </c>
      <c r="AR829">
        <v>0.2</v>
      </c>
      <c r="AS829">
        <v>-0.2</v>
      </c>
      <c r="AT829">
        <v>-0.9</v>
      </c>
      <c r="AU829">
        <v>0.30000000000000004</v>
      </c>
      <c r="AV829">
        <v>0</v>
      </c>
      <c r="AW829">
        <v>-0.60000000000000009</v>
      </c>
      <c r="AX829" s="3">
        <f t="shared" si="175"/>
        <v>-2.7272727272727278E-2</v>
      </c>
      <c r="AY829" s="4">
        <f t="shared" si="176"/>
        <v>-0.60000000000000009</v>
      </c>
      <c r="AZ829" t="s">
        <v>243</v>
      </c>
      <c r="BA829">
        <v>2012</v>
      </c>
      <c r="BC829" s="27">
        <v>525000</v>
      </c>
      <c r="BD829" s="22">
        <v>0</v>
      </c>
      <c r="BE829" s="22">
        <v>2</v>
      </c>
      <c r="BF829" s="28">
        <f t="shared" si="177"/>
        <v>0.61339240085421576</v>
      </c>
      <c r="BG829" s="22">
        <v>2</v>
      </c>
      <c r="BH829" s="22">
        <v>6</v>
      </c>
      <c r="BI829" s="4">
        <v>195.6333333</v>
      </c>
      <c r="BJ829" s="22">
        <v>0</v>
      </c>
      <c r="BK829" s="22">
        <v>0</v>
      </c>
      <c r="BL829" s="28">
        <f t="shared" si="178"/>
        <v>0</v>
      </c>
      <c r="BM829" s="22">
        <v>0</v>
      </c>
      <c r="BN829" s="22">
        <v>0</v>
      </c>
      <c r="BO829" s="4">
        <v>0.93333333300000021</v>
      </c>
      <c r="BP829" s="22">
        <v>0</v>
      </c>
      <c r="BQ829" s="22">
        <v>0</v>
      </c>
      <c r="BR829" s="22">
        <v>1</v>
      </c>
      <c r="BS829" s="22">
        <v>1</v>
      </c>
      <c r="BT829" s="4">
        <v>19.350000000000001</v>
      </c>
      <c r="BU829" s="22">
        <v>13</v>
      </c>
      <c r="BV829" s="22">
        <v>0</v>
      </c>
      <c r="BW829" s="22">
        <v>1</v>
      </c>
      <c r="BX829" s="22">
        <v>1</v>
      </c>
      <c r="BY829" s="22">
        <v>6</v>
      </c>
      <c r="BZ829" s="22">
        <v>3</v>
      </c>
      <c r="CA829" s="22">
        <v>2</v>
      </c>
      <c r="CB829" s="22">
        <v>3</v>
      </c>
      <c r="CC829" s="4">
        <v>9.2833299999999994</v>
      </c>
      <c r="CD829" s="4">
        <v>1.6666667E-2</v>
      </c>
      <c r="CE829" s="4">
        <v>0.71666666700000003</v>
      </c>
      <c r="CF829" s="22">
        <v>0</v>
      </c>
      <c r="CG829" s="22">
        <v>0</v>
      </c>
      <c r="CH829" s="22">
        <v>0</v>
      </c>
      <c r="CI829" s="5">
        <v>9</v>
      </c>
      <c r="CJ829" s="22">
        <v>0</v>
      </c>
      <c r="CK829" s="22">
        <v>1</v>
      </c>
      <c r="CL829" s="22">
        <v>-3</v>
      </c>
      <c r="CM829" s="22">
        <v>9</v>
      </c>
      <c r="CN829" s="22">
        <v>3</v>
      </c>
      <c r="CO829" s="22">
        <v>1</v>
      </c>
      <c r="CP829" s="22">
        <v>4</v>
      </c>
      <c r="CQ829" s="26">
        <v>8.3277830000000002</v>
      </c>
      <c r="CR829" s="26">
        <v>7.9630000000000006E-2</v>
      </c>
      <c r="CS829" s="26">
        <v>1.1148149999999999</v>
      </c>
      <c r="CT829" s="22">
        <v>0</v>
      </c>
      <c r="CU829" s="22">
        <v>0</v>
      </c>
      <c r="CV829" s="22">
        <v>0</v>
      </c>
      <c r="CW829" s="22">
        <v>0</v>
      </c>
      <c r="CX829" s="22">
        <v>1</v>
      </c>
      <c r="CY829" s="22">
        <v>2</v>
      </c>
      <c r="CZ829" s="22">
        <v>0</v>
      </c>
      <c r="DA829" s="22">
        <v>1</v>
      </c>
      <c r="DB829" s="22">
        <v>-4</v>
      </c>
      <c r="DC829" s="22">
        <v>0</v>
      </c>
      <c r="DD829" s="22">
        <v>0</v>
      </c>
      <c r="DE829" s="22">
        <v>0</v>
      </c>
      <c r="DF829" s="22">
        <v>0</v>
      </c>
      <c r="DG829" s="22">
        <v>0</v>
      </c>
      <c r="DH829" s="22">
        <v>0</v>
      </c>
      <c r="DI829" s="22">
        <v>5</v>
      </c>
      <c r="DJ829" s="22">
        <v>1</v>
      </c>
      <c r="DK829" s="22">
        <v>0</v>
      </c>
      <c r="DL829" s="22">
        <v>0</v>
      </c>
      <c r="DM829" s="22">
        <v>0</v>
      </c>
      <c r="DN829" s="22">
        <v>4</v>
      </c>
      <c r="DO829" s="22">
        <v>0</v>
      </c>
      <c r="DP829" s="22">
        <v>7</v>
      </c>
      <c r="DQ829" s="22">
        <v>1</v>
      </c>
      <c r="DR829" s="22">
        <v>0</v>
      </c>
      <c r="DS829" s="22">
        <v>0</v>
      </c>
      <c r="DT829" s="22">
        <v>0</v>
      </c>
      <c r="DU829">
        <v>8.85</v>
      </c>
      <c r="DV829">
        <v>39.549999999999997</v>
      </c>
      <c r="DW829" s="2">
        <f t="shared" si="179"/>
        <v>0.18285123966942149</v>
      </c>
      <c r="DX829">
        <v>-0.498</v>
      </c>
      <c r="DY829">
        <v>0.17100000000000001</v>
      </c>
      <c r="DZ829">
        <v>-4.4020000000000001</v>
      </c>
      <c r="EA829">
        <v>-13.532999999999999</v>
      </c>
      <c r="EB829">
        <v>4</v>
      </c>
      <c r="EC829">
        <v>6</v>
      </c>
      <c r="ED829">
        <v>-0.4</v>
      </c>
      <c r="EE829">
        <v>-9.8699999999999992</v>
      </c>
      <c r="EF829">
        <v>-9.4499999999999993</v>
      </c>
      <c r="EG829">
        <v>5.56</v>
      </c>
      <c r="EH829">
        <v>927</v>
      </c>
      <c r="EI829">
        <v>982</v>
      </c>
      <c r="EJ829">
        <v>1.23</v>
      </c>
      <c r="EK829">
        <v>1.85</v>
      </c>
      <c r="EL829">
        <v>21</v>
      </c>
      <c r="EM829">
        <v>23.4</v>
      </c>
      <c r="EN829">
        <v>8.9</v>
      </c>
      <c r="EO829">
        <v>13.3</v>
      </c>
      <c r="EP829">
        <v>17.3</v>
      </c>
      <c r="EQ829">
        <v>14.8</v>
      </c>
      <c r="ER829">
        <v>3.7</v>
      </c>
      <c r="ES829">
        <v>4</v>
      </c>
      <c r="ET829">
        <v>0.9</v>
      </c>
      <c r="EU829">
        <v>0.30000000000000004</v>
      </c>
      <c r="EV829">
        <v>1.72</v>
      </c>
      <c r="EW829">
        <v>2.97</v>
      </c>
      <c r="EX829">
        <v>23.7</v>
      </c>
      <c r="EY829">
        <v>27.2</v>
      </c>
      <c r="EZ829">
        <v>9.8000000000000007</v>
      </c>
      <c r="FA829">
        <v>13.1</v>
      </c>
      <c r="FB829">
        <v>15.4</v>
      </c>
      <c r="FC829">
        <v>14</v>
      </c>
      <c r="FD829">
        <v>3.7</v>
      </c>
      <c r="FE829">
        <v>2.9</v>
      </c>
      <c r="FF829">
        <v>21</v>
      </c>
      <c r="FG829">
        <v>25</v>
      </c>
      <c r="FH829">
        <v>37</v>
      </c>
      <c r="FI829">
        <v>21</v>
      </c>
      <c r="FJ829">
        <v>36</v>
      </c>
      <c r="FK829">
        <v>24</v>
      </c>
      <c r="FL829">
        <v>44.2</v>
      </c>
      <c r="FM829">
        <v>79</v>
      </c>
      <c r="FN829">
        <v>80</v>
      </c>
      <c r="FO829">
        <v>52</v>
      </c>
      <c r="FP829">
        <v>49.7</v>
      </c>
      <c r="FQ829">
        <v>0.04</v>
      </c>
      <c r="FR829">
        <v>4.74</v>
      </c>
      <c r="FS829" s="2">
        <f t="shared" si="180"/>
        <v>8.368200836820083E-3</v>
      </c>
      <c r="FT829">
        <v>0</v>
      </c>
      <c r="FU829">
        <v>0</v>
      </c>
      <c r="FV829">
        <v>-17.3</v>
      </c>
      <c r="FW829">
        <v>0</v>
      </c>
      <c r="FX829">
        <v>0</v>
      </c>
      <c r="FY829">
        <v>0</v>
      </c>
      <c r="FZ829">
        <v>64.3</v>
      </c>
      <c r="GA829">
        <v>0</v>
      </c>
      <c r="GB829">
        <v>0</v>
      </c>
      <c r="GC829">
        <v>0</v>
      </c>
      <c r="GD829">
        <v>0</v>
      </c>
      <c r="GE829">
        <v>0</v>
      </c>
      <c r="GF829">
        <v>0</v>
      </c>
      <c r="GG829">
        <v>0</v>
      </c>
      <c r="GH829">
        <v>0.88</v>
      </c>
      <c r="GI829">
        <v>4.38</v>
      </c>
      <c r="GJ829" s="2">
        <f t="shared" si="181"/>
        <v>0.1673003802281369</v>
      </c>
      <c r="GK829">
        <v>0</v>
      </c>
      <c r="GL829">
        <v>1</v>
      </c>
      <c r="GM829">
        <v>18.8</v>
      </c>
      <c r="GN829">
        <v>0</v>
      </c>
      <c r="GO829">
        <v>3.1</v>
      </c>
      <c r="GP829">
        <v>3.1</v>
      </c>
      <c r="GQ829">
        <v>24.8</v>
      </c>
      <c r="GR829">
        <v>0</v>
      </c>
      <c r="GS829">
        <v>24.8</v>
      </c>
      <c r="GT829">
        <v>12.4</v>
      </c>
      <c r="GU829">
        <v>0</v>
      </c>
      <c r="GV829">
        <v>3.1</v>
      </c>
      <c r="GW829">
        <v>3.1</v>
      </c>
      <c r="GX829" s="21">
        <v>31.987546999999999</v>
      </c>
      <c r="GY829" s="21">
        <v>2.2757877</v>
      </c>
      <c r="GZ829" s="21">
        <v>4.1646438000000003</v>
      </c>
      <c r="HA829" s="21">
        <v>6.4404314999999999</v>
      </c>
      <c r="HB829" s="21">
        <v>-0.28808099999999998</v>
      </c>
      <c r="HC829" s="21">
        <v>0.64300500000000005</v>
      </c>
      <c r="HD829" s="21">
        <v>1.7030000000000001E-3</v>
      </c>
      <c r="HE829" s="21">
        <v>25.237954999999999</v>
      </c>
      <c r="HF829" s="21">
        <v>0.356628</v>
      </c>
    </row>
    <row r="830" spans="1:214" ht="15" x14ac:dyDescent="0.25">
      <c r="A830" s="22">
        <v>50</v>
      </c>
      <c r="B830" t="s">
        <v>3488</v>
      </c>
      <c r="C830" t="s">
        <v>3489</v>
      </c>
      <c r="D830" t="s">
        <v>3490</v>
      </c>
      <c r="F830" t="s">
        <v>349</v>
      </c>
      <c r="G830" t="s">
        <v>342</v>
      </c>
      <c r="H830">
        <v>60</v>
      </c>
      <c r="I830" s="22" t="s">
        <v>229</v>
      </c>
      <c r="J830">
        <v>29</v>
      </c>
      <c r="K830" s="23" t="s">
        <v>3491</v>
      </c>
      <c r="L830" s="23" t="s">
        <v>3492</v>
      </c>
      <c r="M830" s="24" t="s">
        <v>447</v>
      </c>
      <c r="N830" s="24" t="s">
        <v>233</v>
      </c>
      <c r="O830" s="24">
        <v>73</v>
      </c>
      <c r="P830" s="24">
        <v>198</v>
      </c>
      <c r="Q830" s="24" t="s">
        <v>223</v>
      </c>
      <c r="R830" s="24"/>
      <c r="S830" s="22">
        <v>82</v>
      </c>
      <c r="T830" s="22">
        <v>11</v>
      </c>
      <c r="U830" s="22">
        <v>26</v>
      </c>
      <c r="V830" s="22">
        <v>37</v>
      </c>
      <c r="W830" s="22">
        <v>-13</v>
      </c>
      <c r="X830" s="22">
        <v>28</v>
      </c>
      <c r="Y830" s="22">
        <v>149</v>
      </c>
      <c r="Z830" s="25">
        <f t="shared" si="168"/>
        <v>7.3825503355704702E-2</v>
      </c>
      <c r="AA830" s="3">
        <v>17.2</v>
      </c>
      <c r="AB830" s="22">
        <v>124</v>
      </c>
      <c r="AC830" s="22">
        <v>48</v>
      </c>
      <c r="AD830" s="22">
        <v>63</v>
      </c>
      <c r="AE830" s="22">
        <v>34</v>
      </c>
      <c r="AF830" s="22">
        <v>44</v>
      </c>
      <c r="AG830" s="26">
        <f t="shared" si="169"/>
        <v>5.2750992626205333</v>
      </c>
      <c r="AH830" s="26">
        <f t="shared" si="170"/>
        <v>2.0419739081111743</v>
      </c>
      <c r="AI830" s="26">
        <f t="shared" si="171"/>
        <v>2.6800907543959163</v>
      </c>
      <c r="AJ830" s="26">
        <f t="shared" si="172"/>
        <v>1.4463981849120817</v>
      </c>
      <c r="AK830" s="26">
        <f t="shared" si="173"/>
        <v>1.8718094157685765</v>
      </c>
      <c r="AL830" s="5">
        <v>1891</v>
      </c>
      <c r="AM830" s="22">
        <v>645</v>
      </c>
      <c r="AN830" s="22">
        <v>495</v>
      </c>
      <c r="AO830" s="25">
        <f t="shared" si="174"/>
        <v>0.56578947368421051</v>
      </c>
      <c r="AP830" s="22">
        <v>23.8</v>
      </c>
      <c r="AQ830">
        <v>1.4</v>
      </c>
      <c r="AR830">
        <v>1.1000000000000001</v>
      </c>
      <c r="AS830">
        <v>2.5</v>
      </c>
      <c r="AT830">
        <v>0.1</v>
      </c>
      <c r="AU830">
        <v>1.8</v>
      </c>
      <c r="AV830">
        <v>-0.30000000000000004</v>
      </c>
      <c r="AW830">
        <v>1.6</v>
      </c>
      <c r="AX830" s="3">
        <f t="shared" si="175"/>
        <v>1.9512195121951219E-2</v>
      </c>
      <c r="AY830" s="4">
        <f t="shared" si="176"/>
        <v>-8.0750000000000011</v>
      </c>
      <c r="AZ830" t="s">
        <v>243</v>
      </c>
      <c r="BA830">
        <v>2015</v>
      </c>
      <c r="BC830" s="27">
        <v>3750000</v>
      </c>
      <c r="BD830" s="22">
        <v>6</v>
      </c>
      <c r="BE830" s="22">
        <v>20</v>
      </c>
      <c r="BF830" s="28">
        <f t="shared" si="177"/>
        <v>1.3806531551464731</v>
      </c>
      <c r="BG830" s="22">
        <v>508</v>
      </c>
      <c r="BH830" s="22">
        <v>372</v>
      </c>
      <c r="BI830" s="4">
        <v>1129.9000000000001</v>
      </c>
      <c r="BJ830" s="22">
        <v>4</v>
      </c>
      <c r="BK830" s="22">
        <v>5</v>
      </c>
      <c r="BL830" s="28">
        <f t="shared" si="178"/>
        <v>3.2374100719424459</v>
      </c>
      <c r="BM830" s="22">
        <v>96</v>
      </c>
      <c r="BN830" s="22">
        <v>72</v>
      </c>
      <c r="BO830" s="4">
        <v>166.8</v>
      </c>
      <c r="BP830" s="22">
        <v>1</v>
      </c>
      <c r="BQ830" s="22">
        <v>1</v>
      </c>
      <c r="BR830" s="22">
        <v>41</v>
      </c>
      <c r="BS830" s="22">
        <v>51</v>
      </c>
      <c r="BT830" s="4">
        <v>114.2833333</v>
      </c>
      <c r="BU830" s="22">
        <v>41</v>
      </c>
      <c r="BV830" s="22">
        <v>6</v>
      </c>
      <c r="BW830" s="22">
        <v>10</v>
      </c>
      <c r="BX830" s="22">
        <v>-4</v>
      </c>
      <c r="BY830" s="22">
        <v>16</v>
      </c>
      <c r="BZ830" s="22">
        <v>8</v>
      </c>
      <c r="CA830" s="22">
        <v>321</v>
      </c>
      <c r="CB830" s="22">
        <v>226</v>
      </c>
      <c r="CC830" s="4">
        <v>13.65</v>
      </c>
      <c r="CD830" s="4">
        <v>1.9166666669999999</v>
      </c>
      <c r="CE830" s="4">
        <v>1.3666666670000001</v>
      </c>
      <c r="CF830" s="22">
        <v>0</v>
      </c>
      <c r="CG830" s="22">
        <v>0</v>
      </c>
      <c r="CH830" s="22">
        <v>0</v>
      </c>
      <c r="CI830" s="5">
        <v>41</v>
      </c>
      <c r="CJ830" s="22">
        <v>5</v>
      </c>
      <c r="CK830" s="22">
        <v>16</v>
      </c>
      <c r="CL830" s="22">
        <v>-9</v>
      </c>
      <c r="CM830" s="22">
        <v>12</v>
      </c>
      <c r="CN830" s="22">
        <v>6</v>
      </c>
      <c r="CO830" s="22">
        <v>324</v>
      </c>
      <c r="CP830" s="22">
        <v>269</v>
      </c>
      <c r="CQ830" s="26">
        <v>13.908537000000001</v>
      </c>
      <c r="CR830" s="26">
        <v>2.1516259999999998</v>
      </c>
      <c r="CS830" s="26">
        <v>1.4207320000000001</v>
      </c>
      <c r="CT830" s="22">
        <v>1</v>
      </c>
      <c r="CU830" s="22">
        <v>0</v>
      </c>
      <c r="CV830" s="22">
        <v>0</v>
      </c>
      <c r="CW830" s="22">
        <v>3</v>
      </c>
      <c r="CX830" s="22">
        <v>7</v>
      </c>
      <c r="CY830" s="22">
        <v>-7</v>
      </c>
      <c r="CZ830" s="22">
        <v>8</v>
      </c>
      <c r="DA830" s="22">
        <v>19</v>
      </c>
      <c r="DB830" s="22">
        <v>-6</v>
      </c>
      <c r="DC830" s="22">
        <v>2</v>
      </c>
      <c r="DD830" s="22">
        <v>0</v>
      </c>
      <c r="DE830" s="22">
        <v>4</v>
      </c>
      <c r="DF830" s="22">
        <v>0</v>
      </c>
      <c r="DG830" s="22">
        <v>0</v>
      </c>
      <c r="DH830" s="22">
        <v>0</v>
      </c>
      <c r="DI830" s="22">
        <v>14</v>
      </c>
      <c r="DJ830" s="22">
        <v>0</v>
      </c>
      <c r="DK830" s="22">
        <v>0</v>
      </c>
      <c r="DL830" s="22">
        <v>0</v>
      </c>
      <c r="DM830" s="22">
        <v>0</v>
      </c>
      <c r="DN830" s="22">
        <v>65</v>
      </c>
      <c r="DO830" s="22">
        <v>17</v>
      </c>
      <c r="DP830" s="22">
        <v>80</v>
      </c>
      <c r="DQ830" s="22">
        <v>19</v>
      </c>
      <c r="DR830" s="22">
        <v>1</v>
      </c>
      <c r="DS830" s="22">
        <v>0</v>
      </c>
      <c r="DT830" s="22">
        <v>0</v>
      </c>
      <c r="DU830">
        <v>13.13</v>
      </c>
      <c r="DV830">
        <v>34.64</v>
      </c>
      <c r="DW830" s="2">
        <f t="shared" si="179"/>
        <v>0.27485869792756962</v>
      </c>
      <c r="DX830">
        <v>0.39800000000000002</v>
      </c>
      <c r="DY830">
        <v>-0.27300000000000002</v>
      </c>
      <c r="DZ830">
        <v>-0.71600000000000008</v>
      </c>
      <c r="EA830">
        <v>-3.0139999999999998</v>
      </c>
      <c r="EB830">
        <v>45</v>
      </c>
      <c r="EC830">
        <v>53</v>
      </c>
      <c r="ED830">
        <v>8.3000000000000007</v>
      </c>
      <c r="EE830">
        <v>4.07</v>
      </c>
      <c r="EF830">
        <v>-4.2</v>
      </c>
      <c r="EG830">
        <v>7.77</v>
      </c>
      <c r="EH830">
        <v>905</v>
      </c>
      <c r="EI830">
        <v>982</v>
      </c>
      <c r="EJ830">
        <v>2.5099999999999998</v>
      </c>
      <c r="EK830">
        <v>2.95</v>
      </c>
      <c r="EL830">
        <v>29.8</v>
      </c>
      <c r="EM830">
        <v>28</v>
      </c>
      <c r="EN830">
        <v>11</v>
      </c>
      <c r="EO830">
        <v>8.9</v>
      </c>
      <c r="EP830">
        <v>12.1</v>
      </c>
      <c r="EQ830">
        <v>12.7</v>
      </c>
      <c r="ER830">
        <v>3.7</v>
      </c>
      <c r="ES830">
        <v>4.3</v>
      </c>
      <c r="ET830">
        <v>0.60000000000000009</v>
      </c>
      <c r="EU830">
        <v>1</v>
      </c>
      <c r="EV830">
        <v>2.0099999999999998</v>
      </c>
      <c r="EW830">
        <v>2.4300000000000002</v>
      </c>
      <c r="EX830">
        <v>25.9</v>
      </c>
      <c r="EY830">
        <v>28.6</v>
      </c>
      <c r="EZ830">
        <v>9.6</v>
      </c>
      <c r="FA830">
        <v>11</v>
      </c>
      <c r="FB830">
        <v>12.6</v>
      </c>
      <c r="FC830">
        <v>12.9</v>
      </c>
      <c r="FD830">
        <v>3.4</v>
      </c>
      <c r="FE830">
        <v>3.4</v>
      </c>
      <c r="FF830">
        <v>166</v>
      </c>
      <c r="FG830">
        <v>146</v>
      </c>
      <c r="FH830">
        <v>191</v>
      </c>
      <c r="FI830">
        <v>149</v>
      </c>
      <c r="FJ830">
        <v>235</v>
      </c>
      <c r="FK830">
        <v>149</v>
      </c>
      <c r="FL830">
        <v>47.9</v>
      </c>
      <c r="FM830">
        <v>401</v>
      </c>
      <c r="FN830">
        <v>384</v>
      </c>
      <c r="FO830">
        <v>358</v>
      </c>
      <c r="FP830">
        <v>51.1</v>
      </c>
      <c r="FQ830">
        <v>2</v>
      </c>
      <c r="FR830">
        <v>3.94</v>
      </c>
      <c r="FS830" s="2">
        <f t="shared" si="180"/>
        <v>0.33670033670033672</v>
      </c>
      <c r="FT830">
        <v>16</v>
      </c>
      <c r="FU830">
        <v>3</v>
      </c>
      <c r="FV830">
        <v>-7.5</v>
      </c>
      <c r="FW830">
        <v>12.21</v>
      </c>
      <c r="FX830">
        <v>5.84</v>
      </c>
      <c r="FY830">
        <v>1.0900000000000001</v>
      </c>
      <c r="FZ830">
        <v>42</v>
      </c>
      <c r="GA830">
        <v>6.6</v>
      </c>
      <c r="GB830">
        <v>19.7</v>
      </c>
      <c r="GC830">
        <v>2.9</v>
      </c>
      <c r="GD830">
        <v>0.7</v>
      </c>
      <c r="GE830">
        <v>23</v>
      </c>
      <c r="GF830">
        <v>2.2000000000000002</v>
      </c>
      <c r="GG830">
        <v>1.1000000000000001</v>
      </c>
      <c r="GH830">
        <v>1.34</v>
      </c>
      <c r="GI830">
        <v>3.56</v>
      </c>
      <c r="GJ830" s="2">
        <f t="shared" si="181"/>
        <v>0.27346938775510204</v>
      </c>
      <c r="GK830">
        <v>2</v>
      </c>
      <c r="GL830">
        <v>18</v>
      </c>
      <c r="GM830">
        <v>12.4</v>
      </c>
      <c r="GN830">
        <v>1.0900000000000001</v>
      </c>
      <c r="GO830">
        <v>9.82</v>
      </c>
      <c r="GP830">
        <v>12</v>
      </c>
      <c r="GQ830">
        <v>45.3</v>
      </c>
      <c r="GR830">
        <v>3.3</v>
      </c>
      <c r="GS830">
        <v>13.6</v>
      </c>
      <c r="GT830">
        <v>18.5</v>
      </c>
      <c r="GU830">
        <v>1.6</v>
      </c>
      <c r="GV830">
        <v>1.1000000000000001</v>
      </c>
      <c r="GW830">
        <v>3.8</v>
      </c>
      <c r="GX830" s="21">
        <v>67.706535000000002</v>
      </c>
      <c r="GY830" s="21">
        <v>11.8141479</v>
      </c>
      <c r="GZ830" s="21">
        <v>20.727324899999999</v>
      </c>
      <c r="HA830" s="21">
        <v>32.541472800000001</v>
      </c>
      <c r="HB830" s="21">
        <v>2.4278580000000001</v>
      </c>
      <c r="HC830" s="21">
        <v>1.560381</v>
      </c>
      <c r="HD830" s="21">
        <v>1.3554999999999999E-2</v>
      </c>
      <c r="HE830" s="21">
        <v>37.561897000000002</v>
      </c>
      <c r="HF830" s="21">
        <v>4.0017940000000003</v>
      </c>
    </row>
    <row r="831" spans="1:214" ht="15" x14ac:dyDescent="0.25">
      <c r="A831" s="22">
        <v>32</v>
      </c>
      <c r="B831" t="s">
        <v>3493</v>
      </c>
      <c r="C831" t="s">
        <v>3494</v>
      </c>
      <c r="D831" t="s">
        <v>1413</v>
      </c>
      <c r="F831" t="s">
        <v>409</v>
      </c>
      <c r="I831" s="22" t="s">
        <v>239</v>
      </c>
      <c r="J831">
        <v>25</v>
      </c>
      <c r="K831" s="23" t="s">
        <v>570</v>
      </c>
      <c r="L831" s="23" t="s">
        <v>2006</v>
      </c>
      <c r="M831" s="24" t="s">
        <v>281</v>
      </c>
      <c r="N831" s="24" t="s">
        <v>233</v>
      </c>
      <c r="O831" s="24">
        <v>71</v>
      </c>
      <c r="P831" s="24">
        <v>183</v>
      </c>
      <c r="Q831" s="24" t="s">
        <v>224</v>
      </c>
      <c r="R831" s="24"/>
      <c r="S831" s="22">
        <v>71</v>
      </c>
      <c r="T831" s="22">
        <v>23</v>
      </c>
      <c r="U831" s="22">
        <v>31</v>
      </c>
      <c r="V831" s="22">
        <v>54</v>
      </c>
      <c r="W831" s="22">
        <v>4</v>
      </c>
      <c r="X831" s="22">
        <v>49</v>
      </c>
      <c r="Y831" s="22">
        <v>181</v>
      </c>
      <c r="Z831" s="25">
        <f t="shared" si="168"/>
        <v>0.1270718232044199</v>
      </c>
      <c r="AA831" s="3">
        <v>19.899999999999999</v>
      </c>
      <c r="AB831" s="22">
        <v>52</v>
      </c>
      <c r="AC831" s="22">
        <v>19</v>
      </c>
      <c r="AD831" s="22">
        <v>62</v>
      </c>
      <c r="AE831" s="22">
        <v>36</v>
      </c>
      <c r="AF831" s="22">
        <v>62</v>
      </c>
      <c r="AG831" s="26">
        <f t="shared" si="169"/>
        <v>2.2082242196899995</v>
      </c>
      <c r="AH831" s="26">
        <f t="shared" si="170"/>
        <v>0.8068511571944228</v>
      </c>
      <c r="AI831" s="26">
        <f t="shared" si="171"/>
        <v>2.6328827234765377</v>
      </c>
      <c r="AJ831" s="26">
        <f t="shared" si="172"/>
        <v>1.5287706136315382</v>
      </c>
      <c r="AK831" s="26">
        <f t="shared" si="173"/>
        <v>2.6328827234765377</v>
      </c>
      <c r="AL831" s="5">
        <v>1794</v>
      </c>
      <c r="AM831" s="22">
        <v>21</v>
      </c>
      <c r="AN831" s="22">
        <v>44</v>
      </c>
      <c r="AO831" s="25">
        <f t="shared" si="174"/>
        <v>0.32307692307692309</v>
      </c>
      <c r="AP831" s="22">
        <v>1.6</v>
      </c>
      <c r="AQ831">
        <v>4.7</v>
      </c>
      <c r="AR831">
        <v>1.9</v>
      </c>
      <c r="AS831">
        <v>6.6</v>
      </c>
      <c r="AT831">
        <v>7.1</v>
      </c>
      <c r="AU831">
        <v>3.5</v>
      </c>
      <c r="AV831">
        <v>-1.4</v>
      </c>
      <c r="AW831">
        <v>9.1999999999999993</v>
      </c>
      <c r="AX831" s="3">
        <f t="shared" si="175"/>
        <v>0.12957746478873239</v>
      </c>
      <c r="AY831" s="4">
        <f t="shared" si="176"/>
        <v>1.5250009999999987</v>
      </c>
      <c r="AZ831" t="s">
        <v>224</v>
      </c>
      <c r="BA831">
        <v>2012</v>
      </c>
      <c r="BC831" s="27">
        <v>3083333</v>
      </c>
      <c r="BD831" s="22">
        <v>14</v>
      </c>
      <c r="BE831" s="22">
        <v>21</v>
      </c>
      <c r="BF831" s="28">
        <f t="shared" si="177"/>
        <v>1.861592103935467</v>
      </c>
      <c r="BG831" s="22">
        <v>17</v>
      </c>
      <c r="BH831" s="22">
        <v>26</v>
      </c>
      <c r="BI831" s="4">
        <v>1128.0666670000001</v>
      </c>
      <c r="BJ831" s="22">
        <v>8</v>
      </c>
      <c r="BK831" s="22">
        <v>10</v>
      </c>
      <c r="BL831" s="28">
        <f t="shared" si="178"/>
        <v>4.5053187784877542</v>
      </c>
      <c r="BM831" s="22">
        <v>4</v>
      </c>
      <c r="BN831" s="22">
        <v>15</v>
      </c>
      <c r="BO831" s="4">
        <v>239.71666669999999</v>
      </c>
      <c r="BP831" s="22">
        <v>1</v>
      </c>
      <c r="BQ831" s="22">
        <v>0</v>
      </c>
      <c r="BR831" s="22">
        <v>0</v>
      </c>
      <c r="BS831" s="22">
        <v>3</v>
      </c>
      <c r="BT831" s="4">
        <v>45.816666669999996</v>
      </c>
      <c r="BU831" s="22">
        <v>35</v>
      </c>
      <c r="BV831" s="22">
        <v>11</v>
      </c>
      <c r="BW831" s="22">
        <v>10</v>
      </c>
      <c r="BX831" s="22">
        <v>1</v>
      </c>
      <c r="BY831" s="22">
        <v>35</v>
      </c>
      <c r="BZ831" s="22">
        <v>16</v>
      </c>
      <c r="CA831" s="22">
        <v>13</v>
      </c>
      <c r="CB831" s="22">
        <v>24</v>
      </c>
      <c r="CC831" s="4">
        <v>16.616669999999999</v>
      </c>
      <c r="CD831" s="4">
        <v>3.3333333330000001</v>
      </c>
      <c r="CE831" s="4">
        <v>0.71666666700000003</v>
      </c>
      <c r="CF831" s="22">
        <v>6</v>
      </c>
      <c r="CG831" s="22">
        <v>0</v>
      </c>
      <c r="CH831" s="22">
        <v>0</v>
      </c>
      <c r="CI831" s="5">
        <v>36</v>
      </c>
      <c r="CJ831" s="22">
        <v>12</v>
      </c>
      <c r="CK831" s="22">
        <v>21</v>
      </c>
      <c r="CL831" s="22">
        <v>3</v>
      </c>
      <c r="CM831" s="22">
        <v>14</v>
      </c>
      <c r="CN831" s="22">
        <v>7</v>
      </c>
      <c r="CO831" s="22">
        <v>8</v>
      </c>
      <c r="CP831" s="22">
        <v>20</v>
      </c>
      <c r="CQ831" s="26">
        <v>15.180089000000001</v>
      </c>
      <c r="CR831" s="26">
        <v>3.418056</v>
      </c>
      <c r="CS831" s="26">
        <v>0.57592600000000016</v>
      </c>
      <c r="CT831" s="22">
        <v>2</v>
      </c>
      <c r="CU831" s="22">
        <v>1</v>
      </c>
      <c r="CV831" s="22">
        <v>0</v>
      </c>
      <c r="CW831" s="22">
        <v>11</v>
      </c>
      <c r="CX831" s="22">
        <v>9</v>
      </c>
      <c r="CY831" s="22">
        <v>4</v>
      </c>
      <c r="CZ831" s="22">
        <v>12</v>
      </c>
      <c r="DA831" s="22">
        <v>22</v>
      </c>
      <c r="DB831" s="22">
        <v>0</v>
      </c>
      <c r="DC831" s="22">
        <v>4</v>
      </c>
      <c r="DD831" s="22">
        <v>1</v>
      </c>
      <c r="DE831" s="22">
        <v>5</v>
      </c>
      <c r="DF831" s="22">
        <v>2</v>
      </c>
      <c r="DG831" s="22">
        <v>0</v>
      </c>
      <c r="DH831" s="22">
        <v>0</v>
      </c>
      <c r="DI831" s="22">
        <v>22</v>
      </c>
      <c r="DJ831" s="22">
        <v>1</v>
      </c>
      <c r="DK831" s="22">
        <v>0</v>
      </c>
      <c r="DL831" s="22">
        <v>0</v>
      </c>
      <c r="DM831" s="22">
        <v>0</v>
      </c>
      <c r="DN831" s="22">
        <v>83</v>
      </c>
      <c r="DO831" s="22">
        <v>31</v>
      </c>
      <c r="DP831" s="22">
        <v>55</v>
      </c>
      <c r="DQ831" s="22">
        <v>7</v>
      </c>
      <c r="DR831" s="22">
        <v>8</v>
      </c>
      <c r="DS831" s="22">
        <v>1</v>
      </c>
      <c r="DT831" s="22">
        <v>0</v>
      </c>
      <c r="DU831">
        <v>15.13</v>
      </c>
      <c r="DV831">
        <v>33.64</v>
      </c>
      <c r="DW831" s="2">
        <f t="shared" si="179"/>
        <v>0.31023169981546034</v>
      </c>
      <c r="DX831">
        <v>0.80900000000000005</v>
      </c>
      <c r="DY831">
        <v>-2.1000000000000001E-2</v>
      </c>
      <c r="DZ831">
        <v>0.82599999999999985</v>
      </c>
      <c r="EA831">
        <v>-0.95700000000000007</v>
      </c>
      <c r="EB831">
        <v>50</v>
      </c>
      <c r="EC831">
        <v>43</v>
      </c>
      <c r="ED831">
        <v>4.3</v>
      </c>
      <c r="EE831">
        <v>1.84</v>
      </c>
      <c r="EF831">
        <v>-2.4900000000000002</v>
      </c>
      <c r="EG831">
        <v>9.14</v>
      </c>
      <c r="EH831">
        <v>918</v>
      </c>
      <c r="EI831">
        <v>1010</v>
      </c>
      <c r="EJ831">
        <v>2.79</v>
      </c>
      <c r="EK831">
        <v>2.4</v>
      </c>
      <c r="EL831">
        <v>27.8</v>
      </c>
      <c r="EM831">
        <v>27</v>
      </c>
      <c r="EN831">
        <v>11.3</v>
      </c>
      <c r="EO831">
        <v>10.3</v>
      </c>
      <c r="EP831">
        <v>12.6</v>
      </c>
      <c r="EQ831">
        <v>12.2</v>
      </c>
      <c r="ER831">
        <v>2.9</v>
      </c>
      <c r="ES831">
        <v>3.7</v>
      </c>
      <c r="ET831">
        <v>0.8</v>
      </c>
      <c r="EU831">
        <v>0.7</v>
      </c>
      <c r="EV831">
        <v>1.66</v>
      </c>
      <c r="EW831">
        <v>2.16</v>
      </c>
      <c r="EX831">
        <v>25.6</v>
      </c>
      <c r="EY831">
        <v>27.8</v>
      </c>
      <c r="EZ831">
        <v>10.3</v>
      </c>
      <c r="FA831">
        <v>10.1</v>
      </c>
      <c r="FB831">
        <v>13.4</v>
      </c>
      <c r="FC831">
        <v>13.5</v>
      </c>
      <c r="FD831">
        <v>3.2</v>
      </c>
      <c r="FE831">
        <v>3.7</v>
      </c>
      <c r="FF831">
        <v>186</v>
      </c>
      <c r="FG831">
        <v>167</v>
      </c>
      <c r="FH831">
        <v>148</v>
      </c>
      <c r="FI831">
        <v>136</v>
      </c>
      <c r="FJ831">
        <v>193</v>
      </c>
      <c r="FK831">
        <v>175</v>
      </c>
      <c r="FL831">
        <v>55.4</v>
      </c>
      <c r="FM831">
        <v>357</v>
      </c>
      <c r="FN831">
        <v>357</v>
      </c>
      <c r="FO831">
        <v>337</v>
      </c>
      <c r="FP831">
        <v>50</v>
      </c>
      <c r="FQ831">
        <v>3.25</v>
      </c>
      <c r="FR831">
        <v>2.38</v>
      </c>
      <c r="FS831" s="2">
        <f t="shared" si="180"/>
        <v>0.57726465364120783</v>
      </c>
      <c r="FT831">
        <v>27</v>
      </c>
      <c r="FU831">
        <v>4</v>
      </c>
      <c r="FV831">
        <v>3.9</v>
      </c>
      <c r="FW831">
        <v>14.36</v>
      </c>
      <c r="FX831">
        <v>7.02</v>
      </c>
      <c r="FY831">
        <v>1.04</v>
      </c>
      <c r="FZ831">
        <v>41.9</v>
      </c>
      <c r="GA831">
        <v>6.8</v>
      </c>
      <c r="GB831">
        <v>18.5</v>
      </c>
      <c r="GC831">
        <v>1</v>
      </c>
      <c r="GD831">
        <v>1.8</v>
      </c>
      <c r="GE831">
        <v>24.2</v>
      </c>
      <c r="GF831">
        <v>1.6</v>
      </c>
      <c r="GG831">
        <v>2.1</v>
      </c>
      <c r="GH831">
        <v>0.65</v>
      </c>
      <c r="GI831">
        <v>4.03</v>
      </c>
      <c r="GJ831" s="2">
        <f t="shared" si="181"/>
        <v>0.13888888888888887</v>
      </c>
      <c r="GK831">
        <v>1</v>
      </c>
      <c r="GL831">
        <v>7</v>
      </c>
      <c r="GM831">
        <v>20</v>
      </c>
      <c r="GN831">
        <v>1.3</v>
      </c>
      <c r="GO831">
        <v>9.08</v>
      </c>
      <c r="GP831">
        <v>11.7</v>
      </c>
      <c r="GQ831">
        <v>33.700000000000003</v>
      </c>
      <c r="GR831">
        <v>2.6</v>
      </c>
      <c r="GS831">
        <v>16.899999999999999</v>
      </c>
      <c r="GT831">
        <v>22.1</v>
      </c>
      <c r="GU831">
        <v>2.6</v>
      </c>
      <c r="GV831">
        <v>1.3</v>
      </c>
      <c r="GW831">
        <v>2.6</v>
      </c>
      <c r="GX831" s="21">
        <v>71.189171000000002</v>
      </c>
      <c r="GY831" s="21">
        <v>20.272950899999998</v>
      </c>
      <c r="GZ831" s="21">
        <v>27.107624699999999</v>
      </c>
      <c r="HA831" s="21">
        <v>47.3805756</v>
      </c>
      <c r="HB831" s="21">
        <v>6.173832</v>
      </c>
      <c r="HC831" s="21">
        <v>2.4571139999999998</v>
      </c>
      <c r="HD831" s="21">
        <v>-9.6369999999999997E-2</v>
      </c>
      <c r="HE831" s="21">
        <v>51.004623000000002</v>
      </c>
      <c r="HF831" s="21">
        <v>8.5345750000000002</v>
      </c>
    </row>
    <row r="832" spans="1:214" ht="15" x14ac:dyDescent="0.25">
      <c r="A832" s="22">
        <v>81</v>
      </c>
      <c r="B832" t="s">
        <v>3495</v>
      </c>
      <c r="C832" t="s">
        <v>3496</v>
      </c>
      <c r="D832" t="s">
        <v>1365</v>
      </c>
      <c r="F832" t="s">
        <v>410</v>
      </c>
      <c r="I832" s="22" t="s">
        <v>377</v>
      </c>
      <c r="J832">
        <v>21</v>
      </c>
      <c r="K832" s="23" t="s">
        <v>2480</v>
      </c>
      <c r="L832" s="23" t="s">
        <v>3497</v>
      </c>
      <c r="M832" s="24"/>
      <c r="N832" s="24" t="s">
        <v>1184</v>
      </c>
      <c r="O832" s="24">
        <v>74</v>
      </c>
      <c r="P832" s="24">
        <v>204</v>
      </c>
      <c r="Q832" s="24" t="s">
        <v>224</v>
      </c>
      <c r="R832" s="24" t="s">
        <v>234</v>
      </c>
      <c r="S832" s="22">
        <v>47</v>
      </c>
      <c r="T832" s="22">
        <v>4</v>
      </c>
      <c r="U832" s="22">
        <v>6</v>
      </c>
      <c r="V832" s="22">
        <v>10</v>
      </c>
      <c r="W832" s="22">
        <v>-2</v>
      </c>
      <c r="X832" s="22">
        <v>2</v>
      </c>
      <c r="Y832" s="22">
        <v>65</v>
      </c>
      <c r="Z832" s="25">
        <f t="shared" si="168"/>
        <v>6.1538461538461542E-2</v>
      </c>
      <c r="AA832" s="3">
        <v>10.31667</v>
      </c>
      <c r="AB832" s="22">
        <v>52</v>
      </c>
      <c r="AC832" s="22">
        <v>16</v>
      </c>
      <c r="AD832" s="22">
        <v>29</v>
      </c>
      <c r="AE832" s="22">
        <v>8</v>
      </c>
      <c r="AF832" s="22">
        <v>19</v>
      </c>
      <c r="AG832" s="26">
        <f t="shared" si="169"/>
        <v>6.434535438606086</v>
      </c>
      <c r="AH832" s="26">
        <f t="shared" si="170"/>
        <v>1.979857058032642</v>
      </c>
      <c r="AI832" s="26">
        <f t="shared" si="171"/>
        <v>3.5884909176841639</v>
      </c>
      <c r="AJ832" s="26">
        <f t="shared" si="172"/>
        <v>0.989928529016321</v>
      </c>
      <c r="AK832" s="26">
        <f t="shared" si="173"/>
        <v>2.3510802564137623</v>
      </c>
      <c r="AL832" s="5">
        <v>660</v>
      </c>
      <c r="AM832" s="22">
        <v>1</v>
      </c>
      <c r="AN832" s="22">
        <v>8</v>
      </c>
      <c r="AO832" s="25">
        <f t="shared" si="174"/>
        <v>0.1111111111111111</v>
      </c>
      <c r="AP832" s="22">
        <v>0.30000000000000004</v>
      </c>
      <c r="AQ832">
        <v>0.2</v>
      </c>
      <c r="AR832">
        <v>0.4</v>
      </c>
      <c r="AS832">
        <v>0.60000000000000009</v>
      </c>
      <c r="AT832">
        <v>0.5</v>
      </c>
      <c r="AU832">
        <v>0.4</v>
      </c>
      <c r="AV832">
        <v>0.30000000000000004</v>
      </c>
      <c r="AW832">
        <v>1.2</v>
      </c>
      <c r="AX832" s="3">
        <f t="shared" si="175"/>
        <v>2.553191489361702E-2</v>
      </c>
      <c r="AY832" s="4">
        <f t="shared" si="176"/>
        <v>0.37499999999999989</v>
      </c>
      <c r="AZ832" t="s">
        <v>224</v>
      </c>
      <c r="BA832">
        <v>2013</v>
      </c>
      <c r="BB832" s="27">
        <v>170000</v>
      </c>
      <c r="BC832" s="27">
        <v>800000</v>
      </c>
      <c r="BD832" s="22">
        <v>4</v>
      </c>
      <c r="BE832" s="22">
        <v>6</v>
      </c>
      <c r="BF832" s="28">
        <f t="shared" si="177"/>
        <v>1.2844298559500806</v>
      </c>
      <c r="BG832" s="22">
        <v>0</v>
      </c>
      <c r="BH832" s="22">
        <v>5</v>
      </c>
      <c r="BI832" s="4">
        <v>467.1333333</v>
      </c>
      <c r="BJ832" s="22">
        <v>0</v>
      </c>
      <c r="BK832" s="22">
        <v>0</v>
      </c>
      <c r="BL832" s="28">
        <f t="shared" si="178"/>
        <v>0</v>
      </c>
      <c r="BM832" s="22">
        <v>1</v>
      </c>
      <c r="BN832" s="22">
        <v>2</v>
      </c>
      <c r="BO832" s="4">
        <v>17.916666670000001</v>
      </c>
      <c r="BP832" s="22">
        <v>0</v>
      </c>
      <c r="BQ832" s="22">
        <v>0</v>
      </c>
      <c r="BR832" s="22">
        <v>0</v>
      </c>
      <c r="BS832" s="22">
        <v>1</v>
      </c>
      <c r="BT832" s="4">
        <v>0.43333333300000004</v>
      </c>
      <c r="BU832" s="22">
        <v>24</v>
      </c>
      <c r="BV832" s="22">
        <v>2</v>
      </c>
      <c r="BW832" s="22">
        <v>2</v>
      </c>
      <c r="BX832" s="22">
        <v>-3</v>
      </c>
      <c r="BY832" s="22">
        <v>2</v>
      </c>
      <c r="BZ832" s="22">
        <v>1</v>
      </c>
      <c r="CA832" s="22">
        <v>1</v>
      </c>
      <c r="CB832" s="22">
        <v>5</v>
      </c>
      <c r="CC832" s="4">
        <v>9.9</v>
      </c>
      <c r="CD832" s="4">
        <v>0.45</v>
      </c>
      <c r="CE832" s="4">
        <v>0</v>
      </c>
      <c r="CF832" s="22">
        <v>1</v>
      </c>
      <c r="CG832" s="22">
        <v>1</v>
      </c>
      <c r="CH832" s="22">
        <v>1</v>
      </c>
      <c r="CI832" s="5">
        <v>23</v>
      </c>
      <c r="CJ832" s="22">
        <v>2</v>
      </c>
      <c r="CK832" s="22">
        <v>4</v>
      </c>
      <c r="CL832" s="22">
        <v>1</v>
      </c>
      <c r="CM832" s="22">
        <v>0</v>
      </c>
      <c r="CN832" s="22">
        <v>0</v>
      </c>
      <c r="CO832" s="22">
        <v>0</v>
      </c>
      <c r="CP832" s="22">
        <v>3</v>
      </c>
      <c r="CQ832" s="26">
        <v>9.9797100000000007</v>
      </c>
      <c r="CR832" s="26">
        <v>0.30942000000000003</v>
      </c>
      <c r="CS832" s="26">
        <v>1.8841E-2</v>
      </c>
      <c r="CT832" s="22">
        <v>1</v>
      </c>
      <c r="CU832" s="22">
        <v>0</v>
      </c>
      <c r="CV832" s="22">
        <v>0</v>
      </c>
      <c r="CW832" s="22">
        <v>1</v>
      </c>
      <c r="CX832" s="22">
        <v>1</v>
      </c>
      <c r="CY832" s="22">
        <v>-1</v>
      </c>
      <c r="CZ832" s="22">
        <v>3</v>
      </c>
      <c r="DA832" s="22">
        <v>5</v>
      </c>
      <c r="DB832" s="22">
        <v>-1</v>
      </c>
      <c r="DC832" s="22">
        <v>0</v>
      </c>
      <c r="DD832" s="22">
        <v>0</v>
      </c>
      <c r="DE832" s="22">
        <v>1</v>
      </c>
      <c r="DF832" s="22">
        <v>0</v>
      </c>
      <c r="DG832" s="22">
        <v>0</v>
      </c>
      <c r="DH832" s="22">
        <v>0</v>
      </c>
      <c r="DI832" s="22">
        <v>1</v>
      </c>
      <c r="DJ832" s="22">
        <v>0</v>
      </c>
      <c r="DK832" s="22">
        <v>0</v>
      </c>
      <c r="DL832" s="22">
        <v>0</v>
      </c>
      <c r="DM832" s="22">
        <v>0</v>
      </c>
      <c r="DN832" s="22">
        <v>12</v>
      </c>
      <c r="DO832" s="22">
        <v>0</v>
      </c>
      <c r="DP832" s="22">
        <v>14</v>
      </c>
      <c r="DQ832" s="22">
        <v>0</v>
      </c>
      <c r="DR832" s="22">
        <v>2</v>
      </c>
      <c r="DS832" s="22">
        <v>1</v>
      </c>
      <c r="DT832" s="22">
        <v>1</v>
      </c>
      <c r="DU832">
        <v>9.93</v>
      </c>
      <c r="DV832">
        <v>38.54</v>
      </c>
      <c r="DW832" s="2">
        <f t="shared" si="179"/>
        <v>0.2048689911285331</v>
      </c>
      <c r="DX832">
        <v>-0.436</v>
      </c>
      <c r="DY832">
        <v>-0.44900000000000001</v>
      </c>
      <c r="DZ832">
        <v>2.8149999999999999</v>
      </c>
      <c r="EA832">
        <v>1.8210000000000002</v>
      </c>
      <c r="EB832">
        <v>12</v>
      </c>
      <c r="EC832">
        <v>14</v>
      </c>
      <c r="ED832">
        <v>9.1999999999999993</v>
      </c>
      <c r="EE832">
        <v>9.26</v>
      </c>
      <c r="EF832">
        <v>7.0000000000000007E-2</v>
      </c>
      <c r="EG832">
        <v>5.17</v>
      </c>
      <c r="EH832">
        <v>928</v>
      </c>
      <c r="EI832">
        <v>980</v>
      </c>
      <c r="EJ832">
        <v>1.54</v>
      </c>
      <c r="EK832">
        <v>1.8</v>
      </c>
      <c r="EL832">
        <v>28.3</v>
      </c>
      <c r="EM832">
        <v>23.3</v>
      </c>
      <c r="EN832">
        <v>13</v>
      </c>
      <c r="EO832">
        <v>10.9</v>
      </c>
      <c r="EP832">
        <v>13.4</v>
      </c>
      <c r="EQ832">
        <v>15.8</v>
      </c>
      <c r="ER832">
        <v>2.8</v>
      </c>
      <c r="ES832">
        <v>2.8</v>
      </c>
      <c r="ET832">
        <v>0.1</v>
      </c>
      <c r="EU832">
        <v>0.4</v>
      </c>
      <c r="EV832">
        <v>2.35</v>
      </c>
      <c r="EW832">
        <v>2.42</v>
      </c>
      <c r="EX832">
        <v>26.5</v>
      </c>
      <c r="EY832">
        <v>27.1</v>
      </c>
      <c r="EZ832">
        <v>12.2</v>
      </c>
      <c r="FA832">
        <v>12.3</v>
      </c>
      <c r="FB832">
        <v>15.5</v>
      </c>
      <c r="FC832">
        <v>16.399999999999999</v>
      </c>
      <c r="FD832">
        <v>3.5</v>
      </c>
      <c r="FE832">
        <v>2.9</v>
      </c>
      <c r="FF832">
        <v>68</v>
      </c>
      <c r="FG832">
        <v>76</v>
      </c>
      <c r="FH832">
        <v>72</v>
      </c>
      <c r="FI832">
        <v>74</v>
      </c>
      <c r="FJ832">
        <v>77</v>
      </c>
      <c r="FK832">
        <v>72</v>
      </c>
      <c r="FL832">
        <v>49.7</v>
      </c>
      <c r="FM832">
        <v>155</v>
      </c>
      <c r="FN832">
        <v>158</v>
      </c>
      <c r="FO832">
        <v>121</v>
      </c>
      <c r="FP832">
        <v>49.5</v>
      </c>
      <c r="FQ832">
        <v>0.38</v>
      </c>
      <c r="FR832">
        <v>4.21</v>
      </c>
      <c r="FS832" s="2">
        <f t="shared" si="180"/>
        <v>8.2788671023965144E-2</v>
      </c>
      <c r="FT832">
        <v>0</v>
      </c>
      <c r="FU832">
        <v>0</v>
      </c>
      <c r="FV832">
        <v>-22.9</v>
      </c>
      <c r="FW832">
        <v>0</v>
      </c>
      <c r="FX832">
        <v>0</v>
      </c>
      <c r="FY832">
        <v>0</v>
      </c>
      <c r="FZ832">
        <v>13.4</v>
      </c>
      <c r="GA832">
        <v>13.4</v>
      </c>
      <c r="GB832">
        <v>23.4</v>
      </c>
      <c r="GC832">
        <v>6.7</v>
      </c>
      <c r="GD832">
        <v>3.3</v>
      </c>
      <c r="GE832">
        <v>30.1</v>
      </c>
      <c r="GF832">
        <v>6.7</v>
      </c>
      <c r="GG832">
        <v>0</v>
      </c>
      <c r="GH832">
        <v>0.01</v>
      </c>
      <c r="GI832">
        <v>5.6</v>
      </c>
      <c r="GJ832" s="2">
        <f t="shared" si="181"/>
        <v>1.7825311942959003E-3</v>
      </c>
      <c r="GK832">
        <v>0</v>
      </c>
      <c r="GL832">
        <v>0</v>
      </c>
      <c r="GM832">
        <v>220.3</v>
      </c>
      <c r="GN832">
        <v>0</v>
      </c>
      <c r="GO832">
        <v>0</v>
      </c>
      <c r="GP832">
        <v>138.5</v>
      </c>
      <c r="GQ832">
        <v>0</v>
      </c>
      <c r="GR832">
        <v>0</v>
      </c>
      <c r="GS832">
        <v>0</v>
      </c>
      <c r="GT832">
        <v>0</v>
      </c>
      <c r="GU832">
        <v>0</v>
      </c>
      <c r="GV832">
        <v>0</v>
      </c>
      <c r="GW832">
        <v>0</v>
      </c>
      <c r="GX832" s="21">
        <v>48.571624999999997</v>
      </c>
      <c r="GY832" s="21">
        <v>6.6873816000000001</v>
      </c>
      <c r="GZ832" s="21">
        <v>7.9658631</v>
      </c>
      <c r="HA832" s="21">
        <v>14.653244700000002</v>
      </c>
      <c r="HB832" s="21">
        <v>0.828322</v>
      </c>
      <c r="HC832" s="21">
        <v>0.95494900000000005</v>
      </c>
      <c r="HD832" s="21">
        <v>-2.8700000000000002E-3</v>
      </c>
      <c r="HE832" s="21">
        <v>12.517248</v>
      </c>
      <c r="HF832" s="21">
        <v>1.780402</v>
      </c>
    </row>
    <row r="833" spans="1:214" ht="15" x14ac:dyDescent="0.25">
      <c r="A833" s="22">
        <v>17</v>
      </c>
      <c r="B833" t="s">
        <v>3498</v>
      </c>
      <c r="C833" t="s">
        <v>3499</v>
      </c>
      <c r="D833" t="s">
        <v>3500</v>
      </c>
      <c r="F833" t="s">
        <v>444</v>
      </c>
      <c r="I833" s="22" t="s">
        <v>248</v>
      </c>
      <c r="J833">
        <v>35</v>
      </c>
      <c r="K833" s="23" t="s">
        <v>3501</v>
      </c>
      <c r="L833" s="23" t="s">
        <v>2114</v>
      </c>
      <c r="M833" s="24"/>
      <c r="N833" s="24" t="s">
        <v>866</v>
      </c>
      <c r="O833" s="24">
        <v>70</v>
      </c>
      <c r="P833" s="24">
        <v>197</v>
      </c>
      <c r="Q833" s="24" t="s">
        <v>223</v>
      </c>
      <c r="R833" s="24"/>
      <c r="S833" s="22">
        <v>68</v>
      </c>
      <c r="T833" s="22">
        <v>6</v>
      </c>
      <c r="U833" s="22">
        <v>21</v>
      </c>
      <c r="V833" s="22">
        <v>27</v>
      </c>
      <c r="W833" s="22">
        <v>7</v>
      </c>
      <c r="X833" s="22">
        <v>47</v>
      </c>
      <c r="Y833" s="22">
        <v>112</v>
      </c>
      <c r="Z833" s="25">
        <f t="shared" si="168"/>
        <v>5.3571428571428568E-2</v>
      </c>
      <c r="AA833" s="3">
        <v>20.783329999999999</v>
      </c>
      <c r="AB833" s="22">
        <v>63</v>
      </c>
      <c r="AC833" s="22">
        <v>78</v>
      </c>
      <c r="AD833" s="22">
        <v>49</v>
      </c>
      <c r="AE833" s="22">
        <v>35</v>
      </c>
      <c r="AF833" s="22">
        <v>22</v>
      </c>
      <c r="AG833" s="26">
        <f t="shared" si="169"/>
        <v>2.6746548938075683</v>
      </c>
      <c r="AH833" s="26">
        <f t="shared" si="170"/>
        <v>3.3114774875712749</v>
      </c>
      <c r="AI833" s="26">
        <f t="shared" si="171"/>
        <v>2.0802871396281084</v>
      </c>
      <c r="AJ833" s="26">
        <f t="shared" si="172"/>
        <v>1.4859193854486492</v>
      </c>
      <c r="AK833" s="26">
        <f t="shared" si="173"/>
        <v>0.93400647085343658</v>
      </c>
      <c r="AL833" s="5">
        <v>1504</v>
      </c>
      <c r="AM833" s="22">
        <v>0</v>
      </c>
      <c r="AN833" s="22">
        <v>0</v>
      </c>
      <c r="AO833" s="25">
        <f t="shared" si="174"/>
        <v>0</v>
      </c>
      <c r="AP833" s="22">
        <v>0</v>
      </c>
      <c r="AQ833">
        <v>2.1</v>
      </c>
      <c r="AR833">
        <v>3.9</v>
      </c>
      <c r="AS833">
        <v>5.9</v>
      </c>
      <c r="AT833">
        <v>3.3</v>
      </c>
      <c r="AU833">
        <v>3.8</v>
      </c>
      <c r="AV833">
        <v>0</v>
      </c>
      <c r="AW833">
        <v>7</v>
      </c>
      <c r="AX833" s="3">
        <f t="shared" si="175"/>
        <v>0.10294117647058823</v>
      </c>
      <c r="AY833" s="4">
        <f t="shared" si="176"/>
        <v>-8.2250000000000014</v>
      </c>
      <c r="AZ833" t="s">
        <v>243</v>
      </c>
      <c r="BA833">
        <v>2013</v>
      </c>
      <c r="BC833" s="27">
        <v>5600000</v>
      </c>
      <c r="BD833" s="22">
        <v>5</v>
      </c>
      <c r="BE833" s="22">
        <v>12</v>
      </c>
      <c r="BF833" s="28">
        <f t="shared" si="177"/>
        <v>0.87454807845938121</v>
      </c>
      <c r="BG833" s="22">
        <v>0</v>
      </c>
      <c r="BH833" s="22">
        <v>0</v>
      </c>
      <c r="BI833" s="4">
        <v>1166.3166670000001</v>
      </c>
      <c r="BJ833" s="22">
        <v>1</v>
      </c>
      <c r="BK833" s="22">
        <v>9</v>
      </c>
      <c r="BL833" s="28">
        <f t="shared" si="178"/>
        <v>2.4967057351415898</v>
      </c>
      <c r="BM833" s="22">
        <v>0</v>
      </c>
      <c r="BN833" s="22">
        <v>0</v>
      </c>
      <c r="BO833" s="4">
        <v>240.31666670000001</v>
      </c>
      <c r="BP833" s="22">
        <v>0</v>
      </c>
      <c r="BQ833" s="22">
        <v>0</v>
      </c>
      <c r="BR833" s="22">
        <v>0</v>
      </c>
      <c r="BS833" s="22">
        <v>0</v>
      </c>
      <c r="BT833" s="4">
        <v>6.9666666670000001</v>
      </c>
      <c r="BU833" s="22">
        <v>32</v>
      </c>
      <c r="BV833" s="22">
        <v>4</v>
      </c>
      <c r="BW833" s="22">
        <v>13</v>
      </c>
      <c r="BX833" s="22">
        <v>9</v>
      </c>
      <c r="BY833" s="22">
        <v>14</v>
      </c>
      <c r="BZ833" s="22">
        <v>7</v>
      </c>
      <c r="CA833" s="22">
        <v>0</v>
      </c>
      <c r="CB833" s="22">
        <v>0</v>
      </c>
      <c r="CC833" s="4">
        <v>17.283329999999999</v>
      </c>
      <c r="CD833" s="4">
        <v>3.85</v>
      </c>
      <c r="CE833" s="4">
        <v>0.1</v>
      </c>
      <c r="CF833" s="22">
        <v>0</v>
      </c>
      <c r="CG833" s="22">
        <v>0</v>
      </c>
      <c r="CH833" s="22">
        <v>0</v>
      </c>
      <c r="CI833" s="5">
        <v>36</v>
      </c>
      <c r="CJ833" s="22">
        <v>2</v>
      </c>
      <c r="CK833" s="22">
        <v>8</v>
      </c>
      <c r="CL833" s="22">
        <v>-2</v>
      </c>
      <c r="CM833" s="22">
        <v>33</v>
      </c>
      <c r="CN833" s="22">
        <v>9</v>
      </c>
      <c r="CO833" s="22">
        <v>0</v>
      </c>
      <c r="CP833" s="22">
        <v>0</v>
      </c>
      <c r="CQ833" s="26">
        <v>17.034725000000002</v>
      </c>
      <c r="CR833" s="26">
        <v>3.253241</v>
      </c>
      <c r="CS833" s="26">
        <v>0.10463000000000001</v>
      </c>
      <c r="CT833" s="22">
        <v>0</v>
      </c>
      <c r="CU833" s="22">
        <v>0</v>
      </c>
      <c r="CV833" s="22">
        <v>0</v>
      </c>
      <c r="CW833" s="22">
        <v>3</v>
      </c>
      <c r="CX833" s="22">
        <v>11</v>
      </c>
      <c r="CY833" s="22">
        <v>7</v>
      </c>
      <c r="CZ833" s="22">
        <v>3</v>
      </c>
      <c r="DA833" s="22">
        <v>10</v>
      </c>
      <c r="DB833" s="22">
        <v>0</v>
      </c>
      <c r="DC833" s="22">
        <v>0</v>
      </c>
      <c r="DD833" s="22">
        <v>0</v>
      </c>
      <c r="DE833" s="22">
        <v>1</v>
      </c>
      <c r="DF833" s="22">
        <v>0</v>
      </c>
      <c r="DG833" s="22">
        <v>0</v>
      </c>
      <c r="DH833" s="22">
        <v>0</v>
      </c>
      <c r="DI833" s="22">
        <v>15</v>
      </c>
      <c r="DJ833" s="22">
        <v>1</v>
      </c>
      <c r="DK833" s="22">
        <v>0</v>
      </c>
      <c r="DL833" s="22">
        <v>1</v>
      </c>
      <c r="DM833" s="22">
        <v>0</v>
      </c>
      <c r="DN833" s="22">
        <v>70</v>
      </c>
      <c r="DO833" s="22">
        <v>21</v>
      </c>
      <c r="DP833" s="22">
        <v>43</v>
      </c>
      <c r="DQ833" s="22">
        <v>1</v>
      </c>
      <c r="DR833" s="22">
        <v>0</v>
      </c>
      <c r="DS833" s="22">
        <v>0</v>
      </c>
      <c r="DT833" s="22">
        <v>0</v>
      </c>
      <c r="DU833">
        <v>16.48</v>
      </c>
      <c r="DV833">
        <v>32.380000000000003</v>
      </c>
      <c r="DW833" s="2">
        <f t="shared" si="179"/>
        <v>0.3372902169463774</v>
      </c>
      <c r="DX833">
        <v>0.14200000000000002</v>
      </c>
      <c r="DY833">
        <v>0.45100000000000001</v>
      </c>
      <c r="DZ833">
        <v>0.31900000000000001</v>
      </c>
      <c r="EA833">
        <v>-2.86</v>
      </c>
      <c r="EB833">
        <v>49</v>
      </c>
      <c r="EC833">
        <v>40</v>
      </c>
      <c r="ED833">
        <v>6.1</v>
      </c>
      <c r="EE833">
        <v>2.04</v>
      </c>
      <c r="EF833">
        <v>-4.1100000000000003</v>
      </c>
      <c r="EG833">
        <v>9.35</v>
      </c>
      <c r="EH833">
        <v>924</v>
      </c>
      <c r="EI833">
        <v>1017</v>
      </c>
      <c r="EJ833">
        <v>2.62</v>
      </c>
      <c r="EK833">
        <v>2.14</v>
      </c>
      <c r="EL833">
        <v>25.4</v>
      </c>
      <c r="EM833">
        <v>25.9</v>
      </c>
      <c r="EN833">
        <v>12.3</v>
      </c>
      <c r="EO833">
        <v>10.7</v>
      </c>
      <c r="EP833">
        <v>13.5</v>
      </c>
      <c r="EQ833">
        <v>14</v>
      </c>
      <c r="ER833">
        <v>3.5</v>
      </c>
      <c r="ES833">
        <v>3.6</v>
      </c>
      <c r="ET833">
        <v>0.7</v>
      </c>
      <c r="EU833">
        <v>0.2</v>
      </c>
      <c r="EV833">
        <v>1.96</v>
      </c>
      <c r="EW833">
        <v>2.29</v>
      </c>
      <c r="EX833">
        <v>24.3</v>
      </c>
      <c r="EY833">
        <v>25.7</v>
      </c>
      <c r="EZ833">
        <v>11.6</v>
      </c>
      <c r="FA833">
        <v>12.3</v>
      </c>
      <c r="FB833">
        <v>14.6</v>
      </c>
      <c r="FC833">
        <v>12.9</v>
      </c>
      <c r="FD833">
        <v>3</v>
      </c>
      <c r="FE833">
        <v>3.2</v>
      </c>
      <c r="FF833">
        <v>138</v>
      </c>
      <c r="FG833">
        <v>152</v>
      </c>
      <c r="FH833">
        <v>123</v>
      </c>
      <c r="FI833">
        <v>128</v>
      </c>
      <c r="FJ833">
        <v>181</v>
      </c>
      <c r="FK833">
        <v>210</v>
      </c>
      <c r="FL833">
        <v>53.6</v>
      </c>
      <c r="FM833">
        <v>358</v>
      </c>
      <c r="FN833">
        <v>339</v>
      </c>
      <c r="FO833">
        <v>352</v>
      </c>
      <c r="FP833">
        <v>51.4</v>
      </c>
      <c r="FQ833">
        <v>3.39</v>
      </c>
      <c r="FR833">
        <v>1.84</v>
      </c>
      <c r="FS833" s="2">
        <f t="shared" si="180"/>
        <v>0.64818355640535374</v>
      </c>
      <c r="FT833">
        <v>18</v>
      </c>
      <c r="FU833">
        <v>0</v>
      </c>
      <c r="FV833">
        <v>-2.5</v>
      </c>
      <c r="FW833">
        <v>8.61</v>
      </c>
      <c r="FX833">
        <v>4.68</v>
      </c>
      <c r="FY833">
        <v>0</v>
      </c>
      <c r="FZ833">
        <v>49.7</v>
      </c>
      <c r="GA833">
        <v>7.3</v>
      </c>
      <c r="GB833">
        <v>21.9</v>
      </c>
      <c r="GC833">
        <v>3.9</v>
      </c>
      <c r="GD833">
        <v>1.3</v>
      </c>
      <c r="GE833">
        <v>26.3</v>
      </c>
      <c r="GF833">
        <v>2.1</v>
      </c>
      <c r="GG833">
        <v>1.8</v>
      </c>
      <c r="GH833">
        <v>0.1</v>
      </c>
      <c r="GI833">
        <v>4.8</v>
      </c>
      <c r="GJ833" s="2">
        <f t="shared" si="181"/>
        <v>2.0408163265306124E-2</v>
      </c>
      <c r="GK833">
        <v>0</v>
      </c>
      <c r="GL833">
        <v>1</v>
      </c>
      <c r="GM833">
        <v>25.5</v>
      </c>
      <c r="GN833">
        <v>0</v>
      </c>
      <c r="GO833">
        <v>8.5299999999999994</v>
      </c>
      <c r="GP833">
        <v>0</v>
      </c>
      <c r="GQ833">
        <v>25.6</v>
      </c>
      <c r="GR833">
        <v>8.5</v>
      </c>
      <c r="GS833">
        <v>17.100000000000001</v>
      </c>
      <c r="GT833">
        <v>17.100000000000001</v>
      </c>
      <c r="GU833">
        <v>0</v>
      </c>
      <c r="GV833">
        <v>0</v>
      </c>
      <c r="GW833">
        <v>0</v>
      </c>
      <c r="GX833" s="21">
        <v>64.673828</v>
      </c>
      <c r="GY833" s="21">
        <v>6.4933550999999996</v>
      </c>
      <c r="GZ833" s="21">
        <v>22.781445300000001</v>
      </c>
      <c r="HA833" s="21">
        <v>29.274801300000004</v>
      </c>
      <c r="HB833" s="21">
        <v>4.6546919999999998</v>
      </c>
      <c r="HC833" s="21">
        <v>3.554627</v>
      </c>
      <c r="HD833" s="21">
        <v>-2.4979999999999998E-3</v>
      </c>
      <c r="HE833" s="21">
        <v>33.574699000000003</v>
      </c>
      <c r="HF833" s="21">
        <v>8.2068209999999997</v>
      </c>
    </row>
    <row r="834" spans="1:214" ht="15" x14ac:dyDescent="0.25">
      <c r="A834" s="22">
        <v>46</v>
      </c>
      <c r="B834" t="s">
        <v>3502</v>
      </c>
      <c r="C834" t="s">
        <v>3503</v>
      </c>
      <c r="D834" t="s">
        <v>935</v>
      </c>
      <c r="F834" t="s">
        <v>238</v>
      </c>
      <c r="I834" s="22" t="s">
        <v>278</v>
      </c>
      <c r="J834">
        <v>26</v>
      </c>
      <c r="K834" s="23" t="s">
        <v>3504</v>
      </c>
      <c r="L834" s="23" t="s">
        <v>790</v>
      </c>
      <c r="M834" s="24" t="s">
        <v>584</v>
      </c>
      <c r="N834" s="24" t="s">
        <v>222</v>
      </c>
      <c r="O834" s="24">
        <v>71</v>
      </c>
      <c r="P834" s="24">
        <v>205</v>
      </c>
      <c r="Q834" s="24" t="s">
        <v>224</v>
      </c>
      <c r="R834" s="24"/>
      <c r="S834" s="22">
        <v>68</v>
      </c>
      <c r="T834" s="22">
        <v>4</v>
      </c>
      <c r="U834" s="22">
        <v>10</v>
      </c>
      <c r="V834" s="22">
        <v>14</v>
      </c>
      <c r="W834" s="22">
        <v>-5</v>
      </c>
      <c r="X834" s="22">
        <v>56</v>
      </c>
      <c r="Y834" s="22">
        <v>70</v>
      </c>
      <c r="Z834" s="25">
        <f t="shared" ref="Z834:Z897" si="182">T834/MAX(1,Y834)</f>
        <v>5.7142857142857141E-2</v>
      </c>
      <c r="AA834" s="3">
        <v>11.16667</v>
      </c>
      <c r="AB834" s="22">
        <v>106</v>
      </c>
      <c r="AC834" s="22">
        <v>36</v>
      </c>
      <c r="AD834" s="22">
        <v>28</v>
      </c>
      <c r="AE834" s="22">
        <v>8</v>
      </c>
      <c r="AF834" s="22">
        <v>17</v>
      </c>
      <c r="AG834" s="26">
        <f t="shared" ref="AG834:AG895" si="183">AB834/(S834*AA834)*60</f>
        <v>8.3757657175062814</v>
      </c>
      <c r="AH834" s="26">
        <f t="shared" ref="AH834:AH895" si="184">AC834/(S834*AA834)*60</f>
        <v>2.8445996776436431</v>
      </c>
      <c r="AI834" s="26">
        <f t="shared" ref="AI834:AI895" si="185">AD834/(S834*AA834)*60</f>
        <v>2.2124664159450558</v>
      </c>
      <c r="AJ834" s="26">
        <f t="shared" ref="AJ834:AJ895" si="186">AE834/(S834*AA834)*60</f>
        <v>0.6321332616985873</v>
      </c>
      <c r="AK834" s="26">
        <f t="shared" ref="AK834:AK895" si="187">AF834/(S834*AA834)*60</f>
        <v>1.3432831811094983</v>
      </c>
      <c r="AL834" s="5">
        <v>1002</v>
      </c>
      <c r="AM834" s="22">
        <v>403</v>
      </c>
      <c r="AN834" s="22">
        <v>320</v>
      </c>
      <c r="AO834" s="25">
        <f t="shared" ref="AO834:AO897" si="188">AM834/MAX(1,(AM834+AN834))</f>
        <v>0.55739972337482713</v>
      </c>
      <c r="AP834" s="22">
        <v>17.600000000000001</v>
      </c>
      <c r="AQ834">
        <v>-0.1</v>
      </c>
      <c r="AR834">
        <v>0.5</v>
      </c>
      <c r="AS834">
        <v>0.4</v>
      </c>
      <c r="AT834">
        <v>0.30000000000000004</v>
      </c>
      <c r="AU834">
        <v>1.6</v>
      </c>
      <c r="AV834">
        <v>0</v>
      </c>
      <c r="AW834">
        <v>1.8</v>
      </c>
      <c r="AX834" s="3">
        <f t="shared" ref="AX834:AX897" si="189">AW834/S834</f>
        <v>2.6470588235294117E-2</v>
      </c>
      <c r="AY834" s="4">
        <f t="shared" ref="AY834:AY895" si="190">AW834-(BC834-525000)/1000000*3</f>
        <v>1.8375000000000001</v>
      </c>
      <c r="AZ834" t="s">
        <v>243</v>
      </c>
      <c r="BA834">
        <v>2014</v>
      </c>
      <c r="BC834" s="27">
        <v>512500</v>
      </c>
      <c r="BD834" s="22">
        <v>4</v>
      </c>
      <c r="BE834" s="22">
        <v>9</v>
      </c>
      <c r="BF834" s="28">
        <f t="shared" ref="BF834:BF897" si="191">(BD834+BE834)/BI834*60</f>
        <v>1.097303634283578</v>
      </c>
      <c r="BG834" s="22">
        <v>364</v>
      </c>
      <c r="BH834" s="22">
        <v>288</v>
      </c>
      <c r="BI834" s="4">
        <v>710.83333330000005</v>
      </c>
      <c r="BJ834" s="22">
        <v>0</v>
      </c>
      <c r="BK834" s="22">
        <v>0</v>
      </c>
      <c r="BL834" s="28">
        <f t="shared" ref="BL834:BL897" si="192">(BJ834+BK834)/MAX(1,BO834)*60</f>
        <v>0</v>
      </c>
      <c r="BM834" s="22">
        <v>10</v>
      </c>
      <c r="BN834" s="22">
        <v>0</v>
      </c>
      <c r="BO834" s="4">
        <v>3.3333333330000001</v>
      </c>
      <c r="BP834" s="22">
        <v>0</v>
      </c>
      <c r="BQ834" s="22">
        <v>1</v>
      </c>
      <c r="BR834" s="22">
        <v>29</v>
      </c>
      <c r="BS834" s="22">
        <v>32</v>
      </c>
      <c r="BT834" s="4">
        <v>46</v>
      </c>
      <c r="BU834" s="22">
        <v>35</v>
      </c>
      <c r="BV834" s="22">
        <v>3</v>
      </c>
      <c r="BW834" s="22">
        <v>6</v>
      </c>
      <c r="BX834" s="22">
        <v>0</v>
      </c>
      <c r="BY834" s="22">
        <v>32</v>
      </c>
      <c r="BZ834" s="22">
        <v>10</v>
      </c>
      <c r="CA834" s="22">
        <v>218</v>
      </c>
      <c r="CB834" s="22">
        <v>165</v>
      </c>
      <c r="CC834" s="4">
        <v>10.68333</v>
      </c>
      <c r="CD834" s="4">
        <v>3.3333333E-2</v>
      </c>
      <c r="CE834" s="4">
        <v>0.48333333300000003</v>
      </c>
      <c r="CF834" s="22">
        <v>0</v>
      </c>
      <c r="CG834" s="22">
        <v>0</v>
      </c>
      <c r="CH834" s="22">
        <v>0</v>
      </c>
      <c r="CI834" s="5">
        <v>33</v>
      </c>
      <c r="CJ834" s="22">
        <v>1</v>
      </c>
      <c r="CK834" s="22">
        <v>4</v>
      </c>
      <c r="CL834" s="22">
        <v>-5</v>
      </c>
      <c r="CM834" s="22">
        <v>24</v>
      </c>
      <c r="CN834" s="22">
        <v>7</v>
      </c>
      <c r="CO834" s="22">
        <v>185</v>
      </c>
      <c r="CP834" s="22">
        <v>155</v>
      </c>
      <c r="CQ834" s="26">
        <v>10.209599000000001</v>
      </c>
      <c r="CR834" s="26">
        <v>6.5656999999999993E-2</v>
      </c>
      <c r="CS834" s="26">
        <v>0.88131300000000001</v>
      </c>
      <c r="CT834" s="22">
        <v>0</v>
      </c>
      <c r="CU834" s="22">
        <v>0</v>
      </c>
      <c r="CV834" s="22">
        <v>0</v>
      </c>
      <c r="CW834" s="22">
        <v>0</v>
      </c>
      <c r="CX834" s="22">
        <v>2</v>
      </c>
      <c r="CY834" s="22">
        <v>-2</v>
      </c>
      <c r="CZ834" s="22">
        <v>4</v>
      </c>
      <c r="DA834" s="22">
        <v>8</v>
      </c>
      <c r="DB834" s="22">
        <v>-3</v>
      </c>
      <c r="DC834" s="22">
        <v>1</v>
      </c>
      <c r="DD834" s="22">
        <v>0</v>
      </c>
      <c r="DE834" s="22">
        <v>1</v>
      </c>
      <c r="DF834" s="22">
        <v>0</v>
      </c>
      <c r="DG834" s="22">
        <v>0</v>
      </c>
      <c r="DH834" s="22">
        <v>0</v>
      </c>
      <c r="DI834" s="22">
        <v>13</v>
      </c>
      <c r="DJ834" s="22">
        <v>4</v>
      </c>
      <c r="DK834" s="22">
        <v>1</v>
      </c>
      <c r="DL834" s="22">
        <v>0</v>
      </c>
      <c r="DM834" s="22">
        <v>0</v>
      </c>
      <c r="DN834" s="22">
        <v>20</v>
      </c>
      <c r="DO834" s="22">
        <v>0</v>
      </c>
      <c r="DP834" s="22">
        <v>30</v>
      </c>
      <c r="DQ834" s="22">
        <v>5</v>
      </c>
      <c r="DR834" s="22">
        <v>0</v>
      </c>
      <c r="DS834" s="22">
        <v>0</v>
      </c>
      <c r="DT834" s="22">
        <v>0</v>
      </c>
      <c r="DU834">
        <v>10.35</v>
      </c>
      <c r="DV834">
        <v>37.08</v>
      </c>
      <c r="DW834" s="2">
        <f t="shared" ref="DW834:DW897" si="193">DU834/MAX(0.01,(DU834+DV834))</f>
        <v>0.21821631878557873</v>
      </c>
      <c r="DX834">
        <v>-0.19800000000000001</v>
      </c>
      <c r="DY834">
        <v>-0.65100000000000002</v>
      </c>
      <c r="DZ834">
        <v>-2.6509999999999998</v>
      </c>
      <c r="EA834">
        <v>7.8120000000000003</v>
      </c>
      <c r="EB834">
        <v>19</v>
      </c>
      <c r="EC834">
        <v>25</v>
      </c>
      <c r="ED834">
        <v>-13.6</v>
      </c>
      <c r="EE834">
        <v>-0.68</v>
      </c>
      <c r="EF834">
        <v>12.92</v>
      </c>
      <c r="EG834">
        <v>6.57</v>
      </c>
      <c r="EH834">
        <v>920</v>
      </c>
      <c r="EI834">
        <v>986</v>
      </c>
      <c r="EJ834">
        <v>1.62</v>
      </c>
      <c r="EK834">
        <v>2.13</v>
      </c>
      <c r="EL834">
        <v>23</v>
      </c>
      <c r="EM834">
        <v>24.6</v>
      </c>
      <c r="EN834">
        <v>11.3</v>
      </c>
      <c r="EO834">
        <v>9.4</v>
      </c>
      <c r="EP834">
        <v>13.2</v>
      </c>
      <c r="EQ834">
        <v>12.7</v>
      </c>
      <c r="ER834">
        <v>3.3</v>
      </c>
      <c r="ES834">
        <v>3.8</v>
      </c>
      <c r="ET834">
        <v>0.9</v>
      </c>
      <c r="EU834">
        <v>1.2</v>
      </c>
      <c r="EV834">
        <v>3.14</v>
      </c>
      <c r="EW834">
        <v>2.76</v>
      </c>
      <c r="EX834">
        <v>31.3</v>
      </c>
      <c r="EY834">
        <v>24.2</v>
      </c>
      <c r="EZ834">
        <v>13</v>
      </c>
      <c r="FA834">
        <v>10.5</v>
      </c>
      <c r="FB834">
        <v>12.7</v>
      </c>
      <c r="FC834">
        <v>15.7</v>
      </c>
      <c r="FD834">
        <v>3.8</v>
      </c>
      <c r="FE834">
        <v>3.6</v>
      </c>
      <c r="FF834">
        <v>113</v>
      </c>
      <c r="FG834">
        <v>78</v>
      </c>
      <c r="FH834">
        <v>144</v>
      </c>
      <c r="FI834">
        <v>97</v>
      </c>
      <c r="FJ834">
        <v>137</v>
      </c>
      <c r="FK834">
        <v>132</v>
      </c>
      <c r="FL834">
        <v>44.2</v>
      </c>
      <c r="FM834">
        <v>232</v>
      </c>
      <c r="FN834">
        <v>229</v>
      </c>
      <c r="FO834">
        <v>232</v>
      </c>
      <c r="FP834">
        <v>50.3</v>
      </c>
      <c r="FQ834">
        <v>0.05</v>
      </c>
      <c r="FR834">
        <v>5.5</v>
      </c>
      <c r="FS834" s="2">
        <f t="shared" ref="FS834:FS897" si="194">FQ834/MAX(0.01,(FQ834+FR834))</f>
        <v>9.0090090090090089E-3</v>
      </c>
      <c r="FT834">
        <v>0</v>
      </c>
      <c r="FU834">
        <v>0</v>
      </c>
      <c r="FV834">
        <v>49.8</v>
      </c>
      <c r="FW834">
        <v>0</v>
      </c>
      <c r="FX834">
        <v>0</v>
      </c>
      <c r="FY834">
        <v>0</v>
      </c>
      <c r="FZ834">
        <v>91.4</v>
      </c>
      <c r="GA834">
        <v>18.3</v>
      </c>
      <c r="GB834">
        <v>18.3</v>
      </c>
      <c r="GC834">
        <v>0</v>
      </c>
      <c r="GD834">
        <v>0</v>
      </c>
      <c r="GE834">
        <v>54.8</v>
      </c>
      <c r="GF834">
        <v>0</v>
      </c>
      <c r="GG834">
        <v>0</v>
      </c>
      <c r="GH834">
        <v>0.67</v>
      </c>
      <c r="GI834">
        <v>4.83</v>
      </c>
      <c r="GJ834" s="2">
        <f t="shared" ref="GJ834:GJ897" si="195">GH834/MAX(0.01,(GH834+GI834))</f>
        <v>0.12181818181818183</v>
      </c>
      <c r="GK834">
        <v>1</v>
      </c>
      <c r="GL834">
        <v>4</v>
      </c>
      <c r="GM834">
        <v>-3.9</v>
      </c>
      <c r="GN834">
        <v>1.31</v>
      </c>
      <c r="GO834">
        <v>5.24</v>
      </c>
      <c r="GP834">
        <v>2.6</v>
      </c>
      <c r="GQ834">
        <v>31.5</v>
      </c>
      <c r="GR834">
        <v>1.3</v>
      </c>
      <c r="GS834">
        <v>23.6</v>
      </c>
      <c r="GT834">
        <v>17</v>
      </c>
      <c r="GU834">
        <v>1.3</v>
      </c>
      <c r="GV834">
        <v>0</v>
      </c>
      <c r="GW834">
        <v>2.6</v>
      </c>
      <c r="GX834" s="21">
        <v>60.644278999999997</v>
      </c>
      <c r="GY834" s="21">
        <v>6.1454574000000006</v>
      </c>
      <c r="GZ834" s="21">
        <v>9.8611082999999997</v>
      </c>
      <c r="HA834" s="21">
        <v>16.006565699999999</v>
      </c>
      <c r="HB834" s="21">
        <v>-1.4236E-2</v>
      </c>
      <c r="HC834" s="21">
        <v>1.4365540000000001</v>
      </c>
      <c r="HD834" s="21">
        <v>1.719E-3</v>
      </c>
      <c r="HE834" s="21">
        <v>64.265617000000006</v>
      </c>
      <c r="HF834" s="21">
        <v>1.424037</v>
      </c>
    </row>
    <row r="835" spans="1:214" ht="15" x14ac:dyDescent="0.25">
      <c r="A835" s="22">
        <v>44</v>
      </c>
      <c r="B835" t="s">
        <v>3505</v>
      </c>
      <c r="C835" t="s">
        <v>3506</v>
      </c>
      <c r="D835" t="s">
        <v>3507</v>
      </c>
      <c r="F835" t="s">
        <v>669</v>
      </c>
      <c r="I835" s="22" t="s">
        <v>248</v>
      </c>
      <c r="J835">
        <v>24</v>
      </c>
      <c r="K835" s="23" t="s">
        <v>3508</v>
      </c>
      <c r="L835" s="23" t="s">
        <v>566</v>
      </c>
      <c r="M835" s="24" t="s">
        <v>447</v>
      </c>
      <c r="N835" s="24" t="s">
        <v>233</v>
      </c>
      <c r="O835" s="24">
        <v>73</v>
      </c>
      <c r="P835" s="24">
        <v>200</v>
      </c>
      <c r="Q835" s="24" t="s">
        <v>223</v>
      </c>
      <c r="R835" s="24"/>
      <c r="S835" s="22">
        <v>82</v>
      </c>
      <c r="T835" s="22">
        <v>4</v>
      </c>
      <c r="U835" s="22">
        <v>19</v>
      </c>
      <c r="V835" s="22">
        <v>23</v>
      </c>
      <c r="W835" s="22">
        <v>11</v>
      </c>
      <c r="X835" s="22">
        <v>40</v>
      </c>
      <c r="Y835" s="22">
        <v>119</v>
      </c>
      <c r="Z835" s="25">
        <f t="shared" si="182"/>
        <v>3.3613445378151259E-2</v>
      </c>
      <c r="AA835" s="3">
        <v>23.15</v>
      </c>
      <c r="AB835" s="22">
        <v>45</v>
      </c>
      <c r="AC835" s="22">
        <v>171</v>
      </c>
      <c r="AD835" s="22">
        <v>73</v>
      </c>
      <c r="AE835" s="22">
        <v>44</v>
      </c>
      <c r="AF835" s="22">
        <v>18</v>
      </c>
      <c r="AG835" s="26">
        <f t="shared" si="183"/>
        <v>1.4223252383711742</v>
      </c>
      <c r="AH835" s="26">
        <f t="shared" si="184"/>
        <v>5.4048359058104616</v>
      </c>
      <c r="AI835" s="26">
        <f t="shared" si="185"/>
        <v>2.3073276089132384</v>
      </c>
      <c r="AJ835" s="26">
        <f t="shared" si="186"/>
        <v>1.3907180108518149</v>
      </c>
      <c r="AK835" s="26">
        <f t="shared" si="187"/>
        <v>0.56893009534846972</v>
      </c>
      <c r="AL835" s="5">
        <v>2306</v>
      </c>
      <c r="AM835" s="22">
        <v>0</v>
      </c>
      <c r="AN835" s="22">
        <v>0</v>
      </c>
      <c r="AO835" s="25">
        <f t="shared" si="188"/>
        <v>0</v>
      </c>
      <c r="AP835" s="22">
        <v>0</v>
      </c>
      <c r="AQ835">
        <v>0.7</v>
      </c>
      <c r="AR835">
        <v>5.2</v>
      </c>
      <c r="AS835">
        <v>5.9</v>
      </c>
      <c r="AT835">
        <v>1.5</v>
      </c>
      <c r="AU835">
        <v>6.6</v>
      </c>
      <c r="AV835">
        <v>0</v>
      </c>
      <c r="AW835">
        <v>8</v>
      </c>
      <c r="AX835" s="3">
        <f t="shared" si="189"/>
        <v>9.7560975609756101E-2</v>
      </c>
      <c r="AY835" s="4">
        <f t="shared" si="190"/>
        <v>0.27499999999999947</v>
      </c>
      <c r="AZ835" t="s">
        <v>243</v>
      </c>
      <c r="BA835">
        <v>2013</v>
      </c>
      <c r="BC835" s="27">
        <v>3100000</v>
      </c>
      <c r="BD835" s="22">
        <v>4</v>
      </c>
      <c r="BE835" s="22">
        <v>17</v>
      </c>
      <c r="BF835" s="28">
        <f t="shared" si="191"/>
        <v>0.75045414402574062</v>
      </c>
      <c r="BG835" s="22">
        <v>0</v>
      </c>
      <c r="BH835" s="22">
        <v>0</v>
      </c>
      <c r="BI835" s="4">
        <v>1678.9833329999999</v>
      </c>
      <c r="BJ835" s="22">
        <v>0</v>
      </c>
      <c r="BK835" s="22">
        <v>1</v>
      </c>
      <c r="BL835" s="28">
        <f t="shared" si="192"/>
        <v>1.3162705668238588</v>
      </c>
      <c r="BM835" s="22">
        <v>0</v>
      </c>
      <c r="BN835" s="22">
        <v>0</v>
      </c>
      <c r="BO835" s="4">
        <v>45.583333330000002</v>
      </c>
      <c r="BP835" s="22">
        <v>0</v>
      </c>
      <c r="BQ835" s="22">
        <v>1</v>
      </c>
      <c r="BR835" s="22">
        <v>0</v>
      </c>
      <c r="BS835" s="22">
        <v>0</v>
      </c>
      <c r="BT835" s="4">
        <v>174.35</v>
      </c>
      <c r="BU835" s="22">
        <v>41</v>
      </c>
      <c r="BV835" s="22">
        <v>3</v>
      </c>
      <c r="BW835" s="22">
        <v>8</v>
      </c>
      <c r="BX835" s="22">
        <v>13</v>
      </c>
      <c r="BY835" s="22">
        <v>16</v>
      </c>
      <c r="BZ835" s="22">
        <v>8</v>
      </c>
      <c r="CA835" s="22">
        <v>0</v>
      </c>
      <c r="CB835" s="22">
        <v>0</v>
      </c>
      <c r="CC835" s="4">
        <v>20.266670000000001</v>
      </c>
      <c r="CD835" s="4">
        <v>0.60000000000000009</v>
      </c>
      <c r="CE835" s="4">
        <v>1.9500000000000002</v>
      </c>
      <c r="CF835" s="22">
        <v>0</v>
      </c>
      <c r="CG835" s="22">
        <v>0</v>
      </c>
      <c r="CH835" s="22">
        <v>0</v>
      </c>
      <c r="CI835" s="5">
        <v>41</v>
      </c>
      <c r="CJ835" s="22">
        <v>1</v>
      </c>
      <c r="CK835" s="22">
        <v>11</v>
      </c>
      <c r="CL835" s="22">
        <v>-2</v>
      </c>
      <c r="CM835" s="22">
        <v>24</v>
      </c>
      <c r="CN835" s="22">
        <v>7</v>
      </c>
      <c r="CO835" s="22">
        <v>0</v>
      </c>
      <c r="CP835" s="22">
        <v>0</v>
      </c>
      <c r="CQ835" s="26">
        <v>20.684142999999999</v>
      </c>
      <c r="CR835" s="26">
        <v>0.51178900000000016</v>
      </c>
      <c r="CS835" s="26">
        <v>2.3024390000000001</v>
      </c>
      <c r="CT835" s="22">
        <v>0</v>
      </c>
      <c r="CU835" s="22">
        <v>0</v>
      </c>
      <c r="CV835" s="22">
        <v>0</v>
      </c>
      <c r="CW835" s="22">
        <v>1</v>
      </c>
      <c r="CX835" s="22">
        <v>4</v>
      </c>
      <c r="CY835" s="22">
        <v>4</v>
      </c>
      <c r="CZ835" s="22">
        <v>3</v>
      </c>
      <c r="DA835" s="22">
        <v>15</v>
      </c>
      <c r="DB835" s="22">
        <v>7</v>
      </c>
      <c r="DC835" s="22">
        <v>0</v>
      </c>
      <c r="DD835" s="22">
        <v>0</v>
      </c>
      <c r="DE835" s="22">
        <v>1</v>
      </c>
      <c r="DF835" s="22">
        <v>0</v>
      </c>
      <c r="DG835" s="22">
        <v>0</v>
      </c>
      <c r="DH835" s="22">
        <v>0</v>
      </c>
      <c r="DI835" s="22">
        <v>15</v>
      </c>
      <c r="DJ835" s="22">
        <v>0</v>
      </c>
      <c r="DK835" s="22">
        <v>1</v>
      </c>
      <c r="DL835" s="22">
        <v>0</v>
      </c>
      <c r="DM835" s="22">
        <v>0</v>
      </c>
      <c r="DN835" s="22">
        <v>73</v>
      </c>
      <c r="DO835" s="22">
        <v>4</v>
      </c>
      <c r="DP835" s="22">
        <v>83</v>
      </c>
      <c r="DQ835" s="22">
        <v>25</v>
      </c>
      <c r="DR835" s="22">
        <v>0</v>
      </c>
      <c r="DS835" s="22">
        <v>0</v>
      </c>
      <c r="DT835" s="22">
        <v>0</v>
      </c>
      <c r="DU835">
        <v>19.489999999999998</v>
      </c>
      <c r="DV835">
        <v>29.9</v>
      </c>
      <c r="DW835" s="2">
        <f t="shared" si="193"/>
        <v>0.39461429439157719</v>
      </c>
      <c r="DX835">
        <v>1.085</v>
      </c>
      <c r="DY835">
        <v>0.64700000000000002</v>
      </c>
      <c r="DZ835">
        <v>2.8050000000000002</v>
      </c>
      <c r="EA835">
        <v>6.2519999999999998</v>
      </c>
      <c r="EB835">
        <v>64</v>
      </c>
      <c r="EC835">
        <v>53</v>
      </c>
      <c r="ED835">
        <v>2.1</v>
      </c>
      <c r="EE835">
        <v>5.89</v>
      </c>
      <c r="EF835">
        <v>3.82</v>
      </c>
      <c r="EG835">
        <v>7.52</v>
      </c>
      <c r="EH835">
        <v>926</v>
      </c>
      <c r="EI835">
        <v>1001</v>
      </c>
      <c r="EJ835">
        <v>2.4</v>
      </c>
      <c r="EK835">
        <v>1.99</v>
      </c>
      <c r="EL835">
        <v>29.5</v>
      </c>
      <c r="EM835">
        <v>24.8</v>
      </c>
      <c r="EN835">
        <v>12.7</v>
      </c>
      <c r="EO835">
        <v>11.2</v>
      </c>
      <c r="EP835">
        <v>16.8</v>
      </c>
      <c r="EQ835">
        <v>16.100000000000001</v>
      </c>
      <c r="ER835">
        <v>2.5</v>
      </c>
      <c r="ES835">
        <v>4</v>
      </c>
      <c r="ET835">
        <v>0.4</v>
      </c>
      <c r="EU835">
        <v>0.60000000000000009</v>
      </c>
      <c r="EV835">
        <v>2.1800000000000002</v>
      </c>
      <c r="EW835">
        <v>2.1</v>
      </c>
      <c r="EX835">
        <v>30.3</v>
      </c>
      <c r="EY835">
        <v>26.5</v>
      </c>
      <c r="EZ835">
        <v>11.8</v>
      </c>
      <c r="FA835">
        <v>11.1</v>
      </c>
      <c r="FB835">
        <v>15.6</v>
      </c>
      <c r="FC835">
        <v>15</v>
      </c>
      <c r="FD835">
        <v>2.9</v>
      </c>
      <c r="FE835">
        <v>3.1</v>
      </c>
      <c r="FF835">
        <v>202</v>
      </c>
      <c r="FG835">
        <v>202</v>
      </c>
      <c r="FH835">
        <v>237</v>
      </c>
      <c r="FI835">
        <v>211</v>
      </c>
      <c r="FJ835">
        <v>312</v>
      </c>
      <c r="FK835">
        <v>244</v>
      </c>
      <c r="FL835">
        <v>47.4</v>
      </c>
      <c r="FM835">
        <v>590</v>
      </c>
      <c r="FN835">
        <v>567</v>
      </c>
      <c r="FO835">
        <v>490</v>
      </c>
      <c r="FP835">
        <v>51</v>
      </c>
      <c r="FQ835">
        <v>0.53</v>
      </c>
      <c r="FR835">
        <v>4.76</v>
      </c>
      <c r="FS835" s="2">
        <f t="shared" si="194"/>
        <v>0.1001890359168242</v>
      </c>
      <c r="FT835">
        <v>4</v>
      </c>
      <c r="FU835">
        <v>1</v>
      </c>
      <c r="FV835">
        <v>-25.4</v>
      </c>
      <c r="FW835">
        <v>10</v>
      </c>
      <c r="FX835">
        <v>5.5</v>
      </c>
      <c r="FY835">
        <v>1.37</v>
      </c>
      <c r="FZ835">
        <v>49.5</v>
      </c>
      <c r="GA835">
        <v>5.5</v>
      </c>
      <c r="GB835">
        <v>22</v>
      </c>
      <c r="GC835">
        <v>2.7</v>
      </c>
      <c r="GD835">
        <v>0</v>
      </c>
      <c r="GE835">
        <v>19.2</v>
      </c>
      <c r="GF835">
        <v>0</v>
      </c>
      <c r="GG835">
        <v>0</v>
      </c>
      <c r="GH835">
        <v>2.0299999999999998</v>
      </c>
      <c r="GI835">
        <v>2.2200000000000002</v>
      </c>
      <c r="GJ835" s="2">
        <f t="shared" si="195"/>
        <v>0.47764705882352937</v>
      </c>
      <c r="GK835">
        <v>1</v>
      </c>
      <c r="GL835">
        <v>21</v>
      </c>
      <c r="GM835">
        <v>10.8</v>
      </c>
      <c r="GN835">
        <v>0.36</v>
      </c>
      <c r="GO835">
        <v>7.57</v>
      </c>
      <c r="GP835">
        <v>5.8</v>
      </c>
      <c r="GQ835">
        <v>41.5</v>
      </c>
      <c r="GR835">
        <v>4.3</v>
      </c>
      <c r="GS835">
        <v>19.8</v>
      </c>
      <c r="GT835">
        <v>28.9</v>
      </c>
      <c r="GU835">
        <v>0.7</v>
      </c>
      <c r="GV835">
        <v>2.2000000000000002</v>
      </c>
      <c r="GW835">
        <v>2.2000000000000002</v>
      </c>
      <c r="GX835" s="21">
        <v>72.707542000000004</v>
      </c>
      <c r="GY835" s="21">
        <v>4.1963265000000005</v>
      </c>
      <c r="GZ835" s="21">
        <v>15.340311</v>
      </c>
      <c r="HA835" s="21">
        <v>19.536638400000001</v>
      </c>
      <c r="HB835" s="21">
        <v>1.1933260000000001</v>
      </c>
      <c r="HC835" s="21">
        <v>4.8453410000000003</v>
      </c>
      <c r="HD835" s="21">
        <v>8.8999999999999995E-4</v>
      </c>
      <c r="HE835" s="21">
        <v>35.124077</v>
      </c>
      <c r="HF835" s="21">
        <v>6.0395570000000003</v>
      </c>
    </row>
    <row r="836" spans="1:214" ht="15" x14ac:dyDescent="0.25">
      <c r="A836" s="22">
        <v>28</v>
      </c>
      <c r="B836" t="s">
        <v>3509</v>
      </c>
      <c r="C836" t="s">
        <v>3510</v>
      </c>
      <c r="D836" t="s">
        <v>370</v>
      </c>
      <c r="F836" t="s">
        <v>501</v>
      </c>
      <c r="I836" s="22" t="s">
        <v>248</v>
      </c>
      <c r="J836">
        <v>29</v>
      </c>
      <c r="K836" s="23" t="s">
        <v>3511</v>
      </c>
      <c r="L836" s="23" t="s">
        <v>1346</v>
      </c>
      <c r="M836" s="24"/>
      <c r="N836" s="24" t="s">
        <v>306</v>
      </c>
      <c r="O836" s="24">
        <v>73</v>
      </c>
      <c r="P836" s="24">
        <v>225</v>
      </c>
      <c r="Q836" s="24" t="s">
        <v>223</v>
      </c>
      <c r="R836" s="24"/>
      <c r="S836" s="22">
        <v>72</v>
      </c>
      <c r="T836" s="22">
        <v>2</v>
      </c>
      <c r="U836" s="22">
        <v>9</v>
      </c>
      <c r="V836" s="22">
        <v>11</v>
      </c>
      <c r="W836" s="22">
        <v>3</v>
      </c>
      <c r="X836" s="22">
        <v>34</v>
      </c>
      <c r="Y836" s="22">
        <v>63</v>
      </c>
      <c r="Z836" s="25">
        <f t="shared" si="182"/>
        <v>3.1746031746031744E-2</v>
      </c>
      <c r="AA836" s="3">
        <v>17.966670000000001</v>
      </c>
      <c r="AB836" s="22">
        <v>177</v>
      </c>
      <c r="AC836" s="22">
        <v>125</v>
      </c>
      <c r="AD836" s="22">
        <v>29</v>
      </c>
      <c r="AE836" s="22">
        <v>15</v>
      </c>
      <c r="AF836" s="22">
        <v>14</v>
      </c>
      <c r="AG836" s="26">
        <f t="shared" si="183"/>
        <v>8.2096459722363679</v>
      </c>
      <c r="AH836" s="26">
        <f t="shared" si="184"/>
        <v>5.797772579262972</v>
      </c>
      <c r="AI836" s="26">
        <f t="shared" si="185"/>
        <v>1.3450832383890097</v>
      </c>
      <c r="AJ836" s="26">
        <f t="shared" si="186"/>
        <v>0.69573270951155664</v>
      </c>
      <c r="AK836" s="26">
        <f t="shared" si="187"/>
        <v>0.64935052887745293</v>
      </c>
      <c r="AL836" s="5">
        <v>1642</v>
      </c>
      <c r="AM836" s="22">
        <v>0</v>
      </c>
      <c r="AN836" s="22">
        <v>0</v>
      </c>
      <c r="AO836" s="25">
        <f t="shared" si="188"/>
        <v>0</v>
      </c>
      <c r="AP836" s="22">
        <v>0</v>
      </c>
      <c r="AQ836">
        <v>-0.1</v>
      </c>
      <c r="AR836">
        <v>3.5</v>
      </c>
      <c r="AS836">
        <v>3.4</v>
      </c>
      <c r="AT836">
        <v>-0.1</v>
      </c>
      <c r="AU836">
        <v>7.4</v>
      </c>
      <c r="AV836">
        <v>0</v>
      </c>
      <c r="AW836">
        <v>7.3</v>
      </c>
      <c r="AX836" s="3">
        <f t="shared" si="189"/>
        <v>0.10138888888888889</v>
      </c>
      <c r="AY836" s="4">
        <f t="shared" si="190"/>
        <v>-3.8750000000000009</v>
      </c>
      <c r="AZ836" t="s">
        <v>243</v>
      </c>
      <c r="BA836">
        <v>2016</v>
      </c>
      <c r="BC836" s="27">
        <v>4250000</v>
      </c>
      <c r="BD836" s="22">
        <v>2</v>
      </c>
      <c r="BE836" s="22">
        <v>8</v>
      </c>
      <c r="BF836" s="28">
        <f t="shared" si="191"/>
        <v>0.56134223147216922</v>
      </c>
      <c r="BG836" s="22">
        <v>0</v>
      </c>
      <c r="BH836" s="22">
        <v>0</v>
      </c>
      <c r="BI836" s="4">
        <v>1068.866667</v>
      </c>
      <c r="BJ836" s="22">
        <v>0</v>
      </c>
      <c r="BK836" s="22">
        <v>0</v>
      </c>
      <c r="BL836" s="28">
        <f t="shared" si="192"/>
        <v>0</v>
      </c>
      <c r="BM836" s="22">
        <v>0</v>
      </c>
      <c r="BN836" s="22">
        <v>0</v>
      </c>
      <c r="BO836" s="4">
        <v>2.4333333330000002</v>
      </c>
      <c r="BP836" s="22">
        <v>0</v>
      </c>
      <c r="BQ836" s="22">
        <v>1</v>
      </c>
      <c r="BR836" s="22">
        <v>0</v>
      </c>
      <c r="BS836" s="22">
        <v>0</v>
      </c>
      <c r="BT836" s="4">
        <v>223.18333329999999</v>
      </c>
      <c r="BU836" s="22">
        <v>36</v>
      </c>
      <c r="BV836" s="22">
        <v>2</v>
      </c>
      <c r="BW836" s="22">
        <v>3</v>
      </c>
      <c r="BX836" s="22">
        <v>-1</v>
      </c>
      <c r="BY836" s="22">
        <v>20</v>
      </c>
      <c r="BZ836" s="22">
        <v>10</v>
      </c>
      <c r="CA836" s="22">
        <v>0</v>
      </c>
      <c r="CB836" s="22">
        <v>0</v>
      </c>
      <c r="CC836" s="4">
        <v>14.85</v>
      </c>
      <c r="CD836" s="4">
        <v>3.3333333E-2</v>
      </c>
      <c r="CE836" s="4">
        <v>2.8833333329999999</v>
      </c>
      <c r="CF836" s="22">
        <v>0</v>
      </c>
      <c r="CG836" s="22">
        <v>0</v>
      </c>
      <c r="CH836" s="22">
        <v>0</v>
      </c>
      <c r="CI836" s="5">
        <v>36</v>
      </c>
      <c r="CJ836" s="22">
        <v>0</v>
      </c>
      <c r="CK836" s="22">
        <v>6</v>
      </c>
      <c r="CL836" s="22">
        <v>4</v>
      </c>
      <c r="CM836" s="22">
        <v>14</v>
      </c>
      <c r="CN836" s="22">
        <v>7</v>
      </c>
      <c r="CO836" s="22">
        <v>0</v>
      </c>
      <c r="CP836" s="22">
        <v>0</v>
      </c>
      <c r="CQ836" s="26">
        <v>14.840741</v>
      </c>
      <c r="CR836" s="26">
        <v>3.4258999999999998E-2</v>
      </c>
      <c r="CS836" s="26">
        <v>3.3162039999999999</v>
      </c>
      <c r="CT836" s="22">
        <v>0</v>
      </c>
      <c r="CU836" s="22">
        <v>0</v>
      </c>
      <c r="CV836" s="22">
        <v>0</v>
      </c>
      <c r="CW836" s="22">
        <v>2</v>
      </c>
      <c r="CX836" s="22">
        <v>2</v>
      </c>
      <c r="CY836" s="22">
        <v>3</v>
      </c>
      <c r="CZ836" s="22">
        <v>0</v>
      </c>
      <c r="DA836" s="22">
        <v>7</v>
      </c>
      <c r="DB836" s="22">
        <v>0</v>
      </c>
      <c r="DC836" s="22">
        <v>0</v>
      </c>
      <c r="DD836" s="22">
        <v>0</v>
      </c>
      <c r="DE836" s="22">
        <v>1</v>
      </c>
      <c r="DF836" s="22">
        <v>0</v>
      </c>
      <c r="DG836" s="22">
        <v>0</v>
      </c>
      <c r="DH836" s="22">
        <v>0</v>
      </c>
      <c r="DI836" s="22">
        <v>17</v>
      </c>
      <c r="DJ836" s="22">
        <v>0</v>
      </c>
      <c r="DK836" s="22">
        <v>0</v>
      </c>
      <c r="DL836" s="22">
        <v>0</v>
      </c>
      <c r="DM836" s="22">
        <v>0</v>
      </c>
      <c r="DN836" s="22">
        <v>43</v>
      </c>
      <c r="DO836" s="22">
        <v>0</v>
      </c>
      <c r="DP836" s="22">
        <v>55</v>
      </c>
      <c r="DQ836" s="22">
        <v>15</v>
      </c>
      <c r="DR836" s="22">
        <v>0</v>
      </c>
      <c r="DS836" s="22">
        <v>0</v>
      </c>
      <c r="DT836" s="22">
        <v>0</v>
      </c>
      <c r="DU836">
        <v>14.47</v>
      </c>
      <c r="DV836">
        <v>34.1</v>
      </c>
      <c r="DW836" s="2">
        <f t="shared" si="193"/>
        <v>0.2979205270743257</v>
      </c>
      <c r="DX836">
        <v>0.23800000000000002</v>
      </c>
      <c r="DY836">
        <v>-0.41900000000000004</v>
      </c>
      <c r="DZ836">
        <v>-0.40400000000000003</v>
      </c>
      <c r="EA836">
        <v>-0.443</v>
      </c>
      <c r="EB836">
        <v>36</v>
      </c>
      <c r="EC836">
        <v>37</v>
      </c>
      <c r="ED836">
        <v>1</v>
      </c>
      <c r="EE836">
        <v>1.56</v>
      </c>
      <c r="EF836">
        <v>0.59</v>
      </c>
      <c r="EG836">
        <v>8.18</v>
      </c>
      <c r="EH836">
        <v>911</v>
      </c>
      <c r="EI836">
        <v>993</v>
      </c>
      <c r="EJ836">
        <v>2.0699999999999998</v>
      </c>
      <c r="EK836">
        <v>2.13</v>
      </c>
      <c r="EL836">
        <v>23.3</v>
      </c>
      <c r="EM836">
        <v>21.8</v>
      </c>
      <c r="EN836">
        <v>9.1999999999999993</v>
      </c>
      <c r="EO836">
        <v>8.1999999999999993</v>
      </c>
      <c r="EP836">
        <v>11.5</v>
      </c>
      <c r="EQ836">
        <v>10.6</v>
      </c>
      <c r="ER836">
        <v>3.5</v>
      </c>
      <c r="ES836">
        <v>4.3</v>
      </c>
      <c r="ET836">
        <v>0.8</v>
      </c>
      <c r="EU836">
        <v>0.5</v>
      </c>
      <c r="EV836">
        <v>2.35</v>
      </c>
      <c r="EW836">
        <v>2.39</v>
      </c>
      <c r="EX836">
        <v>23.7</v>
      </c>
      <c r="EY836">
        <v>23.8</v>
      </c>
      <c r="EZ836">
        <v>8.5</v>
      </c>
      <c r="FA836">
        <v>8.5</v>
      </c>
      <c r="FB836">
        <v>10.6</v>
      </c>
      <c r="FC836">
        <v>11.4</v>
      </c>
      <c r="FD836">
        <v>3.2</v>
      </c>
      <c r="FE836">
        <v>3.1</v>
      </c>
      <c r="FF836">
        <v>102</v>
      </c>
      <c r="FG836">
        <v>141</v>
      </c>
      <c r="FH836">
        <v>148</v>
      </c>
      <c r="FI836">
        <v>119</v>
      </c>
      <c r="FJ836">
        <v>156</v>
      </c>
      <c r="FK836">
        <v>173</v>
      </c>
      <c r="FL836">
        <v>47.6</v>
      </c>
      <c r="FM836">
        <v>311</v>
      </c>
      <c r="FN836">
        <v>362</v>
      </c>
      <c r="FO836">
        <v>321</v>
      </c>
      <c r="FP836">
        <v>46.2</v>
      </c>
      <c r="FQ836">
        <v>0.05</v>
      </c>
      <c r="FR836">
        <v>5.14</v>
      </c>
      <c r="FS836" s="2">
        <f t="shared" si="194"/>
        <v>9.6339113680154152E-3</v>
      </c>
      <c r="FT836">
        <v>0</v>
      </c>
      <c r="FU836">
        <v>0</v>
      </c>
      <c r="FV836">
        <v>-141.6</v>
      </c>
      <c r="FW836" t="s">
        <v>266</v>
      </c>
      <c r="FX836">
        <v>0</v>
      </c>
      <c r="FY836">
        <v>0</v>
      </c>
      <c r="FZ836">
        <v>0</v>
      </c>
      <c r="GA836">
        <v>53.5</v>
      </c>
      <c r="GB836">
        <v>0</v>
      </c>
      <c r="GC836">
        <v>0</v>
      </c>
      <c r="GD836">
        <v>17.8</v>
      </c>
      <c r="GE836">
        <v>0</v>
      </c>
      <c r="GF836">
        <v>0</v>
      </c>
      <c r="GG836">
        <v>0</v>
      </c>
      <c r="GH836">
        <v>2.95</v>
      </c>
      <c r="GI836">
        <v>2.2400000000000002</v>
      </c>
      <c r="GJ836" s="2">
        <f t="shared" si="195"/>
        <v>0.5684007707129094</v>
      </c>
      <c r="GK836">
        <v>6</v>
      </c>
      <c r="GL836">
        <v>14</v>
      </c>
      <c r="GM836">
        <v>-16.600000000000001</v>
      </c>
      <c r="GN836">
        <v>1.69</v>
      </c>
      <c r="GO836">
        <v>3.95</v>
      </c>
      <c r="GP836">
        <v>12.1</v>
      </c>
      <c r="GQ836">
        <v>42.9</v>
      </c>
      <c r="GR836">
        <v>2.8</v>
      </c>
      <c r="GS836">
        <v>15.8</v>
      </c>
      <c r="GT836">
        <v>22.9</v>
      </c>
      <c r="GU836">
        <v>1.7000000000000002</v>
      </c>
      <c r="GV836">
        <v>0.8</v>
      </c>
      <c r="GW836">
        <v>3.1</v>
      </c>
      <c r="GX836" s="21">
        <v>64.000816</v>
      </c>
      <c r="GY836" s="21">
        <v>1.9200438000000002</v>
      </c>
      <c r="GZ836" s="21">
        <v>8.7843735000000009</v>
      </c>
      <c r="HA836" s="21">
        <v>10.704417299999999</v>
      </c>
      <c r="HB836" s="21">
        <v>-0.471161</v>
      </c>
      <c r="HC836" s="21">
        <v>4.6819819999999996</v>
      </c>
      <c r="HD836" s="21">
        <v>2.3010000000000001E-3</v>
      </c>
      <c r="HE836" s="21">
        <v>34.394955000000003</v>
      </c>
      <c r="HF836" s="21">
        <v>4.2131220000000003</v>
      </c>
    </row>
    <row r="837" spans="1:214" ht="15" x14ac:dyDescent="0.25">
      <c r="A837" s="22">
        <v>54</v>
      </c>
      <c r="B837" t="s">
        <v>3512</v>
      </c>
      <c r="C837" t="s">
        <v>3513</v>
      </c>
      <c r="D837" t="s">
        <v>1433</v>
      </c>
      <c r="F837" t="s">
        <v>247</v>
      </c>
      <c r="I837" s="22" t="s">
        <v>581</v>
      </c>
      <c r="J837">
        <v>26</v>
      </c>
      <c r="K837" s="23" t="s">
        <v>3514</v>
      </c>
      <c r="L837" s="23" t="s">
        <v>3515</v>
      </c>
      <c r="M837" s="24" t="s">
        <v>288</v>
      </c>
      <c r="N837" s="24" t="s">
        <v>233</v>
      </c>
      <c r="O837" s="24">
        <v>72</v>
      </c>
      <c r="P837" s="24">
        <v>215</v>
      </c>
      <c r="Q837" s="24" t="s">
        <v>223</v>
      </c>
      <c r="R837" s="24"/>
      <c r="S837" s="22">
        <v>23</v>
      </c>
      <c r="T837" s="22">
        <v>1</v>
      </c>
      <c r="U837" s="22">
        <v>0</v>
      </c>
      <c r="V837" s="22">
        <v>1</v>
      </c>
      <c r="W837" s="22">
        <v>-2</v>
      </c>
      <c r="X837" s="22">
        <v>37</v>
      </c>
      <c r="Y837" s="22">
        <v>17</v>
      </c>
      <c r="Z837" s="25">
        <f t="shared" si="182"/>
        <v>5.8823529411764705E-2</v>
      </c>
      <c r="AA837" s="3">
        <v>8.9666700000000006</v>
      </c>
      <c r="AB837" s="22">
        <v>61</v>
      </c>
      <c r="AC837" s="22">
        <v>8</v>
      </c>
      <c r="AD837" s="22">
        <v>6</v>
      </c>
      <c r="AE837" s="22">
        <v>4</v>
      </c>
      <c r="AF837" s="22">
        <v>1</v>
      </c>
      <c r="AG837" s="26">
        <f t="shared" si="183"/>
        <v>17.746882040111732</v>
      </c>
      <c r="AH837" s="26">
        <f t="shared" si="184"/>
        <v>2.3274599396867846</v>
      </c>
      <c r="AI837" s="26">
        <f t="shared" si="185"/>
        <v>1.7455949547650886</v>
      </c>
      <c r="AJ837" s="26">
        <f t="shared" si="186"/>
        <v>1.1637299698433923</v>
      </c>
      <c r="AK837" s="26">
        <f t="shared" si="187"/>
        <v>0.29093249246084807</v>
      </c>
      <c r="AL837" s="5">
        <v>313</v>
      </c>
      <c r="AM837" s="22">
        <v>4</v>
      </c>
      <c r="AN837" s="22">
        <v>0</v>
      </c>
      <c r="AO837" s="25">
        <f t="shared" si="188"/>
        <v>1</v>
      </c>
      <c r="AP837" s="22">
        <v>0.2</v>
      </c>
      <c r="AQ837">
        <v>-0.4</v>
      </c>
      <c r="AR837">
        <v>0.1</v>
      </c>
      <c r="AS837">
        <v>-0.30000000000000004</v>
      </c>
      <c r="AT837">
        <v>-1.2</v>
      </c>
      <c r="AU837">
        <v>0.2</v>
      </c>
      <c r="AV837">
        <v>0</v>
      </c>
      <c r="AW837">
        <v>-1</v>
      </c>
      <c r="AX837" s="3">
        <f t="shared" si="189"/>
        <v>-4.3478260869565216E-2</v>
      </c>
      <c r="AY837" s="4">
        <f t="shared" si="190"/>
        <v>-1.2625</v>
      </c>
      <c r="AZ837" t="s">
        <v>243</v>
      </c>
      <c r="BA837">
        <v>2012</v>
      </c>
      <c r="BC837" s="27">
        <v>612500</v>
      </c>
      <c r="BD837" s="22">
        <v>1</v>
      </c>
      <c r="BE837" s="22">
        <v>0</v>
      </c>
      <c r="BF837" s="28">
        <f t="shared" si="191"/>
        <v>0.29431000649210104</v>
      </c>
      <c r="BG837" s="22">
        <v>4</v>
      </c>
      <c r="BH837" s="22">
        <v>0</v>
      </c>
      <c r="BI837" s="4">
        <v>203.8666667</v>
      </c>
      <c r="BJ837" s="22">
        <v>0</v>
      </c>
      <c r="BK837" s="22">
        <v>0</v>
      </c>
      <c r="BL837" s="28">
        <f t="shared" si="192"/>
        <v>0</v>
      </c>
      <c r="BM837" s="22">
        <v>0</v>
      </c>
      <c r="BN837" s="22">
        <v>0</v>
      </c>
      <c r="BO837" s="4">
        <v>1.9166666669999999</v>
      </c>
      <c r="BP837" s="22">
        <v>0</v>
      </c>
      <c r="BQ837" s="22">
        <v>0</v>
      </c>
      <c r="BR837" s="22">
        <v>0</v>
      </c>
      <c r="BS837" s="22">
        <v>0</v>
      </c>
      <c r="BT837" s="4">
        <v>0.5</v>
      </c>
      <c r="BU837" s="22">
        <v>11</v>
      </c>
      <c r="BV837" s="22">
        <v>1</v>
      </c>
      <c r="BW837" s="22">
        <v>0</v>
      </c>
      <c r="BX837" s="22">
        <v>3</v>
      </c>
      <c r="BY837" s="22">
        <v>11</v>
      </c>
      <c r="BZ837" s="22">
        <v>4</v>
      </c>
      <c r="CA837" s="22">
        <v>1</v>
      </c>
      <c r="CB837" s="22">
        <v>0</v>
      </c>
      <c r="CC837" s="4">
        <v>9.0666700000000002</v>
      </c>
      <c r="CD837" s="4">
        <v>1.6666667E-2</v>
      </c>
      <c r="CE837" s="4">
        <v>3.3333333E-2</v>
      </c>
      <c r="CF837" s="22">
        <v>0</v>
      </c>
      <c r="CG837" s="22">
        <v>0</v>
      </c>
      <c r="CH837" s="22">
        <v>0</v>
      </c>
      <c r="CI837" s="5">
        <v>12</v>
      </c>
      <c r="CJ837" s="22">
        <v>0</v>
      </c>
      <c r="CK837" s="22">
        <v>0</v>
      </c>
      <c r="CL837" s="22">
        <v>-5</v>
      </c>
      <c r="CM837" s="22">
        <v>26</v>
      </c>
      <c r="CN837" s="22">
        <v>7</v>
      </c>
      <c r="CO837" s="22">
        <v>3</v>
      </c>
      <c r="CP837" s="22">
        <v>0</v>
      </c>
      <c r="CQ837" s="26">
        <v>8.6777750000000005</v>
      </c>
      <c r="CR837" s="26">
        <v>0.14444400000000002</v>
      </c>
      <c r="CS837" s="26">
        <v>1.1110999999999999E-2</v>
      </c>
      <c r="CT837" s="22">
        <v>0</v>
      </c>
      <c r="CU837" s="22">
        <v>0</v>
      </c>
      <c r="CV837" s="22">
        <v>0</v>
      </c>
      <c r="CW837" s="22">
        <v>0</v>
      </c>
      <c r="CX837" s="22">
        <v>0</v>
      </c>
      <c r="CY837" s="22">
        <v>-2</v>
      </c>
      <c r="CZ837" s="22">
        <v>1</v>
      </c>
      <c r="DA837" s="22">
        <v>0</v>
      </c>
      <c r="DB837" s="22">
        <v>0</v>
      </c>
      <c r="DC837" s="22">
        <v>0</v>
      </c>
      <c r="DD837" s="22">
        <v>0</v>
      </c>
      <c r="DE837" s="22">
        <v>0</v>
      </c>
      <c r="DF837" s="22">
        <v>0</v>
      </c>
      <c r="DG837" s="22">
        <v>0</v>
      </c>
      <c r="DH837" s="22">
        <v>0</v>
      </c>
      <c r="DI837" s="22">
        <v>6</v>
      </c>
      <c r="DJ837" s="22">
        <v>5</v>
      </c>
      <c r="DK837" s="22">
        <v>0</v>
      </c>
      <c r="DL837" s="22">
        <v>0</v>
      </c>
      <c r="DM837" s="22">
        <v>0</v>
      </c>
      <c r="DN837" s="22">
        <v>5</v>
      </c>
      <c r="DO837" s="22">
        <v>0</v>
      </c>
      <c r="DP837" s="22">
        <v>8</v>
      </c>
      <c r="DQ837" s="22">
        <v>1</v>
      </c>
      <c r="DR837" s="22">
        <v>0</v>
      </c>
      <c r="DS837" s="22">
        <v>0</v>
      </c>
      <c r="DT837" s="22">
        <v>0</v>
      </c>
      <c r="DU837">
        <v>8.86</v>
      </c>
      <c r="DV837">
        <v>37.450000000000003</v>
      </c>
      <c r="DW837" s="2">
        <f t="shared" si="193"/>
        <v>0.19131936946663786</v>
      </c>
      <c r="DX837">
        <v>-0.47700000000000004</v>
      </c>
      <c r="DY837">
        <v>-2.1880000000000002</v>
      </c>
      <c r="DZ837">
        <v>-9.7490000000000006</v>
      </c>
      <c r="EA837">
        <v>-2.4889999999999999</v>
      </c>
      <c r="EB837">
        <v>5</v>
      </c>
      <c r="EC837">
        <v>7</v>
      </c>
      <c r="ED837">
        <v>-29.9</v>
      </c>
      <c r="EE837">
        <v>-12.36</v>
      </c>
      <c r="EF837">
        <v>17.55</v>
      </c>
      <c r="EG837">
        <v>6.85</v>
      </c>
      <c r="EH837">
        <v>926</v>
      </c>
      <c r="EI837">
        <v>995</v>
      </c>
      <c r="EJ837">
        <v>1.47</v>
      </c>
      <c r="EK837">
        <v>2.06</v>
      </c>
      <c r="EL837">
        <v>20</v>
      </c>
      <c r="EM837">
        <v>25.9</v>
      </c>
      <c r="EN837">
        <v>10</v>
      </c>
      <c r="EO837">
        <v>12.4</v>
      </c>
      <c r="EP837">
        <v>16.5</v>
      </c>
      <c r="EQ837">
        <v>12.9</v>
      </c>
      <c r="ER837">
        <v>3.5</v>
      </c>
      <c r="ES837">
        <v>3.5</v>
      </c>
      <c r="ET837">
        <v>1.8</v>
      </c>
      <c r="EU837">
        <v>0.9</v>
      </c>
      <c r="EV837">
        <v>3.06</v>
      </c>
      <c r="EW837">
        <v>2.2999999999999998</v>
      </c>
      <c r="EX837">
        <v>31.1</v>
      </c>
      <c r="EY837">
        <v>26</v>
      </c>
      <c r="EZ837">
        <v>13.8</v>
      </c>
      <c r="FA837">
        <v>8.5</v>
      </c>
      <c r="FB837">
        <v>10.7</v>
      </c>
      <c r="FC837">
        <v>17.100000000000001</v>
      </c>
      <c r="FD837">
        <v>4.2</v>
      </c>
      <c r="FE837">
        <v>4.9000000000000004</v>
      </c>
      <c r="FF837">
        <v>12</v>
      </c>
      <c r="FG837">
        <v>5</v>
      </c>
      <c r="FH837">
        <v>34</v>
      </c>
      <c r="FI837">
        <v>29</v>
      </c>
      <c r="FJ837">
        <v>35</v>
      </c>
      <c r="FK837">
        <v>30</v>
      </c>
      <c r="FL837">
        <v>21.3</v>
      </c>
      <c r="FM837">
        <v>59</v>
      </c>
      <c r="FN837">
        <v>67</v>
      </c>
      <c r="FO837">
        <v>56</v>
      </c>
      <c r="FP837">
        <v>46.8</v>
      </c>
      <c r="FQ837">
        <v>0.06</v>
      </c>
      <c r="FR837">
        <v>5.94</v>
      </c>
      <c r="FS837" s="2">
        <f t="shared" si="194"/>
        <v>0.01</v>
      </c>
      <c r="FT837">
        <v>0</v>
      </c>
      <c r="FU837">
        <v>0</v>
      </c>
      <c r="FV837">
        <v>-71.900000000000006</v>
      </c>
      <c r="FW837">
        <v>0</v>
      </c>
      <c r="FX837">
        <v>0</v>
      </c>
      <c r="FY837">
        <v>0</v>
      </c>
      <c r="FZ837">
        <v>41.4</v>
      </c>
      <c r="GA837">
        <v>0</v>
      </c>
      <c r="GB837">
        <v>0</v>
      </c>
      <c r="GC837">
        <v>0</v>
      </c>
      <c r="GD837">
        <v>0</v>
      </c>
      <c r="GE837">
        <v>0</v>
      </c>
      <c r="GF837">
        <v>0</v>
      </c>
      <c r="GG837">
        <v>0</v>
      </c>
      <c r="GH837">
        <v>0.02</v>
      </c>
      <c r="GI837">
        <v>6.28</v>
      </c>
      <c r="GJ837" s="2">
        <f t="shared" si="195"/>
        <v>3.1746031746031746E-3</v>
      </c>
      <c r="GK837">
        <v>0</v>
      </c>
      <c r="GL837">
        <v>1</v>
      </c>
      <c r="GM837">
        <v>-45.7</v>
      </c>
      <c r="GN837">
        <v>0</v>
      </c>
      <c r="GO837">
        <v>120</v>
      </c>
      <c r="GP837">
        <v>0</v>
      </c>
      <c r="GQ837">
        <v>0</v>
      </c>
      <c r="GR837">
        <v>0</v>
      </c>
      <c r="GS837">
        <v>0</v>
      </c>
      <c r="GT837">
        <v>0</v>
      </c>
      <c r="GU837">
        <v>0</v>
      </c>
      <c r="GV837">
        <v>0</v>
      </c>
      <c r="GW837">
        <v>0</v>
      </c>
      <c r="GX837" s="21">
        <v>36.568928</v>
      </c>
      <c r="GY837" s="21">
        <v>4.2068924999999995</v>
      </c>
      <c r="GZ837" s="21">
        <v>4.2709887000000002</v>
      </c>
      <c r="HA837" s="21">
        <v>8.4778811999999988</v>
      </c>
      <c r="HB837" s="21">
        <v>-0.346138</v>
      </c>
      <c r="HC837" s="21">
        <v>0.62861100000000003</v>
      </c>
      <c r="HD837" s="21">
        <v>1.24E-3</v>
      </c>
      <c r="HE837" s="21">
        <v>50.455844999999997</v>
      </c>
      <c r="HF837" s="21">
        <v>0.28371299999999999</v>
      </c>
    </row>
    <row r="838" spans="1:214" ht="15" x14ac:dyDescent="0.25">
      <c r="A838" s="22">
        <v>93</v>
      </c>
      <c r="B838" t="s">
        <v>3516</v>
      </c>
      <c r="C838" t="s">
        <v>3517</v>
      </c>
      <c r="D838" t="s">
        <v>1980</v>
      </c>
      <c r="F838" t="s">
        <v>623</v>
      </c>
      <c r="I838" s="22" t="s">
        <v>239</v>
      </c>
      <c r="J838">
        <v>22</v>
      </c>
      <c r="K838" s="23" t="s">
        <v>3518</v>
      </c>
      <c r="L838" s="23" t="s">
        <v>1418</v>
      </c>
      <c r="M838" s="24"/>
      <c r="N838" s="24" t="s">
        <v>1184</v>
      </c>
      <c r="O838" s="24">
        <v>74</v>
      </c>
      <c r="P838" s="24">
        <v>214</v>
      </c>
      <c r="Q838" s="24" t="s">
        <v>223</v>
      </c>
      <c r="R838" s="24"/>
      <c r="S838" s="22">
        <v>78</v>
      </c>
      <c r="T838" s="22">
        <v>18</v>
      </c>
      <c r="U838" s="22">
        <v>31</v>
      </c>
      <c r="V838" s="22">
        <v>49</v>
      </c>
      <c r="W838" s="22">
        <v>11</v>
      </c>
      <c r="X838" s="22">
        <v>32</v>
      </c>
      <c r="Y838" s="22">
        <v>190</v>
      </c>
      <c r="Z838" s="25">
        <f t="shared" si="182"/>
        <v>9.4736842105263161E-2</v>
      </c>
      <c r="AA838" s="3">
        <v>16.283329999999999</v>
      </c>
      <c r="AB838" s="22">
        <v>44</v>
      </c>
      <c r="AC838" s="22">
        <v>18</v>
      </c>
      <c r="AD838" s="22">
        <v>62</v>
      </c>
      <c r="AE838" s="22">
        <v>38</v>
      </c>
      <c r="AF838" s="22">
        <v>35</v>
      </c>
      <c r="AG838" s="26">
        <f t="shared" si="183"/>
        <v>2.0785769155420817</v>
      </c>
      <c r="AH838" s="26">
        <f t="shared" si="184"/>
        <v>0.85032691999448806</v>
      </c>
      <c r="AI838" s="26">
        <f t="shared" si="185"/>
        <v>2.9289038355365697</v>
      </c>
      <c r="AJ838" s="26">
        <f t="shared" si="186"/>
        <v>1.7951346088772526</v>
      </c>
      <c r="AK838" s="26">
        <f t="shared" si="187"/>
        <v>1.6534134555448379</v>
      </c>
      <c r="AL838" s="5">
        <v>1606</v>
      </c>
      <c r="AM838" s="22">
        <v>7</v>
      </c>
      <c r="AN838" s="22">
        <v>16</v>
      </c>
      <c r="AO838" s="25">
        <f t="shared" si="188"/>
        <v>0.30434782608695654</v>
      </c>
      <c r="AP838" s="22">
        <v>0.5</v>
      </c>
      <c r="AQ838">
        <v>3.9</v>
      </c>
      <c r="AR838">
        <v>1.5</v>
      </c>
      <c r="AS838">
        <v>5.5</v>
      </c>
      <c r="AT838">
        <v>6.8</v>
      </c>
      <c r="AU838">
        <v>2.5</v>
      </c>
      <c r="AV838">
        <v>-0.30000000000000004</v>
      </c>
      <c r="AW838">
        <v>9</v>
      </c>
      <c r="AX838" s="3">
        <f t="shared" si="189"/>
        <v>0.11538461538461539</v>
      </c>
      <c r="AY838" s="4">
        <f t="shared" si="190"/>
        <v>3.8249999999999993</v>
      </c>
      <c r="AZ838" t="s">
        <v>224</v>
      </c>
      <c r="BA838">
        <v>2012</v>
      </c>
      <c r="BC838" s="27">
        <v>2250000</v>
      </c>
      <c r="BD838" s="22">
        <v>18</v>
      </c>
      <c r="BE838" s="22">
        <v>20</v>
      </c>
      <c r="BF838" s="28">
        <f t="shared" si="191"/>
        <v>2.3622455147506431</v>
      </c>
      <c r="BG838" s="22">
        <v>3</v>
      </c>
      <c r="BH838" s="22">
        <v>8</v>
      </c>
      <c r="BI838" s="4">
        <v>965.18333329999996</v>
      </c>
      <c r="BJ838" s="22">
        <v>0</v>
      </c>
      <c r="BK838" s="22">
        <v>11</v>
      </c>
      <c r="BL838" s="28">
        <f t="shared" si="192"/>
        <v>2.5146050288907027</v>
      </c>
      <c r="BM838" s="22">
        <v>3</v>
      </c>
      <c r="BN838" s="22">
        <v>4</v>
      </c>
      <c r="BO838" s="4">
        <v>262.46666670000002</v>
      </c>
      <c r="BP838" s="22">
        <v>0</v>
      </c>
      <c r="BQ838" s="22">
        <v>0</v>
      </c>
      <c r="BR838" s="22">
        <v>1</v>
      </c>
      <c r="BS838" s="22">
        <v>4</v>
      </c>
      <c r="BT838" s="4">
        <v>43.066666669999996</v>
      </c>
      <c r="BU838" s="22">
        <v>40</v>
      </c>
      <c r="BV838" s="22">
        <v>10</v>
      </c>
      <c r="BW838" s="22">
        <v>17</v>
      </c>
      <c r="BX838" s="22">
        <v>7</v>
      </c>
      <c r="BY838" s="22">
        <v>12</v>
      </c>
      <c r="BZ838" s="22">
        <v>6</v>
      </c>
      <c r="CA838" s="22">
        <v>2</v>
      </c>
      <c r="CB838" s="22">
        <v>4</v>
      </c>
      <c r="CC838" s="4">
        <v>12.26667</v>
      </c>
      <c r="CD838" s="4">
        <v>3.483333333</v>
      </c>
      <c r="CE838" s="4">
        <v>0.383333333</v>
      </c>
      <c r="CF838" s="22">
        <v>0</v>
      </c>
      <c r="CG838" s="22">
        <v>0</v>
      </c>
      <c r="CH838" s="22">
        <v>0</v>
      </c>
      <c r="CI838" s="5">
        <v>38</v>
      </c>
      <c r="CJ838" s="22">
        <v>8</v>
      </c>
      <c r="CK838" s="22">
        <v>14</v>
      </c>
      <c r="CL838" s="22">
        <v>4</v>
      </c>
      <c r="CM838" s="22">
        <v>20</v>
      </c>
      <c r="CN838" s="22">
        <v>10</v>
      </c>
      <c r="CO838" s="22">
        <v>5</v>
      </c>
      <c r="CP838" s="22">
        <v>12</v>
      </c>
      <c r="CQ838" s="26">
        <v>12.487277000000001</v>
      </c>
      <c r="CR838" s="26">
        <v>3.240351</v>
      </c>
      <c r="CS838" s="26">
        <v>0.72982499999999995</v>
      </c>
      <c r="CT838" s="22">
        <v>1</v>
      </c>
      <c r="CU838" s="22">
        <v>0</v>
      </c>
      <c r="CV838" s="22">
        <v>0</v>
      </c>
      <c r="CW838" s="22">
        <v>5</v>
      </c>
      <c r="CX838" s="22">
        <v>10</v>
      </c>
      <c r="CY838" s="22">
        <v>0</v>
      </c>
      <c r="CZ838" s="22">
        <v>13</v>
      </c>
      <c r="DA838" s="22">
        <v>21</v>
      </c>
      <c r="DB838" s="22">
        <v>11</v>
      </c>
      <c r="DC838" s="22">
        <v>0</v>
      </c>
      <c r="DD838" s="22">
        <v>0</v>
      </c>
      <c r="DE838" s="22">
        <v>2</v>
      </c>
      <c r="DF838" s="22">
        <v>1</v>
      </c>
      <c r="DG838" s="22">
        <v>0</v>
      </c>
      <c r="DH838" s="22">
        <v>0</v>
      </c>
      <c r="DI838" s="22">
        <v>16</v>
      </c>
      <c r="DJ838" s="22">
        <v>0</v>
      </c>
      <c r="DK838" s="22">
        <v>0</v>
      </c>
      <c r="DL838" s="22">
        <v>0</v>
      </c>
      <c r="DM838" s="22">
        <v>0</v>
      </c>
      <c r="DN838" s="22">
        <v>83</v>
      </c>
      <c r="DO838" s="22">
        <v>29</v>
      </c>
      <c r="DP838" s="22">
        <v>49</v>
      </c>
      <c r="DQ838" s="22">
        <v>6</v>
      </c>
      <c r="DR838" s="22">
        <v>1</v>
      </c>
      <c r="DS838" s="22">
        <v>0</v>
      </c>
      <c r="DT838" s="22">
        <v>0</v>
      </c>
      <c r="DU838">
        <v>11.8</v>
      </c>
      <c r="DV838">
        <v>33.92</v>
      </c>
      <c r="DW838" s="2">
        <f t="shared" si="193"/>
        <v>0.25809273840769908</v>
      </c>
      <c r="DX838">
        <v>0.66700000000000004</v>
      </c>
      <c r="DY838">
        <v>-0.14500000000000002</v>
      </c>
      <c r="DZ838">
        <v>-0.65</v>
      </c>
      <c r="EA838">
        <v>2.1659999999999999</v>
      </c>
      <c r="EB838">
        <v>52</v>
      </c>
      <c r="EC838">
        <v>40</v>
      </c>
      <c r="ED838">
        <v>7.4</v>
      </c>
      <c r="EE838">
        <v>8.99</v>
      </c>
      <c r="EF838">
        <v>1.61</v>
      </c>
      <c r="EG838">
        <v>9.92</v>
      </c>
      <c r="EH838">
        <v>908</v>
      </c>
      <c r="EI838">
        <v>1007</v>
      </c>
      <c r="EJ838">
        <v>3.39</v>
      </c>
      <c r="EK838">
        <v>2.61</v>
      </c>
      <c r="EL838">
        <v>30.8</v>
      </c>
      <c r="EM838">
        <v>25.7</v>
      </c>
      <c r="EN838">
        <v>12</v>
      </c>
      <c r="EO838">
        <v>11.2</v>
      </c>
      <c r="EP838">
        <v>14.8</v>
      </c>
      <c r="EQ838">
        <v>17.100000000000001</v>
      </c>
      <c r="ER838">
        <v>3.3</v>
      </c>
      <c r="ES838">
        <v>4.2</v>
      </c>
      <c r="ET838">
        <v>0.60000000000000009</v>
      </c>
      <c r="EU838">
        <v>1</v>
      </c>
      <c r="EV838">
        <v>2.63</v>
      </c>
      <c r="EW838">
        <v>2.4900000000000002</v>
      </c>
      <c r="EX838">
        <v>27.9</v>
      </c>
      <c r="EY838">
        <v>26.4</v>
      </c>
      <c r="EZ838">
        <v>10.9</v>
      </c>
      <c r="FA838">
        <v>11.6</v>
      </c>
      <c r="FB838">
        <v>14.8</v>
      </c>
      <c r="FC838">
        <v>15.4</v>
      </c>
      <c r="FD838">
        <v>4.4000000000000004</v>
      </c>
      <c r="FE838">
        <v>4.8</v>
      </c>
      <c r="FF838">
        <v>116</v>
      </c>
      <c r="FG838">
        <v>155</v>
      </c>
      <c r="FH838">
        <v>124</v>
      </c>
      <c r="FI838">
        <v>116</v>
      </c>
      <c r="FJ838">
        <v>177</v>
      </c>
      <c r="FK838">
        <v>185</v>
      </c>
      <c r="FL838">
        <v>53</v>
      </c>
      <c r="FM838">
        <v>319</v>
      </c>
      <c r="FN838">
        <v>298</v>
      </c>
      <c r="FO838">
        <v>296</v>
      </c>
      <c r="FP838">
        <v>51.7</v>
      </c>
      <c r="FQ838">
        <v>3.3</v>
      </c>
      <c r="FR838">
        <v>3.34</v>
      </c>
      <c r="FS838" s="2">
        <f t="shared" si="194"/>
        <v>0.49698795180722893</v>
      </c>
      <c r="FT838">
        <v>29</v>
      </c>
      <c r="FU838">
        <v>3</v>
      </c>
      <c r="FV838">
        <v>28.7</v>
      </c>
      <c r="FW838">
        <v>12.13</v>
      </c>
      <c r="FX838">
        <v>6.76</v>
      </c>
      <c r="FY838">
        <v>0.7</v>
      </c>
      <c r="FZ838">
        <v>48.9</v>
      </c>
      <c r="GA838">
        <v>6.8</v>
      </c>
      <c r="GB838">
        <v>26.6</v>
      </c>
      <c r="GC838">
        <v>2.8</v>
      </c>
      <c r="GD838">
        <v>2.1</v>
      </c>
      <c r="GE838">
        <v>28</v>
      </c>
      <c r="GF838">
        <v>3</v>
      </c>
      <c r="GG838">
        <v>1.2</v>
      </c>
      <c r="GH838">
        <v>0.56000000000000016</v>
      </c>
      <c r="GI838">
        <v>5.35</v>
      </c>
      <c r="GJ838" s="2">
        <f t="shared" si="195"/>
        <v>9.4754653130287678E-2</v>
      </c>
      <c r="GK838">
        <v>0</v>
      </c>
      <c r="GL838">
        <v>6</v>
      </c>
      <c r="GM838">
        <v>4.2</v>
      </c>
      <c r="GN838">
        <v>0</v>
      </c>
      <c r="GO838">
        <v>8.25</v>
      </c>
      <c r="GP838">
        <v>12.4</v>
      </c>
      <c r="GQ838">
        <v>30.3</v>
      </c>
      <c r="GR838">
        <v>2.8</v>
      </c>
      <c r="GS838">
        <v>26.1</v>
      </c>
      <c r="GT838">
        <v>17.899999999999999</v>
      </c>
      <c r="GU838">
        <v>2.8</v>
      </c>
      <c r="GV838">
        <v>2.8</v>
      </c>
      <c r="GW838">
        <v>2.8</v>
      </c>
      <c r="GX838" s="21">
        <v>71.782578000000001</v>
      </c>
      <c r="GY838" s="21">
        <v>18.251957699999998</v>
      </c>
      <c r="GZ838" s="21">
        <v>29.761870500000001</v>
      </c>
      <c r="HA838" s="21">
        <v>48.013828199999999</v>
      </c>
      <c r="HB838" s="21">
        <v>6.7043350000000004</v>
      </c>
      <c r="HC838" s="21">
        <v>2.324249</v>
      </c>
      <c r="HD838" s="21">
        <v>-1.4794E-2</v>
      </c>
      <c r="HE838" s="21">
        <v>31.178604</v>
      </c>
      <c r="HF838" s="21">
        <v>9.0137900000000002</v>
      </c>
    </row>
    <row r="839" spans="1:214" ht="15" x14ac:dyDescent="0.25">
      <c r="A839" s="22">
        <v>26</v>
      </c>
      <c r="B839" t="s">
        <v>3519</v>
      </c>
      <c r="C839" t="s">
        <v>3520</v>
      </c>
      <c r="D839" t="s">
        <v>3521</v>
      </c>
      <c r="E839" t="s">
        <v>3522</v>
      </c>
      <c r="F839" t="s">
        <v>736</v>
      </c>
      <c r="I839" s="22" t="s">
        <v>248</v>
      </c>
      <c r="J839">
        <v>21</v>
      </c>
      <c r="K839" s="23" t="s">
        <v>3523</v>
      </c>
      <c r="L839" s="23" t="s">
        <v>1048</v>
      </c>
      <c r="M839" s="24"/>
      <c r="N839" s="24" t="s">
        <v>306</v>
      </c>
      <c r="O839" s="24">
        <v>71</v>
      </c>
      <c r="P839" s="24">
        <v>199</v>
      </c>
      <c r="Q839" s="24" t="s">
        <v>224</v>
      </c>
      <c r="R839" s="24" t="s">
        <v>234</v>
      </c>
      <c r="S839" s="22">
        <v>54</v>
      </c>
      <c r="T839" s="22">
        <v>8</v>
      </c>
      <c r="U839" s="22">
        <v>12</v>
      </c>
      <c r="V839" s="22">
        <v>20</v>
      </c>
      <c r="W839" s="22">
        <v>12</v>
      </c>
      <c r="X839" s="22">
        <v>12</v>
      </c>
      <c r="Y839" s="22">
        <v>86</v>
      </c>
      <c r="Z839" s="25">
        <f t="shared" si="182"/>
        <v>9.3023255813953487E-2</v>
      </c>
      <c r="AA839" s="3">
        <v>18.533329999999999</v>
      </c>
      <c r="AB839" s="22">
        <v>74</v>
      </c>
      <c r="AC839" s="22">
        <v>47</v>
      </c>
      <c r="AD839" s="22">
        <v>51</v>
      </c>
      <c r="AE839" s="22">
        <v>30</v>
      </c>
      <c r="AF839" s="22">
        <v>11</v>
      </c>
      <c r="AG839" s="26">
        <f t="shared" si="183"/>
        <v>4.4364516372514933</v>
      </c>
      <c r="AH839" s="26">
        <f t="shared" si="184"/>
        <v>2.817746310146219</v>
      </c>
      <c r="AI839" s="26">
        <f t="shared" si="185"/>
        <v>3.0575545067544079</v>
      </c>
      <c r="AJ839" s="26">
        <f t="shared" si="186"/>
        <v>1.7985614745614165</v>
      </c>
      <c r="AK839" s="26">
        <f t="shared" si="187"/>
        <v>0.65947254067251937</v>
      </c>
      <c r="AL839" s="5">
        <v>1201</v>
      </c>
      <c r="AM839" s="22">
        <v>0</v>
      </c>
      <c r="AN839" s="22">
        <v>0</v>
      </c>
      <c r="AO839" s="25">
        <f t="shared" si="188"/>
        <v>0</v>
      </c>
      <c r="AP839" s="22">
        <v>0</v>
      </c>
      <c r="AQ839">
        <v>2</v>
      </c>
      <c r="AR839">
        <v>3.9</v>
      </c>
      <c r="AS839">
        <v>5.9</v>
      </c>
      <c r="AT839">
        <v>3</v>
      </c>
      <c r="AU839">
        <v>3.9</v>
      </c>
      <c r="AV839">
        <v>0</v>
      </c>
      <c r="AW839">
        <v>6.9</v>
      </c>
      <c r="AX839" s="3">
        <f t="shared" si="189"/>
        <v>0.1277777777777778</v>
      </c>
      <c r="AY839" s="4">
        <f t="shared" si="190"/>
        <v>6.0250020000000006</v>
      </c>
      <c r="AZ839" t="s">
        <v>224</v>
      </c>
      <c r="BA839">
        <v>2013</v>
      </c>
      <c r="BC839" s="27">
        <v>816666</v>
      </c>
      <c r="BD839" s="22">
        <v>5</v>
      </c>
      <c r="BE839" s="22">
        <v>9</v>
      </c>
      <c r="BF839" s="28">
        <f t="shared" si="191"/>
        <v>0.97455332976156517</v>
      </c>
      <c r="BG839" s="22">
        <v>0</v>
      </c>
      <c r="BH839" s="22">
        <v>0</v>
      </c>
      <c r="BI839" s="4">
        <v>861.93333329999996</v>
      </c>
      <c r="BJ839" s="22">
        <v>3</v>
      </c>
      <c r="BK839" s="22">
        <v>3</v>
      </c>
      <c r="BL839" s="28">
        <f t="shared" si="192"/>
        <v>2.6929310566495279</v>
      </c>
      <c r="BM839" s="22">
        <v>0</v>
      </c>
      <c r="BN839" s="22">
        <v>0</v>
      </c>
      <c r="BO839" s="4">
        <v>133.68333329999999</v>
      </c>
      <c r="BP839" s="22">
        <v>0</v>
      </c>
      <c r="BQ839" s="22">
        <v>0</v>
      </c>
      <c r="BR839" s="22">
        <v>0</v>
      </c>
      <c r="BS839" s="22">
        <v>0</v>
      </c>
      <c r="BT839" s="4">
        <v>5.25</v>
      </c>
      <c r="BU839" s="22">
        <v>28</v>
      </c>
      <c r="BV839" s="22">
        <v>3</v>
      </c>
      <c r="BW839" s="22">
        <v>6</v>
      </c>
      <c r="BX839" s="22">
        <v>7</v>
      </c>
      <c r="BY839" s="22">
        <v>4</v>
      </c>
      <c r="BZ839" s="22">
        <v>2</v>
      </c>
      <c r="CA839" s="22">
        <v>0</v>
      </c>
      <c r="CB839" s="22">
        <v>0</v>
      </c>
      <c r="CC839" s="4">
        <v>15.966670000000001</v>
      </c>
      <c r="CD839" s="4">
        <v>2.5333333329999999</v>
      </c>
      <c r="CE839" s="4">
        <v>6.6666666999999999E-2</v>
      </c>
      <c r="CF839" s="22">
        <v>0</v>
      </c>
      <c r="CG839" s="22">
        <v>0</v>
      </c>
      <c r="CH839" s="22">
        <v>0</v>
      </c>
      <c r="CI839" s="5">
        <v>26</v>
      </c>
      <c r="CJ839" s="22">
        <v>5</v>
      </c>
      <c r="CK839" s="22">
        <v>6</v>
      </c>
      <c r="CL839" s="22">
        <v>5</v>
      </c>
      <c r="CM839" s="22">
        <v>8</v>
      </c>
      <c r="CN839" s="22">
        <v>4</v>
      </c>
      <c r="CO839" s="22">
        <v>0</v>
      </c>
      <c r="CP839" s="22">
        <v>0</v>
      </c>
      <c r="CQ839" s="26">
        <v>15.956407</v>
      </c>
      <c r="CR839" s="26">
        <v>2.413462</v>
      </c>
      <c r="CS839" s="26">
        <v>0.13012800000000002</v>
      </c>
      <c r="CT839" s="22">
        <v>0</v>
      </c>
      <c r="CU839" s="22">
        <v>0</v>
      </c>
      <c r="CV839" s="22">
        <v>0</v>
      </c>
      <c r="CW839" s="22">
        <v>4</v>
      </c>
      <c r="CX839" s="22">
        <v>5</v>
      </c>
      <c r="CY839" s="22">
        <v>3</v>
      </c>
      <c r="CZ839" s="22">
        <v>4</v>
      </c>
      <c r="DA839" s="22">
        <v>7</v>
      </c>
      <c r="DB839" s="22">
        <v>9</v>
      </c>
      <c r="DC839" s="22">
        <v>2</v>
      </c>
      <c r="DD839" s="22">
        <v>0</v>
      </c>
      <c r="DE839" s="22">
        <v>2</v>
      </c>
      <c r="DF839" s="22">
        <v>0</v>
      </c>
      <c r="DG839" s="22">
        <v>0</v>
      </c>
      <c r="DH839" s="22">
        <v>0</v>
      </c>
      <c r="DI839" s="22">
        <v>6</v>
      </c>
      <c r="DJ839" s="22">
        <v>0</v>
      </c>
      <c r="DK839" s="22">
        <v>0</v>
      </c>
      <c r="DL839" s="22">
        <v>0</v>
      </c>
      <c r="DM839" s="22">
        <v>0</v>
      </c>
      <c r="DN839" s="22">
        <v>49</v>
      </c>
      <c r="DO839" s="22">
        <v>14</v>
      </c>
      <c r="DP839" s="22">
        <v>23</v>
      </c>
      <c r="DQ839" s="22">
        <v>0</v>
      </c>
      <c r="DR839" s="22">
        <v>0</v>
      </c>
      <c r="DS839" s="22">
        <v>0</v>
      </c>
      <c r="DT839" s="22">
        <v>0</v>
      </c>
      <c r="DU839">
        <v>15.29</v>
      </c>
      <c r="DV839">
        <v>31.99</v>
      </c>
      <c r="DW839" s="2">
        <f t="shared" si="193"/>
        <v>0.32339255499153974</v>
      </c>
      <c r="DX839">
        <v>-5.0999999999999997E-2</v>
      </c>
      <c r="DY839">
        <v>-0.24300000000000002</v>
      </c>
      <c r="DZ839">
        <v>0.57600000000000007</v>
      </c>
      <c r="EA839">
        <v>9.5459999999999994</v>
      </c>
      <c r="EB839">
        <v>34</v>
      </c>
      <c r="EC839">
        <v>22</v>
      </c>
      <c r="ED839">
        <v>7.8</v>
      </c>
      <c r="EE839">
        <v>14.53</v>
      </c>
      <c r="EF839">
        <v>6.74</v>
      </c>
      <c r="EG839">
        <v>7.54</v>
      </c>
      <c r="EH839">
        <v>940</v>
      </c>
      <c r="EI839">
        <v>1016</v>
      </c>
      <c r="EJ839">
        <v>2.4700000000000002</v>
      </c>
      <c r="EK839">
        <v>1.6</v>
      </c>
      <c r="EL839">
        <v>30.3</v>
      </c>
      <c r="EM839">
        <v>25.2</v>
      </c>
      <c r="EN839">
        <v>14.4</v>
      </c>
      <c r="EO839">
        <v>11.8</v>
      </c>
      <c r="EP839">
        <v>12.1</v>
      </c>
      <c r="EQ839">
        <v>18.100000000000001</v>
      </c>
      <c r="ER839">
        <v>3.8</v>
      </c>
      <c r="ES839">
        <v>3.6</v>
      </c>
      <c r="ET839">
        <v>0.30000000000000004</v>
      </c>
      <c r="EU839">
        <v>0.2</v>
      </c>
      <c r="EV839">
        <v>1.88</v>
      </c>
      <c r="EW839">
        <v>1.77</v>
      </c>
      <c r="EX839">
        <v>28.6</v>
      </c>
      <c r="EY839">
        <v>25.7</v>
      </c>
      <c r="EZ839">
        <v>13.2</v>
      </c>
      <c r="FA839">
        <v>12.9</v>
      </c>
      <c r="FB839">
        <v>11.2</v>
      </c>
      <c r="FC839">
        <v>14.7</v>
      </c>
      <c r="FD839">
        <v>3.9</v>
      </c>
      <c r="FE839">
        <v>3.7</v>
      </c>
      <c r="FF839">
        <v>122</v>
      </c>
      <c r="FG839">
        <v>133</v>
      </c>
      <c r="FH839">
        <v>104</v>
      </c>
      <c r="FI839">
        <v>85</v>
      </c>
      <c r="FJ839">
        <v>105</v>
      </c>
      <c r="FK839">
        <v>111</v>
      </c>
      <c r="FL839">
        <v>57.4</v>
      </c>
      <c r="FM839">
        <v>270</v>
      </c>
      <c r="FN839">
        <v>276</v>
      </c>
      <c r="FO839">
        <v>231</v>
      </c>
      <c r="FP839">
        <v>49.5</v>
      </c>
      <c r="FQ839">
        <v>2.4</v>
      </c>
      <c r="FR839">
        <v>3.03</v>
      </c>
      <c r="FS839" s="2">
        <f t="shared" si="194"/>
        <v>0.44198895027624308</v>
      </c>
      <c r="FT839">
        <v>13</v>
      </c>
      <c r="FU839">
        <v>0</v>
      </c>
      <c r="FV839">
        <v>-18.600000000000001</v>
      </c>
      <c r="FW839">
        <v>15.29</v>
      </c>
      <c r="FX839">
        <v>6.03</v>
      </c>
      <c r="FY839">
        <v>0</v>
      </c>
      <c r="FZ839">
        <v>33.4</v>
      </c>
      <c r="GA839">
        <v>4.5999999999999996</v>
      </c>
      <c r="GB839">
        <v>24.1</v>
      </c>
      <c r="GC839">
        <v>0.9</v>
      </c>
      <c r="GD839">
        <v>1.9</v>
      </c>
      <c r="GE839">
        <v>19.5</v>
      </c>
      <c r="GF839">
        <v>1.9</v>
      </c>
      <c r="GG839">
        <v>1.9</v>
      </c>
      <c r="GH839">
        <v>0.1</v>
      </c>
      <c r="GI839">
        <v>5.92</v>
      </c>
      <c r="GJ839" s="2">
        <f t="shared" si="195"/>
        <v>1.6611295681063124E-2</v>
      </c>
      <c r="GK839">
        <v>0</v>
      </c>
      <c r="GL839">
        <v>0</v>
      </c>
      <c r="GM839">
        <v>-20.6</v>
      </c>
      <c r="GN839">
        <v>0</v>
      </c>
      <c r="GO839">
        <v>0</v>
      </c>
      <c r="GP839">
        <v>11.7</v>
      </c>
      <c r="GQ839">
        <v>69.900000000000006</v>
      </c>
      <c r="GR839">
        <v>0</v>
      </c>
      <c r="GS839">
        <v>0</v>
      </c>
      <c r="GT839">
        <v>46.6</v>
      </c>
      <c r="GU839">
        <v>0</v>
      </c>
      <c r="GV839">
        <v>11.7</v>
      </c>
      <c r="GW839">
        <v>0</v>
      </c>
      <c r="GX839" s="21">
        <v>62.570743999999998</v>
      </c>
      <c r="GY839" s="21">
        <v>6.8665509</v>
      </c>
      <c r="GZ839" s="21">
        <v>17.3802357</v>
      </c>
      <c r="HA839" s="21">
        <v>24.2467866</v>
      </c>
      <c r="HB839" s="21">
        <v>2.8795130000000002</v>
      </c>
      <c r="HC839" s="21">
        <v>3.3133849999999998</v>
      </c>
      <c r="HD839" s="21">
        <v>5.9000000000000003E-4</v>
      </c>
      <c r="HE839" s="21">
        <v>26.642417999999999</v>
      </c>
      <c r="HF839" s="21">
        <v>6.1934880000000003</v>
      </c>
    </row>
    <row r="840" spans="1:214" ht="15" x14ac:dyDescent="0.25">
      <c r="A840" s="22">
        <v>17</v>
      </c>
      <c r="B840" t="s">
        <v>3524</v>
      </c>
      <c r="C840" t="s">
        <v>3525</v>
      </c>
      <c r="D840" t="s">
        <v>3526</v>
      </c>
      <c r="F840" t="s">
        <v>349</v>
      </c>
      <c r="I840" s="22" t="s">
        <v>239</v>
      </c>
      <c r="J840">
        <v>30</v>
      </c>
      <c r="K840" s="23" t="s">
        <v>3527</v>
      </c>
      <c r="L840" s="23" t="s">
        <v>1699</v>
      </c>
      <c r="M840" s="24"/>
      <c r="N840" s="24" t="s">
        <v>1184</v>
      </c>
      <c r="O840" s="24">
        <v>73</v>
      </c>
      <c r="P840" s="24">
        <v>194</v>
      </c>
      <c r="Q840" s="24" t="s">
        <v>224</v>
      </c>
      <c r="R840" s="24"/>
      <c r="S840" s="22">
        <v>77</v>
      </c>
      <c r="T840" s="22">
        <v>35</v>
      </c>
      <c r="U840" s="22">
        <v>27</v>
      </c>
      <c r="V840" s="22">
        <v>62</v>
      </c>
      <c r="W840" s="22">
        <v>24</v>
      </c>
      <c r="X840" s="22">
        <v>24</v>
      </c>
      <c r="Y840" s="22">
        <v>232</v>
      </c>
      <c r="Z840" s="25">
        <f t="shared" si="182"/>
        <v>0.15086206896551724</v>
      </c>
      <c r="AA840" s="3">
        <v>18.633330000000001</v>
      </c>
      <c r="AB840" s="22">
        <v>57</v>
      </c>
      <c r="AC840" s="22">
        <v>16</v>
      </c>
      <c r="AD840" s="22">
        <v>82</v>
      </c>
      <c r="AE840" s="22">
        <v>24</v>
      </c>
      <c r="AF840" s="22">
        <v>37</v>
      </c>
      <c r="AG840" s="26">
        <f t="shared" si="183"/>
        <v>2.3836632751947402</v>
      </c>
      <c r="AH840" s="26">
        <f t="shared" si="184"/>
        <v>0.66909846321255873</v>
      </c>
      <c r="AI840" s="26">
        <f t="shared" si="185"/>
        <v>3.4291296239643629</v>
      </c>
      <c r="AJ840" s="26">
        <f t="shared" si="186"/>
        <v>1.003647694818838</v>
      </c>
      <c r="AK840" s="26">
        <f t="shared" si="187"/>
        <v>1.547290196179042</v>
      </c>
      <c r="AL840" s="5">
        <v>1739</v>
      </c>
      <c r="AM840" s="22">
        <v>27</v>
      </c>
      <c r="AN840" s="22">
        <v>40</v>
      </c>
      <c r="AO840" s="25">
        <f t="shared" si="188"/>
        <v>0.40298507462686567</v>
      </c>
      <c r="AP840" s="22">
        <v>1.5</v>
      </c>
      <c r="AQ840">
        <v>6.8</v>
      </c>
      <c r="AR840">
        <v>2.6</v>
      </c>
      <c r="AS840">
        <v>9.3000000000000007</v>
      </c>
      <c r="AT840">
        <v>12.5</v>
      </c>
      <c r="AU840">
        <v>4.0999999999999996</v>
      </c>
      <c r="AV840">
        <v>-0.1</v>
      </c>
      <c r="AW840">
        <v>16.5</v>
      </c>
      <c r="AX840" s="3">
        <f t="shared" si="189"/>
        <v>0.21428571428571427</v>
      </c>
      <c r="AY840" s="4">
        <f t="shared" si="190"/>
        <v>9.0749999999999993</v>
      </c>
      <c r="AZ840" t="s">
        <v>243</v>
      </c>
      <c r="BA840">
        <v>2014</v>
      </c>
      <c r="BC840" s="27">
        <v>3000000</v>
      </c>
      <c r="BD840" s="22">
        <v>25</v>
      </c>
      <c r="BE840" s="22">
        <v>19</v>
      </c>
      <c r="BF840" s="28">
        <f t="shared" si="191"/>
        <v>2.4229445514104611</v>
      </c>
      <c r="BG840" s="22">
        <v>21</v>
      </c>
      <c r="BH840" s="22">
        <v>32</v>
      </c>
      <c r="BI840" s="4">
        <v>1089.583333</v>
      </c>
      <c r="BJ840" s="22">
        <v>9</v>
      </c>
      <c r="BK840" s="22">
        <v>8</v>
      </c>
      <c r="BL840" s="28">
        <f t="shared" si="192"/>
        <v>4.1120741785930255</v>
      </c>
      <c r="BM840" s="22">
        <v>1</v>
      </c>
      <c r="BN840" s="22">
        <v>6</v>
      </c>
      <c r="BO840" s="4">
        <v>248.05</v>
      </c>
      <c r="BP840" s="22">
        <v>1</v>
      </c>
      <c r="BQ840" s="22">
        <v>0</v>
      </c>
      <c r="BR840" s="22">
        <v>5</v>
      </c>
      <c r="BS840" s="22">
        <v>2</v>
      </c>
      <c r="BT840" s="4">
        <v>97.833333330000002</v>
      </c>
      <c r="BU840" s="22">
        <v>40</v>
      </c>
      <c r="BV840" s="22">
        <v>14</v>
      </c>
      <c r="BW840" s="22">
        <v>18</v>
      </c>
      <c r="BX840" s="22">
        <v>12</v>
      </c>
      <c r="BY840" s="22">
        <v>10</v>
      </c>
      <c r="BZ840" s="22">
        <v>5</v>
      </c>
      <c r="CA840" s="22">
        <v>12</v>
      </c>
      <c r="CB840" s="22">
        <v>26</v>
      </c>
      <c r="CC840" s="4">
        <v>14.3</v>
      </c>
      <c r="CD840" s="4">
        <v>3.5666666669999998</v>
      </c>
      <c r="CE840" s="4">
        <v>1.233333333</v>
      </c>
      <c r="CF840" s="22">
        <v>6</v>
      </c>
      <c r="CG840" s="22">
        <v>0</v>
      </c>
      <c r="CH840" s="22">
        <v>0</v>
      </c>
      <c r="CI840" s="5">
        <v>37</v>
      </c>
      <c r="CJ840" s="22">
        <v>21</v>
      </c>
      <c r="CK840" s="22">
        <v>9</v>
      </c>
      <c r="CL840" s="22">
        <v>12</v>
      </c>
      <c r="CM840" s="22">
        <v>14</v>
      </c>
      <c r="CN840" s="22">
        <v>7</v>
      </c>
      <c r="CO840" s="22">
        <v>15</v>
      </c>
      <c r="CP840" s="22">
        <v>14</v>
      </c>
      <c r="CQ840" s="26">
        <v>13.988739000000001</v>
      </c>
      <c r="CR840" s="26">
        <v>2.848198</v>
      </c>
      <c r="CS840" s="26">
        <v>1.3108109999999999</v>
      </c>
      <c r="CT840" s="22">
        <v>7</v>
      </c>
      <c r="CU840" s="22">
        <v>4</v>
      </c>
      <c r="CV840" s="22">
        <v>0</v>
      </c>
      <c r="CW840" s="22">
        <v>15</v>
      </c>
      <c r="CX840" s="22">
        <v>9</v>
      </c>
      <c r="CY840" s="22">
        <v>9</v>
      </c>
      <c r="CZ840" s="22">
        <v>20</v>
      </c>
      <c r="DA840" s="22">
        <v>18</v>
      </c>
      <c r="DB840" s="22">
        <v>15</v>
      </c>
      <c r="DC840" s="22">
        <v>7</v>
      </c>
      <c r="DD840" s="22">
        <v>1</v>
      </c>
      <c r="DE840" s="22">
        <v>12</v>
      </c>
      <c r="DF840" s="22">
        <v>3</v>
      </c>
      <c r="DG840" s="22">
        <v>0</v>
      </c>
      <c r="DH840" s="22">
        <v>0</v>
      </c>
      <c r="DI840" s="22">
        <v>12</v>
      </c>
      <c r="DJ840" s="22">
        <v>0</v>
      </c>
      <c r="DK840" s="22">
        <v>0</v>
      </c>
      <c r="DL840" s="22">
        <v>0</v>
      </c>
      <c r="DM840" s="22">
        <v>0</v>
      </c>
      <c r="DN840" s="22">
        <v>82</v>
      </c>
      <c r="DO840" s="22">
        <v>25</v>
      </c>
      <c r="DP840" s="22">
        <v>41</v>
      </c>
      <c r="DQ840" s="22">
        <v>8</v>
      </c>
      <c r="DR840" s="22">
        <v>13</v>
      </c>
      <c r="DS840" s="22">
        <v>4</v>
      </c>
      <c r="DT840" s="22">
        <v>0</v>
      </c>
      <c r="DU840">
        <v>13.65</v>
      </c>
      <c r="DV840">
        <v>35.28</v>
      </c>
      <c r="DW840" s="2">
        <f t="shared" si="193"/>
        <v>0.27896995708154509</v>
      </c>
      <c r="DX840">
        <v>1.2629999999999999</v>
      </c>
      <c r="DY840">
        <v>1.016</v>
      </c>
      <c r="DZ840">
        <v>3.097</v>
      </c>
      <c r="EA840">
        <v>1.8120000000000001</v>
      </c>
      <c r="EB840">
        <v>54</v>
      </c>
      <c r="EC840">
        <v>30</v>
      </c>
      <c r="ED840">
        <v>10.7</v>
      </c>
      <c r="EE840">
        <v>7.82</v>
      </c>
      <c r="EF840">
        <v>-2.89</v>
      </c>
      <c r="EG840">
        <v>9.39</v>
      </c>
      <c r="EH840">
        <v>945</v>
      </c>
      <c r="EI840">
        <v>1038</v>
      </c>
      <c r="EJ840">
        <v>3.08</v>
      </c>
      <c r="EK840">
        <v>1.71</v>
      </c>
      <c r="EL840">
        <v>29.7</v>
      </c>
      <c r="EM840">
        <v>29.2</v>
      </c>
      <c r="EN840">
        <v>13.1</v>
      </c>
      <c r="EO840">
        <v>12.4</v>
      </c>
      <c r="EP840">
        <v>11</v>
      </c>
      <c r="EQ840">
        <v>16.2</v>
      </c>
      <c r="ER840">
        <v>3.6</v>
      </c>
      <c r="ES840">
        <v>2.9</v>
      </c>
      <c r="ET840">
        <v>0.7</v>
      </c>
      <c r="EU840">
        <v>0.1</v>
      </c>
      <c r="EV840">
        <v>2.2999999999999998</v>
      </c>
      <c r="EW840">
        <v>2.2999999999999998</v>
      </c>
      <c r="EX840">
        <v>26.5</v>
      </c>
      <c r="EY840">
        <v>29</v>
      </c>
      <c r="EZ840">
        <v>12.1</v>
      </c>
      <c r="FA840">
        <v>12.7</v>
      </c>
      <c r="FB840">
        <v>13.5</v>
      </c>
      <c r="FC840">
        <v>13.5</v>
      </c>
      <c r="FD840">
        <v>3</v>
      </c>
      <c r="FE840">
        <v>3.2</v>
      </c>
      <c r="FF840">
        <v>167</v>
      </c>
      <c r="FG840">
        <v>178</v>
      </c>
      <c r="FH840">
        <v>159</v>
      </c>
      <c r="FI840">
        <v>150</v>
      </c>
      <c r="FJ840">
        <v>186</v>
      </c>
      <c r="FK840">
        <v>189</v>
      </c>
      <c r="FL840">
        <v>52.8</v>
      </c>
      <c r="FM840">
        <v>349</v>
      </c>
      <c r="FN840">
        <v>351</v>
      </c>
      <c r="FO840">
        <v>331</v>
      </c>
      <c r="FP840">
        <v>49.9</v>
      </c>
      <c r="FQ840">
        <v>3.04</v>
      </c>
      <c r="FR840">
        <v>1.99</v>
      </c>
      <c r="FS840" s="2">
        <f t="shared" si="194"/>
        <v>0.60437375745526833</v>
      </c>
      <c r="FT840">
        <v>21</v>
      </c>
      <c r="FU840">
        <v>4</v>
      </c>
      <c r="FV840">
        <v>26.4</v>
      </c>
      <c r="FW840">
        <v>11.86</v>
      </c>
      <c r="FX840">
        <v>5.39</v>
      </c>
      <c r="FY840">
        <v>1.03</v>
      </c>
      <c r="FZ840">
        <v>40</v>
      </c>
      <c r="GA840">
        <v>5.9</v>
      </c>
      <c r="GB840">
        <v>21.3</v>
      </c>
      <c r="GC840">
        <v>2.8</v>
      </c>
      <c r="GD840">
        <v>0.8</v>
      </c>
      <c r="GE840">
        <v>22.6</v>
      </c>
      <c r="GF840">
        <v>2.8</v>
      </c>
      <c r="GG840">
        <v>1</v>
      </c>
      <c r="GH840">
        <v>1.27</v>
      </c>
      <c r="GI840">
        <v>3.6</v>
      </c>
      <c r="GJ840" s="2">
        <f t="shared" si="195"/>
        <v>0.26078028747433263</v>
      </c>
      <c r="GK840">
        <v>1</v>
      </c>
      <c r="GL840">
        <v>8</v>
      </c>
      <c r="GM840">
        <v>17.399999999999999</v>
      </c>
      <c r="GN840">
        <v>0.61</v>
      </c>
      <c r="GO840">
        <v>4.91</v>
      </c>
      <c r="GP840">
        <v>9.8000000000000007</v>
      </c>
      <c r="GQ840">
        <v>50.9</v>
      </c>
      <c r="GR840">
        <v>4.3</v>
      </c>
      <c r="GS840">
        <v>19</v>
      </c>
      <c r="GT840">
        <v>19</v>
      </c>
      <c r="GU840">
        <v>1.8</v>
      </c>
      <c r="GV840">
        <v>1.8</v>
      </c>
      <c r="GW840">
        <v>1.2</v>
      </c>
      <c r="GX840" s="21">
        <v>69.374061999999995</v>
      </c>
      <c r="GY840" s="21">
        <v>21.803328</v>
      </c>
      <c r="GZ840" s="21">
        <v>23.9433516</v>
      </c>
      <c r="HA840" s="21">
        <v>45.746678699999997</v>
      </c>
      <c r="HB840" s="21">
        <v>6.833469</v>
      </c>
      <c r="HC840" s="21">
        <v>2.0322269999999998</v>
      </c>
      <c r="HD840" s="21">
        <v>4.9278000000000002E-2</v>
      </c>
      <c r="HE840" s="21">
        <v>23.178744999999999</v>
      </c>
      <c r="HF840" s="21">
        <v>8.9149740000000008</v>
      </c>
    </row>
    <row r="841" spans="1:214" ht="15" x14ac:dyDescent="0.25">
      <c r="A841" s="22">
        <v>8</v>
      </c>
      <c r="B841" t="s">
        <v>3528</v>
      </c>
      <c r="C841" t="s">
        <v>3529</v>
      </c>
      <c r="D841" t="s">
        <v>426</v>
      </c>
      <c r="F841" t="s">
        <v>623</v>
      </c>
      <c r="I841" s="22" t="s">
        <v>248</v>
      </c>
      <c r="J841">
        <v>31</v>
      </c>
      <c r="K841" s="23" t="s">
        <v>3530</v>
      </c>
      <c r="L841" s="23" t="s">
        <v>3531</v>
      </c>
      <c r="M841" s="24" t="s">
        <v>281</v>
      </c>
      <c r="N841" s="24" t="s">
        <v>233</v>
      </c>
      <c r="O841" s="24">
        <v>76</v>
      </c>
      <c r="P841" s="24">
        <v>215</v>
      </c>
      <c r="Q841" s="24" t="s">
        <v>224</v>
      </c>
      <c r="R841" s="24"/>
      <c r="S841" s="22">
        <v>4</v>
      </c>
      <c r="T841" s="22">
        <v>0</v>
      </c>
      <c r="U841" s="22">
        <v>0</v>
      </c>
      <c r="V841" s="22">
        <v>0</v>
      </c>
      <c r="W841" s="22">
        <v>-2</v>
      </c>
      <c r="X841" s="22">
        <v>16</v>
      </c>
      <c r="Y841" s="22">
        <v>2</v>
      </c>
      <c r="Z841" s="25">
        <f t="shared" si="182"/>
        <v>0</v>
      </c>
      <c r="AA841" s="3">
        <v>10.95</v>
      </c>
      <c r="AB841" s="22">
        <v>1</v>
      </c>
      <c r="AC841" s="22">
        <v>5</v>
      </c>
      <c r="AD841" s="22">
        <v>3</v>
      </c>
      <c r="AE841" s="22">
        <v>1</v>
      </c>
      <c r="AF841" s="22">
        <v>2</v>
      </c>
      <c r="AG841" s="26">
        <f t="shared" si="183"/>
        <v>1.3698630136986303</v>
      </c>
      <c r="AH841" s="26">
        <f t="shared" si="184"/>
        <v>6.8493150684931514</v>
      </c>
      <c r="AI841" s="26">
        <f t="shared" si="185"/>
        <v>4.1095890410958908</v>
      </c>
      <c r="AJ841" s="26">
        <f t="shared" si="186"/>
        <v>1.3698630136986303</v>
      </c>
      <c r="AK841" s="26">
        <f t="shared" si="187"/>
        <v>2.7397260273972606</v>
      </c>
      <c r="AL841" s="5">
        <v>59</v>
      </c>
      <c r="AM841" s="22">
        <v>0</v>
      </c>
      <c r="AN841" s="22">
        <v>0</v>
      </c>
      <c r="AO841" s="25">
        <f t="shared" si="188"/>
        <v>0</v>
      </c>
      <c r="AP841" s="22">
        <v>0</v>
      </c>
      <c r="AQ841">
        <v>-0.1</v>
      </c>
      <c r="AR841">
        <v>-0.1</v>
      </c>
      <c r="AS841">
        <v>-0.2</v>
      </c>
      <c r="AT841">
        <v>-0.30000000000000004</v>
      </c>
      <c r="AU841">
        <v>-0.2</v>
      </c>
      <c r="AV841">
        <v>0</v>
      </c>
      <c r="AW841">
        <v>-0.5</v>
      </c>
      <c r="AX841" s="3">
        <f t="shared" si="189"/>
        <v>-0.125</v>
      </c>
      <c r="AY841" s="4">
        <f t="shared" si="190"/>
        <v>-4.0250000000000004</v>
      </c>
      <c r="AZ841" t="s">
        <v>243</v>
      </c>
      <c r="BA841">
        <v>2013</v>
      </c>
      <c r="BC841" s="27">
        <v>1700000</v>
      </c>
      <c r="BD841" s="22">
        <v>0</v>
      </c>
      <c r="BE841" s="22">
        <v>0</v>
      </c>
      <c r="BF841" s="28">
        <f t="shared" si="191"/>
        <v>0</v>
      </c>
      <c r="BG841" s="22">
        <v>0</v>
      </c>
      <c r="BH841" s="22">
        <v>0</v>
      </c>
      <c r="BI841" s="4">
        <v>43.25</v>
      </c>
      <c r="BJ841" s="22">
        <v>0</v>
      </c>
      <c r="BK841" s="22">
        <v>0</v>
      </c>
      <c r="BL841" s="28">
        <f t="shared" si="192"/>
        <v>0</v>
      </c>
      <c r="BM841" s="22">
        <v>0</v>
      </c>
      <c r="BN841" s="22">
        <v>0</v>
      </c>
      <c r="BO841" s="4">
        <v>0.1</v>
      </c>
      <c r="BP841" s="22">
        <v>0</v>
      </c>
      <c r="BQ841" s="22">
        <v>0</v>
      </c>
      <c r="BR841" s="22">
        <v>0</v>
      </c>
      <c r="BS841" s="22">
        <v>0</v>
      </c>
      <c r="BT841" s="4">
        <v>0.5</v>
      </c>
      <c r="BU841" s="22">
        <v>1</v>
      </c>
      <c r="BV841" s="22">
        <v>0</v>
      </c>
      <c r="BW841" s="22">
        <v>0</v>
      </c>
      <c r="BX841" s="22">
        <v>-1</v>
      </c>
      <c r="BY841" s="22">
        <v>0</v>
      </c>
      <c r="BZ841" s="22">
        <v>0</v>
      </c>
      <c r="CA841" s="22">
        <v>0</v>
      </c>
      <c r="CB841" s="22">
        <v>0</v>
      </c>
      <c r="CC841" s="4">
        <v>11.383330000000001</v>
      </c>
      <c r="CD841" s="4">
        <v>0</v>
      </c>
      <c r="CE841" s="4">
        <v>0.233333333</v>
      </c>
      <c r="CF841" s="22">
        <v>0</v>
      </c>
      <c r="CG841" s="22">
        <v>0</v>
      </c>
      <c r="CH841" s="22">
        <v>0</v>
      </c>
      <c r="CI841" s="5">
        <v>3</v>
      </c>
      <c r="CJ841" s="22">
        <v>0</v>
      </c>
      <c r="CK841" s="22">
        <v>0</v>
      </c>
      <c r="CL841" s="22">
        <v>-1</v>
      </c>
      <c r="CM841" s="22">
        <v>16</v>
      </c>
      <c r="CN841" s="22">
        <v>4</v>
      </c>
      <c r="CO841" s="22">
        <v>0</v>
      </c>
      <c r="CP841" s="22">
        <v>0</v>
      </c>
      <c r="CQ841" s="26">
        <v>10.622223</v>
      </c>
      <c r="CR841" s="26">
        <v>3.3333000000000002E-2</v>
      </c>
      <c r="CS841" s="26">
        <v>8.8888999999999996E-2</v>
      </c>
      <c r="CT841" s="22">
        <v>0</v>
      </c>
      <c r="CU841" s="22">
        <v>0</v>
      </c>
      <c r="CV841" s="22">
        <v>0</v>
      </c>
      <c r="CW841" s="22">
        <v>0</v>
      </c>
      <c r="CX841" s="22">
        <v>0</v>
      </c>
      <c r="CY841" s="22">
        <v>0</v>
      </c>
      <c r="CZ841" s="22">
        <v>0</v>
      </c>
      <c r="DA841" s="22">
        <v>0</v>
      </c>
      <c r="DB841" s="22">
        <v>-2</v>
      </c>
      <c r="DC841" s="22">
        <v>0</v>
      </c>
      <c r="DD841" s="22">
        <v>0</v>
      </c>
      <c r="DE841" s="22">
        <v>0</v>
      </c>
      <c r="DF841" s="22">
        <v>0</v>
      </c>
      <c r="DG841" s="22">
        <v>0</v>
      </c>
      <c r="DH841" s="22">
        <v>0</v>
      </c>
      <c r="DI841" s="22">
        <v>2</v>
      </c>
      <c r="DJ841" s="22">
        <v>2</v>
      </c>
      <c r="DK841" s="22">
        <v>0</v>
      </c>
      <c r="DL841" s="22">
        <v>0</v>
      </c>
      <c r="DM841" s="22">
        <v>0</v>
      </c>
      <c r="DN841" s="22">
        <v>3</v>
      </c>
      <c r="DO841" s="22">
        <v>0</v>
      </c>
      <c r="DP841" s="22">
        <v>5</v>
      </c>
      <c r="DQ841" s="22">
        <v>0</v>
      </c>
      <c r="DR841" s="22">
        <v>0</v>
      </c>
      <c r="DS841" s="22">
        <v>0</v>
      </c>
      <c r="DT841" s="22">
        <v>0</v>
      </c>
      <c r="DU841">
        <v>10.81</v>
      </c>
      <c r="DV841">
        <v>34.01</v>
      </c>
      <c r="DW841" s="2">
        <f t="shared" si="193"/>
        <v>0.24118697010263276</v>
      </c>
      <c r="DX841">
        <v>-1.105</v>
      </c>
      <c r="DY841">
        <v>0.14400000000000002</v>
      </c>
      <c r="DZ841">
        <v>-0.129</v>
      </c>
      <c r="EA841">
        <v>2.5009999999999999</v>
      </c>
      <c r="EB841">
        <v>3</v>
      </c>
      <c r="EC841">
        <v>5</v>
      </c>
      <c r="ED841">
        <v>-20.7</v>
      </c>
      <c r="EE841">
        <v>-18.03</v>
      </c>
      <c r="EF841">
        <v>2.65</v>
      </c>
      <c r="EG841">
        <v>15</v>
      </c>
      <c r="EH841">
        <v>792</v>
      </c>
      <c r="EI841">
        <v>942</v>
      </c>
      <c r="EJ841">
        <v>4.16</v>
      </c>
      <c r="EK841">
        <v>6.94</v>
      </c>
      <c r="EL841">
        <v>23.6</v>
      </c>
      <c r="EM841">
        <v>26.4</v>
      </c>
      <c r="EN841">
        <v>6.9</v>
      </c>
      <c r="EO841">
        <v>13.9</v>
      </c>
      <c r="EP841">
        <v>22.2</v>
      </c>
      <c r="EQ841">
        <v>16.600000000000001</v>
      </c>
      <c r="ER841">
        <v>5.5</v>
      </c>
      <c r="ES841">
        <v>1.4</v>
      </c>
      <c r="ET841">
        <v>2.8</v>
      </c>
      <c r="EU841">
        <v>0</v>
      </c>
      <c r="EV841">
        <v>2.21</v>
      </c>
      <c r="EW841">
        <v>2.21</v>
      </c>
      <c r="EX841">
        <v>27.3</v>
      </c>
      <c r="EY841">
        <v>24.3</v>
      </c>
      <c r="EZ841">
        <v>12.3</v>
      </c>
      <c r="FA841">
        <v>11.5</v>
      </c>
      <c r="FB841">
        <v>14.1</v>
      </c>
      <c r="FC841">
        <v>12.8</v>
      </c>
      <c r="FD841">
        <v>2.6</v>
      </c>
      <c r="FE841">
        <v>6.6</v>
      </c>
      <c r="FF841">
        <v>3</v>
      </c>
      <c r="FG841">
        <v>9</v>
      </c>
      <c r="FH841">
        <v>4</v>
      </c>
      <c r="FI841">
        <v>10</v>
      </c>
      <c r="FJ841">
        <v>7</v>
      </c>
      <c r="FK841">
        <v>6</v>
      </c>
      <c r="FL841">
        <v>46.2</v>
      </c>
      <c r="FM841">
        <v>11</v>
      </c>
      <c r="FN841">
        <v>15</v>
      </c>
      <c r="FO841">
        <v>21</v>
      </c>
      <c r="FP841">
        <v>42.3</v>
      </c>
      <c r="FQ841">
        <v>0.03</v>
      </c>
      <c r="FR841">
        <v>7.92</v>
      </c>
      <c r="FS841" s="2">
        <f t="shared" si="194"/>
        <v>3.773584905660377E-3</v>
      </c>
      <c r="FT841">
        <v>0</v>
      </c>
      <c r="FU841">
        <v>0</v>
      </c>
      <c r="FV841">
        <v>-96.6</v>
      </c>
      <c r="FW841" t="s">
        <v>266</v>
      </c>
      <c r="FX841">
        <v>0</v>
      </c>
      <c r="FY841">
        <v>0</v>
      </c>
      <c r="FZ841">
        <v>0</v>
      </c>
      <c r="GA841">
        <v>0</v>
      </c>
      <c r="GB841">
        <v>0</v>
      </c>
      <c r="GC841">
        <v>0</v>
      </c>
      <c r="GD841">
        <v>0</v>
      </c>
      <c r="GE841">
        <v>0</v>
      </c>
      <c r="GF841">
        <v>0</v>
      </c>
      <c r="GG841">
        <v>0</v>
      </c>
      <c r="GH841">
        <v>0.13</v>
      </c>
      <c r="GI841">
        <v>5.45</v>
      </c>
      <c r="GJ841" s="2">
        <f t="shared" si="195"/>
        <v>2.3297491039426525E-2</v>
      </c>
      <c r="GK841">
        <v>0</v>
      </c>
      <c r="GL841">
        <v>0</v>
      </c>
      <c r="GM841">
        <v>55</v>
      </c>
      <c r="GN841">
        <v>0</v>
      </c>
      <c r="GO841">
        <v>0</v>
      </c>
      <c r="GP841">
        <v>0</v>
      </c>
      <c r="GQ841">
        <v>0</v>
      </c>
      <c r="GR841">
        <v>0</v>
      </c>
      <c r="GS841">
        <v>0</v>
      </c>
      <c r="GT841">
        <v>0</v>
      </c>
      <c r="GU841">
        <v>0</v>
      </c>
      <c r="GV841">
        <v>0</v>
      </c>
      <c r="GW841">
        <v>0</v>
      </c>
      <c r="GX841" s="21">
        <v>23.161787</v>
      </c>
      <c r="GY841" s="21">
        <v>1.0770543000000001</v>
      </c>
      <c r="GZ841" s="21">
        <v>3.4139889000000001</v>
      </c>
      <c r="HA841" s="21">
        <v>4.4910440999999999</v>
      </c>
      <c r="HB841" s="21">
        <v>0.13630999999999999</v>
      </c>
      <c r="HC841" s="21">
        <v>0.69332199999999999</v>
      </c>
      <c r="HD841" s="21">
        <v>3.4000000000000002E-4</v>
      </c>
      <c r="HE841" s="21">
        <v>28.919654999999999</v>
      </c>
      <c r="HF841" s="21">
        <v>0.82997200000000004</v>
      </c>
    </row>
    <row r="842" spans="1:214" ht="15" x14ac:dyDescent="0.25">
      <c r="A842" s="22">
        <v>20</v>
      </c>
      <c r="B842" t="s">
        <v>3532</v>
      </c>
      <c r="C842" t="s">
        <v>3533</v>
      </c>
      <c r="D842" t="s">
        <v>697</v>
      </c>
      <c r="F842" t="s">
        <v>297</v>
      </c>
      <c r="G842" t="s">
        <v>398</v>
      </c>
      <c r="H842">
        <v>31</v>
      </c>
      <c r="I842" s="22" t="s">
        <v>239</v>
      </c>
      <c r="J842">
        <v>27</v>
      </c>
      <c r="K842" s="23" t="s">
        <v>3534</v>
      </c>
      <c r="L842" s="23" t="s">
        <v>840</v>
      </c>
      <c r="M842" s="24" t="s">
        <v>841</v>
      </c>
      <c r="N842" s="24" t="s">
        <v>222</v>
      </c>
      <c r="O842" s="24">
        <v>73</v>
      </c>
      <c r="P842" s="24">
        <v>207</v>
      </c>
      <c r="Q842" s="24" t="s">
        <v>224</v>
      </c>
      <c r="R842" s="24"/>
      <c r="S842" s="22">
        <v>49</v>
      </c>
      <c r="T842" s="22">
        <v>3</v>
      </c>
      <c r="U842" s="22">
        <v>6</v>
      </c>
      <c r="V842" s="22">
        <v>9</v>
      </c>
      <c r="W842" s="22">
        <v>-3</v>
      </c>
      <c r="X842" s="22">
        <v>16</v>
      </c>
      <c r="Y842" s="22">
        <v>26</v>
      </c>
      <c r="Z842" s="25">
        <f t="shared" si="182"/>
        <v>0.11538461538461539</v>
      </c>
      <c r="AA842" s="3">
        <v>8.5833300000000001</v>
      </c>
      <c r="AB842" s="22">
        <v>104</v>
      </c>
      <c r="AC842" s="22">
        <v>11</v>
      </c>
      <c r="AD842" s="22">
        <v>6</v>
      </c>
      <c r="AE842" s="22">
        <v>9</v>
      </c>
      <c r="AF842" s="22">
        <v>14</v>
      </c>
      <c r="AG842" s="26">
        <f t="shared" si="183"/>
        <v>14.836542318134128</v>
      </c>
      <c r="AH842" s="26">
        <f t="shared" si="184"/>
        <v>1.5692496682641865</v>
      </c>
      <c r="AI842" s="26">
        <f t="shared" si="185"/>
        <v>0.8559543645077381</v>
      </c>
      <c r="AJ842" s="26">
        <f t="shared" si="186"/>
        <v>1.2839315467616073</v>
      </c>
      <c r="AK842" s="26">
        <f t="shared" si="187"/>
        <v>1.9972268505180555</v>
      </c>
      <c r="AL842" s="5">
        <v>603</v>
      </c>
      <c r="AM842" s="22">
        <v>8</v>
      </c>
      <c r="AN842" s="22">
        <v>12</v>
      </c>
      <c r="AO842" s="25">
        <f t="shared" si="188"/>
        <v>0.4</v>
      </c>
      <c r="AP842" s="22">
        <v>0.7</v>
      </c>
      <c r="AQ842">
        <v>0.1</v>
      </c>
      <c r="AR842">
        <v>0.4</v>
      </c>
      <c r="AS842">
        <v>0.5</v>
      </c>
      <c r="AT842">
        <v>0.4</v>
      </c>
      <c r="AU842">
        <v>0.60000000000000009</v>
      </c>
      <c r="AV842">
        <v>0</v>
      </c>
      <c r="AW842">
        <v>1</v>
      </c>
      <c r="AX842" s="3">
        <f t="shared" si="189"/>
        <v>2.0408163265306121E-2</v>
      </c>
      <c r="AY842" s="4">
        <f t="shared" si="190"/>
        <v>0.47500000000000009</v>
      </c>
      <c r="AZ842" t="s">
        <v>243</v>
      </c>
      <c r="BA842">
        <v>2012</v>
      </c>
      <c r="BC842" s="27">
        <v>700000</v>
      </c>
      <c r="BD842" s="22">
        <v>3</v>
      </c>
      <c r="BE842" s="22">
        <v>6</v>
      </c>
      <c r="BF842" s="28">
        <f t="shared" si="191"/>
        <v>1.3243408951563458</v>
      </c>
      <c r="BG842" s="22">
        <v>7</v>
      </c>
      <c r="BH842" s="22">
        <v>11</v>
      </c>
      <c r="BI842" s="4">
        <v>407.75</v>
      </c>
      <c r="BJ842" s="22">
        <v>0</v>
      </c>
      <c r="BK842" s="22">
        <v>0</v>
      </c>
      <c r="BL842" s="28">
        <f t="shared" si="192"/>
        <v>0</v>
      </c>
      <c r="BM842" s="22">
        <v>0</v>
      </c>
      <c r="BN842" s="22">
        <v>0</v>
      </c>
      <c r="BO842" s="4">
        <v>5.016666667</v>
      </c>
      <c r="BP842" s="22">
        <v>0</v>
      </c>
      <c r="BQ842" s="22">
        <v>0</v>
      </c>
      <c r="BR842" s="22">
        <v>1</v>
      </c>
      <c r="BS842" s="22">
        <v>1</v>
      </c>
      <c r="BT842" s="4">
        <v>8.4166666669999994</v>
      </c>
      <c r="BU842" s="22">
        <v>27</v>
      </c>
      <c r="BV842" s="22">
        <v>2</v>
      </c>
      <c r="BW842" s="22">
        <v>3</v>
      </c>
      <c r="BX842" s="22">
        <v>-4</v>
      </c>
      <c r="BY842" s="22">
        <v>10</v>
      </c>
      <c r="BZ842" s="22">
        <v>5</v>
      </c>
      <c r="CA842" s="22">
        <v>6</v>
      </c>
      <c r="CB842" s="22">
        <v>9</v>
      </c>
      <c r="CC842" s="4">
        <v>8.15</v>
      </c>
      <c r="CD842" s="4">
        <v>0.116666667</v>
      </c>
      <c r="CE842" s="4">
        <v>0.133333333</v>
      </c>
      <c r="CF842" s="22">
        <v>0</v>
      </c>
      <c r="CG842" s="22">
        <v>0</v>
      </c>
      <c r="CH842" s="22">
        <v>0</v>
      </c>
      <c r="CI842" s="5">
        <v>22</v>
      </c>
      <c r="CJ842" s="22">
        <v>1</v>
      </c>
      <c r="CK842" s="22">
        <v>3</v>
      </c>
      <c r="CL842" s="22">
        <v>1</v>
      </c>
      <c r="CM842" s="22">
        <v>6</v>
      </c>
      <c r="CN842" s="22">
        <v>3</v>
      </c>
      <c r="CO842" s="22">
        <v>2</v>
      </c>
      <c r="CP842" s="22">
        <v>3</v>
      </c>
      <c r="CQ842" s="26">
        <v>8.5318179999999995</v>
      </c>
      <c r="CR842" s="26">
        <v>8.4848000000000007E-2</v>
      </c>
      <c r="CS842" s="26">
        <v>0.21893900000000002</v>
      </c>
      <c r="CT842" s="22">
        <v>0</v>
      </c>
      <c r="CU842" s="22">
        <v>0</v>
      </c>
      <c r="CV842" s="22">
        <v>0</v>
      </c>
      <c r="CW842" s="22">
        <v>1</v>
      </c>
      <c r="CX842" s="22">
        <v>0</v>
      </c>
      <c r="CY842" s="22">
        <v>0</v>
      </c>
      <c r="CZ842" s="22">
        <v>2</v>
      </c>
      <c r="DA842" s="22">
        <v>6</v>
      </c>
      <c r="DB842" s="22">
        <v>-3</v>
      </c>
      <c r="DC842" s="22">
        <v>1</v>
      </c>
      <c r="DD842" s="22">
        <v>0</v>
      </c>
      <c r="DE842" s="22">
        <v>1</v>
      </c>
      <c r="DF842" s="22">
        <v>0</v>
      </c>
      <c r="DG842" s="22">
        <v>0</v>
      </c>
      <c r="DH842" s="22">
        <v>0</v>
      </c>
      <c r="DI842" s="22">
        <v>8</v>
      </c>
      <c r="DJ842" s="22">
        <v>0</v>
      </c>
      <c r="DK842" s="22">
        <v>0</v>
      </c>
      <c r="DL842" s="22">
        <v>0</v>
      </c>
      <c r="DM842" s="22">
        <v>0</v>
      </c>
      <c r="DN842" s="22">
        <v>11</v>
      </c>
      <c r="DO842" s="22">
        <v>0</v>
      </c>
      <c r="DP842" s="22">
        <v>15</v>
      </c>
      <c r="DQ842" s="22">
        <v>1</v>
      </c>
      <c r="DR842" s="22">
        <v>0</v>
      </c>
      <c r="DS842" s="22">
        <v>0</v>
      </c>
      <c r="DT842" s="22">
        <v>0</v>
      </c>
      <c r="DU842">
        <v>8.32</v>
      </c>
      <c r="DV842">
        <v>41.65</v>
      </c>
      <c r="DW842" s="2">
        <f t="shared" si="193"/>
        <v>0.16649989993996397</v>
      </c>
      <c r="DX842">
        <v>0.107</v>
      </c>
      <c r="DY842">
        <v>-0.88</v>
      </c>
      <c r="DZ842">
        <v>-3.0510000000000002</v>
      </c>
      <c r="EA842">
        <v>-8.1329999999999991</v>
      </c>
      <c r="EB842">
        <v>11</v>
      </c>
      <c r="EC842">
        <v>14</v>
      </c>
      <c r="ED842">
        <v>-2.2999999999999998</v>
      </c>
      <c r="EE842">
        <v>-8.09</v>
      </c>
      <c r="EF842">
        <v>-5.82</v>
      </c>
      <c r="EG842">
        <v>6.55</v>
      </c>
      <c r="EH842">
        <v>926</v>
      </c>
      <c r="EI842">
        <v>991</v>
      </c>
      <c r="EJ842">
        <v>1.62</v>
      </c>
      <c r="EK842">
        <v>2.06</v>
      </c>
      <c r="EL842">
        <v>23.1</v>
      </c>
      <c r="EM842">
        <v>25.6</v>
      </c>
      <c r="EN842">
        <v>8.6999999999999993</v>
      </c>
      <c r="EO842">
        <v>10.4</v>
      </c>
      <c r="EP842">
        <v>16.5</v>
      </c>
      <c r="EQ842">
        <v>13.1</v>
      </c>
      <c r="ER842">
        <v>3.7</v>
      </c>
      <c r="ES842">
        <v>2.8</v>
      </c>
      <c r="ET842">
        <v>1</v>
      </c>
      <c r="EU842">
        <v>0.7</v>
      </c>
      <c r="EV842">
        <v>2.2599999999999998</v>
      </c>
      <c r="EW842">
        <v>2.94</v>
      </c>
      <c r="EX842">
        <v>26.4</v>
      </c>
      <c r="EY842">
        <v>25.9</v>
      </c>
      <c r="EZ842">
        <v>10.9</v>
      </c>
      <c r="FA842">
        <v>12.6</v>
      </c>
      <c r="FB842">
        <v>17.399999999999999</v>
      </c>
      <c r="FC842">
        <v>13.5</v>
      </c>
      <c r="FD842">
        <v>2.6</v>
      </c>
      <c r="FE842">
        <v>3.4</v>
      </c>
      <c r="FF842">
        <v>38</v>
      </c>
      <c r="FG842">
        <v>36</v>
      </c>
      <c r="FH842">
        <v>52</v>
      </c>
      <c r="FI842">
        <v>53</v>
      </c>
      <c r="FJ842">
        <v>58</v>
      </c>
      <c r="FK842">
        <v>63</v>
      </c>
      <c r="FL842">
        <v>41.3</v>
      </c>
      <c r="FM842">
        <v>127</v>
      </c>
      <c r="FN842">
        <v>135</v>
      </c>
      <c r="FO842">
        <v>99</v>
      </c>
      <c r="FP842">
        <v>48.5</v>
      </c>
      <c r="FQ842">
        <v>0.1</v>
      </c>
      <c r="FR842">
        <v>4.5999999999999996</v>
      </c>
      <c r="FS842" s="2">
        <f t="shared" si="194"/>
        <v>2.1276595744680854E-2</v>
      </c>
      <c r="FT842">
        <v>0</v>
      </c>
      <c r="FU842">
        <v>0</v>
      </c>
      <c r="FV842">
        <v>-43.9</v>
      </c>
      <c r="FW842">
        <v>0</v>
      </c>
      <c r="FX842">
        <v>0</v>
      </c>
      <c r="FY842">
        <v>0</v>
      </c>
      <c r="FZ842">
        <v>12</v>
      </c>
      <c r="GA842">
        <v>0</v>
      </c>
      <c r="GB842">
        <v>0</v>
      </c>
      <c r="GC842">
        <v>0</v>
      </c>
      <c r="GD842">
        <v>0</v>
      </c>
      <c r="GE842">
        <v>12</v>
      </c>
      <c r="GF842">
        <v>0</v>
      </c>
      <c r="GG842">
        <v>0</v>
      </c>
      <c r="GH842">
        <v>0.17</v>
      </c>
      <c r="GI842">
        <v>4.21</v>
      </c>
      <c r="GJ842" s="2">
        <f t="shared" si="195"/>
        <v>3.8812785388127859E-2</v>
      </c>
      <c r="GK842">
        <v>0</v>
      </c>
      <c r="GL842">
        <v>1</v>
      </c>
      <c r="GM842">
        <v>-37.700000000000003</v>
      </c>
      <c r="GN842">
        <v>0</v>
      </c>
      <c r="GO842">
        <v>7.13</v>
      </c>
      <c r="GP842">
        <v>14.3</v>
      </c>
      <c r="GQ842">
        <v>99.8</v>
      </c>
      <c r="GR842">
        <v>0</v>
      </c>
      <c r="GS842">
        <v>0</v>
      </c>
      <c r="GT842">
        <v>35.6</v>
      </c>
      <c r="GU842">
        <v>7.1</v>
      </c>
      <c r="GV842">
        <v>0</v>
      </c>
      <c r="GW842">
        <v>7.1</v>
      </c>
      <c r="GX842" s="21">
        <v>44.009331000000003</v>
      </c>
      <c r="GY842" s="21">
        <v>3.3286842000000001</v>
      </c>
      <c r="GZ842" s="21">
        <v>6.0414246</v>
      </c>
      <c r="HA842" s="21">
        <v>9.3701088000000006</v>
      </c>
      <c r="HB842" s="21">
        <v>3.9541E-2</v>
      </c>
      <c r="HC842" s="21">
        <v>0.81723699999999999</v>
      </c>
      <c r="HD842" s="21">
        <v>-7.8840000000000004E-3</v>
      </c>
      <c r="HE842" s="21">
        <v>20.168403999999999</v>
      </c>
      <c r="HF842" s="21">
        <v>0.84889300000000001</v>
      </c>
    </row>
    <row r="843" spans="1:214" ht="25.5" x14ac:dyDescent="0.25">
      <c r="A843" s="22">
        <v>23</v>
      </c>
      <c r="B843" t="s">
        <v>3535</v>
      </c>
      <c r="C843" t="s">
        <v>3536</v>
      </c>
      <c r="D843" t="s">
        <v>1478</v>
      </c>
      <c r="F843" t="s">
        <v>410</v>
      </c>
      <c r="I843" s="22" t="s">
        <v>278</v>
      </c>
      <c r="J843">
        <v>24</v>
      </c>
      <c r="K843" s="23" t="s">
        <v>3537</v>
      </c>
      <c r="L843" s="23" t="s">
        <v>491</v>
      </c>
      <c r="M843" s="24"/>
      <c r="N843" s="24" t="s">
        <v>258</v>
      </c>
      <c r="O843" s="24">
        <v>73</v>
      </c>
      <c r="P843" s="24">
        <v>200</v>
      </c>
      <c r="Q843" s="24" t="s">
        <v>223</v>
      </c>
      <c r="R843" s="24"/>
      <c r="S843" s="22">
        <v>72</v>
      </c>
      <c r="T843" s="22">
        <v>6</v>
      </c>
      <c r="U843" s="22">
        <v>9</v>
      </c>
      <c r="V843" s="22">
        <v>15</v>
      </c>
      <c r="W843" s="22">
        <v>-5</v>
      </c>
      <c r="X843" s="22">
        <v>16</v>
      </c>
      <c r="Y843" s="22">
        <v>103</v>
      </c>
      <c r="Z843" s="25">
        <f t="shared" si="182"/>
        <v>5.8252427184466021E-2</v>
      </c>
      <c r="AA843" s="3">
        <v>9.7333300000000005</v>
      </c>
      <c r="AB843" s="22">
        <v>52</v>
      </c>
      <c r="AC843" s="22">
        <v>30</v>
      </c>
      <c r="AD843" s="22">
        <v>37</v>
      </c>
      <c r="AE843" s="22">
        <v>15</v>
      </c>
      <c r="AF843" s="22">
        <v>37</v>
      </c>
      <c r="AG843" s="26">
        <f t="shared" si="183"/>
        <v>4.4520563191973697</v>
      </c>
      <c r="AH843" s="26">
        <f t="shared" si="184"/>
        <v>2.5684940303061747</v>
      </c>
      <c r="AI843" s="26">
        <f t="shared" si="185"/>
        <v>3.1678093040442823</v>
      </c>
      <c r="AJ843" s="26">
        <f t="shared" si="186"/>
        <v>1.2842470151530874</v>
      </c>
      <c r="AK843" s="26">
        <f t="shared" si="187"/>
        <v>3.1678093040442823</v>
      </c>
      <c r="AL843" s="5">
        <v>970</v>
      </c>
      <c r="AM843" s="22">
        <v>141</v>
      </c>
      <c r="AN843" s="22">
        <v>183</v>
      </c>
      <c r="AO843" s="25">
        <f t="shared" si="188"/>
        <v>0.43518518518518517</v>
      </c>
      <c r="AP843" s="22">
        <v>7.8</v>
      </c>
      <c r="AQ843">
        <v>0.30000000000000004</v>
      </c>
      <c r="AR843">
        <v>0.5</v>
      </c>
      <c r="AS843">
        <v>0.9</v>
      </c>
      <c r="AT843">
        <v>0.30000000000000004</v>
      </c>
      <c r="AU843">
        <v>0.5</v>
      </c>
      <c r="AV843">
        <v>0</v>
      </c>
      <c r="AW843">
        <v>0.9</v>
      </c>
      <c r="AX843" s="3">
        <f t="shared" si="189"/>
        <v>1.2500000000000001E-2</v>
      </c>
      <c r="AY843" s="4">
        <f t="shared" si="190"/>
        <v>0.15000000000000002</v>
      </c>
      <c r="AZ843" t="s">
        <v>224</v>
      </c>
      <c r="BA843">
        <v>2012</v>
      </c>
      <c r="BC843" s="27">
        <v>775000</v>
      </c>
      <c r="BD843" s="22">
        <v>6</v>
      </c>
      <c r="BE843" s="22">
        <v>9</v>
      </c>
      <c r="BF843" s="28">
        <f t="shared" si="191"/>
        <v>1.3745354578539666</v>
      </c>
      <c r="BG843" s="22">
        <v>127</v>
      </c>
      <c r="BH843" s="22">
        <v>170</v>
      </c>
      <c r="BI843" s="4">
        <v>654.76666669999997</v>
      </c>
      <c r="BJ843" s="22">
        <v>0</v>
      </c>
      <c r="BK843" s="22">
        <v>0</v>
      </c>
      <c r="BL843" s="28">
        <f t="shared" si="192"/>
        <v>0</v>
      </c>
      <c r="BM843" s="22">
        <v>6</v>
      </c>
      <c r="BN843" s="22">
        <v>8</v>
      </c>
      <c r="BO843" s="4">
        <v>35.450000000000003</v>
      </c>
      <c r="BP843" s="22">
        <v>0</v>
      </c>
      <c r="BQ843" s="22">
        <v>0</v>
      </c>
      <c r="BR843" s="22">
        <v>8</v>
      </c>
      <c r="BS843" s="22">
        <v>5</v>
      </c>
      <c r="BT843" s="4">
        <v>10.883333329999999</v>
      </c>
      <c r="BU843" s="22">
        <v>37</v>
      </c>
      <c r="BV843" s="22">
        <v>5</v>
      </c>
      <c r="BW843" s="22">
        <v>6</v>
      </c>
      <c r="BX843" s="22">
        <v>3</v>
      </c>
      <c r="BY843" s="22">
        <v>6</v>
      </c>
      <c r="BZ843" s="22">
        <v>3</v>
      </c>
      <c r="CA843" s="22">
        <v>60</v>
      </c>
      <c r="CB843" s="22">
        <v>92</v>
      </c>
      <c r="CC843" s="4">
        <v>9.0500000000000007</v>
      </c>
      <c r="CD843" s="4">
        <v>0.383333333</v>
      </c>
      <c r="CE843" s="4">
        <v>8.3333332999999996E-2</v>
      </c>
      <c r="CF843" s="22">
        <v>0</v>
      </c>
      <c r="CG843" s="22">
        <v>0</v>
      </c>
      <c r="CH843" s="22">
        <v>0</v>
      </c>
      <c r="CI843" s="5">
        <v>35</v>
      </c>
      <c r="CJ843" s="22">
        <v>1</v>
      </c>
      <c r="CK843" s="22">
        <v>3</v>
      </c>
      <c r="CL843" s="22">
        <v>-8</v>
      </c>
      <c r="CM843" s="22">
        <v>10</v>
      </c>
      <c r="CN843" s="22">
        <v>5</v>
      </c>
      <c r="CO843" s="22">
        <v>81</v>
      </c>
      <c r="CP843" s="22">
        <v>91</v>
      </c>
      <c r="CQ843" s="26">
        <v>9.1404759999999996</v>
      </c>
      <c r="CR843" s="26">
        <v>0.60761900000000002</v>
      </c>
      <c r="CS843" s="26">
        <v>0.222857</v>
      </c>
      <c r="CT843" s="22">
        <v>0</v>
      </c>
      <c r="CU843" s="22">
        <v>0</v>
      </c>
      <c r="CV843" s="22">
        <v>0</v>
      </c>
      <c r="CW843" s="22">
        <v>0</v>
      </c>
      <c r="CX843" s="22">
        <v>2</v>
      </c>
      <c r="CY843" s="22">
        <v>-3</v>
      </c>
      <c r="CZ843" s="22">
        <v>6</v>
      </c>
      <c r="DA843" s="22">
        <v>7</v>
      </c>
      <c r="DB843" s="22">
        <v>-2</v>
      </c>
      <c r="DC843" s="22">
        <v>1</v>
      </c>
      <c r="DD843" s="22">
        <v>0</v>
      </c>
      <c r="DE843" s="22">
        <v>0</v>
      </c>
      <c r="DF843" s="22">
        <v>1</v>
      </c>
      <c r="DG843" s="22">
        <v>0</v>
      </c>
      <c r="DH843" s="22">
        <v>0</v>
      </c>
      <c r="DI843" s="22">
        <v>8</v>
      </c>
      <c r="DJ843" s="22">
        <v>0</v>
      </c>
      <c r="DK843" s="22">
        <v>0</v>
      </c>
      <c r="DL843" s="22">
        <v>0</v>
      </c>
      <c r="DM843" s="22">
        <v>0</v>
      </c>
      <c r="DN843" s="22">
        <v>19</v>
      </c>
      <c r="DO843" s="22">
        <v>2</v>
      </c>
      <c r="DP843" s="22">
        <v>23</v>
      </c>
      <c r="DQ843" s="22">
        <v>1</v>
      </c>
      <c r="DR843" s="22">
        <v>0</v>
      </c>
      <c r="DS843" s="22">
        <v>0</v>
      </c>
      <c r="DT843" s="22">
        <v>0</v>
      </c>
      <c r="DU843">
        <v>9.02</v>
      </c>
      <c r="DV843">
        <v>39.22</v>
      </c>
      <c r="DW843" s="2">
        <f t="shared" si="193"/>
        <v>0.18698175787728027</v>
      </c>
      <c r="DX843">
        <v>-0.94500000000000006</v>
      </c>
      <c r="DY843">
        <v>-0.40300000000000002</v>
      </c>
      <c r="DZ843">
        <v>2.3740000000000001</v>
      </c>
      <c r="EA843">
        <v>1.389</v>
      </c>
      <c r="EB843">
        <v>17</v>
      </c>
      <c r="EC843">
        <v>22</v>
      </c>
      <c r="ED843">
        <v>11.2</v>
      </c>
      <c r="EE843">
        <v>9.51</v>
      </c>
      <c r="EF843">
        <v>-1.66</v>
      </c>
      <c r="EG843">
        <v>5.18</v>
      </c>
      <c r="EH843">
        <v>916</v>
      </c>
      <c r="EI843">
        <v>968</v>
      </c>
      <c r="EJ843">
        <v>1.57</v>
      </c>
      <c r="EK843">
        <v>2.0299999999999998</v>
      </c>
      <c r="EL843">
        <v>28.7</v>
      </c>
      <c r="EM843">
        <v>22.3</v>
      </c>
      <c r="EN843">
        <v>12.6</v>
      </c>
      <c r="EO843">
        <v>10.4</v>
      </c>
      <c r="EP843">
        <v>13.8</v>
      </c>
      <c r="EQ843">
        <v>15.1</v>
      </c>
      <c r="ER843">
        <v>3.3</v>
      </c>
      <c r="ES843">
        <v>2.9</v>
      </c>
      <c r="ET843">
        <v>0.60000000000000009</v>
      </c>
      <c r="EU843">
        <v>0.60000000000000009</v>
      </c>
      <c r="EV843">
        <v>2.59</v>
      </c>
      <c r="EW843">
        <v>2.38</v>
      </c>
      <c r="EX843">
        <v>25.9</v>
      </c>
      <c r="EY843">
        <v>27.9</v>
      </c>
      <c r="EZ843">
        <v>12.6</v>
      </c>
      <c r="FA843">
        <v>11.9</v>
      </c>
      <c r="FB843">
        <v>15.2</v>
      </c>
      <c r="FC843">
        <v>14.6</v>
      </c>
      <c r="FD843">
        <v>3.6</v>
      </c>
      <c r="FE843">
        <v>3.2</v>
      </c>
      <c r="FF843">
        <v>72</v>
      </c>
      <c r="FG843">
        <v>78</v>
      </c>
      <c r="FH843">
        <v>85</v>
      </c>
      <c r="FI843">
        <v>96</v>
      </c>
      <c r="FJ843">
        <v>79</v>
      </c>
      <c r="FK843">
        <v>82</v>
      </c>
      <c r="FL843">
        <v>45.3</v>
      </c>
      <c r="FM843">
        <v>249</v>
      </c>
      <c r="FN843">
        <v>200</v>
      </c>
      <c r="FO843">
        <v>178</v>
      </c>
      <c r="FP843">
        <v>55.5</v>
      </c>
      <c r="FQ843">
        <v>0.49</v>
      </c>
      <c r="FR843">
        <v>4.3</v>
      </c>
      <c r="FS843" s="2">
        <f t="shared" si="194"/>
        <v>0.1022964509394572</v>
      </c>
      <c r="FT843">
        <v>2</v>
      </c>
      <c r="FU843">
        <v>0</v>
      </c>
      <c r="FV843">
        <v>11.1</v>
      </c>
      <c r="FW843">
        <v>10</v>
      </c>
      <c r="FX843">
        <v>3.39</v>
      </c>
      <c r="FY843">
        <v>0</v>
      </c>
      <c r="FZ843">
        <v>30.5</v>
      </c>
      <c r="GA843">
        <v>0</v>
      </c>
      <c r="GB843">
        <v>28.8</v>
      </c>
      <c r="GC843">
        <v>3.4</v>
      </c>
      <c r="GD843">
        <v>0</v>
      </c>
      <c r="GE843">
        <v>18.600000000000001</v>
      </c>
      <c r="GF843">
        <v>3.4</v>
      </c>
      <c r="GG843">
        <v>0</v>
      </c>
      <c r="GH843">
        <v>0.14000000000000001</v>
      </c>
      <c r="GI843">
        <v>5.41</v>
      </c>
      <c r="GJ843" s="2">
        <f t="shared" si="195"/>
        <v>2.5225225225225228E-2</v>
      </c>
      <c r="GK843">
        <v>0</v>
      </c>
      <c r="GL843">
        <v>1</v>
      </c>
      <c r="GM843">
        <v>3.4</v>
      </c>
      <c r="GN843">
        <v>0</v>
      </c>
      <c r="GO843">
        <v>5.77</v>
      </c>
      <c r="GP843">
        <v>5.8</v>
      </c>
      <c r="GQ843">
        <v>40.4</v>
      </c>
      <c r="GR843">
        <v>5.8</v>
      </c>
      <c r="GS843">
        <v>40.4</v>
      </c>
      <c r="GT843">
        <v>11.5</v>
      </c>
      <c r="GU843">
        <v>5.8</v>
      </c>
      <c r="GV843">
        <v>0</v>
      </c>
      <c r="GW843">
        <v>5.8</v>
      </c>
      <c r="GX843" s="21">
        <v>57.730964999999998</v>
      </c>
      <c r="GY843" s="21">
        <v>7.1188785000000001</v>
      </c>
      <c r="GZ843" s="21">
        <v>7.0019316000000007</v>
      </c>
      <c r="HA843" s="21">
        <v>14.1208101</v>
      </c>
      <c r="HB843" s="21">
        <v>0.57406699999999999</v>
      </c>
      <c r="HC843" s="21">
        <v>1.215014</v>
      </c>
      <c r="HD843" s="21">
        <v>-2.5914E-2</v>
      </c>
      <c r="HE843" s="21">
        <v>12.936223999999999</v>
      </c>
      <c r="HF843" s="21">
        <v>1.7631669999999999</v>
      </c>
    </row>
    <row r="844" spans="1:214" ht="15" x14ac:dyDescent="0.25">
      <c r="A844" s="22">
        <v>42</v>
      </c>
      <c r="B844" t="s">
        <v>3538</v>
      </c>
      <c r="C844" t="s">
        <v>3539</v>
      </c>
      <c r="D844" t="s">
        <v>2934</v>
      </c>
      <c r="F844" t="s">
        <v>285</v>
      </c>
      <c r="I844" s="22" t="s">
        <v>239</v>
      </c>
      <c r="J844">
        <v>31</v>
      </c>
      <c r="K844" s="23" t="s">
        <v>3540</v>
      </c>
      <c r="L844" s="23" t="s">
        <v>367</v>
      </c>
      <c r="M844" s="24" t="s">
        <v>273</v>
      </c>
      <c r="N844" s="24" t="s">
        <v>233</v>
      </c>
      <c r="O844" s="24">
        <v>73</v>
      </c>
      <c r="P844" s="24">
        <v>226</v>
      </c>
      <c r="Q844" s="24" t="s">
        <v>224</v>
      </c>
      <c r="R844" s="24"/>
      <c r="S844" s="22">
        <v>73</v>
      </c>
      <c r="T844" s="22">
        <v>6</v>
      </c>
      <c r="U844" s="22">
        <v>12</v>
      </c>
      <c r="V844" s="22">
        <v>18</v>
      </c>
      <c r="W844" s="22">
        <v>12</v>
      </c>
      <c r="X844" s="22">
        <v>20</v>
      </c>
      <c r="Y844" s="22">
        <v>79</v>
      </c>
      <c r="Z844" s="25">
        <f t="shared" si="182"/>
        <v>7.5949367088607597E-2</v>
      </c>
      <c r="AA844" s="3">
        <v>12.41667</v>
      </c>
      <c r="AB844" s="22">
        <v>75</v>
      </c>
      <c r="AC844" s="22">
        <v>41</v>
      </c>
      <c r="AD844" s="22">
        <v>24</v>
      </c>
      <c r="AE844" s="22">
        <v>21</v>
      </c>
      <c r="AF844" s="22">
        <v>35</v>
      </c>
      <c r="AG844" s="26">
        <f t="shared" si="183"/>
        <v>4.9646028779405711</v>
      </c>
      <c r="AH844" s="26">
        <f t="shared" si="184"/>
        <v>2.7139829066075123</v>
      </c>
      <c r="AI844" s="26">
        <f t="shared" si="185"/>
        <v>1.5886729209409829</v>
      </c>
      <c r="AJ844" s="26">
        <f t="shared" si="186"/>
        <v>1.39008880582336</v>
      </c>
      <c r="AK844" s="26">
        <f t="shared" si="187"/>
        <v>2.3168146763722666</v>
      </c>
      <c r="AL844" s="5">
        <v>1276</v>
      </c>
      <c r="AM844" s="22">
        <v>29</v>
      </c>
      <c r="AN844" s="22">
        <v>23</v>
      </c>
      <c r="AO844" s="25">
        <f t="shared" si="188"/>
        <v>0.55769230769230771</v>
      </c>
      <c r="AP844" s="22">
        <v>1.2</v>
      </c>
      <c r="AQ844">
        <v>0.2</v>
      </c>
      <c r="AR844">
        <v>1.5</v>
      </c>
      <c r="AS844">
        <v>1.7000000000000002</v>
      </c>
      <c r="AT844">
        <v>0.60000000000000009</v>
      </c>
      <c r="AU844">
        <v>2.9</v>
      </c>
      <c r="AV844">
        <v>0</v>
      </c>
      <c r="AW844">
        <v>3.5</v>
      </c>
      <c r="AX844" s="3">
        <f t="shared" si="189"/>
        <v>4.7945205479452052E-2</v>
      </c>
      <c r="AY844" s="4">
        <f t="shared" si="190"/>
        <v>-3.9250000000000007</v>
      </c>
      <c r="AZ844" t="s">
        <v>243</v>
      </c>
      <c r="BA844">
        <v>2015</v>
      </c>
      <c r="BC844" s="27">
        <v>3000000</v>
      </c>
      <c r="BD844" s="22">
        <v>6</v>
      </c>
      <c r="BE844" s="22">
        <v>12</v>
      </c>
      <c r="BF844" s="28">
        <f t="shared" si="191"/>
        <v>1.2693437806569772</v>
      </c>
      <c r="BG844" s="22">
        <v>25</v>
      </c>
      <c r="BH844" s="22">
        <v>18</v>
      </c>
      <c r="BI844" s="4">
        <v>850.83333330000005</v>
      </c>
      <c r="BJ844" s="22">
        <v>0</v>
      </c>
      <c r="BK844" s="22">
        <v>0</v>
      </c>
      <c r="BL844" s="28">
        <f t="shared" si="192"/>
        <v>0</v>
      </c>
      <c r="BM844" s="22">
        <v>0</v>
      </c>
      <c r="BN844" s="22">
        <v>1</v>
      </c>
      <c r="BO844" s="4">
        <v>10.43333333</v>
      </c>
      <c r="BP844" s="22">
        <v>0</v>
      </c>
      <c r="BQ844" s="22">
        <v>0</v>
      </c>
      <c r="BR844" s="22">
        <v>4</v>
      </c>
      <c r="BS844" s="22">
        <v>4</v>
      </c>
      <c r="BT844" s="4">
        <v>46.016666669999999</v>
      </c>
      <c r="BU844" s="22">
        <v>35</v>
      </c>
      <c r="BV844" s="22">
        <v>3</v>
      </c>
      <c r="BW844" s="22">
        <v>9</v>
      </c>
      <c r="BX844" s="22">
        <v>10</v>
      </c>
      <c r="BY844" s="22">
        <v>8</v>
      </c>
      <c r="BZ844" s="22">
        <v>4</v>
      </c>
      <c r="CA844" s="22">
        <v>17</v>
      </c>
      <c r="CB844" s="22">
        <v>6</v>
      </c>
      <c r="CC844" s="4">
        <v>12.35</v>
      </c>
      <c r="CD844" s="4">
        <v>0.16666666700000002</v>
      </c>
      <c r="CE844" s="4">
        <v>0.46666666700000003</v>
      </c>
      <c r="CF844" s="22">
        <v>0</v>
      </c>
      <c r="CG844" s="22">
        <v>0</v>
      </c>
      <c r="CH844" s="22">
        <v>0</v>
      </c>
      <c r="CI844" s="5">
        <v>38</v>
      </c>
      <c r="CJ844" s="22">
        <v>3</v>
      </c>
      <c r="CK844" s="22">
        <v>3</v>
      </c>
      <c r="CL844" s="22">
        <v>2</v>
      </c>
      <c r="CM844" s="22">
        <v>12</v>
      </c>
      <c r="CN844" s="22">
        <v>6</v>
      </c>
      <c r="CO844" s="22">
        <v>12</v>
      </c>
      <c r="CP844" s="22">
        <v>17</v>
      </c>
      <c r="CQ844" s="26">
        <v>11.015351000000001</v>
      </c>
      <c r="CR844" s="26">
        <v>0.12105300000000001</v>
      </c>
      <c r="CS844" s="26">
        <v>0.78113999999999995</v>
      </c>
      <c r="CT844" s="22">
        <v>0</v>
      </c>
      <c r="CU844" s="22">
        <v>0</v>
      </c>
      <c r="CV844" s="22">
        <v>0</v>
      </c>
      <c r="CW844" s="22">
        <v>0</v>
      </c>
      <c r="CX844" s="22">
        <v>3</v>
      </c>
      <c r="CY844" s="22">
        <v>1</v>
      </c>
      <c r="CZ844" s="22">
        <v>6</v>
      </c>
      <c r="DA844" s="22">
        <v>9</v>
      </c>
      <c r="DB844" s="22">
        <v>11</v>
      </c>
      <c r="DC844" s="22">
        <v>1</v>
      </c>
      <c r="DD844" s="22">
        <v>0</v>
      </c>
      <c r="DE844" s="22">
        <v>0</v>
      </c>
      <c r="DF844" s="22">
        <v>1</v>
      </c>
      <c r="DG844" s="22">
        <v>0</v>
      </c>
      <c r="DH844" s="22">
        <v>0</v>
      </c>
      <c r="DI844" s="22">
        <v>10</v>
      </c>
      <c r="DJ844" s="22">
        <v>0</v>
      </c>
      <c r="DK844" s="22">
        <v>0</v>
      </c>
      <c r="DL844" s="22">
        <v>0</v>
      </c>
      <c r="DM844" s="22">
        <v>0</v>
      </c>
      <c r="DN844" s="22">
        <v>33</v>
      </c>
      <c r="DO844" s="22">
        <v>0</v>
      </c>
      <c r="DP844" s="22">
        <v>25</v>
      </c>
      <c r="DQ844" s="22">
        <v>4</v>
      </c>
      <c r="DR844" s="22">
        <v>0</v>
      </c>
      <c r="DS844" s="22">
        <v>0</v>
      </c>
      <c r="DT844" s="22">
        <v>0</v>
      </c>
      <c r="DU844">
        <v>11.58</v>
      </c>
      <c r="DV844">
        <v>37.28</v>
      </c>
      <c r="DW844" s="2">
        <f t="shared" si="193"/>
        <v>0.237003683995088</v>
      </c>
      <c r="DX844">
        <v>0.48600000000000004</v>
      </c>
      <c r="DY844">
        <v>8.900000000000001E-2</v>
      </c>
      <c r="DZ844">
        <v>-0.40200000000000002</v>
      </c>
      <c r="EA844">
        <v>-2.9550000000000001</v>
      </c>
      <c r="EB844">
        <v>32</v>
      </c>
      <c r="EC844">
        <v>21</v>
      </c>
      <c r="ED844">
        <v>0.1</v>
      </c>
      <c r="EE844">
        <v>-2.2000000000000002</v>
      </c>
      <c r="EF844">
        <v>-2.29</v>
      </c>
      <c r="EG844">
        <v>8.3800000000000008</v>
      </c>
      <c r="EH844">
        <v>944</v>
      </c>
      <c r="EI844">
        <v>1027</v>
      </c>
      <c r="EJ844">
        <v>2.27</v>
      </c>
      <c r="EK844">
        <v>1.49</v>
      </c>
      <c r="EL844">
        <v>24.8</v>
      </c>
      <c r="EM844">
        <v>25</v>
      </c>
      <c r="EN844">
        <v>9</v>
      </c>
      <c r="EO844">
        <v>11.1</v>
      </c>
      <c r="EP844">
        <v>14.3</v>
      </c>
      <c r="EQ844">
        <v>13.6</v>
      </c>
      <c r="ER844">
        <v>3.2</v>
      </c>
      <c r="ES844">
        <v>3.3</v>
      </c>
      <c r="ET844">
        <v>0.60000000000000009</v>
      </c>
      <c r="EU844">
        <v>0.60000000000000009</v>
      </c>
      <c r="EV844">
        <v>2.27</v>
      </c>
      <c r="EW844">
        <v>2.5099999999999998</v>
      </c>
      <c r="EX844">
        <v>25.7</v>
      </c>
      <c r="EY844">
        <v>27.5</v>
      </c>
      <c r="EZ844">
        <v>11.6</v>
      </c>
      <c r="FA844">
        <v>11.1</v>
      </c>
      <c r="FB844">
        <v>15.5</v>
      </c>
      <c r="FC844">
        <v>14.7</v>
      </c>
      <c r="FD844">
        <v>3.6</v>
      </c>
      <c r="FE844">
        <v>3.2</v>
      </c>
      <c r="FF844">
        <v>112</v>
      </c>
      <c r="FG844">
        <v>86</v>
      </c>
      <c r="FH844">
        <v>124</v>
      </c>
      <c r="FI844">
        <v>116</v>
      </c>
      <c r="FJ844">
        <v>175</v>
      </c>
      <c r="FK844">
        <v>155</v>
      </c>
      <c r="FL844">
        <v>45.2</v>
      </c>
      <c r="FM844">
        <v>251</v>
      </c>
      <c r="FN844">
        <v>294</v>
      </c>
      <c r="FO844">
        <v>252</v>
      </c>
      <c r="FP844">
        <v>46.1</v>
      </c>
      <c r="FQ844">
        <v>0.14000000000000001</v>
      </c>
      <c r="FR844">
        <v>4.5</v>
      </c>
      <c r="FS844" s="2">
        <f t="shared" si="194"/>
        <v>3.0172413793103453E-2</v>
      </c>
      <c r="FT844">
        <v>1</v>
      </c>
      <c r="FU844">
        <v>0</v>
      </c>
      <c r="FV844">
        <v>-14.4</v>
      </c>
      <c r="FW844">
        <v>12.5</v>
      </c>
      <c r="FX844">
        <v>5.85</v>
      </c>
      <c r="FY844">
        <v>0</v>
      </c>
      <c r="FZ844">
        <v>41</v>
      </c>
      <c r="GA844">
        <v>0</v>
      </c>
      <c r="GB844">
        <v>5.9</v>
      </c>
      <c r="GC844">
        <v>0</v>
      </c>
      <c r="GD844">
        <v>5.9</v>
      </c>
      <c r="GE844">
        <v>17.600000000000001</v>
      </c>
      <c r="GF844">
        <v>5.9</v>
      </c>
      <c r="GG844">
        <v>5.9</v>
      </c>
      <c r="GH844">
        <v>0.61</v>
      </c>
      <c r="GI844">
        <v>4.68</v>
      </c>
      <c r="GJ844" s="2">
        <f t="shared" si="195"/>
        <v>0.11531190926275992</v>
      </c>
      <c r="GK844">
        <v>0</v>
      </c>
      <c r="GL844">
        <v>4</v>
      </c>
      <c r="GM844">
        <v>15.5</v>
      </c>
      <c r="GN844">
        <v>0</v>
      </c>
      <c r="GO844">
        <v>5.35</v>
      </c>
      <c r="GP844">
        <v>9.4</v>
      </c>
      <c r="GQ844">
        <v>44.2</v>
      </c>
      <c r="GR844">
        <v>5.4</v>
      </c>
      <c r="GS844">
        <v>14.7</v>
      </c>
      <c r="GT844">
        <v>28.1</v>
      </c>
      <c r="GU844">
        <v>4</v>
      </c>
      <c r="GV844">
        <v>2.7</v>
      </c>
      <c r="GW844">
        <v>2.7</v>
      </c>
      <c r="GX844" s="21">
        <v>62.608620000000002</v>
      </c>
      <c r="GY844" s="21">
        <v>7.8424766999999997</v>
      </c>
      <c r="GZ844" s="21">
        <v>13.1616324</v>
      </c>
      <c r="HA844" s="21">
        <v>21.004109100000001</v>
      </c>
      <c r="HB844" s="21">
        <v>1.0777000000000001</v>
      </c>
      <c r="HC844" s="21">
        <v>2.2187199999999998</v>
      </c>
      <c r="HD844" s="21">
        <v>2.467E-3</v>
      </c>
      <c r="HE844" s="21">
        <v>21.958908000000001</v>
      </c>
      <c r="HF844" s="21">
        <v>3.2988870000000001</v>
      </c>
    </row>
    <row r="845" spans="1:214" ht="15" x14ac:dyDescent="0.25">
      <c r="A845" s="22">
        <v>48</v>
      </c>
      <c r="B845" t="s">
        <v>3541</v>
      </c>
      <c r="C845" t="s">
        <v>3542</v>
      </c>
      <c r="D845" t="s">
        <v>608</v>
      </c>
      <c r="F845" t="s">
        <v>410</v>
      </c>
      <c r="I845" s="22" t="s">
        <v>365</v>
      </c>
      <c r="J845">
        <v>27</v>
      </c>
      <c r="K845" s="23" t="s">
        <v>2433</v>
      </c>
      <c r="L845" s="23" t="s">
        <v>3543</v>
      </c>
      <c r="M845" s="24" t="s">
        <v>273</v>
      </c>
      <c r="N845" s="24" t="s">
        <v>233</v>
      </c>
      <c r="O845" s="24">
        <v>76</v>
      </c>
      <c r="P845" s="24">
        <v>218</v>
      </c>
      <c r="Q845" s="24" t="s">
        <v>223</v>
      </c>
      <c r="R845" s="24"/>
      <c r="S845" s="22">
        <v>1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5">
        <f t="shared" si="182"/>
        <v>0</v>
      </c>
      <c r="AA845" s="3">
        <v>5.4166699999999999</v>
      </c>
      <c r="AB845" s="22">
        <v>3</v>
      </c>
      <c r="AC845" s="22">
        <v>0</v>
      </c>
      <c r="AD845" s="22">
        <v>0</v>
      </c>
      <c r="AE845" s="22">
        <v>0</v>
      </c>
      <c r="AF845" s="22">
        <v>0</v>
      </c>
      <c r="AG845" s="26">
        <f t="shared" si="183"/>
        <v>33.230748781077672</v>
      </c>
      <c r="AH845" s="26">
        <f t="shared" si="184"/>
        <v>0</v>
      </c>
      <c r="AI845" s="26">
        <f t="shared" si="185"/>
        <v>0</v>
      </c>
      <c r="AJ845" s="26">
        <f t="shared" si="186"/>
        <v>0</v>
      </c>
      <c r="AK845" s="26">
        <f t="shared" si="187"/>
        <v>0</v>
      </c>
      <c r="AL845" s="5">
        <v>10</v>
      </c>
      <c r="AM845" s="22">
        <v>0</v>
      </c>
      <c r="AN845" s="22">
        <v>0</v>
      </c>
      <c r="AO845" s="25">
        <f t="shared" si="188"/>
        <v>0</v>
      </c>
      <c r="AP845" s="22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 s="3">
        <f t="shared" si="189"/>
        <v>0</v>
      </c>
      <c r="AY845" s="4">
        <f t="shared" si="190"/>
        <v>-0.15000000000000002</v>
      </c>
      <c r="AZ845" t="s">
        <v>243</v>
      </c>
      <c r="BA845">
        <v>2012</v>
      </c>
      <c r="BC845" s="27">
        <v>575000</v>
      </c>
      <c r="BD845" s="22">
        <v>0</v>
      </c>
      <c r="BE845" s="22">
        <v>0</v>
      </c>
      <c r="BF845" s="28">
        <f t="shared" si="191"/>
        <v>0</v>
      </c>
      <c r="BG845" s="22">
        <v>0</v>
      </c>
      <c r="BH845" s="22">
        <v>0</v>
      </c>
      <c r="BI845" s="4">
        <v>5.4166666670000003</v>
      </c>
      <c r="BJ845" s="22">
        <v>0</v>
      </c>
      <c r="BK845" s="22">
        <v>0</v>
      </c>
      <c r="BL845" s="28">
        <f t="shared" si="192"/>
        <v>0</v>
      </c>
      <c r="BM845" s="22">
        <v>0</v>
      </c>
      <c r="BN845" s="22">
        <v>0</v>
      </c>
      <c r="BO845" s="4">
        <v>0</v>
      </c>
      <c r="BP845" s="22">
        <v>0</v>
      </c>
      <c r="BQ845" s="22">
        <v>0</v>
      </c>
      <c r="BR845" s="22">
        <v>0</v>
      </c>
      <c r="BS845" s="22">
        <v>0</v>
      </c>
      <c r="BT845" s="4">
        <v>0</v>
      </c>
      <c r="BU845" s="22">
        <v>0</v>
      </c>
      <c r="BV845" s="22">
        <v>0</v>
      </c>
      <c r="BW845" s="22">
        <v>0</v>
      </c>
      <c r="BX845" s="22">
        <v>0</v>
      </c>
      <c r="BY845" s="22">
        <v>0</v>
      </c>
      <c r="BZ845" s="22">
        <v>0</v>
      </c>
      <c r="CA845" s="22">
        <v>0</v>
      </c>
      <c r="CB845" s="22">
        <v>0</v>
      </c>
      <c r="CC845" s="4">
        <v>0</v>
      </c>
      <c r="CD845" s="4">
        <v>0</v>
      </c>
      <c r="CE845" s="4">
        <v>0</v>
      </c>
      <c r="CF845" s="22">
        <v>0</v>
      </c>
      <c r="CG845" s="22">
        <v>0</v>
      </c>
      <c r="CH845" s="22">
        <v>0</v>
      </c>
      <c r="CI845" s="5">
        <v>1</v>
      </c>
      <c r="CJ845" s="22">
        <v>0</v>
      </c>
      <c r="CK845" s="22">
        <v>0</v>
      </c>
      <c r="CL845" s="22">
        <v>0</v>
      </c>
      <c r="CM845" s="22">
        <v>0</v>
      </c>
      <c r="CN845" s="22">
        <v>0</v>
      </c>
      <c r="CO845" s="22">
        <v>0</v>
      </c>
      <c r="CP845" s="22">
        <v>0</v>
      </c>
      <c r="CQ845" s="26">
        <v>5.4166670000000003</v>
      </c>
      <c r="CR845" s="26">
        <v>0</v>
      </c>
      <c r="CS845" s="26">
        <v>0</v>
      </c>
      <c r="CT845" s="22">
        <v>0</v>
      </c>
      <c r="CU845" s="22">
        <v>0</v>
      </c>
      <c r="CV845" s="22">
        <v>0</v>
      </c>
      <c r="CW845" s="22">
        <v>0</v>
      </c>
      <c r="CX845" s="22">
        <v>0</v>
      </c>
      <c r="CY845" s="22">
        <v>0</v>
      </c>
      <c r="CZ845" s="22">
        <v>0</v>
      </c>
      <c r="DA845" s="22">
        <v>0</v>
      </c>
      <c r="DB845" s="22">
        <v>0</v>
      </c>
      <c r="DC845" s="22">
        <v>0</v>
      </c>
      <c r="DD845" s="22">
        <v>0</v>
      </c>
      <c r="DE845" s="22">
        <v>0</v>
      </c>
      <c r="DF845" s="22">
        <v>0</v>
      </c>
      <c r="DG845" s="22">
        <v>0</v>
      </c>
      <c r="DH845" s="22">
        <v>0</v>
      </c>
      <c r="DI845" s="22">
        <v>0</v>
      </c>
      <c r="DJ845" s="22">
        <v>0</v>
      </c>
      <c r="DK845" s="22">
        <v>0</v>
      </c>
      <c r="DL845" s="22">
        <v>0</v>
      </c>
      <c r="DM845" s="22">
        <v>0</v>
      </c>
      <c r="DN845" s="22">
        <v>0</v>
      </c>
      <c r="DO845" s="22">
        <v>0</v>
      </c>
      <c r="DP845" s="22">
        <v>0</v>
      </c>
      <c r="DQ845" s="22">
        <v>0</v>
      </c>
      <c r="DR845" s="22">
        <v>0</v>
      </c>
      <c r="DS845" s="22">
        <v>0</v>
      </c>
      <c r="DT845" s="22">
        <v>0</v>
      </c>
      <c r="DU845">
        <v>5.42</v>
      </c>
      <c r="DV845">
        <v>40.33</v>
      </c>
      <c r="DW845" s="2">
        <f t="shared" si="193"/>
        <v>0.11846994535519126</v>
      </c>
      <c r="DX845">
        <v>-0.218</v>
      </c>
      <c r="DY845">
        <v>6.782</v>
      </c>
      <c r="DZ845">
        <v>5.0069999999999997</v>
      </c>
      <c r="EA845">
        <v>3.8929999999999998</v>
      </c>
      <c r="EB845">
        <v>0</v>
      </c>
      <c r="EC845">
        <v>0</v>
      </c>
      <c r="ED845">
        <v>-6.6</v>
      </c>
      <c r="EE845">
        <v>-11.08</v>
      </c>
      <c r="EF845">
        <v>-4.46</v>
      </c>
      <c r="EG845">
        <v>0</v>
      </c>
      <c r="EH845">
        <v>1000</v>
      </c>
      <c r="EI845">
        <v>1000</v>
      </c>
      <c r="EJ845">
        <v>0</v>
      </c>
      <c r="EK845">
        <v>0</v>
      </c>
      <c r="EL845">
        <v>33.200000000000003</v>
      </c>
      <c r="EM845">
        <v>11.1</v>
      </c>
      <c r="EN845">
        <v>0</v>
      </c>
      <c r="EO845">
        <v>22.2</v>
      </c>
      <c r="EP845">
        <v>22.2</v>
      </c>
      <c r="EQ845">
        <v>11.1</v>
      </c>
      <c r="ER845">
        <v>11.1</v>
      </c>
      <c r="ES845">
        <v>11.1</v>
      </c>
      <c r="ET845">
        <v>0</v>
      </c>
      <c r="EU845">
        <v>0</v>
      </c>
      <c r="EV845">
        <v>0</v>
      </c>
      <c r="EW845">
        <v>1.49</v>
      </c>
      <c r="EX845">
        <v>23.8</v>
      </c>
      <c r="EY845">
        <v>31.2</v>
      </c>
      <c r="EZ845">
        <v>11.9</v>
      </c>
      <c r="FA845">
        <v>14.9</v>
      </c>
      <c r="FB845">
        <v>10.4</v>
      </c>
      <c r="FC845">
        <v>17.899999999999999</v>
      </c>
      <c r="FD845">
        <v>3</v>
      </c>
      <c r="FE845">
        <v>1.5</v>
      </c>
      <c r="FF845">
        <v>0</v>
      </c>
      <c r="FG845">
        <v>2</v>
      </c>
      <c r="FH845">
        <v>2</v>
      </c>
      <c r="FI845">
        <v>3</v>
      </c>
      <c r="FJ845">
        <v>0</v>
      </c>
      <c r="FK845">
        <v>0</v>
      </c>
      <c r="FL845">
        <v>28.6</v>
      </c>
      <c r="FM845">
        <v>1</v>
      </c>
      <c r="FN845">
        <v>5</v>
      </c>
      <c r="FO845">
        <v>0</v>
      </c>
      <c r="FP845">
        <v>16.7</v>
      </c>
      <c r="FQ845">
        <v>0</v>
      </c>
      <c r="FR845">
        <v>0</v>
      </c>
      <c r="FS845" s="2">
        <f t="shared" si="194"/>
        <v>0</v>
      </c>
      <c r="FT845">
        <v>0</v>
      </c>
      <c r="FU845">
        <v>0</v>
      </c>
      <c r="FV845">
        <v>0</v>
      </c>
      <c r="FW845" t="s">
        <v>266</v>
      </c>
      <c r="FX845">
        <v>0</v>
      </c>
      <c r="FY845">
        <v>0</v>
      </c>
      <c r="FZ845">
        <v>0</v>
      </c>
      <c r="GA845">
        <v>0</v>
      </c>
      <c r="GB845">
        <v>0</v>
      </c>
      <c r="GC845">
        <v>0</v>
      </c>
      <c r="GD845">
        <v>0</v>
      </c>
      <c r="GE845">
        <v>0</v>
      </c>
      <c r="GF845">
        <v>0</v>
      </c>
      <c r="GG845">
        <v>0</v>
      </c>
      <c r="GH845">
        <v>0</v>
      </c>
      <c r="GI845">
        <v>0</v>
      </c>
      <c r="GJ845" s="2">
        <f t="shared" si="195"/>
        <v>0</v>
      </c>
      <c r="GK845">
        <v>0</v>
      </c>
      <c r="GL845">
        <v>0</v>
      </c>
      <c r="GM845">
        <v>0</v>
      </c>
      <c r="GN845">
        <v>0</v>
      </c>
      <c r="GO845">
        <v>0</v>
      </c>
      <c r="GP845">
        <v>0</v>
      </c>
      <c r="GQ845">
        <v>0</v>
      </c>
      <c r="GR845">
        <v>0</v>
      </c>
      <c r="GS845">
        <v>0</v>
      </c>
      <c r="GT845">
        <v>0</v>
      </c>
      <c r="GU845">
        <v>0</v>
      </c>
      <c r="GV845">
        <v>0</v>
      </c>
      <c r="GW845">
        <v>0</v>
      </c>
      <c r="GX845" s="21">
        <v>23.884207</v>
      </c>
      <c r="GY845" s="21">
        <v>3.3734609999999998</v>
      </c>
      <c r="GZ845" s="21">
        <v>4.2889365000000002</v>
      </c>
      <c r="HA845" s="21">
        <v>7.6623975000000009</v>
      </c>
      <c r="HB845" s="21">
        <v>0.47620099999999999</v>
      </c>
      <c r="HC845" s="21">
        <v>0.463559</v>
      </c>
      <c r="HD845" s="21">
        <v>3.3240000000000001E-3</v>
      </c>
      <c r="HE845" s="21">
        <v>21.614967</v>
      </c>
      <c r="HF845" s="21">
        <v>0.943083</v>
      </c>
    </row>
    <row r="846" spans="1:214" ht="15" x14ac:dyDescent="0.25">
      <c r="A846" s="22">
        <v>36</v>
      </c>
      <c r="B846" t="s">
        <v>3544</v>
      </c>
      <c r="C846" t="s">
        <v>3545</v>
      </c>
      <c r="D846" t="s">
        <v>426</v>
      </c>
      <c r="E846">
        <v>50</v>
      </c>
      <c r="F846" t="s">
        <v>349</v>
      </c>
      <c r="I846" s="22" t="s">
        <v>239</v>
      </c>
      <c r="J846">
        <v>25</v>
      </c>
      <c r="K846" s="23" t="s">
        <v>3546</v>
      </c>
      <c r="L846" s="23" t="s">
        <v>675</v>
      </c>
      <c r="M846" s="24" t="s">
        <v>320</v>
      </c>
      <c r="N846" s="24" t="s">
        <v>233</v>
      </c>
      <c r="O846" s="24">
        <v>70</v>
      </c>
      <c r="P846" s="24">
        <v>180</v>
      </c>
      <c r="Q846" s="24" t="s">
        <v>223</v>
      </c>
      <c r="R846" s="24" t="s">
        <v>234</v>
      </c>
      <c r="S846" s="22">
        <v>1</v>
      </c>
      <c r="T846" s="22">
        <v>0</v>
      </c>
      <c r="U846" s="22">
        <v>0</v>
      </c>
      <c r="V846" s="22">
        <v>0</v>
      </c>
      <c r="W846" s="22">
        <v>-1</v>
      </c>
      <c r="X846" s="22">
        <v>0</v>
      </c>
      <c r="Y846" s="22">
        <v>0</v>
      </c>
      <c r="Z846" s="25">
        <f t="shared" si="182"/>
        <v>0</v>
      </c>
      <c r="AA846" s="3">
        <v>6.6166700000000001</v>
      </c>
      <c r="AB846" s="22">
        <v>1</v>
      </c>
      <c r="AC846" s="22">
        <v>0</v>
      </c>
      <c r="AD846" s="22">
        <v>0</v>
      </c>
      <c r="AE846" s="22">
        <v>0</v>
      </c>
      <c r="AF846" s="22">
        <v>0</v>
      </c>
      <c r="AG846" s="26">
        <f t="shared" si="183"/>
        <v>9.0680055073020114</v>
      </c>
      <c r="AH846" s="26">
        <f t="shared" si="184"/>
        <v>0</v>
      </c>
      <c r="AI846" s="26">
        <f t="shared" si="185"/>
        <v>0</v>
      </c>
      <c r="AJ846" s="26">
        <f t="shared" si="186"/>
        <v>0</v>
      </c>
      <c r="AK846" s="26">
        <f t="shared" si="187"/>
        <v>0</v>
      </c>
      <c r="AL846" s="5">
        <v>8</v>
      </c>
      <c r="AM846" s="22">
        <v>0</v>
      </c>
      <c r="AN846" s="22">
        <v>5</v>
      </c>
      <c r="AO846" s="25">
        <f t="shared" si="188"/>
        <v>0</v>
      </c>
      <c r="AP846" s="22">
        <v>8.6</v>
      </c>
      <c r="AQ846">
        <v>0</v>
      </c>
      <c r="AR846">
        <v>0</v>
      </c>
      <c r="AS846">
        <v>-0.1</v>
      </c>
      <c r="AT846">
        <v>-0.1</v>
      </c>
      <c r="AU846">
        <v>-0.1</v>
      </c>
      <c r="AV846">
        <v>0</v>
      </c>
      <c r="AW846">
        <v>-0.2</v>
      </c>
      <c r="AX846" s="3">
        <f t="shared" si="189"/>
        <v>-0.2</v>
      </c>
      <c r="AY846" s="4">
        <f t="shared" si="190"/>
        <v>-0.27500000000000002</v>
      </c>
      <c r="AZ846" t="s">
        <v>224</v>
      </c>
      <c r="BA846">
        <v>2012</v>
      </c>
      <c r="BC846" s="27">
        <v>550000</v>
      </c>
      <c r="BD846" s="22">
        <v>0</v>
      </c>
      <c r="BE846" s="22">
        <v>0</v>
      </c>
      <c r="BF846" s="28">
        <f t="shared" si="191"/>
        <v>0</v>
      </c>
      <c r="BG846" s="22">
        <v>0</v>
      </c>
      <c r="BH846" s="22">
        <v>5</v>
      </c>
      <c r="BI846" s="4">
        <v>6.6166666669999996</v>
      </c>
      <c r="BJ846" s="22">
        <v>0</v>
      </c>
      <c r="BK846" s="22">
        <v>0</v>
      </c>
      <c r="BL846" s="28">
        <f t="shared" si="192"/>
        <v>0</v>
      </c>
      <c r="BM846" s="22">
        <v>0</v>
      </c>
      <c r="BN846" s="22">
        <v>0</v>
      </c>
      <c r="BO846" s="4">
        <v>0</v>
      </c>
      <c r="BP846" s="22">
        <v>0</v>
      </c>
      <c r="BQ846" s="22">
        <v>0</v>
      </c>
      <c r="BR846" s="22">
        <v>0</v>
      </c>
      <c r="BS846" s="22">
        <v>0</v>
      </c>
      <c r="BT846" s="4">
        <v>0</v>
      </c>
      <c r="BU846" s="22">
        <v>1</v>
      </c>
      <c r="BV846" s="22">
        <v>0</v>
      </c>
      <c r="BW846" s="22">
        <v>0</v>
      </c>
      <c r="BX846" s="22">
        <v>-1</v>
      </c>
      <c r="BY846" s="22">
        <v>0</v>
      </c>
      <c r="BZ846" s="22">
        <v>0</v>
      </c>
      <c r="CA846" s="22">
        <v>0</v>
      </c>
      <c r="CB846" s="22">
        <v>5</v>
      </c>
      <c r="CC846" s="4">
        <v>6.6166700000000001</v>
      </c>
      <c r="CD846" s="4">
        <v>0</v>
      </c>
      <c r="CE846" s="4">
        <v>0</v>
      </c>
      <c r="CF846" s="22">
        <v>0</v>
      </c>
      <c r="CG846" s="22">
        <v>0</v>
      </c>
      <c r="CH846" s="22">
        <v>0</v>
      </c>
      <c r="CI846" s="5">
        <v>0</v>
      </c>
      <c r="CJ846" s="22">
        <v>0</v>
      </c>
      <c r="CK846" s="22">
        <v>0</v>
      </c>
      <c r="CL846" s="22">
        <v>0</v>
      </c>
      <c r="CM846" s="22">
        <v>0</v>
      </c>
      <c r="CN846" s="22">
        <v>0</v>
      </c>
      <c r="CO846" s="22">
        <v>0</v>
      </c>
      <c r="CP846" s="22">
        <v>0</v>
      </c>
      <c r="CQ846" s="26">
        <v>0</v>
      </c>
      <c r="CR846" s="26">
        <v>0</v>
      </c>
      <c r="CS846" s="26">
        <v>0</v>
      </c>
      <c r="CT846" s="22">
        <v>0</v>
      </c>
      <c r="CU846" s="22">
        <v>0</v>
      </c>
      <c r="CV846" s="22">
        <v>0</v>
      </c>
      <c r="CW846" s="22">
        <v>0</v>
      </c>
      <c r="CX846" s="22">
        <v>0</v>
      </c>
      <c r="CY846" s="22">
        <v>-1</v>
      </c>
      <c r="CZ846" s="22">
        <v>0</v>
      </c>
      <c r="DA846" s="22">
        <v>0</v>
      </c>
      <c r="DB846" s="22">
        <v>0</v>
      </c>
      <c r="DC846" s="22">
        <v>0</v>
      </c>
      <c r="DD846" s="22">
        <v>0</v>
      </c>
      <c r="DE846" s="22">
        <v>0</v>
      </c>
      <c r="DF846" s="22">
        <v>0</v>
      </c>
      <c r="DG846" s="22">
        <v>0</v>
      </c>
      <c r="DH846" s="22">
        <v>0</v>
      </c>
      <c r="DI846" s="22">
        <v>0</v>
      </c>
      <c r="DJ846" s="22">
        <v>0</v>
      </c>
      <c r="DK846" s="22">
        <v>0</v>
      </c>
      <c r="DL846" s="22">
        <v>0</v>
      </c>
      <c r="DM846" s="22">
        <v>0</v>
      </c>
      <c r="DN846" s="22">
        <v>0</v>
      </c>
      <c r="DO846" s="22">
        <v>0</v>
      </c>
      <c r="DP846" s="22">
        <v>1</v>
      </c>
      <c r="DQ846" s="22">
        <v>0</v>
      </c>
      <c r="DR846" s="22">
        <v>0</v>
      </c>
      <c r="DS846" s="22">
        <v>0</v>
      </c>
      <c r="DT846" s="22">
        <v>0</v>
      </c>
      <c r="DU846">
        <v>6.62</v>
      </c>
      <c r="DV846">
        <v>36.799999999999997</v>
      </c>
      <c r="DW846" s="2">
        <f t="shared" si="193"/>
        <v>0.15246430216490098</v>
      </c>
      <c r="DX846">
        <v>0.69200000000000006</v>
      </c>
      <c r="DY846">
        <v>10.885</v>
      </c>
      <c r="DZ846">
        <v>2.67</v>
      </c>
      <c r="EA846">
        <v>0.92800000000000005</v>
      </c>
      <c r="EB846">
        <v>0</v>
      </c>
      <c r="EC846">
        <v>1</v>
      </c>
      <c r="ED846">
        <v>-34.799999999999997</v>
      </c>
      <c r="EE846">
        <v>-54.41</v>
      </c>
      <c r="EF846">
        <v>-19.57</v>
      </c>
      <c r="EG846">
        <v>0</v>
      </c>
      <c r="EH846">
        <v>800</v>
      </c>
      <c r="EI846">
        <v>800</v>
      </c>
      <c r="EJ846">
        <v>0</v>
      </c>
      <c r="EK846">
        <v>9.07</v>
      </c>
      <c r="EL846">
        <v>9.1</v>
      </c>
      <c r="EM846">
        <v>36.299999999999997</v>
      </c>
      <c r="EN846">
        <v>9.1</v>
      </c>
      <c r="EO846">
        <v>27.2</v>
      </c>
      <c r="EP846">
        <v>0</v>
      </c>
      <c r="EQ846">
        <v>0</v>
      </c>
      <c r="ER846">
        <v>0</v>
      </c>
      <c r="ES846">
        <v>0</v>
      </c>
      <c r="ET846">
        <v>0</v>
      </c>
      <c r="EU846">
        <v>0</v>
      </c>
      <c r="EV846">
        <v>1.63</v>
      </c>
      <c r="EW846">
        <v>3.26</v>
      </c>
      <c r="EX846">
        <v>17.899999999999999</v>
      </c>
      <c r="EY846">
        <v>26.1</v>
      </c>
      <c r="EZ846">
        <v>9.8000000000000007</v>
      </c>
      <c r="FA846">
        <v>13</v>
      </c>
      <c r="FB846">
        <v>14.7</v>
      </c>
      <c r="FC846">
        <v>8.1999999999999993</v>
      </c>
      <c r="FD846">
        <v>6.5</v>
      </c>
      <c r="FE846">
        <v>8.1999999999999993</v>
      </c>
      <c r="FF846">
        <v>0</v>
      </c>
      <c r="FG846">
        <v>1</v>
      </c>
      <c r="FH846">
        <v>1</v>
      </c>
      <c r="FI846">
        <v>3</v>
      </c>
      <c r="FJ846">
        <v>0</v>
      </c>
      <c r="FK846">
        <v>4</v>
      </c>
      <c r="FL846">
        <v>20</v>
      </c>
      <c r="FM846">
        <v>2</v>
      </c>
      <c r="FN846">
        <v>4</v>
      </c>
      <c r="FO846">
        <v>3</v>
      </c>
      <c r="FP846">
        <v>33.299999999999997</v>
      </c>
      <c r="FQ846">
        <v>0</v>
      </c>
      <c r="FR846">
        <v>0</v>
      </c>
      <c r="FS846" s="2">
        <f t="shared" si="194"/>
        <v>0</v>
      </c>
      <c r="FT846">
        <v>0</v>
      </c>
      <c r="FU846">
        <v>0</v>
      </c>
      <c r="FV846">
        <v>0</v>
      </c>
      <c r="FW846" t="s">
        <v>266</v>
      </c>
      <c r="FX846">
        <v>0</v>
      </c>
      <c r="FY846">
        <v>0</v>
      </c>
      <c r="FZ846">
        <v>0</v>
      </c>
      <c r="GA846">
        <v>0</v>
      </c>
      <c r="GB846">
        <v>0</v>
      </c>
      <c r="GC846">
        <v>0</v>
      </c>
      <c r="GD846">
        <v>0</v>
      </c>
      <c r="GE846">
        <v>0</v>
      </c>
      <c r="GF846">
        <v>0</v>
      </c>
      <c r="GG846">
        <v>0</v>
      </c>
      <c r="GH846">
        <v>0</v>
      </c>
      <c r="GI846">
        <v>0</v>
      </c>
      <c r="GJ846" s="2">
        <f t="shared" si="195"/>
        <v>0</v>
      </c>
      <c r="GK846">
        <v>0</v>
      </c>
      <c r="GL846">
        <v>0</v>
      </c>
      <c r="GM846">
        <v>0</v>
      </c>
      <c r="GN846">
        <v>0</v>
      </c>
      <c r="GO846">
        <v>0</v>
      </c>
      <c r="GP846">
        <v>0</v>
      </c>
      <c r="GQ846">
        <v>0</v>
      </c>
      <c r="GR846">
        <v>0</v>
      </c>
      <c r="GS846">
        <v>0</v>
      </c>
      <c r="GT846">
        <v>0</v>
      </c>
      <c r="GU846">
        <v>0</v>
      </c>
      <c r="GV846">
        <v>0</v>
      </c>
      <c r="GW846">
        <v>0</v>
      </c>
      <c r="GX846" s="21">
        <v>25.785810000000001</v>
      </c>
      <c r="GY846" s="21">
        <v>4.3839917999999996</v>
      </c>
      <c r="GZ846" s="21">
        <v>5.5035737999999998</v>
      </c>
      <c r="HA846" s="21">
        <v>9.8875656000000003</v>
      </c>
      <c r="HB846" s="21">
        <v>0.72376399999999996</v>
      </c>
      <c r="HC846" s="21">
        <v>0.47810999999999998</v>
      </c>
      <c r="HD846" s="21">
        <v>-1.2279999999999999E-3</v>
      </c>
      <c r="HE846" s="21">
        <v>26.726317999999999</v>
      </c>
      <c r="HF846" s="21">
        <v>1.200647</v>
      </c>
    </row>
    <row r="847" spans="1:214" ht="15" x14ac:dyDescent="0.25">
      <c r="A847" s="22">
        <v>43</v>
      </c>
      <c r="B847" t="s">
        <v>3547</v>
      </c>
      <c r="C847" t="s">
        <v>3548</v>
      </c>
      <c r="D847" t="s">
        <v>296</v>
      </c>
      <c r="F847" t="s">
        <v>409</v>
      </c>
      <c r="I847" s="22" t="s">
        <v>248</v>
      </c>
      <c r="J847">
        <v>33</v>
      </c>
      <c r="K847" s="23" t="s">
        <v>3549</v>
      </c>
      <c r="L847" s="23" t="s">
        <v>3550</v>
      </c>
      <c r="M847" s="24" t="s">
        <v>273</v>
      </c>
      <c r="N847" s="24" t="s">
        <v>233</v>
      </c>
      <c r="O847" s="24">
        <v>70</v>
      </c>
      <c r="P847" s="24">
        <v>180</v>
      </c>
      <c r="Q847" s="24" t="s">
        <v>224</v>
      </c>
      <c r="R847" s="24"/>
      <c r="S847" s="22">
        <v>82</v>
      </c>
      <c r="T847" s="22">
        <v>0</v>
      </c>
      <c r="U847" s="22">
        <v>16</v>
      </c>
      <c r="V847" s="22">
        <v>16</v>
      </c>
      <c r="W847" s="22">
        <v>-2</v>
      </c>
      <c r="X847" s="22">
        <v>14</v>
      </c>
      <c r="Y847" s="22">
        <v>51</v>
      </c>
      <c r="Z847" s="25">
        <f t="shared" si="182"/>
        <v>0</v>
      </c>
      <c r="AA847" s="3">
        <v>20.316669999999998</v>
      </c>
      <c r="AB847" s="22">
        <v>114</v>
      </c>
      <c r="AC847" s="22">
        <v>137</v>
      </c>
      <c r="AD847" s="22">
        <v>27</v>
      </c>
      <c r="AE847" s="22">
        <v>23</v>
      </c>
      <c r="AF847" s="22">
        <v>38</v>
      </c>
      <c r="AG847" s="26">
        <f t="shared" si="183"/>
        <v>4.1057237306281724</v>
      </c>
      <c r="AH847" s="26">
        <f t="shared" si="184"/>
        <v>4.934071500842629</v>
      </c>
      <c r="AI847" s="26">
        <f t="shared" si="185"/>
        <v>0.97240825199088299</v>
      </c>
      <c r="AJ847" s="26">
        <f t="shared" si="186"/>
        <v>0.82834777021445583</v>
      </c>
      <c r="AK847" s="26">
        <f t="shared" si="187"/>
        <v>1.3685745768760575</v>
      </c>
      <c r="AL847" s="5">
        <v>2164</v>
      </c>
      <c r="AM847" s="22">
        <v>0</v>
      </c>
      <c r="AN847" s="22">
        <v>0</v>
      </c>
      <c r="AO847" s="25">
        <f t="shared" si="188"/>
        <v>0</v>
      </c>
      <c r="AP847" s="22">
        <v>0</v>
      </c>
      <c r="AQ847">
        <v>-0.2</v>
      </c>
      <c r="AR847">
        <v>3.8</v>
      </c>
      <c r="AS847">
        <v>3.7</v>
      </c>
      <c r="AT847">
        <v>-0.7</v>
      </c>
      <c r="AU847">
        <v>5.4</v>
      </c>
      <c r="AV847">
        <v>0</v>
      </c>
      <c r="AW847">
        <v>4.5999999999999996</v>
      </c>
      <c r="AX847" s="3">
        <f t="shared" si="189"/>
        <v>5.609756097560975E-2</v>
      </c>
      <c r="AY847" s="4">
        <f t="shared" si="190"/>
        <v>3.4749999999999996</v>
      </c>
      <c r="AZ847" t="s">
        <v>243</v>
      </c>
      <c r="BA847">
        <v>2014</v>
      </c>
      <c r="BC847" s="27">
        <v>900000</v>
      </c>
      <c r="BD847" s="22">
        <v>0</v>
      </c>
      <c r="BE847" s="22">
        <v>15</v>
      </c>
      <c r="BF847" s="28">
        <f t="shared" si="191"/>
        <v>0.6342122263513329</v>
      </c>
      <c r="BG847" s="22">
        <v>0</v>
      </c>
      <c r="BH847" s="22">
        <v>0</v>
      </c>
      <c r="BI847" s="4">
        <v>1419.083333</v>
      </c>
      <c r="BJ847" s="22">
        <v>0</v>
      </c>
      <c r="BK847" s="22">
        <v>0</v>
      </c>
      <c r="BL847" s="28">
        <f t="shared" si="192"/>
        <v>0</v>
      </c>
      <c r="BM847" s="22">
        <v>0</v>
      </c>
      <c r="BN847" s="22">
        <v>0</v>
      </c>
      <c r="BO847" s="4">
        <v>7.4333333330000002</v>
      </c>
      <c r="BP847" s="22">
        <v>0</v>
      </c>
      <c r="BQ847" s="22">
        <v>1</v>
      </c>
      <c r="BR847" s="22">
        <v>0</v>
      </c>
      <c r="BS847" s="22">
        <v>0</v>
      </c>
      <c r="BT847" s="4">
        <v>240.3666667</v>
      </c>
      <c r="BU847" s="22">
        <v>41</v>
      </c>
      <c r="BV847" s="22">
        <v>0</v>
      </c>
      <c r="BW847" s="22">
        <v>11</v>
      </c>
      <c r="BX847" s="22">
        <v>9</v>
      </c>
      <c r="BY847" s="22">
        <v>8</v>
      </c>
      <c r="BZ847" s="22">
        <v>4</v>
      </c>
      <c r="CA847" s="22">
        <v>0</v>
      </c>
      <c r="CB847" s="22">
        <v>0</v>
      </c>
      <c r="CC847" s="4">
        <v>17.533329999999999</v>
      </c>
      <c r="CD847" s="4">
        <v>6.6666666999999999E-2</v>
      </c>
      <c r="CE847" s="4">
        <v>2.9</v>
      </c>
      <c r="CF847" s="22">
        <v>0</v>
      </c>
      <c r="CG847" s="22">
        <v>0</v>
      </c>
      <c r="CH847" s="22">
        <v>0</v>
      </c>
      <c r="CI847" s="5">
        <v>41</v>
      </c>
      <c r="CJ847" s="22">
        <v>0</v>
      </c>
      <c r="CK847" s="22">
        <v>5</v>
      </c>
      <c r="CL847" s="22">
        <v>-11</v>
      </c>
      <c r="CM847" s="22">
        <v>6</v>
      </c>
      <c r="CN847" s="22">
        <v>3</v>
      </c>
      <c r="CO847" s="22">
        <v>0</v>
      </c>
      <c r="CP847" s="22">
        <v>0</v>
      </c>
      <c r="CQ847" s="26">
        <v>17.078458999999999</v>
      </c>
      <c r="CR847" s="26">
        <v>0.114634</v>
      </c>
      <c r="CS847" s="26">
        <v>2.962602</v>
      </c>
      <c r="CT847" s="22">
        <v>0</v>
      </c>
      <c r="CU847" s="22">
        <v>0</v>
      </c>
      <c r="CV847" s="22">
        <v>0</v>
      </c>
      <c r="CW847" s="22">
        <v>0</v>
      </c>
      <c r="CX847" s="22">
        <v>4</v>
      </c>
      <c r="CY847" s="22">
        <v>-5</v>
      </c>
      <c r="CZ847" s="22">
        <v>0</v>
      </c>
      <c r="DA847" s="22">
        <v>12</v>
      </c>
      <c r="DB847" s="22">
        <v>3</v>
      </c>
      <c r="DC847" s="22">
        <v>0</v>
      </c>
      <c r="DD847" s="22">
        <v>0</v>
      </c>
      <c r="DE847" s="22">
        <v>0</v>
      </c>
      <c r="DF847" s="22">
        <v>0</v>
      </c>
      <c r="DG847" s="22">
        <v>0</v>
      </c>
      <c r="DH847" s="22">
        <v>0</v>
      </c>
      <c r="DI847" s="22">
        <v>7</v>
      </c>
      <c r="DJ847" s="22">
        <v>0</v>
      </c>
      <c r="DK847" s="22">
        <v>0</v>
      </c>
      <c r="DL847" s="22">
        <v>0</v>
      </c>
      <c r="DM847" s="22">
        <v>0</v>
      </c>
      <c r="DN847" s="22">
        <v>57</v>
      </c>
      <c r="DO847" s="22">
        <v>0</v>
      </c>
      <c r="DP847" s="22">
        <v>92</v>
      </c>
      <c r="DQ847" s="22">
        <v>33</v>
      </c>
      <c r="DR847" s="22">
        <v>0</v>
      </c>
      <c r="DS847" s="22">
        <v>0</v>
      </c>
      <c r="DT847" s="22">
        <v>0</v>
      </c>
      <c r="DU847">
        <v>16.7</v>
      </c>
      <c r="DV847">
        <v>32.18</v>
      </c>
      <c r="DW847" s="2">
        <f t="shared" si="193"/>
        <v>0.34165302782324058</v>
      </c>
      <c r="DX847">
        <v>1.069</v>
      </c>
      <c r="DY847">
        <v>0.23500000000000001</v>
      </c>
      <c r="DZ847">
        <v>0.66100000000000003</v>
      </c>
      <c r="EA847">
        <v>-1.1180000000000001</v>
      </c>
      <c r="EB847">
        <v>56</v>
      </c>
      <c r="EC847">
        <v>57</v>
      </c>
      <c r="ED847">
        <v>-11</v>
      </c>
      <c r="EE847">
        <v>-8.5500000000000007</v>
      </c>
      <c r="EF847">
        <v>2.41</v>
      </c>
      <c r="EG847">
        <v>9.32</v>
      </c>
      <c r="EH847">
        <v>923</v>
      </c>
      <c r="EI847">
        <v>1016</v>
      </c>
      <c r="EJ847">
        <v>2.4500000000000002</v>
      </c>
      <c r="EK847">
        <v>2.5</v>
      </c>
      <c r="EL847">
        <v>23.9</v>
      </c>
      <c r="EM847">
        <v>29.8</v>
      </c>
      <c r="EN847">
        <v>10.1</v>
      </c>
      <c r="EO847">
        <v>10.8</v>
      </c>
      <c r="EP847">
        <v>13.8</v>
      </c>
      <c r="EQ847">
        <v>11.9</v>
      </c>
      <c r="ER847">
        <v>2.6</v>
      </c>
      <c r="ES847">
        <v>2.9</v>
      </c>
      <c r="ET847">
        <v>0.30000000000000004</v>
      </c>
      <c r="EU847">
        <v>0.5</v>
      </c>
      <c r="EV847">
        <v>1.86</v>
      </c>
      <c r="EW847">
        <v>2.09</v>
      </c>
      <c r="EX847">
        <v>27.9</v>
      </c>
      <c r="EY847">
        <v>26.4</v>
      </c>
      <c r="EZ847">
        <v>11.1</v>
      </c>
      <c r="FA847">
        <v>10.3</v>
      </c>
      <c r="FB847">
        <v>13.1</v>
      </c>
      <c r="FC847">
        <v>13.5</v>
      </c>
      <c r="FD847">
        <v>3.2</v>
      </c>
      <c r="FE847">
        <v>4.2</v>
      </c>
      <c r="FF847">
        <v>152</v>
      </c>
      <c r="FG847">
        <v>144</v>
      </c>
      <c r="FH847">
        <v>236</v>
      </c>
      <c r="FI847">
        <v>203</v>
      </c>
      <c r="FJ847">
        <v>246</v>
      </c>
      <c r="FK847">
        <v>243</v>
      </c>
      <c r="FL847">
        <v>40.299999999999997</v>
      </c>
      <c r="FM847">
        <v>397</v>
      </c>
      <c r="FN847">
        <v>468</v>
      </c>
      <c r="FO847">
        <v>454</v>
      </c>
      <c r="FP847">
        <v>45.9</v>
      </c>
      <c r="FQ847">
        <v>0.09</v>
      </c>
      <c r="FR847">
        <v>5.55</v>
      </c>
      <c r="FS847" s="2">
        <f t="shared" si="194"/>
        <v>1.5957446808510637E-2</v>
      </c>
      <c r="FT847">
        <v>0</v>
      </c>
      <c r="FU847">
        <v>0</v>
      </c>
      <c r="FV847">
        <v>-50</v>
      </c>
      <c r="FW847">
        <v>0</v>
      </c>
      <c r="FX847">
        <v>0</v>
      </c>
      <c r="FY847">
        <v>0</v>
      </c>
      <c r="FZ847">
        <v>24.2</v>
      </c>
      <c r="GA847">
        <v>0</v>
      </c>
      <c r="GB847">
        <v>0</v>
      </c>
      <c r="GC847">
        <v>0</v>
      </c>
      <c r="GD847">
        <v>0</v>
      </c>
      <c r="GE847">
        <v>8.1</v>
      </c>
      <c r="GF847">
        <v>8.1</v>
      </c>
      <c r="GG847">
        <v>8.1</v>
      </c>
      <c r="GH847">
        <v>2.79</v>
      </c>
      <c r="GI847">
        <v>1.73</v>
      </c>
      <c r="GJ847" s="2">
        <f t="shared" si="195"/>
        <v>0.61725663716814161</v>
      </c>
      <c r="GK847">
        <v>0</v>
      </c>
      <c r="GL847">
        <v>28</v>
      </c>
      <c r="GM847">
        <v>1.4</v>
      </c>
      <c r="GN847">
        <v>0</v>
      </c>
      <c r="GO847">
        <v>7.35</v>
      </c>
      <c r="GP847">
        <v>7.1</v>
      </c>
      <c r="GQ847">
        <v>47.8</v>
      </c>
      <c r="GR847">
        <v>1.8</v>
      </c>
      <c r="GS847">
        <v>18.100000000000001</v>
      </c>
      <c r="GT847">
        <v>19.2</v>
      </c>
      <c r="GU847">
        <v>2.6</v>
      </c>
      <c r="GV847">
        <v>0.5</v>
      </c>
      <c r="GW847">
        <v>1.6</v>
      </c>
      <c r="GX847" s="21">
        <v>63.608269</v>
      </c>
      <c r="GY847" s="21">
        <v>1.4533677</v>
      </c>
      <c r="GZ847" s="21">
        <v>9.6446331000000018</v>
      </c>
      <c r="HA847" s="21">
        <v>11.098000799999999</v>
      </c>
      <c r="HB847" s="21">
        <v>-0.38556499999999999</v>
      </c>
      <c r="HC847" s="21">
        <v>3.914536</v>
      </c>
      <c r="HD847" s="21">
        <v>-3.48E-4</v>
      </c>
      <c r="HE847" s="21">
        <v>15.003482999999999</v>
      </c>
      <c r="HF847" s="21">
        <v>3.5286230000000001</v>
      </c>
    </row>
    <row r="848" spans="1:214" ht="15" x14ac:dyDescent="0.25">
      <c r="A848" s="22">
        <v>6</v>
      </c>
      <c r="B848" t="s">
        <v>3551</v>
      </c>
      <c r="C848" t="s">
        <v>3552</v>
      </c>
      <c r="D848" t="s">
        <v>296</v>
      </c>
      <c r="F848" t="s">
        <v>228</v>
      </c>
      <c r="I848" s="22" t="s">
        <v>248</v>
      </c>
      <c r="J848">
        <v>24</v>
      </c>
      <c r="K848" s="23" t="s">
        <v>3553</v>
      </c>
      <c r="L848" s="23" t="s">
        <v>430</v>
      </c>
      <c r="M848" s="24" t="s">
        <v>431</v>
      </c>
      <c r="N848" s="24" t="s">
        <v>222</v>
      </c>
      <c r="O848" s="24">
        <v>74</v>
      </c>
      <c r="P848" s="24">
        <v>211</v>
      </c>
      <c r="Q848" s="24" t="s">
        <v>223</v>
      </c>
      <c r="R848" s="24"/>
      <c r="S848" s="22">
        <v>51</v>
      </c>
      <c r="T848" s="22">
        <v>1</v>
      </c>
      <c r="U848" s="22">
        <v>4</v>
      </c>
      <c r="V848" s="22">
        <v>5</v>
      </c>
      <c r="W848" s="22">
        <v>-19</v>
      </c>
      <c r="X848" s="22">
        <v>64</v>
      </c>
      <c r="Y848" s="22">
        <v>51</v>
      </c>
      <c r="Z848" s="25">
        <f t="shared" si="182"/>
        <v>1.9607843137254902E-2</v>
      </c>
      <c r="AA848" s="3">
        <v>18.566669999999998</v>
      </c>
      <c r="AB848" s="22">
        <v>123</v>
      </c>
      <c r="AC848" s="22">
        <v>90</v>
      </c>
      <c r="AD848" s="22">
        <v>17</v>
      </c>
      <c r="AE848" s="22">
        <v>34</v>
      </c>
      <c r="AF848" s="22">
        <v>14</v>
      </c>
      <c r="AG848" s="26">
        <f t="shared" si="183"/>
        <v>7.7938522283716569</v>
      </c>
      <c r="AH848" s="26">
        <f t="shared" si="184"/>
        <v>5.7028187036865781</v>
      </c>
      <c r="AI848" s="26">
        <f t="shared" si="185"/>
        <v>1.0771990884741314</v>
      </c>
      <c r="AJ848" s="26">
        <f t="shared" si="186"/>
        <v>2.1543981769482627</v>
      </c>
      <c r="AK848" s="26">
        <f t="shared" si="187"/>
        <v>0.88710513168457883</v>
      </c>
      <c r="AL848" s="5">
        <v>1210</v>
      </c>
      <c r="AM848" s="22">
        <v>0</v>
      </c>
      <c r="AN848" s="22">
        <v>0</v>
      </c>
      <c r="AO848" s="25">
        <f t="shared" si="188"/>
        <v>0</v>
      </c>
      <c r="AP848" s="22">
        <v>0</v>
      </c>
      <c r="AQ848">
        <v>-0.5</v>
      </c>
      <c r="AR848">
        <v>0.4</v>
      </c>
      <c r="AS848">
        <v>-0.1</v>
      </c>
      <c r="AT848">
        <v>-1.3</v>
      </c>
      <c r="AU848">
        <v>-0.8</v>
      </c>
      <c r="AV848">
        <v>0</v>
      </c>
      <c r="AW848">
        <v>-2.1</v>
      </c>
      <c r="AX848" s="3">
        <f t="shared" si="189"/>
        <v>-4.1176470588235294E-2</v>
      </c>
      <c r="AY848" s="4">
        <f t="shared" si="190"/>
        <v>-3.375</v>
      </c>
      <c r="AZ848" t="s">
        <v>224</v>
      </c>
      <c r="BA848">
        <v>2013</v>
      </c>
      <c r="BC848" s="27">
        <v>950000</v>
      </c>
      <c r="BD848" s="22">
        <v>1</v>
      </c>
      <c r="BE848" s="22">
        <v>4</v>
      </c>
      <c r="BF848" s="28">
        <f t="shared" si="191"/>
        <v>0.35120580660266915</v>
      </c>
      <c r="BG848" s="22">
        <v>0</v>
      </c>
      <c r="BH848" s="22">
        <v>0</v>
      </c>
      <c r="BI848" s="4">
        <v>854.2</v>
      </c>
      <c r="BJ848" s="22">
        <v>0</v>
      </c>
      <c r="BK848" s="22">
        <v>0</v>
      </c>
      <c r="BL848" s="28">
        <f t="shared" si="192"/>
        <v>0</v>
      </c>
      <c r="BM848" s="22">
        <v>0</v>
      </c>
      <c r="BN848" s="22">
        <v>0</v>
      </c>
      <c r="BO848" s="4">
        <v>3.4166666669999999</v>
      </c>
      <c r="BP848" s="22">
        <v>0</v>
      </c>
      <c r="BQ848" s="22">
        <v>0</v>
      </c>
      <c r="BR848" s="22">
        <v>0</v>
      </c>
      <c r="BS848" s="22">
        <v>0</v>
      </c>
      <c r="BT848" s="4">
        <v>89.733333329999994</v>
      </c>
      <c r="BU848" s="22">
        <v>23</v>
      </c>
      <c r="BV848" s="22">
        <v>0</v>
      </c>
      <c r="BW848" s="22">
        <v>3</v>
      </c>
      <c r="BX848" s="22">
        <v>-2</v>
      </c>
      <c r="BY848" s="22">
        <v>29</v>
      </c>
      <c r="BZ848" s="22">
        <v>10</v>
      </c>
      <c r="CA848" s="22">
        <v>0</v>
      </c>
      <c r="CB848" s="22">
        <v>0</v>
      </c>
      <c r="CC848" s="4">
        <v>15.58333</v>
      </c>
      <c r="CD848" s="4">
        <v>1.6666667E-2</v>
      </c>
      <c r="CE848" s="4">
        <v>1.8333333329999999</v>
      </c>
      <c r="CF848" s="22">
        <v>0</v>
      </c>
      <c r="CG848" s="22">
        <v>0</v>
      </c>
      <c r="CH848" s="22">
        <v>0</v>
      </c>
      <c r="CI848" s="5">
        <v>28</v>
      </c>
      <c r="CJ848" s="22">
        <v>1</v>
      </c>
      <c r="CK848" s="22">
        <v>1</v>
      </c>
      <c r="CL848" s="22">
        <v>-17</v>
      </c>
      <c r="CM848" s="22">
        <v>35</v>
      </c>
      <c r="CN848" s="22">
        <v>13</v>
      </c>
      <c r="CO848" s="22">
        <v>0</v>
      </c>
      <c r="CP848" s="22">
        <v>0</v>
      </c>
      <c r="CQ848" s="26">
        <v>17.70655</v>
      </c>
      <c r="CR848" s="26">
        <v>0.108333</v>
      </c>
      <c r="CS848" s="26">
        <v>1.6988099999999999</v>
      </c>
      <c r="CT848" s="22">
        <v>0</v>
      </c>
      <c r="CU848" s="22">
        <v>0</v>
      </c>
      <c r="CV848" s="22">
        <v>0</v>
      </c>
      <c r="CW848" s="22">
        <v>0</v>
      </c>
      <c r="CX848" s="22">
        <v>1</v>
      </c>
      <c r="CY848" s="22">
        <v>-5</v>
      </c>
      <c r="CZ848" s="22">
        <v>1</v>
      </c>
      <c r="DA848" s="22">
        <v>3</v>
      </c>
      <c r="DB848" s="22">
        <v>-14</v>
      </c>
      <c r="DC848" s="22">
        <v>1</v>
      </c>
      <c r="DD848" s="22">
        <v>0</v>
      </c>
      <c r="DE848" s="22">
        <v>0</v>
      </c>
      <c r="DF848" s="22">
        <v>0</v>
      </c>
      <c r="DG848" s="22">
        <v>0</v>
      </c>
      <c r="DH848" s="22">
        <v>0</v>
      </c>
      <c r="DI848" s="22">
        <v>17</v>
      </c>
      <c r="DJ848" s="22">
        <v>6</v>
      </c>
      <c r="DK848" s="22">
        <v>0</v>
      </c>
      <c r="DL848" s="22">
        <v>0</v>
      </c>
      <c r="DM848" s="22">
        <v>0</v>
      </c>
      <c r="DN848" s="22">
        <v>21</v>
      </c>
      <c r="DO848" s="22">
        <v>0</v>
      </c>
      <c r="DP848" s="22">
        <v>47</v>
      </c>
      <c r="DQ848" s="22">
        <v>7</v>
      </c>
      <c r="DR848" s="22">
        <v>0</v>
      </c>
      <c r="DS848" s="22">
        <v>0</v>
      </c>
      <c r="DT848" s="22">
        <v>0</v>
      </c>
      <c r="DU848">
        <v>16.34</v>
      </c>
      <c r="DV848">
        <v>33.270000000000003</v>
      </c>
      <c r="DW848" s="2">
        <f t="shared" si="193"/>
        <v>0.32936907881475508</v>
      </c>
      <c r="DX848">
        <v>0.25800000000000001</v>
      </c>
      <c r="DY848">
        <v>0.81200000000000006</v>
      </c>
      <c r="DZ848">
        <v>0.114</v>
      </c>
      <c r="EA848">
        <v>-1.7789999999999999</v>
      </c>
      <c r="EB848">
        <v>19</v>
      </c>
      <c r="EC848">
        <v>39</v>
      </c>
      <c r="ED848">
        <v>-3.1</v>
      </c>
      <c r="EE848">
        <v>-4.0999999999999996</v>
      </c>
      <c r="EF848">
        <v>-1.03</v>
      </c>
      <c r="EG848">
        <v>5.35</v>
      </c>
      <c r="EH848">
        <v>902</v>
      </c>
      <c r="EI848">
        <v>955</v>
      </c>
      <c r="EJ848">
        <v>1.37</v>
      </c>
      <c r="EK848">
        <v>2.81</v>
      </c>
      <c r="EL848">
        <v>24.2</v>
      </c>
      <c r="EM848">
        <v>25.7</v>
      </c>
      <c r="EN848">
        <v>9.5</v>
      </c>
      <c r="EO848">
        <v>10.9</v>
      </c>
      <c r="EP848">
        <v>14.4</v>
      </c>
      <c r="EQ848">
        <v>14.6</v>
      </c>
      <c r="ER848">
        <v>3.4</v>
      </c>
      <c r="ES848">
        <v>3.4</v>
      </c>
      <c r="ET848">
        <v>0.9</v>
      </c>
      <c r="EU848">
        <v>0.4</v>
      </c>
      <c r="EV848">
        <v>2.65</v>
      </c>
      <c r="EW848">
        <v>2.37</v>
      </c>
      <c r="EX848">
        <v>26.4</v>
      </c>
      <c r="EY848">
        <v>27.7</v>
      </c>
      <c r="EZ848">
        <v>10.9</v>
      </c>
      <c r="FA848">
        <v>11.7</v>
      </c>
      <c r="FB848">
        <v>12.2</v>
      </c>
      <c r="FC848">
        <v>13</v>
      </c>
      <c r="FD848">
        <v>2.8</v>
      </c>
      <c r="FE848">
        <v>3</v>
      </c>
      <c r="FF848">
        <v>92</v>
      </c>
      <c r="FG848">
        <v>123</v>
      </c>
      <c r="FH848">
        <v>116</v>
      </c>
      <c r="FI848">
        <v>121</v>
      </c>
      <c r="FJ848">
        <v>147</v>
      </c>
      <c r="FK848">
        <v>126</v>
      </c>
      <c r="FL848">
        <v>47.6</v>
      </c>
      <c r="FM848">
        <v>273</v>
      </c>
      <c r="FN848">
        <v>270</v>
      </c>
      <c r="FO848">
        <v>243</v>
      </c>
      <c r="FP848">
        <v>50.3</v>
      </c>
      <c r="FQ848">
        <v>7.0000000000000007E-2</v>
      </c>
      <c r="FR848">
        <v>4.7</v>
      </c>
      <c r="FS848" s="2">
        <f t="shared" si="194"/>
        <v>1.4675052410901468E-2</v>
      </c>
      <c r="FT848">
        <v>0</v>
      </c>
      <c r="FU848">
        <v>0</v>
      </c>
      <c r="FV848">
        <v>-46.6</v>
      </c>
      <c r="FW848">
        <v>0</v>
      </c>
      <c r="FX848">
        <v>0</v>
      </c>
      <c r="FY848">
        <v>0</v>
      </c>
      <c r="FZ848">
        <v>34.1</v>
      </c>
      <c r="GA848">
        <v>34.1</v>
      </c>
      <c r="GB848">
        <v>17.100000000000001</v>
      </c>
      <c r="GC848">
        <v>0</v>
      </c>
      <c r="GD848">
        <v>0</v>
      </c>
      <c r="GE848">
        <v>17.100000000000001</v>
      </c>
      <c r="GF848">
        <v>0</v>
      </c>
      <c r="GG848">
        <v>0</v>
      </c>
      <c r="GH848">
        <v>1.66</v>
      </c>
      <c r="GI848">
        <v>3.03</v>
      </c>
      <c r="GJ848" s="2">
        <f t="shared" si="195"/>
        <v>0.35394456289978682</v>
      </c>
      <c r="GK848">
        <v>1</v>
      </c>
      <c r="GL848">
        <v>6</v>
      </c>
      <c r="GM848">
        <v>15.6</v>
      </c>
      <c r="GN848">
        <v>0.71</v>
      </c>
      <c r="GO848">
        <v>4.26</v>
      </c>
      <c r="GP848">
        <v>7.8</v>
      </c>
      <c r="GQ848">
        <v>50.4</v>
      </c>
      <c r="GR848">
        <v>0</v>
      </c>
      <c r="GS848">
        <v>15.6</v>
      </c>
      <c r="GT848">
        <v>20.6</v>
      </c>
      <c r="GU848">
        <v>1.4</v>
      </c>
      <c r="GV848">
        <v>2.1</v>
      </c>
      <c r="GW848">
        <v>2.1</v>
      </c>
      <c r="GX848" s="21">
        <v>50.143523999999999</v>
      </c>
      <c r="GY848" s="21">
        <v>2.2442355000000003</v>
      </c>
      <c r="GZ848" s="21">
        <v>6.8880078000000005</v>
      </c>
      <c r="HA848" s="21">
        <v>9.1322442000000006</v>
      </c>
      <c r="HB848" s="21">
        <v>0.21384900000000001</v>
      </c>
      <c r="HC848" s="21">
        <v>1.2775510000000001</v>
      </c>
      <c r="HD848" s="21">
        <v>-4.823E-3</v>
      </c>
      <c r="HE848" s="21">
        <v>62.345177</v>
      </c>
      <c r="HF848" s="21">
        <v>1.486578</v>
      </c>
    </row>
    <row r="849" spans="1:214" ht="15" x14ac:dyDescent="0.25">
      <c r="A849" s="22">
        <v>6</v>
      </c>
      <c r="B849" t="s">
        <v>3554</v>
      </c>
      <c r="C849" t="s">
        <v>3552</v>
      </c>
      <c r="D849" t="s">
        <v>3555</v>
      </c>
      <c r="F849" t="s">
        <v>489</v>
      </c>
      <c r="I849" s="22" t="s">
        <v>248</v>
      </c>
      <c r="J849">
        <v>26</v>
      </c>
      <c r="K849" s="23" t="s">
        <v>3556</v>
      </c>
      <c r="L849" s="23" t="s">
        <v>1394</v>
      </c>
      <c r="M849" s="24" t="s">
        <v>288</v>
      </c>
      <c r="N849" s="24" t="s">
        <v>233</v>
      </c>
      <c r="O849" s="24">
        <v>76</v>
      </c>
      <c r="P849" s="24">
        <v>232</v>
      </c>
      <c r="Q849" s="24" t="s">
        <v>224</v>
      </c>
      <c r="R849" s="24"/>
      <c r="S849" s="22">
        <v>78</v>
      </c>
      <c r="T849" s="22">
        <v>19</v>
      </c>
      <c r="U849" s="22">
        <v>30</v>
      </c>
      <c r="V849" s="22">
        <v>49</v>
      </c>
      <c r="W849" s="22">
        <v>21</v>
      </c>
      <c r="X849" s="22">
        <v>46</v>
      </c>
      <c r="Y849" s="22">
        <v>230</v>
      </c>
      <c r="Z849" s="25">
        <f t="shared" si="182"/>
        <v>8.2608695652173908E-2</v>
      </c>
      <c r="AA849" s="3">
        <v>26.15</v>
      </c>
      <c r="AB849" s="22">
        <v>177</v>
      </c>
      <c r="AC849" s="22">
        <v>140</v>
      </c>
      <c r="AD849" s="22">
        <v>105</v>
      </c>
      <c r="AE849" s="22">
        <v>46</v>
      </c>
      <c r="AF849" s="22">
        <v>51</v>
      </c>
      <c r="AG849" s="26">
        <f t="shared" si="183"/>
        <v>5.2066480364759533</v>
      </c>
      <c r="AH849" s="26">
        <f t="shared" si="184"/>
        <v>4.1182526842182678</v>
      </c>
      <c r="AI849" s="26">
        <f t="shared" si="185"/>
        <v>3.0886895131637009</v>
      </c>
      <c r="AJ849" s="26">
        <f t="shared" si="186"/>
        <v>1.3531401676717165</v>
      </c>
      <c r="AK849" s="26">
        <f t="shared" si="187"/>
        <v>1.5002206206795117</v>
      </c>
      <c r="AL849" s="5">
        <v>2297</v>
      </c>
      <c r="AM849" s="22">
        <v>0</v>
      </c>
      <c r="AN849" s="22">
        <v>0</v>
      </c>
      <c r="AO849" s="25">
        <f t="shared" si="188"/>
        <v>0</v>
      </c>
      <c r="AP849" s="22">
        <v>0</v>
      </c>
      <c r="AQ849">
        <v>5.2</v>
      </c>
      <c r="AR849">
        <v>6.2</v>
      </c>
      <c r="AS849">
        <v>11.4</v>
      </c>
      <c r="AT849">
        <v>9.6999999999999993</v>
      </c>
      <c r="AU849">
        <v>5.7</v>
      </c>
      <c r="AV849">
        <v>0</v>
      </c>
      <c r="AW849">
        <v>15.4</v>
      </c>
      <c r="AX849" s="3">
        <f t="shared" si="189"/>
        <v>0.19743589743589743</v>
      </c>
      <c r="AY849" s="4">
        <f t="shared" si="190"/>
        <v>-5.5249999999999968</v>
      </c>
      <c r="AZ849" t="s">
        <v>224</v>
      </c>
      <c r="BA849">
        <v>2012</v>
      </c>
      <c r="BC849" s="27">
        <v>7500000</v>
      </c>
      <c r="BD849" s="22">
        <v>7</v>
      </c>
      <c r="BE849" s="22">
        <v>18</v>
      </c>
      <c r="BF849" s="28">
        <f t="shared" si="191"/>
        <v>0.94420780984582298</v>
      </c>
      <c r="BG849" s="22">
        <v>0</v>
      </c>
      <c r="BH849" s="22">
        <v>0</v>
      </c>
      <c r="BI849" s="4">
        <v>1588.633333</v>
      </c>
      <c r="BJ849" s="22">
        <v>10</v>
      </c>
      <c r="BK849" s="22">
        <v>12</v>
      </c>
      <c r="BL849" s="28">
        <f t="shared" si="192"/>
        <v>4.7979644993278052</v>
      </c>
      <c r="BM849" s="22">
        <v>0</v>
      </c>
      <c r="BN849" s="22">
        <v>0</v>
      </c>
      <c r="BO849" s="4">
        <v>275.1166667</v>
      </c>
      <c r="BP849" s="22">
        <v>2</v>
      </c>
      <c r="BQ849" s="22">
        <v>0</v>
      </c>
      <c r="BR849" s="22">
        <v>0</v>
      </c>
      <c r="BS849" s="22">
        <v>0</v>
      </c>
      <c r="BT849" s="4">
        <v>176.81666670000001</v>
      </c>
      <c r="BU849" s="22">
        <v>38</v>
      </c>
      <c r="BV849" s="22">
        <v>12</v>
      </c>
      <c r="BW849" s="22">
        <v>18</v>
      </c>
      <c r="BX849" s="22">
        <v>17</v>
      </c>
      <c r="BY849" s="22">
        <v>20</v>
      </c>
      <c r="BZ849" s="22">
        <v>10</v>
      </c>
      <c r="CA849" s="22">
        <v>0</v>
      </c>
      <c r="CB849" s="22">
        <v>0</v>
      </c>
      <c r="CC849" s="4">
        <v>20.399999999999999</v>
      </c>
      <c r="CD849" s="4">
        <v>3.5666666669999998</v>
      </c>
      <c r="CE849" s="4">
        <v>2.016666667</v>
      </c>
      <c r="CF849" s="22">
        <v>0</v>
      </c>
      <c r="CG849" s="22">
        <v>0</v>
      </c>
      <c r="CH849" s="22">
        <v>0</v>
      </c>
      <c r="CI849" s="5">
        <v>40</v>
      </c>
      <c r="CJ849" s="22">
        <v>7</v>
      </c>
      <c r="CK849" s="22">
        <v>12</v>
      </c>
      <c r="CL849" s="22">
        <v>4</v>
      </c>
      <c r="CM849" s="22">
        <v>26</v>
      </c>
      <c r="CN849" s="22">
        <v>13</v>
      </c>
      <c r="CO849" s="22">
        <v>0</v>
      </c>
      <c r="CP849" s="22">
        <v>0</v>
      </c>
      <c r="CQ849" s="26">
        <v>20.335833000000001</v>
      </c>
      <c r="CR849" s="26">
        <v>3.4895830000000001</v>
      </c>
      <c r="CS849" s="26">
        <v>2.5045829999999998</v>
      </c>
      <c r="CT849" s="22">
        <v>0</v>
      </c>
      <c r="CU849" s="22">
        <v>0</v>
      </c>
      <c r="CV849" s="22">
        <v>0</v>
      </c>
      <c r="CW849" s="22">
        <v>7</v>
      </c>
      <c r="CX849" s="22">
        <v>11</v>
      </c>
      <c r="CY849" s="22">
        <v>11</v>
      </c>
      <c r="CZ849" s="22">
        <v>12</v>
      </c>
      <c r="DA849" s="22">
        <v>19</v>
      </c>
      <c r="DB849" s="22">
        <v>10</v>
      </c>
      <c r="DC849" s="22">
        <v>1</v>
      </c>
      <c r="DD849" s="22">
        <v>0</v>
      </c>
      <c r="DE849" s="22">
        <v>1</v>
      </c>
      <c r="DF849" s="22">
        <v>4</v>
      </c>
      <c r="DG849" s="22">
        <v>0</v>
      </c>
      <c r="DH849" s="22">
        <v>0</v>
      </c>
      <c r="DI849" s="22">
        <v>23</v>
      </c>
      <c r="DJ849" s="22">
        <v>0</v>
      </c>
      <c r="DK849" s="22">
        <v>0</v>
      </c>
      <c r="DL849" s="22">
        <v>0</v>
      </c>
      <c r="DM849" s="22">
        <v>0</v>
      </c>
      <c r="DN849" s="22">
        <v>123</v>
      </c>
      <c r="DO849" s="22">
        <v>47</v>
      </c>
      <c r="DP849" s="22">
        <v>67</v>
      </c>
      <c r="DQ849" s="22">
        <v>12</v>
      </c>
      <c r="DR849" s="22">
        <v>0</v>
      </c>
      <c r="DS849" s="22">
        <v>0</v>
      </c>
      <c r="DT849" s="22">
        <v>0</v>
      </c>
      <c r="DU849">
        <v>19.649999999999999</v>
      </c>
      <c r="DV849">
        <v>29.91</v>
      </c>
      <c r="DW849" s="2">
        <f t="shared" si="193"/>
        <v>0.39648910411622273</v>
      </c>
      <c r="DX849">
        <v>1.3320000000000001</v>
      </c>
      <c r="DY849">
        <v>2.0150000000000001</v>
      </c>
      <c r="DZ849">
        <v>1.462</v>
      </c>
      <c r="EA849">
        <v>-6.09</v>
      </c>
      <c r="EB849">
        <v>70</v>
      </c>
      <c r="EC849">
        <v>52</v>
      </c>
      <c r="ED849">
        <v>11.2</v>
      </c>
      <c r="EE849">
        <v>-0.9</v>
      </c>
      <c r="EF849">
        <v>-12.06</v>
      </c>
      <c r="EG849">
        <v>9.1</v>
      </c>
      <c r="EH849">
        <v>930</v>
      </c>
      <c r="EI849">
        <v>1021</v>
      </c>
      <c r="EJ849">
        <v>2.74</v>
      </c>
      <c r="EK849">
        <v>2.04</v>
      </c>
      <c r="EL849">
        <v>27.4</v>
      </c>
      <c r="EM849">
        <v>27</v>
      </c>
      <c r="EN849">
        <v>10.1</v>
      </c>
      <c r="EO849">
        <v>11</v>
      </c>
      <c r="EP849">
        <v>13.7</v>
      </c>
      <c r="EQ849">
        <v>12.6</v>
      </c>
      <c r="ER849">
        <v>3.4</v>
      </c>
      <c r="ES849">
        <v>2.9</v>
      </c>
      <c r="ET849">
        <v>0.7</v>
      </c>
      <c r="EU849">
        <v>0.2</v>
      </c>
      <c r="EV849">
        <v>2.31</v>
      </c>
      <c r="EW849">
        <v>2.4700000000000002</v>
      </c>
      <c r="EX849">
        <v>23</v>
      </c>
      <c r="EY849">
        <v>29.1</v>
      </c>
      <c r="EZ849">
        <v>9.8000000000000007</v>
      </c>
      <c r="FA849">
        <v>11.7</v>
      </c>
      <c r="FB849">
        <v>15.2</v>
      </c>
      <c r="FC849">
        <v>11.3</v>
      </c>
      <c r="FD849">
        <v>2.9</v>
      </c>
      <c r="FE849">
        <v>3.1</v>
      </c>
      <c r="FF849">
        <v>238</v>
      </c>
      <c r="FG849">
        <v>251</v>
      </c>
      <c r="FH849">
        <v>284</v>
      </c>
      <c r="FI849">
        <v>323</v>
      </c>
      <c r="FJ849">
        <v>301</v>
      </c>
      <c r="FK849">
        <v>301</v>
      </c>
      <c r="FL849">
        <v>44.6</v>
      </c>
      <c r="FM849">
        <v>536</v>
      </c>
      <c r="FN849">
        <v>597</v>
      </c>
      <c r="FO849">
        <v>531</v>
      </c>
      <c r="FP849">
        <v>47.3</v>
      </c>
      <c r="FQ849">
        <v>3.44</v>
      </c>
      <c r="FR849">
        <v>1.28</v>
      </c>
      <c r="FS849" s="2">
        <f t="shared" si="194"/>
        <v>0.72881355932203395</v>
      </c>
      <c r="FT849">
        <v>43</v>
      </c>
      <c r="FU849">
        <v>3</v>
      </c>
      <c r="FV849">
        <v>10</v>
      </c>
      <c r="FW849">
        <v>19.46</v>
      </c>
      <c r="FX849">
        <v>9.61</v>
      </c>
      <c r="FY849">
        <v>0.67</v>
      </c>
      <c r="FZ849">
        <v>39.799999999999997</v>
      </c>
      <c r="GA849">
        <v>6.7</v>
      </c>
      <c r="GB849">
        <v>17</v>
      </c>
      <c r="GC849">
        <v>1.8</v>
      </c>
      <c r="GD849">
        <v>1.1000000000000001</v>
      </c>
      <c r="GE849">
        <v>15.6</v>
      </c>
      <c r="GF849">
        <v>1.8</v>
      </c>
      <c r="GG849">
        <v>1.3</v>
      </c>
      <c r="GH849">
        <v>2.17</v>
      </c>
      <c r="GI849">
        <v>2.39</v>
      </c>
      <c r="GJ849" s="2">
        <f t="shared" si="195"/>
        <v>0.47587719298245607</v>
      </c>
      <c r="GK849">
        <v>3</v>
      </c>
      <c r="GL849">
        <v>12</v>
      </c>
      <c r="GM849">
        <v>11.3</v>
      </c>
      <c r="GN849">
        <v>1.06</v>
      </c>
      <c r="GO849">
        <v>4.26</v>
      </c>
      <c r="GP849">
        <v>6.7</v>
      </c>
      <c r="GQ849">
        <v>51.4</v>
      </c>
      <c r="GR849">
        <v>1.4</v>
      </c>
      <c r="GS849">
        <v>23.4</v>
      </c>
      <c r="GT849">
        <v>27</v>
      </c>
      <c r="GU849">
        <v>1.8</v>
      </c>
      <c r="GV849">
        <v>2.5</v>
      </c>
      <c r="GW849">
        <v>4.3</v>
      </c>
      <c r="GX849" s="21">
        <v>75.868690000000001</v>
      </c>
      <c r="GY849" s="21">
        <v>12.913298099999999</v>
      </c>
      <c r="GZ849" s="21">
        <v>31.745966400000004</v>
      </c>
      <c r="HA849" s="21">
        <v>44.659265400000002</v>
      </c>
      <c r="HB849" s="21">
        <v>8.1024209999999997</v>
      </c>
      <c r="HC849" s="21">
        <v>4.4741739999999997</v>
      </c>
      <c r="HD849" s="21">
        <v>-1.5855000000000001E-2</v>
      </c>
      <c r="HE849" s="21">
        <v>54.226917</v>
      </c>
      <c r="HF849" s="21">
        <v>12.560739999999999</v>
      </c>
    </row>
    <row r="850" spans="1:214" ht="15" x14ac:dyDescent="0.25">
      <c r="A850" s="22">
        <v>68</v>
      </c>
      <c r="B850" t="s">
        <v>3557</v>
      </c>
      <c r="C850" t="s">
        <v>3552</v>
      </c>
      <c r="D850" t="s">
        <v>3558</v>
      </c>
      <c r="F850" t="s">
        <v>547</v>
      </c>
      <c r="I850" s="22" t="s">
        <v>248</v>
      </c>
      <c r="J850">
        <v>23</v>
      </c>
      <c r="K850" s="23" t="s">
        <v>1648</v>
      </c>
      <c r="L850" s="23" t="s">
        <v>3559</v>
      </c>
      <c r="M850" s="24"/>
      <c r="N850" s="24" t="s">
        <v>394</v>
      </c>
      <c r="O850" s="24">
        <v>71</v>
      </c>
      <c r="P850" s="24">
        <v>193</v>
      </c>
      <c r="Q850" s="24" t="s">
        <v>224</v>
      </c>
      <c r="R850" s="24"/>
      <c r="S850" s="22">
        <v>60</v>
      </c>
      <c r="T850" s="22">
        <v>4</v>
      </c>
      <c r="U850" s="22">
        <v>14</v>
      </c>
      <c r="V850" s="22">
        <v>18</v>
      </c>
      <c r="W850" s="22">
        <v>-7</v>
      </c>
      <c r="X850" s="22">
        <v>30</v>
      </c>
      <c r="Y850" s="22">
        <v>88</v>
      </c>
      <c r="Z850" s="25">
        <f t="shared" si="182"/>
        <v>4.5454545454545456E-2</v>
      </c>
      <c r="AA850" s="3">
        <v>15.616669999999999</v>
      </c>
      <c r="AB850" s="22">
        <v>49</v>
      </c>
      <c r="AC850" s="22">
        <v>47</v>
      </c>
      <c r="AD850" s="22">
        <v>33</v>
      </c>
      <c r="AE850" s="22">
        <v>43</v>
      </c>
      <c r="AF850" s="22">
        <v>18</v>
      </c>
      <c r="AG850" s="26">
        <f t="shared" si="183"/>
        <v>3.1376727560997324</v>
      </c>
      <c r="AH850" s="26">
        <f t="shared" si="184"/>
        <v>3.0096044803405593</v>
      </c>
      <c r="AI850" s="26">
        <f t="shared" si="185"/>
        <v>2.1131265500263501</v>
      </c>
      <c r="AJ850" s="26">
        <f t="shared" si="186"/>
        <v>2.7534679288222139</v>
      </c>
      <c r="AK850" s="26">
        <f t="shared" si="187"/>
        <v>1.1526144818325548</v>
      </c>
      <c r="AL850" s="5">
        <v>1285</v>
      </c>
      <c r="AM850" s="22">
        <v>0</v>
      </c>
      <c r="AN850" s="22">
        <v>0</v>
      </c>
      <c r="AO850" s="25">
        <f t="shared" si="188"/>
        <v>0</v>
      </c>
      <c r="AP850" s="22">
        <v>0</v>
      </c>
      <c r="AQ850">
        <v>1.4</v>
      </c>
      <c r="AR850">
        <v>1.6</v>
      </c>
      <c r="AS850">
        <v>3</v>
      </c>
      <c r="AT850">
        <v>2.2999999999999998</v>
      </c>
      <c r="AU850">
        <v>1</v>
      </c>
      <c r="AV850">
        <v>0</v>
      </c>
      <c r="AW850">
        <v>3.4</v>
      </c>
      <c r="AX850" s="3">
        <f t="shared" si="189"/>
        <v>5.6666666666666664E-2</v>
      </c>
      <c r="AY850" s="4">
        <f t="shared" si="190"/>
        <v>2.4249999999999998</v>
      </c>
      <c r="AZ850" t="s">
        <v>224</v>
      </c>
      <c r="BA850">
        <v>2013</v>
      </c>
      <c r="BC850" s="27">
        <v>850000</v>
      </c>
      <c r="BD850" s="22">
        <v>0</v>
      </c>
      <c r="BE850" s="22">
        <v>10</v>
      </c>
      <c r="BF850" s="28">
        <f t="shared" si="191"/>
        <v>0.83941520744465292</v>
      </c>
      <c r="BG850" s="22">
        <v>0</v>
      </c>
      <c r="BH850" s="22">
        <v>0</v>
      </c>
      <c r="BI850" s="4">
        <v>714.78333329999998</v>
      </c>
      <c r="BJ850" s="22">
        <v>4</v>
      </c>
      <c r="BK850" s="22">
        <v>4</v>
      </c>
      <c r="BL850" s="28">
        <f t="shared" si="192"/>
        <v>2.8293545534924842</v>
      </c>
      <c r="BM850" s="22">
        <v>0</v>
      </c>
      <c r="BN850" s="22">
        <v>0</v>
      </c>
      <c r="BO850" s="4">
        <v>169.65</v>
      </c>
      <c r="BP850" s="22">
        <v>0</v>
      </c>
      <c r="BQ850" s="22">
        <v>0</v>
      </c>
      <c r="BR850" s="22">
        <v>0</v>
      </c>
      <c r="BS850" s="22">
        <v>0</v>
      </c>
      <c r="BT850" s="4">
        <v>52.7</v>
      </c>
      <c r="BU850" s="22">
        <v>31</v>
      </c>
      <c r="BV850" s="22">
        <v>2</v>
      </c>
      <c r="BW850" s="22">
        <v>5</v>
      </c>
      <c r="BX850" s="22">
        <v>-2</v>
      </c>
      <c r="BY850" s="22">
        <v>14</v>
      </c>
      <c r="BZ850" s="22">
        <v>6</v>
      </c>
      <c r="CA850" s="22">
        <v>0</v>
      </c>
      <c r="CB850" s="22">
        <v>0</v>
      </c>
      <c r="CC850" s="4">
        <v>12.15</v>
      </c>
      <c r="CD850" s="4">
        <v>3.25</v>
      </c>
      <c r="CE850" s="4">
        <v>0.71666666700000003</v>
      </c>
      <c r="CF850" s="22">
        <v>0</v>
      </c>
      <c r="CG850" s="22">
        <v>0</v>
      </c>
      <c r="CH850" s="22">
        <v>0</v>
      </c>
      <c r="CI850" s="5">
        <v>29</v>
      </c>
      <c r="CJ850" s="22">
        <v>2</v>
      </c>
      <c r="CK850" s="22">
        <v>9</v>
      </c>
      <c r="CL850" s="22">
        <v>-5</v>
      </c>
      <c r="CM850" s="22">
        <v>16</v>
      </c>
      <c r="CN850" s="22">
        <v>8</v>
      </c>
      <c r="CO850" s="22">
        <v>0</v>
      </c>
      <c r="CP850" s="22">
        <v>0</v>
      </c>
      <c r="CQ850" s="26">
        <v>11.65977</v>
      </c>
      <c r="CR850" s="26">
        <v>2.3758620000000001</v>
      </c>
      <c r="CS850" s="26">
        <v>1.0511490000000001</v>
      </c>
      <c r="CT850" s="22">
        <v>0</v>
      </c>
      <c r="CU850" s="22">
        <v>0</v>
      </c>
      <c r="CV850" s="22">
        <v>0</v>
      </c>
      <c r="CW850" s="22">
        <v>1</v>
      </c>
      <c r="CX850" s="22">
        <v>2</v>
      </c>
      <c r="CY850" s="22">
        <v>-3</v>
      </c>
      <c r="CZ850" s="22">
        <v>3</v>
      </c>
      <c r="DA850" s="22">
        <v>12</v>
      </c>
      <c r="DB850" s="22">
        <v>-4</v>
      </c>
      <c r="DC850" s="22">
        <v>0</v>
      </c>
      <c r="DD850" s="22">
        <v>0</v>
      </c>
      <c r="DE850" s="22">
        <v>0</v>
      </c>
      <c r="DF850" s="22">
        <v>0</v>
      </c>
      <c r="DG850" s="22">
        <v>0</v>
      </c>
      <c r="DH850" s="22">
        <v>0</v>
      </c>
      <c r="DI850" s="22">
        <v>14</v>
      </c>
      <c r="DJ850" s="22">
        <v>0</v>
      </c>
      <c r="DK850" s="22">
        <v>0</v>
      </c>
      <c r="DL850" s="22">
        <v>0</v>
      </c>
      <c r="DM850" s="22">
        <v>0</v>
      </c>
      <c r="DN850" s="22">
        <v>37</v>
      </c>
      <c r="DO850" s="22">
        <v>13</v>
      </c>
      <c r="DP850" s="22">
        <v>37</v>
      </c>
      <c r="DQ850" s="22">
        <v>6</v>
      </c>
      <c r="DR850" s="22">
        <v>0</v>
      </c>
      <c r="DS850" s="22">
        <v>0</v>
      </c>
      <c r="DT850" s="22">
        <v>0</v>
      </c>
      <c r="DU850">
        <v>11.4</v>
      </c>
      <c r="DV850">
        <v>34.78</v>
      </c>
      <c r="DW850" s="2">
        <f t="shared" si="193"/>
        <v>0.24686011260285839</v>
      </c>
      <c r="DX850">
        <v>-0.78900000000000003</v>
      </c>
      <c r="DY850">
        <v>-0.71700000000000008</v>
      </c>
      <c r="DZ850">
        <v>0.78800000000000003</v>
      </c>
      <c r="EA850">
        <v>-3.3239999999999998</v>
      </c>
      <c r="EB850">
        <v>22</v>
      </c>
      <c r="EC850">
        <v>27</v>
      </c>
      <c r="ED850">
        <v>-9.1999999999999993</v>
      </c>
      <c r="EE850">
        <v>-10.62</v>
      </c>
      <c r="EF850">
        <v>-1.38</v>
      </c>
      <c r="EG850">
        <v>7.48</v>
      </c>
      <c r="EH850">
        <v>926</v>
      </c>
      <c r="EI850">
        <v>1000</v>
      </c>
      <c r="EJ850">
        <v>1.9300000000000002</v>
      </c>
      <c r="EK850">
        <v>2.37</v>
      </c>
      <c r="EL850">
        <v>23.9</v>
      </c>
      <c r="EM850">
        <v>29.5</v>
      </c>
      <c r="EN850">
        <v>9.6</v>
      </c>
      <c r="EO850">
        <v>12</v>
      </c>
      <c r="EP850">
        <v>16.8</v>
      </c>
      <c r="EQ850">
        <v>14.7</v>
      </c>
      <c r="ER850">
        <v>3.7</v>
      </c>
      <c r="ES850">
        <v>3.3</v>
      </c>
      <c r="ET850">
        <v>1</v>
      </c>
      <c r="EU850">
        <v>0.2</v>
      </c>
      <c r="EV850">
        <v>2.27</v>
      </c>
      <c r="EW850">
        <v>2.7</v>
      </c>
      <c r="EX850">
        <v>26.3</v>
      </c>
      <c r="EY850">
        <v>26.9</v>
      </c>
      <c r="EZ850">
        <v>10.8</v>
      </c>
      <c r="FA850">
        <v>11</v>
      </c>
      <c r="FB850">
        <v>15.6</v>
      </c>
      <c r="FC850">
        <v>15.4</v>
      </c>
      <c r="FD850">
        <v>4.0999999999999996</v>
      </c>
      <c r="FE850">
        <v>4.4000000000000004</v>
      </c>
      <c r="FF850">
        <v>93</v>
      </c>
      <c r="FG850">
        <v>125</v>
      </c>
      <c r="FH850">
        <v>87</v>
      </c>
      <c r="FI850">
        <v>81</v>
      </c>
      <c r="FJ850">
        <v>117</v>
      </c>
      <c r="FK850">
        <v>107</v>
      </c>
      <c r="FL850">
        <v>56.5</v>
      </c>
      <c r="FM850">
        <v>239</v>
      </c>
      <c r="FN850">
        <v>215</v>
      </c>
      <c r="FO850">
        <v>210</v>
      </c>
      <c r="FP850">
        <v>52.6</v>
      </c>
      <c r="FQ850">
        <v>2.76</v>
      </c>
      <c r="FR850">
        <v>3.37</v>
      </c>
      <c r="FS850" s="2">
        <f t="shared" si="194"/>
        <v>0.45024469820554647</v>
      </c>
      <c r="FT850">
        <v>11</v>
      </c>
      <c r="FU850">
        <v>1</v>
      </c>
      <c r="FV850">
        <v>-1.5</v>
      </c>
      <c r="FW850">
        <v>7.91</v>
      </c>
      <c r="FX850">
        <v>3.98</v>
      </c>
      <c r="FY850">
        <v>0.36</v>
      </c>
      <c r="FZ850">
        <v>46.4</v>
      </c>
      <c r="GA850">
        <v>9.4</v>
      </c>
      <c r="GB850">
        <v>17.7</v>
      </c>
      <c r="GC850">
        <v>4.7</v>
      </c>
      <c r="GD850">
        <v>2.2000000000000002</v>
      </c>
      <c r="GE850">
        <v>21.7</v>
      </c>
      <c r="GF850">
        <v>2.5</v>
      </c>
      <c r="GG850">
        <v>1.1000000000000001</v>
      </c>
      <c r="GH850">
        <v>0.85</v>
      </c>
      <c r="GI850">
        <v>5.21</v>
      </c>
      <c r="GJ850" s="2">
        <f t="shared" si="195"/>
        <v>0.14026402640264027</v>
      </c>
      <c r="GK850">
        <v>2</v>
      </c>
      <c r="GL850">
        <v>6</v>
      </c>
      <c r="GM850">
        <v>13.4</v>
      </c>
      <c r="GN850">
        <v>2.36</v>
      </c>
      <c r="GO850">
        <v>7.08</v>
      </c>
      <c r="GP850">
        <v>4.7</v>
      </c>
      <c r="GQ850">
        <v>34.200000000000003</v>
      </c>
      <c r="GR850">
        <v>3.5</v>
      </c>
      <c r="GS850">
        <v>13</v>
      </c>
      <c r="GT850">
        <v>17.7</v>
      </c>
      <c r="GU850">
        <v>8.3000000000000007</v>
      </c>
      <c r="GV850">
        <v>1.2</v>
      </c>
      <c r="GW850">
        <v>2.4</v>
      </c>
      <c r="GX850" s="21">
        <v>53.793509999999998</v>
      </c>
      <c r="GY850" s="21">
        <v>4.1896116000000001</v>
      </c>
      <c r="GZ850" s="21">
        <v>13.232407499999999</v>
      </c>
      <c r="HA850" s="21">
        <v>17.4220191</v>
      </c>
      <c r="HB850" s="21">
        <v>2.1838250000000001</v>
      </c>
      <c r="HC850" s="21">
        <v>1.831825</v>
      </c>
      <c r="HD850" s="21">
        <v>-1.3306E-2</v>
      </c>
      <c r="HE850" s="21">
        <v>29.237404000000002</v>
      </c>
      <c r="HF850" s="21">
        <v>4.0023439999999999</v>
      </c>
    </row>
    <row r="851" spans="1:214" ht="15" x14ac:dyDescent="0.25">
      <c r="A851" s="22">
        <v>32</v>
      </c>
      <c r="B851" t="s">
        <v>3560</v>
      </c>
      <c r="C851" t="s">
        <v>3561</v>
      </c>
      <c r="D851" t="s">
        <v>3562</v>
      </c>
      <c r="F851" t="s">
        <v>247</v>
      </c>
      <c r="I851" s="22" t="s">
        <v>354</v>
      </c>
      <c r="J851">
        <v>23</v>
      </c>
      <c r="K851" s="23" t="s">
        <v>2391</v>
      </c>
      <c r="L851" s="23" t="s">
        <v>338</v>
      </c>
      <c r="M851" s="24" t="s">
        <v>332</v>
      </c>
      <c r="N851" s="24" t="s">
        <v>233</v>
      </c>
      <c r="O851" s="24">
        <v>74</v>
      </c>
      <c r="P851" s="24">
        <v>210</v>
      </c>
      <c r="Q851" s="24" t="s">
        <v>224</v>
      </c>
      <c r="R851" s="24" t="s">
        <v>234</v>
      </c>
      <c r="S851" s="22">
        <v>68</v>
      </c>
      <c r="T851" s="22">
        <v>4</v>
      </c>
      <c r="U851" s="22">
        <v>4</v>
      </c>
      <c r="V851" s="22">
        <v>8</v>
      </c>
      <c r="W851" s="22">
        <v>-1</v>
      </c>
      <c r="X851" s="22">
        <v>81</v>
      </c>
      <c r="Y851" s="22">
        <v>48</v>
      </c>
      <c r="Z851" s="25">
        <f t="shared" si="182"/>
        <v>8.3333333333333329E-2</v>
      </c>
      <c r="AA851" s="3">
        <v>8.15</v>
      </c>
      <c r="AB851" s="22">
        <v>118</v>
      </c>
      <c r="AC851" s="22">
        <v>23</v>
      </c>
      <c r="AD851" s="22">
        <v>15</v>
      </c>
      <c r="AE851" s="22">
        <v>8</v>
      </c>
      <c r="AF851" s="22">
        <v>14</v>
      </c>
      <c r="AG851" s="26">
        <f t="shared" si="183"/>
        <v>12.775171418260555</v>
      </c>
      <c r="AH851" s="26">
        <f t="shared" si="184"/>
        <v>2.4900757849151929</v>
      </c>
      <c r="AI851" s="26">
        <f t="shared" si="185"/>
        <v>1.6239624684229519</v>
      </c>
      <c r="AJ851" s="26">
        <f t="shared" si="186"/>
        <v>0.86611331649224099</v>
      </c>
      <c r="AK851" s="26">
        <f t="shared" si="187"/>
        <v>1.5156983038614218</v>
      </c>
      <c r="AL851" s="5">
        <v>898</v>
      </c>
      <c r="AM851" s="22">
        <v>0</v>
      </c>
      <c r="AN851" s="22">
        <v>4</v>
      </c>
      <c r="AO851" s="25">
        <f t="shared" si="188"/>
        <v>0</v>
      </c>
      <c r="AP851" s="22">
        <v>0.1</v>
      </c>
      <c r="AQ851">
        <v>-0.2</v>
      </c>
      <c r="AR851">
        <v>0.5</v>
      </c>
      <c r="AS851">
        <v>0.30000000000000004</v>
      </c>
      <c r="AT851">
        <v>-0.8</v>
      </c>
      <c r="AU851">
        <v>0.5</v>
      </c>
      <c r="AV851">
        <v>0</v>
      </c>
      <c r="AW851">
        <v>-0.2</v>
      </c>
      <c r="AX851" s="3">
        <f t="shared" si="189"/>
        <v>-2.9411764705882353E-3</v>
      </c>
      <c r="AY851" s="4">
        <f t="shared" si="190"/>
        <v>-0.44</v>
      </c>
      <c r="AZ851" t="s">
        <v>224</v>
      </c>
      <c r="BA851">
        <v>2012</v>
      </c>
      <c r="BC851" s="27">
        <v>605000</v>
      </c>
      <c r="BD851" s="22">
        <v>4</v>
      </c>
      <c r="BE851" s="22">
        <v>4</v>
      </c>
      <c r="BF851" s="28">
        <f t="shared" si="191"/>
        <v>0.8743434834618139</v>
      </c>
      <c r="BG851" s="22">
        <v>0</v>
      </c>
      <c r="BH851" s="22">
        <v>3</v>
      </c>
      <c r="BI851" s="4">
        <v>548.98333330000003</v>
      </c>
      <c r="BJ851" s="22">
        <v>0</v>
      </c>
      <c r="BK851" s="22">
        <v>0</v>
      </c>
      <c r="BL851" s="28">
        <f t="shared" si="192"/>
        <v>0</v>
      </c>
      <c r="BM851" s="22">
        <v>0</v>
      </c>
      <c r="BN851" s="22">
        <v>1</v>
      </c>
      <c r="BO851" s="4">
        <v>3.45</v>
      </c>
      <c r="BP851" s="22">
        <v>0</v>
      </c>
      <c r="BQ851" s="22">
        <v>0</v>
      </c>
      <c r="BR851" s="22">
        <v>0</v>
      </c>
      <c r="BS851" s="22">
        <v>0</v>
      </c>
      <c r="BT851" s="4">
        <v>2.4</v>
      </c>
      <c r="BU851" s="22">
        <v>31</v>
      </c>
      <c r="BV851" s="22">
        <v>1</v>
      </c>
      <c r="BW851" s="22">
        <v>1</v>
      </c>
      <c r="BX851" s="22">
        <v>1</v>
      </c>
      <c r="BY851" s="22">
        <v>36</v>
      </c>
      <c r="BZ851" s="22">
        <v>7</v>
      </c>
      <c r="CA851" s="22">
        <v>0</v>
      </c>
      <c r="CB851" s="22">
        <v>2</v>
      </c>
      <c r="CC851" s="4">
        <v>8.4166699999999999</v>
      </c>
      <c r="CD851" s="4">
        <v>3.3333333E-2</v>
      </c>
      <c r="CE851" s="4">
        <v>1.6666667E-2</v>
      </c>
      <c r="CF851" s="22">
        <v>0</v>
      </c>
      <c r="CG851" s="22">
        <v>0</v>
      </c>
      <c r="CH851" s="22">
        <v>0</v>
      </c>
      <c r="CI851" s="5">
        <v>37</v>
      </c>
      <c r="CJ851" s="22">
        <v>3</v>
      </c>
      <c r="CK851" s="22">
        <v>3</v>
      </c>
      <c r="CL851" s="22">
        <v>-2</v>
      </c>
      <c r="CM851" s="22">
        <v>45</v>
      </c>
      <c r="CN851" s="22">
        <v>10</v>
      </c>
      <c r="CO851" s="22">
        <v>0</v>
      </c>
      <c r="CP851" s="22">
        <v>2</v>
      </c>
      <c r="CQ851" s="26">
        <v>7.7855829999999999</v>
      </c>
      <c r="CR851" s="26">
        <v>6.5314999999999998E-2</v>
      </c>
      <c r="CS851" s="26">
        <v>5.0901000000000009E-2</v>
      </c>
      <c r="CT851" s="22">
        <v>0</v>
      </c>
      <c r="CU851" s="22">
        <v>0</v>
      </c>
      <c r="CV851" s="22">
        <v>0</v>
      </c>
      <c r="CW851" s="22">
        <v>0</v>
      </c>
      <c r="CX851" s="22">
        <v>2</v>
      </c>
      <c r="CY851" s="22">
        <v>-2</v>
      </c>
      <c r="CZ851" s="22">
        <v>4</v>
      </c>
      <c r="DA851" s="22">
        <v>2</v>
      </c>
      <c r="DB851" s="22">
        <v>1</v>
      </c>
      <c r="DC851" s="22">
        <v>1</v>
      </c>
      <c r="DD851" s="22">
        <v>0</v>
      </c>
      <c r="DE851" s="22">
        <v>0</v>
      </c>
      <c r="DF851" s="22">
        <v>0</v>
      </c>
      <c r="DG851" s="22">
        <v>0</v>
      </c>
      <c r="DH851" s="22">
        <v>0</v>
      </c>
      <c r="DI851" s="22">
        <v>8</v>
      </c>
      <c r="DJ851" s="22">
        <v>9</v>
      </c>
      <c r="DK851" s="22">
        <v>1</v>
      </c>
      <c r="DL851" s="22">
        <v>1</v>
      </c>
      <c r="DM851" s="22">
        <v>0</v>
      </c>
      <c r="DN851" s="22">
        <v>13</v>
      </c>
      <c r="DO851" s="22">
        <v>0</v>
      </c>
      <c r="DP851" s="22">
        <v>14</v>
      </c>
      <c r="DQ851" s="22">
        <v>0</v>
      </c>
      <c r="DR851" s="22">
        <v>0</v>
      </c>
      <c r="DS851" s="22">
        <v>0</v>
      </c>
      <c r="DT851" s="22">
        <v>0</v>
      </c>
      <c r="DU851">
        <v>8.07</v>
      </c>
      <c r="DV851">
        <v>38.81</v>
      </c>
      <c r="DW851" s="2">
        <f t="shared" si="193"/>
        <v>0.17214163822525597</v>
      </c>
      <c r="DX851">
        <v>-0.58100000000000007</v>
      </c>
      <c r="DY851">
        <v>-1.1719999999999999</v>
      </c>
      <c r="DZ851">
        <v>-9.3840000000000003</v>
      </c>
      <c r="EA851">
        <v>-1.984</v>
      </c>
      <c r="EB851">
        <v>13</v>
      </c>
      <c r="EC851">
        <v>14</v>
      </c>
      <c r="ED851">
        <v>-20.2</v>
      </c>
      <c r="EE851">
        <v>-11.26</v>
      </c>
      <c r="EF851">
        <v>8.91</v>
      </c>
      <c r="EG851">
        <v>6.02</v>
      </c>
      <c r="EH851">
        <v>951</v>
      </c>
      <c r="EI851">
        <v>1011</v>
      </c>
      <c r="EJ851">
        <v>1.42</v>
      </c>
      <c r="EK851">
        <v>1.53</v>
      </c>
      <c r="EL851">
        <v>22.2</v>
      </c>
      <c r="EM851">
        <v>29.5</v>
      </c>
      <c r="EN851">
        <v>9.3000000000000007</v>
      </c>
      <c r="EO851">
        <v>11.3</v>
      </c>
      <c r="EP851">
        <v>13.3</v>
      </c>
      <c r="EQ851">
        <v>11.5</v>
      </c>
      <c r="ER851">
        <v>3.4</v>
      </c>
      <c r="ES851">
        <v>4</v>
      </c>
      <c r="ET851">
        <v>0.7</v>
      </c>
      <c r="EU851">
        <v>0.9</v>
      </c>
      <c r="EV851">
        <v>2.75</v>
      </c>
      <c r="EW851">
        <v>2.23</v>
      </c>
      <c r="EX851">
        <v>28.6</v>
      </c>
      <c r="EY851">
        <v>28.1</v>
      </c>
      <c r="EZ851">
        <v>12.3</v>
      </c>
      <c r="FA851">
        <v>9.3000000000000007</v>
      </c>
      <c r="FB851">
        <v>11.9</v>
      </c>
      <c r="FC851">
        <v>16.600000000000001</v>
      </c>
      <c r="FD851">
        <v>3.9</v>
      </c>
      <c r="FE851">
        <v>3.8</v>
      </c>
      <c r="FF851">
        <v>30</v>
      </c>
      <c r="FG851">
        <v>24</v>
      </c>
      <c r="FH851">
        <v>122</v>
      </c>
      <c r="FI851">
        <v>86</v>
      </c>
      <c r="FJ851">
        <v>93</v>
      </c>
      <c r="FK851">
        <v>100</v>
      </c>
      <c r="FL851">
        <v>20.6</v>
      </c>
      <c r="FM851">
        <v>185</v>
      </c>
      <c r="FN851">
        <v>189</v>
      </c>
      <c r="FO851">
        <v>149</v>
      </c>
      <c r="FP851">
        <v>49.5</v>
      </c>
      <c r="FQ851">
        <v>0.04</v>
      </c>
      <c r="FR851">
        <v>5.52</v>
      </c>
      <c r="FS851" s="2">
        <f t="shared" si="194"/>
        <v>7.1942446043165471E-3</v>
      </c>
      <c r="FT851">
        <v>0</v>
      </c>
      <c r="FU851">
        <v>0</v>
      </c>
      <c r="FV851">
        <v>-16.100000000000001</v>
      </c>
      <c r="FW851">
        <v>0</v>
      </c>
      <c r="FX851">
        <v>0</v>
      </c>
      <c r="FY851">
        <v>0</v>
      </c>
      <c r="FZ851">
        <v>40.200000000000003</v>
      </c>
      <c r="GA851">
        <v>0</v>
      </c>
      <c r="GB851">
        <v>20.100000000000001</v>
      </c>
      <c r="GC851">
        <v>0</v>
      </c>
      <c r="GD851">
        <v>0</v>
      </c>
      <c r="GE851">
        <v>20.100000000000001</v>
      </c>
      <c r="GF851">
        <v>0</v>
      </c>
      <c r="GG851">
        <v>0</v>
      </c>
      <c r="GH851">
        <v>0.04</v>
      </c>
      <c r="GI851">
        <v>5.88</v>
      </c>
      <c r="GJ851" s="2">
        <f t="shared" si="195"/>
        <v>6.7567567567567571E-3</v>
      </c>
      <c r="GK851">
        <v>0</v>
      </c>
      <c r="GL851">
        <v>0</v>
      </c>
      <c r="GM851">
        <v>-48.3</v>
      </c>
      <c r="GN851">
        <v>0</v>
      </c>
      <c r="GO851">
        <v>0</v>
      </c>
      <c r="GP851">
        <v>25</v>
      </c>
      <c r="GQ851">
        <v>100</v>
      </c>
      <c r="GR851">
        <v>0</v>
      </c>
      <c r="GS851">
        <v>25</v>
      </c>
      <c r="GT851">
        <v>25</v>
      </c>
      <c r="GU851">
        <v>0</v>
      </c>
      <c r="GV851">
        <v>0</v>
      </c>
      <c r="GW851">
        <v>0</v>
      </c>
      <c r="GX851" s="21">
        <v>58.078288999999998</v>
      </c>
      <c r="GY851" s="21">
        <v>4.5626787000000002</v>
      </c>
      <c r="GZ851" s="21">
        <v>4.3036316999999995</v>
      </c>
      <c r="HA851" s="21">
        <v>8.8663104000000015</v>
      </c>
      <c r="HB851" s="21">
        <v>-1.218439</v>
      </c>
      <c r="HC851" s="21">
        <v>0.93075300000000005</v>
      </c>
      <c r="HD851" s="21">
        <v>6.0769999999999999E-3</v>
      </c>
      <c r="HE851" s="21">
        <v>77.729286000000002</v>
      </c>
      <c r="HF851" s="21">
        <v>-0.281609</v>
      </c>
    </row>
    <row r="852" spans="1:214" ht="15" x14ac:dyDescent="0.25">
      <c r="A852" s="22">
        <v>9</v>
      </c>
      <c r="B852" t="s">
        <v>3563</v>
      </c>
      <c r="C852" t="s">
        <v>3564</v>
      </c>
      <c r="D852" t="s">
        <v>1499</v>
      </c>
      <c r="F852" t="s">
        <v>409</v>
      </c>
      <c r="I852" s="22" t="s">
        <v>278</v>
      </c>
      <c r="J852">
        <v>28</v>
      </c>
      <c r="K852" s="23" t="s">
        <v>1009</v>
      </c>
      <c r="L852" s="23" t="s">
        <v>549</v>
      </c>
      <c r="M852" s="24" t="s">
        <v>273</v>
      </c>
      <c r="N852" s="24" t="s">
        <v>233</v>
      </c>
      <c r="O852" s="24">
        <v>71</v>
      </c>
      <c r="P852" s="24">
        <v>190</v>
      </c>
      <c r="Q852" s="24" t="s">
        <v>223</v>
      </c>
      <c r="R852" s="24"/>
      <c r="S852" s="22">
        <v>80</v>
      </c>
      <c r="T852" s="22">
        <v>20</v>
      </c>
      <c r="U852" s="22">
        <v>37</v>
      </c>
      <c r="V852" s="22">
        <v>57</v>
      </c>
      <c r="W852" s="22">
        <v>5</v>
      </c>
      <c r="X852" s="22">
        <v>60</v>
      </c>
      <c r="Y852" s="22">
        <v>149</v>
      </c>
      <c r="Z852" s="25">
        <f t="shared" si="182"/>
        <v>0.13422818791946309</v>
      </c>
      <c r="AA852" s="3">
        <v>20.5</v>
      </c>
      <c r="AB852" s="22">
        <v>92</v>
      </c>
      <c r="AC852" s="22">
        <v>61</v>
      </c>
      <c r="AD852" s="22">
        <v>69</v>
      </c>
      <c r="AE852" s="22">
        <v>33</v>
      </c>
      <c r="AF852" s="22">
        <v>56</v>
      </c>
      <c r="AG852" s="26">
        <f t="shared" si="183"/>
        <v>3.3658536585365852</v>
      </c>
      <c r="AH852" s="26">
        <f t="shared" si="184"/>
        <v>2.2317073170731705</v>
      </c>
      <c r="AI852" s="26">
        <f t="shared" si="185"/>
        <v>2.524390243902439</v>
      </c>
      <c r="AJ852" s="26">
        <f t="shared" si="186"/>
        <v>1.2073170731707317</v>
      </c>
      <c r="AK852" s="26">
        <f t="shared" si="187"/>
        <v>2.0487804878048781</v>
      </c>
      <c r="AL852" s="5">
        <v>2102</v>
      </c>
      <c r="AM852" s="22">
        <v>781</v>
      </c>
      <c r="AN852" s="22">
        <v>688</v>
      </c>
      <c r="AO852" s="25">
        <f t="shared" si="188"/>
        <v>0.53165418652144314</v>
      </c>
      <c r="AP852" s="22">
        <v>32.799999999999997</v>
      </c>
      <c r="AQ852">
        <v>4</v>
      </c>
      <c r="AR852">
        <v>2.2000000000000002</v>
      </c>
      <c r="AS852">
        <v>6.2</v>
      </c>
      <c r="AT852">
        <v>5.3</v>
      </c>
      <c r="AU852">
        <v>4.5</v>
      </c>
      <c r="AV852">
        <v>0.2</v>
      </c>
      <c r="AW852">
        <v>10</v>
      </c>
      <c r="AX852" s="3">
        <f t="shared" si="189"/>
        <v>0.125</v>
      </c>
      <c r="AY852" s="4">
        <f t="shared" si="190"/>
        <v>2.2749999999999995</v>
      </c>
      <c r="AZ852" t="s">
        <v>243</v>
      </c>
      <c r="BA852">
        <v>2013</v>
      </c>
      <c r="BC852" s="27">
        <v>3100000</v>
      </c>
      <c r="BD852" s="22">
        <v>14</v>
      </c>
      <c r="BE852" s="22">
        <v>25</v>
      </c>
      <c r="BF852" s="28">
        <f t="shared" si="191"/>
        <v>1.8338078947346743</v>
      </c>
      <c r="BG852" s="22">
        <v>583</v>
      </c>
      <c r="BH852" s="22">
        <v>514</v>
      </c>
      <c r="BI852" s="4">
        <v>1276.0333330000001</v>
      </c>
      <c r="BJ852" s="22">
        <v>5</v>
      </c>
      <c r="BK852" s="22">
        <v>12</v>
      </c>
      <c r="BL852" s="28">
        <f t="shared" si="192"/>
        <v>3.8697439144950678</v>
      </c>
      <c r="BM852" s="22">
        <v>151</v>
      </c>
      <c r="BN852" s="22">
        <v>119</v>
      </c>
      <c r="BO852" s="4">
        <v>263.58333329999999</v>
      </c>
      <c r="BP852" s="22">
        <v>1</v>
      </c>
      <c r="BQ852" s="22">
        <v>0</v>
      </c>
      <c r="BR852" s="22">
        <v>47</v>
      </c>
      <c r="BS852" s="22">
        <v>55</v>
      </c>
      <c r="BT852" s="4">
        <v>101.2</v>
      </c>
      <c r="BU852" s="22">
        <v>40</v>
      </c>
      <c r="BV852" s="22">
        <v>11</v>
      </c>
      <c r="BW852" s="22">
        <v>22</v>
      </c>
      <c r="BX852" s="22">
        <v>5</v>
      </c>
      <c r="BY852" s="22">
        <v>48</v>
      </c>
      <c r="BZ852" s="22">
        <v>16</v>
      </c>
      <c r="CA852" s="22">
        <v>422</v>
      </c>
      <c r="CB852" s="22">
        <v>342</v>
      </c>
      <c r="CC852" s="4">
        <v>16.866669999999999</v>
      </c>
      <c r="CD852" s="4">
        <v>3.1333333329999999</v>
      </c>
      <c r="CE852" s="4">
        <v>1.2166666669999999</v>
      </c>
      <c r="CF852" s="22">
        <v>6</v>
      </c>
      <c r="CG852" s="22">
        <v>2</v>
      </c>
      <c r="CH852" s="22">
        <v>1</v>
      </c>
      <c r="CI852" s="5">
        <v>40</v>
      </c>
      <c r="CJ852" s="22">
        <v>9</v>
      </c>
      <c r="CK852" s="22">
        <v>15</v>
      </c>
      <c r="CL852" s="22">
        <v>0</v>
      </c>
      <c r="CM852" s="22">
        <v>12</v>
      </c>
      <c r="CN852" s="22">
        <v>4</v>
      </c>
      <c r="CO852" s="22">
        <v>359</v>
      </c>
      <c r="CP852" s="22">
        <v>346</v>
      </c>
      <c r="CQ852" s="26">
        <v>15.034162999999999</v>
      </c>
      <c r="CR852" s="26">
        <v>3.4562499999999998</v>
      </c>
      <c r="CS852" s="26">
        <v>1.3133330000000001</v>
      </c>
      <c r="CT852" s="22">
        <v>2</v>
      </c>
      <c r="CU852" s="22">
        <v>1</v>
      </c>
      <c r="CV852" s="22">
        <v>1</v>
      </c>
      <c r="CW852" s="22">
        <v>6</v>
      </c>
      <c r="CX852" s="22">
        <v>11</v>
      </c>
      <c r="CY852" s="22">
        <v>-1</v>
      </c>
      <c r="CZ852" s="22">
        <v>14</v>
      </c>
      <c r="DA852" s="22">
        <v>26</v>
      </c>
      <c r="DB852" s="22">
        <v>6</v>
      </c>
      <c r="DC852" s="22">
        <v>4</v>
      </c>
      <c r="DD852" s="22">
        <v>0</v>
      </c>
      <c r="DE852" s="22">
        <v>6</v>
      </c>
      <c r="DF852" s="22">
        <v>0</v>
      </c>
      <c r="DG852" s="22">
        <v>0</v>
      </c>
      <c r="DH852" s="22">
        <v>1</v>
      </c>
      <c r="DI852" s="22">
        <v>20</v>
      </c>
      <c r="DJ852" s="22">
        <v>0</v>
      </c>
      <c r="DK852" s="22">
        <v>1</v>
      </c>
      <c r="DL852" s="22">
        <v>1</v>
      </c>
      <c r="DM852" s="22">
        <v>0</v>
      </c>
      <c r="DN852" s="22">
        <v>94</v>
      </c>
      <c r="DO852" s="22">
        <v>33</v>
      </c>
      <c r="DP852" s="22">
        <v>72</v>
      </c>
      <c r="DQ852" s="22">
        <v>16</v>
      </c>
      <c r="DR852" s="22">
        <v>8</v>
      </c>
      <c r="DS852" s="22">
        <v>3</v>
      </c>
      <c r="DT852" s="22">
        <v>2</v>
      </c>
      <c r="DU852">
        <v>15.19</v>
      </c>
      <c r="DV852">
        <v>33.67</v>
      </c>
      <c r="DW852" s="2">
        <f t="shared" si="193"/>
        <v>0.31088825214899712</v>
      </c>
      <c r="DX852">
        <v>0.86900000000000011</v>
      </c>
      <c r="DY852">
        <v>6.2000000000000006E-2</v>
      </c>
      <c r="DZ852">
        <v>2.431</v>
      </c>
      <c r="EA852">
        <v>0.192</v>
      </c>
      <c r="EB852">
        <v>58</v>
      </c>
      <c r="EC852">
        <v>51</v>
      </c>
      <c r="ED852">
        <v>-2.2000000000000002</v>
      </c>
      <c r="EE852">
        <v>-2.57</v>
      </c>
      <c r="EF852">
        <v>-0.38</v>
      </c>
      <c r="EG852">
        <v>10.07</v>
      </c>
      <c r="EH852">
        <v>917</v>
      </c>
      <c r="EI852">
        <v>1017</v>
      </c>
      <c r="EJ852">
        <v>2.86</v>
      </c>
      <c r="EK852">
        <v>2.52</v>
      </c>
      <c r="EL852">
        <v>25.6</v>
      </c>
      <c r="EM852">
        <v>27.7</v>
      </c>
      <c r="EN852">
        <v>11.7</v>
      </c>
      <c r="EO852">
        <v>11.8</v>
      </c>
      <c r="EP852">
        <v>12.8</v>
      </c>
      <c r="EQ852">
        <v>12.1</v>
      </c>
      <c r="ER852">
        <v>2.7</v>
      </c>
      <c r="ES852">
        <v>4</v>
      </c>
      <c r="ET852">
        <v>0.8</v>
      </c>
      <c r="EU852">
        <v>0.7</v>
      </c>
      <c r="EV852">
        <v>1.72</v>
      </c>
      <c r="EW852">
        <v>2.0699999999999998</v>
      </c>
      <c r="EX852">
        <v>26.9</v>
      </c>
      <c r="EY852">
        <v>27.3</v>
      </c>
      <c r="EZ852">
        <v>10.4</v>
      </c>
      <c r="FA852">
        <v>9.9</v>
      </c>
      <c r="FB852">
        <v>13.4</v>
      </c>
      <c r="FC852">
        <v>13.4</v>
      </c>
      <c r="FD852">
        <v>3</v>
      </c>
      <c r="FE852">
        <v>3.7</v>
      </c>
      <c r="FF852">
        <v>217</v>
      </c>
      <c r="FG852">
        <v>192</v>
      </c>
      <c r="FH852">
        <v>171</v>
      </c>
      <c r="FI852">
        <v>155</v>
      </c>
      <c r="FJ852">
        <v>217</v>
      </c>
      <c r="FK852">
        <v>205</v>
      </c>
      <c r="FL852">
        <v>55.6</v>
      </c>
      <c r="FM852">
        <v>384</v>
      </c>
      <c r="FN852">
        <v>401</v>
      </c>
      <c r="FO852">
        <v>398</v>
      </c>
      <c r="FP852">
        <v>48.9</v>
      </c>
      <c r="FQ852">
        <v>3.19</v>
      </c>
      <c r="FR852">
        <v>2.52</v>
      </c>
      <c r="FS852" s="2">
        <f t="shared" si="194"/>
        <v>0.55866900175131351</v>
      </c>
      <c r="FT852">
        <v>30</v>
      </c>
      <c r="FU852">
        <v>2</v>
      </c>
      <c r="FV852">
        <v>6.8</v>
      </c>
      <c r="FW852">
        <v>13.82</v>
      </c>
      <c r="FX852">
        <v>7.05</v>
      </c>
      <c r="FY852">
        <v>0.47</v>
      </c>
      <c r="FZ852">
        <v>43.9</v>
      </c>
      <c r="GA852">
        <v>5.6</v>
      </c>
      <c r="GB852">
        <v>19.3</v>
      </c>
      <c r="GC852">
        <v>2.1</v>
      </c>
      <c r="GD852">
        <v>1.2</v>
      </c>
      <c r="GE852">
        <v>24.2</v>
      </c>
      <c r="GF852">
        <v>2.2999999999999998</v>
      </c>
      <c r="GG852">
        <v>1.2</v>
      </c>
      <c r="GH852">
        <v>1.21</v>
      </c>
      <c r="GI852">
        <v>3.26</v>
      </c>
      <c r="GJ852" s="2">
        <f t="shared" si="195"/>
        <v>0.27069351230425054</v>
      </c>
      <c r="GK852">
        <v>1</v>
      </c>
      <c r="GL852">
        <v>15</v>
      </c>
      <c r="GM852">
        <v>-9.1</v>
      </c>
      <c r="GN852">
        <v>0.62</v>
      </c>
      <c r="GO852">
        <v>9.27</v>
      </c>
      <c r="GP852">
        <v>5.6</v>
      </c>
      <c r="GQ852">
        <v>51.9</v>
      </c>
      <c r="GR852">
        <v>2.5</v>
      </c>
      <c r="GS852">
        <v>19.8</v>
      </c>
      <c r="GT852">
        <v>22.9</v>
      </c>
      <c r="GU852">
        <v>6.2</v>
      </c>
      <c r="GV852">
        <v>1.2</v>
      </c>
      <c r="GW852">
        <v>1.9</v>
      </c>
      <c r="GX852" s="21">
        <v>74.024292000000003</v>
      </c>
      <c r="GY852" s="21">
        <v>17.891304300000002</v>
      </c>
      <c r="GZ852" s="21">
        <v>28.054045800000001</v>
      </c>
      <c r="HA852" s="21">
        <v>45.945349200000003</v>
      </c>
      <c r="HB852" s="21">
        <v>4.9739519999999997</v>
      </c>
      <c r="HC852" s="21">
        <v>2.8160729999999998</v>
      </c>
      <c r="HD852" s="21">
        <v>3.4502999999999999E-2</v>
      </c>
      <c r="HE852" s="21">
        <v>49.952784999999999</v>
      </c>
      <c r="HF852" s="21">
        <v>7.8245279999999999</v>
      </c>
    </row>
    <row r="853" spans="1:214" ht="15" x14ac:dyDescent="0.25">
      <c r="A853" s="22">
        <v>17</v>
      </c>
      <c r="B853" t="s">
        <v>3565</v>
      </c>
      <c r="C853" t="s">
        <v>3566</v>
      </c>
      <c r="D853" t="s">
        <v>883</v>
      </c>
      <c r="F853" t="s">
        <v>277</v>
      </c>
      <c r="I853" s="22" t="s">
        <v>278</v>
      </c>
      <c r="J853">
        <v>24</v>
      </c>
      <c r="K853" s="23" t="s">
        <v>3567</v>
      </c>
      <c r="L853" s="23" t="s">
        <v>3568</v>
      </c>
      <c r="M853" s="24" t="s">
        <v>543</v>
      </c>
      <c r="N853" s="24" t="s">
        <v>222</v>
      </c>
      <c r="O853" s="24">
        <v>72</v>
      </c>
      <c r="P853" s="24">
        <v>173</v>
      </c>
      <c r="Q853" s="24" t="s">
        <v>224</v>
      </c>
      <c r="R853" s="24"/>
      <c r="S853" s="22">
        <v>14</v>
      </c>
      <c r="T853" s="22">
        <v>2</v>
      </c>
      <c r="U853" s="22">
        <v>5</v>
      </c>
      <c r="V853" s="22">
        <v>7</v>
      </c>
      <c r="W853" s="22">
        <v>-4</v>
      </c>
      <c r="X853" s="22">
        <v>0</v>
      </c>
      <c r="Y853" s="22">
        <v>25</v>
      </c>
      <c r="Z853" s="25">
        <f t="shared" si="182"/>
        <v>0.08</v>
      </c>
      <c r="AA853" s="3">
        <v>12.73333</v>
      </c>
      <c r="AB853" s="22">
        <v>6</v>
      </c>
      <c r="AC853" s="22">
        <v>7</v>
      </c>
      <c r="AD853" s="22">
        <v>12</v>
      </c>
      <c r="AE853" s="22">
        <v>7</v>
      </c>
      <c r="AF853" s="22">
        <v>5</v>
      </c>
      <c r="AG853" s="26">
        <f t="shared" si="183"/>
        <v>2.0194470507153834</v>
      </c>
      <c r="AH853" s="26">
        <f t="shared" si="184"/>
        <v>2.3560215591679472</v>
      </c>
      <c r="AI853" s="26">
        <f t="shared" si="185"/>
        <v>4.0388941014307669</v>
      </c>
      <c r="AJ853" s="26">
        <f t="shared" si="186"/>
        <v>2.3560215591679472</v>
      </c>
      <c r="AK853" s="26">
        <f t="shared" si="187"/>
        <v>1.6828725422628195</v>
      </c>
      <c r="AL853" s="5">
        <v>243</v>
      </c>
      <c r="AM853" s="22">
        <v>6</v>
      </c>
      <c r="AN853" s="22">
        <v>3</v>
      </c>
      <c r="AO853" s="25">
        <f t="shared" si="188"/>
        <v>0.66666666666666663</v>
      </c>
      <c r="AP853" s="22">
        <v>1.1000000000000001</v>
      </c>
      <c r="AQ853">
        <v>0.5</v>
      </c>
      <c r="AR853">
        <v>0.1</v>
      </c>
      <c r="AS853">
        <v>0.60000000000000009</v>
      </c>
      <c r="AT853">
        <v>0.8</v>
      </c>
      <c r="AU853">
        <v>0.1</v>
      </c>
      <c r="AV853">
        <v>0</v>
      </c>
      <c r="AW853">
        <v>0.9</v>
      </c>
      <c r="AX853" s="3">
        <f t="shared" si="189"/>
        <v>6.4285714285714293E-2</v>
      </c>
      <c r="AY853" s="4">
        <f t="shared" si="190"/>
        <v>-7.6500000000000012E-2</v>
      </c>
      <c r="AZ853" t="s">
        <v>224</v>
      </c>
      <c r="BA853">
        <v>2012</v>
      </c>
      <c r="BC853" s="27">
        <v>850500</v>
      </c>
      <c r="BD853" s="22">
        <v>2</v>
      </c>
      <c r="BE853" s="22">
        <v>4</v>
      </c>
      <c r="BF853" s="28">
        <f t="shared" si="191"/>
        <v>2.2665267580832165</v>
      </c>
      <c r="BG853" s="22">
        <v>4</v>
      </c>
      <c r="BH853" s="22">
        <v>0</v>
      </c>
      <c r="BI853" s="4">
        <v>158.83333329999999</v>
      </c>
      <c r="BJ853" s="22">
        <v>0</v>
      </c>
      <c r="BK853" s="22">
        <v>1</v>
      </c>
      <c r="BL853" s="28">
        <f t="shared" si="192"/>
        <v>3.0821917802941456</v>
      </c>
      <c r="BM853" s="22">
        <v>2</v>
      </c>
      <c r="BN853" s="22">
        <v>3</v>
      </c>
      <c r="BO853" s="4">
        <v>19.466666669999999</v>
      </c>
      <c r="BP853" s="22">
        <v>0</v>
      </c>
      <c r="BQ853" s="22">
        <v>0</v>
      </c>
      <c r="BR853" s="22">
        <v>0</v>
      </c>
      <c r="BS853" s="22">
        <v>0</v>
      </c>
      <c r="BT853" s="4">
        <v>0</v>
      </c>
      <c r="BU853" s="22">
        <v>3</v>
      </c>
      <c r="BV853" s="22">
        <v>1</v>
      </c>
      <c r="BW853" s="22">
        <v>2</v>
      </c>
      <c r="BX853" s="22">
        <v>3</v>
      </c>
      <c r="BY853" s="22">
        <v>0</v>
      </c>
      <c r="BZ853" s="22">
        <v>0</v>
      </c>
      <c r="CA853" s="22">
        <v>0</v>
      </c>
      <c r="CB853" s="22">
        <v>0</v>
      </c>
      <c r="CC853" s="4">
        <v>10.5</v>
      </c>
      <c r="CD853" s="4">
        <v>1.9333333330000002</v>
      </c>
      <c r="CE853" s="4">
        <v>0</v>
      </c>
      <c r="CF853" s="22">
        <v>0</v>
      </c>
      <c r="CG853" s="22">
        <v>0</v>
      </c>
      <c r="CH853" s="22">
        <v>0</v>
      </c>
      <c r="CI853" s="5">
        <v>11</v>
      </c>
      <c r="CJ853" s="22">
        <v>1</v>
      </c>
      <c r="CK853" s="22">
        <v>3</v>
      </c>
      <c r="CL853" s="22">
        <v>-7</v>
      </c>
      <c r="CM853" s="22">
        <v>0</v>
      </c>
      <c r="CN853" s="22">
        <v>0</v>
      </c>
      <c r="CO853" s="22">
        <v>6</v>
      </c>
      <c r="CP853" s="22">
        <v>3</v>
      </c>
      <c r="CQ853" s="26">
        <v>11.575758</v>
      </c>
      <c r="CR853" s="26">
        <v>1.242424</v>
      </c>
      <c r="CS853" s="26">
        <v>0</v>
      </c>
      <c r="CT853" s="22">
        <v>0</v>
      </c>
      <c r="CU853" s="22">
        <v>0</v>
      </c>
      <c r="CV853" s="22">
        <v>0</v>
      </c>
      <c r="CW853" s="22">
        <v>0</v>
      </c>
      <c r="CX853" s="22">
        <v>0</v>
      </c>
      <c r="CY853" s="22">
        <v>-1</v>
      </c>
      <c r="CZ853" s="22">
        <v>2</v>
      </c>
      <c r="DA853" s="22">
        <v>5</v>
      </c>
      <c r="DB853" s="22">
        <v>-3</v>
      </c>
      <c r="DC853" s="22">
        <v>0</v>
      </c>
      <c r="DD853" s="22">
        <v>0</v>
      </c>
      <c r="DE853" s="22">
        <v>1</v>
      </c>
      <c r="DF853" s="22">
        <v>0</v>
      </c>
      <c r="DG853" s="22">
        <v>0</v>
      </c>
      <c r="DH853" s="22">
        <v>0</v>
      </c>
      <c r="DI853" s="22">
        <v>0</v>
      </c>
      <c r="DJ853" s="22">
        <v>0</v>
      </c>
      <c r="DK853" s="22">
        <v>0</v>
      </c>
      <c r="DL853" s="22">
        <v>0</v>
      </c>
      <c r="DM853" s="22">
        <v>0</v>
      </c>
      <c r="DN853" s="22">
        <v>6</v>
      </c>
      <c r="DO853" s="22">
        <v>1</v>
      </c>
      <c r="DP853" s="22">
        <v>9</v>
      </c>
      <c r="DQ853" s="22">
        <v>0</v>
      </c>
      <c r="DR853" s="22">
        <v>0</v>
      </c>
      <c r="DS853" s="22">
        <v>0</v>
      </c>
      <c r="DT853" s="22">
        <v>0</v>
      </c>
      <c r="DU853">
        <v>11.12</v>
      </c>
      <c r="DV853">
        <v>37.450000000000003</v>
      </c>
      <c r="DW853" s="2">
        <f t="shared" si="193"/>
        <v>0.22894791023265387</v>
      </c>
      <c r="DX853">
        <v>0.47100000000000003</v>
      </c>
      <c r="DY853">
        <v>1.867</v>
      </c>
      <c r="DZ853">
        <v>2.774</v>
      </c>
      <c r="EA853">
        <v>-10.367000000000001</v>
      </c>
      <c r="EB853">
        <v>5</v>
      </c>
      <c r="EC853">
        <v>8</v>
      </c>
      <c r="ED853">
        <v>14</v>
      </c>
      <c r="EE853">
        <v>-8.86</v>
      </c>
      <c r="EF853">
        <v>-22.89</v>
      </c>
      <c r="EG853">
        <v>5.95</v>
      </c>
      <c r="EH853">
        <v>906</v>
      </c>
      <c r="EI853">
        <v>965</v>
      </c>
      <c r="EJ853">
        <v>1.9300000000000002</v>
      </c>
      <c r="EK853">
        <v>3.08</v>
      </c>
      <c r="EL853">
        <v>30.4</v>
      </c>
      <c r="EM853">
        <v>29.7</v>
      </c>
      <c r="EN853">
        <v>10.4</v>
      </c>
      <c r="EO853">
        <v>16.2</v>
      </c>
      <c r="EP853">
        <v>18.5</v>
      </c>
      <c r="EQ853">
        <v>15.8</v>
      </c>
      <c r="ER853">
        <v>3.9</v>
      </c>
      <c r="ES853">
        <v>3.9</v>
      </c>
      <c r="ET853">
        <v>0</v>
      </c>
      <c r="EU853">
        <v>1.2</v>
      </c>
      <c r="EV853">
        <v>2.17</v>
      </c>
      <c r="EW853">
        <v>2.06</v>
      </c>
      <c r="EX853">
        <v>22.2</v>
      </c>
      <c r="EY853">
        <v>32</v>
      </c>
      <c r="EZ853">
        <v>11.1</v>
      </c>
      <c r="FA853">
        <v>16.399999999999999</v>
      </c>
      <c r="FB853">
        <v>19.7</v>
      </c>
      <c r="FC853">
        <v>11.8</v>
      </c>
      <c r="FD853">
        <v>3.9</v>
      </c>
      <c r="FE853">
        <v>2.6</v>
      </c>
      <c r="FF853">
        <v>24</v>
      </c>
      <c r="FG853">
        <v>18</v>
      </c>
      <c r="FH853">
        <v>25</v>
      </c>
      <c r="FI853">
        <v>24</v>
      </c>
      <c r="FJ853">
        <v>20</v>
      </c>
      <c r="FK853">
        <v>19</v>
      </c>
      <c r="FL853">
        <v>46.2</v>
      </c>
      <c r="FM853">
        <v>55</v>
      </c>
      <c r="FN853">
        <v>47</v>
      </c>
      <c r="FO853">
        <v>43</v>
      </c>
      <c r="FP853">
        <v>53.9</v>
      </c>
      <c r="FQ853">
        <v>1.39</v>
      </c>
      <c r="FR853">
        <v>2.81</v>
      </c>
      <c r="FS853" s="2">
        <f t="shared" si="194"/>
        <v>0.33095238095238094</v>
      </c>
      <c r="FT853">
        <v>1</v>
      </c>
      <c r="FU853">
        <v>1</v>
      </c>
      <c r="FV853">
        <v>-45.3</v>
      </c>
      <c r="FW853">
        <v>9.09</v>
      </c>
      <c r="FX853">
        <v>3.08</v>
      </c>
      <c r="FY853">
        <v>3.08</v>
      </c>
      <c r="FZ853">
        <v>30.8</v>
      </c>
      <c r="GA853">
        <v>15.4</v>
      </c>
      <c r="GB853">
        <v>27.7</v>
      </c>
      <c r="GC853">
        <v>12.3</v>
      </c>
      <c r="GD853">
        <v>6.2</v>
      </c>
      <c r="GE853">
        <v>12.3</v>
      </c>
      <c r="GF853">
        <v>3.1</v>
      </c>
      <c r="GG853">
        <v>6.2</v>
      </c>
      <c r="GH853">
        <v>0</v>
      </c>
      <c r="GI853">
        <v>0</v>
      </c>
      <c r="GJ853" s="2">
        <f t="shared" si="195"/>
        <v>0</v>
      </c>
      <c r="GK853">
        <v>0</v>
      </c>
      <c r="GL853">
        <v>0</v>
      </c>
      <c r="GM853">
        <v>0</v>
      </c>
      <c r="GN853">
        <v>0</v>
      </c>
      <c r="GO853">
        <v>0</v>
      </c>
      <c r="GP853">
        <v>0</v>
      </c>
      <c r="GQ853">
        <v>0</v>
      </c>
      <c r="GR853">
        <v>0</v>
      </c>
      <c r="GS853">
        <v>0</v>
      </c>
      <c r="GT853">
        <v>0</v>
      </c>
      <c r="GU853">
        <v>0</v>
      </c>
      <c r="GV853">
        <v>0</v>
      </c>
      <c r="GW853">
        <v>0</v>
      </c>
      <c r="GX853" s="21">
        <v>30.908643999999999</v>
      </c>
      <c r="GY853" s="21">
        <v>5.0135670000000001</v>
      </c>
      <c r="GZ853" s="21">
        <v>7.1027361000000004</v>
      </c>
      <c r="HA853" s="21">
        <v>12.116303100000001</v>
      </c>
      <c r="HB853" s="21">
        <v>1.0815429999999999</v>
      </c>
      <c r="HC853" s="21">
        <v>0.66407099999999997</v>
      </c>
      <c r="HD853" s="21">
        <v>5.1089999999999998E-3</v>
      </c>
      <c r="HE853" s="21">
        <v>20.243991999999999</v>
      </c>
      <c r="HF853" s="21">
        <v>1.7507239999999999</v>
      </c>
    </row>
    <row r="854" spans="1:214" ht="15" x14ac:dyDescent="0.25">
      <c r="A854" s="22">
        <v>47</v>
      </c>
      <c r="B854" t="s">
        <v>3569</v>
      </c>
      <c r="C854" t="s">
        <v>3570</v>
      </c>
      <c r="D854" t="s">
        <v>450</v>
      </c>
      <c r="F854" t="s">
        <v>623</v>
      </c>
      <c r="I854" s="22" t="s">
        <v>218</v>
      </c>
      <c r="J854">
        <v>21</v>
      </c>
      <c r="K854" s="23" t="s">
        <v>3571</v>
      </c>
      <c r="L854" s="23" t="s">
        <v>456</v>
      </c>
      <c r="M854" s="24" t="s">
        <v>273</v>
      </c>
      <c r="N854" s="24" t="s">
        <v>233</v>
      </c>
      <c r="O854" s="24">
        <v>71</v>
      </c>
      <c r="P854" s="24">
        <v>180</v>
      </c>
      <c r="Q854" s="24" t="s">
        <v>223</v>
      </c>
      <c r="R854" s="24" t="s">
        <v>234</v>
      </c>
      <c r="S854" s="22">
        <v>24</v>
      </c>
      <c r="T854" s="22">
        <v>5</v>
      </c>
      <c r="U854" s="22">
        <v>4</v>
      </c>
      <c r="V854" s="22">
        <v>9</v>
      </c>
      <c r="W854" s="22">
        <v>12</v>
      </c>
      <c r="X854" s="22">
        <v>2</v>
      </c>
      <c r="Y854" s="22">
        <v>36</v>
      </c>
      <c r="Z854" s="25">
        <f t="shared" si="182"/>
        <v>0.1388888888888889</v>
      </c>
      <c r="AA854" s="3">
        <v>10.95</v>
      </c>
      <c r="AB854" s="22">
        <v>16</v>
      </c>
      <c r="AC854" s="22">
        <v>12</v>
      </c>
      <c r="AD854" s="22">
        <v>16</v>
      </c>
      <c r="AE854" s="22">
        <v>5</v>
      </c>
      <c r="AF854" s="22">
        <v>13</v>
      </c>
      <c r="AG854" s="26">
        <f t="shared" si="183"/>
        <v>3.6529680365296811</v>
      </c>
      <c r="AH854" s="26">
        <f t="shared" si="184"/>
        <v>2.739726027397261</v>
      </c>
      <c r="AI854" s="26">
        <f t="shared" si="185"/>
        <v>3.6529680365296811</v>
      </c>
      <c r="AJ854" s="26">
        <f t="shared" si="186"/>
        <v>1.1415525114155252</v>
      </c>
      <c r="AK854" s="26">
        <f t="shared" si="187"/>
        <v>2.9680365296803659</v>
      </c>
      <c r="AL854" s="5">
        <v>377</v>
      </c>
      <c r="AM854" s="22">
        <v>18</v>
      </c>
      <c r="AN854" s="22">
        <v>17</v>
      </c>
      <c r="AO854" s="25">
        <f t="shared" si="188"/>
        <v>0.51428571428571423</v>
      </c>
      <c r="AP854" s="22">
        <v>2.6</v>
      </c>
      <c r="AQ854">
        <v>0.8</v>
      </c>
      <c r="AR854">
        <v>0.7</v>
      </c>
      <c r="AS854">
        <v>1.6</v>
      </c>
      <c r="AT854">
        <v>1.7000000000000002</v>
      </c>
      <c r="AU854">
        <v>1.7000000000000002</v>
      </c>
      <c r="AV854">
        <v>0</v>
      </c>
      <c r="AW854">
        <v>3.4</v>
      </c>
      <c r="AX854" s="3">
        <f t="shared" si="189"/>
        <v>0.14166666666666666</v>
      </c>
      <c r="AY854" s="4">
        <f t="shared" si="190"/>
        <v>3.2349999999999999</v>
      </c>
      <c r="AZ854" t="s">
        <v>224</v>
      </c>
      <c r="BA854">
        <v>2013</v>
      </c>
      <c r="BC854" s="27">
        <v>580000</v>
      </c>
      <c r="BD854" s="22">
        <v>5</v>
      </c>
      <c r="BE854" s="22">
        <v>3</v>
      </c>
      <c r="BF854" s="28">
        <f t="shared" si="191"/>
        <v>2.1297049474420917</v>
      </c>
      <c r="BG854" s="22">
        <v>17</v>
      </c>
      <c r="BH854" s="22">
        <v>17</v>
      </c>
      <c r="BI854" s="4">
        <v>225.3833333</v>
      </c>
      <c r="BJ854" s="22">
        <v>0</v>
      </c>
      <c r="BK854" s="22">
        <v>0</v>
      </c>
      <c r="BL854" s="28">
        <f t="shared" si="192"/>
        <v>0</v>
      </c>
      <c r="BM854" s="22">
        <v>0</v>
      </c>
      <c r="BN854" s="22">
        <v>0</v>
      </c>
      <c r="BO854" s="4">
        <v>1.6</v>
      </c>
      <c r="BP854" s="22">
        <v>0</v>
      </c>
      <c r="BQ854" s="22">
        <v>1</v>
      </c>
      <c r="BR854" s="22">
        <v>1</v>
      </c>
      <c r="BS854" s="22">
        <v>0</v>
      </c>
      <c r="BT854" s="4">
        <v>35.983333330000001</v>
      </c>
      <c r="BU854" s="22">
        <v>14</v>
      </c>
      <c r="BV854" s="22">
        <v>3</v>
      </c>
      <c r="BW854" s="22">
        <v>3</v>
      </c>
      <c r="BX854" s="22">
        <v>8</v>
      </c>
      <c r="BY854" s="22">
        <v>0</v>
      </c>
      <c r="BZ854" s="22">
        <v>0</v>
      </c>
      <c r="CA854" s="22">
        <v>10</v>
      </c>
      <c r="CB854" s="22">
        <v>9</v>
      </c>
      <c r="CC854" s="4">
        <v>9.0333299999999994</v>
      </c>
      <c r="CD854" s="4">
        <v>6.6666666999999999E-2</v>
      </c>
      <c r="CE854" s="4">
        <v>1.5833333329999999</v>
      </c>
      <c r="CF854" s="22">
        <v>0</v>
      </c>
      <c r="CG854" s="22">
        <v>0</v>
      </c>
      <c r="CH854" s="22">
        <v>0</v>
      </c>
      <c r="CI854" s="5">
        <v>10</v>
      </c>
      <c r="CJ854" s="22">
        <v>2</v>
      </c>
      <c r="CK854" s="22">
        <v>1</v>
      </c>
      <c r="CL854" s="22">
        <v>4</v>
      </c>
      <c r="CM854" s="22">
        <v>2</v>
      </c>
      <c r="CN854" s="22">
        <v>1</v>
      </c>
      <c r="CO854" s="22">
        <v>8</v>
      </c>
      <c r="CP854" s="22">
        <v>8</v>
      </c>
      <c r="CQ854" s="26">
        <v>9.8916710000000005</v>
      </c>
      <c r="CR854" s="26">
        <v>6.6667000000000004E-2</v>
      </c>
      <c r="CS854" s="26">
        <v>1.381667</v>
      </c>
      <c r="CT854" s="22">
        <v>0</v>
      </c>
      <c r="CU854" s="22">
        <v>0</v>
      </c>
      <c r="CV854" s="22">
        <v>0</v>
      </c>
      <c r="CW854" s="22">
        <v>1</v>
      </c>
      <c r="CX854" s="22">
        <v>1</v>
      </c>
      <c r="CY854" s="22">
        <v>4</v>
      </c>
      <c r="CZ854" s="22">
        <v>4</v>
      </c>
      <c r="DA854" s="22">
        <v>3</v>
      </c>
      <c r="DB854" s="22">
        <v>8</v>
      </c>
      <c r="DC854" s="22">
        <v>1</v>
      </c>
      <c r="DD854" s="22">
        <v>0</v>
      </c>
      <c r="DE854" s="22">
        <v>1</v>
      </c>
      <c r="DF854" s="22">
        <v>0</v>
      </c>
      <c r="DG854" s="22">
        <v>0</v>
      </c>
      <c r="DH854" s="22">
        <v>0</v>
      </c>
      <c r="DI854" s="22">
        <v>1</v>
      </c>
      <c r="DJ854" s="22">
        <v>0</v>
      </c>
      <c r="DK854" s="22">
        <v>0</v>
      </c>
      <c r="DL854" s="22">
        <v>0</v>
      </c>
      <c r="DM854" s="22">
        <v>0</v>
      </c>
      <c r="DN854" s="22">
        <v>16</v>
      </c>
      <c r="DO854" s="22">
        <v>0</v>
      </c>
      <c r="DP854" s="22">
        <v>6</v>
      </c>
      <c r="DQ854" s="22">
        <v>2</v>
      </c>
      <c r="DR854" s="22">
        <v>0</v>
      </c>
      <c r="DS854" s="22">
        <v>0</v>
      </c>
      <c r="DT854" s="22">
        <v>0</v>
      </c>
      <c r="DU854">
        <v>9.3000000000000007</v>
      </c>
      <c r="DV854">
        <v>37.92</v>
      </c>
      <c r="DW854" s="2">
        <f t="shared" si="193"/>
        <v>0.1969504447268107</v>
      </c>
      <c r="DX854">
        <v>-0.26600000000000001</v>
      </c>
      <c r="DY854">
        <v>0.875</v>
      </c>
      <c r="DZ854">
        <v>-2.073</v>
      </c>
      <c r="EA854">
        <v>0.34600000000000003</v>
      </c>
      <c r="EB854">
        <v>14</v>
      </c>
      <c r="EC854">
        <v>4</v>
      </c>
      <c r="ED854">
        <v>6.6</v>
      </c>
      <c r="EE854">
        <v>4.57</v>
      </c>
      <c r="EF854">
        <v>-2.04</v>
      </c>
      <c r="EG854">
        <v>12.5</v>
      </c>
      <c r="EH854">
        <v>961</v>
      </c>
      <c r="EI854">
        <v>1086</v>
      </c>
      <c r="EJ854">
        <v>3.76</v>
      </c>
      <c r="EK854">
        <v>1.08</v>
      </c>
      <c r="EL854">
        <v>26.3</v>
      </c>
      <c r="EM854">
        <v>26.3</v>
      </c>
      <c r="EN854">
        <v>12.4</v>
      </c>
      <c r="EO854">
        <v>11.8</v>
      </c>
      <c r="EP854">
        <v>12.9</v>
      </c>
      <c r="EQ854">
        <v>14.2</v>
      </c>
      <c r="ER854">
        <v>2.2000000000000002</v>
      </c>
      <c r="ES854">
        <v>3.8</v>
      </c>
      <c r="ET854">
        <v>0.30000000000000004</v>
      </c>
      <c r="EU854">
        <v>0.5</v>
      </c>
      <c r="EV854">
        <v>2.37</v>
      </c>
      <c r="EW854">
        <v>2.31</v>
      </c>
      <c r="EX854">
        <v>26.5</v>
      </c>
      <c r="EY854">
        <v>27</v>
      </c>
      <c r="EZ854">
        <v>11.8</v>
      </c>
      <c r="FA854">
        <v>12</v>
      </c>
      <c r="FB854">
        <v>14.4</v>
      </c>
      <c r="FC854">
        <v>13</v>
      </c>
      <c r="FD854">
        <v>3.9</v>
      </c>
      <c r="FE854">
        <v>3.6</v>
      </c>
      <c r="FF854">
        <v>19</v>
      </c>
      <c r="FG854">
        <v>30</v>
      </c>
      <c r="FH854">
        <v>29</v>
      </c>
      <c r="FI854">
        <v>31</v>
      </c>
      <c r="FJ854">
        <v>45</v>
      </c>
      <c r="FK854">
        <v>41</v>
      </c>
      <c r="FL854">
        <v>45</v>
      </c>
      <c r="FM854">
        <v>68</v>
      </c>
      <c r="FN854">
        <v>78</v>
      </c>
      <c r="FO854">
        <v>71</v>
      </c>
      <c r="FP854">
        <v>46.6</v>
      </c>
      <c r="FQ854">
        <v>7.0000000000000007E-2</v>
      </c>
      <c r="FR854">
        <v>5.32</v>
      </c>
      <c r="FS854" s="2">
        <f t="shared" si="194"/>
        <v>1.2987012987012986E-2</v>
      </c>
      <c r="FT854">
        <v>0</v>
      </c>
      <c r="FU854">
        <v>0</v>
      </c>
      <c r="FV854">
        <v>-40.5</v>
      </c>
      <c r="FW854">
        <v>0</v>
      </c>
      <c r="FX854">
        <v>0</v>
      </c>
      <c r="FY854">
        <v>0</v>
      </c>
      <c r="FZ854">
        <v>37.5</v>
      </c>
      <c r="GA854">
        <v>0</v>
      </c>
      <c r="GB854">
        <v>37.5</v>
      </c>
      <c r="GC854">
        <v>0</v>
      </c>
      <c r="GD854">
        <v>37.5</v>
      </c>
      <c r="GE854">
        <v>0</v>
      </c>
      <c r="GF854">
        <v>0</v>
      </c>
      <c r="GG854">
        <v>0</v>
      </c>
      <c r="GH854">
        <v>1.5</v>
      </c>
      <c r="GI854">
        <v>4.1900000000000004</v>
      </c>
      <c r="GJ854" s="2">
        <f t="shared" si="195"/>
        <v>0.26362038664323373</v>
      </c>
      <c r="GK854">
        <v>1</v>
      </c>
      <c r="GL854">
        <v>2</v>
      </c>
      <c r="GM854">
        <v>-3.1</v>
      </c>
      <c r="GN854">
        <v>1.67</v>
      </c>
      <c r="GO854">
        <v>3.33</v>
      </c>
      <c r="GP854">
        <v>15</v>
      </c>
      <c r="GQ854">
        <v>33.299999999999997</v>
      </c>
      <c r="GR854">
        <v>1.7000000000000002</v>
      </c>
      <c r="GS854">
        <v>26.7</v>
      </c>
      <c r="GT854">
        <v>18.3</v>
      </c>
      <c r="GU854">
        <v>0</v>
      </c>
      <c r="GV854">
        <v>5</v>
      </c>
      <c r="GW854">
        <v>3.3</v>
      </c>
      <c r="GX854" s="21">
        <v>44.085850000000001</v>
      </c>
      <c r="GY854" s="21">
        <v>7.4432232000000003</v>
      </c>
      <c r="GZ854" s="21">
        <v>8.2601675999999991</v>
      </c>
      <c r="HA854" s="21">
        <v>15.703391699999999</v>
      </c>
      <c r="HB854" s="21">
        <v>0.63772499999999999</v>
      </c>
      <c r="HC854" s="21">
        <v>1.4044019999999999</v>
      </c>
      <c r="HD854" s="21">
        <v>8.25E-4</v>
      </c>
      <c r="HE854" s="21">
        <v>22.056168</v>
      </c>
      <c r="HF854" s="21">
        <v>2.0429520000000001</v>
      </c>
    </row>
    <row r="855" spans="1:214" ht="15" x14ac:dyDescent="0.25">
      <c r="A855" s="22">
        <v>13</v>
      </c>
      <c r="B855" t="s">
        <v>3572</v>
      </c>
      <c r="C855" t="s">
        <v>3570</v>
      </c>
      <c r="D855" t="s">
        <v>715</v>
      </c>
      <c r="F855" t="s">
        <v>310</v>
      </c>
      <c r="I855" s="22" t="s">
        <v>278</v>
      </c>
      <c r="J855">
        <v>28</v>
      </c>
      <c r="K855" s="23" t="s">
        <v>3573</v>
      </c>
      <c r="L855" s="23" t="s">
        <v>456</v>
      </c>
      <c r="M855" s="24" t="s">
        <v>273</v>
      </c>
      <c r="N855" s="24" t="s">
        <v>233</v>
      </c>
      <c r="O855" s="24">
        <v>70</v>
      </c>
      <c r="P855" s="24">
        <v>181</v>
      </c>
      <c r="Q855" s="24" t="s">
        <v>224</v>
      </c>
      <c r="R855" s="24"/>
      <c r="S855" s="22">
        <v>77</v>
      </c>
      <c r="T855" s="22">
        <v>18</v>
      </c>
      <c r="U855" s="22">
        <v>29</v>
      </c>
      <c r="V855" s="22">
        <v>47</v>
      </c>
      <c r="W855" s="22">
        <v>3</v>
      </c>
      <c r="X855" s="22">
        <v>4</v>
      </c>
      <c r="Y855" s="22">
        <v>93</v>
      </c>
      <c r="Z855" s="25">
        <f t="shared" si="182"/>
        <v>0.19354838709677419</v>
      </c>
      <c r="AA855" s="3">
        <v>14.95</v>
      </c>
      <c r="AB855" s="22">
        <v>10</v>
      </c>
      <c r="AC855" s="22">
        <v>13</v>
      </c>
      <c r="AD855" s="22">
        <v>37</v>
      </c>
      <c r="AE855" s="22">
        <v>26</v>
      </c>
      <c r="AF855" s="22">
        <v>35</v>
      </c>
      <c r="AG855" s="26">
        <f t="shared" si="183"/>
        <v>0.52121791252226035</v>
      </c>
      <c r="AH855" s="26">
        <f t="shared" si="184"/>
        <v>0.67758328627893849</v>
      </c>
      <c r="AI855" s="26">
        <f t="shared" si="185"/>
        <v>1.9285062763323633</v>
      </c>
      <c r="AJ855" s="26">
        <f t="shared" si="186"/>
        <v>1.355166572557877</v>
      </c>
      <c r="AK855" s="26">
        <f t="shared" si="187"/>
        <v>1.8242626938279114</v>
      </c>
      <c r="AL855" s="5">
        <v>1406</v>
      </c>
      <c r="AM855" s="22">
        <v>135</v>
      </c>
      <c r="AN855" s="22">
        <v>115</v>
      </c>
      <c r="AO855" s="25">
        <f t="shared" si="188"/>
        <v>0.54</v>
      </c>
      <c r="AP855" s="22">
        <v>5.5</v>
      </c>
      <c r="AQ855">
        <v>4.0999999999999996</v>
      </c>
      <c r="AR855">
        <v>1.2</v>
      </c>
      <c r="AS855">
        <v>5.3</v>
      </c>
      <c r="AT855">
        <v>8</v>
      </c>
      <c r="AU855">
        <v>1.7000000000000002</v>
      </c>
      <c r="AV855">
        <v>0</v>
      </c>
      <c r="AW855">
        <v>9.6999999999999993</v>
      </c>
      <c r="AX855" s="3">
        <f t="shared" si="189"/>
        <v>0.12597402597402596</v>
      </c>
      <c r="AY855" s="4">
        <f t="shared" si="190"/>
        <v>9.1749999999999989</v>
      </c>
      <c r="AZ855" t="s">
        <v>243</v>
      </c>
      <c r="BA855">
        <v>2012</v>
      </c>
      <c r="BC855" s="27">
        <v>700000</v>
      </c>
      <c r="BD855" s="22">
        <v>14</v>
      </c>
      <c r="BE855" s="22">
        <v>23</v>
      </c>
      <c r="BF855" s="28">
        <f t="shared" si="191"/>
        <v>2.232689116403805</v>
      </c>
      <c r="BG855" s="22">
        <v>98</v>
      </c>
      <c r="BH855" s="22">
        <v>89</v>
      </c>
      <c r="BI855" s="4">
        <v>994.31666670000004</v>
      </c>
      <c r="BJ855" s="22">
        <v>4</v>
      </c>
      <c r="BK855" s="22">
        <v>6</v>
      </c>
      <c r="BL855" s="28">
        <f t="shared" si="192"/>
        <v>3.917301413728552</v>
      </c>
      <c r="BM855" s="22">
        <v>37</v>
      </c>
      <c r="BN855" s="22">
        <v>25</v>
      </c>
      <c r="BO855" s="4">
        <v>153.16666670000001</v>
      </c>
      <c r="BP855" s="22">
        <v>0</v>
      </c>
      <c r="BQ855" s="22">
        <v>0</v>
      </c>
      <c r="BR855" s="22">
        <v>0</v>
      </c>
      <c r="BS855" s="22">
        <v>1</v>
      </c>
      <c r="BT855" s="4">
        <v>3.85</v>
      </c>
      <c r="BU855" s="22">
        <v>39</v>
      </c>
      <c r="BV855" s="22">
        <v>8</v>
      </c>
      <c r="BW855" s="22">
        <v>20</v>
      </c>
      <c r="BX855" s="22">
        <v>12</v>
      </c>
      <c r="BY855" s="22">
        <v>2</v>
      </c>
      <c r="BZ855" s="22">
        <v>1</v>
      </c>
      <c r="CA855" s="22">
        <v>81</v>
      </c>
      <c r="CB855" s="22">
        <v>60</v>
      </c>
      <c r="CC855" s="4">
        <v>12.716670000000001</v>
      </c>
      <c r="CD855" s="4">
        <v>2.1333333329999999</v>
      </c>
      <c r="CE855" s="4">
        <v>0.05</v>
      </c>
      <c r="CF855" s="22">
        <v>2</v>
      </c>
      <c r="CG855" s="22">
        <v>1</v>
      </c>
      <c r="CH855" s="22">
        <v>0</v>
      </c>
      <c r="CI855" s="5">
        <v>38</v>
      </c>
      <c r="CJ855" s="22">
        <v>10</v>
      </c>
      <c r="CK855" s="22">
        <v>9</v>
      </c>
      <c r="CL855" s="22">
        <v>-9</v>
      </c>
      <c r="CM855" s="22">
        <v>2</v>
      </c>
      <c r="CN855" s="22">
        <v>1</v>
      </c>
      <c r="CO855" s="22">
        <v>54</v>
      </c>
      <c r="CP855" s="22">
        <v>55</v>
      </c>
      <c r="CQ855" s="26">
        <v>13.114909000000001</v>
      </c>
      <c r="CR855" s="26">
        <v>1.8412280000000001</v>
      </c>
      <c r="CS855" s="26">
        <v>0.05</v>
      </c>
      <c r="CT855" s="22">
        <v>4</v>
      </c>
      <c r="CU855" s="22">
        <v>1</v>
      </c>
      <c r="CV855" s="22">
        <v>0</v>
      </c>
      <c r="CW855" s="22">
        <v>9</v>
      </c>
      <c r="CX855" s="22">
        <v>10</v>
      </c>
      <c r="CY855" s="22">
        <v>7</v>
      </c>
      <c r="CZ855" s="22">
        <v>9</v>
      </c>
      <c r="DA855" s="22">
        <v>19</v>
      </c>
      <c r="DB855" s="22">
        <v>-4</v>
      </c>
      <c r="DC855" s="22">
        <v>5</v>
      </c>
      <c r="DD855" s="22">
        <v>1</v>
      </c>
      <c r="DE855" s="22">
        <v>1</v>
      </c>
      <c r="DF855" s="22">
        <v>0</v>
      </c>
      <c r="DG855" s="22">
        <v>0</v>
      </c>
      <c r="DH855" s="22">
        <v>1</v>
      </c>
      <c r="DI855" s="22">
        <v>2</v>
      </c>
      <c r="DJ855" s="22">
        <v>0</v>
      </c>
      <c r="DK855" s="22">
        <v>0</v>
      </c>
      <c r="DL855" s="22">
        <v>0</v>
      </c>
      <c r="DM855" s="22">
        <v>0</v>
      </c>
      <c r="DN855" s="22">
        <v>60</v>
      </c>
      <c r="DO855" s="22">
        <v>15</v>
      </c>
      <c r="DP855" s="22">
        <v>42</v>
      </c>
      <c r="DQ855" s="22">
        <v>0</v>
      </c>
      <c r="DR855" s="22">
        <v>6</v>
      </c>
      <c r="DS855" s="22">
        <v>2</v>
      </c>
      <c r="DT855" s="22">
        <v>0</v>
      </c>
      <c r="DU855">
        <v>12.69</v>
      </c>
      <c r="DV855">
        <v>35.54</v>
      </c>
      <c r="DW855" s="2">
        <f t="shared" si="193"/>
        <v>0.26311424424631974</v>
      </c>
      <c r="DX855">
        <v>0.105</v>
      </c>
      <c r="DY855">
        <v>-0.47900000000000004</v>
      </c>
      <c r="DZ855">
        <v>2.1459999999999999</v>
      </c>
      <c r="EA855">
        <v>2.2360000000000002</v>
      </c>
      <c r="EB855">
        <v>42</v>
      </c>
      <c r="EC855">
        <v>38</v>
      </c>
      <c r="ED855">
        <v>15.8</v>
      </c>
      <c r="EE855">
        <v>12.65</v>
      </c>
      <c r="EF855">
        <v>-3.2</v>
      </c>
      <c r="EG855">
        <v>7.84</v>
      </c>
      <c r="EH855">
        <v>910</v>
      </c>
      <c r="EI855">
        <v>989</v>
      </c>
      <c r="EJ855">
        <v>2.58</v>
      </c>
      <c r="EK855">
        <v>2.33</v>
      </c>
      <c r="EL855">
        <v>30.3</v>
      </c>
      <c r="EM855">
        <v>23.6</v>
      </c>
      <c r="EN855">
        <v>14.2</v>
      </c>
      <c r="EO855">
        <v>10.6</v>
      </c>
      <c r="EP855">
        <v>11.7</v>
      </c>
      <c r="EQ855">
        <v>13.8</v>
      </c>
      <c r="ER855">
        <v>2.8</v>
      </c>
      <c r="ES855">
        <v>3.1</v>
      </c>
      <c r="ET855">
        <v>0.1</v>
      </c>
      <c r="EU855">
        <v>0.60000000000000009</v>
      </c>
      <c r="EV855">
        <v>2.2999999999999998</v>
      </c>
      <c r="EW855">
        <v>2.59</v>
      </c>
      <c r="EX855">
        <v>27.1</v>
      </c>
      <c r="EY855">
        <v>27.7</v>
      </c>
      <c r="EZ855">
        <v>12.3</v>
      </c>
      <c r="FA855">
        <v>12.4</v>
      </c>
      <c r="FB855">
        <v>15.2</v>
      </c>
      <c r="FC855">
        <v>13.2</v>
      </c>
      <c r="FD855">
        <v>4.0999999999999996</v>
      </c>
      <c r="FE855">
        <v>3.3</v>
      </c>
      <c r="FF855">
        <v>140</v>
      </c>
      <c r="FG855">
        <v>174</v>
      </c>
      <c r="FH855">
        <v>89</v>
      </c>
      <c r="FI855">
        <v>116</v>
      </c>
      <c r="FJ855">
        <v>150</v>
      </c>
      <c r="FK855">
        <v>161</v>
      </c>
      <c r="FL855">
        <v>60.5</v>
      </c>
      <c r="FM855">
        <v>363</v>
      </c>
      <c r="FN855">
        <v>291</v>
      </c>
      <c r="FO855">
        <v>289</v>
      </c>
      <c r="FP855">
        <v>55.5</v>
      </c>
      <c r="FQ855">
        <v>1.89</v>
      </c>
      <c r="FR855">
        <v>2.99</v>
      </c>
      <c r="FS855" s="2">
        <f t="shared" si="194"/>
        <v>0.38729508196721313</v>
      </c>
      <c r="FT855">
        <v>14</v>
      </c>
      <c r="FU855">
        <v>2</v>
      </c>
      <c r="FV855">
        <v>-5.0999999999999996</v>
      </c>
      <c r="FW855">
        <v>12.73</v>
      </c>
      <c r="FX855">
        <v>5.77</v>
      </c>
      <c r="FY855">
        <v>0.82</v>
      </c>
      <c r="FZ855">
        <v>39.5</v>
      </c>
      <c r="GA855">
        <v>9.1</v>
      </c>
      <c r="GB855">
        <v>21.8</v>
      </c>
      <c r="GC855">
        <v>1.2</v>
      </c>
      <c r="GD855">
        <v>1.2</v>
      </c>
      <c r="GE855">
        <v>21</v>
      </c>
      <c r="GF855">
        <v>2.5</v>
      </c>
      <c r="GG855">
        <v>1.2</v>
      </c>
      <c r="GH855">
        <v>0.05</v>
      </c>
      <c r="GI855">
        <v>5.52</v>
      </c>
      <c r="GJ855" s="2">
        <f t="shared" si="195"/>
        <v>8.9766606822262139E-3</v>
      </c>
      <c r="GK855">
        <v>0</v>
      </c>
      <c r="GL855">
        <v>0</v>
      </c>
      <c r="GM855">
        <v>103.6</v>
      </c>
      <c r="GN855">
        <v>0</v>
      </c>
      <c r="GO855">
        <v>0</v>
      </c>
      <c r="GP855">
        <v>31.2</v>
      </c>
      <c r="GQ855">
        <v>15.6</v>
      </c>
      <c r="GR855">
        <v>15.6</v>
      </c>
      <c r="GS855">
        <v>0</v>
      </c>
      <c r="GT855">
        <v>31.2</v>
      </c>
      <c r="GU855">
        <v>15.6</v>
      </c>
      <c r="GV855">
        <v>0</v>
      </c>
      <c r="GW855">
        <v>15.6</v>
      </c>
      <c r="GX855" s="21">
        <v>64.291533999999999</v>
      </c>
      <c r="GY855" s="21">
        <v>13.4383734</v>
      </c>
      <c r="GZ855" s="21">
        <v>22.5975006</v>
      </c>
      <c r="HA855" s="21">
        <v>36.035874</v>
      </c>
      <c r="HB855" s="21">
        <v>4.8305100000000003</v>
      </c>
      <c r="HC855" s="21">
        <v>1.8687640000000001</v>
      </c>
      <c r="HD855" s="21">
        <v>-9.6839999999999999E-3</v>
      </c>
      <c r="HE855" s="21">
        <v>5.900315</v>
      </c>
      <c r="HF855" s="21">
        <v>6.6895910000000001</v>
      </c>
    </row>
    <row r="856" spans="1:214" ht="15" x14ac:dyDescent="0.25">
      <c r="A856" s="22">
        <v>23</v>
      </c>
      <c r="B856" t="s">
        <v>3574</v>
      </c>
      <c r="C856" t="s">
        <v>3575</v>
      </c>
      <c r="D856" t="s">
        <v>2489</v>
      </c>
      <c r="F856" t="s">
        <v>270</v>
      </c>
      <c r="I856" s="22" t="s">
        <v>229</v>
      </c>
      <c r="J856">
        <v>23</v>
      </c>
      <c r="K856" s="23" t="s">
        <v>3576</v>
      </c>
      <c r="L856" s="23" t="s">
        <v>3577</v>
      </c>
      <c r="M856" s="24" t="s">
        <v>273</v>
      </c>
      <c r="N856" s="24" t="s">
        <v>233</v>
      </c>
      <c r="O856" s="24">
        <v>75</v>
      </c>
      <c r="P856" s="24">
        <v>200</v>
      </c>
      <c r="Q856" s="24" t="s">
        <v>223</v>
      </c>
      <c r="R856" s="24" t="s">
        <v>234</v>
      </c>
      <c r="S856" s="22">
        <v>1</v>
      </c>
      <c r="T856" s="22">
        <v>0</v>
      </c>
      <c r="U856" s="22">
        <v>0</v>
      </c>
      <c r="V856" s="22">
        <v>0</v>
      </c>
      <c r="W856" s="22">
        <v>0</v>
      </c>
      <c r="X856" s="22">
        <v>4</v>
      </c>
      <c r="Y856" s="22">
        <v>2</v>
      </c>
      <c r="Z856" s="25">
        <f t="shared" si="182"/>
        <v>0</v>
      </c>
      <c r="AA856" s="3">
        <v>16.533329999999999</v>
      </c>
      <c r="AB856" s="22">
        <v>3</v>
      </c>
      <c r="AC856" s="22">
        <v>0</v>
      </c>
      <c r="AD856" s="22">
        <v>0</v>
      </c>
      <c r="AE856" s="22">
        <v>0</v>
      </c>
      <c r="AF856" s="22">
        <v>0</v>
      </c>
      <c r="AG856" s="26">
        <f t="shared" si="183"/>
        <v>10.887098969173181</v>
      </c>
      <c r="AH856" s="26">
        <f t="shared" si="184"/>
        <v>0</v>
      </c>
      <c r="AI856" s="26">
        <f t="shared" si="185"/>
        <v>0</v>
      </c>
      <c r="AJ856" s="26">
        <f t="shared" si="186"/>
        <v>0</v>
      </c>
      <c r="AK856" s="26">
        <f t="shared" si="187"/>
        <v>0</v>
      </c>
      <c r="AL856" s="5">
        <v>24</v>
      </c>
      <c r="AM856" s="22">
        <v>4</v>
      </c>
      <c r="AN856" s="22">
        <v>9</v>
      </c>
      <c r="AO856" s="25">
        <f t="shared" si="188"/>
        <v>0.30769230769230771</v>
      </c>
      <c r="AP856" s="22">
        <v>22.4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 s="3">
        <f t="shared" si="189"/>
        <v>0</v>
      </c>
      <c r="AY856" s="4">
        <f t="shared" si="190"/>
        <v>-1.4775</v>
      </c>
      <c r="AZ856" t="s">
        <v>224</v>
      </c>
      <c r="BA856">
        <v>2012</v>
      </c>
      <c r="BC856" s="27">
        <v>1017500</v>
      </c>
      <c r="BD856" s="22">
        <v>0</v>
      </c>
      <c r="BE856" s="22">
        <v>0</v>
      </c>
      <c r="BF856" s="28">
        <f t="shared" si="191"/>
        <v>0</v>
      </c>
      <c r="BG856" s="22">
        <v>4</v>
      </c>
      <c r="BH856" s="22">
        <v>9</v>
      </c>
      <c r="BI856" s="4">
        <v>15.85</v>
      </c>
      <c r="BJ856" s="22">
        <v>0</v>
      </c>
      <c r="BK856" s="22">
        <v>0</v>
      </c>
      <c r="BL856" s="28">
        <f t="shared" si="192"/>
        <v>0</v>
      </c>
      <c r="BM856" s="22">
        <v>0</v>
      </c>
      <c r="BN856" s="22">
        <v>0</v>
      </c>
      <c r="BO856" s="4">
        <v>0.6833333330000001</v>
      </c>
      <c r="BP856" s="22">
        <v>0</v>
      </c>
      <c r="BQ856" s="22">
        <v>0</v>
      </c>
      <c r="BR856" s="22">
        <v>0</v>
      </c>
      <c r="BS856" s="22">
        <v>0</v>
      </c>
      <c r="BT856" s="4">
        <v>0</v>
      </c>
      <c r="BU856" s="22">
        <v>0</v>
      </c>
      <c r="BV856" s="22">
        <v>0</v>
      </c>
      <c r="BW856" s="22">
        <v>0</v>
      </c>
      <c r="BX856" s="22">
        <v>0</v>
      </c>
      <c r="BY856" s="22">
        <v>0</v>
      </c>
      <c r="BZ856" s="22">
        <v>0</v>
      </c>
      <c r="CA856" s="22">
        <v>0</v>
      </c>
      <c r="CB856" s="22">
        <v>0</v>
      </c>
      <c r="CC856" s="4">
        <v>0</v>
      </c>
      <c r="CD856" s="4">
        <v>0</v>
      </c>
      <c r="CE856" s="4">
        <v>0</v>
      </c>
      <c r="CF856" s="22">
        <v>0</v>
      </c>
      <c r="CG856" s="22">
        <v>0</v>
      </c>
      <c r="CH856" s="22">
        <v>0</v>
      </c>
      <c r="CI856" s="5">
        <v>1</v>
      </c>
      <c r="CJ856" s="22">
        <v>0</v>
      </c>
      <c r="CK856" s="22">
        <v>0</v>
      </c>
      <c r="CL856" s="22">
        <v>0</v>
      </c>
      <c r="CM856" s="22">
        <v>4</v>
      </c>
      <c r="CN856" s="22">
        <v>2</v>
      </c>
      <c r="CO856" s="22">
        <v>4</v>
      </c>
      <c r="CP856" s="22">
        <v>9</v>
      </c>
      <c r="CQ856" s="26">
        <v>15.85</v>
      </c>
      <c r="CR856" s="26">
        <v>0.68333300000000008</v>
      </c>
      <c r="CS856" s="26">
        <v>0</v>
      </c>
      <c r="CT856" s="22">
        <v>0</v>
      </c>
      <c r="CU856" s="22">
        <v>0</v>
      </c>
      <c r="CV856" s="22">
        <v>0</v>
      </c>
      <c r="CW856" s="22">
        <v>0</v>
      </c>
      <c r="CX856" s="22">
        <v>0</v>
      </c>
      <c r="CY856" s="22">
        <v>0</v>
      </c>
      <c r="CZ856" s="22">
        <v>0</v>
      </c>
      <c r="DA856" s="22">
        <v>0</v>
      </c>
      <c r="DB856" s="22">
        <v>0</v>
      </c>
      <c r="DC856" s="22">
        <v>0</v>
      </c>
      <c r="DD856" s="22">
        <v>0</v>
      </c>
      <c r="DE856" s="22">
        <v>0</v>
      </c>
      <c r="DF856" s="22">
        <v>0</v>
      </c>
      <c r="DG856" s="22">
        <v>0</v>
      </c>
      <c r="DH856" s="22">
        <v>0</v>
      </c>
      <c r="DI856" s="22">
        <v>2</v>
      </c>
      <c r="DJ856" s="22">
        <v>0</v>
      </c>
      <c r="DK856" s="22">
        <v>0</v>
      </c>
      <c r="DL856" s="22">
        <v>0</v>
      </c>
      <c r="DM856" s="22">
        <v>0</v>
      </c>
      <c r="DN856" s="22">
        <v>0</v>
      </c>
      <c r="DO856" s="22">
        <v>0</v>
      </c>
      <c r="DP856" s="22">
        <v>0</v>
      </c>
      <c r="DQ856" s="22">
        <v>0</v>
      </c>
      <c r="DR856" s="22">
        <v>0</v>
      </c>
      <c r="DS856" s="22">
        <v>0</v>
      </c>
      <c r="DT856" s="22">
        <v>0</v>
      </c>
      <c r="DU856">
        <v>15.85</v>
      </c>
      <c r="DV856">
        <v>39.5</v>
      </c>
      <c r="DW856" s="2">
        <f t="shared" si="193"/>
        <v>0.28635953026196925</v>
      </c>
      <c r="DX856">
        <v>0.97</v>
      </c>
      <c r="DY856">
        <v>-0.65700000000000003</v>
      </c>
      <c r="DZ856">
        <v>2.3980000000000001</v>
      </c>
      <c r="EA856">
        <v>-2.8730000000000002</v>
      </c>
      <c r="EB856">
        <v>0</v>
      </c>
      <c r="EC856">
        <v>0</v>
      </c>
      <c r="ED856">
        <v>9.8000000000000007</v>
      </c>
      <c r="EE856">
        <v>26.5</v>
      </c>
      <c r="EF856">
        <v>16.71</v>
      </c>
      <c r="EG856">
        <v>0</v>
      </c>
      <c r="EH856">
        <v>1000</v>
      </c>
      <c r="EI856">
        <v>1000</v>
      </c>
      <c r="EJ856">
        <v>0</v>
      </c>
      <c r="EK856">
        <v>0</v>
      </c>
      <c r="EL856">
        <v>34.1</v>
      </c>
      <c r="EM856">
        <v>26.5</v>
      </c>
      <c r="EN856">
        <v>11.4</v>
      </c>
      <c r="EO856">
        <v>15.1</v>
      </c>
      <c r="EP856">
        <v>3.8</v>
      </c>
      <c r="EQ856">
        <v>26.5</v>
      </c>
      <c r="ER856">
        <v>7.6</v>
      </c>
      <c r="ES856">
        <v>0</v>
      </c>
      <c r="ET856">
        <v>7.6</v>
      </c>
      <c r="EU856">
        <v>0</v>
      </c>
      <c r="EV856">
        <v>0</v>
      </c>
      <c r="EW856">
        <v>4.5599999999999996</v>
      </c>
      <c r="EX856">
        <v>38</v>
      </c>
      <c r="EY856">
        <v>15.2</v>
      </c>
      <c r="EZ856">
        <v>7.6</v>
      </c>
      <c r="FA856">
        <v>6.1</v>
      </c>
      <c r="FB856">
        <v>13.7</v>
      </c>
      <c r="FC856">
        <v>10.6</v>
      </c>
      <c r="FD856">
        <v>0</v>
      </c>
      <c r="FE856">
        <v>3</v>
      </c>
      <c r="FF856">
        <v>1</v>
      </c>
      <c r="FG856">
        <v>7</v>
      </c>
      <c r="FH856">
        <v>2</v>
      </c>
      <c r="FI856">
        <v>4</v>
      </c>
      <c r="FJ856">
        <v>2</v>
      </c>
      <c r="FK856">
        <v>1</v>
      </c>
      <c r="FL856">
        <v>57.1</v>
      </c>
      <c r="FM856">
        <v>10</v>
      </c>
      <c r="FN856">
        <v>5</v>
      </c>
      <c r="FO856">
        <v>2</v>
      </c>
      <c r="FP856">
        <v>66.7</v>
      </c>
      <c r="FQ856">
        <v>0.68</v>
      </c>
      <c r="FR856">
        <v>1.37</v>
      </c>
      <c r="FS856" s="2">
        <f t="shared" si="194"/>
        <v>0.33170731707317069</v>
      </c>
      <c r="FT856">
        <v>0</v>
      </c>
      <c r="FU856">
        <v>0</v>
      </c>
      <c r="FV856">
        <v>43.9</v>
      </c>
      <c r="FW856" t="s">
        <v>266</v>
      </c>
      <c r="FX856">
        <v>0</v>
      </c>
      <c r="FY856">
        <v>0</v>
      </c>
      <c r="FZ856">
        <v>0</v>
      </c>
      <c r="GA856">
        <v>0</v>
      </c>
      <c r="GB856">
        <v>0</v>
      </c>
      <c r="GC856">
        <v>0</v>
      </c>
      <c r="GD856">
        <v>0</v>
      </c>
      <c r="GE856">
        <v>0</v>
      </c>
      <c r="GF856">
        <v>0</v>
      </c>
      <c r="GG856">
        <v>0</v>
      </c>
      <c r="GH856">
        <v>0</v>
      </c>
      <c r="GI856">
        <v>0</v>
      </c>
      <c r="GJ856" s="2">
        <f t="shared" si="195"/>
        <v>0</v>
      </c>
      <c r="GK856">
        <v>0</v>
      </c>
      <c r="GL856">
        <v>0</v>
      </c>
      <c r="GM856">
        <v>0</v>
      </c>
      <c r="GN856">
        <v>0</v>
      </c>
      <c r="GO856">
        <v>0</v>
      </c>
      <c r="GP856">
        <v>0</v>
      </c>
      <c r="GQ856">
        <v>0</v>
      </c>
      <c r="GR856">
        <v>0</v>
      </c>
      <c r="GS856">
        <v>0</v>
      </c>
      <c r="GT856">
        <v>0</v>
      </c>
      <c r="GU856">
        <v>0</v>
      </c>
      <c r="GV856">
        <v>0</v>
      </c>
      <c r="GW856">
        <v>0</v>
      </c>
      <c r="GX856" s="21">
        <v>25.880476000000002</v>
      </c>
      <c r="GY856" s="21">
        <v>4.4539442999999999</v>
      </c>
      <c r="GZ856" s="21">
        <v>5.4991781999999994</v>
      </c>
      <c r="HA856" s="21">
        <v>9.9531216000000011</v>
      </c>
      <c r="HB856" s="21">
        <v>0.79056400000000004</v>
      </c>
      <c r="HC856" s="21">
        <v>0.52808600000000006</v>
      </c>
      <c r="HD856" s="21">
        <v>-1.1460000000000001E-3</v>
      </c>
      <c r="HE856" s="21">
        <v>30.492823000000001</v>
      </c>
      <c r="HF856" s="21">
        <v>1.317504</v>
      </c>
    </row>
    <row r="857" spans="1:214" ht="15" x14ac:dyDescent="0.25">
      <c r="A857" s="22">
        <v>19</v>
      </c>
      <c r="B857" t="s">
        <v>3578</v>
      </c>
      <c r="C857" t="s">
        <v>3579</v>
      </c>
      <c r="D857" t="s">
        <v>520</v>
      </c>
      <c r="F857" t="s">
        <v>736</v>
      </c>
      <c r="I857" s="22" t="s">
        <v>354</v>
      </c>
      <c r="J857">
        <v>27</v>
      </c>
      <c r="K857" s="23" t="s">
        <v>3580</v>
      </c>
      <c r="L857" s="23" t="s">
        <v>3581</v>
      </c>
      <c r="M857" s="24" t="s">
        <v>273</v>
      </c>
      <c r="N857" s="24" t="s">
        <v>233</v>
      </c>
      <c r="O857" s="24">
        <v>76</v>
      </c>
      <c r="P857" s="24">
        <v>234</v>
      </c>
      <c r="Q857" s="24" t="s">
        <v>224</v>
      </c>
      <c r="R857" s="24"/>
      <c r="S857" s="22">
        <v>25</v>
      </c>
      <c r="T857" s="22">
        <v>1</v>
      </c>
      <c r="U857" s="22">
        <v>1</v>
      </c>
      <c r="V857" s="22">
        <v>2</v>
      </c>
      <c r="W857" s="22">
        <v>-3</v>
      </c>
      <c r="X857" s="22">
        <v>39</v>
      </c>
      <c r="Y857" s="22">
        <v>13</v>
      </c>
      <c r="Z857" s="25">
        <f t="shared" si="182"/>
        <v>7.6923076923076927E-2</v>
      </c>
      <c r="AA857" s="3">
        <v>5.25</v>
      </c>
      <c r="AB857" s="22">
        <v>31</v>
      </c>
      <c r="AC857" s="22">
        <v>6</v>
      </c>
      <c r="AD857" s="22">
        <v>6</v>
      </c>
      <c r="AE857" s="22">
        <v>7</v>
      </c>
      <c r="AF857" s="22">
        <v>1</v>
      </c>
      <c r="AG857" s="26">
        <f t="shared" si="183"/>
        <v>14.171428571428573</v>
      </c>
      <c r="AH857" s="26">
        <f t="shared" si="184"/>
        <v>2.7428571428571429</v>
      </c>
      <c r="AI857" s="26">
        <f t="shared" si="185"/>
        <v>2.7428571428571429</v>
      </c>
      <c r="AJ857" s="26">
        <f t="shared" si="186"/>
        <v>3.2</v>
      </c>
      <c r="AK857" s="26">
        <f t="shared" si="187"/>
        <v>0.45714285714285713</v>
      </c>
      <c r="AL857" s="5">
        <v>198</v>
      </c>
      <c r="AM857" s="22">
        <v>0</v>
      </c>
      <c r="AN857" s="22">
        <v>1</v>
      </c>
      <c r="AO857" s="25">
        <f t="shared" si="188"/>
        <v>0</v>
      </c>
      <c r="AP857" s="22">
        <v>0</v>
      </c>
      <c r="AQ857">
        <v>0</v>
      </c>
      <c r="AR857">
        <v>0.1</v>
      </c>
      <c r="AS857">
        <v>0</v>
      </c>
      <c r="AT857">
        <v>-1.3</v>
      </c>
      <c r="AU857">
        <v>0.30000000000000004</v>
      </c>
      <c r="AV857">
        <v>0</v>
      </c>
      <c r="AW857">
        <v>-1</v>
      </c>
      <c r="AX857" s="3">
        <f t="shared" si="189"/>
        <v>-0.04</v>
      </c>
      <c r="AY857" s="4">
        <f t="shared" si="190"/>
        <v>-1</v>
      </c>
      <c r="AZ857" t="s">
        <v>243</v>
      </c>
      <c r="BA857">
        <v>2014</v>
      </c>
      <c r="BC857" s="27">
        <v>525000</v>
      </c>
      <c r="BD857" s="22">
        <v>1</v>
      </c>
      <c r="BE857" s="22">
        <v>1</v>
      </c>
      <c r="BF857" s="28">
        <f t="shared" si="191"/>
        <v>0.91463414634146345</v>
      </c>
      <c r="BG857" s="22">
        <v>0</v>
      </c>
      <c r="BH857" s="22">
        <v>1</v>
      </c>
      <c r="BI857" s="4">
        <v>131.19999999999999</v>
      </c>
      <c r="BJ857" s="22">
        <v>0</v>
      </c>
      <c r="BK857" s="22">
        <v>0</v>
      </c>
      <c r="BL857" s="28">
        <f t="shared" si="192"/>
        <v>0</v>
      </c>
      <c r="BM857" s="22">
        <v>0</v>
      </c>
      <c r="BN857" s="22">
        <v>0</v>
      </c>
      <c r="BO857" s="4">
        <v>0.33333333300000001</v>
      </c>
      <c r="BP857" s="22">
        <v>0</v>
      </c>
      <c r="BQ857" s="22">
        <v>0</v>
      </c>
      <c r="BR857" s="22">
        <v>0</v>
      </c>
      <c r="BS857" s="22">
        <v>0</v>
      </c>
      <c r="BT857" s="4">
        <v>0</v>
      </c>
      <c r="BU857" s="22">
        <v>14</v>
      </c>
      <c r="BV857" s="22">
        <v>0</v>
      </c>
      <c r="BW857" s="22">
        <v>0</v>
      </c>
      <c r="BX857" s="22">
        <v>1</v>
      </c>
      <c r="BY857" s="22">
        <v>16</v>
      </c>
      <c r="BZ857" s="22">
        <v>5</v>
      </c>
      <c r="CA857" s="22">
        <v>0</v>
      </c>
      <c r="CB857" s="22">
        <v>1</v>
      </c>
      <c r="CC857" s="4">
        <v>5.3666700000000001</v>
      </c>
      <c r="CD857" s="4">
        <v>1.6666667E-2</v>
      </c>
      <c r="CE857" s="4">
        <v>0</v>
      </c>
      <c r="CF857" s="22">
        <v>0</v>
      </c>
      <c r="CG857" s="22">
        <v>0</v>
      </c>
      <c r="CH857" s="22">
        <v>0</v>
      </c>
      <c r="CI857" s="5">
        <v>11</v>
      </c>
      <c r="CJ857" s="22">
        <v>1</v>
      </c>
      <c r="CK857" s="22">
        <v>1</v>
      </c>
      <c r="CL857" s="22">
        <v>-4</v>
      </c>
      <c r="CM857" s="22">
        <v>23</v>
      </c>
      <c r="CN857" s="22">
        <v>5</v>
      </c>
      <c r="CO857" s="22">
        <v>0</v>
      </c>
      <c r="CP857" s="22">
        <v>0</v>
      </c>
      <c r="CQ857" s="26">
        <v>5.096965</v>
      </c>
      <c r="CR857" s="26">
        <v>9.0910000000000001E-3</v>
      </c>
      <c r="CS857" s="26">
        <v>0</v>
      </c>
      <c r="CT857" s="22">
        <v>0</v>
      </c>
      <c r="CU857" s="22">
        <v>0</v>
      </c>
      <c r="CV857" s="22">
        <v>0</v>
      </c>
      <c r="CW857" s="22">
        <v>1</v>
      </c>
      <c r="CX857" s="22">
        <v>1</v>
      </c>
      <c r="CY857" s="22">
        <v>1</v>
      </c>
      <c r="CZ857" s="22">
        <v>0</v>
      </c>
      <c r="DA857" s="22">
        <v>0</v>
      </c>
      <c r="DB857" s="22">
        <v>-4</v>
      </c>
      <c r="DC857" s="22">
        <v>0</v>
      </c>
      <c r="DD857" s="22">
        <v>0</v>
      </c>
      <c r="DE857" s="22">
        <v>0</v>
      </c>
      <c r="DF857" s="22">
        <v>0</v>
      </c>
      <c r="DG857" s="22">
        <v>0</v>
      </c>
      <c r="DH857" s="22">
        <v>0</v>
      </c>
      <c r="DI857" s="22">
        <v>7</v>
      </c>
      <c r="DJ857" s="22">
        <v>3</v>
      </c>
      <c r="DK857" s="22">
        <v>1</v>
      </c>
      <c r="DL857" s="22">
        <v>0</v>
      </c>
      <c r="DM857" s="22">
        <v>0</v>
      </c>
      <c r="DN857" s="22">
        <v>5</v>
      </c>
      <c r="DO857" s="22">
        <v>0</v>
      </c>
      <c r="DP857" s="22">
        <v>8</v>
      </c>
      <c r="DQ857" s="22">
        <v>0</v>
      </c>
      <c r="DR857" s="22">
        <v>0</v>
      </c>
      <c r="DS857" s="22">
        <v>0</v>
      </c>
      <c r="DT857" s="22">
        <v>0</v>
      </c>
      <c r="DU857">
        <v>5.25</v>
      </c>
      <c r="DV857">
        <v>41.12</v>
      </c>
      <c r="DW857" s="2">
        <f t="shared" si="193"/>
        <v>0.11321975415139099</v>
      </c>
      <c r="DX857">
        <v>-1.472</v>
      </c>
      <c r="DY857">
        <v>-0.46100000000000002</v>
      </c>
      <c r="DZ857">
        <v>-4.0620000000000003</v>
      </c>
      <c r="EA857">
        <v>6.2709999999999999</v>
      </c>
      <c r="EB857">
        <v>5</v>
      </c>
      <c r="EC857">
        <v>8</v>
      </c>
      <c r="ED857">
        <v>-13.9</v>
      </c>
      <c r="EE857">
        <v>-5.49</v>
      </c>
      <c r="EF857">
        <v>8.41</v>
      </c>
      <c r="EG857">
        <v>9.26</v>
      </c>
      <c r="EH857">
        <v>857</v>
      </c>
      <c r="EI857">
        <v>950</v>
      </c>
      <c r="EJ857">
        <v>2.29</v>
      </c>
      <c r="EK857">
        <v>3.66</v>
      </c>
      <c r="EL857">
        <v>22.4</v>
      </c>
      <c r="EM857">
        <v>22</v>
      </c>
      <c r="EN857">
        <v>11.4</v>
      </c>
      <c r="EO857">
        <v>13.7</v>
      </c>
      <c r="EP857">
        <v>13.7</v>
      </c>
      <c r="EQ857">
        <v>11.4</v>
      </c>
      <c r="ER857">
        <v>6.9</v>
      </c>
      <c r="ES857">
        <v>5.5</v>
      </c>
      <c r="ET857">
        <v>2.7</v>
      </c>
      <c r="EU857">
        <v>0.9</v>
      </c>
      <c r="EV857">
        <v>1.58</v>
      </c>
      <c r="EW857">
        <v>1.9300000000000002</v>
      </c>
      <c r="EX857">
        <v>29.7</v>
      </c>
      <c r="EY857">
        <v>25.5</v>
      </c>
      <c r="EZ857">
        <v>14.3</v>
      </c>
      <c r="FA857">
        <v>13.6</v>
      </c>
      <c r="FB857">
        <v>12.1</v>
      </c>
      <c r="FC857">
        <v>16</v>
      </c>
      <c r="FD857">
        <v>4</v>
      </c>
      <c r="FE857">
        <v>3.6</v>
      </c>
      <c r="FF857">
        <v>17</v>
      </c>
      <c r="FG857">
        <v>18</v>
      </c>
      <c r="FH857">
        <v>15</v>
      </c>
      <c r="FI857">
        <v>18</v>
      </c>
      <c r="FJ857">
        <v>13</v>
      </c>
      <c r="FK857">
        <v>20</v>
      </c>
      <c r="FL857">
        <v>51.5</v>
      </c>
      <c r="FM857">
        <v>45</v>
      </c>
      <c r="FN857">
        <v>45</v>
      </c>
      <c r="FO857">
        <v>40</v>
      </c>
      <c r="FP857">
        <v>50</v>
      </c>
      <c r="FQ857">
        <v>0.01</v>
      </c>
      <c r="FR857">
        <v>5.56</v>
      </c>
      <c r="FS857" s="2">
        <f t="shared" si="194"/>
        <v>1.7953321364452427E-3</v>
      </c>
      <c r="FT857">
        <v>0</v>
      </c>
      <c r="FU857">
        <v>0</v>
      </c>
      <c r="FV857">
        <v>-85.9</v>
      </c>
      <c r="FW857" t="s">
        <v>266</v>
      </c>
      <c r="FX857">
        <v>0</v>
      </c>
      <c r="FY857">
        <v>0</v>
      </c>
      <c r="FZ857">
        <v>0</v>
      </c>
      <c r="GA857">
        <v>0</v>
      </c>
      <c r="GB857">
        <v>0</v>
      </c>
      <c r="GC857">
        <v>0</v>
      </c>
      <c r="GD857">
        <v>0</v>
      </c>
      <c r="GE857">
        <v>0</v>
      </c>
      <c r="GF857">
        <v>0</v>
      </c>
      <c r="GG857">
        <v>0</v>
      </c>
      <c r="GH857">
        <v>0</v>
      </c>
      <c r="GI857">
        <v>0</v>
      </c>
      <c r="GJ857" s="2">
        <f t="shared" si="195"/>
        <v>0</v>
      </c>
      <c r="GK857">
        <v>0</v>
      </c>
      <c r="GL857">
        <v>0</v>
      </c>
      <c r="GM857">
        <v>0</v>
      </c>
      <c r="GN857">
        <v>0</v>
      </c>
      <c r="GO857">
        <v>0</v>
      </c>
      <c r="GP857">
        <v>0</v>
      </c>
      <c r="GQ857">
        <v>0</v>
      </c>
      <c r="GR857">
        <v>0</v>
      </c>
      <c r="GS857">
        <v>0</v>
      </c>
      <c r="GT857">
        <v>0</v>
      </c>
      <c r="GU857">
        <v>0</v>
      </c>
      <c r="GV857">
        <v>0</v>
      </c>
      <c r="GW857">
        <v>0</v>
      </c>
      <c r="GX857" s="21">
        <v>41.524177999999999</v>
      </c>
      <c r="GY857" s="21">
        <v>2.3033718000000003</v>
      </c>
      <c r="GZ857" s="21">
        <v>3.4411652999999998</v>
      </c>
      <c r="HA857" s="21">
        <v>5.7445362000000006</v>
      </c>
      <c r="HB857" s="21">
        <v>-1.116735</v>
      </c>
      <c r="HC857" s="21">
        <v>0.71141600000000005</v>
      </c>
      <c r="HD857" s="21">
        <v>-2.1289999999999998E-3</v>
      </c>
      <c r="HE857" s="21">
        <v>64.331672999999995</v>
      </c>
      <c r="HF857" s="21">
        <v>-0.40744799999999998</v>
      </c>
    </row>
    <row r="858" spans="1:214" ht="15" x14ac:dyDescent="0.25">
      <c r="A858" s="22">
        <v>26</v>
      </c>
      <c r="B858" t="s">
        <v>3582</v>
      </c>
      <c r="C858" t="s">
        <v>3583</v>
      </c>
      <c r="D858" t="s">
        <v>535</v>
      </c>
      <c r="F858" t="s">
        <v>310</v>
      </c>
      <c r="I858" s="22" t="s">
        <v>239</v>
      </c>
      <c r="J858">
        <v>25</v>
      </c>
      <c r="K858" s="23" t="s">
        <v>3584</v>
      </c>
      <c r="L858" s="23" t="s">
        <v>3585</v>
      </c>
      <c r="M858" s="24" t="s">
        <v>251</v>
      </c>
      <c r="N858" s="24" t="s">
        <v>222</v>
      </c>
      <c r="O858" s="24">
        <v>77</v>
      </c>
      <c r="P858" s="24">
        <v>205</v>
      </c>
      <c r="Q858" s="24" t="s">
        <v>224</v>
      </c>
      <c r="R858" s="24"/>
      <c r="S858" s="22">
        <v>80</v>
      </c>
      <c r="T858" s="22">
        <v>17</v>
      </c>
      <c r="U858" s="22">
        <v>47</v>
      </c>
      <c r="V858" s="22">
        <v>64</v>
      </c>
      <c r="W858" s="22">
        <v>3</v>
      </c>
      <c r="X858" s="22">
        <v>55</v>
      </c>
      <c r="Y858" s="22">
        <v>208</v>
      </c>
      <c r="Z858" s="25">
        <f t="shared" si="182"/>
        <v>8.1730769230769232E-2</v>
      </c>
      <c r="AA858" s="3">
        <v>19.066669999999998</v>
      </c>
      <c r="AB858" s="22">
        <v>113</v>
      </c>
      <c r="AC858" s="22">
        <v>46</v>
      </c>
      <c r="AD858" s="22">
        <v>102</v>
      </c>
      <c r="AE858" s="22">
        <v>33</v>
      </c>
      <c r="AF858" s="22">
        <v>50</v>
      </c>
      <c r="AG858" s="26">
        <f t="shared" si="183"/>
        <v>4.4449292928445292</v>
      </c>
      <c r="AH858" s="26">
        <f t="shared" si="184"/>
        <v>1.8094402431048529</v>
      </c>
      <c r="AI858" s="26">
        <f t="shared" si="185"/>
        <v>4.012237060797716</v>
      </c>
      <c r="AJ858" s="26">
        <f t="shared" si="186"/>
        <v>1.2980766961404377</v>
      </c>
      <c r="AK858" s="26">
        <f t="shared" si="187"/>
        <v>1.9667828729400574</v>
      </c>
      <c r="AL858" s="5">
        <v>1739</v>
      </c>
      <c r="AM858" s="22">
        <v>4</v>
      </c>
      <c r="AN858" s="22">
        <v>6</v>
      </c>
      <c r="AO858" s="25">
        <f t="shared" si="188"/>
        <v>0.4</v>
      </c>
      <c r="AP858" s="22">
        <v>0.2</v>
      </c>
      <c r="AQ858">
        <v>4.8</v>
      </c>
      <c r="AR858">
        <v>1.6</v>
      </c>
      <c r="AS858">
        <v>6.4</v>
      </c>
      <c r="AT858">
        <v>7.8</v>
      </c>
      <c r="AU858">
        <v>2.5</v>
      </c>
      <c r="AV858">
        <v>1.6</v>
      </c>
      <c r="AW858">
        <v>11.9</v>
      </c>
      <c r="AX858" s="3">
        <f t="shared" si="189"/>
        <v>0.14874999999999999</v>
      </c>
      <c r="AY858" s="4">
        <f t="shared" si="190"/>
        <v>5.8250000000000011</v>
      </c>
      <c r="AZ858" t="s">
        <v>224</v>
      </c>
      <c r="BA858">
        <v>2013</v>
      </c>
      <c r="BC858" s="27">
        <v>2550000</v>
      </c>
      <c r="BD858" s="22">
        <v>11</v>
      </c>
      <c r="BE858" s="22">
        <v>38</v>
      </c>
      <c r="BF858" s="28">
        <f t="shared" si="191"/>
        <v>2.2600607295230044</v>
      </c>
      <c r="BG858" s="22">
        <v>3</v>
      </c>
      <c r="BH858" s="22">
        <v>6</v>
      </c>
      <c r="BI858" s="4">
        <v>1300.8499999999999</v>
      </c>
      <c r="BJ858" s="22">
        <v>6</v>
      </c>
      <c r="BK858" s="22">
        <v>9</v>
      </c>
      <c r="BL858" s="28">
        <f t="shared" si="192"/>
        <v>4.2687747042322179</v>
      </c>
      <c r="BM858" s="22">
        <v>1</v>
      </c>
      <c r="BN858" s="22">
        <v>0</v>
      </c>
      <c r="BO858" s="4">
        <v>210.83333329999999</v>
      </c>
      <c r="BP858" s="22">
        <v>0</v>
      </c>
      <c r="BQ858" s="22">
        <v>0</v>
      </c>
      <c r="BR858" s="22">
        <v>0</v>
      </c>
      <c r="BS858" s="22">
        <v>0</v>
      </c>
      <c r="BT858" s="4">
        <v>14.35</v>
      </c>
      <c r="BU858" s="22">
        <v>41</v>
      </c>
      <c r="BV858" s="22">
        <v>11</v>
      </c>
      <c r="BW858" s="22">
        <v>29</v>
      </c>
      <c r="BX858" s="22">
        <v>10</v>
      </c>
      <c r="BY858" s="22">
        <v>26</v>
      </c>
      <c r="BZ858" s="22">
        <v>13</v>
      </c>
      <c r="CA858" s="22">
        <v>0</v>
      </c>
      <c r="CB858" s="22">
        <v>2</v>
      </c>
      <c r="CC858" s="4">
        <v>15.8</v>
      </c>
      <c r="CD858" s="4">
        <v>2.983333333</v>
      </c>
      <c r="CE858" s="4">
        <v>0.15</v>
      </c>
      <c r="CF858" s="22">
        <v>3</v>
      </c>
      <c r="CG858" s="22">
        <v>2</v>
      </c>
      <c r="CH858" s="22">
        <v>0</v>
      </c>
      <c r="CI858" s="5">
        <v>39</v>
      </c>
      <c r="CJ858" s="22">
        <v>6</v>
      </c>
      <c r="CK858" s="22">
        <v>18</v>
      </c>
      <c r="CL858" s="22">
        <v>-7</v>
      </c>
      <c r="CM858" s="22">
        <v>29</v>
      </c>
      <c r="CN858" s="22">
        <v>13</v>
      </c>
      <c r="CO858" s="22">
        <v>4</v>
      </c>
      <c r="CP858" s="22">
        <v>4</v>
      </c>
      <c r="CQ858" s="26">
        <v>16.744872000000001</v>
      </c>
      <c r="CR858" s="26">
        <v>2.2696580000000002</v>
      </c>
      <c r="CS858" s="26">
        <v>0.210256</v>
      </c>
      <c r="CT858" s="22">
        <v>3</v>
      </c>
      <c r="CU858" s="22">
        <v>2</v>
      </c>
      <c r="CV858" s="22">
        <v>0</v>
      </c>
      <c r="CW858" s="22">
        <v>3</v>
      </c>
      <c r="CX858" s="22">
        <v>14</v>
      </c>
      <c r="CY858" s="22">
        <v>-1</v>
      </c>
      <c r="CZ858" s="22">
        <v>14</v>
      </c>
      <c r="DA858" s="22">
        <v>33</v>
      </c>
      <c r="DB858" s="22">
        <v>4</v>
      </c>
      <c r="DC858" s="22">
        <v>2</v>
      </c>
      <c r="DD858" s="22">
        <v>0</v>
      </c>
      <c r="DE858" s="22">
        <v>3</v>
      </c>
      <c r="DF858" s="22">
        <v>0</v>
      </c>
      <c r="DG858" s="22">
        <v>0</v>
      </c>
      <c r="DH858" s="22">
        <v>0</v>
      </c>
      <c r="DI858" s="22">
        <v>25</v>
      </c>
      <c r="DJ858" s="22">
        <v>1</v>
      </c>
      <c r="DK858" s="22">
        <v>0</v>
      </c>
      <c r="DL858" s="22">
        <v>0</v>
      </c>
      <c r="DM858" s="22">
        <v>0</v>
      </c>
      <c r="DN858" s="22">
        <v>95</v>
      </c>
      <c r="DO858" s="22">
        <v>24</v>
      </c>
      <c r="DP858" s="22">
        <v>71</v>
      </c>
      <c r="DQ858" s="22">
        <v>3</v>
      </c>
      <c r="DR858" s="22">
        <v>6</v>
      </c>
      <c r="DS858" s="22">
        <v>4</v>
      </c>
      <c r="DT858" s="22">
        <v>0</v>
      </c>
      <c r="DU858">
        <v>15.77</v>
      </c>
      <c r="DV858">
        <v>32.57</v>
      </c>
      <c r="DW858" s="2">
        <f t="shared" si="193"/>
        <v>0.32623086470831608</v>
      </c>
      <c r="DX858">
        <v>0.31900000000000001</v>
      </c>
      <c r="DY858">
        <v>-0.66600000000000004</v>
      </c>
      <c r="DZ858">
        <v>6.0090000000000003</v>
      </c>
      <c r="EA858">
        <v>4.806</v>
      </c>
      <c r="EB858">
        <v>64</v>
      </c>
      <c r="EC858">
        <v>63</v>
      </c>
      <c r="ED858">
        <v>12.6</v>
      </c>
      <c r="EE858">
        <v>9.3699999999999992</v>
      </c>
      <c r="EF858">
        <v>-3.22</v>
      </c>
      <c r="EG858">
        <v>8.7799999999999994</v>
      </c>
      <c r="EH858">
        <v>902</v>
      </c>
      <c r="EI858">
        <v>990</v>
      </c>
      <c r="EJ858">
        <v>3.04</v>
      </c>
      <c r="EK858">
        <v>3</v>
      </c>
      <c r="EL858">
        <v>31.6</v>
      </c>
      <c r="EM858">
        <v>27.5</v>
      </c>
      <c r="EN858">
        <v>14.6</v>
      </c>
      <c r="EO858">
        <v>11.1</v>
      </c>
      <c r="EP858">
        <v>13.8</v>
      </c>
      <c r="EQ858">
        <v>15.5</v>
      </c>
      <c r="ER858">
        <v>3.5</v>
      </c>
      <c r="ES858">
        <v>3.6</v>
      </c>
      <c r="ET858">
        <v>0.7</v>
      </c>
      <c r="EU858">
        <v>0.9</v>
      </c>
      <c r="EV858">
        <v>2.12</v>
      </c>
      <c r="EW858">
        <v>2.2999999999999998</v>
      </c>
      <c r="EX858">
        <v>25.9</v>
      </c>
      <c r="EY858">
        <v>26.3</v>
      </c>
      <c r="EZ858">
        <v>12.1</v>
      </c>
      <c r="FA858">
        <v>12.5</v>
      </c>
      <c r="FB858">
        <v>14.9</v>
      </c>
      <c r="FC858">
        <v>12.6</v>
      </c>
      <c r="FD858">
        <v>3.8</v>
      </c>
      <c r="FE858">
        <v>3.1</v>
      </c>
      <c r="FF858">
        <v>187</v>
      </c>
      <c r="FG858">
        <v>222</v>
      </c>
      <c r="FH858">
        <v>136</v>
      </c>
      <c r="FI858">
        <v>163</v>
      </c>
      <c r="FJ858">
        <v>227</v>
      </c>
      <c r="FK858">
        <v>210</v>
      </c>
      <c r="FL858">
        <v>57.8</v>
      </c>
      <c r="FM858">
        <v>485</v>
      </c>
      <c r="FN858">
        <v>375</v>
      </c>
      <c r="FO858">
        <v>413</v>
      </c>
      <c r="FP858">
        <v>56.4</v>
      </c>
      <c r="FQ858">
        <v>2.5099999999999998</v>
      </c>
      <c r="FR858">
        <v>2.35</v>
      </c>
      <c r="FS858" s="2">
        <f t="shared" si="194"/>
        <v>0.51646090534979427</v>
      </c>
      <c r="FT858">
        <v>23</v>
      </c>
      <c r="FU858">
        <v>4</v>
      </c>
      <c r="FV858">
        <v>11.7</v>
      </c>
      <c r="FW858">
        <v>15.13</v>
      </c>
      <c r="FX858">
        <v>6.88</v>
      </c>
      <c r="FY858">
        <v>1.2</v>
      </c>
      <c r="FZ858">
        <v>38.6</v>
      </c>
      <c r="GA858">
        <v>6.6</v>
      </c>
      <c r="GB858">
        <v>27.2</v>
      </c>
      <c r="GC858">
        <v>4.8</v>
      </c>
      <c r="GD858">
        <v>1.8</v>
      </c>
      <c r="GE858">
        <v>26.6</v>
      </c>
      <c r="GF858">
        <v>3</v>
      </c>
      <c r="GG858">
        <v>2.1</v>
      </c>
      <c r="GH858">
        <v>0.19</v>
      </c>
      <c r="GI858">
        <v>5.35</v>
      </c>
      <c r="GJ858" s="2">
        <f t="shared" si="195"/>
        <v>3.4296028880866428E-2</v>
      </c>
      <c r="GK858">
        <v>0</v>
      </c>
      <c r="GL858">
        <v>3</v>
      </c>
      <c r="GM858">
        <v>-6.8</v>
      </c>
      <c r="GN858">
        <v>0</v>
      </c>
      <c r="GO858">
        <v>12.01</v>
      </c>
      <c r="GP858">
        <v>12</v>
      </c>
      <c r="GQ858">
        <v>40</v>
      </c>
      <c r="GR858">
        <v>4</v>
      </c>
      <c r="GS858">
        <v>32</v>
      </c>
      <c r="GT858">
        <v>24</v>
      </c>
      <c r="GU858">
        <v>0</v>
      </c>
      <c r="GV858">
        <v>0</v>
      </c>
      <c r="GW858">
        <v>4</v>
      </c>
      <c r="GX858" s="21">
        <v>71.193068999999994</v>
      </c>
      <c r="GY858" s="21">
        <v>17.2038519</v>
      </c>
      <c r="GZ858" s="21">
        <v>33.2239644</v>
      </c>
      <c r="HA858" s="21">
        <v>50.427816300000003</v>
      </c>
      <c r="HB858" s="21">
        <v>6.8831129999999998</v>
      </c>
      <c r="HC858" s="21">
        <v>2.5137119999999999</v>
      </c>
      <c r="HD858" s="21">
        <v>0.19811599999999999</v>
      </c>
      <c r="HE858" s="21">
        <v>44.606785000000002</v>
      </c>
      <c r="HF858" s="21">
        <v>9.5949410000000004</v>
      </c>
    </row>
    <row r="859" spans="1:214" ht="15" x14ac:dyDescent="0.25">
      <c r="A859" s="22">
        <v>5</v>
      </c>
      <c r="B859" t="s">
        <v>3586</v>
      </c>
      <c r="C859" t="s">
        <v>3587</v>
      </c>
      <c r="D859" t="s">
        <v>1402</v>
      </c>
      <c r="F859" t="s">
        <v>669</v>
      </c>
      <c r="I859" s="22" t="s">
        <v>248</v>
      </c>
      <c r="J859">
        <v>34</v>
      </c>
      <c r="K859" s="23" t="s">
        <v>3588</v>
      </c>
      <c r="L859" s="23" t="s">
        <v>3589</v>
      </c>
      <c r="M859" s="24" t="s">
        <v>615</v>
      </c>
      <c r="N859" s="24" t="s">
        <v>233</v>
      </c>
      <c r="O859" s="24">
        <v>76</v>
      </c>
      <c r="P859" s="24">
        <v>215</v>
      </c>
      <c r="Q859" s="24" t="s">
        <v>223</v>
      </c>
      <c r="R859" s="24"/>
      <c r="S859" s="22">
        <v>54</v>
      </c>
      <c r="T859" s="22">
        <v>1</v>
      </c>
      <c r="U859" s="22">
        <v>3</v>
      </c>
      <c r="V859" s="22">
        <v>4</v>
      </c>
      <c r="W859" s="22">
        <v>-5</v>
      </c>
      <c r="X859" s="22">
        <v>21</v>
      </c>
      <c r="Y859" s="22">
        <v>33</v>
      </c>
      <c r="Z859" s="25">
        <f t="shared" si="182"/>
        <v>3.0303030303030304E-2</v>
      </c>
      <c r="AA859" s="3">
        <v>14.93333</v>
      </c>
      <c r="AB859" s="22">
        <v>65</v>
      </c>
      <c r="AC859" s="22">
        <v>94</v>
      </c>
      <c r="AD859" s="22">
        <v>12</v>
      </c>
      <c r="AE859" s="22">
        <v>25</v>
      </c>
      <c r="AF859" s="22">
        <v>10</v>
      </c>
      <c r="AG859" s="26">
        <f t="shared" si="183"/>
        <v>4.8363106033431409</v>
      </c>
      <c r="AH859" s="26">
        <f t="shared" si="184"/>
        <v>6.994049180219311</v>
      </c>
      <c r="AI859" s="26">
        <f t="shared" si="185"/>
        <v>0.89285734215565671</v>
      </c>
      <c r="AJ859" s="26">
        <f t="shared" si="186"/>
        <v>1.860119462824285</v>
      </c>
      <c r="AK859" s="26">
        <f t="shared" si="187"/>
        <v>0.74404778512971392</v>
      </c>
      <c r="AL859" s="5">
        <v>1227</v>
      </c>
      <c r="AM859" s="22">
        <v>0</v>
      </c>
      <c r="AN859" s="22">
        <v>0</v>
      </c>
      <c r="AO859" s="25">
        <f t="shared" si="188"/>
        <v>0</v>
      </c>
      <c r="AP859" s="22">
        <v>0</v>
      </c>
      <c r="AQ859">
        <v>-0.4</v>
      </c>
      <c r="AR859">
        <v>1.4</v>
      </c>
      <c r="AS859">
        <v>1</v>
      </c>
      <c r="AT859">
        <v>-1.3</v>
      </c>
      <c r="AU859">
        <v>1.2</v>
      </c>
      <c r="AV859">
        <v>0</v>
      </c>
      <c r="AW859">
        <v>-0.1</v>
      </c>
      <c r="AX859" s="3">
        <f t="shared" si="189"/>
        <v>-1.8518518518518519E-3</v>
      </c>
      <c r="AY859" s="4">
        <f t="shared" si="190"/>
        <v>-1.5249999999999999</v>
      </c>
      <c r="AZ859" t="s">
        <v>243</v>
      </c>
      <c r="BA859">
        <v>2012</v>
      </c>
      <c r="BC859" s="27">
        <v>1000000</v>
      </c>
      <c r="BD859" s="22">
        <v>1</v>
      </c>
      <c r="BE859" s="22">
        <v>3</v>
      </c>
      <c r="BF859" s="28">
        <f t="shared" si="191"/>
        <v>0.33485257186935413</v>
      </c>
      <c r="BG859" s="22">
        <v>0</v>
      </c>
      <c r="BH859" s="22">
        <v>0</v>
      </c>
      <c r="BI859" s="4">
        <v>716.73333330000003</v>
      </c>
      <c r="BJ859" s="22">
        <v>0</v>
      </c>
      <c r="BK859" s="22">
        <v>0</v>
      </c>
      <c r="BL859" s="28">
        <f t="shared" si="192"/>
        <v>0</v>
      </c>
      <c r="BM859" s="22">
        <v>0</v>
      </c>
      <c r="BN859" s="22">
        <v>0</v>
      </c>
      <c r="BO859" s="4">
        <v>2.8</v>
      </c>
      <c r="BP859" s="22">
        <v>0</v>
      </c>
      <c r="BQ859" s="22">
        <v>0</v>
      </c>
      <c r="BR859" s="22">
        <v>0</v>
      </c>
      <c r="BS859" s="22">
        <v>0</v>
      </c>
      <c r="BT859" s="4">
        <v>87.633333329999999</v>
      </c>
      <c r="BU859" s="22">
        <v>26</v>
      </c>
      <c r="BV859" s="22">
        <v>0</v>
      </c>
      <c r="BW859" s="22">
        <v>2</v>
      </c>
      <c r="BX859" s="22">
        <v>4</v>
      </c>
      <c r="BY859" s="22">
        <v>11</v>
      </c>
      <c r="BZ859" s="22">
        <v>4</v>
      </c>
      <c r="CA859" s="22">
        <v>0</v>
      </c>
      <c r="CB859" s="22">
        <v>0</v>
      </c>
      <c r="CC859" s="4">
        <v>13.43333</v>
      </c>
      <c r="CD859" s="4">
        <v>0</v>
      </c>
      <c r="CE859" s="4">
        <v>1.6166666670000001</v>
      </c>
      <c r="CF859" s="22">
        <v>0</v>
      </c>
      <c r="CG859" s="22">
        <v>0</v>
      </c>
      <c r="CH859" s="22">
        <v>0</v>
      </c>
      <c r="CI859" s="5">
        <v>28</v>
      </c>
      <c r="CJ859" s="22">
        <v>1</v>
      </c>
      <c r="CK859" s="22">
        <v>1</v>
      </c>
      <c r="CL859" s="22">
        <v>-9</v>
      </c>
      <c r="CM859" s="22">
        <v>10</v>
      </c>
      <c r="CN859" s="22">
        <v>5</v>
      </c>
      <c r="CO859" s="22">
        <v>0</v>
      </c>
      <c r="CP859" s="22">
        <v>0</v>
      </c>
      <c r="CQ859" s="26">
        <v>13.123813</v>
      </c>
      <c r="CR859" s="26">
        <v>0.1</v>
      </c>
      <c r="CS859" s="26">
        <v>1.628571</v>
      </c>
      <c r="CT859" s="22">
        <v>0</v>
      </c>
      <c r="CU859" s="22">
        <v>0</v>
      </c>
      <c r="CV859" s="22">
        <v>0</v>
      </c>
      <c r="CW859" s="22">
        <v>0</v>
      </c>
      <c r="CX859" s="22">
        <v>1</v>
      </c>
      <c r="CY859" s="22">
        <v>4</v>
      </c>
      <c r="CZ859" s="22">
        <v>1</v>
      </c>
      <c r="DA859" s="22">
        <v>2</v>
      </c>
      <c r="DB859" s="22">
        <v>-9</v>
      </c>
      <c r="DC859" s="22">
        <v>0</v>
      </c>
      <c r="DD859" s="22">
        <v>0</v>
      </c>
      <c r="DE859" s="22">
        <v>0</v>
      </c>
      <c r="DF859" s="22">
        <v>0</v>
      </c>
      <c r="DG859" s="22">
        <v>0</v>
      </c>
      <c r="DH859" s="22">
        <v>0</v>
      </c>
      <c r="DI859" s="22">
        <v>8</v>
      </c>
      <c r="DJ859" s="22">
        <v>1</v>
      </c>
      <c r="DK859" s="22">
        <v>0</v>
      </c>
      <c r="DL859" s="22">
        <v>0</v>
      </c>
      <c r="DM859" s="22">
        <v>0</v>
      </c>
      <c r="DN859" s="22">
        <v>21</v>
      </c>
      <c r="DO859" s="22">
        <v>0</v>
      </c>
      <c r="DP859" s="22">
        <v>42</v>
      </c>
      <c r="DQ859" s="22">
        <v>16</v>
      </c>
      <c r="DR859" s="22">
        <v>0</v>
      </c>
      <c r="DS859" s="22">
        <v>0</v>
      </c>
      <c r="DT859" s="22">
        <v>0</v>
      </c>
      <c r="DU859">
        <v>12.99</v>
      </c>
      <c r="DV859">
        <v>35.909999999999997</v>
      </c>
      <c r="DW859" s="2">
        <f t="shared" si="193"/>
        <v>0.26564417177914113</v>
      </c>
      <c r="DX859">
        <v>-7.5999999999999998E-2</v>
      </c>
      <c r="DY859">
        <v>-9.0000000000000011E-3</v>
      </c>
      <c r="DZ859">
        <v>0.376</v>
      </c>
      <c r="EA859">
        <v>4.5519999999999996</v>
      </c>
      <c r="EB859">
        <v>22</v>
      </c>
      <c r="EC859">
        <v>25</v>
      </c>
      <c r="ED859">
        <v>-5.6</v>
      </c>
      <c r="EE859">
        <v>1.45</v>
      </c>
      <c r="EF859">
        <v>7.06</v>
      </c>
      <c r="EG859">
        <v>6.55</v>
      </c>
      <c r="EH859">
        <v>919</v>
      </c>
      <c r="EI859">
        <v>984</v>
      </c>
      <c r="EJ859">
        <v>1.88</v>
      </c>
      <c r="EK859">
        <v>2.14</v>
      </c>
      <c r="EL859">
        <v>26.9</v>
      </c>
      <c r="EM859">
        <v>24.1</v>
      </c>
      <c r="EN859">
        <v>10.1</v>
      </c>
      <c r="EO859">
        <v>9.5</v>
      </c>
      <c r="EP859">
        <v>15.6</v>
      </c>
      <c r="EQ859">
        <v>13.9</v>
      </c>
      <c r="ER859">
        <v>3.3</v>
      </c>
      <c r="ES859">
        <v>3.6</v>
      </c>
      <c r="ET859">
        <v>0.7</v>
      </c>
      <c r="EU859">
        <v>0.30000000000000004</v>
      </c>
      <c r="EV859">
        <v>2.41</v>
      </c>
      <c r="EW859">
        <v>2.14</v>
      </c>
      <c r="EX859">
        <v>31.3</v>
      </c>
      <c r="EY859">
        <v>25.8</v>
      </c>
      <c r="EZ859">
        <v>12.5</v>
      </c>
      <c r="FA859">
        <v>11.2</v>
      </c>
      <c r="FB859">
        <v>16.2</v>
      </c>
      <c r="FC859">
        <v>16.2</v>
      </c>
      <c r="FD859">
        <v>3.2</v>
      </c>
      <c r="FE859">
        <v>3.6</v>
      </c>
      <c r="FF859">
        <v>124</v>
      </c>
      <c r="FG859">
        <v>106</v>
      </c>
      <c r="FH859">
        <v>125</v>
      </c>
      <c r="FI859">
        <v>108</v>
      </c>
      <c r="FJ859">
        <v>149</v>
      </c>
      <c r="FK859">
        <v>97</v>
      </c>
      <c r="FL859">
        <v>49.7</v>
      </c>
      <c r="FM859">
        <v>237</v>
      </c>
      <c r="FN859">
        <v>249</v>
      </c>
      <c r="FO859">
        <v>205</v>
      </c>
      <c r="FP859">
        <v>48.8</v>
      </c>
      <c r="FQ859">
        <v>0.05</v>
      </c>
      <c r="FR859">
        <v>5.29</v>
      </c>
      <c r="FS859" s="2">
        <f t="shared" si="194"/>
        <v>9.3632958801498131E-3</v>
      </c>
      <c r="FT859">
        <v>0</v>
      </c>
      <c r="FU859">
        <v>0</v>
      </c>
      <c r="FV859">
        <v>-65.2</v>
      </c>
      <c r="FW859" t="s">
        <v>266</v>
      </c>
      <c r="FX859">
        <v>0</v>
      </c>
      <c r="FY859">
        <v>0</v>
      </c>
      <c r="FZ859">
        <v>0</v>
      </c>
      <c r="GA859">
        <v>0</v>
      </c>
      <c r="GB859">
        <v>21.3</v>
      </c>
      <c r="GC859">
        <v>0</v>
      </c>
      <c r="GD859">
        <v>0</v>
      </c>
      <c r="GE859">
        <v>21.3</v>
      </c>
      <c r="GF859">
        <v>21.3</v>
      </c>
      <c r="GG859">
        <v>0</v>
      </c>
      <c r="GH859">
        <v>1.57</v>
      </c>
      <c r="GI859">
        <v>3.12</v>
      </c>
      <c r="GJ859" s="2">
        <f t="shared" si="195"/>
        <v>0.3347547974413646</v>
      </c>
      <c r="GK859">
        <v>0</v>
      </c>
      <c r="GL859">
        <v>14</v>
      </c>
      <c r="GM859">
        <v>-10.7</v>
      </c>
      <c r="GN859">
        <v>0</v>
      </c>
      <c r="GO859">
        <v>9.9</v>
      </c>
      <c r="GP859">
        <v>5.7</v>
      </c>
      <c r="GQ859">
        <v>48.8</v>
      </c>
      <c r="GR859">
        <v>2.8</v>
      </c>
      <c r="GS859">
        <v>16.3</v>
      </c>
      <c r="GT859">
        <v>31.1</v>
      </c>
      <c r="GU859">
        <v>0.7</v>
      </c>
      <c r="GV859">
        <v>2.1</v>
      </c>
      <c r="GW859">
        <v>0.7</v>
      </c>
      <c r="GX859" s="21">
        <v>50.824599999999997</v>
      </c>
      <c r="GY859" s="21">
        <v>1.1567340000000002</v>
      </c>
      <c r="GZ859" s="21">
        <v>4.8095469</v>
      </c>
      <c r="HA859" s="21">
        <v>5.9662809000000001</v>
      </c>
      <c r="HB859" s="21">
        <v>-0.745309</v>
      </c>
      <c r="HC859" s="21">
        <v>2.4862099999999998</v>
      </c>
      <c r="HD859" s="21">
        <v>-1.106E-3</v>
      </c>
      <c r="HE859" s="21">
        <v>25.669205000000002</v>
      </c>
      <c r="HF859" s="21">
        <v>1.7397940000000001</v>
      </c>
    </row>
    <row r="860" spans="1:214" ht="15" x14ac:dyDescent="0.25">
      <c r="A860" s="22">
        <v>18</v>
      </c>
      <c r="B860" t="s">
        <v>3590</v>
      </c>
      <c r="C860" t="s">
        <v>3587</v>
      </c>
      <c r="D860" t="s">
        <v>941</v>
      </c>
      <c r="F860" t="s">
        <v>217</v>
      </c>
      <c r="I860" s="22" t="s">
        <v>248</v>
      </c>
      <c r="J860">
        <v>27</v>
      </c>
      <c r="K860" s="23" t="s">
        <v>3591</v>
      </c>
      <c r="L860" s="23" t="s">
        <v>3592</v>
      </c>
      <c r="M860" s="24" t="s">
        <v>332</v>
      </c>
      <c r="N860" s="24" t="s">
        <v>233</v>
      </c>
      <c r="O860" s="24">
        <v>70</v>
      </c>
      <c r="P860" s="24">
        <v>191</v>
      </c>
      <c r="Q860" s="24" t="s">
        <v>224</v>
      </c>
      <c r="R860" s="24"/>
      <c r="S860" s="22">
        <v>77</v>
      </c>
      <c r="T860" s="22">
        <v>7</v>
      </c>
      <c r="U860" s="22">
        <v>25</v>
      </c>
      <c r="V860" s="22">
        <v>32</v>
      </c>
      <c r="W860" s="22">
        <v>23</v>
      </c>
      <c r="X860" s="22">
        <v>22</v>
      </c>
      <c r="Y860" s="22">
        <v>196</v>
      </c>
      <c r="Z860" s="25">
        <f t="shared" si="182"/>
        <v>3.5714285714285712E-2</v>
      </c>
      <c r="AA860" s="3">
        <v>22.966670000000001</v>
      </c>
      <c r="AB860" s="22">
        <v>49</v>
      </c>
      <c r="AC860" s="22">
        <v>92</v>
      </c>
      <c r="AD860" s="22">
        <v>87</v>
      </c>
      <c r="AE860" s="22">
        <v>32</v>
      </c>
      <c r="AF860" s="22">
        <v>20</v>
      </c>
      <c r="AG860" s="26">
        <f t="shared" si="183"/>
        <v>1.6624882136512684</v>
      </c>
      <c r="AH860" s="26">
        <f t="shared" si="184"/>
        <v>3.1214064419574838</v>
      </c>
      <c r="AI860" s="26">
        <f t="shared" si="185"/>
        <v>2.9517647875032726</v>
      </c>
      <c r="AJ860" s="26">
        <f t="shared" si="186"/>
        <v>1.0857065885069508</v>
      </c>
      <c r="AK860" s="26">
        <f t="shared" si="187"/>
        <v>0.67856661781684424</v>
      </c>
      <c r="AL860" s="5">
        <v>2081</v>
      </c>
      <c r="AM860" s="22">
        <v>0</v>
      </c>
      <c r="AN860" s="22">
        <v>0</v>
      </c>
      <c r="AO860" s="25">
        <f t="shared" si="188"/>
        <v>0</v>
      </c>
      <c r="AP860" s="22">
        <v>0</v>
      </c>
      <c r="AQ860">
        <v>2.2000000000000002</v>
      </c>
      <c r="AR860">
        <v>5.2</v>
      </c>
      <c r="AS860">
        <v>7.5</v>
      </c>
      <c r="AT860">
        <v>3.7</v>
      </c>
      <c r="AU860">
        <v>6.6</v>
      </c>
      <c r="AV860">
        <v>0</v>
      </c>
      <c r="AW860">
        <v>10.4</v>
      </c>
      <c r="AX860" s="3">
        <f t="shared" si="189"/>
        <v>0.13506493506493508</v>
      </c>
      <c r="AY860" s="4">
        <f t="shared" si="190"/>
        <v>3.3499999999999996</v>
      </c>
      <c r="AZ860" t="s">
        <v>243</v>
      </c>
      <c r="BA860">
        <v>2013</v>
      </c>
      <c r="BC860" s="27">
        <v>2875000</v>
      </c>
      <c r="BD860" s="22">
        <v>7</v>
      </c>
      <c r="BE860" s="22">
        <v>15</v>
      </c>
      <c r="BF860" s="28">
        <f t="shared" si="191"/>
        <v>0.9062095950876552</v>
      </c>
      <c r="BG860" s="22">
        <v>0</v>
      </c>
      <c r="BH860" s="22">
        <v>0</v>
      </c>
      <c r="BI860" s="4">
        <v>1456.616667</v>
      </c>
      <c r="BJ860" s="22">
        <v>0</v>
      </c>
      <c r="BK860" s="22">
        <v>10</v>
      </c>
      <c r="BL860" s="28">
        <f t="shared" si="192"/>
        <v>2.6045434810295842</v>
      </c>
      <c r="BM860" s="22">
        <v>0</v>
      </c>
      <c r="BN860" s="22">
        <v>0</v>
      </c>
      <c r="BO860" s="4">
        <v>230.3666667</v>
      </c>
      <c r="BP860" s="22">
        <v>0</v>
      </c>
      <c r="BQ860" s="22">
        <v>0</v>
      </c>
      <c r="BR860" s="22">
        <v>0</v>
      </c>
      <c r="BS860" s="22">
        <v>0</v>
      </c>
      <c r="BT860" s="4">
        <v>82.65</v>
      </c>
      <c r="BU860" s="22">
        <v>40</v>
      </c>
      <c r="BV860" s="22">
        <v>4</v>
      </c>
      <c r="BW860" s="22">
        <v>17</v>
      </c>
      <c r="BX860" s="22">
        <v>24</v>
      </c>
      <c r="BY860" s="22">
        <v>10</v>
      </c>
      <c r="BZ860" s="22">
        <v>5</v>
      </c>
      <c r="CA860" s="22">
        <v>0</v>
      </c>
      <c r="CB860" s="22">
        <v>0</v>
      </c>
      <c r="CC860" s="4">
        <v>18.149999999999999</v>
      </c>
      <c r="CD860" s="4">
        <v>3.0833333330000001</v>
      </c>
      <c r="CE860" s="4">
        <v>0.86666666699999995</v>
      </c>
      <c r="CF860" s="22">
        <v>0</v>
      </c>
      <c r="CG860" s="22">
        <v>0</v>
      </c>
      <c r="CH860" s="22">
        <v>0</v>
      </c>
      <c r="CI860" s="5">
        <v>37</v>
      </c>
      <c r="CJ860" s="22">
        <v>3</v>
      </c>
      <c r="CK860" s="22">
        <v>8</v>
      </c>
      <c r="CL860" s="22">
        <v>-1</v>
      </c>
      <c r="CM860" s="22">
        <v>12</v>
      </c>
      <c r="CN860" s="22">
        <v>6</v>
      </c>
      <c r="CO860" s="22">
        <v>0</v>
      </c>
      <c r="CP860" s="22">
        <v>0</v>
      </c>
      <c r="CQ860" s="26">
        <v>19.746396000000001</v>
      </c>
      <c r="CR860" s="26">
        <v>2.8927930000000002</v>
      </c>
      <c r="CS860" s="26">
        <v>1.2968470000000001</v>
      </c>
      <c r="CT860" s="22">
        <v>0</v>
      </c>
      <c r="CU860" s="22">
        <v>0</v>
      </c>
      <c r="CV860" s="22">
        <v>0</v>
      </c>
      <c r="CW860" s="22">
        <v>0</v>
      </c>
      <c r="CX860" s="22">
        <v>7</v>
      </c>
      <c r="CY860" s="22">
        <v>4</v>
      </c>
      <c r="CZ860" s="22">
        <v>7</v>
      </c>
      <c r="DA860" s="22">
        <v>18</v>
      </c>
      <c r="DB860" s="22">
        <v>19</v>
      </c>
      <c r="DC860" s="22">
        <v>0</v>
      </c>
      <c r="DD860" s="22">
        <v>0</v>
      </c>
      <c r="DE860" s="22">
        <v>0</v>
      </c>
      <c r="DF860" s="22">
        <v>0</v>
      </c>
      <c r="DG860" s="22">
        <v>0</v>
      </c>
      <c r="DH860" s="22">
        <v>0</v>
      </c>
      <c r="DI860" s="22">
        <v>11</v>
      </c>
      <c r="DJ860" s="22">
        <v>0</v>
      </c>
      <c r="DK860" s="22">
        <v>0</v>
      </c>
      <c r="DL860" s="22">
        <v>0</v>
      </c>
      <c r="DM860" s="22">
        <v>0</v>
      </c>
      <c r="DN860" s="22">
        <v>97</v>
      </c>
      <c r="DO860" s="22">
        <v>18</v>
      </c>
      <c r="DP860" s="22">
        <v>68</v>
      </c>
      <c r="DQ860" s="22">
        <v>12</v>
      </c>
      <c r="DR860" s="22">
        <v>0</v>
      </c>
      <c r="DS860" s="22">
        <v>0</v>
      </c>
      <c r="DT860" s="22">
        <v>0</v>
      </c>
      <c r="DU860">
        <v>18.14</v>
      </c>
      <c r="DV860">
        <v>29.94</v>
      </c>
      <c r="DW860" s="2">
        <f t="shared" si="193"/>
        <v>0.37728785357737105</v>
      </c>
      <c r="DX860">
        <v>0.94400000000000006</v>
      </c>
      <c r="DY860">
        <v>6.6000000000000003E-2</v>
      </c>
      <c r="DZ860">
        <v>2.8410000000000002</v>
      </c>
      <c r="EA860">
        <v>11.423999999999999</v>
      </c>
      <c r="EB860">
        <v>77</v>
      </c>
      <c r="EC860">
        <v>47</v>
      </c>
      <c r="ED860">
        <v>5.7</v>
      </c>
      <c r="EE860">
        <v>13.06</v>
      </c>
      <c r="EF860">
        <v>7.37</v>
      </c>
      <c r="EG860">
        <v>10.1</v>
      </c>
      <c r="EH860">
        <v>923</v>
      </c>
      <c r="EI860">
        <v>1024</v>
      </c>
      <c r="EJ860">
        <v>3.31</v>
      </c>
      <c r="EK860">
        <v>2.02</v>
      </c>
      <c r="EL860">
        <v>29.4</v>
      </c>
      <c r="EM860">
        <v>24.1</v>
      </c>
      <c r="EN860">
        <v>12.5</v>
      </c>
      <c r="EO860">
        <v>9.3000000000000007</v>
      </c>
      <c r="EP860">
        <v>10.8</v>
      </c>
      <c r="EQ860">
        <v>14</v>
      </c>
      <c r="ER860">
        <v>3.3</v>
      </c>
      <c r="ES860">
        <v>3.4</v>
      </c>
      <c r="ET860">
        <v>0.4</v>
      </c>
      <c r="EU860">
        <v>0.30000000000000004</v>
      </c>
      <c r="EV860">
        <v>2.65</v>
      </c>
      <c r="EW860">
        <v>2</v>
      </c>
      <c r="EX860">
        <v>28.3</v>
      </c>
      <c r="EY860">
        <v>23.9</v>
      </c>
      <c r="EZ860">
        <v>10.8</v>
      </c>
      <c r="FA860">
        <v>9.6999999999999993</v>
      </c>
      <c r="FB860">
        <v>11.8</v>
      </c>
      <c r="FC860">
        <v>13.1</v>
      </c>
      <c r="FD860">
        <v>3.5</v>
      </c>
      <c r="FE860">
        <v>3.9</v>
      </c>
      <c r="FF860">
        <v>228</v>
      </c>
      <c r="FG860">
        <v>252</v>
      </c>
      <c r="FH860">
        <v>208</v>
      </c>
      <c r="FI860">
        <v>144</v>
      </c>
      <c r="FJ860">
        <v>246</v>
      </c>
      <c r="FK860">
        <v>238</v>
      </c>
      <c r="FL860">
        <v>57.7</v>
      </c>
      <c r="FM860">
        <v>532</v>
      </c>
      <c r="FN860">
        <v>478</v>
      </c>
      <c r="FO860">
        <v>442</v>
      </c>
      <c r="FP860">
        <v>52.7</v>
      </c>
      <c r="FQ860">
        <v>2.96</v>
      </c>
      <c r="FR860">
        <v>2.61</v>
      </c>
      <c r="FS860" s="2">
        <f t="shared" si="194"/>
        <v>0.53141831238779169</v>
      </c>
      <c r="FT860">
        <v>17</v>
      </c>
      <c r="FU860">
        <v>5</v>
      </c>
      <c r="FV860">
        <v>10.7</v>
      </c>
      <c r="FW860">
        <v>8.81</v>
      </c>
      <c r="FX860">
        <v>4.47</v>
      </c>
      <c r="FY860">
        <v>1.32</v>
      </c>
      <c r="FZ860">
        <v>46.3</v>
      </c>
      <c r="GA860">
        <v>5.5</v>
      </c>
      <c r="GB860">
        <v>25.3</v>
      </c>
      <c r="GC860">
        <v>2.1</v>
      </c>
      <c r="GD860">
        <v>1.3</v>
      </c>
      <c r="GE860">
        <v>29.7</v>
      </c>
      <c r="GF860">
        <v>2.1</v>
      </c>
      <c r="GG860">
        <v>1.8</v>
      </c>
      <c r="GH860">
        <v>1.07</v>
      </c>
      <c r="GI860">
        <v>4.21</v>
      </c>
      <c r="GJ860" s="2">
        <f t="shared" si="195"/>
        <v>0.20265151515151517</v>
      </c>
      <c r="GK860">
        <v>1</v>
      </c>
      <c r="GL860">
        <v>12</v>
      </c>
      <c r="GM860">
        <v>0.1</v>
      </c>
      <c r="GN860">
        <v>0.73</v>
      </c>
      <c r="GO860">
        <v>8.77</v>
      </c>
      <c r="GP860">
        <v>10.199999999999999</v>
      </c>
      <c r="GQ860">
        <v>39.5</v>
      </c>
      <c r="GR860">
        <v>2.9</v>
      </c>
      <c r="GS860">
        <v>21.9</v>
      </c>
      <c r="GT860">
        <v>27.1</v>
      </c>
      <c r="GU860">
        <v>0.7</v>
      </c>
      <c r="GV860">
        <v>1.5</v>
      </c>
      <c r="GW860">
        <v>2.2000000000000002</v>
      </c>
      <c r="GX860" s="21">
        <v>71.496505999999997</v>
      </c>
      <c r="GY860" s="21">
        <v>6.6717927000000001</v>
      </c>
      <c r="GZ860" s="21">
        <v>21.433323599999998</v>
      </c>
      <c r="HA860" s="21">
        <v>28.105116299999999</v>
      </c>
      <c r="HB860" s="21">
        <v>3.7274479999999999</v>
      </c>
      <c r="HC860" s="21">
        <v>4.5940240000000001</v>
      </c>
      <c r="HD860" s="21">
        <v>1.7750000000000001E-3</v>
      </c>
      <c r="HE860" s="21">
        <v>29.20438</v>
      </c>
      <c r="HF860" s="21">
        <v>8.3232479999999995</v>
      </c>
    </row>
    <row r="861" spans="1:214" ht="15" x14ac:dyDescent="0.25">
      <c r="A861" s="22">
        <v>53</v>
      </c>
      <c r="B861" t="s">
        <v>3593</v>
      </c>
      <c r="C861" t="s">
        <v>3587</v>
      </c>
      <c r="D861" t="s">
        <v>803</v>
      </c>
      <c r="F861" t="s">
        <v>547</v>
      </c>
      <c r="I861" s="22" t="s">
        <v>377</v>
      </c>
      <c r="J861">
        <v>23</v>
      </c>
      <c r="K861" s="23" t="s">
        <v>3594</v>
      </c>
      <c r="L861" s="23" t="s">
        <v>580</v>
      </c>
      <c r="M861" s="24" t="s">
        <v>332</v>
      </c>
      <c r="N861" s="24" t="s">
        <v>233</v>
      </c>
      <c r="O861" s="24">
        <v>72</v>
      </c>
      <c r="P861" s="24">
        <v>193</v>
      </c>
      <c r="Q861" s="24" t="s">
        <v>224</v>
      </c>
      <c r="R861" s="24"/>
      <c r="S861" s="22">
        <v>20</v>
      </c>
      <c r="T861" s="22">
        <v>0</v>
      </c>
      <c r="U861" s="22">
        <v>3</v>
      </c>
      <c r="V861" s="22">
        <v>3</v>
      </c>
      <c r="W861" s="22">
        <v>-7</v>
      </c>
      <c r="X861" s="22">
        <v>61</v>
      </c>
      <c r="Y861" s="22">
        <v>12</v>
      </c>
      <c r="Z861" s="25">
        <f t="shared" si="182"/>
        <v>0</v>
      </c>
      <c r="AA861" s="3">
        <v>14.51667</v>
      </c>
      <c r="AB861" s="22">
        <v>61</v>
      </c>
      <c r="AC861" s="22">
        <v>17</v>
      </c>
      <c r="AD861" s="22">
        <v>6</v>
      </c>
      <c r="AE861" s="22">
        <v>4</v>
      </c>
      <c r="AF861" s="22">
        <v>5</v>
      </c>
      <c r="AG861" s="26">
        <f t="shared" si="183"/>
        <v>12.606196875729767</v>
      </c>
      <c r="AH861" s="26">
        <f t="shared" si="184"/>
        <v>3.5132024079902626</v>
      </c>
      <c r="AI861" s="26">
        <f t="shared" si="185"/>
        <v>1.2399537910553868</v>
      </c>
      <c r="AJ861" s="26">
        <f t="shared" si="186"/>
        <v>0.82663586070359119</v>
      </c>
      <c r="AK861" s="26">
        <f t="shared" si="187"/>
        <v>1.033294825879489</v>
      </c>
      <c r="AL861" s="5">
        <v>395</v>
      </c>
      <c r="AM861" s="22">
        <v>29</v>
      </c>
      <c r="AN861" s="22">
        <v>30</v>
      </c>
      <c r="AO861" s="25">
        <f t="shared" si="188"/>
        <v>0.49152542372881358</v>
      </c>
      <c r="AP861" s="22">
        <v>4.9000000000000004</v>
      </c>
      <c r="AQ861">
        <v>-0.5</v>
      </c>
      <c r="AR861">
        <v>0.1</v>
      </c>
      <c r="AS861">
        <v>-0.4</v>
      </c>
      <c r="AT861">
        <v>-0.9</v>
      </c>
      <c r="AU861">
        <v>1</v>
      </c>
      <c r="AV861">
        <v>0</v>
      </c>
      <c r="AW861">
        <v>0.1</v>
      </c>
      <c r="AX861" s="3">
        <f t="shared" si="189"/>
        <v>5.0000000000000001E-3</v>
      </c>
      <c r="AY861" s="4">
        <f t="shared" si="190"/>
        <v>-0.20000000000000004</v>
      </c>
      <c r="AZ861" t="s">
        <v>224</v>
      </c>
      <c r="BA861">
        <v>2012</v>
      </c>
      <c r="BC861" s="27">
        <v>625000</v>
      </c>
      <c r="BD861" s="22">
        <v>0</v>
      </c>
      <c r="BE861" s="22">
        <v>2</v>
      </c>
      <c r="BF861" s="28">
        <f t="shared" si="191"/>
        <v>0.48906398580504501</v>
      </c>
      <c r="BG861" s="22">
        <v>26</v>
      </c>
      <c r="BH861" s="22">
        <v>27</v>
      </c>
      <c r="BI861" s="4">
        <v>245.3666667</v>
      </c>
      <c r="BJ861" s="22">
        <v>0</v>
      </c>
      <c r="BK861" s="22">
        <v>0</v>
      </c>
      <c r="BL861" s="28">
        <f t="shared" si="192"/>
        <v>0</v>
      </c>
      <c r="BM861" s="22">
        <v>1</v>
      </c>
      <c r="BN861" s="22">
        <v>0</v>
      </c>
      <c r="BO861" s="4">
        <v>2.4666666670000001</v>
      </c>
      <c r="BP861" s="22">
        <v>0</v>
      </c>
      <c r="BQ861" s="22">
        <v>1</v>
      </c>
      <c r="BR861" s="22">
        <v>2</v>
      </c>
      <c r="BS861" s="22">
        <v>3</v>
      </c>
      <c r="BT861" s="4">
        <v>42.5</v>
      </c>
      <c r="BU861" s="22">
        <v>9</v>
      </c>
      <c r="BV861" s="22">
        <v>0</v>
      </c>
      <c r="BW861" s="22">
        <v>0</v>
      </c>
      <c r="BX861" s="22">
        <v>-2</v>
      </c>
      <c r="BY861" s="22">
        <v>44</v>
      </c>
      <c r="BZ861" s="22">
        <v>9</v>
      </c>
      <c r="CA861" s="22">
        <v>17</v>
      </c>
      <c r="CB861" s="22">
        <v>11</v>
      </c>
      <c r="CC861" s="4">
        <v>12.8</v>
      </c>
      <c r="CD861" s="4">
        <v>1.6666667E-2</v>
      </c>
      <c r="CE861" s="4">
        <v>1.433333333</v>
      </c>
      <c r="CF861" s="22">
        <v>0</v>
      </c>
      <c r="CG861" s="22">
        <v>0</v>
      </c>
      <c r="CH861" s="22">
        <v>0</v>
      </c>
      <c r="CI861" s="5">
        <v>11</v>
      </c>
      <c r="CJ861" s="22">
        <v>0</v>
      </c>
      <c r="CK861" s="22">
        <v>3</v>
      </c>
      <c r="CL861" s="22">
        <v>-5</v>
      </c>
      <c r="CM861" s="22">
        <v>17</v>
      </c>
      <c r="CN861" s="22">
        <v>6</v>
      </c>
      <c r="CO861" s="22">
        <v>12</v>
      </c>
      <c r="CP861" s="22">
        <v>19</v>
      </c>
      <c r="CQ861" s="26">
        <v>11.833333</v>
      </c>
      <c r="CR861" s="26">
        <v>0.21060600000000002</v>
      </c>
      <c r="CS861" s="26">
        <v>2.690909</v>
      </c>
      <c r="CT861" s="22">
        <v>0</v>
      </c>
      <c r="CU861" s="22">
        <v>0</v>
      </c>
      <c r="CV861" s="22">
        <v>0</v>
      </c>
      <c r="CW861" s="22">
        <v>0</v>
      </c>
      <c r="CX861" s="22">
        <v>2</v>
      </c>
      <c r="CY861" s="22">
        <v>-1</v>
      </c>
      <c r="CZ861" s="22">
        <v>0</v>
      </c>
      <c r="DA861" s="22">
        <v>1</v>
      </c>
      <c r="DB861" s="22">
        <v>-6</v>
      </c>
      <c r="DC861" s="22">
        <v>0</v>
      </c>
      <c r="DD861" s="22">
        <v>0</v>
      </c>
      <c r="DE861" s="22">
        <v>0</v>
      </c>
      <c r="DF861" s="22">
        <v>0</v>
      </c>
      <c r="DG861" s="22">
        <v>0</v>
      </c>
      <c r="DH861" s="22">
        <v>0</v>
      </c>
      <c r="DI861" s="22">
        <v>8</v>
      </c>
      <c r="DJ861" s="22">
        <v>7</v>
      </c>
      <c r="DK861" s="22">
        <v>1</v>
      </c>
      <c r="DL861" s="22">
        <v>0</v>
      </c>
      <c r="DM861" s="22">
        <v>0</v>
      </c>
      <c r="DN861" s="22">
        <v>4</v>
      </c>
      <c r="DO861" s="22">
        <v>0</v>
      </c>
      <c r="DP861" s="22">
        <v>16</v>
      </c>
      <c r="DQ861" s="22">
        <v>5</v>
      </c>
      <c r="DR861" s="22">
        <v>0</v>
      </c>
      <c r="DS861" s="22">
        <v>0</v>
      </c>
      <c r="DT861" s="22">
        <v>0</v>
      </c>
      <c r="DU861">
        <v>12.14</v>
      </c>
      <c r="DV861">
        <v>34.76</v>
      </c>
      <c r="DW861" s="2">
        <f t="shared" si="193"/>
        <v>0.25884861407249471</v>
      </c>
      <c r="DX861">
        <v>1.304</v>
      </c>
      <c r="DY861">
        <v>0.59</v>
      </c>
      <c r="DZ861">
        <v>-0.8590000000000001</v>
      </c>
      <c r="EA861">
        <v>-5.5910000000000002</v>
      </c>
      <c r="EB861">
        <v>4</v>
      </c>
      <c r="EC861">
        <v>11</v>
      </c>
      <c r="ED861">
        <v>-11.7</v>
      </c>
      <c r="EE861">
        <v>-19.27</v>
      </c>
      <c r="EF861">
        <v>-7.59</v>
      </c>
      <c r="EG861">
        <v>4.12</v>
      </c>
      <c r="EH861">
        <v>927</v>
      </c>
      <c r="EI861">
        <v>968</v>
      </c>
      <c r="EJ861">
        <v>0.99</v>
      </c>
      <c r="EK861">
        <v>2.72</v>
      </c>
      <c r="EL861">
        <v>23</v>
      </c>
      <c r="EM861">
        <v>34.6</v>
      </c>
      <c r="EN861">
        <v>9.1</v>
      </c>
      <c r="EO861">
        <v>12.4</v>
      </c>
      <c r="EP861">
        <v>17.8</v>
      </c>
      <c r="EQ861">
        <v>15.1</v>
      </c>
      <c r="ER861">
        <v>4.7</v>
      </c>
      <c r="ES861">
        <v>4.2</v>
      </c>
      <c r="ET861">
        <v>1</v>
      </c>
      <c r="EU861">
        <v>1.5</v>
      </c>
      <c r="EV861">
        <v>1.98</v>
      </c>
      <c r="EW861">
        <v>2.85</v>
      </c>
      <c r="EX861">
        <v>24.3</v>
      </c>
      <c r="EY861">
        <v>29.6</v>
      </c>
      <c r="EZ861">
        <v>9.5</v>
      </c>
      <c r="FA861">
        <v>11.7</v>
      </c>
      <c r="FB861">
        <v>14.8</v>
      </c>
      <c r="FC861">
        <v>15.5</v>
      </c>
      <c r="FD861">
        <v>3.1</v>
      </c>
      <c r="FE861">
        <v>4.0999999999999996</v>
      </c>
      <c r="FF861">
        <v>20</v>
      </c>
      <c r="FG861">
        <v>36</v>
      </c>
      <c r="FH861">
        <v>43</v>
      </c>
      <c r="FI861">
        <v>41</v>
      </c>
      <c r="FJ861">
        <v>41</v>
      </c>
      <c r="FK861">
        <v>31</v>
      </c>
      <c r="FL861">
        <v>40</v>
      </c>
      <c r="FM861">
        <v>93</v>
      </c>
      <c r="FN861">
        <v>82</v>
      </c>
      <c r="FO861">
        <v>67</v>
      </c>
      <c r="FP861">
        <v>53.1</v>
      </c>
      <c r="FQ861">
        <v>0.12</v>
      </c>
      <c r="FR861">
        <v>5.35</v>
      </c>
      <c r="FS861" s="2">
        <f t="shared" si="194"/>
        <v>2.1937842778793418E-2</v>
      </c>
      <c r="FT861">
        <v>0</v>
      </c>
      <c r="FU861">
        <v>0</v>
      </c>
      <c r="FV861">
        <v>-42.4</v>
      </c>
      <c r="FW861">
        <v>0</v>
      </c>
      <c r="FX861">
        <v>0</v>
      </c>
      <c r="FY861">
        <v>0</v>
      </c>
      <c r="FZ861">
        <v>48.6</v>
      </c>
      <c r="GA861">
        <v>24.3</v>
      </c>
      <c r="GB861">
        <v>0</v>
      </c>
      <c r="GC861">
        <v>0</v>
      </c>
      <c r="GD861">
        <v>0</v>
      </c>
      <c r="GE861">
        <v>0</v>
      </c>
      <c r="GF861">
        <v>0</v>
      </c>
      <c r="GG861">
        <v>24.3</v>
      </c>
      <c r="GH861">
        <v>2.13</v>
      </c>
      <c r="GI861">
        <v>3.41</v>
      </c>
      <c r="GJ861" s="2">
        <f t="shared" si="195"/>
        <v>0.38447653429602885</v>
      </c>
      <c r="GK861">
        <v>0</v>
      </c>
      <c r="GL861">
        <v>5</v>
      </c>
      <c r="GM861">
        <v>0.7</v>
      </c>
      <c r="GN861">
        <v>0</v>
      </c>
      <c r="GO861">
        <v>7.06</v>
      </c>
      <c r="GP861">
        <v>5.6</v>
      </c>
      <c r="GQ861">
        <v>31.1</v>
      </c>
      <c r="GR861">
        <v>1.4</v>
      </c>
      <c r="GS861">
        <v>14.1</v>
      </c>
      <c r="GT861">
        <v>21.2</v>
      </c>
      <c r="GU861">
        <v>2.8</v>
      </c>
      <c r="GV861">
        <v>0</v>
      </c>
      <c r="GW861">
        <v>1.4</v>
      </c>
      <c r="GX861" s="21">
        <v>36.93676</v>
      </c>
      <c r="GY861" s="21">
        <v>3.2768505000000001</v>
      </c>
      <c r="GZ861" s="21">
        <v>5.2868259000000002</v>
      </c>
      <c r="HA861" s="21">
        <v>8.5636773000000002</v>
      </c>
      <c r="HB861" s="21">
        <v>-0.47046500000000002</v>
      </c>
      <c r="HC861" s="21">
        <v>1.1490750000000001</v>
      </c>
      <c r="HD861" s="21">
        <v>7.6369999999999997E-3</v>
      </c>
      <c r="HE861" s="21">
        <v>63.422783000000003</v>
      </c>
      <c r="HF861" s="21">
        <v>0.68624799999999997</v>
      </c>
    </row>
    <row r="862" spans="1:214" ht="15" x14ac:dyDescent="0.25">
      <c r="A862" s="22">
        <v>42</v>
      </c>
      <c r="B862" t="s">
        <v>3595</v>
      </c>
      <c r="C862" t="s">
        <v>3596</v>
      </c>
      <c r="D862" t="s">
        <v>1812</v>
      </c>
      <c r="F862" t="s">
        <v>428</v>
      </c>
      <c r="I862" s="22" t="s">
        <v>278</v>
      </c>
      <c r="J862">
        <v>35</v>
      </c>
      <c r="K862" s="23" t="s">
        <v>3597</v>
      </c>
      <c r="L862" s="23" t="s">
        <v>3598</v>
      </c>
      <c r="M862" s="24" t="s">
        <v>320</v>
      </c>
      <c r="N862" s="24" t="s">
        <v>233</v>
      </c>
      <c r="O862" s="24">
        <v>71</v>
      </c>
      <c r="P862" s="24">
        <v>209</v>
      </c>
      <c r="Q862" s="24" t="s">
        <v>223</v>
      </c>
      <c r="R862" s="24"/>
      <c r="S862" s="22">
        <v>1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1</v>
      </c>
      <c r="Z862" s="25">
        <f t="shared" si="182"/>
        <v>0</v>
      </c>
      <c r="AA862" s="3">
        <v>13.98333</v>
      </c>
      <c r="AB862" s="22">
        <v>2</v>
      </c>
      <c r="AC862" s="22">
        <v>3</v>
      </c>
      <c r="AD862" s="22">
        <v>1</v>
      </c>
      <c r="AE862" s="22">
        <v>0</v>
      </c>
      <c r="AF862" s="22">
        <v>0</v>
      </c>
      <c r="AG862" s="26">
        <f t="shared" si="183"/>
        <v>8.5816468609408485</v>
      </c>
      <c r="AH862" s="26">
        <f t="shared" si="184"/>
        <v>12.872470291411272</v>
      </c>
      <c r="AI862" s="26">
        <f t="shared" si="185"/>
        <v>4.2908234304704242</v>
      </c>
      <c r="AJ862" s="26">
        <f t="shared" si="186"/>
        <v>0</v>
      </c>
      <c r="AK862" s="26">
        <f t="shared" si="187"/>
        <v>0</v>
      </c>
      <c r="AL862" s="5">
        <v>18</v>
      </c>
      <c r="AM862" s="22">
        <v>0</v>
      </c>
      <c r="AN862" s="22">
        <v>0</v>
      </c>
      <c r="AO862" s="25">
        <f t="shared" si="188"/>
        <v>0</v>
      </c>
      <c r="AP862" s="2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 s="3">
        <f t="shared" si="189"/>
        <v>0</v>
      </c>
      <c r="AY862" s="4">
        <f t="shared" si="190"/>
        <v>-0.15000000000000002</v>
      </c>
      <c r="AZ862" t="s">
        <v>243</v>
      </c>
      <c r="BA862">
        <v>2013</v>
      </c>
      <c r="BC862" s="27">
        <v>575000</v>
      </c>
      <c r="BD862" s="22">
        <v>0</v>
      </c>
      <c r="BE862" s="22">
        <v>0</v>
      </c>
      <c r="BF862" s="28">
        <f t="shared" si="191"/>
        <v>0</v>
      </c>
      <c r="BG862" s="22">
        <v>0</v>
      </c>
      <c r="BH862" s="22">
        <v>0</v>
      </c>
      <c r="BI862" s="4">
        <v>11.866666670000001</v>
      </c>
      <c r="BJ862" s="22">
        <v>0</v>
      </c>
      <c r="BK862" s="22">
        <v>0</v>
      </c>
      <c r="BL862" s="28">
        <f t="shared" si="192"/>
        <v>0</v>
      </c>
      <c r="BM862" s="22">
        <v>0</v>
      </c>
      <c r="BN862" s="22">
        <v>0</v>
      </c>
      <c r="BO862" s="4">
        <v>0</v>
      </c>
      <c r="BP862" s="22">
        <v>0</v>
      </c>
      <c r="BQ862" s="22">
        <v>0</v>
      </c>
      <c r="BR862" s="22">
        <v>0</v>
      </c>
      <c r="BS862" s="22">
        <v>0</v>
      </c>
      <c r="BT862" s="4">
        <v>2.1166666670000001</v>
      </c>
      <c r="BU862" s="22">
        <v>0</v>
      </c>
      <c r="BV862" s="22">
        <v>0</v>
      </c>
      <c r="BW862" s="22">
        <v>0</v>
      </c>
      <c r="BX862" s="22">
        <v>0</v>
      </c>
      <c r="BY862" s="22">
        <v>0</v>
      </c>
      <c r="BZ862" s="22">
        <v>0</v>
      </c>
      <c r="CA862" s="22">
        <v>0</v>
      </c>
      <c r="CB862" s="22">
        <v>0</v>
      </c>
      <c r="CC862" s="4">
        <v>0</v>
      </c>
      <c r="CD862" s="4">
        <v>0</v>
      </c>
      <c r="CE862" s="4">
        <v>0</v>
      </c>
      <c r="CF862" s="22">
        <v>0</v>
      </c>
      <c r="CG862" s="22">
        <v>0</v>
      </c>
      <c r="CH862" s="22">
        <v>0</v>
      </c>
      <c r="CI862" s="5">
        <v>1</v>
      </c>
      <c r="CJ862" s="22">
        <v>0</v>
      </c>
      <c r="CK862" s="22">
        <v>0</v>
      </c>
      <c r="CL862" s="22">
        <v>0</v>
      </c>
      <c r="CM862" s="22">
        <v>0</v>
      </c>
      <c r="CN862" s="22">
        <v>0</v>
      </c>
      <c r="CO862" s="22">
        <v>0</v>
      </c>
      <c r="CP862" s="22">
        <v>0</v>
      </c>
      <c r="CQ862" s="26">
        <v>11.866667</v>
      </c>
      <c r="CR862" s="26">
        <v>0</v>
      </c>
      <c r="CS862" s="26">
        <v>2.1166670000000001</v>
      </c>
      <c r="CT862" s="22">
        <v>0</v>
      </c>
      <c r="CU862" s="22">
        <v>0</v>
      </c>
      <c r="CV862" s="22">
        <v>0</v>
      </c>
      <c r="CW862" s="22">
        <v>0</v>
      </c>
      <c r="CX862" s="22">
        <v>0</v>
      </c>
      <c r="CY862" s="22">
        <v>0</v>
      </c>
      <c r="CZ862" s="22">
        <v>0</v>
      </c>
      <c r="DA862" s="22">
        <v>0</v>
      </c>
      <c r="DB862" s="22">
        <v>0</v>
      </c>
      <c r="DC862" s="22">
        <v>0</v>
      </c>
      <c r="DD862" s="22">
        <v>0</v>
      </c>
      <c r="DE862" s="22">
        <v>0</v>
      </c>
      <c r="DF862" s="22">
        <v>0</v>
      </c>
      <c r="DG862" s="22">
        <v>0</v>
      </c>
      <c r="DH862" s="22">
        <v>0</v>
      </c>
      <c r="DI862" s="22">
        <v>0</v>
      </c>
      <c r="DJ862" s="22">
        <v>0</v>
      </c>
      <c r="DK862" s="22">
        <v>0</v>
      </c>
      <c r="DL862" s="22">
        <v>0</v>
      </c>
      <c r="DM862" s="22">
        <v>0</v>
      </c>
      <c r="DN862" s="22">
        <v>0</v>
      </c>
      <c r="DO862" s="22">
        <v>0</v>
      </c>
      <c r="DP862" s="22">
        <v>0</v>
      </c>
      <c r="DQ862" s="22">
        <v>0</v>
      </c>
      <c r="DR862" s="22">
        <v>0</v>
      </c>
      <c r="DS862" s="22">
        <v>0</v>
      </c>
      <c r="DT862" s="22">
        <v>0</v>
      </c>
      <c r="DU862">
        <v>11.87</v>
      </c>
      <c r="DV862">
        <v>36.520000000000003</v>
      </c>
      <c r="DW862" s="2">
        <f t="shared" si="193"/>
        <v>0.24529861541640832</v>
      </c>
      <c r="DX862">
        <v>-0.46400000000000002</v>
      </c>
      <c r="DY862">
        <v>-6.2</v>
      </c>
      <c r="DZ862">
        <v>-3.4929999999999999</v>
      </c>
      <c r="EA862">
        <v>3.3650000000000002</v>
      </c>
      <c r="EB862">
        <v>0</v>
      </c>
      <c r="EC862">
        <v>0</v>
      </c>
      <c r="ED862">
        <v>9.4</v>
      </c>
      <c r="EE862">
        <v>45.51</v>
      </c>
      <c r="EF862">
        <v>36.15</v>
      </c>
      <c r="EG862">
        <v>0</v>
      </c>
      <c r="EH862">
        <v>1000</v>
      </c>
      <c r="EI862">
        <v>1000</v>
      </c>
      <c r="EJ862">
        <v>0</v>
      </c>
      <c r="EK862">
        <v>0</v>
      </c>
      <c r="EL862">
        <v>55.6</v>
      </c>
      <c r="EM862">
        <v>10.1</v>
      </c>
      <c r="EN862">
        <v>15.2</v>
      </c>
      <c r="EO862">
        <v>10.1</v>
      </c>
      <c r="EP862">
        <v>15.2</v>
      </c>
      <c r="EQ862">
        <v>10.1</v>
      </c>
      <c r="ER862">
        <v>0</v>
      </c>
      <c r="ES862">
        <v>5.0999999999999996</v>
      </c>
      <c r="ET862">
        <v>0</v>
      </c>
      <c r="EU862">
        <v>0</v>
      </c>
      <c r="EV862">
        <v>1.64</v>
      </c>
      <c r="EW862">
        <v>8.2200000000000006</v>
      </c>
      <c r="EX862">
        <v>32.9</v>
      </c>
      <c r="EY862">
        <v>8.1999999999999993</v>
      </c>
      <c r="EZ862">
        <v>16.399999999999999</v>
      </c>
      <c r="FA862">
        <v>4.9000000000000004</v>
      </c>
      <c r="FB862">
        <v>6.6</v>
      </c>
      <c r="FC862">
        <v>13.1</v>
      </c>
      <c r="FD862">
        <v>4.9000000000000004</v>
      </c>
      <c r="FE862">
        <v>3.3</v>
      </c>
      <c r="FF862">
        <v>4</v>
      </c>
      <c r="FG862">
        <v>5</v>
      </c>
      <c r="FH862">
        <v>1</v>
      </c>
      <c r="FI862">
        <v>0</v>
      </c>
      <c r="FJ862">
        <v>1</v>
      </c>
      <c r="FK862">
        <v>3</v>
      </c>
      <c r="FL862">
        <v>90</v>
      </c>
      <c r="FM862">
        <v>7</v>
      </c>
      <c r="FN862">
        <v>3</v>
      </c>
      <c r="FO862">
        <v>3</v>
      </c>
      <c r="FP862">
        <v>70</v>
      </c>
      <c r="FQ862">
        <v>0</v>
      </c>
      <c r="FR862">
        <v>0</v>
      </c>
      <c r="FS862" s="2">
        <f t="shared" si="194"/>
        <v>0</v>
      </c>
      <c r="FT862">
        <v>0</v>
      </c>
      <c r="FU862">
        <v>0</v>
      </c>
      <c r="FV862">
        <v>0</v>
      </c>
      <c r="FW862" t="s">
        <v>266</v>
      </c>
      <c r="FX862">
        <v>0</v>
      </c>
      <c r="FY862">
        <v>0</v>
      </c>
      <c r="FZ862">
        <v>0</v>
      </c>
      <c r="GA862">
        <v>0</v>
      </c>
      <c r="GB862">
        <v>0</v>
      </c>
      <c r="GC862">
        <v>0</v>
      </c>
      <c r="GD862">
        <v>0</v>
      </c>
      <c r="GE862">
        <v>0</v>
      </c>
      <c r="GF862">
        <v>0</v>
      </c>
      <c r="GG862">
        <v>0</v>
      </c>
      <c r="GH862">
        <v>2.12</v>
      </c>
      <c r="GI862">
        <v>3.5</v>
      </c>
      <c r="GJ862" s="2">
        <f t="shared" si="195"/>
        <v>0.37722419928825623</v>
      </c>
      <c r="GK862">
        <v>0</v>
      </c>
      <c r="GL862">
        <v>0</v>
      </c>
      <c r="GM862">
        <v>-101.5</v>
      </c>
      <c r="GN862">
        <v>0</v>
      </c>
      <c r="GO862">
        <v>0</v>
      </c>
      <c r="GP862">
        <v>0</v>
      </c>
      <c r="GQ862">
        <v>85</v>
      </c>
      <c r="GR862">
        <v>0</v>
      </c>
      <c r="GS862">
        <v>0</v>
      </c>
      <c r="GT862">
        <v>85</v>
      </c>
      <c r="GU862">
        <v>0</v>
      </c>
      <c r="GV862">
        <v>0</v>
      </c>
      <c r="GW862">
        <v>0</v>
      </c>
      <c r="GX862" s="21">
        <v>22.695284000000001</v>
      </c>
      <c r="GY862" s="21">
        <v>2.9522744999999997</v>
      </c>
      <c r="GZ862" s="21">
        <v>3.9143115000000002</v>
      </c>
      <c r="HA862" s="21">
        <v>6.8665851</v>
      </c>
      <c r="HB862" s="21">
        <v>0.44577099999999997</v>
      </c>
      <c r="HC862" s="21">
        <v>0.43575700000000001</v>
      </c>
      <c r="HD862" s="21">
        <v>1.8779999999999999E-3</v>
      </c>
      <c r="HE862" s="21">
        <v>19.203091000000001</v>
      </c>
      <c r="HF862" s="21">
        <v>0.88340600000000002</v>
      </c>
    </row>
    <row r="863" spans="1:214" ht="15" x14ac:dyDescent="0.25">
      <c r="A863" s="22">
        <v>71</v>
      </c>
      <c r="B863" t="s">
        <v>3599</v>
      </c>
      <c r="C863" t="s">
        <v>3600</v>
      </c>
      <c r="D863" t="s">
        <v>1137</v>
      </c>
      <c r="F863" t="s">
        <v>228</v>
      </c>
      <c r="I863" s="22" t="s">
        <v>365</v>
      </c>
      <c r="J863">
        <v>27</v>
      </c>
      <c r="K863" s="23" t="s">
        <v>3601</v>
      </c>
      <c r="L863" s="23" t="s">
        <v>805</v>
      </c>
      <c r="M863" s="24" t="s">
        <v>561</v>
      </c>
      <c r="N863" s="24" t="s">
        <v>222</v>
      </c>
      <c r="O863" s="24">
        <v>70</v>
      </c>
      <c r="P863" s="24">
        <v>190</v>
      </c>
      <c r="Q863" s="24" t="s">
        <v>223</v>
      </c>
      <c r="R863" s="24"/>
      <c r="S863" s="22">
        <v>2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2</v>
      </c>
      <c r="Z863" s="25">
        <f t="shared" si="182"/>
        <v>0</v>
      </c>
      <c r="AA863" s="3">
        <v>12.51667</v>
      </c>
      <c r="AB863" s="22">
        <v>3</v>
      </c>
      <c r="AC863" s="22">
        <v>1</v>
      </c>
      <c r="AD863" s="22">
        <v>1</v>
      </c>
      <c r="AE863" s="22">
        <v>0</v>
      </c>
      <c r="AF863" s="22">
        <v>1</v>
      </c>
      <c r="AG863" s="26">
        <f t="shared" si="183"/>
        <v>7.1904108680663468</v>
      </c>
      <c r="AH863" s="26">
        <f t="shared" si="184"/>
        <v>2.3968036226887821</v>
      </c>
      <c r="AI863" s="26">
        <f t="shared" si="185"/>
        <v>2.3968036226887821</v>
      </c>
      <c r="AJ863" s="26">
        <f t="shared" si="186"/>
        <v>0</v>
      </c>
      <c r="AK863" s="26">
        <f t="shared" si="187"/>
        <v>2.3968036226887821</v>
      </c>
      <c r="AL863" s="5">
        <v>35</v>
      </c>
      <c r="AM863" s="22">
        <v>0</v>
      </c>
      <c r="AN863" s="22">
        <v>0</v>
      </c>
      <c r="AO863" s="25">
        <f t="shared" si="188"/>
        <v>0</v>
      </c>
      <c r="AP863" s="22">
        <v>0</v>
      </c>
      <c r="AQ863">
        <v>-0.1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 s="3">
        <f t="shared" si="189"/>
        <v>0</v>
      </c>
      <c r="AY863" s="4">
        <f t="shared" si="190"/>
        <v>0</v>
      </c>
      <c r="AZ863" t="s">
        <v>243</v>
      </c>
      <c r="BA863">
        <v>2012</v>
      </c>
      <c r="BC863" s="27">
        <v>525000</v>
      </c>
      <c r="BD863" s="22">
        <v>0</v>
      </c>
      <c r="BE863" s="22">
        <v>0</v>
      </c>
      <c r="BF863" s="28">
        <f t="shared" si="191"/>
        <v>0</v>
      </c>
      <c r="BG863" s="22">
        <v>0</v>
      </c>
      <c r="BH863" s="22">
        <v>0</v>
      </c>
      <c r="BI863" s="4">
        <v>22.4</v>
      </c>
      <c r="BJ863" s="22">
        <v>0</v>
      </c>
      <c r="BK863" s="22">
        <v>0</v>
      </c>
      <c r="BL863" s="28">
        <f t="shared" si="192"/>
        <v>0</v>
      </c>
      <c r="BM863" s="22">
        <v>0</v>
      </c>
      <c r="BN863" s="22">
        <v>0</v>
      </c>
      <c r="BO863" s="4">
        <v>2.4166666669999999</v>
      </c>
      <c r="BP863" s="22">
        <v>0</v>
      </c>
      <c r="BQ863" s="22">
        <v>0</v>
      </c>
      <c r="BR863" s="22">
        <v>0</v>
      </c>
      <c r="BS863" s="22">
        <v>0</v>
      </c>
      <c r="BT863" s="4">
        <v>0.21666666700000001</v>
      </c>
      <c r="BU863" s="22">
        <v>0</v>
      </c>
      <c r="BV863" s="22">
        <v>0</v>
      </c>
      <c r="BW863" s="22">
        <v>0</v>
      </c>
      <c r="BX863" s="22">
        <v>0</v>
      </c>
      <c r="BY863" s="22">
        <v>0</v>
      </c>
      <c r="BZ863" s="22">
        <v>0</v>
      </c>
      <c r="CA863" s="22">
        <v>0</v>
      </c>
      <c r="CB863" s="22">
        <v>0</v>
      </c>
      <c r="CC863" s="4">
        <v>0</v>
      </c>
      <c r="CD863" s="4">
        <v>0</v>
      </c>
      <c r="CE863" s="4">
        <v>0</v>
      </c>
      <c r="CF863" s="22">
        <v>0</v>
      </c>
      <c r="CG863" s="22">
        <v>0</v>
      </c>
      <c r="CH863" s="22">
        <v>0</v>
      </c>
      <c r="CI863" s="5">
        <v>2</v>
      </c>
      <c r="CJ863" s="22">
        <v>0</v>
      </c>
      <c r="CK863" s="22">
        <v>0</v>
      </c>
      <c r="CL863" s="22">
        <v>0</v>
      </c>
      <c r="CM863" s="22">
        <v>0</v>
      </c>
      <c r="CN863" s="22">
        <v>0</v>
      </c>
      <c r="CO863" s="22">
        <v>0</v>
      </c>
      <c r="CP863" s="22">
        <v>0</v>
      </c>
      <c r="CQ863" s="26">
        <v>11.2</v>
      </c>
      <c r="CR863" s="26">
        <v>1.2083330000000001</v>
      </c>
      <c r="CS863" s="26">
        <v>0.108333</v>
      </c>
      <c r="CT863" s="22">
        <v>0</v>
      </c>
      <c r="CU863" s="22">
        <v>0</v>
      </c>
      <c r="CV863" s="22">
        <v>0</v>
      </c>
      <c r="CW863" s="22">
        <v>0</v>
      </c>
      <c r="CX863" s="22">
        <v>0</v>
      </c>
      <c r="CY863" s="22">
        <v>0</v>
      </c>
      <c r="CZ863" s="22">
        <v>0</v>
      </c>
      <c r="DA863" s="22">
        <v>0</v>
      </c>
      <c r="DB863" s="22">
        <v>0</v>
      </c>
      <c r="DC863" s="22">
        <v>0</v>
      </c>
      <c r="DD863" s="22">
        <v>0</v>
      </c>
      <c r="DE863" s="22">
        <v>0</v>
      </c>
      <c r="DF863" s="22">
        <v>0</v>
      </c>
      <c r="DG863" s="22">
        <v>0</v>
      </c>
      <c r="DH863" s="22">
        <v>0</v>
      </c>
      <c r="DI863" s="22">
        <v>0</v>
      </c>
      <c r="DJ863" s="22">
        <v>0</v>
      </c>
      <c r="DK863" s="22">
        <v>0</v>
      </c>
      <c r="DL863" s="22">
        <v>0</v>
      </c>
      <c r="DM863" s="22">
        <v>0</v>
      </c>
      <c r="DN863" s="22">
        <v>0</v>
      </c>
      <c r="DO863" s="22">
        <v>0</v>
      </c>
      <c r="DP863" s="22">
        <v>0</v>
      </c>
      <c r="DQ863" s="22">
        <v>0</v>
      </c>
      <c r="DR863" s="22">
        <v>0</v>
      </c>
      <c r="DS863" s="22">
        <v>0</v>
      </c>
      <c r="DT863" s="22">
        <v>0</v>
      </c>
      <c r="DU863">
        <v>11.2</v>
      </c>
      <c r="DV863">
        <v>33.159999999999997</v>
      </c>
      <c r="DW863" s="2">
        <f t="shared" si="193"/>
        <v>0.25247971145175835</v>
      </c>
      <c r="DX863">
        <v>2E-3</v>
      </c>
      <c r="DY863">
        <v>1.62</v>
      </c>
      <c r="DZ863">
        <v>0.80300000000000005</v>
      </c>
      <c r="EA863">
        <v>-1.07</v>
      </c>
      <c r="EB863">
        <v>0</v>
      </c>
      <c r="EC863">
        <v>0</v>
      </c>
      <c r="ED863">
        <v>49.3</v>
      </c>
      <c r="EE863">
        <v>37.5</v>
      </c>
      <c r="EF863">
        <v>-11.76</v>
      </c>
      <c r="EG863">
        <v>0</v>
      </c>
      <c r="EH863">
        <v>1000</v>
      </c>
      <c r="EI863">
        <v>1000</v>
      </c>
      <c r="EJ863">
        <v>0</v>
      </c>
      <c r="EK863">
        <v>0</v>
      </c>
      <c r="EL863">
        <v>26.8</v>
      </c>
      <c r="EM863">
        <v>16.100000000000001</v>
      </c>
      <c r="EN863">
        <v>16.100000000000001</v>
      </c>
      <c r="EO863">
        <v>5.4</v>
      </c>
      <c r="EP863">
        <v>10.7</v>
      </c>
      <c r="EQ863">
        <v>26.8</v>
      </c>
      <c r="ER863">
        <v>2.7</v>
      </c>
      <c r="ES863">
        <v>13.4</v>
      </c>
      <c r="ET863">
        <v>0</v>
      </c>
      <c r="EU863">
        <v>2.7</v>
      </c>
      <c r="EV863">
        <v>0.9</v>
      </c>
      <c r="EW863">
        <v>5.43</v>
      </c>
      <c r="EX863">
        <v>29</v>
      </c>
      <c r="EY863">
        <v>39.799999999999997</v>
      </c>
      <c r="EZ863">
        <v>6.3</v>
      </c>
      <c r="FA863">
        <v>7.2</v>
      </c>
      <c r="FB863">
        <v>13.6</v>
      </c>
      <c r="FC863">
        <v>18.100000000000001</v>
      </c>
      <c r="FD863">
        <v>3.6</v>
      </c>
      <c r="FE863">
        <v>3.6</v>
      </c>
      <c r="FF863">
        <v>5</v>
      </c>
      <c r="FG863">
        <v>5</v>
      </c>
      <c r="FH863">
        <v>2</v>
      </c>
      <c r="FI863">
        <v>4</v>
      </c>
      <c r="FJ863">
        <v>6</v>
      </c>
      <c r="FK863">
        <v>4</v>
      </c>
      <c r="FL863">
        <v>62.5</v>
      </c>
      <c r="FM863">
        <v>11</v>
      </c>
      <c r="FN863">
        <v>7</v>
      </c>
      <c r="FO863">
        <v>3</v>
      </c>
      <c r="FP863">
        <v>61.1</v>
      </c>
      <c r="FQ863">
        <v>1.21</v>
      </c>
      <c r="FR863">
        <v>5.15</v>
      </c>
      <c r="FS863" s="2">
        <f t="shared" si="194"/>
        <v>0.19025157232704401</v>
      </c>
      <c r="FT863">
        <v>0</v>
      </c>
      <c r="FU863">
        <v>0</v>
      </c>
      <c r="FV863">
        <v>-164.6</v>
      </c>
      <c r="FW863" t="s">
        <v>266</v>
      </c>
      <c r="FX863">
        <v>0</v>
      </c>
      <c r="FY863">
        <v>0</v>
      </c>
      <c r="FZ863">
        <v>0</v>
      </c>
      <c r="GA863">
        <v>0</v>
      </c>
      <c r="GB863">
        <v>0</v>
      </c>
      <c r="GC863">
        <v>24.8</v>
      </c>
      <c r="GD863">
        <v>24.8</v>
      </c>
      <c r="GE863">
        <v>24.8</v>
      </c>
      <c r="GF863">
        <v>0</v>
      </c>
      <c r="GG863">
        <v>0</v>
      </c>
      <c r="GH863">
        <v>0.11</v>
      </c>
      <c r="GI863">
        <v>5.58</v>
      </c>
      <c r="GJ863" s="2">
        <f t="shared" si="195"/>
        <v>1.9332161687170474E-2</v>
      </c>
      <c r="GK863">
        <v>0</v>
      </c>
      <c r="GL863">
        <v>0</v>
      </c>
      <c r="GM863">
        <v>118.2</v>
      </c>
      <c r="GN863">
        <v>0</v>
      </c>
      <c r="GO863">
        <v>0</v>
      </c>
      <c r="GP863">
        <v>0</v>
      </c>
      <c r="GQ863">
        <v>0</v>
      </c>
      <c r="GR863">
        <v>0</v>
      </c>
      <c r="GS863">
        <v>0</v>
      </c>
      <c r="GT863">
        <v>0</v>
      </c>
      <c r="GU863">
        <v>0</v>
      </c>
      <c r="GV863">
        <v>0</v>
      </c>
      <c r="GW863">
        <v>0</v>
      </c>
      <c r="GX863" s="21">
        <v>26.250648000000002</v>
      </c>
      <c r="GY863" s="21">
        <v>4.3964685000000001</v>
      </c>
      <c r="GZ863" s="21">
        <v>5.4477999000000006</v>
      </c>
      <c r="HA863" s="21">
        <v>9.8442684000000007</v>
      </c>
      <c r="HB863" s="21">
        <v>0.75000999999999995</v>
      </c>
      <c r="HC863" s="21">
        <v>0.53751199999999999</v>
      </c>
      <c r="HD863" s="21">
        <v>-9.6299999999999999E-4</v>
      </c>
      <c r="HE863" s="21">
        <v>26.336628000000001</v>
      </c>
      <c r="HF863" s="21">
        <v>1.286559</v>
      </c>
    </row>
    <row r="864" spans="1:214" ht="15" x14ac:dyDescent="0.25">
      <c r="A864" s="22">
        <v>13</v>
      </c>
      <c r="B864" t="s">
        <v>3602</v>
      </c>
      <c r="C864" t="s">
        <v>3603</v>
      </c>
      <c r="D864" t="s">
        <v>3604</v>
      </c>
      <c r="F864" t="s">
        <v>349</v>
      </c>
      <c r="I864" s="22" t="s">
        <v>365</v>
      </c>
      <c r="J864">
        <v>39</v>
      </c>
      <c r="K864" s="23" t="s">
        <v>3605</v>
      </c>
      <c r="L864" s="23" t="s">
        <v>954</v>
      </c>
      <c r="M864" s="24" t="s">
        <v>281</v>
      </c>
      <c r="N864" s="24" t="s">
        <v>233</v>
      </c>
      <c r="O864" s="24">
        <v>70</v>
      </c>
      <c r="P864" s="24">
        <v>180</v>
      </c>
      <c r="Q864" s="24" t="s">
        <v>224</v>
      </c>
      <c r="R864" s="24"/>
      <c r="S864" s="22">
        <v>82</v>
      </c>
      <c r="T864" s="22">
        <v>24</v>
      </c>
      <c r="U864" s="22">
        <v>53</v>
      </c>
      <c r="V864" s="22">
        <v>77</v>
      </c>
      <c r="W864" s="22">
        <v>26</v>
      </c>
      <c r="X864" s="22">
        <v>28</v>
      </c>
      <c r="Y864" s="22">
        <v>185</v>
      </c>
      <c r="Z864" s="25">
        <f t="shared" si="182"/>
        <v>0.12972972972972974</v>
      </c>
      <c r="AA864" s="3">
        <v>18.633330000000001</v>
      </c>
      <c r="AB864" s="22">
        <v>28</v>
      </c>
      <c r="AC864" s="22">
        <v>10</v>
      </c>
      <c r="AD864" s="22">
        <v>71</v>
      </c>
      <c r="AE864" s="22">
        <v>39</v>
      </c>
      <c r="AF864" s="22">
        <v>34</v>
      </c>
      <c r="AG864" s="26">
        <f t="shared" si="183"/>
        <v>1.0995246087547841</v>
      </c>
      <c r="AH864" s="26">
        <f t="shared" si="184"/>
        <v>0.39268736026956574</v>
      </c>
      <c r="AI864" s="26">
        <f t="shared" si="185"/>
        <v>2.7880802579139168</v>
      </c>
      <c r="AJ864" s="26">
        <f t="shared" si="186"/>
        <v>1.5314807050513064</v>
      </c>
      <c r="AK864" s="26">
        <f t="shared" si="187"/>
        <v>1.3351370249165235</v>
      </c>
      <c r="AL864" s="5">
        <v>1712</v>
      </c>
      <c r="AM864" s="22">
        <v>4</v>
      </c>
      <c r="AN864" s="22">
        <v>11</v>
      </c>
      <c r="AO864" s="25">
        <f t="shared" si="188"/>
        <v>0.26666666666666666</v>
      </c>
      <c r="AP864" s="22">
        <v>0.30000000000000004</v>
      </c>
      <c r="AQ864">
        <v>6.9</v>
      </c>
      <c r="AR864">
        <v>2.8</v>
      </c>
      <c r="AS864">
        <v>9.6999999999999993</v>
      </c>
      <c r="AT864">
        <v>13.3</v>
      </c>
      <c r="AU864">
        <v>3.6</v>
      </c>
      <c r="AV864">
        <v>1.3</v>
      </c>
      <c r="AW864">
        <v>18.2</v>
      </c>
      <c r="AX864" s="3">
        <f t="shared" si="189"/>
        <v>0.22195121951219512</v>
      </c>
      <c r="AY864" s="4">
        <f t="shared" si="190"/>
        <v>10.774999999999999</v>
      </c>
      <c r="AZ864" t="s">
        <v>243</v>
      </c>
      <c r="BA864">
        <v>2012</v>
      </c>
      <c r="BC864" s="27">
        <v>3000000</v>
      </c>
      <c r="BD864" s="22">
        <v>16</v>
      </c>
      <c r="BE864" s="22">
        <v>41</v>
      </c>
      <c r="BF864" s="28">
        <f t="shared" si="191"/>
        <v>2.8095348940426179</v>
      </c>
      <c r="BG864" s="22">
        <v>1</v>
      </c>
      <c r="BH864" s="22">
        <v>8</v>
      </c>
      <c r="BI864" s="4">
        <v>1217.2833330000001</v>
      </c>
      <c r="BJ864" s="22">
        <v>8</v>
      </c>
      <c r="BK864" s="22">
        <v>12</v>
      </c>
      <c r="BL864" s="28">
        <f t="shared" si="192"/>
        <v>3.8749260000941739</v>
      </c>
      <c r="BM864" s="22">
        <v>3</v>
      </c>
      <c r="BN864" s="22">
        <v>3</v>
      </c>
      <c r="BO864" s="4">
        <v>309.68333330000002</v>
      </c>
      <c r="BP864" s="22">
        <v>0</v>
      </c>
      <c r="BQ864" s="22">
        <v>0</v>
      </c>
      <c r="BR864" s="22">
        <v>0</v>
      </c>
      <c r="BS864" s="22">
        <v>0</v>
      </c>
      <c r="BT864" s="4">
        <v>2</v>
      </c>
      <c r="BU864" s="22">
        <v>41</v>
      </c>
      <c r="BV864" s="22">
        <v>13</v>
      </c>
      <c r="BW864" s="22">
        <v>25</v>
      </c>
      <c r="BX864" s="22">
        <v>18</v>
      </c>
      <c r="BY864" s="22">
        <v>22</v>
      </c>
      <c r="BZ864" s="22">
        <v>7</v>
      </c>
      <c r="CA864" s="22">
        <v>3</v>
      </c>
      <c r="CB864" s="22">
        <v>4</v>
      </c>
      <c r="CC864" s="4">
        <v>14.68333</v>
      </c>
      <c r="CD864" s="4">
        <v>4.1666666670000003</v>
      </c>
      <c r="CE864" s="4">
        <v>1.6666667E-2</v>
      </c>
      <c r="CF864" s="22">
        <v>5</v>
      </c>
      <c r="CG864" s="22">
        <v>3</v>
      </c>
      <c r="CH864" s="22">
        <v>1</v>
      </c>
      <c r="CI864" s="5">
        <v>41</v>
      </c>
      <c r="CJ864" s="22">
        <v>11</v>
      </c>
      <c r="CK864" s="22">
        <v>28</v>
      </c>
      <c r="CL864" s="22">
        <v>8</v>
      </c>
      <c r="CM864" s="22">
        <v>6</v>
      </c>
      <c r="CN864" s="22">
        <v>2</v>
      </c>
      <c r="CO864" s="22">
        <v>1</v>
      </c>
      <c r="CP864" s="22">
        <v>7</v>
      </c>
      <c r="CQ864" s="26">
        <v>15.006506999999999</v>
      </c>
      <c r="CR864" s="26">
        <v>3.3865850000000002</v>
      </c>
      <c r="CS864" s="26">
        <v>3.2113999999999997E-2</v>
      </c>
      <c r="CT864" s="22">
        <v>6</v>
      </c>
      <c r="CU864" s="22">
        <v>3</v>
      </c>
      <c r="CV864" s="22">
        <v>2</v>
      </c>
      <c r="CW864" s="22">
        <v>4</v>
      </c>
      <c r="CX864" s="22">
        <v>19</v>
      </c>
      <c r="CY864" s="22">
        <v>6</v>
      </c>
      <c r="CZ864" s="22">
        <v>20</v>
      </c>
      <c r="DA864" s="22">
        <v>34</v>
      </c>
      <c r="DB864" s="22">
        <v>20</v>
      </c>
      <c r="DC864" s="22">
        <v>3</v>
      </c>
      <c r="DD864" s="22">
        <v>0</v>
      </c>
      <c r="DE864" s="22">
        <v>1</v>
      </c>
      <c r="DF864" s="22">
        <v>2</v>
      </c>
      <c r="DG864" s="22">
        <v>0</v>
      </c>
      <c r="DH864" s="22">
        <v>1</v>
      </c>
      <c r="DI864" s="22">
        <v>9</v>
      </c>
      <c r="DJ864" s="22">
        <v>0</v>
      </c>
      <c r="DK864" s="22">
        <v>1</v>
      </c>
      <c r="DL864" s="22">
        <v>0</v>
      </c>
      <c r="DM864" s="22">
        <v>0</v>
      </c>
      <c r="DN864" s="22">
        <v>96</v>
      </c>
      <c r="DO864" s="22">
        <v>28</v>
      </c>
      <c r="DP864" s="22">
        <v>44</v>
      </c>
      <c r="DQ864" s="22">
        <v>2</v>
      </c>
      <c r="DR864" s="22">
        <v>11</v>
      </c>
      <c r="DS864" s="22">
        <v>6</v>
      </c>
      <c r="DT864" s="22">
        <v>3</v>
      </c>
      <c r="DU864">
        <v>14.29</v>
      </c>
      <c r="DV864">
        <v>34.69</v>
      </c>
      <c r="DW864" s="2">
        <f t="shared" si="193"/>
        <v>0.291751735402205</v>
      </c>
      <c r="DX864">
        <v>1.131</v>
      </c>
      <c r="DY864">
        <v>0.98800000000000021</v>
      </c>
      <c r="DZ864">
        <v>3.008</v>
      </c>
      <c r="EA864">
        <v>1.7649999999999999</v>
      </c>
      <c r="EB864">
        <v>66</v>
      </c>
      <c r="EC864">
        <v>37</v>
      </c>
      <c r="ED864">
        <v>12.7</v>
      </c>
      <c r="EE864">
        <v>8.6</v>
      </c>
      <c r="EF864">
        <v>-4.13</v>
      </c>
      <c r="EG864">
        <v>10.3</v>
      </c>
      <c r="EH864">
        <v>934</v>
      </c>
      <c r="EI864">
        <v>1037</v>
      </c>
      <c r="EJ864">
        <v>3.38</v>
      </c>
      <c r="EK864">
        <v>1.89</v>
      </c>
      <c r="EL864">
        <v>29.4</v>
      </c>
      <c r="EM864">
        <v>26.9</v>
      </c>
      <c r="EN864">
        <v>14</v>
      </c>
      <c r="EO864">
        <v>11.9</v>
      </c>
      <c r="EP864">
        <v>13</v>
      </c>
      <c r="EQ864">
        <v>15.5</v>
      </c>
      <c r="ER864">
        <v>3.3</v>
      </c>
      <c r="ES864">
        <v>3.9</v>
      </c>
      <c r="ET864">
        <v>0.4</v>
      </c>
      <c r="EU864">
        <v>0.7</v>
      </c>
      <c r="EV864">
        <v>2.11</v>
      </c>
      <c r="EW864">
        <v>2.2999999999999998</v>
      </c>
      <c r="EX864">
        <v>26.4</v>
      </c>
      <c r="EY864">
        <v>29.8</v>
      </c>
      <c r="EZ864">
        <v>11.5</v>
      </c>
      <c r="FA864">
        <v>12.8</v>
      </c>
      <c r="FB864">
        <v>12.8</v>
      </c>
      <c r="FC864">
        <v>13.7</v>
      </c>
      <c r="FD864">
        <v>3.2</v>
      </c>
      <c r="FE864">
        <v>2.7</v>
      </c>
      <c r="FF864">
        <v>179</v>
      </c>
      <c r="FG864">
        <v>205</v>
      </c>
      <c r="FH864">
        <v>175</v>
      </c>
      <c r="FI864">
        <v>150</v>
      </c>
      <c r="FJ864">
        <v>193</v>
      </c>
      <c r="FK864">
        <v>212</v>
      </c>
      <c r="FL864">
        <v>54.2</v>
      </c>
      <c r="FM864">
        <v>412</v>
      </c>
      <c r="FN864">
        <v>378</v>
      </c>
      <c r="FO864">
        <v>384</v>
      </c>
      <c r="FP864">
        <v>52.2</v>
      </c>
      <c r="FQ864">
        <v>3.57</v>
      </c>
      <c r="FR864">
        <v>1.38</v>
      </c>
      <c r="FS864" s="2">
        <f t="shared" si="194"/>
        <v>0.7212121212121213</v>
      </c>
      <c r="FT864">
        <v>24</v>
      </c>
      <c r="FU864">
        <v>6</v>
      </c>
      <c r="FV864">
        <v>26.8</v>
      </c>
      <c r="FW864">
        <v>11.11</v>
      </c>
      <c r="FX864">
        <v>4.92</v>
      </c>
      <c r="FY864">
        <v>1.23</v>
      </c>
      <c r="FZ864">
        <v>39.4</v>
      </c>
      <c r="GA864">
        <v>6.8</v>
      </c>
      <c r="GB864">
        <v>20.7</v>
      </c>
      <c r="GC864">
        <v>3.3</v>
      </c>
      <c r="GD864">
        <v>0.60000000000000009</v>
      </c>
      <c r="GE864">
        <v>23</v>
      </c>
      <c r="GF864">
        <v>2.2999999999999998</v>
      </c>
      <c r="GG864">
        <v>1.4</v>
      </c>
      <c r="GH864">
        <v>0.02</v>
      </c>
      <c r="GI864">
        <v>4.8600000000000003</v>
      </c>
      <c r="GJ864" s="2">
        <f t="shared" si="195"/>
        <v>4.0983606557377051E-3</v>
      </c>
      <c r="GK864">
        <v>0</v>
      </c>
      <c r="GL864">
        <v>2</v>
      </c>
      <c r="GM864">
        <v>91.2</v>
      </c>
      <c r="GN864">
        <v>0</v>
      </c>
      <c r="GO864">
        <v>60</v>
      </c>
      <c r="GP864">
        <v>60</v>
      </c>
      <c r="GQ864">
        <v>30</v>
      </c>
      <c r="GR864">
        <v>0</v>
      </c>
      <c r="GS864">
        <v>0</v>
      </c>
      <c r="GT864">
        <v>0</v>
      </c>
      <c r="GU864">
        <v>30</v>
      </c>
      <c r="GV864">
        <v>0</v>
      </c>
      <c r="GW864">
        <v>30</v>
      </c>
      <c r="GX864" s="21">
        <v>67.768112000000002</v>
      </c>
      <c r="GY864" s="21">
        <v>14.6910636</v>
      </c>
      <c r="GZ864" s="21">
        <v>30.791619000000001</v>
      </c>
      <c r="HA864" s="21">
        <v>45.482682599999997</v>
      </c>
      <c r="HB864" s="21">
        <v>5.6682220000000001</v>
      </c>
      <c r="HC864" s="21">
        <v>1.8122130000000001</v>
      </c>
      <c r="HD864" s="21">
        <v>2.0752E-2</v>
      </c>
      <c r="HE864" s="21">
        <v>20.930026999999999</v>
      </c>
      <c r="HF864" s="21">
        <v>7.5011869999999998</v>
      </c>
    </row>
    <row r="865" spans="1:214" ht="15" x14ac:dyDescent="0.25">
      <c r="A865" s="22">
        <v>6</v>
      </c>
      <c r="B865" t="s">
        <v>3606</v>
      </c>
      <c r="C865" t="s">
        <v>3603</v>
      </c>
      <c r="D865" t="s">
        <v>803</v>
      </c>
      <c r="F865" t="s">
        <v>416</v>
      </c>
      <c r="I865" s="22" t="s">
        <v>248</v>
      </c>
      <c r="J865">
        <v>28</v>
      </c>
      <c r="K865" s="23" t="s">
        <v>3607</v>
      </c>
      <c r="L865" s="23" t="s">
        <v>1335</v>
      </c>
      <c r="M865" s="24" t="s">
        <v>357</v>
      </c>
      <c r="N865" s="24" t="s">
        <v>222</v>
      </c>
      <c r="O865" s="24">
        <v>75</v>
      </c>
      <c r="P865" s="24">
        <v>206</v>
      </c>
      <c r="Q865" s="24" t="s">
        <v>223</v>
      </c>
      <c r="R865" s="24"/>
      <c r="S865" s="22">
        <v>51</v>
      </c>
      <c r="T865" s="22">
        <v>3</v>
      </c>
      <c r="U865" s="22">
        <v>17</v>
      </c>
      <c r="V865" s="22">
        <v>20</v>
      </c>
      <c r="W865" s="22">
        <v>-16</v>
      </c>
      <c r="X865" s="22">
        <v>16</v>
      </c>
      <c r="Y865" s="22">
        <v>41</v>
      </c>
      <c r="Z865" s="25">
        <f t="shared" si="182"/>
        <v>7.3170731707317069E-2</v>
      </c>
      <c r="AA865" s="3">
        <v>20.95</v>
      </c>
      <c r="AB865" s="22">
        <v>18</v>
      </c>
      <c r="AC865" s="22">
        <v>85</v>
      </c>
      <c r="AD865" s="22">
        <v>25</v>
      </c>
      <c r="AE865" s="22">
        <v>54</v>
      </c>
      <c r="AF865" s="22">
        <v>16</v>
      </c>
      <c r="AG865" s="26">
        <f t="shared" si="183"/>
        <v>1.0108100519444054</v>
      </c>
      <c r="AH865" s="26">
        <f t="shared" si="184"/>
        <v>4.7732696897374698</v>
      </c>
      <c r="AI865" s="26">
        <f t="shared" si="185"/>
        <v>1.4039028499227852</v>
      </c>
      <c r="AJ865" s="26">
        <f t="shared" si="186"/>
        <v>3.0324301558332158</v>
      </c>
      <c r="AK865" s="26">
        <f t="shared" si="187"/>
        <v>0.89849782395058264</v>
      </c>
      <c r="AL865" s="5">
        <v>1378</v>
      </c>
      <c r="AM865" s="22">
        <v>0</v>
      </c>
      <c r="AN865" s="22">
        <v>0</v>
      </c>
      <c r="AO865" s="25">
        <f t="shared" si="188"/>
        <v>0</v>
      </c>
      <c r="AP865" s="22">
        <v>0</v>
      </c>
      <c r="AQ865">
        <v>1.3</v>
      </c>
      <c r="AR865">
        <v>1</v>
      </c>
      <c r="AS865">
        <v>2.2999999999999998</v>
      </c>
      <c r="AT865">
        <v>2.5</v>
      </c>
      <c r="AU865">
        <v>-0.1</v>
      </c>
      <c r="AV865">
        <v>0</v>
      </c>
      <c r="AW865">
        <v>2.5</v>
      </c>
      <c r="AX865" s="3">
        <f t="shared" si="189"/>
        <v>4.9019607843137254E-2</v>
      </c>
      <c r="AY865" s="4">
        <f t="shared" si="190"/>
        <v>-7.9250000000000007</v>
      </c>
      <c r="AZ865" t="s">
        <v>243</v>
      </c>
      <c r="BA865">
        <v>2013</v>
      </c>
      <c r="BC865" s="27">
        <v>4000000</v>
      </c>
      <c r="BD865" s="22">
        <v>1</v>
      </c>
      <c r="BE865" s="22">
        <v>9</v>
      </c>
      <c r="BF865" s="28">
        <f t="shared" si="191"/>
        <v>0.66028392208649722</v>
      </c>
      <c r="BG865" s="22">
        <v>0</v>
      </c>
      <c r="BH865" s="22">
        <v>0</v>
      </c>
      <c r="BI865" s="4">
        <v>908.7</v>
      </c>
      <c r="BJ865" s="22">
        <v>2</v>
      </c>
      <c r="BK865" s="22">
        <v>8</v>
      </c>
      <c r="BL865" s="28">
        <f t="shared" si="192"/>
        <v>5.2158794567417788</v>
      </c>
      <c r="BM865" s="22">
        <v>0</v>
      </c>
      <c r="BN865" s="22">
        <v>0</v>
      </c>
      <c r="BO865" s="4">
        <v>115.0333333</v>
      </c>
      <c r="BP865" s="22">
        <v>0</v>
      </c>
      <c r="BQ865" s="22">
        <v>0</v>
      </c>
      <c r="BR865" s="22">
        <v>0</v>
      </c>
      <c r="BS865" s="22">
        <v>0</v>
      </c>
      <c r="BT865" s="4">
        <v>45.383333329999999</v>
      </c>
      <c r="BU865" s="22">
        <v>29</v>
      </c>
      <c r="BV865" s="22">
        <v>2</v>
      </c>
      <c r="BW865" s="22">
        <v>9</v>
      </c>
      <c r="BX865" s="22">
        <v>-10</v>
      </c>
      <c r="BY865" s="22">
        <v>10</v>
      </c>
      <c r="BZ865" s="22">
        <v>5</v>
      </c>
      <c r="CA865" s="22">
        <v>0</v>
      </c>
      <c r="CB865" s="22">
        <v>0</v>
      </c>
      <c r="CC865" s="4">
        <v>17.266670000000001</v>
      </c>
      <c r="CD865" s="4">
        <v>2.4166666669999999</v>
      </c>
      <c r="CE865" s="4">
        <v>0.81666666700000001</v>
      </c>
      <c r="CF865" s="22">
        <v>0</v>
      </c>
      <c r="CG865" s="22">
        <v>0</v>
      </c>
      <c r="CH865" s="22">
        <v>0</v>
      </c>
      <c r="CI865" s="5">
        <v>22</v>
      </c>
      <c r="CJ865" s="22">
        <v>1</v>
      </c>
      <c r="CK865" s="22">
        <v>8</v>
      </c>
      <c r="CL865" s="22">
        <v>-6</v>
      </c>
      <c r="CM865" s="22">
        <v>6</v>
      </c>
      <c r="CN865" s="22">
        <v>3</v>
      </c>
      <c r="CO865" s="22">
        <v>0</v>
      </c>
      <c r="CP865" s="22">
        <v>0</v>
      </c>
      <c r="CQ865" s="26">
        <v>18.543935000000001</v>
      </c>
      <c r="CR865" s="26">
        <v>2.0431819999999998</v>
      </c>
      <c r="CS865" s="26">
        <v>0.98636400000000002</v>
      </c>
      <c r="CT865" s="22">
        <v>0</v>
      </c>
      <c r="CU865" s="22">
        <v>0</v>
      </c>
      <c r="CV865" s="22">
        <v>0</v>
      </c>
      <c r="CW865" s="22">
        <v>0</v>
      </c>
      <c r="CX865" s="22">
        <v>3</v>
      </c>
      <c r="CY865" s="22">
        <v>-7</v>
      </c>
      <c r="CZ865" s="22">
        <v>3</v>
      </c>
      <c r="DA865" s="22">
        <v>14</v>
      </c>
      <c r="DB865" s="22">
        <v>-9</v>
      </c>
      <c r="DC865" s="22">
        <v>0</v>
      </c>
      <c r="DD865" s="22">
        <v>0</v>
      </c>
      <c r="DE865" s="22">
        <v>0</v>
      </c>
      <c r="DF865" s="22">
        <v>0</v>
      </c>
      <c r="DG865" s="22">
        <v>0</v>
      </c>
      <c r="DH865" s="22">
        <v>0</v>
      </c>
      <c r="DI865" s="22">
        <v>8</v>
      </c>
      <c r="DJ865" s="22">
        <v>0</v>
      </c>
      <c r="DK865" s="22">
        <v>0</v>
      </c>
      <c r="DL865" s="22">
        <v>0</v>
      </c>
      <c r="DM865" s="22">
        <v>0</v>
      </c>
      <c r="DN865" s="22">
        <v>40</v>
      </c>
      <c r="DO865" s="22">
        <v>12</v>
      </c>
      <c r="DP865" s="22">
        <v>48</v>
      </c>
      <c r="DQ865" s="22">
        <v>4</v>
      </c>
      <c r="DR865" s="22">
        <v>0</v>
      </c>
      <c r="DS865" s="22">
        <v>0</v>
      </c>
      <c r="DT865" s="22">
        <v>0</v>
      </c>
      <c r="DU865">
        <v>17.149999999999999</v>
      </c>
      <c r="DV865">
        <v>31.62</v>
      </c>
      <c r="DW865" s="2">
        <f t="shared" si="193"/>
        <v>0.35165060488004923</v>
      </c>
      <c r="DX865">
        <v>0.187</v>
      </c>
      <c r="DY865">
        <v>-0.27200000000000002</v>
      </c>
      <c r="DZ865">
        <v>0.92200000000000004</v>
      </c>
      <c r="EA865">
        <v>-6.0259999999999998</v>
      </c>
      <c r="EB865">
        <v>27</v>
      </c>
      <c r="EC865">
        <v>38</v>
      </c>
      <c r="ED865">
        <v>-8.5</v>
      </c>
      <c r="EE865">
        <v>-12.76</v>
      </c>
      <c r="EF865">
        <v>-4.28</v>
      </c>
      <c r="EG865">
        <v>7.2</v>
      </c>
      <c r="EH865">
        <v>919</v>
      </c>
      <c r="EI865">
        <v>991</v>
      </c>
      <c r="EJ865">
        <v>1.85</v>
      </c>
      <c r="EK865">
        <v>2.61</v>
      </c>
      <c r="EL865">
        <v>23.9</v>
      </c>
      <c r="EM865">
        <v>29.4</v>
      </c>
      <c r="EN865">
        <v>11.5</v>
      </c>
      <c r="EO865">
        <v>12.1</v>
      </c>
      <c r="EP865">
        <v>17.600000000000001</v>
      </c>
      <c r="EQ865">
        <v>11.8</v>
      </c>
      <c r="ER865">
        <v>2.5</v>
      </c>
      <c r="ES865">
        <v>2.5</v>
      </c>
      <c r="ET865">
        <v>0.4</v>
      </c>
      <c r="EU865">
        <v>0.1</v>
      </c>
      <c r="EV865">
        <v>2.72</v>
      </c>
      <c r="EW865">
        <v>2.27</v>
      </c>
      <c r="EX865">
        <v>26</v>
      </c>
      <c r="EY865">
        <v>26.7</v>
      </c>
      <c r="EZ865">
        <v>10.6</v>
      </c>
      <c r="FA865">
        <v>11.5</v>
      </c>
      <c r="FB865">
        <v>16</v>
      </c>
      <c r="FC865">
        <v>12.9</v>
      </c>
      <c r="FD865">
        <v>4.0999999999999996</v>
      </c>
      <c r="FE865">
        <v>3</v>
      </c>
      <c r="FF865">
        <v>120</v>
      </c>
      <c r="FG865">
        <v>139</v>
      </c>
      <c r="FH865">
        <v>115</v>
      </c>
      <c r="FI865">
        <v>130</v>
      </c>
      <c r="FJ865">
        <v>141</v>
      </c>
      <c r="FK865">
        <v>171</v>
      </c>
      <c r="FL865">
        <v>51.4</v>
      </c>
      <c r="FM865">
        <v>259</v>
      </c>
      <c r="FN865">
        <v>313</v>
      </c>
      <c r="FO865">
        <v>246</v>
      </c>
      <c r="FP865">
        <v>45.3</v>
      </c>
      <c r="FQ865">
        <v>2.17</v>
      </c>
      <c r="FR865">
        <v>2.35</v>
      </c>
      <c r="FS865" s="2">
        <f t="shared" si="194"/>
        <v>0.48008849557522126</v>
      </c>
      <c r="FT865">
        <v>12</v>
      </c>
      <c r="FU865">
        <v>2</v>
      </c>
      <c r="FV865">
        <v>-10.1</v>
      </c>
      <c r="FW865">
        <v>16.899999999999999</v>
      </c>
      <c r="FX865">
        <v>6.49</v>
      </c>
      <c r="FY865">
        <v>1.08</v>
      </c>
      <c r="FZ865">
        <v>31.9</v>
      </c>
      <c r="GA865">
        <v>11.4</v>
      </c>
      <c r="GB865">
        <v>19.5</v>
      </c>
      <c r="GC865">
        <v>2.7</v>
      </c>
      <c r="GD865">
        <v>3.2</v>
      </c>
      <c r="GE865">
        <v>18.399999999999999</v>
      </c>
      <c r="GF865">
        <v>2.2000000000000002</v>
      </c>
      <c r="GG865">
        <v>1.1000000000000001</v>
      </c>
      <c r="GH865">
        <v>0.87</v>
      </c>
      <c r="GI865">
        <v>4.67</v>
      </c>
      <c r="GJ865" s="2">
        <f t="shared" si="195"/>
        <v>0.15703971119133575</v>
      </c>
      <c r="GK865">
        <v>0</v>
      </c>
      <c r="GL865">
        <v>4</v>
      </c>
      <c r="GM865">
        <v>13.4</v>
      </c>
      <c r="GN865">
        <v>0</v>
      </c>
      <c r="GO865">
        <v>5.43</v>
      </c>
      <c r="GP865">
        <v>5.4</v>
      </c>
      <c r="GQ865">
        <v>32.6</v>
      </c>
      <c r="GR865">
        <v>1.4</v>
      </c>
      <c r="GS865">
        <v>19</v>
      </c>
      <c r="GT865">
        <v>14.9</v>
      </c>
      <c r="GU865">
        <v>1.4</v>
      </c>
      <c r="GV865">
        <v>2.7</v>
      </c>
      <c r="GW865">
        <v>4.0999999999999996</v>
      </c>
      <c r="GX865" s="21">
        <v>49.294871999999998</v>
      </c>
      <c r="GY865" s="21">
        <v>3.3570198000000002</v>
      </c>
      <c r="GZ865" s="21">
        <v>15.188867999999999</v>
      </c>
      <c r="HA865" s="21">
        <v>18.545888699999999</v>
      </c>
      <c r="HB865" s="21">
        <v>2.332344</v>
      </c>
      <c r="HC865" s="21">
        <v>1.8202940000000001</v>
      </c>
      <c r="HD865" s="21">
        <v>-4.3759999999999997E-3</v>
      </c>
      <c r="HE865" s="21">
        <v>24.482479000000001</v>
      </c>
      <c r="HF865" s="21">
        <v>4.148263</v>
      </c>
    </row>
    <row r="866" spans="1:214" ht="15" x14ac:dyDescent="0.25">
      <c r="A866" s="22">
        <v>6</v>
      </c>
      <c r="B866" t="s">
        <v>3608</v>
      </c>
      <c r="C866" t="s">
        <v>3609</v>
      </c>
      <c r="D866" t="s">
        <v>3104</v>
      </c>
      <c r="F866" t="s">
        <v>285</v>
      </c>
      <c r="I866" s="22" t="s">
        <v>248</v>
      </c>
      <c r="J866">
        <v>28</v>
      </c>
      <c r="K866" s="23" t="s">
        <v>3610</v>
      </c>
      <c r="L866" s="23" t="s">
        <v>727</v>
      </c>
      <c r="M866" s="24" t="s">
        <v>273</v>
      </c>
      <c r="N866" s="24" t="s">
        <v>233</v>
      </c>
      <c r="O866" s="24">
        <v>72</v>
      </c>
      <c r="P866" s="24">
        <v>200</v>
      </c>
      <c r="Q866" s="24" t="s">
        <v>224</v>
      </c>
      <c r="R866" s="24"/>
      <c r="S866" s="22">
        <v>82</v>
      </c>
      <c r="T866" s="22">
        <v>11</v>
      </c>
      <c r="U866" s="22">
        <v>35</v>
      </c>
      <c r="V866" s="22">
        <v>46</v>
      </c>
      <c r="W866" s="22">
        <v>-8</v>
      </c>
      <c r="X866" s="22">
        <v>46</v>
      </c>
      <c r="Y866" s="22">
        <v>175</v>
      </c>
      <c r="Z866" s="25">
        <f t="shared" si="182"/>
        <v>6.2857142857142861E-2</v>
      </c>
      <c r="AA866" s="3">
        <v>23.9</v>
      </c>
      <c r="AB866" s="22">
        <v>113</v>
      </c>
      <c r="AC866" s="22">
        <v>132</v>
      </c>
      <c r="AD866" s="22">
        <v>90</v>
      </c>
      <c r="AE866" s="22">
        <v>68</v>
      </c>
      <c r="AF866" s="22">
        <v>30</v>
      </c>
      <c r="AG866" s="26">
        <f t="shared" si="183"/>
        <v>3.4595366874170832</v>
      </c>
      <c r="AH866" s="26">
        <f t="shared" si="184"/>
        <v>4.0412286968057964</v>
      </c>
      <c r="AI866" s="26">
        <f t="shared" si="185"/>
        <v>2.7553832023675886</v>
      </c>
      <c r="AJ866" s="26">
        <f t="shared" si="186"/>
        <v>2.0818450862332893</v>
      </c>
      <c r="AK866" s="26">
        <f t="shared" si="187"/>
        <v>0.91846106745586287</v>
      </c>
      <c r="AL866" s="5">
        <v>2249</v>
      </c>
      <c r="AM866" s="22">
        <v>0</v>
      </c>
      <c r="AN866" s="22">
        <v>0</v>
      </c>
      <c r="AO866" s="25">
        <f t="shared" si="188"/>
        <v>0</v>
      </c>
      <c r="AP866" s="22">
        <v>0</v>
      </c>
      <c r="AQ866">
        <v>4.0999999999999996</v>
      </c>
      <c r="AR866">
        <v>3.2</v>
      </c>
      <c r="AS866">
        <v>7.3</v>
      </c>
      <c r="AT866">
        <v>7.7</v>
      </c>
      <c r="AU866">
        <v>2</v>
      </c>
      <c r="AV866">
        <v>0</v>
      </c>
      <c r="AW866">
        <v>9.8000000000000007</v>
      </c>
      <c r="AX866" s="3">
        <f t="shared" si="189"/>
        <v>0.11951219512195123</v>
      </c>
      <c r="AY866" s="4">
        <f t="shared" si="190"/>
        <v>-0.4375</v>
      </c>
      <c r="AZ866" t="s">
        <v>243</v>
      </c>
      <c r="BA866">
        <v>2012</v>
      </c>
      <c r="BC866" s="27">
        <v>3937500</v>
      </c>
      <c r="BD866" s="22">
        <v>7</v>
      </c>
      <c r="BE866" s="22">
        <v>19</v>
      </c>
      <c r="BF866" s="28">
        <f t="shared" si="191"/>
        <v>1.0179334643412397</v>
      </c>
      <c r="BG866" s="22">
        <v>0</v>
      </c>
      <c r="BH866" s="22">
        <v>0</v>
      </c>
      <c r="BI866" s="4">
        <v>1532.5166670000001</v>
      </c>
      <c r="BJ866" s="22">
        <v>4</v>
      </c>
      <c r="BK866" s="22">
        <v>16</v>
      </c>
      <c r="BL866" s="28">
        <f t="shared" si="192"/>
        <v>4.4634554584340709</v>
      </c>
      <c r="BM866" s="22">
        <v>0</v>
      </c>
      <c r="BN866" s="22">
        <v>0</v>
      </c>
      <c r="BO866" s="4">
        <v>268.85000000000002</v>
      </c>
      <c r="BP866" s="22">
        <v>0</v>
      </c>
      <c r="BQ866" s="22">
        <v>0</v>
      </c>
      <c r="BR866" s="22">
        <v>0</v>
      </c>
      <c r="BS866" s="22">
        <v>0</v>
      </c>
      <c r="BT866" s="4">
        <v>158.9</v>
      </c>
      <c r="BU866" s="22">
        <v>41</v>
      </c>
      <c r="BV866" s="22">
        <v>6</v>
      </c>
      <c r="BW866" s="22">
        <v>20</v>
      </c>
      <c r="BX866" s="22">
        <v>4</v>
      </c>
      <c r="BY866" s="22">
        <v>28</v>
      </c>
      <c r="BZ866" s="22">
        <v>14</v>
      </c>
      <c r="CA866" s="22">
        <v>0</v>
      </c>
      <c r="CB866" s="22">
        <v>0</v>
      </c>
      <c r="CC866" s="4">
        <v>18.75</v>
      </c>
      <c r="CD866" s="4">
        <v>3.233333333</v>
      </c>
      <c r="CE866" s="4">
        <v>1.683333333</v>
      </c>
      <c r="CF866" s="22">
        <v>0</v>
      </c>
      <c r="CG866" s="22">
        <v>0</v>
      </c>
      <c r="CH866" s="22">
        <v>0</v>
      </c>
      <c r="CI866" s="5">
        <v>41</v>
      </c>
      <c r="CJ866" s="22">
        <v>5</v>
      </c>
      <c r="CK866" s="22">
        <v>15</v>
      </c>
      <c r="CL866" s="22">
        <v>-12</v>
      </c>
      <c r="CM866" s="22">
        <v>18</v>
      </c>
      <c r="CN866" s="22">
        <v>9</v>
      </c>
      <c r="CO866" s="22">
        <v>0</v>
      </c>
      <c r="CP866" s="22">
        <v>0</v>
      </c>
      <c r="CQ866" s="26">
        <v>18.628454999999999</v>
      </c>
      <c r="CR866" s="26">
        <v>3.3239839999999998</v>
      </c>
      <c r="CS866" s="26">
        <v>2.1922760000000001</v>
      </c>
      <c r="CT866" s="22">
        <v>0</v>
      </c>
      <c r="CU866" s="22">
        <v>0</v>
      </c>
      <c r="CV866" s="22">
        <v>0</v>
      </c>
      <c r="CW866" s="22">
        <v>1</v>
      </c>
      <c r="CX866" s="22">
        <v>10</v>
      </c>
      <c r="CY866" s="22">
        <v>4</v>
      </c>
      <c r="CZ866" s="22">
        <v>10</v>
      </c>
      <c r="DA866" s="22">
        <v>25</v>
      </c>
      <c r="DB866" s="22">
        <v>-12</v>
      </c>
      <c r="DC866" s="22">
        <v>3</v>
      </c>
      <c r="DD866" s="22">
        <v>1</v>
      </c>
      <c r="DE866" s="22">
        <v>3</v>
      </c>
      <c r="DF866" s="22">
        <v>1</v>
      </c>
      <c r="DG866" s="22">
        <v>0</v>
      </c>
      <c r="DH866" s="22">
        <v>0</v>
      </c>
      <c r="DI866" s="22">
        <v>23</v>
      </c>
      <c r="DJ866" s="22">
        <v>0</v>
      </c>
      <c r="DK866" s="22">
        <v>0</v>
      </c>
      <c r="DL866" s="22">
        <v>0</v>
      </c>
      <c r="DM866" s="22">
        <v>0</v>
      </c>
      <c r="DN866" s="22">
        <v>94</v>
      </c>
      <c r="DO866" s="22">
        <v>31</v>
      </c>
      <c r="DP866" s="22">
        <v>86</v>
      </c>
      <c r="DQ866" s="22">
        <v>15</v>
      </c>
      <c r="DR866" s="22">
        <v>0</v>
      </c>
      <c r="DS866" s="22">
        <v>0</v>
      </c>
      <c r="DT866" s="22">
        <v>0</v>
      </c>
      <c r="DU866">
        <v>18.05</v>
      </c>
      <c r="DV866">
        <v>30.95</v>
      </c>
      <c r="DW866" s="2">
        <f t="shared" si="193"/>
        <v>0.36836734693877554</v>
      </c>
      <c r="DX866">
        <v>0.13200000000000001</v>
      </c>
      <c r="DY866">
        <v>-0.17</v>
      </c>
      <c r="DZ866">
        <v>0.16300000000000001</v>
      </c>
      <c r="EA866">
        <v>-2.4049999999999998</v>
      </c>
      <c r="EB866">
        <v>56</v>
      </c>
      <c r="EC866">
        <v>61</v>
      </c>
      <c r="ED866">
        <v>2.5</v>
      </c>
      <c r="EE866">
        <v>-1.0900000000000001</v>
      </c>
      <c r="EF866">
        <v>-3.55</v>
      </c>
      <c r="EG866">
        <v>7.78</v>
      </c>
      <c r="EH866">
        <v>920</v>
      </c>
      <c r="EI866">
        <v>997</v>
      </c>
      <c r="EJ866">
        <v>2.27</v>
      </c>
      <c r="EK866">
        <v>2.4700000000000002</v>
      </c>
      <c r="EL866">
        <v>26.9</v>
      </c>
      <c r="EM866">
        <v>28.2</v>
      </c>
      <c r="EN866">
        <v>11.4</v>
      </c>
      <c r="EO866">
        <v>11.6</v>
      </c>
      <c r="EP866">
        <v>13.7</v>
      </c>
      <c r="EQ866">
        <v>14.3</v>
      </c>
      <c r="ER866">
        <v>3.6</v>
      </c>
      <c r="ES866">
        <v>3.1</v>
      </c>
      <c r="ET866">
        <v>0.9</v>
      </c>
      <c r="EU866">
        <v>0.30000000000000004</v>
      </c>
      <c r="EV866">
        <v>2.36</v>
      </c>
      <c r="EW866">
        <v>2.25</v>
      </c>
      <c r="EX866">
        <v>24.6</v>
      </c>
      <c r="EY866">
        <v>26.1</v>
      </c>
      <c r="EZ866">
        <v>10.9</v>
      </c>
      <c r="FA866">
        <v>10.9</v>
      </c>
      <c r="FB866">
        <v>16.5</v>
      </c>
      <c r="FC866">
        <v>14.3</v>
      </c>
      <c r="FD866">
        <v>3.2</v>
      </c>
      <c r="FE866">
        <v>3.3</v>
      </c>
      <c r="FF866">
        <v>195</v>
      </c>
      <c r="FG866">
        <v>231</v>
      </c>
      <c r="FH866">
        <v>225</v>
      </c>
      <c r="FI866">
        <v>218</v>
      </c>
      <c r="FJ866">
        <v>284</v>
      </c>
      <c r="FK866">
        <v>266</v>
      </c>
      <c r="FL866">
        <v>49</v>
      </c>
      <c r="FM866">
        <v>485</v>
      </c>
      <c r="FN866">
        <v>528</v>
      </c>
      <c r="FO866">
        <v>466</v>
      </c>
      <c r="FP866">
        <v>47.9</v>
      </c>
      <c r="FQ866">
        <v>3.15</v>
      </c>
      <c r="FR866">
        <v>1.56</v>
      </c>
      <c r="FS866" s="2">
        <f t="shared" si="194"/>
        <v>0.66878980891719741</v>
      </c>
      <c r="FT866">
        <v>28</v>
      </c>
      <c r="FU866">
        <v>4</v>
      </c>
      <c r="FV866">
        <v>9.3000000000000007</v>
      </c>
      <c r="FW866">
        <v>13.46</v>
      </c>
      <c r="FX866">
        <v>6.49</v>
      </c>
      <c r="FY866">
        <v>0.93</v>
      </c>
      <c r="FZ866">
        <v>41.7</v>
      </c>
      <c r="GA866">
        <v>8.3000000000000007</v>
      </c>
      <c r="GB866">
        <v>21.6</v>
      </c>
      <c r="GC866">
        <v>3</v>
      </c>
      <c r="GD866">
        <v>1.4</v>
      </c>
      <c r="GE866">
        <v>25.3</v>
      </c>
      <c r="GF866">
        <v>2.1</v>
      </c>
      <c r="GG866">
        <v>1.4</v>
      </c>
      <c r="GH866">
        <v>1.94</v>
      </c>
      <c r="GI866">
        <v>3.23</v>
      </c>
      <c r="GJ866" s="2">
        <f t="shared" si="195"/>
        <v>0.37524177949709864</v>
      </c>
      <c r="GK866">
        <v>1</v>
      </c>
      <c r="GL866">
        <v>16</v>
      </c>
      <c r="GM866">
        <v>-4.9000000000000004</v>
      </c>
      <c r="GN866">
        <v>0.38</v>
      </c>
      <c r="GO866">
        <v>6.04</v>
      </c>
      <c r="GP866">
        <v>4.9000000000000004</v>
      </c>
      <c r="GQ866">
        <v>41.5</v>
      </c>
      <c r="GR866">
        <v>1.9</v>
      </c>
      <c r="GS866">
        <v>21.9</v>
      </c>
      <c r="GT866">
        <v>32.5</v>
      </c>
      <c r="GU866">
        <v>2.2999999999999998</v>
      </c>
      <c r="GV866">
        <v>1.1000000000000001</v>
      </c>
      <c r="GW866">
        <v>1.1000000000000001</v>
      </c>
      <c r="GX866" s="21">
        <v>67.799126000000001</v>
      </c>
      <c r="GY866" s="21">
        <v>7.2527282999999994</v>
      </c>
      <c r="GZ866" s="21">
        <v>25.5847014</v>
      </c>
      <c r="HA866" s="21">
        <v>32.837429700000001</v>
      </c>
      <c r="HB866" s="21">
        <v>4.6659879999999996</v>
      </c>
      <c r="HC866" s="21">
        <v>2.3282690000000001</v>
      </c>
      <c r="HD866" s="21">
        <v>-1.5691E-2</v>
      </c>
      <c r="HE866" s="21">
        <v>30.978287000000002</v>
      </c>
      <c r="HF866" s="21">
        <v>6.9785659999999998</v>
      </c>
    </row>
    <row r="867" spans="1:214" ht="15" x14ac:dyDescent="0.25">
      <c r="A867" s="22">
        <v>19</v>
      </c>
      <c r="B867" t="s">
        <v>3611</v>
      </c>
      <c r="C867" t="s">
        <v>3612</v>
      </c>
      <c r="D867" t="s">
        <v>323</v>
      </c>
      <c r="F867" t="s">
        <v>238</v>
      </c>
      <c r="I867" s="22" t="s">
        <v>377</v>
      </c>
      <c r="J867">
        <v>31</v>
      </c>
      <c r="K867" s="23" t="s">
        <v>3613</v>
      </c>
      <c r="L867" s="23" t="s">
        <v>820</v>
      </c>
      <c r="M867" s="24" t="s">
        <v>273</v>
      </c>
      <c r="N867" s="24" t="s">
        <v>233</v>
      </c>
      <c r="O867" s="24">
        <v>71</v>
      </c>
      <c r="P867" s="24">
        <v>192</v>
      </c>
      <c r="Q867" s="24" t="s">
        <v>224</v>
      </c>
      <c r="R867" s="24"/>
      <c r="S867" s="22">
        <v>8</v>
      </c>
      <c r="T867" s="22">
        <v>1</v>
      </c>
      <c r="U867" s="22">
        <v>1</v>
      </c>
      <c r="V867" s="22">
        <v>2</v>
      </c>
      <c r="W867" s="22">
        <v>1</v>
      </c>
      <c r="X867" s="22">
        <v>4</v>
      </c>
      <c r="Y867" s="22">
        <v>4</v>
      </c>
      <c r="Z867" s="25">
        <f t="shared" si="182"/>
        <v>0.25</v>
      </c>
      <c r="AA867" s="3">
        <v>10.56667</v>
      </c>
      <c r="AB867" s="22">
        <v>1</v>
      </c>
      <c r="AC867" s="22">
        <v>2</v>
      </c>
      <c r="AD867" s="22">
        <v>6</v>
      </c>
      <c r="AE867" s="22">
        <v>3</v>
      </c>
      <c r="AF867" s="22">
        <v>4</v>
      </c>
      <c r="AG867" s="26">
        <f t="shared" si="183"/>
        <v>0.70977895590569218</v>
      </c>
      <c r="AH867" s="26">
        <f t="shared" si="184"/>
        <v>1.4195579118113844</v>
      </c>
      <c r="AI867" s="26">
        <f t="shared" si="185"/>
        <v>4.2586737354341526</v>
      </c>
      <c r="AJ867" s="26">
        <f t="shared" si="186"/>
        <v>2.1293368677170763</v>
      </c>
      <c r="AK867" s="26">
        <f t="shared" si="187"/>
        <v>2.8391158236227687</v>
      </c>
      <c r="AL867" s="5">
        <v>101</v>
      </c>
      <c r="AM867" s="22">
        <v>0</v>
      </c>
      <c r="AN867" s="22">
        <v>1</v>
      </c>
      <c r="AO867" s="25">
        <f t="shared" si="188"/>
        <v>0</v>
      </c>
      <c r="AP867" s="22">
        <v>0.2</v>
      </c>
      <c r="AQ867">
        <v>0.1</v>
      </c>
      <c r="AR867">
        <v>0.1</v>
      </c>
      <c r="AS867">
        <v>0.2</v>
      </c>
      <c r="AT867">
        <v>0.4</v>
      </c>
      <c r="AU867">
        <v>0.1</v>
      </c>
      <c r="AV867">
        <v>-0.30000000000000004</v>
      </c>
      <c r="AW867">
        <v>0.2</v>
      </c>
      <c r="AX867" s="3">
        <f t="shared" si="189"/>
        <v>2.5000000000000001E-2</v>
      </c>
      <c r="AY867" s="4">
        <f t="shared" si="190"/>
        <v>-2.4999999999999967E-2</v>
      </c>
      <c r="AZ867" t="s">
        <v>243</v>
      </c>
      <c r="BA867">
        <v>2012</v>
      </c>
      <c r="BC867" s="27">
        <v>600000</v>
      </c>
      <c r="BD867" s="22">
        <v>1</v>
      </c>
      <c r="BE867" s="22">
        <v>0</v>
      </c>
      <c r="BF867" s="28">
        <f t="shared" si="191"/>
        <v>0.90225563909774431</v>
      </c>
      <c r="BG867" s="22">
        <v>0</v>
      </c>
      <c r="BH867" s="22">
        <v>0</v>
      </c>
      <c r="BI867" s="4">
        <v>66.5</v>
      </c>
      <c r="BJ867" s="22">
        <v>0</v>
      </c>
      <c r="BK867" s="22">
        <v>1</v>
      </c>
      <c r="BL867" s="28">
        <f t="shared" si="192"/>
        <v>3.3707865168539324</v>
      </c>
      <c r="BM867" s="22">
        <v>0</v>
      </c>
      <c r="BN867" s="22">
        <v>1</v>
      </c>
      <c r="BO867" s="4">
        <v>17.8</v>
      </c>
      <c r="BP867" s="22">
        <v>0</v>
      </c>
      <c r="BQ867" s="22">
        <v>0</v>
      </c>
      <c r="BR867" s="22">
        <v>0</v>
      </c>
      <c r="BS867" s="22">
        <v>0</v>
      </c>
      <c r="BT867" s="4">
        <v>0.28333333300000002</v>
      </c>
      <c r="BU867" s="22">
        <v>5</v>
      </c>
      <c r="BV867" s="22">
        <v>1</v>
      </c>
      <c r="BW867" s="22">
        <v>1</v>
      </c>
      <c r="BX867" s="22">
        <v>1</v>
      </c>
      <c r="BY867" s="22">
        <v>2</v>
      </c>
      <c r="BZ867" s="22">
        <v>1</v>
      </c>
      <c r="CA867" s="22">
        <v>0</v>
      </c>
      <c r="CB867" s="22">
        <v>1</v>
      </c>
      <c r="CC867" s="4">
        <v>8.3166700000000002</v>
      </c>
      <c r="CD867" s="4">
        <v>2.1333333329999999</v>
      </c>
      <c r="CE867" s="4">
        <v>0.05</v>
      </c>
      <c r="CF867" s="22">
        <v>0</v>
      </c>
      <c r="CG867" s="22">
        <v>0</v>
      </c>
      <c r="CH867" s="22">
        <v>0</v>
      </c>
      <c r="CI867" s="5">
        <v>3</v>
      </c>
      <c r="CJ867" s="22">
        <v>0</v>
      </c>
      <c r="CK867" s="22">
        <v>0</v>
      </c>
      <c r="CL867" s="22">
        <v>0</v>
      </c>
      <c r="CM867" s="22">
        <v>2</v>
      </c>
      <c r="CN867" s="22">
        <v>1</v>
      </c>
      <c r="CO867" s="22">
        <v>0</v>
      </c>
      <c r="CP867" s="22">
        <v>0</v>
      </c>
      <c r="CQ867" s="26">
        <v>8.3055500000000002</v>
      </c>
      <c r="CR867" s="26">
        <v>2.3777780000000002</v>
      </c>
      <c r="CS867" s="26">
        <v>1.1110999999999999E-2</v>
      </c>
      <c r="CT867" s="22">
        <v>1</v>
      </c>
      <c r="CU867" s="22">
        <v>0</v>
      </c>
      <c r="CV867" s="22">
        <v>0</v>
      </c>
      <c r="CW867" s="22">
        <v>0</v>
      </c>
      <c r="CX867" s="22">
        <v>0</v>
      </c>
      <c r="CY867" s="22">
        <v>0</v>
      </c>
      <c r="CZ867" s="22">
        <v>1</v>
      </c>
      <c r="DA867" s="22">
        <v>1</v>
      </c>
      <c r="DB867" s="22">
        <v>1</v>
      </c>
      <c r="DC867" s="22">
        <v>1</v>
      </c>
      <c r="DD867" s="22">
        <v>0</v>
      </c>
      <c r="DE867" s="22">
        <v>0</v>
      </c>
      <c r="DF867" s="22">
        <v>0</v>
      </c>
      <c r="DG867" s="22">
        <v>0</v>
      </c>
      <c r="DH867" s="22">
        <v>0</v>
      </c>
      <c r="DI867" s="22">
        <v>2</v>
      </c>
      <c r="DJ867" s="22">
        <v>0</v>
      </c>
      <c r="DK867" s="22">
        <v>0</v>
      </c>
      <c r="DL867" s="22">
        <v>0</v>
      </c>
      <c r="DM867" s="22">
        <v>0</v>
      </c>
      <c r="DN867" s="22">
        <v>3</v>
      </c>
      <c r="DO867" s="22">
        <v>2</v>
      </c>
      <c r="DP867" s="22">
        <v>0</v>
      </c>
      <c r="DQ867" s="22">
        <v>0</v>
      </c>
      <c r="DR867" s="22">
        <v>1</v>
      </c>
      <c r="DS867" s="22">
        <v>0</v>
      </c>
      <c r="DT867" s="22">
        <v>0</v>
      </c>
      <c r="DU867">
        <v>8.31</v>
      </c>
      <c r="DV867">
        <v>38.46</v>
      </c>
      <c r="DW867" s="2">
        <f t="shared" si="193"/>
        <v>0.17767799871712636</v>
      </c>
      <c r="DX867">
        <v>-0.42</v>
      </c>
      <c r="DY867">
        <v>-0.245</v>
      </c>
      <c r="DZ867">
        <v>-2.202</v>
      </c>
      <c r="EA867">
        <v>8.6129999999999995</v>
      </c>
      <c r="EB867">
        <v>1</v>
      </c>
      <c r="EC867">
        <v>0</v>
      </c>
      <c r="ED867">
        <v>-16.600000000000001</v>
      </c>
      <c r="EE867">
        <v>-6.32</v>
      </c>
      <c r="EF867">
        <v>10.33</v>
      </c>
      <c r="EG867">
        <v>3.13</v>
      </c>
      <c r="EH867">
        <v>1000</v>
      </c>
      <c r="EI867">
        <v>1031</v>
      </c>
      <c r="EJ867">
        <v>0.9</v>
      </c>
      <c r="EK867">
        <v>0</v>
      </c>
      <c r="EL867">
        <v>28</v>
      </c>
      <c r="EM867">
        <v>28</v>
      </c>
      <c r="EN867">
        <v>13.5</v>
      </c>
      <c r="EO867">
        <v>13.5</v>
      </c>
      <c r="EP867">
        <v>14.4</v>
      </c>
      <c r="EQ867">
        <v>7.2</v>
      </c>
      <c r="ER867">
        <v>1.8</v>
      </c>
      <c r="ES867">
        <v>1.8</v>
      </c>
      <c r="ET867">
        <v>1.8</v>
      </c>
      <c r="EU867">
        <v>0</v>
      </c>
      <c r="EV867">
        <v>3.9</v>
      </c>
      <c r="EW867">
        <v>3.51</v>
      </c>
      <c r="EX867">
        <v>27.1</v>
      </c>
      <c r="EY867">
        <v>20.7</v>
      </c>
      <c r="EZ867">
        <v>11.3</v>
      </c>
      <c r="FA867">
        <v>9.9</v>
      </c>
      <c r="FB867">
        <v>12.9</v>
      </c>
      <c r="FC867">
        <v>15</v>
      </c>
      <c r="FD867">
        <v>4.3</v>
      </c>
      <c r="FE867">
        <v>4.7</v>
      </c>
      <c r="FF867">
        <v>12</v>
      </c>
      <c r="FG867">
        <v>10</v>
      </c>
      <c r="FH867">
        <v>3</v>
      </c>
      <c r="FI867">
        <v>6</v>
      </c>
      <c r="FJ867">
        <v>9</v>
      </c>
      <c r="FK867">
        <v>9</v>
      </c>
      <c r="FL867">
        <v>71</v>
      </c>
      <c r="FM867">
        <v>18</v>
      </c>
      <c r="FN867">
        <v>14</v>
      </c>
      <c r="FO867">
        <v>13</v>
      </c>
      <c r="FP867">
        <v>56.3</v>
      </c>
      <c r="FQ867">
        <v>2.21</v>
      </c>
      <c r="FR867">
        <v>4.45</v>
      </c>
      <c r="FS867" s="2">
        <f t="shared" si="194"/>
        <v>0.33183183183183185</v>
      </c>
      <c r="FT867">
        <v>2</v>
      </c>
      <c r="FU867">
        <v>0</v>
      </c>
      <c r="FV867">
        <v>-11.3</v>
      </c>
      <c r="FW867">
        <v>10.53</v>
      </c>
      <c r="FX867">
        <v>6.78</v>
      </c>
      <c r="FY867">
        <v>0</v>
      </c>
      <c r="FZ867">
        <v>57.6</v>
      </c>
      <c r="GA867">
        <v>13.6</v>
      </c>
      <c r="GB867">
        <v>10.199999999999999</v>
      </c>
      <c r="GC867">
        <v>3.4</v>
      </c>
      <c r="GD867">
        <v>0</v>
      </c>
      <c r="GE867">
        <v>37.299999999999997</v>
      </c>
      <c r="GF867">
        <v>0</v>
      </c>
      <c r="GG867">
        <v>0</v>
      </c>
      <c r="GH867">
        <v>0.04</v>
      </c>
      <c r="GI867">
        <v>5.73</v>
      </c>
      <c r="GJ867" s="2">
        <f t="shared" si="195"/>
        <v>6.9324090121317154E-3</v>
      </c>
      <c r="GK867">
        <v>0</v>
      </c>
      <c r="GL867">
        <v>0</v>
      </c>
      <c r="GM867">
        <v>-147.6</v>
      </c>
      <c r="GN867">
        <v>0</v>
      </c>
      <c r="GO867">
        <v>0</v>
      </c>
      <c r="GP867">
        <v>0</v>
      </c>
      <c r="GQ867">
        <v>211.8</v>
      </c>
      <c r="GR867">
        <v>0</v>
      </c>
      <c r="GS867">
        <v>0</v>
      </c>
      <c r="GT867">
        <v>0</v>
      </c>
      <c r="GU867">
        <v>0</v>
      </c>
      <c r="GV867">
        <v>0</v>
      </c>
      <c r="GW867">
        <v>0</v>
      </c>
      <c r="GX867" s="21">
        <v>30.470265999999999</v>
      </c>
      <c r="GY867" s="21">
        <v>3.8229030000000002</v>
      </c>
      <c r="GZ867" s="21">
        <v>4.9647105000000007</v>
      </c>
      <c r="HA867" s="21">
        <v>8.7876135000000009</v>
      </c>
      <c r="HB867" s="21">
        <v>0.612788</v>
      </c>
      <c r="HC867" s="21">
        <v>0.59865900000000005</v>
      </c>
      <c r="HD867" s="21">
        <v>-2.4579E-2</v>
      </c>
      <c r="HE867" s="21">
        <v>20.208469000000001</v>
      </c>
      <c r="HF867" s="21">
        <v>1.186868</v>
      </c>
    </row>
    <row r="868" spans="1:214" ht="15" x14ac:dyDescent="0.25">
      <c r="A868" s="22">
        <v>14</v>
      </c>
      <c r="B868" t="s">
        <v>3614</v>
      </c>
      <c r="C868" t="s">
        <v>3612</v>
      </c>
      <c r="D868" t="s">
        <v>216</v>
      </c>
      <c r="F868" t="s">
        <v>736</v>
      </c>
      <c r="I868" s="22" t="s">
        <v>239</v>
      </c>
      <c r="J868">
        <v>30</v>
      </c>
      <c r="K868" s="23" t="s">
        <v>3615</v>
      </c>
      <c r="L868" s="23" t="s">
        <v>3616</v>
      </c>
      <c r="M868" s="24" t="s">
        <v>273</v>
      </c>
      <c r="N868" s="24" t="s">
        <v>233</v>
      </c>
      <c r="O868" s="24">
        <v>73</v>
      </c>
      <c r="P868" s="24">
        <v>191</v>
      </c>
      <c r="Q868" s="24" t="s">
        <v>224</v>
      </c>
      <c r="R868" s="24"/>
      <c r="S868" s="22">
        <v>82</v>
      </c>
      <c r="T868" s="22">
        <v>22</v>
      </c>
      <c r="U868" s="22">
        <v>37</v>
      </c>
      <c r="V868" s="22">
        <v>59</v>
      </c>
      <c r="W868" s="22">
        <v>10</v>
      </c>
      <c r="X868" s="22">
        <v>44</v>
      </c>
      <c r="Y868" s="22">
        <v>241</v>
      </c>
      <c r="Z868" s="25">
        <f t="shared" si="182"/>
        <v>9.1286307053941904E-2</v>
      </c>
      <c r="AA868" s="3">
        <v>17.149999999999999</v>
      </c>
      <c r="AB868" s="22">
        <v>36</v>
      </c>
      <c r="AC868" s="22">
        <v>37</v>
      </c>
      <c r="AD868" s="22">
        <v>97</v>
      </c>
      <c r="AE868" s="22">
        <v>62</v>
      </c>
      <c r="AF868" s="22">
        <v>32</v>
      </c>
      <c r="AG868" s="26">
        <f t="shared" si="183"/>
        <v>1.5359453886084051</v>
      </c>
      <c r="AH868" s="26">
        <f t="shared" si="184"/>
        <v>1.578610538291972</v>
      </c>
      <c r="AI868" s="26">
        <f t="shared" si="185"/>
        <v>4.1385195193059801</v>
      </c>
      <c r="AJ868" s="26">
        <f t="shared" si="186"/>
        <v>2.645239280381142</v>
      </c>
      <c r="AK868" s="26">
        <f t="shared" si="187"/>
        <v>1.3652847898741378</v>
      </c>
      <c r="AL868" s="5">
        <v>1764</v>
      </c>
      <c r="AM868" s="22">
        <v>11</v>
      </c>
      <c r="AN868" s="22">
        <v>14</v>
      </c>
      <c r="AO868" s="25">
        <f t="shared" si="188"/>
        <v>0.44</v>
      </c>
      <c r="AP868" s="22">
        <v>0.5</v>
      </c>
      <c r="AQ868">
        <v>5.0999999999999996</v>
      </c>
      <c r="AR868">
        <v>2.5</v>
      </c>
      <c r="AS868">
        <v>7.6</v>
      </c>
      <c r="AT868">
        <v>7.4</v>
      </c>
      <c r="AU868">
        <v>3.7</v>
      </c>
      <c r="AV868">
        <v>0.8</v>
      </c>
      <c r="AW868">
        <v>11.9</v>
      </c>
      <c r="AX868" s="3">
        <f t="shared" si="189"/>
        <v>0.14512195121951221</v>
      </c>
      <c r="AY868" s="4">
        <f t="shared" si="190"/>
        <v>2.5250000000000004</v>
      </c>
      <c r="AZ868" t="s">
        <v>243</v>
      </c>
      <c r="BA868">
        <v>2015</v>
      </c>
      <c r="BC868" s="27">
        <v>3650000</v>
      </c>
      <c r="BD868" s="22">
        <v>13</v>
      </c>
      <c r="BE868" s="22">
        <v>27</v>
      </c>
      <c r="BF868" s="28">
        <f t="shared" si="191"/>
        <v>2.0338408525278497</v>
      </c>
      <c r="BG868" s="22">
        <v>7</v>
      </c>
      <c r="BH868" s="22">
        <v>7</v>
      </c>
      <c r="BI868" s="4">
        <v>1180.0333330000001</v>
      </c>
      <c r="BJ868" s="22">
        <v>9</v>
      </c>
      <c r="BK868" s="22">
        <v>10</v>
      </c>
      <c r="BL868" s="28">
        <f t="shared" si="192"/>
        <v>5.2982184345006633</v>
      </c>
      <c r="BM868" s="22">
        <v>4</v>
      </c>
      <c r="BN868" s="22">
        <v>6</v>
      </c>
      <c r="BO868" s="4">
        <v>215.16666670000001</v>
      </c>
      <c r="BP868" s="22">
        <v>0</v>
      </c>
      <c r="BQ868" s="22">
        <v>0</v>
      </c>
      <c r="BR868" s="22">
        <v>0</v>
      </c>
      <c r="BS868" s="22">
        <v>1</v>
      </c>
      <c r="BT868" s="4">
        <v>11.21666667</v>
      </c>
      <c r="BU868" s="22">
        <v>41</v>
      </c>
      <c r="BV868" s="22">
        <v>6</v>
      </c>
      <c r="BW868" s="22">
        <v>20</v>
      </c>
      <c r="BX868" s="22">
        <v>-1</v>
      </c>
      <c r="BY868" s="22">
        <v>28</v>
      </c>
      <c r="BZ868" s="22">
        <v>14</v>
      </c>
      <c r="CA868" s="22">
        <v>7</v>
      </c>
      <c r="CB868" s="22">
        <v>10</v>
      </c>
      <c r="CC868" s="4">
        <v>13.93333</v>
      </c>
      <c r="CD868" s="4">
        <v>2.6666666669999999</v>
      </c>
      <c r="CE868" s="4">
        <v>0.15</v>
      </c>
      <c r="CF868" s="22">
        <v>3</v>
      </c>
      <c r="CG868" s="22">
        <v>2</v>
      </c>
      <c r="CH868" s="22">
        <v>1</v>
      </c>
      <c r="CI868" s="5">
        <v>41</v>
      </c>
      <c r="CJ868" s="22">
        <v>16</v>
      </c>
      <c r="CK868" s="22">
        <v>17</v>
      </c>
      <c r="CL868" s="22">
        <v>11</v>
      </c>
      <c r="CM868" s="22">
        <v>16</v>
      </c>
      <c r="CN868" s="22">
        <v>8</v>
      </c>
      <c r="CO868" s="22">
        <v>4</v>
      </c>
      <c r="CP868" s="22">
        <v>4</v>
      </c>
      <c r="CQ868" s="26">
        <v>14.847970999999999</v>
      </c>
      <c r="CR868" s="26">
        <v>2.5813009999999998</v>
      </c>
      <c r="CS868" s="26">
        <v>0.12357700000000001</v>
      </c>
      <c r="CT868" s="22">
        <v>3</v>
      </c>
      <c r="CU868" s="22">
        <v>1</v>
      </c>
      <c r="CV868" s="22">
        <v>0</v>
      </c>
      <c r="CW868" s="22">
        <v>8</v>
      </c>
      <c r="CX868" s="22">
        <v>8</v>
      </c>
      <c r="CY868" s="22">
        <v>-5</v>
      </c>
      <c r="CZ868" s="22">
        <v>14</v>
      </c>
      <c r="DA868" s="22">
        <v>29</v>
      </c>
      <c r="DB868" s="22">
        <v>15</v>
      </c>
      <c r="DC868" s="22">
        <v>6</v>
      </c>
      <c r="DD868" s="22">
        <v>0</v>
      </c>
      <c r="DE868" s="22">
        <v>2</v>
      </c>
      <c r="DF868" s="22">
        <v>2</v>
      </c>
      <c r="DG868" s="22">
        <v>0</v>
      </c>
      <c r="DH868" s="22">
        <v>0</v>
      </c>
      <c r="DI868" s="22">
        <v>22</v>
      </c>
      <c r="DJ868" s="22">
        <v>0</v>
      </c>
      <c r="DK868" s="22">
        <v>0</v>
      </c>
      <c r="DL868" s="22">
        <v>0</v>
      </c>
      <c r="DM868" s="22">
        <v>0</v>
      </c>
      <c r="DN868" s="22">
        <v>80</v>
      </c>
      <c r="DO868" s="22">
        <v>29</v>
      </c>
      <c r="DP868" s="22">
        <v>42</v>
      </c>
      <c r="DQ868" s="22">
        <v>1</v>
      </c>
      <c r="DR868" s="22">
        <v>6</v>
      </c>
      <c r="DS868" s="22">
        <v>3</v>
      </c>
      <c r="DT868" s="22">
        <v>1</v>
      </c>
      <c r="DU868">
        <v>13.91</v>
      </c>
      <c r="DV868">
        <v>33.1</v>
      </c>
      <c r="DW868" s="2">
        <f t="shared" si="193"/>
        <v>0.29589449053392891</v>
      </c>
      <c r="DX868">
        <v>0.65400000000000003</v>
      </c>
      <c r="DY868">
        <v>-2.5999999999999995E-2</v>
      </c>
      <c r="DZ868">
        <v>2.38</v>
      </c>
      <c r="EA868">
        <v>10.98</v>
      </c>
      <c r="EB868">
        <v>49</v>
      </c>
      <c r="EC868">
        <v>40</v>
      </c>
      <c r="ED868">
        <v>16.100000000000001</v>
      </c>
      <c r="EE868">
        <v>21.24</v>
      </c>
      <c r="EF868">
        <v>5.13</v>
      </c>
      <c r="EG868">
        <v>7.3</v>
      </c>
      <c r="EH868">
        <v>920</v>
      </c>
      <c r="EI868">
        <v>993</v>
      </c>
      <c r="EJ868">
        <v>2.58</v>
      </c>
      <c r="EK868">
        <v>2.1</v>
      </c>
      <c r="EL868">
        <v>32.700000000000003</v>
      </c>
      <c r="EM868">
        <v>24.2</v>
      </c>
      <c r="EN868">
        <v>16.2</v>
      </c>
      <c r="EO868">
        <v>11.3</v>
      </c>
      <c r="EP868">
        <v>11.9</v>
      </c>
      <c r="EQ868">
        <v>19.3</v>
      </c>
      <c r="ER868">
        <v>3.6</v>
      </c>
      <c r="ES868">
        <v>3.9</v>
      </c>
      <c r="ET868">
        <v>0.7</v>
      </c>
      <c r="EU868">
        <v>1.1000000000000001</v>
      </c>
      <c r="EV868">
        <v>1.7000000000000002</v>
      </c>
      <c r="EW868">
        <v>1.79</v>
      </c>
      <c r="EX868">
        <v>27</v>
      </c>
      <c r="EY868">
        <v>24.5</v>
      </c>
      <c r="EZ868">
        <v>12.1</v>
      </c>
      <c r="FA868">
        <v>12.2</v>
      </c>
      <c r="FB868">
        <v>11.3</v>
      </c>
      <c r="FC868">
        <v>14.1</v>
      </c>
      <c r="FD868">
        <v>3.9</v>
      </c>
      <c r="FE868">
        <v>3.7</v>
      </c>
      <c r="FF868">
        <v>158</v>
      </c>
      <c r="FG868">
        <v>183</v>
      </c>
      <c r="FH868">
        <v>176</v>
      </c>
      <c r="FI868">
        <v>128</v>
      </c>
      <c r="FJ868">
        <v>220</v>
      </c>
      <c r="FK868">
        <v>169</v>
      </c>
      <c r="FL868">
        <v>52.9</v>
      </c>
      <c r="FM868">
        <v>444</v>
      </c>
      <c r="FN868">
        <v>393</v>
      </c>
      <c r="FO868">
        <v>368</v>
      </c>
      <c r="FP868">
        <v>53</v>
      </c>
      <c r="FQ868">
        <v>2.57</v>
      </c>
      <c r="FR868">
        <v>2.95</v>
      </c>
      <c r="FS868" s="2">
        <f t="shared" si="194"/>
        <v>0.46557971014492755</v>
      </c>
      <c r="FT868">
        <v>26</v>
      </c>
      <c r="FU868">
        <v>0</v>
      </c>
      <c r="FV868">
        <v>11.8</v>
      </c>
      <c r="FW868">
        <v>14.44</v>
      </c>
      <c r="FX868">
        <v>7.4</v>
      </c>
      <c r="FY868">
        <v>0</v>
      </c>
      <c r="FZ868">
        <v>43.8</v>
      </c>
      <c r="GA868">
        <v>5.7</v>
      </c>
      <c r="GB868">
        <v>25.9</v>
      </c>
      <c r="GC868">
        <v>2.6</v>
      </c>
      <c r="GD868">
        <v>2.8</v>
      </c>
      <c r="GE868">
        <v>25.1</v>
      </c>
      <c r="GF868">
        <v>2.6</v>
      </c>
      <c r="GG868">
        <v>3.1</v>
      </c>
      <c r="GH868">
        <v>0.14000000000000001</v>
      </c>
      <c r="GI868">
        <v>5.82</v>
      </c>
      <c r="GJ868" s="2">
        <f t="shared" si="195"/>
        <v>2.3489932885906041E-2</v>
      </c>
      <c r="GK868">
        <v>1</v>
      </c>
      <c r="GL868">
        <v>1</v>
      </c>
      <c r="GM868">
        <v>51.2</v>
      </c>
      <c r="GN868">
        <v>5.35</v>
      </c>
      <c r="GO868">
        <v>5.35</v>
      </c>
      <c r="GP868">
        <v>5.3</v>
      </c>
      <c r="GQ868">
        <v>21.4</v>
      </c>
      <c r="GR868">
        <v>10.7</v>
      </c>
      <c r="GS868">
        <v>10.7</v>
      </c>
      <c r="GT868">
        <v>16</v>
      </c>
      <c r="GU868">
        <v>0</v>
      </c>
      <c r="GV868">
        <v>5.3</v>
      </c>
      <c r="GW868">
        <v>0</v>
      </c>
      <c r="GX868" s="21">
        <v>73.219230999999994</v>
      </c>
      <c r="GY868" s="21">
        <v>19.990315800000001</v>
      </c>
      <c r="GZ868" s="21">
        <v>31.281076800000001</v>
      </c>
      <c r="HA868" s="21">
        <v>51.271392600000006</v>
      </c>
      <c r="HB868" s="21">
        <v>7.1363409999999998</v>
      </c>
      <c r="HC868" s="21">
        <v>2.885637</v>
      </c>
      <c r="HD868" s="21">
        <v>4.9749000000000002E-2</v>
      </c>
      <c r="HE868" s="21">
        <v>41.085579000000003</v>
      </c>
      <c r="HF868" s="21">
        <v>10.071728</v>
      </c>
    </row>
    <row r="869" spans="1:214" ht="15" x14ac:dyDescent="0.25">
      <c r="A869" s="22">
        <v>21</v>
      </c>
      <c r="B869" t="s">
        <v>3617</v>
      </c>
      <c r="C869" t="s">
        <v>3618</v>
      </c>
      <c r="D869" t="s">
        <v>3619</v>
      </c>
      <c r="F869" t="s">
        <v>262</v>
      </c>
      <c r="I869" s="22" t="s">
        <v>248</v>
      </c>
      <c r="J869">
        <v>28</v>
      </c>
      <c r="K869" s="23" t="s">
        <v>3620</v>
      </c>
      <c r="L869" s="23" t="s">
        <v>3621</v>
      </c>
      <c r="M869" s="24" t="s">
        <v>251</v>
      </c>
      <c r="N869" s="24" t="s">
        <v>222</v>
      </c>
      <c r="O869" s="24">
        <v>72</v>
      </c>
      <c r="P869" s="24">
        <v>195</v>
      </c>
      <c r="Q869" s="24" t="s">
        <v>223</v>
      </c>
      <c r="R869" s="24"/>
      <c r="S869" s="22">
        <v>5</v>
      </c>
      <c r="T869" s="22">
        <v>0</v>
      </c>
      <c r="U869" s="22">
        <v>0</v>
      </c>
      <c r="V869" s="22">
        <v>0</v>
      </c>
      <c r="W869" s="22">
        <v>0</v>
      </c>
      <c r="X869" s="22">
        <v>4</v>
      </c>
      <c r="Y869" s="22">
        <v>7</v>
      </c>
      <c r="Z869" s="25">
        <f t="shared" si="182"/>
        <v>0</v>
      </c>
      <c r="AA869" s="3">
        <v>13.25</v>
      </c>
      <c r="AB869" s="22">
        <v>1</v>
      </c>
      <c r="AC869" s="22">
        <v>2</v>
      </c>
      <c r="AD869" s="22">
        <v>1</v>
      </c>
      <c r="AE869" s="22">
        <v>3</v>
      </c>
      <c r="AF869" s="22">
        <v>1</v>
      </c>
      <c r="AG869" s="26">
        <f t="shared" si="183"/>
        <v>0.90566037735849059</v>
      </c>
      <c r="AH869" s="26">
        <f t="shared" si="184"/>
        <v>1.8113207547169812</v>
      </c>
      <c r="AI869" s="26">
        <f t="shared" si="185"/>
        <v>0.90566037735849059</v>
      </c>
      <c r="AJ869" s="26">
        <f t="shared" si="186"/>
        <v>2.7169811320754715</v>
      </c>
      <c r="AK869" s="26">
        <f t="shared" si="187"/>
        <v>0.90566037735849059</v>
      </c>
      <c r="AL869" s="5">
        <v>91</v>
      </c>
      <c r="AM869" s="22">
        <v>0</v>
      </c>
      <c r="AN869" s="22">
        <v>0</v>
      </c>
      <c r="AO869" s="25">
        <f t="shared" si="188"/>
        <v>0</v>
      </c>
      <c r="AP869" s="22">
        <v>0</v>
      </c>
      <c r="AQ869">
        <v>-0.1</v>
      </c>
      <c r="AR869">
        <v>0.2</v>
      </c>
      <c r="AS869">
        <v>0.1</v>
      </c>
      <c r="AT869">
        <v>-0.2</v>
      </c>
      <c r="AU869">
        <v>0.1</v>
      </c>
      <c r="AV869">
        <v>0</v>
      </c>
      <c r="AW869">
        <v>-0.1</v>
      </c>
      <c r="AX869" s="3">
        <f t="shared" si="189"/>
        <v>-0.02</v>
      </c>
      <c r="AY869" s="4">
        <f t="shared" si="190"/>
        <v>-0.1</v>
      </c>
      <c r="AZ869" t="s">
        <v>243</v>
      </c>
      <c r="BA869">
        <v>2013</v>
      </c>
      <c r="BC869" s="27">
        <v>525000</v>
      </c>
      <c r="BD869" s="22">
        <v>0</v>
      </c>
      <c r="BE869" s="22">
        <v>0</v>
      </c>
      <c r="BF869" s="28">
        <f t="shared" si="191"/>
        <v>0</v>
      </c>
      <c r="BG869" s="22">
        <v>0</v>
      </c>
      <c r="BH869" s="22">
        <v>0</v>
      </c>
      <c r="BI869" s="4">
        <v>55.983333330000001</v>
      </c>
      <c r="BJ869" s="22">
        <v>0</v>
      </c>
      <c r="BK869" s="22">
        <v>0</v>
      </c>
      <c r="BL869" s="28">
        <f t="shared" si="192"/>
        <v>0</v>
      </c>
      <c r="BM869" s="22">
        <v>0</v>
      </c>
      <c r="BN869" s="22">
        <v>0</v>
      </c>
      <c r="BO869" s="4">
        <v>9.6166666670000005</v>
      </c>
      <c r="BP869" s="22">
        <v>0</v>
      </c>
      <c r="BQ869" s="22">
        <v>0</v>
      </c>
      <c r="BR869" s="22">
        <v>0</v>
      </c>
      <c r="BS869" s="22">
        <v>0</v>
      </c>
      <c r="BT869" s="4">
        <v>0.65</v>
      </c>
      <c r="BU869" s="22">
        <v>4</v>
      </c>
      <c r="BV869" s="22">
        <v>0</v>
      </c>
      <c r="BW869" s="22">
        <v>0</v>
      </c>
      <c r="BX869" s="22">
        <v>1</v>
      </c>
      <c r="BY869" s="22">
        <v>4</v>
      </c>
      <c r="BZ869" s="22">
        <v>2</v>
      </c>
      <c r="CA869" s="22">
        <v>0</v>
      </c>
      <c r="CB869" s="22">
        <v>0</v>
      </c>
      <c r="CC869" s="4">
        <v>11.43333</v>
      </c>
      <c r="CD869" s="4">
        <v>1.766666667</v>
      </c>
      <c r="CE869" s="4">
        <v>0</v>
      </c>
      <c r="CF869" s="22">
        <v>0</v>
      </c>
      <c r="CG869" s="22">
        <v>0</v>
      </c>
      <c r="CH869" s="22">
        <v>0</v>
      </c>
      <c r="CI869" s="5">
        <v>1</v>
      </c>
      <c r="CJ869" s="22">
        <v>0</v>
      </c>
      <c r="CK869" s="22">
        <v>0</v>
      </c>
      <c r="CL869" s="22">
        <v>-1</v>
      </c>
      <c r="CM869" s="22">
        <v>0</v>
      </c>
      <c r="CN869" s="22">
        <v>0</v>
      </c>
      <c r="CO869" s="22">
        <v>0</v>
      </c>
      <c r="CP869" s="22">
        <v>0</v>
      </c>
      <c r="CQ869" s="26">
        <v>10.250012999999999</v>
      </c>
      <c r="CR869" s="26">
        <v>2.5499999999999998</v>
      </c>
      <c r="CS869" s="26">
        <v>0.65</v>
      </c>
      <c r="CT869" s="22">
        <v>0</v>
      </c>
      <c r="CU869" s="22">
        <v>0</v>
      </c>
      <c r="CV869" s="22">
        <v>0</v>
      </c>
      <c r="CW869" s="22">
        <v>0</v>
      </c>
      <c r="CX869" s="22">
        <v>0</v>
      </c>
      <c r="CY869" s="22">
        <v>0</v>
      </c>
      <c r="CZ869" s="22">
        <v>0</v>
      </c>
      <c r="DA869" s="22">
        <v>0</v>
      </c>
      <c r="DB869" s="22">
        <v>0</v>
      </c>
      <c r="DC869" s="22">
        <v>0</v>
      </c>
      <c r="DD869" s="22">
        <v>0</v>
      </c>
      <c r="DE869" s="22">
        <v>0</v>
      </c>
      <c r="DF869" s="22">
        <v>0</v>
      </c>
      <c r="DG869" s="22">
        <v>0</v>
      </c>
      <c r="DH869" s="22">
        <v>0</v>
      </c>
      <c r="DI869" s="22">
        <v>2</v>
      </c>
      <c r="DJ869" s="22">
        <v>0</v>
      </c>
      <c r="DK869" s="22">
        <v>0</v>
      </c>
      <c r="DL869" s="22">
        <v>0</v>
      </c>
      <c r="DM869" s="22">
        <v>0</v>
      </c>
      <c r="DN869" s="22">
        <v>1</v>
      </c>
      <c r="DO869" s="22">
        <v>0</v>
      </c>
      <c r="DP869" s="22">
        <v>1</v>
      </c>
      <c r="DQ869" s="22">
        <v>0</v>
      </c>
      <c r="DR869" s="22">
        <v>0</v>
      </c>
      <c r="DS869" s="22">
        <v>0</v>
      </c>
      <c r="DT869" s="22">
        <v>0</v>
      </c>
      <c r="DU869">
        <v>11.05</v>
      </c>
      <c r="DV869">
        <v>34.25</v>
      </c>
      <c r="DW869" s="2">
        <f t="shared" si="193"/>
        <v>0.24392935982339958</v>
      </c>
      <c r="DX869">
        <v>-1.2629999999999999</v>
      </c>
      <c r="DY869">
        <v>-1.98</v>
      </c>
      <c r="DZ869">
        <v>0.57700000000000007</v>
      </c>
      <c r="EA869">
        <v>-5.282</v>
      </c>
      <c r="EB869">
        <v>1</v>
      </c>
      <c r="EC869">
        <v>1</v>
      </c>
      <c r="ED869">
        <v>16.600000000000001</v>
      </c>
      <c r="EE869">
        <v>5.43</v>
      </c>
      <c r="EF869">
        <v>-11.21</v>
      </c>
      <c r="EG869">
        <v>4.3499999999999996</v>
      </c>
      <c r="EH869">
        <v>957</v>
      </c>
      <c r="EI869">
        <v>1000</v>
      </c>
      <c r="EJ869">
        <v>1.0900000000000001</v>
      </c>
      <c r="EK869">
        <v>1.0900000000000001</v>
      </c>
      <c r="EL869">
        <v>23.9</v>
      </c>
      <c r="EM869">
        <v>23.9</v>
      </c>
      <c r="EN869">
        <v>7.6</v>
      </c>
      <c r="EO869">
        <v>9.8000000000000007</v>
      </c>
      <c r="EP869">
        <v>9.8000000000000007</v>
      </c>
      <c r="EQ869">
        <v>17.399999999999999</v>
      </c>
      <c r="ER869">
        <v>4.3</v>
      </c>
      <c r="ES869">
        <v>3.3</v>
      </c>
      <c r="ET869">
        <v>2.2000000000000002</v>
      </c>
      <c r="EU869">
        <v>0</v>
      </c>
      <c r="EV869">
        <v>3.15</v>
      </c>
      <c r="EW869">
        <v>3.5</v>
      </c>
      <c r="EX869">
        <v>24.5</v>
      </c>
      <c r="EY869">
        <v>30.1</v>
      </c>
      <c r="EZ869">
        <v>12.3</v>
      </c>
      <c r="FA869">
        <v>15.8</v>
      </c>
      <c r="FB869">
        <v>14.4</v>
      </c>
      <c r="FC869">
        <v>12.6</v>
      </c>
      <c r="FD869">
        <v>4.2</v>
      </c>
      <c r="FE869">
        <v>4.9000000000000004</v>
      </c>
      <c r="FF869">
        <v>11</v>
      </c>
      <c r="FG869">
        <v>10</v>
      </c>
      <c r="FH869">
        <v>10</v>
      </c>
      <c r="FI869">
        <v>12</v>
      </c>
      <c r="FJ869">
        <v>9</v>
      </c>
      <c r="FK869">
        <v>17</v>
      </c>
      <c r="FL869">
        <v>48.8</v>
      </c>
      <c r="FM869">
        <v>26</v>
      </c>
      <c r="FN869">
        <v>20</v>
      </c>
      <c r="FO869">
        <v>15</v>
      </c>
      <c r="FP869">
        <v>56.5</v>
      </c>
      <c r="FQ869">
        <v>1.92</v>
      </c>
      <c r="FR869">
        <v>5.28</v>
      </c>
      <c r="FS869" s="2">
        <f t="shared" si="194"/>
        <v>0.26666666666666666</v>
      </c>
      <c r="FT869">
        <v>0</v>
      </c>
      <c r="FU869">
        <v>0</v>
      </c>
      <c r="FV869">
        <v>30.5</v>
      </c>
      <c r="FW869">
        <v>0</v>
      </c>
      <c r="FX869">
        <v>0</v>
      </c>
      <c r="FY869">
        <v>0</v>
      </c>
      <c r="FZ869">
        <v>74.900000000000006</v>
      </c>
      <c r="GA869">
        <v>6.2</v>
      </c>
      <c r="GB869">
        <v>6.2</v>
      </c>
      <c r="GC869">
        <v>12.5</v>
      </c>
      <c r="GD869">
        <v>0</v>
      </c>
      <c r="GE869">
        <v>49.9</v>
      </c>
      <c r="GF869">
        <v>6.2</v>
      </c>
      <c r="GG869">
        <v>0</v>
      </c>
      <c r="GH869">
        <v>0.13</v>
      </c>
      <c r="GI869">
        <v>5.74</v>
      </c>
      <c r="GJ869" s="2">
        <f t="shared" si="195"/>
        <v>2.2146507666098807E-2</v>
      </c>
      <c r="GK869">
        <v>0</v>
      </c>
      <c r="GL869">
        <v>0</v>
      </c>
      <c r="GM869">
        <v>-189.1</v>
      </c>
      <c r="GN869">
        <v>0</v>
      </c>
      <c r="GO869">
        <v>0</v>
      </c>
      <c r="GP869">
        <v>0</v>
      </c>
      <c r="GQ869">
        <v>0</v>
      </c>
      <c r="GR869">
        <v>0</v>
      </c>
      <c r="GS869">
        <v>184.6</v>
      </c>
      <c r="GT869">
        <v>92.3</v>
      </c>
      <c r="GU869">
        <v>0</v>
      </c>
      <c r="GV869">
        <v>0</v>
      </c>
      <c r="GW869">
        <v>0</v>
      </c>
      <c r="GX869" s="21">
        <v>27.664608000000001</v>
      </c>
      <c r="GY869" s="21">
        <v>1.7584092</v>
      </c>
      <c r="GZ869" s="21">
        <v>4.5975374999999996</v>
      </c>
      <c r="HA869" s="21">
        <v>6.3559467000000005</v>
      </c>
      <c r="HB869" s="21">
        <v>0.54710000000000003</v>
      </c>
      <c r="HC869" s="21">
        <v>1.0577589999999999</v>
      </c>
      <c r="HD869" s="21">
        <v>1.632E-3</v>
      </c>
      <c r="HE869" s="21">
        <v>26.392572000000001</v>
      </c>
      <c r="HF869" s="21">
        <v>1.606492</v>
      </c>
    </row>
    <row r="870" spans="1:214" ht="15" x14ac:dyDescent="0.25">
      <c r="A870" s="22">
        <v>33</v>
      </c>
      <c r="B870" t="s">
        <v>3622</v>
      </c>
      <c r="C870" t="s">
        <v>3618</v>
      </c>
      <c r="D870" t="s">
        <v>1402</v>
      </c>
      <c r="F870" t="s">
        <v>489</v>
      </c>
      <c r="I870" s="22" t="s">
        <v>278</v>
      </c>
      <c r="J870">
        <v>22</v>
      </c>
      <c r="K870" s="23" t="s">
        <v>3623</v>
      </c>
      <c r="L870" s="23" t="s">
        <v>3134</v>
      </c>
      <c r="M870" s="24" t="s">
        <v>345</v>
      </c>
      <c r="N870" s="24" t="s">
        <v>222</v>
      </c>
      <c r="O870" s="24">
        <v>73</v>
      </c>
      <c r="P870" s="24">
        <v>210</v>
      </c>
      <c r="Q870" s="24" t="s">
        <v>223</v>
      </c>
      <c r="R870" s="24"/>
      <c r="S870" s="22">
        <v>68</v>
      </c>
      <c r="T870" s="22">
        <v>15</v>
      </c>
      <c r="U870" s="22">
        <v>20</v>
      </c>
      <c r="V870" s="22">
        <v>35</v>
      </c>
      <c r="W870" s="22">
        <v>5</v>
      </c>
      <c r="X870" s="22">
        <v>21</v>
      </c>
      <c r="Y870" s="22">
        <v>114</v>
      </c>
      <c r="Z870" s="25">
        <f t="shared" si="182"/>
        <v>0.13157894736842105</v>
      </c>
      <c r="AA870" s="3">
        <v>16.116669999999999</v>
      </c>
      <c r="AB870" s="22">
        <v>43</v>
      </c>
      <c r="AC870" s="22">
        <v>21</v>
      </c>
      <c r="AD870" s="22">
        <v>38</v>
      </c>
      <c r="AE870" s="22">
        <v>35</v>
      </c>
      <c r="AF870" s="22">
        <v>30</v>
      </c>
      <c r="AG870" s="26">
        <f t="shared" si="183"/>
        <v>2.3541573085872103</v>
      </c>
      <c r="AH870" s="26">
        <f t="shared" si="184"/>
        <v>1.1497047321007308</v>
      </c>
      <c r="AI870" s="26">
        <f t="shared" si="185"/>
        <v>2.0804180866584652</v>
      </c>
      <c r="AJ870" s="26">
        <f t="shared" si="186"/>
        <v>1.9161745535012178</v>
      </c>
      <c r="AK870" s="26">
        <f t="shared" si="187"/>
        <v>1.6424353315724725</v>
      </c>
      <c r="AL870" s="5">
        <v>1391</v>
      </c>
      <c r="AM870" s="22">
        <v>39</v>
      </c>
      <c r="AN870" s="22">
        <v>38</v>
      </c>
      <c r="AO870" s="25">
        <f t="shared" si="188"/>
        <v>0.50649350649350644</v>
      </c>
      <c r="AP870" s="22">
        <v>1.9</v>
      </c>
      <c r="AQ870">
        <v>2.5</v>
      </c>
      <c r="AR870">
        <v>1.4</v>
      </c>
      <c r="AS870">
        <v>3.9</v>
      </c>
      <c r="AT870">
        <v>3.5</v>
      </c>
      <c r="AU870">
        <v>1.8</v>
      </c>
      <c r="AV870">
        <v>0</v>
      </c>
      <c r="AW870">
        <v>5.3</v>
      </c>
      <c r="AX870" s="3">
        <f t="shared" si="189"/>
        <v>7.7941176470588236E-2</v>
      </c>
      <c r="AY870" s="4">
        <f t="shared" si="190"/>
        <v>1.7000000000000002</v>
      </c>
      <c r="AZ870" t="s">
        <v>224</v>
      </c>
      <c r="BA870">
        <v>2012</v>
      </c>
      <c r="BB870" s="27">
        <v>850000</v>
      </c>
      <c r="BC870" s="27">
        <v>1725000</v>
      </c>
      <c r="BD870" s="22">
        <v>10</v>
      </c>
      <c r="BE870" s="22">
        <v>13</v>
      </c>
      <c r="BF870" s="28">
        <f t="shared" si="191"/>
        <v>1.471346068361747</v>
      </c>
      <c r="BG870" s="22">
        <v>19</v>
      </c>
      <c r="BH870" s="22">
        <v>22</v>
      </c>
      <c r="BI870" s="4">
        <v>937.91666669999995</v>
      </c>
      <c r="BJ870" s="22">
        <v>5</v>
      </c>
      <c r="BK870" s="22">
        <v>7</v>
      </c>
      <c r="BL870" s="28">
        <f t="shared" si="192"/>
        <v>4.5430644661989836</v>
      </c>
      <c r="BM870" s="22">
        <v>20</v>
      </c>
      <c r="BN870" s="22">
        <v>15</v>
      </c>
      <c r="BO870" s="4">
        <v>158.4833333</v>
      </c>
      <c r="BP870" s="22">
        <v>0</v>
      </c>
      <c r="BQ870" s="22">
        <v>0</v>
      </c>
      <c r="BR870" s="22">
        <v>0</v>
      </c>
      <c r="BS870" s="22">
        <v>1</v>
      </c>
      <c r="BT870" s="4">
        <v>0.45</v>
      </c>
      <c r="BU870" s="22">
        <v>33</v>
      </c>
      <c r="BV870" s="22">
        <v>9</v>
      </c>
      <c r="BW870" s="22">
        <v>8</v>
      </c>
      <c r="BX870" s="22">
        <v>-3</v>
      </c>
      <c r="BY870" s="22">
        <v>4</v>
      </c>
      <c r="BZ870" s="22">
        <v>2</v>
      </c>
      <c r="CA870" s="22">
        <v>22</v>
      </c>
      <c r="CB870" s="22">
        <v>18</v>
      </c>
      <c r="CC870" s="4">
        <v>14.31667</v>
      </c>
      <c r="CD870" s="4">
        <v>2.5</v>
      </c>
      <c r="CE870" s="4">
        <v>0</v>
      </c>
      <c r="CF870" s="22">
        <v>3</v>
      </c>
      <c r="CG870" s="22">
        <v>1</v>
      </c>
      <c r="CH870" s="22">
        <v>1</v>
      </c>
      <c r="CI870" s="5">
        <v>35</v>
      </c>
      <c r="CJ870" s="22">
        <v>6</v>
      </c>
      <c r="CK870" s="22">
        <v>12</v>
      </c>
      <c r="CL870" s="22">
        <v>8</v>
      </c>
      <c r="CM870" s="22">
        <v>17</v>
      </c>
      <c r="CN870" s="22">
        <v>5</v>
      </c>
      <c r="CO870" s="22">
        <v>17</v>
      </c>
      <c r="CP870" s="22">
        <v>20</v>
      </c>
      <c r="CQ870" s="26">
        <v>13.299044</v>
      </c>
      <c r="CR870" s="26">
        <v>2.1709520000000002</v>
      </c>
      <c r="CS870" s="26">
        <v>1.2857E-2</v>
      </c>
      <c r="CT870" s="22">
        <v>0</v>
      </c>
      <c r="CU870" s="22">
        <v>0</v>
      </c>
      <c r="CV870" s="22">
        <v>0</v>
      </c>
      <c r="CW870" s="22">
        <v>5</v>
      </c>
      <c r="CX870" s="22">
        <v>5</v>
      </c>
      <c r="CY870" s="22">
        <v>6</v>
      </c>
      <c r="CZ870" s="22">
        <v>10</v>
      </c>
      <c r="DA870" s="22">
        <v>15</v>
      </c>
      <c r="DB870" s="22">
        <v>-1</v>
      </c>
      <c r="DC870" s="22">
        <v>3</v>
      </c>
      <c r="DD870" s="22">
        <v>1</v>
      </c>
      <c r="DE870" s="22">
        <v>5</v>
      </c>
      <c r="DF870" s="22">
        <v>1</v>
      </c>
      <c r="DG870" s="22">
        <v>0</v>
      </c>
      <c r="DH870" s="22">
        <v>0</v>
      </c>
      <c r="DI870" s="22">
        <v>6</v>
      </c>
      <c r="DJ870" s="22">
        <v>1</v>
      </c>
      <c r="DK870" s="22">
        <v>0</v>
      </c>
      <c r="DL870" s="22">
        <v>0</v>
      </c>
      <c r="DM870" s="22">
        <v>0</v>
      </c>
      <c r="DN870" s="22">
        <v>62</v>
      </c>
      <c r="DO870" s="22">
        <v>19</v>
      </c>
      <c r="DP870" s="22">
        <v>38</v>
      </c>
      <c r="DQ870" s="22">
        <v>0</v>
      </c>
      <c r="DR870" s="22">
        <v>3</v>
      </c>
      <c r="DS870" s="22">
        <v>1</v>
      </c>
      <c r="DT870" s="22">
        <v>1</v>
      </c>
      <c r="DU870">
        <v>13.42</v>
      </c>
      <c r="DV870">
        <v>36.049999999999997</v>
      </c>
      <c r="DW870" s="2">
        <f t="shared" si="193"/>
        <v>0.27127552051748532</v>
      </c>
      <c r="DX870">
        <v>-0.17500000000000002</v>
      </c>
      <c r="DY870">
        <v>0.55700000000000016</v>
      </c>
      <c r="DZ870">
        <v>2.1419999999999999</v>
      </c>
      <c r="EA870">
        <v>-5.9889999999999999</v>
      </c>
      <c r="EB870">
        <v>40</v>
      </c>
      <c r="EC870">
        <v>37</v>
      </c>
      <c r="ED870">
        <v>14.3</v>
      </c>
      <c r="EE870">
        <v>0.66</v>
      </c>
      <c r="EF870">
        <v>-13.66</v>
      </c>
      <c r="EG870">
        <v>8.64</v>
      </c>
      <c r="EH870">
        <v>916</v>
      </c>
      <c r="EI870">
        <v>1002</v>
      </c>
      <c r="EJ870">
        <v>2.63</v>
      </c>
      <c r="EK870">
        <v>2.4300000000000002</v>
      </c>
      <c r="EL870">
        <v>27.8</v>
      </c>
      <c r="EM870">
        <v>26.5</v>
      </c>
      <c r="EN870">
        <v>10.8</v>
      </c>
      <c r="EO870">
        <v>11.7</v>
      </c>
      <c r="EP870">
        <v>12.7</v>
      </c>
      <c r="EQ870">
        <v>12.8</v>
      </c>
      <c r="ER870">
        <v>2</v>
      </c>
      <c r="ES870">
        <v>3.4</v>
      </c>
      <c r="ET870">
        <v>0.30000000000000004</v>
      </c>
      <c r="EU870">
        <v>0.7</v>
      </c>
      <c r="EV870">
        <v>2.33</v>
      </c>
      <c r="EW870">
        <v>2.1800000000000002</v>
      </c>
      <c r="EX870">
        <v>22.9</v>
      </c>
      <c r="EY870">
        <v>30</v>
      </c>
      <c r="EZ870">
        <v>9.1999999999999993</v>
      </c>
      <c r="FA870">
        <v>11.8</v>
      </c>
      <c r="FB870">
        <v>15.4</v>
      </c>
      <c r="FC870">
        <v>11.3</v>
      </c>
      <c r="FD870">
        <v>3.5</v>
      </c>
      <c r="FE870">
        <v>3</v>
      </c>
      <c r="FF870">
        <v>113</v>
      </c>
      <c r="FG870">
        <v>142</v>
      </c>
      <c r="FH870">
        <v>109</v>
      </c>
      <c r="FI870">
        <v>147</v>
      </c>
      <c r="FJ870">
        <v>150</v>
      </c>
      <c r="FK870">
        <v>153</v>
      </c>
      <c r="FL870">
        <v>49.9</v>
      </c>
      <c r="FM870">
        <v>330</v>
      </c>
      <c r="FN870">
        <v>301</v>
      </c>
      <c r="FO870">
        <v>284</v>
      </c>
      <c r="FP870">
        <v>52.3</v>
      </c>
      <c r="FQ870">
        <v>2.2999999999999998</v>
      </c>
      <c r="FR870">
        <v>2.56</v>
      </c>
      <c r="FS870" s="2">
        <f t="shared" si="194"/>
        <v>0.47325102880658437</v>
      </c>
      <c r="FT870">
        <v>19</v>
      </c>
      <c r="FU870">
        <v>1</v>
      </c>
      <c r="FV870">
        <v>4.3</v>
      </c>
      <c r="FW870">
        <v>14.73</v>
      </c>
      <c r="FX870">
        <v>7.29</v>
      </c>
      <c r="FY870">
        <v>0.38</v>
      </c>
      <c r="FZ870">
        <v>42.2</v>
      </c>
      <c r="GA870">
        <v>6.9</v>
      </c>
      <c r="GB870">
        <v>16.899999999999999</v>
      </c>
      <c r="GC870">
        <v>1.5</v>
      </c>
      <c r="GD870">
        <v>0.8</v>
      </c>
      <c r="GE870">
        <v>19.600000000000001</v>
      </c>
      <c r="GF870">
        <v>1.5</v>
      </c>
      <c r="GG870">
        <v>1.9</v>
      </c>
      <c r="GH870">
        <v>0.01</v>
      </c>
      <c r="GI870">
        <v>4.5</v>
      </c>
      <c r="GJ870" s="2">
        <f t="shared" si="195"/>
        <v>2.2172949002217295E-3</v>
      </c>
      <c r="GK870">
        <v>0</v>
      </c>
      <c r="GL870">
        <v>0</v>
      </c>
      <c r="GM870">
        <v>-165</v>
      </c>
      <c r="GN870">
        <v>0</v>
      </c>
      <c r="GO870">
        <v>0</v>
      </c>
      <c r="GP870">
        <v>0</v>
      </c>
      <c r="GQ870">
        <v>133.30000000000001</v>
      </c>
      <c r="GR870">
        <v>0</v>
      </c>
      <c r="GS870">
        <v>133.30000000000001</v>
      </c>
      <c r="GT870">
        <v>0</v>
      </c>
      <c r="GU870">
        <v>0</v>
      </c>
      <c r="GV870">
        <v>0</v>
      </c>
      <c r="GW870">
        <v>0</v>
      </c>
      <c r="GX870" s="21">
        <v>65.205855999999997</v>
      </c>
      <c r="GY870" s="21">
        <v>13.988340899999999</v>
      </c>
      <c r="GZ870" s="21">
        <v>17.7568947</v>
      </c>
      <c r="HA870" s="21">
        <v>31.745235600000001</v>
      </c>
      <c r="HB870" s="21">
        <v>3.3344749999999999</v>
      </c>
      <c r="HC870" s="21">
        <v>1.8565229999999999</v>
      </c>
      <c r="HD870" s="21">
        <v>-7.8239999999999994E-3</v>
      </c>
      <c r="HE870" s="21">
        <v>20.001470999999999</v>
      </c>
      <c r="HF870" s="21">
        <v>5.1831740000000002</v>
      </c>
    </row>
    <row r="871" spans="1:214" ht="15" x14ac:dyDescent="0.25">
      <c r="A871" s="22">
        <v>28</v>
      </c>
      <c r="B871" t="s">
        <v>3624</v>
      </c>
      <c r="C871" t="s">
        <v>3618</v>
      </c>
      <c r="D871" t="s">
        <v>715</v>
      </c>
      <c r="F871" t="s">
        <v>489</v>
      </c>
      <c r="I871" s="22" t="s">
        <v>278</v>
      </c>
      <c r="J871">
        <v>28</v>
      </c>
      <c r="K871" s="23" t="s">
        <v>3625</v>
      </c>
      <c r="L871" s="23" t="s">
        <v>1528</v>
      </c>
      <c r="M871" s="24" t="s">
        <v>273</v>
      </c>
      <c r="N871" s="24" t="s">
        <v>233</v>
      </c>
      <c r="O871" s="24">
        <v>72</v>
      </c>
      <c r="P871" s="24">
        <v>201</v>
      </c>
      <c r="Q871" s="24" t="s">
        <v>224</v>
      </c>
      <c r="R871" s="24"/>
      <c r="S871" s="22">
        <v>5</v>
      </c>
      <c r="T871" s="22">
        <v>0</v>
      </c>
      <c r="U871" s="22">
        <v>0</v>
      </c>
      <c r="V871" s="22">
        <v>0</v>
      </c>
      <c r="W871" s="22">
        <v>-1</v>
      </c>
      <c r="X871" s="22">
        <v>0</v>
      </c>
      <c r="Y871" s="22">
        <v>2</v>
      </c>
      <c r="Z871" s="25">
        <f t="shared" si="182"/>
        <v>0</v>
      </c>
      <c r="AA871" s="3">
        <v>8.1333300000000008</v>
      </c>
      <c r="AB871" s="22">
        <v>7</v>
      </c>
      <c r="AC871" s="22">
        <v>1</v>
      </c>
      <c r="AD871" s="22">
        <v>2</v>
      </c>
      <c r="AE871" s="22">
        <v>3</v>
      </c>
      <c r="AF871" s="22">
        <v>1</v>
      </c>
      <c r="AG871" s="26">
        <f t="shared" si="183"/>
        <v>10.327873085193888</v>
      </c>
      <c r="AH871" s="26">
        <f t="shared" si="184"/>
        <v>1.4754104407419837</v>
      </c>
      <c r="AI871" s="26">
        <f t="shared" si="185"/>
        <v>2.9508208814839674</v>
      </c>
      <c r="AJ871" s="26">
        <f t="shared" si="186"/>
        <v>4.4262313222259513</v>
      </c>
      <c r="AK871" s="26">
        <f t="shared" si="187"/>
        <v>1.4754104407419837</v>
      </c>
      <c r="AL871" s="5">
        <v>61</v>
      </c>
      <c r="AM871" s="22">
        <v>0</v>
      </c>
      <c r="AN871" s="22">
        <v>1</v>
      </c>
      <c r="AO871" s="25">
        <f t="shared" si="188"/>
        <v>0</v>
      </c>
      <c r="AP871" s="22">
        <v>0.30000000000000004</v>
      </c>
      <c r="AQ871">
        <v>-0.1</v>
      </c>
      <c r="AR871">
        <v>0</v>
      </c>
      <c r="AS871">
        <v>-0.1</v>
      </c>
      <c r="AT871">
        <v>-0.4</v>
      </c>
      <c r="AU871">
        <v>0</v>
      </c>
      <c r="AV871">
        <v>0</v>
      </c>
      <c r="AW871">
        <v>-0.4</v>
      </c>
      <c r="AX871" s="3">
        <f t="shared" si="189"/>
        <v>-0.08</v>
      </c>
      <c r="AY871" s="4">
        <f t="shared" si="190"/>
        <v>-0.47500000000000003</v>
      </c>
      <c r="AZ871" t="s">
        <v>243</v>
      </c>
      <c r="BA871">
        <v>2013</v>
      </c>
      <c r="BC871" s="27">
        <v>550000</v>
      </c>
      <c r="BD871" s="22">
        <v>0</v>
      </c>
      <c r="BE871" s="22">
        <v>0</v>
      </c>
      <c r="BF871" s="28">
        <f t="shared" si="191"/>
        <v>0</v>
      </c>
      <c r="BG871" s="22">
        <v>0</v>
      </c>
      <c r="BH871" s="22">
        <v>1</v>
      </c>
      <c r="BI871" s="4">
        <v>39.799999999999997</v>
      </c>
      <c r="BJ871" s="22">
        <v>0</v>
      </c>
      <c r="BK871" s="22">
        <v>0</v>
      </c>
      <c r="BL871" s="28">
        <f t="shared" si="192"/>
        <v>0</v>
      </c>
      <c r="BM871" s="22">
        <v>0</v>
      </c>
      <c r="BN871" s="22">
        <v>0</v>
      </c>
      <c r="BO871" s="4">
        <v>0</v>
      </c>
      <c r="BP871" s="22">
        <v>0</v>
      </c>
      <c r="BQ871" s="22">
        <v>0</v>
      </c>
      <c r="BR871" s="22">
        <v>0</v>
      </c>
      <c r="BS871" s="22">
        <v>0</v>
      </c>
      <c r="BT871" s="4">
        <v>0.91666666700000021</v>
      </c>
      <c r="BU871" s="22">
        <v>3</v>
      </c>
      <c r="BV871" s="22">
        <v>0</v>
      </c>
      <c r="BW871" s="22">
        <v>0</v>
      </c>
      <c r="BX871" s="22">
        <v>0</v>
      </c>
      <c r="BY871" s="22">
        <v>0</v>
      </c>
      <c r="BZ871" s="22">
        <v>0</v>
      </c>
      <c r="CA871" s="22">
        <v>0</v>
      </c>
      <c r="CB871" s="22">
        <v>1</v>
      </c>
      <c r="CC871" s="4">
        <v>7.7333299999999996</v>
      </c>
      <c r="CD871" s="4">
        <v>0</v>
      </c>
      <c r="CE871" s="4">
        <v>0.15</v>
      </c>
      <c r="CF871" s="22">
        <v>0</v>
      </c>
      <c r="CG871" s="22">
        <v>0</v>
      </c>
      <c r="CH871" s="22">
        <v>0</v>
      </c>
      <c r="CI871" s="5">
        <v>2</v>
      </c>
      <c r="CJ871" s="22">
        <v>0</v>
      </c>
      <c r="CK871" s="22">
        <v>0</v>
      </c>
      <c r="CL871" s="22">
        <v>-1</v>
      </c>
      <c r="CM871" s="22">
        <v>0</v>
      </c>
      <c r="CN871" s="22">
        <v>0</v>
      </c>
      <c r="CO871" s="22">
        <v>0</v>
      </c>
      <c r="CP871" s="22">
        <v>0</v>
      </c>
      <c r="CQ871" s="26">
        <v>8.3000050000000005</v>
      </c>
      <c r="CR871" s="26">
        <v>0</v>
      </c>
      <c r="CS871" s="26">
        <v>0.23333300000000001</v>
      </c>
      <c r="CT871" s="22">
        <v>0</v>
      </c>
      <c r="CU871" s="22">
        <v>0</v>
      </c>
      <c r="CV871" s="22">
        <v>0</v>
      </c>
      <c r="CW871" s="22">
        <v>0</v>
      </c>
      <c r="CX871" s="22">
        <v>0</v>
      </c>
      <c r="CY871" s="22">
        <v>-1</v>
      </c>
      <c r="CZ871" s="22">
        <v>0</v>
      </c>
      <c r="DA871" s="22">
        <v>0</v>
      </c>
      <c r="DB871" s="22">
        <v>0</v>
      </c>
      <c r="DC871" s="22">
        <v>0</v>
      </c>
      <c r="DD871" s="22">
        <v>0</v>
      </c>
      <c r="DE871" s="22">
        <v>0</v>
      </c>
      <c r="DF871" s="22">
        <v>0</v>
      </c>
      <c r="DG871" s="22">
        <v>0</v>
      </c>
      <c r="DH871" s="22">
        <v>0</v>
      </c>
      <c r="DI871" s="22">
        <v>0</v>
      </c>
      <c r="DJ871" s="22">
        <v>0</v>
      </c>
      <c r="DK871" s="22">
        <v>0</v>
      </c>
      <c r="DL871" s="22">
        <v>0</v>
      </c>
      <c r="DM871" s="22">
        <v>0</v>
      </c>
      <c r="DN871" s="22">
        <v>1</v>
      </c>
      <c r="DO871" s="22">
        <v>0</v>
      </c>
      <c r="DP871" s="22">
        <v>2</v>
      </c>
      <c r="DQ871" s="22">
        <v>0</v>
      </c>
      <c r="DR871" s="22">
        <v>0</v>
      </c>
      <c r="DS871" s="22">
        <v>0</v>
      </c>
      <c r="DT871" s="22">
        <v>0</v>
      </c>
      <c r="DU871">
        <v>7.96</v>
      </c>
      <c r="DV871">
        <v>44.59</v>
      </c>
      <c r="DW871" s="2">
        <f t="shared" si="193"/>
        <v>0.15147478591817315</v>
      </c>
      <c r="DX871">
        <v>-1.016</v>
      </c>
      <c r="DY871">
        <v>0.80800000000000005</v>
      </c>
      <c r="DZ871">
        <v>-4.5970000000000004</v>
      </c>
      <c r="EA871">
        <v>-10.452</v>
      </c>
      <c r="EB871">
        <v>1</v>
      </c>
      <c r="EC871">
        <v>2</v>
      </c>
      <c r="ED871">
        <v>-4</v>
      </c>
      <c r="EE871">
        <v>-15.08</v>
      </c>
      <c r="EF871">
        <v>-11.03</v>
      </c>
      <c r="EG871">
        <v>7.69</v>
      </c>
      <c r="EH871">
        <v>895</v>
      </c>
      <c r="EI871">
        <v>972</v>
      </c>
      <c r="EJ871">
        <v>1.51</v>
      </c>
      <c r="EK871">
        <v>3.02</v>
      </c>
      <c r="EL871">
        <v>18.100000000000001</v>
      </c>
      <c r="EM871">
        <v>25.6</v>
      </c>
      <c r="EN871">
        <v>9</v>
      </c>
      <c r="EO871">
        <v>12.1</v>
      </c>
      <c r="EP871">
        <v>12.1</v>
      </c>
      <c r="EQ871">
        <v>9</v>
      </c>
      <c r="ER871">
        <v>4.5</v>
      </c>
      <c r="ES871">
        <v>3</v>
      </c>
      <c r="ET871">
        <v>0</v>
      </c>
      <c r="EU871">
        <v>0</v>
      </c>
      <c r="EV871">
        <v>2.42</v>
      </c>
      <c r="EW871">
        <v>2.69</v>
      </c>
      <c r="EX871">
        <v>20.7</v>
      </c>
      <c r="EY871">
        <v>28</v>
      </c>
      <c r="EZ871">
        <v>9.6999999999999993</v>
      </c>
      <c r="FA871">
        <v>11.6</v>
      </c>
      <c r="FB871">
        <v>12.9</v>
      </c>
      <c r="FC871">
        <v>11.3</v>
      </c>
      <c r="FD871">
        <v>2.2000000000000002</v>
      </c>
      <c r="FE871">
        <v>2.4</v>
      </c>
      <c r="FF871">
        <v>6</v>
      </c>
      <c r="FG871">
        <v>7</v>
      </c>
      <c r="FH871">
        <v>4</v>
      </c>
      <c r="FI871">
        <v>5</v>
      </c>
      <c r="FJ871">
        <v>13</v>
      </c>
      <c r="FK871">
        <v>4</v>
      </c>
      <c r="FL871">
        <v>59.1</v>
      </c>
      <c r="FM871">
        <v>15</v>
      </c>
      <c r="FN871">
        <v>14</v>
      </c>
      <c r="FO871">
        <v>16</v>
      </c>
      <c r="FP871">
        <v>51.7</v>
      </c>
      <c r="FQ871">
        <v>0</v>
      </c>
      <c r="FR871">
        <v>0</v>
      </c>
      <c r="FS871" s="2">
        <f t="shared" si="194"/>
        <v>0</v>
      </c>
      <c r="FT871">
        <v>0</v>
      </c>
      <c r="FU871">
        <v>0</v>
      </c>
      <c r="FV871">
        <v>0</v>
      </c>
      <c r="FW871" t="s">
        <v>266</v>
      </c>
      <c r="FX871">
        <v>0</v>
      </c>
      <c r="FY871">
        <v>0</v>
      </c>
      <c r="FZ871">
        <v>0</v>
      </c>
      <c r="GA871">
        <v>0</v>
      </c>
      <c r="GB871">
        <v>0</v>
      </c>
      <c r="GC871">
        <v>0</v>
      </c>
      <c r="GD871">
        <v>0</v>
      </c>
      <c r="GE871">
        <v>0</v>
      </c>
      <c r="GF871">
        <v>0</v>
      </c>
      <c r="GG871">
        <v>0</v>
      </c>
      <c r="GH871">
        <v>0.18</v>
      </c>
      <c r="GI871">
        <v>3.11</v>
      </c>
      <c r="GJ871" s="2">
        <f t="shared" si="195"/>
        <v>5.4711246200607903E-2</v>
      </c>
      <c r="GK871">
        <v>0</v>
      </c>
      <c r="GL871">
        <v>0</v>
      </c>
      <c r="GM871">
        <v>108</v>
      </c>
      <c r="GN871">
        <v>0</v>
      </c>
      <c r="GO871">
        <v>0</v>
      </c>
      <c r="GP871">
        <v>0</v>
      </c>
      <c r="GQ871">
        <v>0</v>
      </c>
      <c r="GR871">
        <v>0</v>
      </c>
      <c r="GS871">
        <v>0</v>
      </c>
      <c r="GT871">
        <v>0</v>
      </c>
      <c r="GU871">
        <v>0</v>
      </c>
      <c r="GV871">
        <v>0</v>
      </c>
      <c r="GW871">
        <v>0</v>
      </c>
      <c r="GX871" s="21">
        <v>31.869610000000002</v>
      </c>
      <c r="GY871" s="21">
        <v>4.1113296000000004</v>
      </c>
      <c r="GZ871" s="21">
        <v>5.6858877000000003</v>
      </c>
      <c r="HA871" s="21">
        <v>9.7972172999999998</v>
      </c>
      <c r="HB871" s="21">
        <v>0.50342900000000002</v>
      </c>
      <c r="HC871" s="21">
        <v>0.66833600000000004</v>
      </c>
      <c r="HD871" s="21">
        <v>1.6782999999999999E-2</v>
      </c>
      <c r="HE871" s="21">
        <v>20.803087000000001</v>
      </c>
      <c r="HF871" s="21">
        <v>1.1885479999999999</v>
      </c>
    </row>
    <row r="872" spans="1:214" ht="15" x14ac:dyDescent="0.25">
      <c r="A872" s="22">
        <v>44</v>
      </c>
      <c r="B872" t="s">
        <v>3626</v>
      </c>
      <c r="C872" t="s">
        <v>3618</v>
      </c>
      <c r="D872" t="s">
        <v>803</v>
      </c>
      <c r="F872" t="s">
        <v>421</v>
      </c>
      <c r="I872" s="22" t="s">
        <v>248</v>
      </c>
      <c r="J872">
        <v>27</v>
      </c>
      <c r="K872" s="23" t="s">
        <v>3627</v>
      </c>
      <c r="L872" s="23" t="s">
        <v>456</v>
      </c>
      <c r="M872" s="24" t="s">
        <v>273</v>
      </c>
      <c r="N872" s="24" t="s">
        <v>233</v>
      </c>
      <c r="O872" s="24">
        <v>73</v>
      </c>
      <c r="P872" s="24">
        <v>207</v>
      </c>
      <c r="Q872" s="24" t="s">
        <v>223</v>
      </c>
      <c r="R872" s="24"/>
      <c r="S872" s="22">
        <v>59</v>
      </c>
      <c r="T872" s="22">
        <v>1</v>
      </c>
      <c r="U872" s="22">
        <v>20</v>
      </c>
      <c r="V872" s="22">
        <v>21</v>
      </c>
      <c r="W872" s="22">
        <v>11</v>
      </c>
      <c r="X872" s="22">
        <v>33</v>
      </c>
      <c r="Y872" s="22">
        <v>63</v>
      </c>
      <c r="Z872" s="25">
        <f t="shared" si="182"/>
        <v>1.5873015873015872E-2</v>
      </c>
      <c r="AA872" s="3">
        <v>18.733329999999999</v>
      </c>
      <c r="AB872" s="22">
        <v>97</v>
      </c>
      <c r="AC872" s="22">
        <v>70</v>
      </c>
      <c r="AD872" s="22">
        <v>32</v>
      </c>
      <c r="AE872" s="22">
        <v>28</v>
      </c>
      <c r="AF872" s="22">
        <v>33</v>
      </c>
      <c r="AG872" s="26">
        <f t="shared" si="183"/>
        <v>5.2656985061710957</v>
      </c>
      <c r="AH872" s="26">
        <f t="shared" si="184"/>
        <v>3.7999886127007909</v>
      </c>
      <c r="AI872" s="26">
        <f t="shared" si="185"/>
        <v>1.7371376515203614</v>
      </c>
      <c r="AJ872" s="26">
        <f t="shared" si="186"/>
        <v>1.5199954450803161</v>
      </c>
      <c r="AK872" s="26">
        <f t="shared" si="187"/>
        <v>1.7914232031303727</v>
      </c>
      <c r="AL872" s="5">
        <v>1484</v>
      </c>
      <c r="AM872" s="22">
        <v>0</v>
      </c>
      <c r="AN872" s="22">
        <v>0</v>
      </c>
      <c r="AO872" s="25">
        <f t="shared" si="188"/>
        <v>0</v>
      </c>
      <c r="AP872" s="22">
        <v>0</v>
      </c>
      <c r="AQ872">
        <v>1.2</v>
      </c>
      <c r="AR872">
        <v>3.6</v>
      </c>
      <c r="AS872">
        <v>4.8</v>
      </c>
      <c r="AT872">
        <v>2.5</v>
      </c>
      <c r="AU872">
        <v>4.4000000000000004</v>
      </c>
      <c r="AV872">
        <v>0</v>
      </c>
      <c r="AW872">
        <v>6.9</v>
      </c>
      <c r="AX872" s="3">
        <f t="shared" si="189"/>
        <v>0.11694915254237288</v>
      </c>
      <c r="AY872" s="4">
        <f t="shared" si="190"/>
        <v>4.6500000000000004</v>
      </c>
      <c r="AZ872" t="s">
        <v>224</v>
      </c>
      <c r="BA872">
        <v>2012</v>
      </c>
      <c r="BC872" s="27">
        <v>1275000</v>
      </c>
      <c r="BD872" s="22">
        <v>1</v>
      </c>
      <c r="BE872" s="22">
        <v>16</v>
      </c>
      <c r="BF872" s="28">
        <f t="shared" si="191"/>
        <v>1.0278458902614005</v>
      </c>
      <c r="BG872" s="22">
        <v>0</v>
      </c>
      <c r="BH872" s="22">
        <v>0</v>
      </c>
      <c r="BI872" s="4">
        <v>992.3666667</v>
      </c>
      <c r="BJ872" s="22">
        <v>0</v>
      </c>
      <c r="BK872" s="22">
        <v>4</v>
      </c>
      <c r="BL872" s="28">
        <f t="shared" si="192"/>
        <v>6.6945606694560666</v>
      </c>
      <c r="BM872" s="22">
        <v>0</v>
      </c>
      <c r="BN872" s="22">
        <v>0</v>
      </c>
      <c r="BO872" s="4">
        <v>35.85</v>
      </c>
      <c r="BP872" s="22">
        <v>0</v>
      </c>
      <c r="BQ872" s="22">
        <v>0</v>
      </c>
      <c r="BR872" s="22">
        <v>0</v>
      </c>
      <c r="BS872" s="22">
        <v>0</v>
      </c>
      <c r="BT872" s="4">
        <v>77.099999999999994</v>
      </c>
      <c r="BU872" s="22">
        <v>30</v>
      </c>
      <c r="BV872" s="22">
        <v>0</v>
      </c>
      <c r="BW872" s="22">
        <v>8</v>
      </c>
      <c r="BX872" s="22">
        <v>9</v>
      </c>
      <c r="BY872" s="22">
        <v>19</v>
      </c>
      <c r="BZ872" s="22">
        <v>8</v>
      </c>
      <c r="CA872" s="22">
        <v>0</v>
      </c>
      <c r="CB872" s="22">
        <v>0</v>
      </c>
      <c r="CC872" s="4">
        <v>17.533329999999999</v>
      </c>
      <c r="CD872" s="4">
        <v>0.83333333300000001</v>
      </c>
      <c r="CE872" s="4">
        <v>1.1166666670000001</v>
      </c>
      <c r="CF872" s="22">
        <v>0</v>
      </c>
      <c r="CG872" s="22">
        <v>0</v>
      </c>
      <c r="CH872" s="22">
        <v>0</v>
      </c>
      <c r="CI872" s="5">
        <v>29</v>
      </c>
      <c r="CJ872" s="22">
        <v>1</v>
      </c>
      <c r="CK872" s="22">
        <v>12</v>
      </c>
      <c r="CL872" s="22">
        <v>2</v>
      </c>
      <c r="CM872" s="22">
        <v>14</v>
      </c>
      <c r="CN872" s="22">
        <v>4</v>
      </c>
      <c r="CO872" s="22">
        <v>0</v>
      </c>
      <c r="CP872" s="22">
        <v>0</v>
      </c>
      <c r="CQ872" s="26">
        <v>16.081613000000001</v>
      </c>
      <c r="CR872" s="26">
        <v>0.37413800000000003</v>
      </c>
      <c r="CS872" s="26">
        <v>1.5034479999999999</v>
      </c>
      <c r="CT872" s="22">
        <v>0</v>
      </c>
      <c r="CU872" s="22">
        <v>0</v>
      </c>
      <c r="CV872" s="22">
        <v>0</v>
      </c>
      <c r="CW872" s="22">
        <v>1</v>
      </c>
      <c r="CX872" s="22">
        <v>3</v>
      </c>
      <c r="CY872" s="22">
        <v>1</v>
      </c>
      <c r="CZ872" s="22">
        <v>0</v>
      </c>
      <c r="DA872" s="22">
        <v>17</v>
      </c>
      <c r="DB872" s="22">
        <v>10</v>
      </c>
      <c r="DC872" s="22">
        <v>0</v>
      </c>
      <c r="DD872" s="22">
        <v>0</v>
      </c>
      <c r="DE872" s="22">
        <v>0</v>
      </c>
      <c r="DF872" s="22">
        <v>0</v>
      </c>
      <c r="DG872" s="22">
        <v>0</v>
      </c>
      <c r="DH872" s="22">
        <v>0</v>
      </c>
      <c r="DI872" s="22">
        <v>9</v>
      </c>
      <c r="DJ872" s="22">
        <v>3</v>
      </c>
      <c r="DK872" s="22">
        <v>0</v>
      </c>
      <c r="DL872" s="22">
        <v>0</v>
      </c>
      <c r="DM872" s="22">
        <v>0</v>
      </c>
      <c r="DN872" s="22">
        <v>51</v>
      </c>
      <c r="DO872" s="22">
        <v>7</v>
      </c>
      <c r="DP872" s="22">
        <v>39</v>
      </c>
      <c r="DQ872" s="22">
        <v>6</v>
      </c>
      <c r="DR872" s="22">
        <v>0</v>
      </c>
      <c r="DS872" s="22">
        <v>0</v>
      </c>
      <c r="DT872" s="22">
        <v>0</v>
      </c>
      <c r="DU872">
        <v>16.239999999999998</v>
      </c>
      <c r="DV872">
        <v>32.85</v>
      </c>
      <c r="DW872" s="2">
        <f t="shared" si="193"/>
        <v>0.33082094112853938</v>
      </c>
      <c r="DX872">
        <v>-0.114</v>
      </c>
      <c r="DY872">
        <v>-0.96500000000000008</v>
      </c>
      <c r="DZ872">
        <v>-0.16700000000000001</v>
      </c>
      <c r="EA872">
        <v>2.8860000000000001</v>
      </c>
      <c r="EB872">
        <v>37</v>
      </c>
      <c r="EC872">
        <v>32</v>
      </c>
      <c r="ED872">
        <v>5.4</v>
      </c>
      <c r="EE872">
        <v>9.2100000000000009</v>
      </c>
      <c r="EF872">
        <v>3.81</v>
      </c>
      <c r="EG872">
        <v>7.07</v>
      </c>
      <c r="EH872">
        <v>928</v>
      </c>
      <c r="EI872">
        <v>999</v>
      </c>
      <c r="EJ872">
        <v>2.3199999999999998</v>
      </c>
      <c r="EK872">
        <v>2</v>
      </c>
      <c r="EL872">
        <v>30.4</v>
      </c>
      <c r="EM872">
        <v>25.9</v>
      </c>
      <c r="EN872">
        <v>11.5</v>
      </c>
      <c r="EO872">
        <v>10.1</v>
      </c>
      <c r="EP872">
        <v>13.2</v>
      </c>
      <c r="EQ872">
        <v>16.2</v>
      </c>
      <c r="ER872">
        <v>3.4</v>
      </c>
      <c r="ES872">
        <v>3.2</v>
      </c>
      <c r="ET872">
        <v>0.4</v>
      </c>
      <c r="EU872">
        <v>0.4</v>
      </c>
      <c r="EV872">
        <v>1.83</v>
      </c>
      <c r="EW872">
        <v>2.63</v>
      </c>
      <c r="EX872">
        <v>30.1</v>
      </c>
      <c r="EY872">
        <v>27.2</v>
      </c>
      <c r="EZ872">
        <v>10.1</v>
      </c>
      <c r="FA872">
        <v>11.6</v>
      </c>
      <c r="FB872">
        <v>12.6</v>
      </c>
      <c r="FC872">
        <v>15.7</v>
      </c>
      <c r="FD872">
        <v>3.5</v>
      </c>
      <c r="FE872">
        <v>2.9</v>
      </c>
      <c r="FF872">
        <v>142</v>
      </c>
      <c r="FG872">
        <v>142</v>
      </c>
      <c r="FH872">
        <v>129</v>
      </c>
      <c r="FI872">
        <v>107</v>
      </c>
      <c r="FJ872">
        <v>152</v>
      </c>
      <c r="FK872">
        <v>154</v>
      </c>
      <c r="FL872">
        <v>54.6</v>
      </c>
      <c r="FM872">
        <v>349</v>
      </c>
      <c r="FN872">
        <v>303</v>
      </c>
      <c r="FO872">
        <v>285</v>
      </c>
      <c r="FP872">
        <v>53.5</v>
      </c>
      <c r="FQ872">
        <v>0.61</v>
      </c>
      <c r="FR872">
        <v>3.83</v>
      </c>
      <c r="FS872" s="2">
        <f t="shared" si="194"/>
        <v>0.13738738738738737</v>
      </c>
      <c r="FT872">
        <v>7</v>
      </c>
      <c r="FU872">
        <v>0</v>
      </c>
      <c r="FV872">
        <v>12.4</v>
      </c>
      <c r="FW872">
        <v>21.21</v>
      </c>
      <c r="FX872">
        <v>11.59</v>
      </c>
      <c r="FY872">
        <v>0</v>
      </c>
      <c r="FZ872">
        <v>43</v>
      </c>
      <c r="GA872">
        <v>6.6</v>
      </c>
      <c r="GB872">
        <v>13.2</v>
      </c>
      <c r="GC872">
        <v>0</v>
      </c>
      <c r="GD872">
        <v>0</v>
      </c>
      <c r="GE872">
        <v>31.4</v>
      </c>
      <c r="GF872">
        <v>1.7000000000000002</v>
      </c>
      <c r="GG872">
        <v>1.7000000000000002</v>
      </c>
      <c r="GH872">
        <v>1.31</v>
      </c>
      <c r="GI872">
        <v>4.16</v>
      </c>
      <c r="GJ872" s="2">
        <f t="shared" si="195"/>
        <v>0.23948811700182815</v>
      </c>
      <c r="GK872">
        <v>1</v>
      </c>
      <c r="GL872">
        <v>7</v>
      </c>
      <c r="GM872">
        <v>-1.4</v>
      </c>
      <c r="GN872">
        <v>0.78</v>
      </c>
      <c r="GO872">
        <v>5.45</v>
      </c>
      <c r="GP872">
        <v>5.4</v>
      </c>
      <c r="GQ872">
        <v>36.6</v>
      </c>
      <c r="GR872">
        <v>0.8</v>
      </c>
      <c r="GS872">
        <v>17.899999999999999</v>
      </c>
      <c r="GT872">
        <v>21</v>
      </c>
      <c r="GU872">
        <v>0</v>
      </c>
      <c r="GV872">
        <v>0.8</v>
      </c>
      <c r="GW872">
        <v>1.6</v>
      </c>
      <c r="GX872" s="21">
        <v>58.971156999999998</v>
      </c>
      <c r="GY872" s="21">
        <v>3.0473937000000002</v>
      </c>
      <c r="GZ872" s="21">
        <v>13.9646691</v>
      </c>
      <c r="HA872" s="21">
        <v>17.012063700000002</v>
      </c>
      <c r="HB872" s="21">
        <v>1.6095010000000001</v>
      </c>
      <c r="HC872" s="21">
        <v>3.2836219999999998</v>
      </c>
      <c r="HD872" s="21">
        <v>2.3000000000000001E-4</v>
      </c>
      <c r="HE872" s="21">
        <v>43.519793999999997</v>
      </c>
      <c r="HF872" s="21">
        <v>4.8933520000000001</v>
      </c>
    </row>
    <row r="873" spans="1:214" ht="15" x14ac:dyDescent="0.25">
      <c r="A873" s="22">
        <v>10</v>
      </c>
      <c r="B873" t="s">
        <v>3628</v>
      </c>
      <c r="C873" t="s">
        <v>836</v>
      </c>
      <c r="D873" t="s">
        <v>659</v>
      </c>
      <c r="F873" t="s">
        <v>669</v>
      </c>
      <c r="I873" s="22" t="s">
        <v>581</v>
      </c>
      <c r="J873">
        <v>30</v>
      </c>
      <c r="K873" s="23" t="s">
        <v>3629</v>
      </c>
      <c r="L873" s="23" t="s">
        <v>767</v>
      </c>
      <c r="M873" s="24" t="s">
        <v>768</v>
      </c>
      <c r="N873" s="24" t="s">
        <v>222</v>
      </c>
      <c r="O873" s="24">
        <v>77</v>
      </c>
      <c r="P873" s="24">
        <v>230</v>
      </c>
      <c r="Q873" s="24" t="s">
        <v>223</v>
      </c>
      <c r="R873" s="24"/>
      <c r="S873" s="22">
        <v>67</v>
      </c>
      <c r="T873" s="22">
        <v>6</v>
      </c>
      <c r="U873" s="22">
        <v>4</v>
      </c>
      <c r="V873" s="22">
        <v>10</v>
      </c>
      <c r="W873" s="22">
        <v>-5</v>
      </c>
      <c r="X873" s="22">
        <v>88</v>
      </c>
      <c r="Y873" s="22">
        <v>72</v>
      </c>
      <c r="Z873" s="25">
        <f t="shared" si="182"/>
        <v>8.3333333333333329E-2</v>
      </c>
      <c r="AA873" s="3">
        <v>7.8</v>
      </c>
      <c r="AB873" s="22">
        <v>78</v>
      </c>
      <c r="AC873" s="22">
        <v>13</v>
      </c>
      <c r="AD873" s="22">
        <v>18</v>
      </c>
      <c r="AE873" s="22">
        <v>13</v>
      </c>
      <c r="AF873" s="22">
        <v>13</v>
      </c>
      <c r="AG873" s="26">
        <f t="shared" si="183"/>
        <v>8.9552238805970141</v>
      </c>
      <c r="AH873" s="26">
        <f t="shared" si="184"/>
        <v>1.4925373134328357</v>
      </c>
      <c r="AI873" s="26">
        <f t="shared" si="185"/>
        <v>2.0665901262916186</v>
      </c>
      <c r="AJ873" s="26">
        <f t="shared" si="186"/>
        <v>1.4925373134328357</v>
      </c>
      <c r="AK873" s="26">
        <f t="shared" si="187"/>
        <v>1.4925373134328357</v>
      </c>
      <c r="AL873" s="5">
        <v>849</v>
      </c>
      <c r="AM873" s="22">
        <v>20</v>
      </c>
      <c r="AN873" s="22">
        <v>13</v>
      </c>
      <c r="AO873" s="25">
        <f t="shared" si="188"/>
        <v>0.60606060606060608</v>
      </c>
      <c r="AP873" s="22">
        <v>0.8</v>
      </c>
      <c r="AQ873">
        <v>0.30000000000000004</v>
      </c>
      <c r="AR873">
        <v>0.4</v>
      </c>
      <c r="AS873">
        <v>0.7</v>
      </c>
      <c r="AT873">
        <v>0.1</v>
      </c>
      <c r="AU873">
        <v>0.9</v>
      </c>
      <c r="AV873">
        <v>-0.30000000000000004</v>
      </c>
      <c r="AW873">
        <v>0.7</v>
      </c>
      <c r="AX873" s="3">
        <f t="shared" si="189"/>
        <v>1.0447761194029849E-2</v>
      </c>
      <c r="AY873" s="4">
        <f t="shared" si="190"/>
        <v>9.9999999999999867E-2</v>
      </c>
      <c r="AZ873" t="s">
        <v>243</v>
      </c>
      <c r="BA873">
        <v>2012</v>
      </c>
      <c r="BC873" s="27">
        <v>725000</v>
      </c>
      <c r="BD873" s="22">
        <v>6</v>
      </c>
      <c r="BE873" s="22">
        <v>4</v>
      </c>
      <c r="BF873" s="28">
        <f t="shared" si="191"/>
        <v>1.1735558742226135</v>
      </c>
      <c r="BG873" s="22">
        <v>20</v>
      </c>
      <c r="BH873" s="22">
        <v>13</v>
      </c>
      <c r="BI873" s="4">
        <v>511.26666669999997</v>
      </c>
      <c r="BJ873" s="22">
        <v>0</v>
      </c>
      <c r="BK873" s="22">
        <v>0</v>
      </c>
      <c r="BL873" s="28">
        <f t="shared" si="192"/>
        <v>0</v>
      </c>
      <c r="BM873" s="22">
        <v>0</v>
      </c>
      <c r="BN873" s="22">
        <v>0</v>
      </c>
      <c r="BO873" s="4">
        <v>10.53333333</v>
      </c>
      <c r="BP873" s="22">
        <v>0</v>
      </c>
      <c r="BQ873" s="22">
        <v>0</v>
      </c>
      <c r="BR873" s="22">
        <v>0</v>
      </c>
      <c r="BS873" s="22">
        <v>0</v>
      </c>
      <c r="BT873" s="4">
        <v>1.3</v>
      </c>
      <c r="BU873" s="22">
        <v>34</v>
      </c>
      <c r="BV873" s="22">
        <v>3</v>
      </c>
      <c r="BW873" s="22">
        <v>3</v>
      </c>
      <c r="BX873" s="22">
        <v>0</v>
      </c>
      <c r="BY873" s="22">
        <v>48</v>
      </c>
      <c r="BZ873" s="22">
        <v>14</v>
      </c>
      <c r="CA873" s="22">
        <v>15</v>
      </c>
      <c r="CB873" s="22">
        <v>6</v>
      </c>
      <c r="CC873" s="4">
        <v>7.4666699999999997</v>
      </c>
      <c r="CD873" s="4">
        <v>0.15</v>
      </c>
      <c r="CE873" s="4">
        <v>0</v>
      </c>
      <c r="CF873" s="22">
        <v>0</v>
      </c>
      <c r="CG873" s="22">
        <v>0</v>
      </c>
      <c r="CH873" s="22">
        <v>0</v>
      </c>
      <c r="CI873" s="5">
        <v>33</v>
      </c>
      <c r="CJ873" s="22">
        <v>3</v>
      </c>
      <c r="CK873" s="22">
        <v>1</v>
      </c>
      <c r="CL873" s="22">
        <v>-5</v>
      </c>
      <c r="CM873" s="22">
        <v>40</v>
      </c>
      <c r="CN873" s="22">
        <v>10</v>
      </c>
      <c r="CO873" s="22">
        <v>5</v>
      </c>
      <c r="CP873" s="22">
        <v>7</v>
      </c>
      <c r="CQ873" s="26">
        <v>7.7999970000000003</v>
      </c>
      <c r="CR873" s="26">
        <v>0.16464600000000001</v>
      </c>
      <c r="CS873" s="26">
        <v>3.9393999999999998E-2</v>
      </c>
      <c r="CT873" s="22">
        <v>1</v>
      </c>
      <c r="CU873" s="22">
        <v>0</v>
      </c>
      <c r="CV873" s="22">
        <v>0</v>
      </c>
      <c r="CW873" s="22">
        <v>3</v>
      </c>
      <c r="CX873" s="22">
        <v>1</v>
      </c>
      <c r="CY873" s="22">
        <v>2</v>
      </c>
      <c r="CZ873" s="22">
        <v>3</v>
      </c>
      <c r="DA873" s="22">
        <v>3</v>
      </c>
      <c r="DB873" s="22">
        <v>-7</v>
      </c>
      <c r="DC873" s="22">
        <v>1</v>
      </c>
      <c r="DD873" s="22">
        <v>0</v>
      </c>
      <c r="DE873" s="22">
        <v>0</v>
      </c>
      <c r="DF873" s="22">
        <v>0</v>
      </c>
      <c r="DG873" s="22">
        <v>0</v>
      </c>
      <c r="DH873" s="22">
        <v>0</v>
      </c>
      <c r="DI873" s="22">
        <v>18</v>
      </c>
      <c r="DJ873" s="22">
        <v>6</v>
      </c>
      <c r="DK873" s="22">
        <v>2</v>
      </c>
      <c r="DL873" s="22">
        <v>0</v>
      </c>
      <c r="DM873" s="22">
        <v>0</v>
      </c>
      <c r="DN873" s="22">
        <v>11</v>
      </c>
      <c r="DO873" s="22">
        <v>0</v>
      </c>
      <c r="DP873" s="22">
        <v>16</v>
      </c>
      <c r="DQ873" s="22">
        <v>0</v>
      </c>
      <c r="DR873" s="22">
        <v>1</v>
      </c>
      <c r="DS873" s="22">
        <v>0</v>
      </c>
      <c r="DT873" s="22">
        <v>0</v>
      </c>
      <c r="DU873">
        <v>7.63</v>
      </c>
      <c r="DV873">
        <v>41.23</v>
      </c>
      <c r="DW873" s="2">
        <f t="shared" si="193"/>
        <v>0.15616045845272206</v>
      </c>
      <c r="DX873">
        <v>-1.286</v>
      </c>
      <c r="DY873">
        <v>-1.333</v>
      </c>
      <c r="DZ873">
        <v>-1.286</v>
      </c>
      <c r="EA873">
        <v>3.7389999999999999</v>
      </c>
      <c r="EB873">
        <v>11</v>
      </c>
      <c r="EC873">
        <v>16</v>
      </c>
      <c r="ED873">
        <v>-5.3</v>
      </c>
      <c r="EE873">
        <v>0.82</v>
      </c>
      <c r="EF873">
        <v>6.1</v>
      </c>
      <c r="EG873">
        <v>4.33</v>
      </c>
      <c r="EH873">
        <v>925</v>
      </c>
      <c r="EI873">
        <v>968</v>
      </c>
      <c r="EJ873">
        <v>1.29</v>
      </c>
      <c r="EK873">
        <v>1.88</v>
      </c>
      <c r="EL873">
        <v>28.5</v>
      </c>
      <c r="EM873">
        <v>23.1</v>
      </c>
      <c r="EN873">
        <v>9.4</v>
      </c>
      <c r="EO873">
        <v>11.4</v>
      </c>
      <c r="EP873">
        <v>16.399999999999999</v>
      </c>
      <c r="EQ873">
        <v>14.4</v>
      </c>
      <c r="ER873">
        <v>4.5999999999999996</v>
      </c>
      <c r="ES873">
        <v>2.9</v>
      </c>
      <c r="ET873">
        <v>1.9</v>
      </c>
      <c r="EU873">
        <v>0.8</v>
      </c>
      <c r="EV873">
        <v>2.58</v>
      </c>
      <c r="EW873">
        <v>2.17</v>
      </c>
      <c r="EX873">
        <v>30.8</v>
      </c>
      <c r="EY873">
        <v>25.9</v>
      </c>
      <c r="EZ873">
        <v>12.6</v>
      </c>
      <c r="FA873">
        <v>11.1</v>
      </c>
      <c r="FB873">
        <v>16</v>
      </c>
      <c r="FC873">
        <v>15.3</v>
      </c>
      <c r="FD873">
        <v>2.7</v>
      </c>
      <c r="FE873">
        <v>3.7</v>
      </c>
      <c r="FF873">
        <v>76</v>
      </c>
      <c r="FG873">
        <v>67</v>
      </c>
      <c r="FH873">
        <v>67</v>
      </c>
      <c r="FI873">
        <v>51</v>
      </c>
      <c r="FJ873">
        <v>84</v>
      </c>
      <c r="FK873">
        <v>84</v>
      </c>
      <c r="FL873">
        <v>54.8</v>
      </c>
      <c r="FM873">
        <v>184</v>
      </c>
      <c r="FN873">
        <v>178</v>
      </c>
      <c r="FO873">
        <v>157</v>
      </c>
      <c r="FP873">
        <v>50.8</v>
      </c>
      <c r="FQ873">
        <v>0.11</v>
      </c>
      <c r="FR873">
        <v>5.37</v>
      </c>
      <c r="FS873" s="2">
        <f t="shared" si="194"/>
        <v>2.0072992700729927E-2</v>
      </c>
      <c r="FT873">
        <v>0</v>
      </c>
      <c r="FU873">
        <v>0</v>
      </c>
      <c r="FV873">
        <v>-55</v>
      </c>
      <c r="FW873">
        <v>0</v>
      </c>
      <c r="FX873">
        <v>0</v>
      </c>
      <c r="FY873">
        <v>0</v>
      </c>
      <c r="FZ873">
        <v>39.299999999999997</v>
      </c>
      <c r="GA873">
        <v>7.9</v>
      </c>
      <c r="GB873">
        <v>7.9</v>
      </c>
      <c r="GC873">
        <v>0</v>
      </c>
      <c r="GD873">
        <v>7.9</v>
      </c>
      <c r="GE873">
        <v>23.6</v>
      </c>
      <c r="GF873">
        <v>7.9</v>
      </c>
      <c r="GG873">
        <v>0</v>
      </c>
      <c r="GH873">
        <v>0.02</v>
      </c>
      <c r="GI873">
        <v>4.62</v>
      </c>
      <c r="GJ873" s="2">
        <f t="shared" si="195"/>
        <v>4.3103448275862077E-3</v>
      </c>
      <c r="GK873">
        <v>0</v>
      </c>
      <c r="GL873">
        <v>0</v>
      </c>
      <c r="GM873">
        <v>47.6</v>
      </c>
      <c r="GN873">
        <v>0</v>
      </c>
      <c r="GO873">
        <v>0</v>
      </c>
      <c r="GP873">
        <v>0</v>
      </c>
      <c r="GQ873">
        <v>46.2</v>
      </c>
      <c r="GR873">
        <v>0</v>
      </c>
      <c r="GS873">
        <v>0</v>
      </c>
      <c r="GT873">
        <v>0</v>
      </c>
      <c r="GU873">
        <v>0</v>
      </c>
      <c r="GV873">
        <v>0</v>
      </c>
      <c r="GW873">
        <v>0</v>
      </c>
      <c r="GX873" s="21">
        <v>55.146568000000002</v>
      </c>
      <c r="GY873" s="21">
        <v>5.4044505000000003</v>
      </c>
      <c r="GZ873" s="21">
        <v>4.3774263000000007</v>
      </c>
      <c r="HA873" s="21">
        <v>9.7818768000000009</v>
      </c>
      <c r="HB873" s="21">
        <v>-0.22609199999999999</v>
      </c>
      <c r="HC873" s="21">
        <v>0.82171700000000003</v>
      </c>
      <c r="HD873" s="21">
        <v>-3.2932999999999997E-2</v>
      </c>
      <c r="HE873" s="21">
        <v>71.750731999999999</v>
      </c>
      <c r="HF873" s="21">
        <v>0.56269199999999997</v>
      </c>
    </row>
    <row r="874" spans="1:214" ht="15" x14ac:dyDescent="0.25">
      <c r="A874" s="22">
        <v>18</v>
      </c>
      <c r="B874" t="s">
        <v>3630</v>
      </c>
      <c r="C874" t="s">
        <v>836</v>
      </c>
      <c r="D874" t="s">
        <v>3631</v>
      </c>
      <c r="F874" t="s">
        <v>255</v>
      </c>
      <c r="I874" s="22" t="s">
        <v>278</v>
      </c>
      <c r="J874">
        <v>28</v>
      </c>
      <c r="K874" s="23" t="s">
        <v>3632</v>
      </c>
      <c r="L874" s="23" t="s">
        <v>3633</v>
      </c>
      <c r="M874" s="24" t="s">
        <v>273</v>
      </c>
      <c r="N874" s="24" t="s">
        <v>233</v>
      </c>
      <c r="O874" s="24">
        <v>73</v>
      </c>
      <c r="P874" s="24">
        <v>206</v>
      </c>
      <c r="Q874" s="24" t="s">
        <v>224</v>
      </c>
      <c r="R874" s="24"/>
      <c r="S874" s="22">
        <v>32</v>
      </c>
      <c r="T874" s="22">
        <v>2</v>
      </c>
      <c r="U874" s="22">
        <v>6</v>
      </c>
      <c r="V874" s="22">
        <v>8</v>
      </c>
      <c r="W874" s="22">
        <v>2</v>
      </c>
      <c r="X874" s="22">
        <v>22</v>
      </c>
      <c r="Y874" s="22">
        <v>52</v>
      </c>
      <c r="Z874" s="25">
        <f t="shared" si="182"/>
        <v>3.8461538461538464E-2</v>
      </c>
      <c r="AA874" s="3">
        <v>10.633330000000001</v>
      </c>
      <c r="AB874" s="22">
        <v>51</v>
      </c>
      <c r="AC874" s="22">
        <v>9</v>
      </c>
      <c r="AD874" s="22">
        <v>19</v>
      </c>
      <c r="AE874" s="22">
        <v>6</v>
      </c>
      <c r="AF874" s="22">
        <v>13</v>
      </c>
      <c r="AG874" s="26">
        <f t="shared" si="183"/>
        <v>8.992949527570385</v>
      </c>
      <c r="AH874" s="26">
        <f t="shared" si="184"/>
        <v>1.5869910931006559</v>
      </c>
      <c r="AI874" s="26">
        <f t="shared" si="185"/>
        <v>3.3503145298791628</v>
      </c>
      <c r="AJ874" s="26">
        <f t="shared" si="186"/>
        <v>1.057994062067104</v>
      </c>
      <c r="AK874" s="26">
        <f t="shared" si="187"/>
        <v>2.2923204678120586</v>
      </c>
      <c r="AL874" s="5">
        <v>556</v>
      </c>
      <c r="AM874" s="22">
        <v>126</v>
      </c>
      <c r="AN874" s="22">
        <v>109</v>
      </c>
      <c r="AO874" s="25">
        <f t="shared" si="188"/>
        <v>0.53617021276595744</v>
      </c>
      <c r="AP874" s="22">
        <v>12.5</v>
      </c>
      <c r="AQ874">
        <v>0.2</v>
      </c>
      <c r="AR874">
        <v>0.30000000000000004</v>
      </c>
      <c r="AS874">
        <v>0.5</v>
      </c>
      <c r="AT874">
        <v>0.4</v>
      </c>
      <c r="AU874">
        <v>0.8</v>
      </c>
      <c r="AV874">
        <v>0</v>
      </c>
      <c r="AW874">
        <v>1.2</v>
      </c>
      <c r="AX874" s="3">
        <f t="shared" si="189"/>
        <v>3.7499999999999999E-2</v>
      </c>
      <c r="AY874" s="4">
        <f t="shared" si="190"/>
        <v>0.52499999999999991</v>
      </c>
      <c r="AZ874" t="s">
        <v>243</v>
      </c>
      <c r="BA874">
        <v>2012</v>
      </c>
      <c r="BC874" s="27">
        <v>750000</v>
      </c>
      <c r="BD874" s="22">
        <v>1</v>
      </c>
      <c r="BE874" s="22">
        <v>6</v>
      </c>
      <c r="BF874" s="28">
        <f t="shared" si="191"/>
        <v>1.5661901800414928</v>
      </c>
      <c r="BG874" s="22">
        <v>98</v>
      </c>
      <c r="BH874" s="22">
        <v>81</v>
      </c>
      <c r="BI874" s="4">
        <v>268.16666670000001</v>
      </c>
      <c r="BJ874" s="22">
        <v>0</v>
      </c>
      <c r="BK874" s="22">
        <v>0</v>
      </c>
      <c r="BL874" s="28">
        <f t="shared" si="192"/>
        <v>0</v>
      </c>
      <c r="BM874" s="22">
        <v>2</v>
      </c>
      <c r="BN874" s="22">
        <v>0</v>
      </c>
      <c r="BO874" s="4">
        <v>0.73333333300000003</v>
      </c>
      <c r="BP874" s="22">
        <v>1</v>
      </c>
      <c r="BQ874" s="22">
        <v>0</v>
      </c>
      <c r="BR874" s="22">
        <v>26</v>
      </c>
      <c r="BS874" s="22">
        <v>28</v>
      </c>
      <c r="BT874" s="4">
        <v>71.483333329999994</v>
      </c>
      <c r="BU874" s="22">
        <v>16</v>
      </c>
      <c r="BV874" s="22">
        <v>0</v>
      </c>
      <c r="BW874" s="22">
        <v>1</v>
      </c>
      <c r="BX874" s="22">
        <v>-2</v>
      </c>
      <c r="BY874" s="22">
        <v>9</v>
      </c>
      <c r="BZ874" s="22">
        <v>3</v>
      </c>
      <c r="CA874" s="22">
        <v>56</v>
      </c>
      <c r="CB874" s="22">
        <v>42</v>
      </c>
      <c r="CC874" s="4">
        <v>7.3666700000000001</v>
      </c>
      <c r="CD874" s="4">
        <v>0</v>
      </c>
      <c r="CE874" s="4">
        <v>1.7166666669999999</v>
      </c>
      <c r="CF874" s="22">
        <v>0</v>
      </c>
      <c r="CG874" s="22">
        <v>0</v>
      </c>
      <c r="CH874" s="22">
        <v>0</v>
      </c>
      <c r="CI874" s="5">
        <v>16</v>
      </c>
      <c r="CJ874" s="22">
        <v>2</v>
      </c>
      <c r="CK874" s="22">
        <v>5</v>
      </c>
      <c r="CL874" s="22">
        <v>4</v>
      </c>
      <c r="CM874" s="22">
        <v>13</v>
      </c>
      <c r="CN874" s="22">
        <v>5</v>
      </c>
      <c r="CO874" s="22">
        <v>70</v>
      </c>
      <c r="CP874" s="22">
        <v>67</v>
      </c>
      <c r="CQ874" s="26">
        <v>9.3937469999999994</v>
      </c>
      <c r="CR874" s="26">
        <v>4.5832999999999999E-2</v>
      </c>
      <c r="CS874" s="26">
        <v>2.751042</v>
      </c>
      <c r="CT874" s="22">
        <v>0</v>
      </c>
      <c r="CU874" s="22">
        <v>0</v>
      </c>
      <c r="CV874" s="22">
        <v>0</v>
      </c>
      <c r="CW874" s="22">
        <v>0</v>
      </c>
      <c r="CX874" s="22">
        <v>1</v>
      </c>
      <c r="CY874" s="22">
        <v>-4</v>
      </c>
      <c r="CZ874" s="22">
        <v>2</v>
      </c>
      <c r="DA874" s="22">
        <v>5</v>
      </c>
      <c r="DB874" s="22">
        <v>6</v>
      </c>
      <c r="DC874" s="22">
        <v>0</v>
      </c>
      <c r="DD874" s="22">
        <v>0</v>
      </c>
      <c r="DE874" s="22">
        <v>0</v>
      </c>
      <c r="DF874" s="22">
        <v>0</v>
      </c>
      <c r="DG874" s="22">
        <v>0</v>
      </c>
      <c r="DH874" s="22">
        <v>0</v>
      </c>
      <c r="DI874" s="22">
        <v>6</v>
      </c>
      <c r="DJ874" s="22">
        <v>2</v>
      </c>
      <c r="DK874" s="22">
        <v>0</v>
      </c>
      <c r="DL874" s="22">
        <v>0</v>
      </c>
      <c r="DM874" s="22">
        <v>0</v>
      </c>
      <c r="DN874" s="22">
        <v>12</v>
      </c>
      <c r="DO874" s="22">
        <v>0</v>
      </c>
      <c r="DP874" s="22">
        <v>15</v>
      </c>
      <c r="DQ874" s="22">
        <v>5</v>
      </c>
      <c r="DR874" s="22">
        <v>0</v>
      </c>
      <c r="DS874" s="22">
        <v>0</v>
      </c>
      <c r="DT874" s="22">
        <v>0</v>
      </c>
      <c r="DU874">
        <v>8.17</v>
      </c>
      <c r="DV874">
        <v>38.68</v>
      </c>
      <c r="DW874" s="2">
        <f t="shared" si="193"/>
        <v>0.1743863393810032</v>
      </c>
      <c r="DX874">
        <v>-0.32300000000000001</v>
      </c>
      <c r="DY874">
        <v>-1.032</v>
      </c>
      <c r="DZ874">
        <v>-1.5209999999999999</v>
      </c>
      <c r="EA874">
        <v>3.6080000000000001</v>
      </c>
      <c r="EB874">
        <v>11</v>
      </c>
      <c r="EC874">
        <v>10</v>
      </c>
      <c r="ED874">
        <v>-7.5</v>
      </c>
      <c r="EE874">
        <v>-1.84</v>
      </c>
      <c r="EF874">
        <v>5.62</v>
      </c>
      <c r="EG874">
        <v>8.33</v>
      </c>
      <c r="EH874">
        <v>930</v>
      </c>
      <c r="EI874">
        <v>1013</v>
      </c>
      <c r="EJ874">
        <v>2.52</v>
      </c>
      <c r="EK874">
        <v>2.29</v>
      </c>
      <c r="EL874">
        <v>27.8</v>
      </c>
      <c r="EM874">
        <v>30.5</v>
      </c>
      <c r="EN874">
        <v>9.9</v>
      </c>
      <c r="EO874">
        <v>11.2</v>
      </c>
      <c r="EP874">
        <v>12.4</v>
      </c>
      <c r="EQ874">
        <v>14.5</v>
      </c>
      <c r="ER874">
        <v>3.7</v>
      </c>
      <c r="ES874">
        <v>5.3</v>
      </c>
      <c r="ET874">
        <v>0.7</v>
      </c>
      <c r="EU874">
        <v>1.1000000000000001</v>
      </c>
      <c r="EV874">
        <v>3.01</v>
      </c>
      <c r="EW874">
        <v>2.71</v>
      </c>
      <c r="EX874">
        <v>29.4</v>
      </c>
      <c r="EY874">
        <v>26.3</v>
      </c>
      <c r="EZ874">
        <v>11.1</v>
      </c>
      <c r="FA874">
        <v>11.2</v>
      </c>
      <c r="FB874">
        <v>13.5</v>
      </c>
      <c r="FC874">
        <v>15.8</v>
      </c>
      <c r="FD874">
        <v>4.2</v>
      </c>
      <c r="FE874">
        <v>3.5</v>
      </c>
      <c r="FF874">
        <v>35</v>
      </c>
      <c r="FG874">
        <v>33</v>
      </c>
      <c r="FH874">
        <v>47</v>
      </c>
      <c r="FI874">
        <v>40</v>
      </c>
      <c r="FJ874">
        <v>56</v>
      </c>
      <c r="FK874">
        <v>38</v>
      </c>
      <c r="FL874">
        <v>43.9</v>
      </c>
      <c r="FM874">
        <v>92</v>
      </c>
      <c r="FN874">
        <v>113</v>
      </c>
      <c r="FO874">
        <v>79</v>
      </c>
      <c r="FP874">
        <v>44.9</v>
      </c>
      <c r="FQ874">
        <v>0.02</v>
      </c>
      <c r="FR874">
        <v>5.62</v>
      </c>
      <c r="FS874" s="2">
        <f t="shared" si="194"/>
        <v>3.5460992907801422E-3</v>
      </c>
      <c r="FT874">
        <v>0</v>
      </c>
      <c r="FU874">
        <v>0</v>
      </c>
      <c r="FV874">
        <v>-10.9</v>
      </c>
      <c r="FW874">
        <v>0</v>
      </c>
      <c r="FX874">
        <v>0</v>
      </c>
      <c r="FY874">
        <v>0</v>
      </c>
      <c r="FZ874">
        <v>81.8</v>
      </c>
      <c r="GA874">
        <v>0</v>
      </c>
      <c r="GB874">
        <v>0</v>
      </c>
      <c r="GC874">
        <v>0</v>
      </c>
      <c r="GD874">
        <v>0</v>
      </c>
      <c r="GE874">
        <v>0</v>
      </c>
      <c r="GF874">
        <v>0</v>
      </c>
      <c r="GG874">
        <v>0</v>
      </c>
      <c r="GH874">
        <v>2.2000000000000002</v>
      </c>
      <c r="GI874">
        <v>3.99</v>
      </c>
      <c r="GJ874" s="2">
        <f t="shared" si="195"/>
        <v>0.35541195476575121</v>
      </c>
      <c r="GK874">
        <v>0</v>
      </c>
      <c r="GL874">
        <v>4</v>
      </c>
      <c r="GM874">
        <v>14.3</v>
      </c>
      <c r="GN874">
        <v>0</v>
      </c>
      <c r="GO874">
        <v>3.41</v>
      </c>
      <c r="GP874">
        <v>11.1</v>
      </c>
      <c r="GQ874">
        <v>38.4</v>
      </c>
      <c r="GR874">
        <v>5.0999999999999996</v>
      </c>
      <c r="GS874">
        <v>10.199999999999999</v>
      </c>
      <c r="GT874">
        <v>30.7</v>
      </c>
      <c r="GU874">
        <v>3.4</v>
      </c>
      <c r="GV874">
        <v>0.9</v>
      </c>
      <c r="GW874">
        <v>0</v>
      </c>
      <c r="GX874" s="21">
        <v>48.547744999999999</v>
      </c>
      <c r="GY874" s="21">
        <v>5.2030107000000001</v>
      </c>
      <c r="GZ874" s="21">
        <v>7.6240755</v>
      </c>
      <c r="HA874" s="21">
        <v>12.8270862</v>
      </c>
      <c r="HB874" s="21">
        <v>0.31773000000000001</v>
      </c>
      <c r="HC874" s="21">
        <v>1.262913</v>
      </c>
      <c r="HD874" s="21">
        <v>-1.1609999999999999E-3</v>
      </c>
      <c r="HE874" s="21">
        <v>30.227211</v>
      </c>
      <c r="HF874" s="21">
        <v>1.5794820000000001</v>
      </c>
    </row>
    <row r="875" spans="1:214" ht="15" x14ac:dyDescent="0.25">
      <c r="A875" s="22">
        <v>57</v>
      </c>
      <c r="B875" t="s">
        <v>3634</v>
      </c>
      <c r="C875" t="s">
        <v>3635</v>
      </c>
      <c r="D875" t="s">
        <v>3636</v>
      </c>
      <c r="F875" t="s">
        <v>669</v>
      </c>
      <c r="I875" s="22" t="s">
        <v>278</v>
      </c>
      <c r="J875">
        <v>23</v>
      </c>
      <c r="K875" s="23" t="s">
        <v>3637</v>
      </c>
      <c r="L875" s="23" t="s">
        <v>3638</v>
      </c>
      <c r="M875" s="24" t="s">
        <v>746</v>
      </c>
      <c r="N875" s="24" t="s">
        <v>222</v>
      </c>
      <c r="O875" s="24">
        <v>72</v>
      </c>
      <c r="P875" s="24">
        <v>190</v>
      </c>
      <c r="Q875" s="24" t="s">
        <v>224</v>
      </c>
      <c r="R875" s="24" t="s">
        <v>234</v>
      </c>
      <c r="S875" s="22">
        <v>33</v>
      </c>
      <c r="T875" s="22">
        <v>3</v>
      </c>
      <c r="U875" s="22">
        <v>6</v>
      </c>
      <c r="V875" s="22">
        <v>9</v>
      </c>
      <c r="W875" s="22">
        <v>-1</v>
      </c>
      <c r="X875" s="22">
        <v>18</v>
      </c>
      <c r="Y875" s="22">
        <v>71</v>
      </c>
      <c r="Z875" s="25">
        <f t="shared" si="182"/>
        <v>4.2253521126760563E-2</v>
      </c>
      <c r="AA875" s="3">
        <v>13.73333</v>
      </c>
      <c r="AB875" s="22">
        <v>102</v>
      </c>
      <c r="AC875" s="22">
        <v>23</v>
      </c>
      <c r="AD875" s="22">
        <v>29</v>
      </c>
      <c r="AE875" s="22">
        <v>16</v>
      </c>
      <c r="AF875" s="22">
        <v>14</v>
      </c>
      <c r="AG875" s="26">
        <f t="shared" si="183"/>
        <v>13.503975034062782</v>
      </c>
      <c r="AH875" s="26">
        <f t="shared" si="184"/>
        <v>3.0450139782690586</v>
      </c>
      <c r="AI875" s="26">
        <f t="shared" si="185"/>
        <v>3.8393654508609871</v>
      </c>
      <c r="AJ875" s="26">
        <f t="shared" si="186"/>
        <v>2.1182705935784756</v>
      </c>
      <c r="AK875" s="26">
        <f t="shared" si="187"/>
        <v>1.8534867693811663</v>
      </c>
      <c r="AL875" s="5">
        <v>626</v>
      </c>
      <c r="AM875" s="22">
        <v>7</v>
      </c>
      <c r="AN875" s="22">
        <v>10</v>
      </c>
      <c r="AO875" s="25">
        <f t="shared" si="188"/>
        <v>0.41176470588235292</v>
      </c>
      <c r="AP875" s="22">
        <v>0.8</v>
      </c>
      <c r="AQ875">
        <v>0</v>
      </c>
      <c r="AR875">
        <v>0.5</v>
      </c>
      <c r="AS875">
        <v>0.5</v>
      </c>
      <c r="AT875">
        <v>0.30000000000000004</v>
      </c>
      <c r="AU875">
        <v>0.8</v>
      </c>
      <c r="AV875">
        <v>-0.30000000000000004</v>
      </c>
      <c r="AW875">
        <v>0.9</v>
      </c>
      <c r="AX875" s="3">
        <f t="shared" si="189"/>
        <v>2.7272727272727275E-2</v>
      </c>
      <c r="AY875" s="4">
        <f t="shared" si="190"/>
        <v>-0.1499999999999998</v>
      </c>
      <c r="AZ875" t="s">
        <v>224</v>
      </c>
      <c r="BA875">
        <v>2012</v>
      </c>
      <c r="BB875" s="27">
        <v>187500</v>
      </c>
      <c r="BC875" s="27">
        <v>875000</v>
      </c>
      <c r="BD875" s="22">
        <v>3</v>
      </c>
      <c r="BE875" s="22">
        <v>5</v>
      </c>
      <c r="BF875" s="28">
        <f t="shared" si="191"/>
        <v>1.1279962401008927</v>
      </c>
      <c r="BG875" s="22">
        <v>5</v>
      </c>
      <c r="BH875" s="22">
        <v>6</v>
      </c>
      <c r="BI875" s="4">
        <v>425.53333329999998</v>
      </c>
      <c r="BJ875" s="22">
        <v>0</v>
      </c>
      <c r="BK875" s="22">
        <v>1</v>
      </c>
      <c r="BL875" s="28">
        <f t="shared" si="192"/>
        <v>2.2684310018903591</v>
      </c>
      <c r="BM875" s="22">
        <v>2</v>
      </c>
      <c r="BN875" s="22">
        <v>4</v>
      </c>
      <c r="BO875" s="4">
        <v>26.45</v>
      </c>
      <c r="BP875" s="22">
        <v>0</v>
      </c>
      <c r="BQ875" s="22">
        <v>0</v>
      </c>
      <c r="BR875" s="22">
        <v>0</v>
      </c>
      <c r="BS875" s="22">
        <v>0</v>
      </c>
      <c r="BT875" s="4">
        <v>1.7000000000000002</v>
      </c>
      <c r="BU875" s="22">
        <v>15</v>
      </c>
      <c r="BV875" s="22">
        <v>0</v>
      </c>
      <c r="BW875" s="22">
        <v>3</v>
      </c>
      <c r="BX875" s="22">
        <v>0</v>
      </c>
      <c r="BY875" s="22">
        <v>4</v>
      </c>
      <c r="BZ875" s="22">
        <v>2</v>
      </c>
      <c r="CA875" s="22">
        <v>2</v>
      </c>
      <c r="CB875" s="22">
        <v>3</v>
      </c>
      <c r="CC875" s="4">
        <v>13.15</v>
      </c>
      <c r="CD875" s="4">
        <v>1.0833333329999999</v>
      </c>
      <c r="CE875" s="4">
        <v>0</v>
      </c>
      <c r="CF875" s="22">
        <v>0</v>
      </c>
      <c r="CG875" s="22">
        <v>0</v>
      </c>
      <c r="CH875" s="22">
        <v>0</v>
      </c>
      <c r="CI875" s="5">
        <v>18</v>
      </c>
      <c r="CJ875" s="22">
        <v>3</v>
      </c>
      <c r="CK875" s="22">
        <v>3</v>
      </c>
      <c r="CL875" s="22">
        <v>-1</v>
      </c>
      <c r="CM875" s="22">
        <v>14</v>
      </c>
      <c r="CN875" s="22">
        <v>4</v>
      </c>
      <c r="CO875" s="22">
        <v>5</v>
      </c>
      <c r="CP875" s="22">
        <v>7</v>
      </c>
      <c r="CQ875" s="26">
        <v>12.682407</v>
      </c>
      <c r="CR875" s="26">
        <v>0.56666700000000003</v>
      </c>
      <c r="CS875" s="26">
        <v>9.4444E-2</v>
      </c>
      <c r="CT875" s="22">
        <v>1</v>
      </c>
      <c r="CU875" s="22">
        <v>0</v>
      </c>
      <c r="CV875" s="22">
        <v>0</v>
      </c>
      <c r="CW875" s="22">
        <v>0</v>
      </c>
      <c r="CX875" s="22">
        <v>2</v>
      </c>
      <c r="CY875" s="22">
        <v>-1</v>
      </c>
      <c r="CZ875" s="22">
        <v>3</v>
      </c>
      <c r="DA875" s="22">
        <v>4</v>
      </c>
      <c r="DB875" s="22">
        <v>0</v>
      </c>
      <c r="DC875" s="22">
        <v>1</v>
      </c>
      <c r="DD875" s="22">
        <v>0</v>
      </c>
      <c r="DE875" s="22">
        <v>0</v>
      </c>
      <c r="DF875" s="22">
        <v>0</v>
      </c>
      <c r="DG875" s="22">
        <v>0</v>
      </c>
      <c r="DH875" s="22">
        <v>0</v>
      </c>
      <c r="DI875" s="22">
        <v>4</v>
      </c>
      <c r="DJ875" s="22">
        <v>2</v>
      </c>
      <c r="DK875" s="22">
        <v>0</v>
      </c>
      <c r="DL875" s="22">
        <v>0</v>
      </c>
      <c r="DM875" s="22">
        <v>0</v>
      </c>
      <c r="DN875" s="22">
        <v>12</v>
      </c>
      <c r="DO875" s="22">
        <v>1</v>
      </c>
      <c r="DP875" s="22">
        <v>12</v>
      </c>
      <c r="DQ875" s="22">
        <v>0</v>
      </c>
      <c r="DR875" s="22">
        <v>1</v>
      </c>
      <c r="DS875" s="22">
        <v>0</v>
      </c>
      <c r="DT875" s="22">
        <v>0</v>
      </c>
      <c r="DU875">
        <v>12.76</v>
      </c>
      <c r="DV875">
        <v>37.75</v>
      </c>
      <c r="DW875" s="2">
        <f t="shared" si="193"/>
        <v>0.25262324292219362</v>
      </c>
      <c r="DX875">
        <v>0.38100000000000001</v>
      </c>
      <c r="DY875">
        <v>-0.84199999999999986</v>
      </c>
      <c r="DZ875">
        <v>1.2969999999999999</v>
      </c>
      <c r="EA875">
        <v>5.2309999999999999</v>
      </c>
      <c r="EB875">
        <v>11</v>
      </c>
      <c r="EC875">
        <v>12</v>
      </c>
      <c r="ED875">
        <v>9</v>
      </c>
      <c r="EE875">
        <v>12.54</v>
      </c>
      <c r="EF875">
        <v>3.56</v>
      </c>
      <c r="EG875">
        <v>4.58</v>
      </c>
      <c r="EH875">
        <v>932</v>
      </c>
      <c r="EI875">
        <v>978</v>
      </c>
      <c r="EJ875">
        <v>1.57</v>
      </c>
      <c r="EK875">
        <v>1.71</v>
      </c>
      <c r="EL875">
        <v>32.6</v>
      </c>
      <c r="EM875">
        <v>23.5</v>
      </c>
      <c r="EN875">
        <v>15.2</v>
      </c>
      <c r="EO875">
        <v>10.8</v>
      </c>
      <c r="EP875">
        <v>16.5</v>
      </c>
      <c r="EQ875">
        <v>15.7</v>
      </c>
      <c r="ER875">
        <v>2.2999999999999998</v>
      </c>
      <c r="ES875">
        <v>4.0999999999999996</v>
      </c>
      <c r="ET875">
        <v>0.30000000000000004</v>
      </c>
      <c r="EU875">
        <v>1.6</v>
      </c>
      <c r="EV875">
        <v>2.2200000000000002</v>
      </c>
      <c r="EW875">
        <v>2.5</v>
      </c>
      <c r="EX875">
        <v>29.6</v>
      </c>
      <c r="EY875">
        <v>26.5</v>
      </c>
      <c r="EZ875">
        <v>11.9</v>
      </c>
      <c r="FA875">
        <v>11.2</v>
      </c>
      <c r="FB875">
        <v>15.4</v>
      </c>
      <c r="FC875">
        <v>15.4</v>
      </c>
      <c r="FD875">
        <v>2.4</v>
      </c>
      <c r="FE875">
        <v>3.1</v>
      </c>
      <c r="FF875">
        <v>64</v>
      </c>
      <c r="FG875">
        <v>61</v>
      </c>
      <c r="FH875">
        <v>61</v>
      </c>
      <c r="FI875">
        <v>46</v>
      </c>
      <c r="FJ875">
        <v>71</v>
      </c>
      <c r="FK875">
        <v>59</v>
      </c>
      <c r="FL875">
        <v>53.9</v>
      </c>
      <c r="FM875">
        <v>147</v>
      </c>
      <c r="FN875">
        <v>161</v>
      </c>
      <c r="FO875">
        <v>114</v>
      </c>
      <c r="FP875">
        <v>47.7</v>
      </c>
      <c r="FQ875">
        <v>0.8</v>
      </c>
      <c r="FR875">
        <v>4.28</v>
      </c>
      <c r="FS875" s="2">
        <f t="shared" si="194"/>
        <v>0.15748031496062992</v>
      </c>
      <c r="FT875">
        <v>1</v>
      </c>
      <c r="FU875">
        <v>0</v>
      </c>
      <c r="FV875">
        <v>-24.1</v>
      </c>
      <c r="FW875">
        <v>5.26</v>
      </c>
      <c r="FX875">
        <v>2.2799999999999998</v>
      </c>
      <c r="FY875">
        <v>0</v>
      </c>
      <c r="FZ875">
        <v>41</v>
      </c>
      <c r="GA875">
        <v>6.8</v>
      </c>
      <c r="GB875">
        <v>27.3</v>
      </c>
      <c r="GC875">
        <v>2.2999999999999998</v>
      </c>
      <c r="GD875">
        <v>4.5999999999999996</v>
      </c>
      <c r="GE875">
        <v>31.9</v>
      </c>
      <c r="GF875">
        <v>9.1</v>
      </c>
      <c r="GG875">
        <v>0</v>
      </c>
      <c r="GH875">
        <v>0.05</v>
      </c>
      <c r="GI875">
        <v>3.41</v>
      </c>
      <c r="GJ875" s="2">
        <f t="shared" si="195"/>
        <v>1.4450867052023123E-2</v>
      </c>
      <c r="GK875">
        <v>0</v>
      </c>
      <c r="GL875">
        <v>0</v>
      </c>
      <c r="GM875">
        <v>-55.3</v>
      </c>
      <c r="GN875">
        <v>0</v>
      </c>
      <c r="GO875">
        <v>0</v>
      </c>
      <c r="GP875">
        <v>0</v>
      </c>
      <c r="GQ875">
        <v>70.599999999999994</v>
      </c>
      <c r="GR875">
        <v>0</v>
      </c>
      <c r="GS875">
        <v>0</v>
      </c>
      <c r="GT875">
        <v>70.599999999999994</v>
      </c>
      <c r="GU875">
        <v>0</v>
      </c>
      <c r="GV875">
        <v>0</v>
      </c>
      <c r="GW875">
        <v>0</v>
      </c>
      <c r="GX875" s="21">
        <v>45.650047000000001</v>
      </c>
      <c r="GY875" s="21">
        <v>7.1039826000000001</v>
      </c>
      <c r="GZ875" s="21">
        <v>9.5509304999999998</v>
      </c>
      <c r="HA875" s="21">
        <v>16.654913099999998</v>
      </c>
      <c r="HB875" s="21">
        <v>0.92502099999999998</v>
      </c>
      <c r="HC875" s="21">
        <v>1.251306</v>
      </c>
      <c r="HD875" s="21">
        <v>6.3229999999999996E-3</v>
      </c>
      <c r="HE875" s="21">
        <v>35.698261000000002</v>
      </c>
      <c r="HF875" s="21">
        <v>2.1826490000000001</v>
      </c>
    </row>
    <row r="876" spans="1:214" ht="15" x14ac:dyDescent="0.25">
      <c r="A876" s="22">
        <v>34</v>
      </c>
      <c r="B876" t="s">
        <v>3639</v>
      </c>
      <c r="C876" t="s">
        <v>3640</v>
      </c>
      <c r="D876" t="s">
        <v>254</v>
      </c>
      <c r="F876" t="s">
        <v>669</v>
      </c>
      <c r="G876" t="s">
        <v>421</v>
      </c>
      <c r="H876">
        <v>63</v>
      </c>
      <c r="I876" s="22" t="s">
        <v>218</v>
      </c>
      <c r="J876">
        <v>26</v>
      </c>
      <c r="K876" s="23" t="s">
        <v>3641</v>
      </c>
      <c r="L876" s="23" t="s">
        <v>549</v>
      </c>
      <c r="M876" s="24" t="s">
        <v>273</v>
      </c>
      <c r="N876" s="24" t="s">
        <v>233</v>
      </c>
      <c r="O876" s="24">
        <v>74</v>
      </c>
      <c r="P876" s="24">
        <v>210</v>
      </c>
      <c r="Q876" s="24" t="s">
        <v>223</v>
      </c>
      <c r="R876" s="24"/>
      <c r="S876" s="22">
        <v>84</v>
      </c>
      <c r="T876" s="22">
        <v>8</v>
      </c>
      <c r="U876" s="22">
        <v>15</v>
      </c>
      <c r="V876" s="22">
        <v>23</v>
      </c>
      <c r="W876" s="22">
        <v>-11</v>
      </c>
      <c r="X876" s="22">
        <v>52</v>
      </c>
      <c r="Y876" s="22">
        <v>184</v>
      </c>
      <c r="Z876" s="25">
        <f t="shared" si="182"/>
        <v>4.3478260869565216E-2</v>
      </c>
      <c r="AA876" s="3">
        <v>16.683330000000002</v>
      </c>
      <c r="AB876" s="22">
        <v>95</v>
      </c>
      <c r="AC876" s="22">
        <v>50</v>
      </c>
      <c r="AD876" s="22">
        <v>65</v>
      </c>
      <c r="AE876" s="22">
        <v>24</v>
      </c>
      <c r="AF876" s="22">
        <v>55</v>
      </c>
      <c r="AG876" s="26">
        <f t="shared" si="183"/>
        <v>4.0673620228780978</v>
      </c>
      <c r="AH876" s="26">
        <f t="shared" si="184"/>
        <v>2.1407168541463673</v>
      </c>
      <c r="AI876" s="26">
        <f t="shared" si="185"/>
        <v>2.7829319103902774</v>
      </c>
      <c r="AJ876" s="26">
        <f t="shared" si="186"/>
        <v>1.0275440899902564</v>
      </c>
      <c r="AK876" s="26">
        <f t="shared" si="187"/>
        <v>2.354788539561004</v>
      </c>
      <c r="AL876" s="5">
        <v>1897</v>
      </c>
      <c r="AM876" s="22">
        <v>33</v>
      </c>
      <c r="AN876" s="22">
        <v>33</v>
      </c>
      <c r="AO876" s="25">
        <f t="shared" si="188"/>
        <v>0.5</v>
      </c>
      <c r="AP876" s="22">
        <v>1.3</v>
      </c>
      <c r="AQ876">
        <v>-0.5</v>
      </c>
      <c r="AR876">
        <v>1.3</v>
      </c>
      <c r="AS876">
        <v>0.8</v>
      </c>
      <c r="AT876">
        <v>-1.1000000000000001</v>
      </c>
      <c r="AU876">
        <v>2.6</v>
      </c>
      <c r="AV876">
        <v>0</v>
      </c>
      <c r="AW876">
        <v>1.5</v>
      </c>
      <c r="AX876" s="3">
        <f t="shared" si="189"/>
        <v>1.7857142857142856E-2</v>
      </c>
      <c r="AY876" s="4">
        <f t="shared" si="190"/>
        <v>0.22500000000000009</v>
      </c>
      <c r="AZ876" t="s">
        <v>243</v>
      </c>
      <c r="BA876">
        <v>2012</v>
      </c>
      <c r="BC876" s="27">
        <v>950000</v>
      </c>
      <c r="BD876" s="22">
        <v>7</v>
      </c>
      <c r="BE876" s="22">
        <v>14</v>
      </c>
      <c r="BF876" s="28">
        <f t="shared" si="191"/>
        <v>1.0768463787698443</v>
      </c>
      <c r="BG876" s="22">
        <v>24</v>
      </c>
      <c r="BH876" s="22">
        <v>19</v>
      </c>
      <c r="BI876" s="4">
        <v>1170.083333</v>
      </c>
      <c r="BJ876" s="22">
        <v>0</v>
      </c>
      <c r="BK876" s="22">
        <v>0</v>
      </c>
      <c r="BL876" s="28">
        <f t="shared" si="192"/>
        <v>0</v>
      </c>
      <c r="BM876" s="22">
        <v>2</v>
      </c>
      <c r="BN876" s="22">
        <v>1</v>
      </c>
      <c r="BO876" s="4">
        <v>26.516666669999999</v>
      </c>
      <c r="BP876" s="22">
        <v>1</v>
      </c>
      <c r="BQ876" s="22">
        <v>1</v>
      </c>
      <c r="BR876" s="22">
        <v>7</v>
      </c>
      <c r="BS876" s="22">
        <v>13</v>
      </c>
      <c r="BT876" s="4">
        <v>205.6166667</v>
      </c>
      <c r="BU876" s="22">
        <v>43</v>
      </c>
      <c r="BV876" s="22">
        <v>3</v>
      </c>
      <c r="BW876" s="22">
        <v>8</v>
      </c>
      <c r="BX876" s="22">
        <v>-4</v>
      </c>
      <c r="BY876" s="22">
        <v>27</v>
      </c>
      <c r="BZ876" s="22">
        <v>12</v>
      </c>
      <c r="CA876" s="22">
        <v>16</v>
      </c>
      <c r="CB876" s="22">
        <v>16</v>
      </c>
      <c r="CC876" s="4">
        <v>13.966670000000001</v>
      </c>
      <c r="CD876" s="4">
        <v>0.4</v>
      </c>
      <c r="CE876" s="4">
        <v>2.1833333330000002</v>
      </c>
      <c r="CF876" s="22">
        <v>0</v>
      </c>
      <c r="CG876" s="22">
        <v>0</v>
      </c>
      <c r="CH876" s="22">
        <v>0</v>
      </c>
      <c r="CI876" s="5">
        <v>41</v>
      </c>
      <c r="CJ876" s="22">
        <v>5</v>
      </c>
      <c r="CK876" s="22">
        <v>7</v>
      </c>
      <c r="CL876" s="22">
        <v>-7</v>
      </c>
      <c r="CM876" s="22">
        <v>25</v>
      </c>
      <c r="CN876" s="22">
        <v>11</v>
      </c>
      <c r="CO876" s="22">
        <v>17</v>
      </c>
      <c r="CP876" s="22">
        <v>17</v>
      </c>
      <c r="CQ876" s="26">
        <v>13.890647</v>
      </c>
      <c r="CR876" s="26">
        <v>0.22723600000000002</v>
      </c>
      <c r="CS876" s="26">
        <v>2.725203</v>
      </c>
      <c r="CT876" s="22">
        <v>0</v>
      </c>
      <c r="CU876" s="22">
        <v>0</v>
      </c>
      <c r="CV876" s="22">
        <v>0</v>
      </c>
      <c r="CW876" s="22">
        <v>2</v>
      </c>
      <c r="CX876" s="22">
        <v>5</v>
      </c>
      <c r="CY876" s="22">
        <v>-1</v>
      </c>
      <c r="CZ876" s="22">
        <v>6</v>
      </c>
      <c r="DA876" s="22">
        <v>10</v>
      </c>
      <c r="DB876" s="22">
        <v>-10</v>
      </c>
      <c r="DC876" s="22">
        <v>1</v>
      </c>
      <c r="DD876" s="22">
        <v>0</v>
      </c>
      <c r="DE876" s="22">
        <v>1</v>
      </c>
      <c r="DF876" s="22">
        <v>0</v>
      </c>
      <c r="DG876" s="22">
        <v>0</v>
      </c>
      <c r="DH876" s="22">
        <v>0</v>
      </c>
      <c r="DI876" s="22">
        <v>21</v>
      </c>
      <c r="DJ876" s="22">
        <v>2</v>
      </c>
      <c r="DK876" s="22">
        <v>0</v>
      </c>
      <c r="DL876" s="22">
        <v>0</v>
      </c>
      <c r="DM876" s="22">
        <v>0</v>
      </c>
      <c r="DN876" s="22">
        <v>36</v>
      </c>
      <c r="DO876" s="22">
        <v>2</v>
      </c>
      <c r="DP876" s="22">
        <v>60</v>
      </c>
      <c r="DQ876" s="22">
        <v>15</v>
      </c>
      <c r="DR876" s="22">
        <v>0</v>
      </c>
      <c r="DS876" s="22">
        <v>0</v>
      </c>
      <c r="DT876" s="22">
        <v>0</v>
      </c>
      <c r="DU876">
        <v>13.7</v>
      </c>
      <c r="DV876">
        <v>35.51</v>
      </c>
      <c r="DW876" s="2">
        <f t="shared" si="193"/>
        <v>0.27839869945133106</v>
      </c>
      <c r="DX876">
        <v>0.38300000000000001</v>
      </c>
      <c r="DY876">
        <v>0.90700000000000003</v>
      </c>
      <c r="DZ876">
        <v>0.245</v>
      </c>
      <c r="EA876">
        <v>3.6469999999999998</v>
      </c>
      <c r="EB876">
        <v>30</v>
      </c>
      <c r="EC876">
        <v>44</v>
      </c>
      <c r="ED876">
        <v>3.9</v>
      </c>
      <c r="EE876">
        <v>4.8</v>
      </c>
      <c r="EF876">
        <v>0.93</v>
      </c>
      <c r="EG876">
        <v>5.05</v>
      </c>
      <c r="EH876">
        <v>922</v>
      </c>
      <c r="EI876">
        <v>972</v>
      </c>
      <c r="EJ876">
        <v>1.56</v>
      </c>
      <c r="EK876">
        <v>2.29</v>
      </c>
      <c r="EL876">
        <v>29.4</v>
      </c>
      <c r="EM876">
        <v>27.1</v>
      </c>
      <c r="EN876">
        <v>11.2</v>
      </c>
      <c r="EO876">
        <v>11.5</v>
      </c>
      <c r="EP876">
        <v>12</v>
      </c>
      <c r="EQ876">
        <v>15.5</v>
      </c>
      <c r="ER876">
        <v>3.3</v>
      </c>
      <c r="ES876">
        <v>3.4</v>
      </c>
      <c r="ET876">
        <v>0.8</v>
      </c>
      <c r="EU876">
        <v>0.60000000000000009</v>
      </c>
      <c r="EV876">
        <v>2.21</v>
      </c>
      <c r="EW876">
        <v>2.25</v>
      </c>
      <c r="EX876">
        <v>27.4</v>
      </c>
      <c r="EY876">
        <v>27.2</v>
      </c>
      <c r="EZ876">
        <v>11.4</v>
      </c>
      <c r="FA876">
        <v>11.3</v>
      </c>
      <c r="FB876">
        <v>14.4</v>
      </c>
      <c r="FC876">
        <v>15.1</v>
      </c>
      <c r="FD876">
        <v>3.3</v>
      </c>
      <c r="FE876">
        <v>2.9</v>
      </c>
      <c r="FF876">
        <v>164</v>
      </c>
      <c r="FG876">
        <v>145</v>
      </c>
      <c r="FH876">
        <v>199</v>
      </c>
      <c r="FI876">
        <v>155</v>
      </c>
      <c r="FJ876">
        <v>231</v>
      </c>
      <c r="FK876">
        <v>174</v>
      </c>
      <c r="FL876">
        <v>46.6</v>
      </c>
      <c r="FM876">
        <v>387</v>
      </c>
      <c r="FN876">
        <v>402</v>
      </c>
      <c r="FO876">
        <v>345</v>
      </c>
      <c r="FP876">
        <v>49</v>
      </c>
      <c r="FQ876">
        <v>0.32</v>
      </c>
      <c r="FR876">
        <v>4.28</v>
      </c>
      <c r="FS876" s="2">
        <f t="shared" si="194"/>
        <v>6.9565217391304335E-2</v>
      </c>
      <c r="FT876">
        <v>2</v>
      </c>
      <c r="FU876">
        <v>0</v>
      </c>
      <c r="FV876">
        <v>-31.9</v>
      </c>
      <c r="FW876">
        <v>10</v>
      </c>
      <c r="FX876">
        <v>4.5</v>
      </c>
      <c r="FY876">
        <v>0</v>
      </c>
      <c r="FZ876">
        <v>40.5</v>
      </c>
      <c r="GA876">
        <v>6.8</v>
      </c>
      <c r="GB876">
        <v>9</v>
      </c>
      <c r="GC876">
        <v>2.2999999999999998</v>
      </c>
      <c r="GD876">
        <v>0</v>
      </c>
      <c r="GE876">
        <v>18</v>
      </c>
      <c r="GF876">
        <v>0</v>
      </c>
      <c r="GG876">
        <v>0</v>
      </c>
      <c r="GH876">
        <v>2.42</v>
      </c>
      <c r="GI876">
        <v>2.83</v>
      </c>
      <c r="GJ876" s="2">
        <f t="shared" si="195"/>
        <v>0.46095238095238095</v>
      </c>
      <c r="GK876">
        <v>2</v>
      </c>
      <c r="GL876">
        <v>15</v>
      </c>
      <c r="GM876">
        <v>-1</v>
      </c>
      <c r="GN876">
        <v>0.59</v>
      </c>
      <c r="GO876">
        <v>4.42</v>
      </c>
      <c r="GP876">
        <v>10.9</v>
      </c>
      <c r="GQ876">
        <v>31.5</v>
      </c>
      <c r="GR876">
        <v>2.1</v>
      </c>
      <c r="GS876">
        <v>25.3</v>
      </c>
      <c r="GT876">
        <v>26.5</v>
      </c>
      <c r="GU876">
        <v>2.9</v>
      </c>
      <c r="GV876">
        <v>0.9</v>
      </c>
      <c r="GW876">
        <v>2.4</v>
      </c>
      <c r="GX876" s="21">
        <v>66.646088000000006</v>
      </c>
      <c r="GY876" s="21">
        <v>7.2562176000000003</v>
      </c>
      <c r="GZ876" s="21">
        <v>12.3664185</v>
      </c>
      <c r="HA876" s="21">
        <v>19.622636100000001</v>
      </c>
      <c r="HB876" s="21">
        <v>0.153063</v>
      </c>
      <c r="HC876" s="21">
        <v>2.082827</v>
      </c>
      <c r="HD876" s="21">
        <v>1.343E-3</v>
      </c>
      <c r="HE876" s="21">
        <v>38.448932999999997</v>
      </c>
      <c r="HF876" s="21">
        <v>2.2372329999999998</v>
      </c>
    </row>
    <row r="877" spans="1:214" ht="15" x14ac:dyDescent="0.25">
      <c r="A877" s="22">
        <v>6</v>
      </c>
      <c r="B877" t="s">
        <v>3642</v>
      </c>
      <c r="C877" t="s">
        <v>3643</v>
      </c>
      <c r="D877" t="s">
        <v>3644</v>
      </c>
      <c r="F877" t="s">
        <v>398</v>
      </c>
      <c r="I877" s="22" t="s">
        <v>248</v>
      </c>
      <c r="J877">
        <v>23</v>
      </c>
      <c r="K877" s="23" t="s">
        <v>3645</v>
      </c>
      <c r="L877" s="23" t="s">
        <v>976</v>
      </c>
      <c r="M877" s="24" t="s">
        <v>273</v>
      </c>
      <c r="N877" s="24" t="s">
        <v>233</v>
      </c>
      <c r="O877" s="24">
        <v>76</v>
      </c>
      <c r="P877" s="24">
        <v>218</v>
      </c>
      <c r="Q877" s="24" t="s">
        <v>223</v>
      </c>
      <c r="R877" s="24" t="s">
        <v>234</v>
      </c>
      <c r="S877" s="22">
        <v>1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5">
        <f t="shared" si="182"/>
        <v>0</v>
      </c>
      <c r="AA877" s="3">
        <v>17.266670000000001</v>
      </c>
      <c r="AB877" s="22">
        <v>1</v>
      </c>
      <c r="AC877" s="22">
        <v>0</v>
      </c>
      <c r="AD877" s="22">
        <v>0</v>
      </c>
      <c r="AE877" s="22">
        <v>0</v>
      </c>
      <c r="AF877" s="22">
        <v>0</v>
      </c>
      <c r="AG877" s="26">
        <f t="shared" si="183"/>
        <v>3.4749028040728174</v>
      </c>
      <c r="AH877" s="26">
        <f t="shared" si="184"/>
        <v>0</v>
      </c>
      <c r="AI877" s="26">
        <f t="shared" si="185"/>
        <v>0</v>
      </c>
      <c r="AJ877" s="26">
        <f t="shared" si="186"/>
        <v>0</v>
      </c>
      <c r="AK877" s="26">
        <f t="shared" si="187"/>
        <v>0</v>
      </c>
      <c r="AL877" s="5">
        <v>19</v>
      </c>
      <c r="AM877" s="22">
        <v>0</v>
      </c>
      <c r="AN877" s="22">
        <v>0</v>
      </c>
      <c r="AO877" s="25">
        <f t="shared" si="188"/>
        <v>0</v>
      </c>
      <c r="AP877" s="22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 s="3">
        <f t="shared" si="189"/>
        <v>0</v>
      </c>
      <c r="AY877" s="4">
        <f t="shared" si="190"/>
        <v>-0.83474999999999999</v>
      </c>
      <c r="AZ877" t="s">
        <v>224</v>
      </c>
      <c r="BA877">
        <v>2012</v>
      </c>
      <c r="BC877" s="27">
        <v>803250</v>
      </c>
      <c r="BD877" s="22">
        <v>0</v>
      </c>
      <c r="BE877" s="22">
        <v>0</v>
      </c>
      <c r="BF877" s="28">
        <f t="shared" si="191"/>
        <v>0</v>
      </c>
      <c r="BG877" s="22">
        <v>0</v>
      </c>
      <c r="BH877" s="22">
        <v>0</v>
      </c>
      <c r="BI877" s="4">
        <v>16.383333329999999</v>
      </c>
      <c r="BJ877" s="22">
        <v>0</v>
      </c>
      <c r="BK877" s="22">
        <v>0</v>
      </c>
      <c r="BL877" s="28">
        <f t="shared" si="192"/>
        <v>0</v>
      </c>
      <c r="BM877" s="22">
        <v>0</v>
      </c>
      <c r="BN877" s="22">
        <v>0</v>
      </c>
      <c r="BO877" s="4">
        <v>0</v>
      </c>
      <c r="BP877" s="22">
        <v>0</v>
      </c>
      <c r="BQ877" s="22">
        <v>0</v>
      </c>
      <c r="BR877" s="22">
        <v>0</v>
      </c>
      <c r="BS877" s="22">
        <v>0</v>
      </c>
      <c r="BT877" s="4">
        <v>0.88333333300000005</v>
      </c>
      <c r="BU877" s="22">
        <v>0</v>
      </c>
      <c r="BV877" s="22">
        <v>0</v>
      </c>
      <c r="BW877" s="22">
        <v>0</v>
      </c>
      <c r="BX877" s="22">
        <v>0</v>
      </c>
      <c r="BY877" s="22">
        <v>0</v>
      </c>
      <c r="BZ877" s="22">
        <v>0</v>
      </c>
      <c r="CA877" s="22">
        <v>0</v>
      </c>
      <c r="CB877" s="22">
        <v>0</v>
      </c>
      <c r="CC877" s="4">
        <v>0</v>
      </c>
      <c r="CD877" s="4">
        <v>0</v>
      </c>
      <c r="CE877" s="4">
        <v>0</v>
      </c>
      <c r="CF877" s="22">
        <v>0</v>
      </c>
      <c r="CG877" s="22">
        <v>0</v>
      </c>
      <c r="CH877" s="22">
        <v>0</v>
      </c>
      <c r="CI877" s="5">
        <v>1</v>
      </c>
      <c r="CJ877" s="22">
        <v>0</v>
      </c>
      <c r="CK877" s="22">
        <v>0</v>
      </c>
      <c r="CL877" s="22">
        <v>0</v>
      </c>
      <c r="CM877" s="22">
        <v>0</v>
      </c>
      <c r="CN877" s="22">
        <v>0</v>
      </c>
      <c r="CO877" s="22">
        <v>0</v>
      </c>
      <c r="CP877" s="22">
        <v>0</v>
      </c>
      <c r="CQ877" s="26">
        <v>16.383333</v>
      </c>
      <c r="CR877" s="26">
        <v>0</v>
      </c>
      <c r="CS877" s="26">
        <v>0.88333300000000003</v>
      </c>
      <c r="CT877" s="22">
        <v>0</v>
      </c>
      <c r="CU877" s="22">
        <v>0</v>
      </c>
      <c r="CV877" s="22">
        <v>0</v>
      </c>
      <c r="CW877" s="22">
        <v>0</v>
      </c>
      <c r="CX877" s="22">
        <v>0</v>
      </c>
      <c r="CY877" s="22">
        <v>0</v>
      </c>
      <c r="CZ877" s="22">
        <v>0</v>
      </c>
      <c r="DA877" s="22">
        <v>0</v>
      </c>
      <c r="DB877" s="22">
        <v>0</v>
      </c>
      <c r="DC877" s="22">
        <v>0</v>
      </c>
      <c r="DD877" s="22">
        <v>0</v>
      </c>
      <c r="DE877" s="22">
        <v>0</v>
      </c>
      <c r="DF877" s="22">
        <v>0</v>
      </c>
      <c r="DG877" s="22">
        <v>0</v>
      </c>
      <c r="DH877" s="22">
        <v>0</v>
      </c>
      <c r="DI877" s="22">
        <v>0</v>
      </c>
      <c r="DJ877" s="22">
        <v>0</v>
      </c>
      <c r="DK877" s="22">
        <v>0</v>
      </c>
      <c r="DL877" s="22">
        <v>0</v>
      </c>
      <c r="DM877" s="22">
        <v>0</v>
      </c>
      <c r="DN877" s="22">
        <v>0</v>
      </c>
      <c r="DO877" s="22">
        <v>0</v>
      </c>
      <c r="DP877" s="22">
        <v>0</v>
      </c>
      <c r="DQ877" s="22">
        <v>0</v>
      </c>
      <c r="DR877" s="22">
        <v>0</v>
      </c>
      <c r="DS877" s="22">
        <v>0</v>
      </c>
      <c r="DT877" s="22">
        <v>0</v>
      </c>
      <c r="DU877">
        <v>16.38</v>
      </c>
      <c r="DV877">
        <v>30.23</v>
      </c>
      <c r="DW877" s="2">
        <f t="shared" si="193"/>
        <v>0.35142673246084527</v>
      </c>
      <c r="DX877">
        <v>-0.48100000000000004</v>
      </c>
      <c r="DY877">
        <v>5.5650000000000004</v>
      </c>
      <c r="DZ877">
        <v>2.4609999999999999</v>
      </c>
      <c r="EA877">
        <v>-3.6</v>
      </c>
      <c r="EB877">
        <v>0</v>
      </c>
      <c r="EC877">
        <v>0</v>
      </c>
      <c r="ED877">
        <v>-31.9</v>
      </c>
      <c r="EE877">
        <v>-21.97</v>
      </c>
      <c r="EF877">
        <v>9.92</v>
      </c>
      <c r="EG877">
        <v>0</v>
      </c>
      <c r="EH877">
        <v>1000</v>
      </c>
      <c r="EI877">
        <v>1000</v>
      </c>
      <c r="EJ877">
        <v>0</v>
      </c>
      <c r="EK877">
        <v>0</v>
      </c>
      <c r="EL877">
        <v>7.3</v>
      </c>
      <c r="EM877">
        <v>18.3</v>
      </c>
      <c r="EN877">
        <v>11</v>
      </c>
      <c r="EO877">
        <v>29.3</v>
      </c>
      <c r="EP877">
        <v>3.7</v>
      </c>
      <c r="EQ877">
        <v>11</v>
      </c>
      <c r="ER877">
        <v>3.7</v>
      </c>
      <c r="ES877">
        <v>7.3</v>
      </c>
      <c r="ET877">
        <v>0</v>
      </c>
      <c r="EU877">
        <v>0</v>
      </c>
      <c r="EV877">
        <v>1.98</v>
      </c>
      <c r="EW877">
        <v>5.95</v>
      </c>
      <c r="EX877">
        <v>35.700000000000003</v>
      </c>
      <c r="EY877">
        <v>29.8</v>
      </c>
      <c r="EZ877">
        <v>15.9</v>
      </c>
      <c r="FA877">
        <v>9.9</v>
      </c>
      <c r="FB877">
        <v>15.9</v>
      </c>
      <c r="FC877">
        <v>17.899999999999999</v>
      </c>
      <c r="FD877">
        <v>4</v>
      </c>
      <c r="FE877">
        <v>6</v>
      </c>
      <c r="FF877">
        <v>0</v>
      </c>
      <c r="FG877">
        <v>1</v>
      </c>
      <c r="FH877">
        <v>1</v>
      </c>
      <c r="FI877">
        <v>3</v>
      </c>
      <c r="FJ877">
        <v>4</v>
      </c>
      <c r="FK877">
        <v>6</v>
      </c>
      <c r="FL877">
        <v>20</v>
      </c>
      <c r="FM877">
        <v>1</v>
      </c>
      <c r="FN877">
        <v>1</v>
      </c>
      <c r="FO877">
        <v>7</v>
      </c>
      <c r="FP877">
        <v>50</v>
      </c>
      <c r="FQ877">
        <v>0</v>
      </c>
      <c r="FR877">
        <v>0</v>
      </c>
      <c r="FS877" s="2">
        <f t="shared" si="194"/>
        <v>0</v>
      </c>
      <c r="FT877">
        <v>0</v>
      </c>
      <c r="FU877">
        <v>0</v>
      </c>
      <c r="FV877">
        <v>0</v>
      </c>
      <c r="FW877" t="s">
        <v>266</v>
      </c>
      <c r="FX877">
        <v>0</v>
      </c>
      <c r="FY877">
        <v>0</v>
      </c>
      <c r="FZ877">
        <v>0</v>
      </c>
      <c r="GA877">
        <v>0</v>
      </c>
      <c r="GB877">
        <v>0</v>
      </c>
      <c r="GC877">
        <v>0</v>
      </c>
      <c r="GD877">
        <v>0</v>
      </c>
      <c r="GE877">
        <v>0</v>
      </c>
      <c r="GF877">
        <v>0</v>
      </c>
      <c r="GG877">
        <v>0</v>
      </c>
      <c r="GH877">
        <v>0.88</v>
      </c>
      <c r="GI877">
        <v>2.5</v>
      </c>
      <c r="GJ877" s="2">
        <f t="shared" si="195"/>
        <v>0.26035502958579881</v>
      </c>
      <c r="GK877">
        <v>0</v>
      </c>
      <c r="GL877">
        <v>0</v>
      </c>
      <c r="GM877">
        <v>4.0999999999999996</v>
      </c>
      <c r="GN877">
        <v>0</v>
      </c>
      <c r="GO877">
        <v>0</v>
      </c>
      <c r="GP877">
        <v>0</v>
      </c>
      <c r="GQ877">
        <v>0</v>
      </c>
      <c r="GR877">
        <v>0</v>
      </c>
      <c r="GS877">
        <v>67.900000000000006</v>
      </c>
      <c r="GT877">
        <v>0</v>
      </c>
      <c r="GU877">
        <v>0</v>
      </c>
      <c r="GV877">
        <v>0</v>
      </c>
      <c r="GW877">
        <v>0</v>
      </c>
      <c r="GX877" s="21">
        <v>28.521557000000001</v>
      </c>
      <c r="GY877" s="21">
        <v>1.5767973</v>
      </c>
      <c r="GZ877" s="21">
        <v>5.0476121999999997</v>
      </c>
      <c r="HA877" s="21">
        <v>6.6244095000000005</v>
      </c>
      <c r="HB877" s="21">
        <v>0.45660299999999998</v>
      </c>
      <c r="HC877" s="21">
        <v>1.1607369999999999</v>
      </c>
      <c r="HD877" s="21">
        <v>-1.47E-4</v>
      </c>
      <c r="HE877" s="21">
        <v>26.594042000000002</v>
      </c>
      <c r="HF877" s="21">
        <v>1.6171930000000001</v>
      </c>
    </row>
    <row r="878" spans="1:214" ht="15" x14ac:dyDescent="0.25">
      <c r="A878" s="22">
        <v>21</v>
      </c>
      <c r="B878" t="s">
        <v>3646</v>
      </c>
      <c r="C878" t="s">
        <v>3647</v>
      </c>
      <c r="D878" t="s">
        <v>2547</v>
      </c>
      <c r="F878" t="s">
        <v>342</v>
      </c>
      <c r="I878" s="22" t="s">
        <v>248</v>
      </c>
      <c r="J878">
        <v>27</v>
      </c>
      <c r="K878" s="23" t="s">
        <v>3648</v>
      </c>
      <c r="L878" s="23" t="s">
        <v>3649</v>
      </c>
      <c r="M878" s="24" t="s">
        <v>221</v>
      </c>
      <c r="N878" s="24" t="s">
        <v>222</v>
      </c>
      <c r="O878" s="24">
        <v>72</v>
      </c>
      <c r="P878" s="24">
        <v>208</v>
      </c>
      <c r="Q878" s="24" t="s">
        <v>224</v>
      </c>
      <c r="R878" s="24"/>
      <c r="S878" s="22">
        <v>48</v>
      </c>
      <c r="T878" s="22">
        <v>6</v>
      </c>
      <c r="U878" s="22">
        <v>21</v>
      </c>
      <c r="V878" s="22">
        <v>27</v>
      </c>
      <c r="W878" s="22">
        <v>-13</v>
      </c>
      <c r="X878" s="22">
        <v>37</v>
      </c>
      <c r="Y878" s="22">
        <v>99</v>
      </c>
      <c r="Z878" s="25">
        <f t="shared" si="182"/>
        <v>6.0606060606060608E-2</v>
      </c>
      <c r="AA878" s="3">
        <v>24.783329999999999</v>
      </c>
      <c r="AB878" s="22">
        <v>50</v>
      </c>
      <c r="AC878" s="22">
        <v>74</v>
      </c>
      <c r="AD878" s="22">
        <v>55</v>
      </c>
      <c r="AE878" s="22">
        <v>22</v>
      </c>
      <c r="AF878" s="22">
        <v>15</v>
      </c>
      <c r="AG878" s="26">
        <f t="shared" si="183"/>
        <v>2.5218564252664999</v>
      </c>
      <c r="AH878" s="26">
        <f t="shared" si="184"/>
        <v>3.7323475093944198</v>
      </c>
      <c r="AI878" s="26">
        <f t="shared" si="185"/>
        <v>2.7740420677931499</v>
      </c>
      <c r="AJ878" s="26">
        <f t="shared" si="186"/>
        <v>1.10961682711726</v>
      </c>
      <c r="AK878" s="26">
        <f t="shared" si="187"/>
        <v>0.75655692757994997</v>
      </c>
      <c r="AL878" s="5">
        <v>1372</v>
      </c>
      <c r="AM878" s="22">
        <v>0</v>
      </c>
      <c r="AN878" s="22">
        <v>0</v>
      </c>
      <c r="AO878" s="25">
        <f t="shared" si="188"/>
        <v>0</v>
      </c>
      <c r="AP878" s="22">
        <v>0</v>
      </c>
      <c r="AQ878">
        <v>2.2999999999999998</v>
      </c>
      <c r="AR878">
        <v>1.5</v>
      </c>
      <c r="AS878">
        <v>3.9</v>
      </c>
      <c r="AT878">
        <v>4.8</v>
      </c>
      <c r="AU878">
        <v>1.2</v>
      </c>
      <c r="AV878">
        <v>0.30000000000000004</v>
      </c>
      <c r="AW878">
        <v>6.3</v>
      </c>
      <c r="AX878" s="3">
        <f t="shared" si="189"/>
        <v>0.13125000000000001</v>
      </c>
      <c r="AY878" s="4">
        <f t="shared" si="190"/>
        <v>-8.625</v>
      </c>
      <c r="AZ878" t="s">
        <v>243</v>
      </c>
      <c r="BA878">
        <v>2017</v>
      </c>
      <c r="BC878" s="27">
        <v>5500000</v>
      </c>
      <c r="BD878" s="22">
        <v>4</v>
      </c>
      <c r="BE878" s="22">
        <v>11</v>
      </c>
      <c r="BF878" s="28">
        <f t="shared" si="191"/>
        <v>0.98240762635827283</v>
      </c>
      <c r="BG878" s="22">
        <v>0</v>
      </c>
      <c r="BH878" s="22">
        <v>0</v>
      </c>
      <c r="BI878" s="4">
        <v>916.1166667</v>
      </c>
      <c r="BJ878" s="22">
        <v>2</v>
      </c>
      <c r="BK878" s="22">
        <v>10</v>
      </c>
      <c r="BL878" s="28">
        <f t="shared" si="192"/>
        <v>3.8550776362921511</v>
      </c>
      <c r="BM878" s="22">
        <v>0</v>
      </c>
      <c r="BN878" s="22">
        <v>0</v>
      </c>
      <c r="BO878" s="4">
        <v>186.7666667</v>
      </c>
      <c r="BP878" s="22">
        <v>0</v>
      </c>
      <c r="BQ878" s="22">
        <v>0</v>
      </c>
      <c r="BR878" s="22">
        <v>0</v>
      </c>
      <c r="BS878" s="22">
        <v>0</v>
      </c>
      <c r="BT878" s="4">
        <v>87.4</v>
      </c>
      <c r="BU878" s="22">
        <v>24</v>
      </c>
      <c r="BV878" s="22">
        <v>2</v>
      </c>
      <c r="BW878" s="22">
        <v>15</v>
      </c>
      <c r="BX878" s="22">
        <v>-7</v>
      </c>
      <c r="BY878" s="22">
        <v>16</v>
      </c>
      <c r="BZ878" s="22">
        <v>8</v>
      </c>
      <c r="CA878" s="22">
        <v>0</v>
      </c>
      <c r="CB878" s="22">
        <v>0</v>
      </c>
      <c r="CC878" s="4">
        <v>18.816669999999998</v>
      </c>
      <c r="CD878" s="4">
        <v>4.3</v>
      </c>
      <c r="CE878" s="4">
        <v>2.0666666669999998</v>
      </c>
      <c r="CF878" s="22">
        <v>2</v>
      </c>
      <c r="CG878" s="22">
        <v>1</v>
      </c>
      <c r="CH878" s="22">
        <v>0</v>
      </c>
      <c r="CI878" s="5">
        <v>24</v>
      </c>
      <c r="CJ878" s="22">
        <v>4</v>
      </c>
      <c r="CK878" s="22">
        <v>6</v>
      </c>
      <c r="CL878" s="22">
        <v>-6</v>
      </c>
      <c r="CM878" s="22">
        <v>21</v>
      </c>
      <c r="CN878" s="22">
        <v>9</v>
      </c>
      <c r="CO878" s="22">
        <v>0</v>
      </c>
      <c r="CP878" s="22">
        <v>0</v>
      </c>
      <c r="CQ878" s="26">
        <v>19.354858</v>
      </c>
      <c r="CR878" s="26">
        <v>3.4819439999999999</v>
      </c>
      <c r="CS878" s="26">
        <v>1.5750000000000002</v>
      </c>
      <c r="CT878" s="22">
        <v>0</v>
      </c>
      <c r="CU878" s="22">
        <v>0</v>
      </c>
      <c r="CV878" s="22">
        <v>0</v>
      </c>
      <c r="CW878" s="22">
        <v>3</v>
      </c>
      <c r="CX878" s="22">
        <v>4</v>
      </c>
      <c r="CY878" s="22">
        <v>-13</v>
      </c>
      <c r="CZ878" s="22">
        <v>3</v>
      </c>
      <c r="DA878" s="22">
        <v>17</v>
      </c>
      <c r="DB878" s="22">
        <v>0</v>
      </c>
      <c r="DC878" s="22">
        <v>0</v>
      </c>
      <c r="DD878" s="22">
        <v>1</v>
      </c>
      <c r="DE878" s="22">
        <v>2</v>
      </c>
      <c r="DF878" s="22">
        <v>1</v>
      </c>
      <c r="DG878" s="22">
        <v>0</v>
      </c>
      <c r="DH878" s="22">
        <v>0</v>
      </c>
      <c r="DI878" s="22">
        <v>16</v>
      </c>
      <c r="DJ878" s="22">
        <v>1</v>
      </c>
      <c r="DK878" s="22">
        <v>0</v>
      </c>
      <c r="DL878" s="22">
        <v>0</v>
      </c>
      <c r="DM878" s="22">
        <v>0</v>
      </c>
      <c r="DN878" s="22">
        <v>50</v>
      </c>
      <c r="DO878" s="22">
        <v>16</v>
      </c>
      <c r="DP878" s="22">
        <v>59</v>
      </c>
      <c r="DQ878" s="22">
        <v>12</v>
      </c>
      <c r="DR878" s="22">
        <v>2</v>
      </c>
      <c r="DS878" s="22">
        <v>1</v>
      </c>
      <c r="DT878" s="22">
        <v>0</v>
      </c>
      <c r="DU878">
        <v>18.25</v>
      </c>
      <c r="DV878">
        <v>29.16</v>
      </c>
      <c r="DW878" s="2">
        <f t="shared" si="193"/>
        <v>0.38493988609997892</v>
      </c>
      <c r="DX878">
        <v>1.2470000000000001</v>
      </c>
      <c r="DY878">
        <v>1.663</v>
      </c>
      <c r="DZ878">
        <v>-1.532</v>
      </c>
      <c r="EA878">
        <v>-4.3259999999999996</v>
      </c>
      <c r="EB878">
        <v>32</v>
      </c>
      <c r="EC878">
        <v>44</v>
      </c>
      <c r="ED878">
        <v>-7.1</v>
      </c>
      <c r="EE878">
        <v>-8.08</v>
      </c>
      <c r="EF878">
        <v>-1.03</v>
      </c>
      <c r="EG878">
        <v>7.44</v>
      </c>
      <c r="EH878">
        <v>913</v>
      </c>
      <c r="EI878">
        <v>987</v>
      </c>
      <c r="EJ878">
        <v>2.19</v>
      </c>
      <c r="EK878">
        <v>3.01</v>
      </c>
      <c r="EL878">
        <v>27.3</v>
      </c>
      <c r="EM878">
        <v>31.4</v>
      </c>
      <c r="EN878">
        <v>9.5</v>
      </c>
      <c r="EO878">
        <v>11</v>
      </c>
      <c r="EP878">
        <v>13.6</v>
      </c>
      <c r="EQ878">
        <v>12.1</v>
      </c>
      <c r="ER878">
        <v>3.7</v>
      </c>
      <c r="ES878">
        <v>4.2</v>
      </c>
      <c r="ET878">
        <v>1</v>
      </c>
      <c r="EU878">
        <v>0.60000000000000009</v>
      </c>
      <c r="EV878">
        <v>2.0099999999999998</v>
      </c>
      <c r="EW878">
        <v>2.5299999999999998</v>
      </c>
      <c r="EX878">
        <v>26.4</v>
      </c>
      <c r="EY878">
        <v>26.8</v>
      </c>
      <c r="EZ878">
        <v>9.6999999999999993</v>
      </c>
      <c r="FA878">
        <v>9.3000000000000007</v>
      </c>
      <c r="FB878">
        <v>12.5</v>
      </c>
      <c r="FC878">
        <v>12</v>
      </c>
      <c r="FD878">
        <v>3.1</v>
      </c>
      <c r="FE878">
        <v>4</v>
      </c>
      <c r="FF878">
        <v>132</v>
      </c>
      <c r="FG878">
        <v>119</v>
      </c>
      <c r="FH878">
        <v>137</v>
      </c>
      <c r="FI878">
        <v>134</v>
      </c>
      <c r="FJ878">
        <v>169</v>
      </c>
      <c r="FK878">
        <v>161</v>
      </c>
      <c r="FL878">
        <v>48.1</v>
      </c>
      <c r="FM878">
        <v>324</v>
      </c>
      <c r="FN878">
        <v>331</v>
      </c>
      <c r="FO878">
        <v>303</v>
      </c>
      <c r="FP878">
        <v>49.5</v>
      </c>
      <c r="FQ878">
        <v>3.75</v>
      </c>
      <c r="FR878">
        <v>2.66</v>
      </c>
      <c r="FS878" s="2">
        <f t="shared" si="194"/>
        <v>0.58502340093603744</v>
      </c>
      <c r="FT878">
        <v>11</v>
      </c>
      <c r="FU878">
        <v>1</v>
      </c>
      <c r="FV878">
        <v>-10</v>
      </c>
      <c r="FW878">
        <v>7.14</v>
      </c>
      <c r="FX878">
        <v>3.67</v>
      </c>
      <c r="FY878">
        <v>0.33</v>
      </c>
      <c r="FZ878">
        <v>47.7</v>
      </c>
      <c r="GA878">
        <v>7.7</v>
      </c>
      <c r="GB878">
        <v>22.3</v>
      </c>
      <c r="GC878">
        <v>0.30000000000000004</v>
      </c>
      <c r="GD878">
        <v>0.7</v>
      </c>
      <c r="GE878">
        <v>19.7</v>
      </c>
      <c r="GF878">
        <v>1.7000000000000002</v>
      </c>
      <c r="GG878">
        <v>0.7</v>
      </c>
      <c r="GH878">
        <v>1.82</v>
      </c>
      <c r="GI878">
        <v>2.94</v>
      </c>
      <c r="GJ878" s="2">
        <f t="shared" si="195"/>
        <v>0.38235294117647062</v>
      </c>
      <c r="GK878">
        <v>1</v>
      </c>
      <c r="GL878">
        <v>12</v>
      </c>
      <c r="GM878">
        <v>-5.7</v>
      </c>
      <c r="GN878">
        <v>0.69</v>
      </c>
      <c r="GO878">
        <v>8.24</v>
      </c>
      <c r="GP878">
        <v>10.3</v>
      </c>
      <c r="GQ878">
        <v>41.9</v>
      </c>
      <c r="GR878">
        <v>4.8</v>
      </c>
      <c r="GS878">
        <v>12.4</v>
      </c>
      <c r="GT878">
        <v>23.3</v>
      </c>
      <c r="GU878">
        <v>2.7</v>
      </c>
      <c r="GV878">
        <v>0</v>
      </c>
      <c r="GW878">
        <v>4.0999999999999996</v>
      </c>
      <c r="GX878" s="21">
        <v>57.411648</v>
      </c>
      <c r="GY878" s="21">
        <v>6.6231018000000006</v>
      </c>
      <c r="GZ878" s="21">
        <v>22.946063400000003</v>
      </c>
      <c r="HA878" s="21">
        <v>29.569166100000004</v>
      </c>
      <c r="HB878" s="21">
        <v>4.9455590000000003</v>
      </c>
      <c r="HC878" s="21">
        <v>2.015984</v>
      </c>
      <c r="HD878" s="21">
        <v>-6.5820000000000002E-3</v>
      </c>
      <c r="HE878" s="21">
        <v>38.256065</v>
      </c>
      <c r="HF878" s="21">
        <v>6.9549609999999999</v>
      </c>
    </row>
    <row r="879" spans="1:214" ht="15" x14ac:dyDescent="0.25">
      <c r="A879" s="22">
        <v>86</v>
      </c>
      <c r="B879" t="s">
        <v>3650</v>
      </c>
      <c r="C879" t="s">
        <v>3651</v>
      </c>
      <c r="D879" t="s">
        <v>3652</v>
      </c>
      <c r="E879">
        <v>8</v>
      </c>
      <c r="F879" t="s">
        <v>409</v>
      </c>
      <c r="G879" t="s">
        <v>303</v>
      </c>
      <c r="H879">
        <v>9</v>
      </c>
      <c r="I879" s="22" t="s">
        <v>365</v>
      </c>
      <c r="J879">
        <v>25</v>
      </c>
      <c r="K879" s="23" t="s">
        <v>3653</v>
      </c>
      <c r="L879" s="23" t="s">
        <v>3654</v>
      </c>
      <c r="M879" s="24"/>
      <c r="N879" s="24" t="s">
        <v>3655</v>
      </c>
      <c r="O879" s="24">
        <v>75</v>
      </c>
      <c r="P879" s="24">
        <v>215</v>
      </c>
      <c r="Q879" s="24" t="s">
        <v>223</v>
      </c>
      <c r="R879" s="24"/>
      <c r="S879" s="22">
        <v>31</v>
      </c>
      <c r="T879" s="22">
        <v>4</v>
      </c>
      <c r="U879" s="22">
        <v>8</v>
      </c>
      <c r="V879" s="22">
        <v>12</v>
      </c>
      <c r="W879" s="22">
        <v>-5</v>
      </c>
      <c r="X879" s="22">
        <v>2</v>
      </c>
      <c r="Y879" s="22">
        <v>50</v>
      </c>
      <c r="Z879" s="25">
        <f t="shared" si="182"/>
        <v>0.08</v>
      </c>
      <c r="AA879" s="3">
        <v>13.75</v>
      </c>
      <c r="AB879" s="22">
        <v>34</v>
      </c>
      <c r="AC879" s="22">
        <v>5</v>
      </c>
      <c r="AD879" s="22">
        <v>20</v>
      </c>
      <c r="AE879" s="22">
        <v>7</v>
      </c>
      <c r="AF879" s="22">
        <v>10</v>
      </c>
      <c r="AG879" s="26">
        <f t="shared" si="183"/>
        <v>4.7859237536656893</v>
      </c>
      <c r="AH879" s="26">
        <f t="shared" si="184"/>
        <v>0.70381231671554256</v>
      </c>
      <c r="AI879" s="26">
        <f t="shared" si="185"/>
        <v>2.8152492668621703</v>
      </c>
      <c r="AJ879" s="26">
        <f t="shared" si="186"/>
        <v>0.98533724340175954</v>
      </c>
      <c r="AK879" s="26">
        <f t="shared" si="187"/>
        <v>1.4076246334310851</v>
      </c>
      <c r="AL879" s="5">
        <v>563</v>
      </c>
      <c r="AM879" s="22">
        <v>5</v>
      </c>
      <c r="AN879" s="22">
        <v>5</v>
      </c>
      <c r="AO879" s="25">
        <f t="shared" si="188"/>
        <v>0.5</v>
      </c>
      <c r="AP879" s="22">
        <v>0.5</v>
      </c>
      <c r="AQ879">
        <v>0.5</v>
      </c>
      <c r="AR879">
        <v>0.30000000000000004</v>
      </c>
      <c r="AS879">
        <v>0.9</v>
      </c>
      <c r="AT879">
        <v>0.30000000000000004</v>
      </c>
      <c r="AU879">
        <v>0.5</v>
      </c>
      <c r="AV879">
        <v>0</v>
      </c>
      <c r="AW879">
        <v>0.8</v>
      </c>
      <c r="AX879" s="3">
        <f t="shared" si="189"/>
        <v>2.5806451612903226E-2</v>
      </c>
      <c r="AY879" s="4">
        <f t="shared" si="190"/>
        <v>-9.0249999999999986</v>
      </c>
      <c r="AZ879" t="s">
        <v>224</v>
      </c>
      <c r="BA879">
        <v>2012</v>
      </c>
      <c r="BC879" s="27">
        <v>3800000</v>
      </c>
      <c r="BD879" s="22">
        <v>4</v>
      </c>
      <c r="BE879" s="22">
        <v>7</v>
      </c>
      <c r="BF879" s="28">
        <f t="shared" si="191"/>
        <v>1.7333450055385324</v>
      </c>
      <c r="BG879" s="22">
        <v>5</v>
      </c>
      <c r="BH879" s="22">
        <v>2</v>
      </c>
      <c r="BI879" s="4">
        <v>380.76666669999997</v>
      </c>
      <c r="BJ879" s="22">
        <v>0</v>
      </c>
      <c r="BK879" s="22">
        <v>1</v>
      </c>
      <c r="BL879" s="28">
        <f t="shared" si="192"/>
        <v>1.3081395347886526</v>
      </c>
      <c r="BM879" s="22">
        <v>0</v>
      </c>
      <c r="BN879" s="22">
        <v>3</v>
      </c>
      <c r="BO879" s="4">
        <v>45.866666670000001</v>
      </c>
      <c r="BP879" s="22">
        <v>0</v>
      </c>
      <c r="BQ879" s="22">
        <v>0</v>
      </c>
      <c r="BR879" s="22">
        <v>0</v>
      </c>
      <c r="BS879" s="22">
        <v>0</v>
      </c>
      <c r="BT879" s="4">
        <v>1.6666667E-2</v>
      </c>
      <c r="BU879" s="22">
        <v>16</v>
      </c>
      <c r="BV879" s="22">
        <v>2</v>
      </c>
      <c r="BW879" s="22">
        <v>5</v>
      </c>
      <c r="BX879" s="22">
        <v>0</v>
      </c>
      <c r="BY879" s="22">
        <v>2</v>
      </c>
      <c r="BZ879" s="22">
        <v>1</v>
      </c>
      <c r="CA879" s="22">
        <v>4</v>
      </c>
      <c r="CB879" s="22">
        <v>3</v>
      </c>
      <c r="CC879" s="4">
        <v>12.83333</v>
      </c>
      <c r="CD879" s="4">
        <v>1.5833333329999999</v>
      </c>
      <c r="CE879" s="4">
        <v>0</v>
      </c>
      <c r="CF879" s="22">
        <v>1</v>
      </c>
      <c r="CG879" s="22">
        <v>0</v>
      </c>
      <c r="CH879" s="22">
        <v>0</v>
      </c>
      <c r="CI879" s="5">
        <v>15</v>
      </c>
      <c r="CJ879" s="22">
        <v>2</v>
      </c>
      <c r="CK879" s="22">
        <v>3</v>
      </c>
      <c r="CL879" s="22">
        <v>-5</v>
      </c>
      <c r="CM879" s="22">
        <v>0</v>
      </c>
      <c r="CN879" s="22">
        <v>0</v>
      </c>
      <c r="CO879" s="22">
        <v>1</v>
      </c>
      <c r="CP879" s="22">
        <v>2</v>
      </c>
      <c r="CQ879" s="26">
        <v>11.695558999999999</v>
      </c>
      <c r="CR879" s="26">
        <v>1.368889</v>
      </c>
      <c r="CS879" s="26">
        <v>1.111E-3</v>
      </c>
      <c r="CT879" s="22">
        <v>0</v>
      </c>
      <c r="CU879" s="22">
        <v>0</v>
      </c>
      <c r="CV879" s="22">
        <v>0</v>
      </c>
      <c r="CW879" s="22">
        <v>1</v>
      </c>
      <c r="CX879" s="22">
        <v>1</v>
      </c>
      <c r="CY879" s="22">
        <v>-2</v>
      </c>
      <c r="CZ879" s="22">
        <v>3</v>
      </c>
      <c r="DA879" s="22">
        <v>7</v>
      </c>
      <c r="DB879" s="22">
        <v>-3</v>
      </c>
      <c r="DC879" s="22">
        <v>1</v>
      </c>
      <c r="DD879" s="22">
        <v>0</v>
      </c>
      <c r="DE879" s="22">
        <v>0</v>
      </c>
      <c r="DF879" s="22">
        <v>0</v>
      </c>
      <c r="DG879" s="22">
        <v>0</v>
      </c>
      <c r="DH879" s="22">
        <v>0</v>
      </c>
      <c r="DI879" s="22">
        <v>1</v>
      </c>
      <c r="DJ879" s="22">
        <v>0</v>
      </c>
      <c r="DK879" s="22">
        <v>0</v>
      </c>
      <c r="DL879" s="22">
        <v>0</v>
      </c>
      <c r="DM879" s="22">
        <v>0</v>
      </c>
      <c r="DN879" s="22">
        <v>18</v>
      </c>
      <c r="DO879" s="22">
        <v>5</v>
      </c>
      <c r="DP879" s="22">
        <v>18</v>
      </c>
      <c r="DQ879" s="22">
        <v>0</v>
      </c>
      <c r="DR879" s="22">
        <v>1</v>
      </c>
      <c r="DS879" s="22">
        <v>0</v>
      </c>
      <c r="DT879" s="22">
        <v>0</v>
      </c>
      <c r="DU879">
        <v>11.99</v>
      </c>
      <c r="DV879">
        <v>38.24</v>
      </c>
      <c r="DW879" s="2">
        <f t="shared" si="193"/>
        <v>0.23870197093370493</v>
      </c>
      <c r="DX879">
        <v>0.42800000000000005</v>
      </c>
      <c r="DY879">
        <v>-0.26100000000000001</v>
      </c>
      <c r="DZ879">
        <v>5.5E-2</v>
      </c>
      <c r="EA879">
        <v>-2.4849999999999999</v>
      </c>
      <c r="EB879">
        <v>13</v>
      </c>
      <c r="EC879">
        <v>17</v>
      </c>
      <c r="ED879">
        <v>0.1</v>
      </c>
      <c r="EE879">
        <v>-1.29</v>
      </c>
      <c r="EF879">
        <v>-1.37</v>
      </c>
      <c r="EG879">
        <v>7.14</v>
      </c>
      <c r="EH879">
        <v>902</v>
      </c>
      <c r="EI879">
        <v>974</v>
      </c>
      <c r="EJ879">
        <v>2.1</v>
      </c>
      <c r="EK879">
        <v>2.74</v>
      </c>
      <c r="EL879">
        <v>27.3</v>
      </c>
      <c r="EM879">
        <v>25.3</v>
      </c>
      <c r="EN879">
        <v>9.8000000000000007</v>
      </c>
      <c r="EO879">
        <v>12.4</v>
      </c>
      <c r="EP879">
        <v>13.9</v>
      </c>
      <c r="EQ879">
        <v>13.9</v>
      </c>
      <c r="ER879">
        <v>1.9</v>
      </c>
      <c r="ES879">
        <v>2.4</v>
      </c>
      <c r="ET879">
        <v>0.2</v>
      </c>
      <c r="EU879">
        <v>0.8</v>
      </c>
      <c r="EV879">
        <v>2.02</v>
      </c>
      <c r="EW879">
        <v>1.97</v>
      </c>
      <c r="EX879">
        <v>24.8</v>
      </c>
      <c r="EY879">
        <v>26.7</v>
      </c>
      <c r="EZ879">
        <v>11</v>
      </c>
      <c r="FA879">
        <v>10</v>
      </c>
      <c r="FB879">
        <v>13.4</v>
      </c>
      <c r="FC879">
        <v>12.9</v>
      </c>
      <c r="FD879">
        <v>2.5</v>
      </c>
      <c r="FE879">
        <v>3.3</v>
      </c>
      <c r="FF879">
        <v>51</v>
      </c>
      <c r="FG879">
        <v>53</v>
      </c>
      <c r="FH879">
        <v>42</v>
      </c>
      <c r="FI879">
        <v>31</v>
      </c>
      <c r="FJ879">
        <v>57</v>
      </c>
      <c r="FK879">
        <v>59</v>
      </c>
      <c r="FL879">
        <v>58.8</v>
      </c>
      <c r="FM879">
        <v>110</v>
      </c>
      <c r="FN879">
        <v>126</v>
      </c>
      <c r="FO879">
        <v>109</v>
      </c>
      <c r="FP879">
        <v>46.6</v>
      </c>
      <c r="FQ879">
        <v>1.48</v>
      </c>
      <c r="FR879">
        <v>3.36</v>
      </c>
      <c r="FS879" s="2">
        <f t="shared" si="194"/>
        <v>0.30578512396694213</v>
      </c>
      <c r="FT879">
        <v>5</v>
      </c>
      <c r="FU879">
        <v>0</v>
      </c>
      <c r="FV879">
        <v>-1.9</v>
      </c>
      <c r="FW879">
        <v>11.63</v>
      </c>
      <c r="FX879">
        <v>6.54</v>
      </c>
      <c r="FY879">
        <v>0</v>
      </c>
      <c r="FZ879">
        <v>49.7</v>
      </c>
      <c r="GA879">
        <v>7.8</v>
      </c>
      <c r="GB879">
        <v>23.5</v>
      </c>
      <c r="GC879">
        <v>3.9</v>
      </c>
      <c r="GD879">
        <v>0</v>
      </c>
      <c r="GE879">
        <v>11.8</v>
      </c>
      <c r="GF879">
        <v>1.3</v>
      </c>
      <c r="GG879">
        <v>2.6</v>
      </c>
      <c r="GH879">
        <v>0</v>
      </c>
      <c r="GI879">
        <v>3.88</v>
      </c>
      <c r="GJ879" s="2">
        <f t="shared" si="195"/>
        <v>0</v>
      </c>
      <c r="GK879">
        <v>0</v>
      </c>
      <c r="GL879">
        <v>0</v>
      </c>
      <c r="GM879">
        <v>80.400000000000006</v>
      </c>
      <c r="GN879">
        <v>0</v>
      </c>
      <c r="GO879">
        <v>0</v>
      </c>
      <c r="GP879">
        <v>0</v>
      </c>
      <c r="GQ879">
        <v>0</v>
      </c>
      <c r="GR879">
        <v>0</v>
      </c>
      <c r="GS879">
        <v>0</v>
      </c>
      <c r="GT879">
        <v>0</v>
      </c>
      <c r="GU879">
        <v>0</v>
      </c>
      <c r="GV879">
        <v>0</v>
      </c>
      <c r="GW879">
        <v>0</v>
      </c>
      <c r="GX879" s="21">
        <v>50.962200000000003</v>
      </c>
      <c r="GY879" s="21">
        <v>7.3352880000000011</v>
      </c>
      <c r="GZ879" s="21">
        <v>13.7788632</v>
      </c>
      <c r="HA879" s="21">
        <v>21.114151199999998</v>
      </c>
      <c r="HB879" s="21">
        <v>1.5478959999999999</v>
      </c>
      <c r="HC879" s="21">
        <v>1.2011259999999999</v>
      </c>
      <c r="HD879" s="21">
        <v>4.3924999999999999E-2</v>
      </c>
      <c r="HE879" s="21">
        <v>17.501567999999999</v>
      </c>
      <c r="HF879" s="21">
        <v>2.7929460000000002</v>
      </c>
    </row>
    <row r="880" spans="1:214" ht="15" x14ac:dyDescent="0.25">
      <c r="A880" s="22">
        <v>6</v>
      </c>
      <c r="B880" t="s">
        <v>3656</v>
      </c>
      <c r="C880" t="s">
        <v>3657</v>
      </c>
      <c r="D880" t="s">
        <v>856</v>
      </c>
      <c r="F880" t="s">
        <v>303</v>
      </c>
      <c r="I880" s="22" t="s">
        <v>248</v>
      </c>
      <c r="J880">
        <v>28</v>
      </c>
      <c r="K880" s="23" t="s">
        <v>3658</v>
      </c>
      <c r="L880" s="23" t="s">
        <v>3659</v>
      </c>
      <c r="M880" s="24" t="s">
        <v>281</v>
      </c>
      <c r="N880" s="24" t="s">
        <v>233</v>
      </c>
      <c r="O880" s="24">
        <v>75</v>
      </c>
      <c r="P880" s="24">
        <v>227</v>
      </c>
      <c r="Q880" s="24" t="s">
        <v>223</v>
      </c>
      <c r="R880" s="24"/>
      <c r="S880" s="22">
        <v>27</v>
      </c>
      <c r="T880" s="22">
        <v>1</v>
      </c>
      <c r="U880" s="22">
        <v>5</v>
      </c>
      <c r="V880" s="22">
        <v>6</v>
      </c>
      <c r="W880" s="22">
        <v>2</v>
      </c>
      <c r="X880" s="22">
        <v>8</v>
      </c>
      <c r="Y880" s="22">
        <v>13</v>
      </c>
      <c r="Z880" s="25">
        <f t="shared" si="182"/>
        <v>7.6923076923076927E-2</v>
      </c>
      <c r="AA880" s="3">
        <v>10.4</v>
      </c>
      <c r="AB880" s="22">
        <v>18</v>
      </c>
      <c r="AC880" s="22">
        <v>22</v>
      </c>
      <c r="AD880" s="22">
        <v>5</v>
      </c>
      <c r="AE880" s="22">
        <v>7</v>
      </c>
      <c r="AF880" s="22">
        <v>4</v>
      </c>
      <c r="AG880" s="26">
        <f t="shared" si="183"/>
        <v>3.8461538461538458</v>
      </c>
      <c r="AH880" s="26">
        <f t="shared" si="184"/>
        <v>4.7008547008547001</v>
      </c>
      <c r="AI880" s="26">
        <f t="shared" si="185"/>
        <v>1.0683760683760684</v>
      </c>
      <c r="AJ880" s="26">
        <f t="shared" si="186"/>
        <v>1.4957264957264957</v>
      </c>
      <c r="AK880" s="26">
        <f t="shared" si="187"/>
        <v>0.85470085470085477</v>
      </c>
      <c r="AL880" s="5">
        <v>390</v>
      </c>
      <c r="AM880" s="22">
        <v>0</v>
      </c>
      <c r="AN880" s="22">
        <v>0</v>
      </c>
      <c r="AO880" s="25">
        <f t="shared" si="188"/>
        <v>0</v>
      </c>
      <c r="AP880" s="22">
        <v>0</v>
      </c>
      <c r="AQ880">
        <v>0.5</v>
      </c>
      <c r="AR880">
        <v>0.8</v>
      </c>
      <c r="AS880">
        <v>1.3</v>
      </c>
      <c r="AT880">
        <v>1.3</v>
      </c>
      <c r="AU880">
        <v>0.7</v>
      </c>
      <c r="AV880">
        <v>0</v>
      </c>
      <c r="AW880">
        <v>2</v>
      </c>
      <c r="AX880" s="3">
        <f t="shared" si="189"/>
        <v>7.407407407407407E-2</v>
      </c>
      <c r="AY880" s="4">
        <f t="shared" si="190"/>
        <v>1.625</v>
      </c>
      <c r="AZ880" t="s">
        <v>243</v>
      </c>
      <c r="BA880">
        <v>2012</v>
      </c>
      <c r="BC880" s="27">
        <v>650000</v>
      </c>
      <c r="BD880" s="22">
        <v>1</v>
      </c>
      <c r="BE880" s="22">
        <v>5</v>
      </c>
      <c r="BF880" s="28">
        <f t="shared" si="191"/>
        <v>1.3146682898739706</v>
      </c>
      <c r="BG880" s="22">
        <v>0</v>
      </c>
      <c r="BH880" s="22">
        <v>0</v>
      </c>
      <c r="BI880" s="4">
        <v>273.83333329999999</v>
      </c>
      <c r="BJ880" s="22">
        <v>0</v>
      </c>
      <c r="BK880" s="22">
        <v>0</v>
      </c>
      <c r="BL880" s="28">
        <f t="shared" si="192"/>
        <v>0</v>
      </c>
      <c r="BM880" s="22">
        <v>0</v>
      </c>
      <c r="BN880" s="22">
        <v>0</v>
      </c>
      <c r="BO880" s="4">
        <v>0.48333333300000003</v>
      </c>
      <c r="BP880" s="22">
        <v>0</v>
      </c>
      <c r="BQ880" s="22">
        <v>0</v>
      </c>
      <c r="BR880" s="22">
        <v>0</v>
      </c>
      <c r="BS880" s="22">
        <v>0</v>
      </c>
      <c r="BT880" s="4">
        <v>6.766666667</v>
      </c>
      <c r="BU880" s="22">
        <v>11</v>
      </c>
      <c r="BV880" s="22">
        <v>1</v>
      </c>
      <c r="BW880" s="22">
        <v>2</v>
      </c>
      <c r="BX880" s="22">
        <v>1</v>
      </c>
      <c r="BY880" s="22">
        <v>4</v>
      </c>
      <c r="BZ880" s="22">
        <v>2</v>
      </c>
      <c r="CA880" s="22">
        <v>0</v>
      </c>
      <c r="CB880" s="22">
        <v>0</v>
      </c>
      <c r="CC880" s="4">
        <v>10.4</v>
      </c>
      <c r="CD880" s="4">
        <v>1.6666667E-2</v>
      </c>
      <c r="CE880" s="4">
        <v>0</v>
      </c>
      <c r="CF880" s="22">
        <v>0</v>
      </c>
      <c r="CG880" s="22">
        <v>0</v>
      </c>
      <c r="CH880" s="22">
        <v>0</v>
      </c>
      <c r="CI880" s="5">
        <v>16</v>
      </c>
      <c r="CJ880" s="22">
        <v>0</v>
      </c>
      <c r="CK880" s="22">
        <v>3</v>
      </c>
      <c r="CL880" s="22">
        <v>1</v>
      </c>
      <c r="CM880" s="22">
        <v>4</v>
      </c>
      <c r="CN880" s="22">
        <v>2</v>
      </c>
      <c r="CO880" s="22">
        <v>0</v>
      </c>
      <c r="CP880" s="22">
        <v>0</v>
      </c>
      <c r="CQ880" s="26">
        <v>9.9645829999999993</v>
      </c>
      <c r="CR880" s="26">
        <v>1.8749999999999999E-2</v>
      </c>
      <c r="CS880" s="26">
        <v>0.42291700000000004</v>
      </c>
      <c r="CT880" s="22">
        <v>0</v>
      </c>
      <c r="CU880" s="22">
        <v>0</v>
      </c>
      <c r="CV880" s="22">
        <v>0</v>
      </c>
      <c r="CW880" s="22">
        <v>0</v>
      </c>
      <c r="CX880" s="22">
        <v>1</v>
      </c>
      <c r="CY880" s="22">
        <v>1</v>
      </c>
      <c r="CZ880" s="22">
        <v>1</v>
      </c>
      <c r="DA880" s="22">
        <v>4</v>
      </c>
      <c r="DB880" s="22">
        <v>1</v>
      </c>
      <c r="DC880" s="22">
        <v>1</v>
      </c>
      <c r="DD880" s="22">
        <v>0</v>
      </c>
      <c r="DE880" s="22">
        <v>0</v>
      </c>
      <c r="DF880" s="22">
        <v>0</v>
      </c>
      <c r="DG880" s="22">
        <v>0</v>
      </c>
      <c r="DH880" s="22">
        <v>0</v>
      </c>
      <c r="DI880" s="22">
        <v>4</v>
      </c>
      <c r="DJ880" s="22">
        <v>0</v>
      </c>
      <c r="DK880" s="22">
        <v>0</v>
      </c>
      <c r="DL880" s="22">
        <v>0</v>
      </c>
      <c r="DM880" s="22">
        <v>0</v>
      </c>
      <c r="DN880" s="22">
        <v>8</v>
      </c>
      <c r="DO880" s="22">
        <v>0</v>
      </c>
      <c r="DP880" s="22">
        <v>6</v>
      </c>
      <c r="DQ880" s="22">
        <v>0</v>
      </c>
      <c r="DR880" s="22">
        <v>0</v>
      </c>
      <c r="DS880" s="22">
        <v>0</v>
      </c>
      <c r="DT880" s="22">
        <v>0</v>
      </c>
      <c r="DU880">
        <v>10.02</v>
      </c>
      <c r="DV880">
        <v>36.86</v>
      </c>
      <c r="DW880" s="2">
        <f t="shared" si="193"/>
        <v>0.21373720136518773</v>
      </c>
      <c r="DX880">
        <v>-2.3479999999999999</v>
      </c>
      <c r="DY880">
        <v>-2.7690000000000001</v>
      </c>
      <c r="DZ880">
        <v>5.0000000000000001E-3</v>
      </c>
      <c r="EA880">
        <v>-5.6429999999999998</v>
      </c>
      <c r="EB880">
        <v>8</v>
      </c>
      <c r="EC880">
        <v>6</v>
      </c>
      <c r="ED880">
        <v>11.5</v>
      </c>
      <c r="EE880">
        <v>1.1100000000000001</v>
      </c>
      <c r="EF880">
        <v>-10.37</v>
      </c>
      <c r="EG880">
        <v>6.56</v>
      </c>
      <c r="EH880">
        <v>944</v>
      </c>
      <c r="EI880">
        <v>1009</v>
      </c>
      <c r="EJ880">
        <v>1.78</v>
      </c>
      <c r="EK880">
        <v>1.33</v>
      </c>
      <c r="EL880">
        <v>25.3</v>
      </c>
      <c r="EM880">
        <v>22.4</v>
      </c>
      <c r="EN880">
        <v>10</v>
      </c>
      <c r="EO880">
        <v>10.4</v>
      </c>
      <c r="EP880">
        <v>14</v>
      </c>
      <c r="EQ880">
        <v>12.2</v>
      </c>
      <c r="ER880">
        <v>4</v>
      </c>
      <c r="ES880">
        <v>4.2</v>
      </c>
      <c r="ET880">
        <v>0.9</v>
      </c>
      <c r="EU880">
        <v>0.2</v>
      </c>
      <c r="EV880">
        <v>3.01</v>
      </c>
      <c r="EW880">
        <v>2.17</v>
      </c>
      <c r="EX880">
        <v>24.7</v>
      </c>
      <c r="EY880">
        <v>29</v>
      </c>
      <c r="EZ880">
        <v>10.1</v>
      </c>
      <c r="FA880">
        <v>12</v>
      </c>
      <c r="FB880">
        <v>17.399999999999999</v>
      </c>
      <c r="FC880">
        <v>12.5</v>
      </c>
      <c r="FD880">
        <v>3.7</v>
      </c>
      <c r="FE880">
        <v>4</v>
      </c>
      <c r="FF880">
        <v>35</v>
      </c>
      <c r="FG880">
        <v>39</v>
      </c>
      <c r="FH880">
        <v>33</v>
      </c>
      <c r="FI880">
        <v>26</v>
      </c>
      <c r="FJ880">
        <v>36</v>
      </c>
      <c r="FK880">
        <v>36</v>
      </c>
      <c r="FL880">
        <v>55.6</v>
      </c>
      <c r="FM880">
        <v>85</v>
      </c>
      <c r="FN880">
        <v>85</v>
      </c>
      <c r="FO880">
        <v>64</v>
      </c>
      <c r="FP880">
        <v>50</v>
      </c>
      <c r="FQ880">
        <v>0.02</v>
      </c>
      <c r="FR880">
        <v>5.8</v>
      </c>
      <c r="FS880" s="2">
        <f t="shared" si="194"/>
        <v>3.4364261168384883E-3</v>
      </c>
      <c r="FT880">
        <v>0</v>
      </c>
      <c r="FU880">
        <v>0</v>
      </c>
      <c r="FV880">
        <v>51</v>
      </c>
      <c r="FW880" t="s">
        <v>266</v>
      </c>
      <c r="FX880">
        <v>0</v>
      </c>
      <c r="FY880">
        <v>0</v>
      </c>
      <c r="FZ880">
        <v>0</v>
      </c>
      <c r="GA880">
        <v>0</v>
      </c>
      <c r="GB880">
        <v>0</v>
      </c>
      <c r="GC880">
        <v>124.1</v>
      </c>
      <c r="GD880">
        <v>0</v>
      </c>
      <c r="GE880">
        <v>248.3</v>
      </c>
      <c r="GF880">
        <v>0</v>
      </c>
      <c r="GG880">
        <v>0</v>
      </c>
      <c r="GH880">
        <v>0.25</v>
      </c>
      <c r="GI880">
        <v>5.34</v>
      </c>
      <c r="GJ880" s="2">
        <f t="shared" si="195"/>
        <v>4.4722719141323794E-2</v>
      </c>
      <c r="GK880">
        <v>0</v>
      </c>
      <c r="GL880">
        <v>0</v>
      </c>
      <c r="GM880">
        <v>-54.5</v>
      </c>
      <c r="GN880">
        <v>0</v>
      </c>
      <c r="GO880">
        <v>0</v>
      </c>
      <c r="GP880">
        <v>8.9</v>
      </c>
      <c r="GQ880">
        <v>88.7</v>
      </c>
      <c r="GR880">
        <v>0</v>
      </c>
      <c r="GS880">
        <v>26.6</v>
      </c>
      <c r="GT880">
        <v>35.5</v>
      </c>
      <c r="GU880">
        <v>0</v>
      </c>
      <c r="GV880">
        <v>0</v>
      </c>
      <c r="GW880">
        <v>0</v>
      </c>
      <c r="GX880" s="21">
        <v>44.500664</v>
      </c>
      <c r="GY880" s="21">
        <v>2.0511054</v>
      </c>
      <c r="GZ880" s="21">
        <v>7.2289502999999993</v>
      </c>
      <c r="HA880" s="21">
        <v>9.2800557000000001</v>
      </c>
      <c r="HB880" s="21">
        <v>0.79471199999999997</v>
      </c>
      <c r="HC880" s="21">
        <v>1.82897</v>
      </c>
      <c r="HD880" s="21">
        <v>-5.2400000000000005E-4</v>
      </c>
      <c r="HE880" s="21">
        <v>23.057741</v>
      </c>
      <c r="HF880" s="21">
        <v>2.6231580000000001</v>
      </c>
    </row>
    <row r="881" spans="1:214" ht="15" x14ac:dyDescent="0.25">
      <c r="A881" s="22">
        <v>34</v>
      </c>
      <c r="B881" t="s">
        <v>3660</v>
      </c>
      <c r="C881" t="s">
        <v>3661</v>
      </c>
      <c r="D881" t="s">
        <v>3662</v>
      </c>
      <c r="E881" t="s">
        <v>2547</v>
      </c>
      <c r="F881" t="s">
        <v>297</v>
      </c>
      <c r="I881" s="22" t="s">
        <v>354</v>
      </c>
      <c r="J881">
        <v>25</v>
      </c>
      <c r="K881" s="23" t="s">
        <v>3663</v>
      </c>
      <c r="L881" s="23" t="s">
        <v>1355</v>
      </c>
      <c r="M881" s="24" t="s">
        <v>251</v>
      </c>
      <c r="N881" s="24" t="s">
        <v>222</v>
      </c>
      <c r="O881" s="24">
        <v>74</v>
      </c>
      <c r="P881" s="24">
        <v>199</v>
      </c>
      <c r="Q881" s="24" t="s">
        <v>224</v>
      </c>
      <c r="R881" s="24" t="s">
        <v>234</v>
      </c>
      <c r="S881" s="22">
        <v>40</v>
      </c>
      <c r="T881" s="22">
        <v>2</v>
      </c>
      <c r="U881" s="22">
        <v>9</v>
      </c>
      <c r="V881" s="22">
        <v>11</v>
      </c>
      <c r="W881" s="22">
        <v>1</v>
      </c>
      <c r="X881" s="22">
        <v>8</v>
      </c>
      <c r="Y881" s="22">
        <v>31</v>
      </c>
      <c r="Z881" s="25">
        <f t="shared" si="182"/>
        <v>6.4516129032258063E-2</v>
      </c>
      <c r="AA881" s="3">
        <v>10.533329999999999</v>
      </c>
      <c r="AB881" s="22">
        <v>33</v>
      </c>
      <c r="AC881" s="22">
        <v>15</v>
      </c>
      <c r="AD881" s="22">
        <v>16</v>
      </c>
      <c r="AE881" s="22">
        <v>2</v>
      </c>
      <c r="AF881" s="22">
        <v>8</v>
      </c>
      <c r="AG881" s="26">
        <f t="shared" si="183"/>
        <v>4.6993685757495491</v>
      </c>
      <c r="AH881" s="26">
        <f t="shared" si="184"/>
        <v>2.1360766253407042</v>
      </c>
      <c r="AI881" s="26">
        <f t="shared" si="185"/>
        <v>2.2784817336967516</v>
      </c>
      <c r="AJ881" s="26">
        <f t="shared" si="186"/>
        <v>0.28481021671209394</v>
      </c>
      <c r="AK881" s="26">
        <f t="shared" si="187"/>
        <v>1.1392408668483758</v>
      </c>
      <c r="AL881" s="5">
        <v>613</v>
      </c>
      <c r="AM881" s="22">
        <v>22</v>
      </c>
      <c r="AN881" s="22">
        <v>35</v>
      </c>
      <c r="AO881" s="25">
        <f t="shared" si="188"/>
        <v>0.38596491228070173</v>
      </c>
      <c r="AP881" s="22">
        <v>2.4</v>
      </c>
      <c r="AQ881">
        <v>0.30000000000000004</v>
      </c>
      <c r="AR881">
        <v>0.4</v>
      </c>
      <c r="AS881">
        <v>0.7</v>
      </c>
      <c r="AT881">
        <v>0.9</v>
      </c>
      <c r="AU881">
        <v>1.1000000000000001</v>
      </c>
      <c r="AV881">
        <v>0</v>
      </c>
      <c r="AW881">
        <v>2</v>
      </c>
      <c r="AX881" s="3">
        <f t="shared" si="189"/>
        <v>0.05</v>
      </c>
      <c r="AY881" s="4">
        <f t="shared" si="190"/>
        <v>2</v>
      </c>
      <c r="AZ881" t="s">
        <v>224</v>
      </c>
      <c r="BA881">
        <v>2012</v>
      </c>
      <c r="BC881" s="27">
        <v>525000</v>
      </c>
      <c r="BD881" s="22">
        <v>2</v>
      </c>
      <c r="BE881" s="22">
        <v>9</v>
      </c>
      <c r="BF881" s="28">
        <f t="shared" si="191"/>
        <v>1.7691998391636508</v>
      </c>
      <c r="BG881" s="22">
        <v>16</v>
      </c>
      <c r="BH881" s="22">
        <v>25</v>
      </c>
      <c r="BI881" s="4">
        <v>373.05</v>
      </c>
      <c r="BJ881" s="22">
        <v>0</v>
      </c>
      <c r="BK881" s="22">
        <v>0</v>
      </c>
      <c r="BL881" s="28">
        <f t="shared" si="192"/>
        <v>0</v>
      </c>
      <c r="BM881" s="22">
        <v>0</v>
      </c>
      <c r="BN881" s="22">
        <v>0</v>
      </c>
      <c r="BO881" s="4">
        <v>2.3833333329999999</v>
      </c>
      <c r="BP881" s="22">
        <v>0</v>
      </c>
      <c r="BQ881" s="22">
        <v>0</v>
      </c>
      <c r="BR881" s="22">
        <v>6</v>
      </c>
      <c r="BS881" s="22">
        <v>10</v>
      </c>
      <c r="BT881" s="4">
        <v>46.416666669999998</v>
      </c>
      <c r="BU881" s="22">
        <v>23</v>
      </c>
      <c r="BV881" s="22">
        <v>1</v>
      </c>
      <c r="BW881" s="22">
        <v>7</v>
      </c>
      <c r="BX881" s="22">
        <v>4</v>
      </c>
      <c r="BY881" s="22">
        <v>4</v>
      </c>
      <c r="BZ881" s="22">
        <v>2</v>
      </c>
      <c r="CA881" s="22">
        <v>11</v>
      </c>
      <c r="CB881" s="22">
        <v>14</v>
      </c>
      <c r="CC881" s="4">
        <v>9.0666700000000002</v>
      </c>
      <c r="CD881" s="4">
        <v>1.6666667E-2</v>
      </c>
      <c r="CE881" s="4">
        <v>1.0833333329999999</v>
      </c>
      <c r="CF881" s="22">
        <v>0</v>
      </c>
      <c r="CG881" s="22">
        <v>0</v>
      </c>
      <c r="CH881" s="22">
        <v>0</v>
      </c>
      <c r="CI881" s="5">
        <v>17</v>
      </c>
      <c r="CJ881" s="22">
        <v>1</v>
      </c>
      <c r="CK881" s="22">
        <v>2</v>
      </c>
      <c r="CL881" s="22">
        <v>-3</v>
      </c>
      <c r="CM881" s="22">
        <v>4</v>
      </c>
      <c r="CN881" s="22">
        <v>2</v>
      </c>
      <c r="CO881" s="22">
        <v>11</v>
      </c>
      <c r="CP881" s="22">
        <v>21</v>
      </c>
      <c r="CQ881" s="26">
        <v>9.6774459999999998</v>
      </c>
      <c r="CR881" s="26">
        <v>0.117647</v>
      </c>
      <c r="CS881" s="26">
        <v>1.2647060000000001</v>
      </c>
      <c r="CT881" s="22">
        <v>0</v>
      </c>
      <c r="CU881" s="22">
        <v>0</v>
      </c>
      <c r="CV881" s="22">
        <v>0</v>
      </c>
      <c r="CW881" s="22">
        <v>0</v>
      </c>
      <c r="CX881" s="22">
        <v>2</v>
      </c>
      <c r="CY881" s="22">
        <v>-2</v>
      </c>
      <c r="CZ881" s="22">
        <v>2</v>
      </c>
      <c r="DA881" s="22">
        <v>7</v>
      </c>
      <c r="DB881" s="22">
        <v>3</v>
      </c>
      <c r="DC881" s="22">
        <v>0</v>
      </c>
      <c r="DD881" s="22">
        <v>0</v>
      </c>
      <c r="DE881" s="22">
        <v>1</v>
      </c>
      <c r="DF881" s="22">
        <v>0</v>
      </c>
      <c r="DG881" s="22">
        <v>0</v>
      </c>
      <c r="DH881" s="22">
        <v>0</v>
      </c>
      <c r="DI881" s="22">
        <v>4</v>
      </c>
      <c r="DJ881" s="22">
        <v>0</v>
      </c>
      <c r="DK881" s="22">
        <v>0</v>
      </c>
      <c r="DL881" s="22">
        <v>0</v>
      </c>
      <c r="DM881" s="22">
        <v>0</v>
      </c>
      <c r="DN881" s="22">
        <v>15</v>
      </c>
      <c r="DO881" s="22">
        <v>0</v>
      </c>
      <c r="DP881" s="22">
        <v>19</v>
      </c>
      <c r="DQ881" s="22">
        <v>5</v>
      </c>
      <c r="DR881" s="22">
        <v>0</v>
      </c>
      <c r="DS881" s="22">
        <v>0</v>
      </c>
      <c r="DT881" s="22">
        <v>0</v>
      </c>
      <c r="DU881">
        <v>9.2799999999999994</v>
      </c>
      <c r="DV881">
        <v>40.04</v>
      </c>
      <c r="DW881" s="2">
        <f t="shared" si="193"/>
        <v>0.18815896188158959</v>
      </c>
      <c r="DX881">
        <v>1.169</v>
      </c>
      <c r="DY881">
        <v>0.497</v>
      </c>
      <c r="DZ881">
        <v>-2.5350000000000001</v>
      </c>
      <c r="EA881">
        <v>-7.4939999999999998</v>
      </c>
      <c r="EB881">
        <v>15</v>
      </c>
      <c r="EC881">
        <v>14</v>
      </c>
      <c r="ED881">
        <v>-8.1999999999999993</v>
      </c>
      <c r="EE881">
        <v>-15.35</v>
      </c>
      <c r="EF881">
        <v>-7.16</v>
      </c>
      <c r="EG881">
        <v>11.54</v>
      </c>
      <c r="EH881">
        <v>921</v>
      </c>
      <c r="EI881">
        <v>1036</v>
      </c>
      <c r="EJ881">
        <v>2.42</v>
      </c>
      <c r="EK881">
        <v>2.2599999999999998</v>
      </c>
      <c r="EL881">
        <v>18.600000000000001</v>
      </c>
      <c r="EM881">
        <v>26.3</v>
      </c>
      <c r="EN881">
        <v>8.1999999999999993</v>
      </c>
      <c r="EO881">
        <v>11.8</v>
      </c>
      <c r="EP881">
        <v>15.7</v>
      </c>
      <c r="EQ881">
        <v>11.5</v>
      </c>
      <c r="ER881">
        <v>2.7</v>
      </c>
      <c r="ES881">
        <v>2.6</v>
      </c>
      <c r="ET881">
        <v>0.60000000000000009</v>
      </c>
      <c r="EU881">
        <v>0.8</v>
      </c>
      <c r="EV881">
        <v>2.73</v>
      </c>
      <c r="EW881">
        <v>3.11</v>
      </c>
      <c r="EX881">
        <v>24.2</v>
      </c>
      <c r="EY881">
        <v>26.8</v>
      </c>
      <c r="EZ881">
        <v>10.7</v>
      </c>
      <c r="FA881">
        <v>11.8</v>
      </c>
      <c r="FB881">
        <v>16.399999999999999</v>
      </c>
      <c r="FC881">
        <v>13.3</v>
      </c>
      <c r="FD881">
        <v>3.1</v>
      </c>
      <c r="FE881">
        <v>3.6</v>
      </c>
      <c r="FF881">
        <v>33</v>
      </c>
      <c r="FG881">
        <v>33</v>
      </c>
      <c r="FH881">
        <v>81</v>
      </c>
      <c r="FI881">
        <v>71</v>
      </c>
      <c r="FJ881">
        <v>56</v>
      </c>
      <c r="FK881">
        <v>69</v>
      </c>
      <c r="FL881">
        <v>30.3</v>
      </c>
      <c r="FM881">
        <v>91</v>
      </c>
      <c r="FN881">
        <v>128</v>
      </c>
      <c r="FO881">
        <v>91</v>
      </c>
      <c r="FP881">
        <v>41.6</v>
      </c>
      <c r="FQ881">
        <v>0.06</v>
      </c>
      <c r="FR881">
        <v>5.03</v>
      </c>
      <c r="FS881" s="2">
        <f t="shared" si="194"/>
        <v>1.1787819253438114E-2</v>
      </c>
      <c r="FT881">
        <v>0</v>
      </c>
      <c r="FU881">
        <v>0</v>
      </c>
      <c r="FV881">
        <v>-7.6</v>
      </c>
      <c r="FW881" t="s">
        <v>266</v>
      </c>
      <c r="FX881">
        <v>0</v>
      </c>
      <c r="FY881">
        <v>0</v>
      </c>
      <c r="FZ881">
        <v>0</v>
      </c>
      <c r="GA881">
        <v>0</v>
      </c>
      <c r="GB881">
        <v>25.2</v>
      </c>
      <c r="GC881">
        <v>0</v>
      </c>
      <c r="GD881">
        <v>0</v>
      </c>
      <c r="GE881">
        <v>25.2</v>
      </c>
      <c r="GF881">
        <v>25.2</v>
      </c>
      <c r="GG881">
        <v>0</v>
      </c>
      <c r="GH881">
        <v>1.1399999999999999</v>
      </c>
      <c r="GI881">
        <v>3.55</v>
      </c>
      <c r="GJ881" s="2">
        <f t="shared" si="195"/>
        <v>0.24307036247334754</v>
      </c>
      <c r="GK881">
        <v>0</v>
      </c>
      <c r="GL881">
        <v>5</v>
      </c>
      <c r="GM881">
        <v>-13.8</v>
      </c>
      <c r="GN881">
        <v>0</v>
      </c>
      <c r="GO881">
        <v>6.56</v>
      </c>
      <c r="GP881">
        <v>7.9</v>
      </c>
      <c r="GQ881">
        <v>52.5</v>
      </c>
      <c r="GR881">
        <v>0</v>
      </c>
      <c r="GS881">
        <v>31.5</v>
      </c>
      <c r="GT881">
        <v>26.2</v>
      </c>
      <c r="GU881">
        <v>1.3</v>
      </c>
      <c r="GV881">
        <v>0</v>
      </c>
      <c r="GW881">
        <v>3.9</v>
      </c>
      <c r="GX881" s="21">
        <v>42.126483999999998</v>
      </c>
      <c r="GY881" s="21">
        <v>4.3702874999999999</v>
      </c>
      <c r="GZ881" s="21">
        <v>9.2685303000000001</v>
      </c>
      <c r="HA881" s="21">
        <v>13.6388169</v>
      </c>
      <c r="HB881" s="21">
        <v>0.92460299999999995</v>
      </c>
      <c r="HC881" s="21">
        <v>1.249752</v>
      </c>
      <c r="HD881" s="21">
        <v>5.169E-3</v>
      </c>
      <c r="HE881" s="21">
        <v>16.987636999999999</v>
      </c>
      <c r="HF881" s="21">
        <v>2.1795239999999998</v>
      </c>
    </row>
    <row r="882" spans="1:214" ht="15" x14ac:dyDescent="0.25">
      <c r="A882" s="22">
        <v>3</v>
      </c>
      <c r="B882" t="s">
        <v>3664</v>
      </c>
      <c r="C882" t="s">
        <v>3665</v>
      </c>
      <c r="D882" t="s">
        <v>353</v>
      </c>
      <c r="F882" t="s">
        <v>349</v>
      </c>
      <c r="I882" s="22" t="s">
        <v>248</v>
      </c>
      <c r="J882">
        <v>25</v>
      </c>
      <c r="K882" s="23" t="s">
        <v>3666</v>
      </c>
      <c r="L882" s="23" t="s">
        <v>1335</v>
      </c>
      <c r="M882" s="24" t="s">
        <v>357</v>
      </c>
      <c r="N882" s="24" t="s">
        <v>222</v>
      </c>
      <c r="O882" s="24">
        <v>73</v>
      </c>
      <c r="P882" s="24">
        <v>190</v>
      </c>
      <c r="Q882" s="24" t="s">
        <v>223</v>
      </c>
      <c r="R882" s="24"/>
      <c r="S882" s="22">
        <v>82</v>
      </c>
      <c r="T882" s="22">
        <v>11</v>
      </c>
      <c r="U882" s="22">
        <v>32</v>
      </c>
      <c r="V882" s="22">
        <v>43</v>
      </c>
      <c r="W882" s="22">
        <v>5</v>
      </c>
      <c r="X882" s="22">
        <v>51</v>
      </c>
      <c r="Y882" s="22">
        <v>196</v>
      </c>
      <c r="Z882" s="25">
        <f t="shared" si="182"/>
        <v>5.6122448979591837E-2</v>
      </c>
      <c r="AA882" s="3">
        <v>22.33333</v>
      </c>
      <c r="AB882" s="22">
        <v>31</v>
      </c>
      <c r="AC882" s="22">
        <v>77</v>
      </c>
      <c r="AD882" s="22">
        <v>102</v>
      </c>
      <c r="AE882" s="22">
        <v>75</v>
      </c>
      <c r="AF882" s="22">
        <v>24</v>
      </c>
      <c r="AG882" s="26">
        <f t="shared" si="183"/>
        <v>1.0156535917065792</v>
      </c>
      <c r="AH882" s="26">
        <f t="shared" si="184"/>
        <v>2.5227524697227932</v>
      </c>
      <c r="AI882" s="26">
        <f t="shared" si="185"/>
        <v>3.3418279469055183</v>
      </c>
      <c r="AJ882" s="26">
        <f t="shared" si="186"/>
        <v>2.4572264315481753</v>
      </c>
      <c r="AK882" s="26">
        <f t="shared" si="187"/>
        <v>0.78631245809541606</v>
      </c>
      <c r="AL882" s="5">
        <v>2092</v>
      </c>
      <c r="AM882" s="22">
        <v>0</v>
      </c>
      <c r="AN882" s="22">
        <v>0</v>
      </c>
      <c r="AO882" s="25">
        <f t="shared" si="188"/>
        <v>0</v>
      </c>
      <c r="AP882" s="22">
        <v>0</v>
      </c>
      <c r="AQ882">
        <v>3.9</v>
      </c>
      <c r="AR882">
        <v>4.3</v>
      </c>
      <c r="AS882">
        <v>8.1</v>
      </c>
      <c r="AT882">
        <v>7.2</v>
      </c>
      <c r="AU882">
        <v>2.2000000000000002</v>
      </c>
      <c r="AV882">
        <v>0</v>
      </c>
      <c r="AW882">
        <v>9.4</v>
      </c>
      <c r="AX882" s="3">
        <f t="shared" si="189"/>
        <v>0.11463414634146342</v>
      </c>
      <c r="AY882" s="4">
        <f t="shared" si="190"/>
        <v>-4.7749999999999986</v>
      </c>
      <c r="AZ882" t="s">
        <v>243</v>
      </c>
      <c r="BA882">
        <v>2016</v>
      </c>
      <c r="BC882" s="27">
        <v>5250000</v>
      </c>
      <c r="BD882" s="22">
        <v>11</v>
      </c>
      <c r="BE882" s="22">
        <v>21</v>
      </c>
      <c r="BF882" s="28">
        <f t="shared" si="191"/>
        <v>1.2506513809275666</v>
      </c>
      <c r="BG882" s="22">
        <v>0</v>
      </c>
      <c r="BH882" s="22">
        <v>0</v>
      </c>
      <c r="BI882" s="4">
        <v>1535.2</v>
      </c>
      <c r="BJ882" s="22">
        <v>0</v>
      </c>
      <c r="BK882" s="22">
        <v>11</v>
      </c>
      <c r="BL882" s="28">
        <f t="shared" si="192"/>
        <v>2.3327049955622883</v>
      </c>
      <c r="BM882" s="22">
        <v>0</v>
      </c>
      <c r="BN882" s="22">
        <v>0</v>
      </c>
      <c r="BO882" s="4">
        <v>282.93333330000002</v>
      </c>
      <c r="BP882" s="22">
        <v>0</v>
      </c>
      <c r="BQ882" s="22">
        <v>0</v>
      </c>
      <c r="BR882" s="22">
        <v>0</v>
      </c>
      <c r="BS882" s="22">
        <v>0</v>
      </c>
      <c r="BT882" s="4">
        <v>13.58333333</v>
      </c>
      <c r="BU882" s="22">
        <v>41</v>
      </c>
      <c r="BV882" s="22">
        <v>4</v>
      </c>
      <c r="BW882" s="22">
        <v>17</v>
      </c>
      <c r="BX882" s="22">
        <v>0</v>
      </c>
      <c r="BY882" s="22">
        <v>30</v>
      </c>
      <c r="BZ882" s="22">
        <v>15</v>
      </c>
      <c r="CA882" s="22">
        <v>0</v>
      </c>
      <c r="CB882" s="22">
        <v>0</v>
      </c>
      <c r="CC882" s="4">
        <v>18.716670000000001</v>
      </c>
      <c r="CD882" s="4">
        <v>3.5833333330000001</v>
      </c>
      <c r="CE882" s="4">
        <v>8.3333332999999996E-2</v>
      </c>
      <c r="CF882" s="22">
        <v>0</v>
      </c>
      <c r="CG882" s="22">
        <v>0</v>
      </c>
      <c r="CH882" s="22">
        <v>0</v>
      </c>
      <c r="CI882" s="5">
        <v>41</v>
      </c>
      <c r="CJ882" s="22">
        <v>7</v>
      </c>
      <c r="CK882" s="22">
        <v>15</v>
      </c>
      <c r="CL882" s="22">
        <v>5</v>
      </c>
      <c r="CM882" s="22">
        <v>21</v>
      </c>
      <c r="CN882" s="22">
        <v>9</v>
      </c>
      <c r="CO882" s="22">
        <v>0</v>
      </c>
      <c r="CP882" s="22">
        <v>0</v>
      </c>
      <c r="CQ882" s="26">
        <v>18.727232000000001</v>
      </c>
      <c r="CR882" s="26">
        <v>3.3174800000000002</v>
      </c>
      <c r="CS882" s="26">
        <v>0.24796700000000002</v>
      </c>
      <c r="CT882" s="22">
        <v>0</v>
      </c>
      <c r="CU882" s="22">
        <v>0</v>
      </c>
      <c r="CV882" s="22">
        <v>0</v>
      </c>
      <c r="CW882" s="22">
        <v>3</v>
      </c>
      <c r="CX882" s="22">
        <v>11</v>
      </c>
      <c r="CY882" s="22">
        <v>9</v>
      </c>
      <c r="CZ882" s="22">
        <v>8</v>
      </c>
      <c r="DA882" s="22">
        <v>21</v>
      </c>
      <c r="DB882" s="22">
        <v>-4</v>
      </c>
      <c r="DC882" s="22">
        <v>2</v>
      </c>
      <c r="DD882" s="22">
        <v>0</v>
      </c>
      <c r="DE882" s="22">
        <v>2</v>
      </c>
      <c r="DF882" s="22">
        <v>0</v>
      </c>
      <c r="DG882" s="22">
        <v>0</v>
      </c>
      <c r="DH882" s="22">
        <v>1</v>
      </c>
      <c r="DI882" s="22">
        <v>23</v>
      </c>
      <c r="DJ882" s="22">
        <v>1</v>
      </c>
      <c r="DK882" s="22">
        <v>0</v>
      </c>
      <c r="DL882" s="22">
        <v>0</v>
      </c>
      <c r="DM882" s="22">
        <v>0</v>
      </c>
      <c r="DN882" s="22">
        <v>87</v>
      </c>
      <c r="DO882" s="22">
        <v>20</v>
      </c>
      <c r="DP882" s="22">
        <v>66</v>
      </c>
      <c r="DQ882" s="22">
        <v>4</v>
      </c>
      <c r="DR882" s="22">
        <v>0</v>
      </c>
      <c r="DS882" s="22">
        <v>0</v>
      </c>
      <c r="DT882" s="22">
        <v>0</v>
      </c>
      <c r="DU882">
        <v>17.91</v>
      </c>
      <c r="DV882">
        <v>31.08</v>
      </c>
      <c r="DW882" s="2">
        <f t="shared" si="193"/>
        <v>0.36558481322718928</v>
      </c>
      <c r="DX882">
        <v>-7.2999999999999995E-2</v>
      </c>
      <c r="DY882">
        <v>0.161</v>
      </c>
      <c r="DZ882">
        <v>5.0999999999999997E-2</v>
      </c>
      <c r="EA882">
        <v>-0.49100000000000005</v>
      </c>
      <c r="EB882">
        <v>64</v>
      </c>
      <c r="EC882">
        <v>55</v>
      </c>
      <c r="ED882">
        <v>8.1</v>
      </c>
      <c r="EE882">
        <v>4.7</v>
      </c>
      <c r="EF882">
        <v>-3.37</v>
      </c>
      <c r="EG882">
        <v>8.25</v>
      </c>
      <c r="EH882">
        <v>927</v>
      </c>
      <c r="EI882">
        <v>1009</v>
      </c>
      <c r="EJ882">
        <v>2.62</v>
      </c>
      <c r="EK882">
        <v>2.25</v>
      </c>
      <c r="EL882">
        <v>29.1</v>
      </c>
      <c r="EM882">
        <v>28.4</v>
      </c>
      <c r="EN882">
        <v>13</v>
      </c>
      <c r="EO882">
        <v>12.6</v>
      </c>
      <c r="EP882">
        <v>10.7</v>
      </c>
      <c r="EQ882">
        <v>13.9</v>
      </c>
      <c r="ER882">
        <v>3.6</v>
      </c>
      <c r="ES882">
        <v>2.5</v>
      </c>
      <c r="ET882">
        <v>0.7</v>
      </c>
      <c r="EU882">
        <v>0.4</v>
      </c>
      <c r="EV882">
        <v>2.4</v>
      </c>
      <c r="EW882">
        <v>2.14</v>
      </c>
      <c r="EX882">
        <v>26.2</v>
      </c>
      <c r="EY882">
        <v>29.4</v>
      </c>
      <c r="EZ882">
        <v>11.8</v>
      </c>
      <c r="FA882">
        <v>12.6</v>
      </c>
      <c r="FB882">
        <v>14.1</v>
      </c>
      <c r="FC882">
        <v>14.5</v>
      </c>
      <c r="FD882">
        <v>3</v>
      </c>
      <c r="FE882">
        <v>3.3</v>
      </c>
      <c r="FF882">
        <v>216</v>
      </c>
      <c r="FG882">
        <v>243</v>
      </c>
      <c r="FH882">
        <v>206</v>
      </c>
      <c r="FI882">
        <v>169</v>
      </c>
      <c r="FJ882">
        <v>208</v>
      </c>
      <c r="FK882">
        <v>260</v>
      </c>
      <c r="FL882">
        <v>55</v>
      </c>
      <c r="FM882">
        <v>496</v>
      </c>
      <c r="FN882">
        <v>471</v>
      </c>
      <c r="FO882">
        <v>458</v>
      </c>
      <c r="FP882">
        <v>51.3</v>
      </c>
      <c r="FQ882">
        <v>3.3</v>
      </c>
      <c r="FR882">
        <v>1.65</v>
      </c>
      <c r="FS882" s="2">
        <f t="shared" si="194"/>
        <v>0.66666666666666674</v>
      </c>
      <c r="FT882">
        <v>19</v>
      </c>
      <c r="FU882">
        <v>5</v>
      </c>
      <c r="FV882">
        <v>12.3</v>
      </c>
      <c r="FW882">
        <v>10</v>
      </c>
      <c r="FX882">
        <v>4.21</v>
      </c>
      <c r="FY882">
        <v>1.1100000000000001</v>
      </c>
      <c r="FZ882">
        <v>37.9</v>
      </c>
      <c r="GA882">
        <v>7.1</v>
      </c>
      <c r="GB882">
        <v>18.600000000000001</v>
      </c>
      <c r="GC882">
        <v>3.5</v>
      </c>
      <c r="GD882">
        <v>1.6</v>
      </c>
      <c r="GE882">
        <v>25.3</v>
      </c>
      <c r="GF882">
        <v>2.2000000000000002</v>
      </c>
      <c r="GG882">
        <v>1.6</v>
      </c>
      <c r="GH882">
        <v>0.16</v>
      </c>
      <c r="GI882">
        <v>4.7300000000000004</v>
      </c>
      <c r="GJ882" s="2">
        <f t="shared" si="195"/>
        <v>3.2719836400817992E-2</v>
      </c>
      <c r="GK882">
        <v>0</v>
      </c>
      <c r="GL882">
        <v>4</v>
      </c>
      <c r="GM882">
        <v>-2.6</v>
      </c>
      <c r="GN882">
        <v>0</v>
      </c>
      <c r="GO882">
        <v>18.649999999999999</v>
      </c>
      <c r="GP882">
        <v>4.7</v>
      </c>
      <c r="GQ882">
        <v>60.6</v>
      </c>
      <c r="GR882">
        <v>0</v>
      </c>
      <c r="GS882">
        <v>23.3</v>
      </c>
      <c r="GT882">
        <v>4.7</v>
      </c>
      <c r="GU882">
        <v>9.3000000000000007</v>
      </c>
      <c r="GV882">
        <v>0</v>
      </c>
      <c r="GW882">
        <v>4.7</v>
      </c>
      <c r="GX882" s="21">
        <v>74.424706</v>
      </c>
      <c r="GY882" s="21">
        <v>10.099088999999999</v>
      </c>
      <c r="GZ882" s="21">
        <v>31.5546498</v>
      </c>
      <c r="HA882" s="21">
        <v>41.653738799999999</v>
      </c>
      <c r="HB882" s="21">
        <v>7.3577539999999999</v>
      </c>
      <c r="HC882" s="21">
        <v>3.0127419999999998</v>
      </c>
      <c r="HD882" s="21">
        <v>-2.5300000000000002E-4</v>
      </c>
      <c r="HE882" s="21">
        <v>51.925269999999998</v>
      </c>
      <c r="HF882" s="21">
        <v>10.370243</v>
      </c>
    </row>
    <row r="883" spans="1:214" ht="15" x14ac:dyDescent="0.25">
      <c r="A883" s="22">
        <v>18</v>
      </c>
      <c r="B883" t="s">
        <v>3667</v>
      </c>
      <c r="C883" t="s">
        <v>3668</v>
      </c>
      <c r="D883" t="s">
        <v>580</v>
      </c>
      <c r="F883" t="s">
        <v>489</v>
      </c>
      <c r="G883" t="s">
        <v>421</v>
      </c>
      <c r="H883">
        <v>10</v>
      </c>
      <c r="I883" s="22" t="s">
        <v>239</v>
      </c>
      <c r="J883">
        <v>26</v>
      </c>
      <c r="K883" s="23" t="s">
        <v>3669</v>
      </c>
      <c r="L883" s="23" t="s">
        <v>732</v>
      </c>
      <c r="M883" s="24" t="s">
        <v>288</v>
      </c>
      <c r="N883" s="24" t="s">
        <v>233</v>
      </c>
      <c r="O883" s="24">
        <v>73</v>
      </c>
      <c r="P883" s="24">
        <v>195</v>
      </c>
      <c r="Q883" s="24" t="s">
        <v>224</v>
      </c>
      <c r="R883" s="24"/>
      <c r="S883" s="22">
        <v>35</v>
      </c>
      <c r="T883" s="22">
        <v>3</v>
      </c>
      <c r="U883" s="22">
        <v>4</v>
      </c>
      <c r="V883" s="22">
        <v>7</v>
      </c>
      <c r="W883" s="22">
        <v>1</v>
      </c>
      <c r="X883" s="22">
        <v>28</v>
      </c>
      <c r="Y883" s="22">
        <v>41</v>
      </c>
      <c r="Z883" s="25">
        <f t="shared" si="182"/>
        <v>7.3170731707317069E-2</v>
      </c>
      <c r="AA883" s="3">
        <v>10.66667</v>
      </c>
      <c r="AB883" s="22">
        <v>51</v>
      </c>
      <c r="AC883" s="22">
        <v>10</v>
      </c>
      <c r="AD883" s="22">
        <v>14</v>
      </c>
      <c r="AE883" s="22">
        <v>4</v>
      </c>
      <c r="AF883" s="22">
        <v>8</v>
      </c>
      <c r="AG883" s="26">
        <f t="shared" si="183"/>
        <v>8.1964260100454425</v>
      </c>
      <c r="AH883" s="26">
        <f t="shared" si="184"/>
        <v>1.6071423549108712</v>
      </c>
      <c r="AI883" s="26">
        <f t="shared" si="185"/>
        <v>2.2499992968752198</v>
      </c>
      <c r="AJ883" s="26">
        <f t="shared" si="186"/>
        <v>0.64285694196434862</v>
      </c>
      <c r="AK883" s="26">
        <f t="shared" si="187"/>
        <v>1.2857138839286972</v>
      </c>
      <c r="AL883" s="5">
        <v>491</v>
      </c>
      <c r="AM883" s="22">
        <v>2</v>
      </c>
      <c r="AN883" s="22">
        <v>5</v>
      </c>
      <c r="AO883" s="25">
        <f t="shared" si="188"/>
        <v>0.2857142857142857</v>
      </c>
      <c r="AP883" s="22">
        <v>0.30000000000000004</v>
      </c>
      <c r="AQ883">
        <v>0</v>
      </c>
      <c r="AR883">
        <v>0.5</v>
      </c>
      <c r="AS883">
        <v>0.5</v>
      </c>
      <c r="AT883">
        <v>-0.1</v>
      </c>
      <c r="AU883">
        <v>0.60000000000000009</v>
      </c>
      <c r="AV883">
        <v>0</v>
      </c>
      <c r="AW883">
        <v>0.5</v>
      </c>
      <c r="AX883" s="3">
        <f t="shared" si="189"/>
        <v>1.4285714285714285E-2</v>
      </c>
      <c r="AY883" s="4">
        <f t="shared" si="190"/>
        <v>-0.10000000000000009</v>
      </c>
      <c r="AZ883" t="s">
        <v>243</v>
      </c>
      <c r="BA883">
        <v>2012</v>
      </c>
      <c r="BC883" s="27">
        <v>725000</v>
      </c>
      <c r="BD883" s="22">
        <v>3</v>
      </c>
      <c r="BE883" s="22">
        <v>4</v>
      </c>
      <c r="BF883" s="28">
        <f t="shared" si="191"/>
        <v>1.183209690939693</v>
      </c>
      <c r="BG883" s="22">
        <v>1</v>
      </c>
      <c r="BH883" s="22">
        <v>4</v>
      </c>
      <c r="BI883" s="4">
        <v>354.96666670000002</v>
      </c>
      <c r="BJ883" s="22">
        <v>0</v>
      </c>
      <c r="BK883" s="22">
        <v>0</v>
      </c>
      <c r="BL883" s="28">
        <f t="shared" si="192"/>
        <v>0</v>
      </c>
      <c r="BM883" s="22">
        <v>1</v>
      </c>
      <c r="BN883" s="22">
        <v>1</v>
      </c>
      <c r="BO883" s="4">
        <v>16.883333329999999</v>
      </c>
      <c r="BP883" s="22">
        <v>0</v>
      </c>
      <c r="BQ883" s="22">
        <v>0</v>
      </c>
      <c r="BR883" s="22">
        <v>0</v>
      </c>
      <c r="BS883" s="22">
        <v>0</v>
      </c>
      <c r="BT883" s="4">
        <v>1.8833333329999999</v>
      </c>
      <c r="BU883" s="22">
        <v>18</v>
      </c>
      <c r="BV883" s="22">
        <v>1</v>
      </c>
      <c r="BW883" s="22">
        <v>2</v>
      </c>
      <c r="BX883" s="22">
        <v>-2</v>
      </c>
      <c r="BY883" s="22">
        <v>15</v>
      </c>
      <c r="BZ883" s="22">
        <v>6</v>
      </c>
      <c r="CA883" s="22">
        <v>2</v>
      </c>
      <c r="CB883" s="22">
        <v>1</v>
      </c>
      <c r="CC883" s="4">
        <v>9.4</v>
      </c>
      <c r="CD883" s="4">
        <v>0.51666666700000008</v>
      </c>
      <c r="CE883" s="4">
        <v>3.3333333E-2</v>
      </c>
      <c r="CF883" s="22">
        <v>0</v>
      </c>
      <c r="CG883" s="22">
        <v>0</v>
      </c>
      <c r="CH883" s="22">
        <v>0</v>
      </c>
      <c r="CI883" s="5">
        <v>17</v>
      </c>
      <c r="CJ883" s="22">
        <v>2</v>
      </c>
      <c r="CK883" s="22">
        <v>2</v>
      </c>
      <c r="CL883" s="22">
        <v>3</v>
      </c>
      <c r="CM883" s="22">
        <v>13</v>
      </c>
      <c r="CN883" s="22">
        <v>5</v>
      </c>
      <c r="CO883" s="22">
        <v>0</v>
      </c>
      <c r="CP883" s="22">
        <v>4</v>
      </c>
      <c r="CQ883" s="26">
        <v>10.927451</v>
      </c>
      <c r="CR883" s="26">
        <v>0.44607800000000003</v>
      </c>
      <c r="CS883" s="26">
        <v>7.5490000000000002E-2</v>
      </c>
      <c r="CT883" s="22">
        <v>0</v>
      </c>
      <c r="CU883" s="22">
        <v>0</v>
      </c>
      <c r="CV883" s="22">
        <v>0</v>
      </c>
      <c r="CW883" s="22">
        <v>0</v>
      </c>
      <c r="CX883" s="22">
        <v>2</v>
      </c>
      <c r="CY883" s="22">
        <v>1</v>
      </c>
      <c r="CZ883" s="22">
        <v>3</v>
      </c>
      <c r="DA883" s="22">
        <v>2</v>
      </c>
      <c r="DB883" s="22">
        <v>0</v>
      </c>
      <c r="DC883" s="22">
        <v>0</v>
      </c>
      <c r="DD883" s="22">
        <v>0</v>
      </c>
      <c r="DE883" s="22">
        <v>0</v>
      </c>
      <c r="DF883" s="22">
        <v>0</v>
      </c>
      <c r="DG883" s="22">
        <v>0</v>
      </c>
      <c r="DH883" s="22">
        <v>0</v>
      </c>
      <c r="DI883" s="22">
        <v>9</v>
      </c>
      <c r="DJ883" s="22">
        <v>2</v>
      </c>
      <c r="DK883" s="22">
        <v>0</v>
      </c>
      <c r="DL883" s="22">
        <v>0</v>
      </c>
      <c r="DM883" s="22">
        <v>0</v>
      </c>
      <c r="DN883" s="22">
        <v>13</v>
      </c>
      <c r="DO883" s="22">
        <v>2</v>
      </c>
      <c r="DP883" s="22">
        <v>10</v>
      </c>
      <c r="DQ883" s="22">
        <v>0</v>
      </c>
      <c r="DR883" s="22">
        <v>0</v>
      </c>
      <c r="DS883" s="22">
        <v>0</v>
      </c>
      <c r="DT883" s="22">
        <v>0</v>
      </c>
      <c r="DU883">
        <v>10.130000000000001</v>
      </c>
      <c r="DV883">
        <v>40.049999999999997</v>
      </c>
      <c r="DW883" s="2">
        <f t="shared" si="193"/>
        <v>0.20187325627740138</v>
      </c>
      <c r="DX883">
        <v>-1.3959999999999999</v>
      </c>
      <c r="DY883">
        <v>1.1279999999999999</v>
      </c>
      <c r="DZ883">
        <v>-2.4</v>
      </c>
      <c r="EA883">
        <v>-5.9480000000000004</v>
      </c>
      <c r="EB883">
        <v>11</v>
      </c>
      <c r="EC883">
        <v>10</v>
      </c>
      <c r="ED883">
        <v>-14</v>
      </c>
      <c r="EE883">
        <v>-14.89</v>
      </c>
      <c r="EF883">
        <v>-0.86</v>
      </c>
      <c r="EG883">
        <v>7.33</v>
      </c>
      <c r="EH883">
        <v>948</v>
      </c>
      <c r="EI883">
        <v>1022</v>
      </c>
      <c r="EJ883">
        <v>1.86</v>
      </c>
      <c r="EK883">
        <v>1.69</v>
      </c>
      <c r="EL883">
        <v>23.5</v>
      </c>
      <c r="EM883">
        <v>31.1</v>
      </c>
      <c r="EN883">
        <v>8.8000000000000007</v>
      </c>
      <c r="EO883">
        <v>10.8</v>
      </c>
      <c r="EP883">
        <v>15.9</v>
      </c>
      <c r="EQ883">
        <v>10.5</v>
      </c>
      <c r="ER883">
        <v>2</v>
      </c>
      <c r="ES883">
        <v>2.4</v>
      </c>
      <c r="ET883">
        <v>1</v>
      </c>
      <c r="EU883">
        <v>0.5</v>
      </c>
      <c r="EV883">
        <v>2.7</v>
      </c>
      <c r="EW883">
        <v>2.1</v>
      </c>
      <c r="EX883">
        <v>27</v>
      </c>
      <c r="EY883">
        <v>25.5</v>
      </c>
      <c r="EZ883">
        <v>10.9</v>
      </c>
      <c r="FA883">
        <v>11.1</v>
      </c>
      <c r="FB883">
        <v>15.1</v>
      </c>
      <c r="FC883">
        <v>12.4</v>
      </c>
      <c r="FD883">
        <v>3</v>
      </c>
      <c r="FE883">
        <v>3</v>
      </c>
      <c r="FF883">
        <v>47</v>
      </c>
      <c r="FG883">
        <v>36</v>
      </c>
      <c r="FH883">
        <v>48</v>
      </c>
      <c r="FI883">
        <v>49</v>
      </c>
      <c r="FJ883">
        <v>54</v>
      </c>
      <c r="FK883">
        <v>65</v>
      </c>
      <c r="FL883">
        <v>46.1</v>
      </c>
      <c r="FM883">
        <v>121</v>
      </c>
      <c r="FN883">
        <v>129</v>
      </c>
      <c r="FO883">
        <v>89</v>
      </c>
      <c r="FP883">
        <v>48.4</v>
      </c>
      <c r="FQ883">
        <v>0.48</v>
      </c>
      <c r="FR883">
        <v>3.8</v>
      </c>
      <c r="FS883" s="2">
        <f t="shared" si="194"/>
        <v>0.11214953271028039</v>
      </c>
      <c r="FT883">
        <v>2</v>
      </c>
      <c r="FU883">
        <v>0</v>
      </c>
      <c r="FV883">
        <v>6.1</v>
      </c>
      <c r="FW883">
        <v>18.18</v>
      </c>
      <c r="FX883">
        <v>7.11</v>
      </c>
      <c r="FY883">
        <v>0</v>
      </c>
      <c r="FZ883">
        <v>32</v>
      </c>
      <c r="GA883">
        <v>3.6</v>
      </c>
      <c r="GB883">
        <v>21.3</v>
      </c>
      <c r="GC883">
        <v>0</v>
      </c>
      <c r="GD883">
        <v>0</v>
      </c>
      <c r="GE883">
        <v>17.8</v>
      </c>
      <c r="GF883">
        <v>3.6</v>
      </c>
      <c r="GG883">
        <v>0</v>
      </c>
      <c r="GH883">
        <v>0.05</v>
      </c>
      <c r="GI883">
        <v>4.5999999999999996</v>
      </c>
      <c r="GJ883" s="2">
        <f t="shared" si="195"/>
        <v>1.0752688172043013E-2</v>
      </c>
      <c r="GK883">
        <v>0</v>
      </c>
      <c r="GL883">
        <v>0</v>
      </c>
      <c r="GM883">
        <v>-76.2</v>
      </c>
      <c r="GN883">
        <v>0</v>
      </c>
      <c r="GO883">
        <v>0</v>
      </c>
      <c r="GP883">
        <v>0</v>
      </c>
      <c r="GQ883">
        <v>159.30000000000001</v>
      </c>
      <c r="GR883">
        <v>0</v>
      </c>
      <c r="GS883">
        <v>0</v>
      </c>
      <c r="GT883">
        <v>0</v>
      </c>
      <c r="GU883">
        <v>0</v>
      </c>
      <c r="GV883">
        <v>0</v>
      </c>
      <c r="GW883">
        <v>0</v>
      </c>
      <c r="GX883" s="21">
        <v>50.585045000000001</v>
      </c>
      <c r="GY883" s="21">
        <v>6.9499664999999995</v>
      </c>
      <c r="GZ883" s="21">
        <v>7.6725414000000001</v>
      </c>
      <c r="HA883" s="21">
        <v>14.6225079</v>
      </c>
      <c r="HB883" s="21">
        <v>0.35132600000000003</v>
      </c>
      <c r="HC883" s="21">
        <v>0.80452299999999999</v>
      </c>
      <c r="HD883" s="21">
        <v>1.1054E-2</v>
      </c>
      <c r="HE883" s="21">
        <v>39.541260000000001</v>
      </c>
      <c r="HF883" s="21">
        <v>1.166903</v>
      </c>
    </row>
    <row r="884" spans="1:214" ht="15" x14ac:dyDescent="0.25">
      <c r="A884" s="22">
        <v>34</v>
      </c>
      <c r="B884" t="s">
        <v>3670</v>
      </c>
      <c r="C884" t="s">
        <v>3671</v>
      </c>
      <c r="D884" t="s">
        <v>2595</v>
      </c>
      <c r="F884" t="s">
        <v>409</v>
      </c>
      <c r="I884" s="22" t="s">
        <v>248</v>
      </c>
      <c r="J884">
        <v>30</v>
      </c>
      <c r="K884" s="23" t="s">
        <v>3672</v>
      </c>
      <c r="L884" s="23" t="s">
        <v>3673</v>
      </c>
      <c r="M884" s="24" t="s">
        <v>320</v>
      </c>
      <c r="N884" s="24" t="s">
        <v>233</v>
      </c>
      <c r="O884" s="24">
        <v>78</v>
      </c>
      <c r="P884" s="24">
        <v>253</v>
      </c>
      <c r="Q884" s="24" t="s">
        <v>224</v>
      </c>
      <c r="R884" s="24"/>
      <c r="S884" s="22">
        <v>1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5">
        <f t="shared" si="182"/>
        <v>0</v>
      </c>
      <c r="AA884" s="3">
        <v>6.3166700000000002</v>
      </c>
      <c r="AB884" s="22">
        <v>0</v>
      </c>
      <c r="AC884" s="22">
        <v>0</v>
      </c>
      <c r="AD884" s="22">
        <v>0</v>
      </c>
      <c r="AE884" s="22">
        <v>0</v>
      </c>
      <c r="AF884" s="22">
        <v>1</v>
      </c>
      <c r="AG884" s="26">
        <f t="shared" si="183"/>
        <v>0</v>
      </c>
      <c r="AH884" s="26">
        <f t="shared" si="184"/>
        <v>0</v>
      </c>
      <c r="AI884" s="26">
        <f t="shared" si="185"/>
        <v>0</v>
      </c>
      <c r="AJ884" s="26">
        <f t="shared" si="186"/>
        <v>0</v>
      </c>
      <c r="AK884" s="26">
        <f t="shared" si="187"/>
        <v>9.4986757262924915</v>
      </c>
      <c r="AL884" s="5">
        <v>9</v>
      </c>
      <c r="AM884" s="22">
        <v>0</v>
      </c>
      <c r="AN884" s="22">
        <v>0</v>
      </c>
      <c r="AO884" s="25">
        <f t="shared" si="188"/>
        <v>0</v>
      </c>
      <c r="AP884" s="22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 s="3">
        <f t="shared" si="189"/>
        <v>0</v>
      </c>
      <c r="AY884" s="4">
        <f t="shared" si="190"/>
        <v>-0.52499999999999991</v>
      </c>
      <c r="AZ884" t="s">
        <v>243</v>
      </c>
      <c r="BA884">
        <v>2013</v>
      </c>
      <c r="BC884" s="27">
        <v>700000</v>
      </c>
      <c r="BD884" s="22">
        <v>0</v>
      </c>
      <c r="BE884" s="22">
        <v>0</v>
      </c>
      <c r="BF884" s="28">
        <f t="shared" si="191"/>
        <v>0</v>
      </c>
      <c r="BG884" s="22">
        <v>0</v>
      </c>
      <c r="BH884" s="22">
        <v>0</v>
      </c>
      <c r="BI884" s="4">
        <v>6.3166666669999998</v>
      </c>
      <c r="BJ884" s="22">
        <v>0</v>
      </c>
      <c r="BK884" s="22">
        <v>0</v>
      </c>
      <c r="BL884" s="28">
        <f t="shared" si="192"/>
        <v>0</v>
      </c>
      <c r="BM884" s="22">
        <v>0</v>
      </c>
      <c r="BN884" s="22">
        <v>0</v>
      </c>
      <c r="BO884" s="4">
        <v>0</v>
      </c>
      <c r="BP884" s="22">
        <v>0</v>
      </c>
      <c r="BQ884" s="22">
        <v>0</v>
      </c>
      <c r="BR884" s="22">
        <v>0</v>
      </c>
      <c r="BS884" s="22">
        <v>0</v>
      </c>
      <c r="BT884" s="4">
        <v>0</v>
      </c>
      <c r="BU884" s="22">
        <v>1</v>
      </c>
      <c r="BV884" s="22">
        <v>0</v>
      </c>
      <c r="BW884" s="22">
        <v>0</v>
      </c>
      <c r="BX884" s="22">
        <v>0</v>
      </c>
      <c r="BY884" s="22">
        <v>0</v>
      </c>
      <c r="BZ884" s="22">
        <v>0</v>
      </c>
      <c r="CA884" s="22">
        <v>0</v>
      </c>
      <c r="CB884" s="22">
        <v>0</v>
      </c>
      <c r="CC884" s="4">
        <v>6.3166700000000002</v>
      </c>
      <c r="CD884" s="4">
        <v>0</v>
      </c>
      <c r="CE884" s="4">
        <v>0</v>
      </c>
      <c r="CF884" s="22">
        <v>0</v>
      </c>
      <c r="CG884" s="22">
        <v>0</v>
      </c>
      <c r="CH884" s="22">
        <v>0</v>
      </c>
      <c r="CI884" s="5">
        <v>0</v>
      </c>
      <c r="CJ884" s="22">
        <v>0</v>
      </c>
      <c r="CK884" s="22">
        <v>0</v>
      </c>
      <c r="CL884" s="22">
        <v>0</v>
      </c>
      <c r="CM884" s="22">
        <v>0</v>
      </c>
      <c r="CN884" s="22">
        <v>0</v>
      </c>
      <c r="CO884" s="22">
        <v>0</v>
      </c>
      <c r="CP884" s="22">
        <v>0</v>
      </c>
      <c r="CQ884" s="26">
        <v>0</v>
      </c>
      <c r="CR884" s="26">
        <v>0</v>
      </c>
      <c r="CS884" s="26">
        <v>0</v>
      </c>
      <c r="CT884" s="22">
        <v>0</v>
      </c>
      <c r="CU884" s="22">
        <v>0</v>
      </c>
      <c r="CV884" s="22">
        <v>0</v>
      </c>
      <c r="CW884" s="22">
        <v>0</v>
      </c>
      <c r="CX884" s="22">
        <v>0</v>
      </c>
      <c r="CY884" s="22">
        <v>0</v>
      </c>
      <c r="CZ884" s="22">
        <v>0</v>
      </c>
      <c r="DA884" s="22">
        <v>0</v>
      </c>
      <c r="DB884" s="22">
        <v>0</v>
      </c>
      <c r="DC884" s="22">
        <v>0</v>
      </c>
      <c r="DD884" s="22">
        <v>0</v>
      </c>
      <c r="DE884" s="22">
        <v>0</v>
      </c>
      <c r="DF884" s="22">
        <v>0</v>
      </c>
      <c r="DG884" s="22">
        <v>0</v>
      </c>
      <c r="DH884" s="22">
        <v>0</v>
      </c>
      <c r="DI884" s="22">
        <v>0</v>
      </c>
      <c r="DJ884" s="22">
        <v>0</v>
      </c>
      <c r="DK884" s="22">
        <v>0</v>
      </c>
      <c r="DL884" s="22">
        <v>0</v>
      </c>
      <c r="DM884" s="22">
        <v>0</v>
      </c>
      <c r="DN884" s="22">
        <v>0</v>
      </c>
      <c r="DO884" s="22">
        <v>0</v>
      </c>
      <c r="DP884" s="22">
        <v>0</v>
      </c>
      <c r="DQ884" s="22">
        <v>0</v>
      </c>
      <c r="DR884" s="22">
        <v>0</v>
      </c>
      <c r="DS884" s="22">
        <v>0</v>
      </c>
      <c r="DT884" s="22">
        <v>0</v>
      </c>
      <c r="DU884">
        <v>6.32</v>
      </c>
      <c r="DV884">
        <v>41.68</v>
      </c>
      <c r="DW884" s="2">
        <f t="shared" si="193"/>
        <v>0.13166666666666668</v>
      </c>
      <c r="DX884">
        <v>-3.6760000000000002</v>
      </c>
      <c r="DY884">
        <v>-5.5030000000000001</v>
      </c>
      <c r="DZ884">
        <v>-1.1399999999999999</v>
      </c>
      <c r="EA884">
        <v>-2.2170000000000001</v>
      </c>
      <c r="EB884">
        <v>0</v>
      </c>
      <c r="EC884">
        <v>0</v>
      </c>
      <c r="ED884">
        <v>-0.60000000000000009</v>
      </c>
      <c r="EE884">
        <v>9.5</v>
      </c>
      <c r="EF884">
        <v>10.08</v>
      </c>
      <c r="EG884">
        <v>0</v>
      </c>
      <c r="EH884">
        <v>1000</v>
      </c>
      <c r="EI884">
        <v>1000</v>
      </c>
      <c r="EJ884">
        <v>0</v>
      </c>
      <c r="EK884">
        <v>0</v>
      </c>
      <c r="EL884">
        <v>19</v>
      </c>
      <c r="EM884">
        <v>28.5</v>
      </c>
      <c r="EN884">
        <v>0</v>
      </c>
      <c r="EO884">
        <v>0</v>
      </c>
      <c r="EP884">
        <v>0</v>
      </c>
      <c r="EQ884">
        <v>19</v>
      </c>
      <c r="ER884">
        <v>0</v>
      </c>
      <c r="ES884">
        <v>0</v>
      </c>
      <c r="ET884">
        <v>0</v>
      </c>
      <c r="EU884">
        <v>0</v>
      </c>
      <c r="EV884">
        <v>0</v>
      </c>
      <c r="EW884">
        <v>2.88</v>
      </c>
      <c r="EX884">
        <v>34.5</v>
      </c>
      <c r="EY884">
        <v>24.5</v>
      </c>
      <c r="EZ884">
        <v>13</v>
      </c>
      <c r="FA884">
        <v>13</v>
      </c>
      <c r="FB884">
        <v>15.8</v>
      </c>
      <c r="FC884">
        <v>18.7</v>
      </c>
      <c r="FD884">
        <v>2.9</v>
      </c>
      <c r="FE884">
        <v>4.3</v>
      </c>
      <c r="FF884">
        <v>1</v>
      </c>
      <c r="FG884">
        <v>1</v>
      </c>
      <c r="FH884">
        <v>0</v>
      </c>
      <c r="FI884">
        <v>1</v>
      </c>
      <c r="FJ884">
        <v>2</v>
      </c>
      <c r="FK884">
        <v>0</v>
      </c>
      <c r="FL884">
        <v>66.7</v>
      </c>
      <c r="FM884">
        <v>3</v>
      </c>
      <c r="FN884">
        <v>2</v>
      </c>
      <c r="FO884">
        <v>2</v>
      </c>
      <c r="FP884">
        <v>60</v>
      </c>
      <c r="FQ884">
        <v>0</v>
      </c>
      <c r="FR884">
        <v>0</v>
      </c>
      <c r="FS884" s="2">
        <f t="shared" si="194"/>
        <v>0</v>
      </c>
      <c r="FT884">
        <v>0</v>
      </c>
      <c r="FU884">
        <v>0</v>
      </c>
      <c r="FV884">
        <v>0</v>
      </c>
      <c r="FW884" t="s">
        <v>266</v>
      </c>
      <c r="FX884">
        <v>0</v>
      </c>
      <c r="FY884">
        <v>0</v>
      </c>
      <c r="FZ884">
        <v>0</v>
      </c>
      <c r="GA884">
        <v>0</v>
      </c>
      <c r="GB884">
        <v>0</v>
      </c>
      <c r="GC884">
        <v>0</v>
      </c>
      <c r="GD884">
        <v>0</v>
      </c>
      <c r="GE884">
        <v>0</v>
      </c>
      <c r="GF884">
        <v>0</v>
      </c>
      <c r="GG884">
        <v>0</v>
      </c>
      <c r="GH884">
        <v>0</v>
      </c>
      <c r="GI884">
        <v>0</v>
      </c>
      <c r="GJ884" s="2">
        <f t="shared" si="195"/>
        <v>0</v>
      </c>
      <c r="GK884">
        <v>0</v>
      </c>
      <c r="GL884">
        <v>0</v>
      </c>
      <c r="GM884">
        <v>0</v>
      </c>
      <c r="GN884">
        <v>0</v>
      </c>
      <c r="GO884">
        <v>0</v>
      </c>
      <c r="GP884">
        <v>0</v>
      </c>
      <c r="GQ884">
        <v>0</v>
      </c>
      <c r="GR884">
        <v>0</v>
      </c>
      <c r="GS884">
        <v>0</v>
      </c>
      <c r="GT884">
        <v>0</v>
      </c>
      <c r="GU884">
        <v>0</v>
      </c>
      <c r="GV884">
        <v>0</v>
      </c>
      <c r="GW884">
        <v>0</v>
      </c>
      <c r="GX884" s="21">
        <v>25.807413</v>
      </c>
      <c r="GY884" s="21">
        <v>1.0654272</v>
      </c>
      <c r="GZ884" s="21">
        <v>3.5391086999999999</v>
      </c>
      <c r="HA884" s="21">
        <v>4.6045359000000001</v>
      </c>
      <c r="HB884" s="21">
        <v>0.108794</v>
      </c>
      <c r="HC884" s="21">
        <v>0.98278500000000002</v>
      </c>
      <c r="HD884" s="21">
        <v>9.3400000000000004E-4</v>
      </c>
      <c r="HE884" s="21">
        <v>32.650536000000002</v>
      </c>
      <c r="HF884" s="21">
        <v>1.0925119999999999</v>
      </c>
    </row>
    <row r="885" spans="1:214" ht="15" x14ac:dyDescent="0.25">
      <c r="A885" s="22">
        <v>19</v>
      </c>
      <c r="B885" t="s">
        <v>3674</v>
      </c>
      <c r="C885" t="s">
        <v>3675</v>
      </c>
      <c r="D885" t="s">
        <v>1654</v>
      </c>
      <c r="F885" t="s">
        <v>501</v>
      </c>
      <c r="I885" s="22" t="s">
        <v>278</v>
      </c>
      <c r="J885">
        <v>26</v>
      </c>
      <c r="K885" s="23" t="s">
        <v>3676</v>
      </c>
      <c r="L885" s="23" t="s">
        <v>338</v>
      </c>
      <c r="M885" s="24" t="s">
        <v>332</v>
      </c>
      <c r="N885" s="24" t="s">
        <v>233</v>
      </c>
      <c r="O885" s="24">
        <v>75</v>
      </c>
      <c r="P885" s="24">
        <v>200</v>
      </c>
      <c r="Q885" s="24" t="s">
        <v>224</v>
      </c>
      <c r="R885" s="24"/>
      <c r="S885" s="22">
        <v>15</v>
      </c>
      <c r="T885" s="22">
        <v>2</v>
      </c>
      <c r="U885" s="22">
        <v>4</v>
      </c>
      <c r="V885" s="22">
        <v>6</v>
      </c>
      <c r="W885" s="22">
        <v>-3</v>
      </c>
      <c r="X885" s="22">
        <v>4</v>
      </c>
      <c r="Y885" s="22">
        <v>25</v>
      </c>
      <c r="Z885" s="25">
        <f t="shared" si="182"/>
        <v>0.08</v>
      </c>
      <c r="AA885" s="3">
        <v>17.366669999999999</v>
      </c>
      <c r="AB885" s="22">
        <v>11</v>
      </c>
      <c r="AC885" s="22">
        <v>3</v>
      </c>
      <c r="AD885" s="22">
        <v>7</v>
      </c>
      <c r="AE885" s="22">
        <v>6</v>
      </c>
      <c r="AF885" s="22">
        <v>12</v>
      </c>
      <c r="AG885" s="26">
        <f t="shared" si="183"/>
        <v>2.5335887651461104</v>
      </c>
      <c r="AH885" s="26">
        <f t="shared" si="184"/>
        <v>0.69097875413075749</v>
      </c>
      <c r="AI885" s="26">
        <f t="shared" si="185"/>
        <v>1.6122837596384338</v>
      </c>
      <c r="AJ885" s="26">
        <f t="shared" si="186"/>
        <v>1.381957508261515</v>
      </c>
      <c r="AK885" s="26">
        <f t="shared" si="187"/>
        <v>2.76391501652303</v>
      </c>
      <c r="AL885" s="5">
        <v>343</v>
      </c>
      <c r="AM885" s="22">
        <v>118</v>
      </c>
      <c r="AN885" s="22">
        <v>86</v>
      </c>
      <c r="AO885" s="25">
        <f t="shared" si="188"/>
        <v>0.57843137254901966</v>
      </c>
      <c r="AP885" s="22">
        <v>25.6</v>
      </c>
      <c r="AQ885">
        <v>0.2</v>
      </c>
      <c r="AR885">
        <v>0.2</v>
      </c>
      <c r="AS885">
        <v>0.4</v>
      </c>
      <c r="AT885">
        <v>0.2</v>
      </c>
      <c r="AU885">
        <v>0.5</v>
      </c>
      <c r="AV885">
        <v>0.5</v>
      </c>
      <c r="AW885">
        <v>1.2</v>
      </c>
      <c r="AX885" s="3">
        <f t="shared" si="189"/>
        <v>0.08</v>
      </c>
      <c r="AY885" s="4">
        <f t="shared" si="190"/>
        <v>-8.8874999999999993</v>
      </c>
      <c r="AZ885" t="s">
        <v>243</v>
      </c>
      <c r="BA885">
        <v>2013</v>
      </c>
      <c r="BC885" s="27">
        <v>3887500</v>
      </c>
      <c r="BD885" s="22">
        <v>1</v>
      </c>
      <c r="BE885" s="22">
        <v>4</v>
      </c>
      <c r="BF885" s="28">
        <f t="shared" si="191"/>
        <v>1.3434841021047916</v>
      </c>
      <c r="BG885" s="22">
        <v>100</v>
      </c>
      <c r="BH885" s="22">
        <v>70</v>
      </c>
      <c r="BI885" s="4">
        <v>223.3</v>
      </c>
      <c r="BJ885" s="22">
        <v>1</v>
      </c>
      <c r="BK885" s="22">
        <v>0</v>
      </c>
      <c r="BL885" s="28">
        <f t="shared" si="192"/>
        <v>3.4090909090909092</v>
      </c>
      <c r="BM885" s="22">
        <v>10</v>
      </c>
      <c r="BN885" s="22">
        <v>8</v>
      </c>
      <c r="BO885" s="4">
        <v>17.600000000000001</v>
      </c>
      <c r="BP885" s="22">
        <v>0</v>
      </c>
      <c r="BQ885" s="22">
        <v>0</v>
      </c>
      <c r="BR885" s="22">
        <v>8</v>
      </c>
      <c r="BS885" s="22">
        <v>8</v>
      </c>
      <c r="BT885" s="4">
        <v>19.716666669999999</v>
      </c>
      <c r="BU885" s="22">
        <v>9</v>
      </c>
      <c r="BV885" s="22">
        <v>2</v>
      </c>
      <c r="BW885" s="22">
        <v>1</v>
      </c>
      <c r="BX885" s="22">
        <v>-6</v>
      </c>
      <c r="BY885" s="22">
        <v>0</v>
      </c>
      <c r="BZ885" s="22">
        <v>0</v>
      </c>
      <c r="CA885" s="22">
        <v>75</v>
      </c>
      <c r="CB885" s="22">
        <v>52</v>
      </c>
      <c r="CC885" s="4">
        <v>15.43333</v>
      </c>
      <c r="CD885" s="4">
        <v>1.4166666670000001</v>
      </c>
      <c r="CE885" s="4">
        <v>1.266666667</v>
      </c>
      <c r="CF885" s="22">
        <v>1</v>
      </c>
      <c r="CG885" s="22">
        <v>1</v>
      </c>
      <c r="CH885" s="22">
        <v>1</v>
      </c>
      <c r="CI885" s="5">
        <v>6</v>
      </c>
      <c r="CJ885" s="22">
        <v>0</v>
      </c>
      <c r="CK885" s="22">
        <v>3</v>
      </c>
      <c r="CL885" s="22">
        <v>3</v>
      </c>
      <c r="CM885" s="22">
        <v>4</v>
      </c>
      <c r="CN885" s="22">
        <v>2</v>
      </c>
      <c r="CO885" s="22">
        <v>43</v>
      </c>
      <c r="CP885" s="22">
        <v>34</v>
      </c>
      <c r="CQ885" s="26">
        <v>14.066672000000001</v>
      </c>
      <c r="CR885" s="26">
        <v>0.80833299999999986</v>
      </c>
      <c r="CS885" s="26">
        <v>1.3861110000000001</v>
      </c>
      <c r="CT885" s="22">
        <v>0</v>
      </c>
      <c r="CU885" s="22">
        <v>0</v>
      </c>
      <c r="CV885" s="22">
        <v>0</v>
      </c>
      <c r="CW885" s="22">
        <v>2</v>
      </c>
      <c r="CX885" s="22">
        <v>1</v>
      </c>
      <c r="CY885" s="22">
        <v>0</v>
      </c>
      <c r="CZ885" s="22">
        <v>0</v>
      </c>
      <c r="DA885" s="22">
        <v>3</v>
      </c>
      <c r="DB885" s="22">
        <v>-3</v>
      </c>
      <c r="DC885" s="22">
        <v>1</v>
      </c>
      <c r="DD885" s="22">
        <v>0</v>
      </c>
      <c r="DE885" s="22">
        <v>1</v>
      </c>
      <c r="DF885" s="22">
        <v>0</v>
      </c>
      <c r="DG885" s="22">
        <v>0</v>
      </c>
      <c r="DH885" s="22">
        <v>0</v>
      </c>
      <c r="DI885" s="22">
        <v>2</v>
      </c>
      <c r="DJ885" s="22">
        <v>0</v>
      </c>
      <c r="DK885" s="22">
        <v>0</v>
      </c>
      <c r="DL885" s="22">
        <v>0</v>
      </c>
      <c r="DM885" s="22">
        <v>0</v>
      </c>
      <c r="DN885" s="22">
        <v>9</v>
      </c>
      <c r="DO885" s="22">
        <v>1</v>
      </c>
      <c r="DP885" s="22">
        <v>12</v>
      </c>
      <c r="DQ885" s="22">
        <v>1</v>
      </c>
      <c r="DR885" s="22">
        <v>1</v>
      </c>
      <c r="DS885" s="22">
        <v>1</v>
      </c>
      <c r="DT885" s="22">
        <v>1</v>
      </c>
      <c r="DU885">
        <v>14.72</v>
      </c>
      <c r="DV885">
        <v>34.729999999999997</v>
      </c>
      <c r="DW885" s="2">
        <f t="shared" si="193"/>
        <v>0.29767441860465121</v>
      </c>
      <c r="DX885">
        <v>0.6080000000000001</v>
      </c>
      <c r="DY885">
        <v>0.876</v>
      </c>
      <c r="DZ885">
        <v>0.96</v>
      </c>
      <c r="EA885">
        <v>0.21100000000000002</v>
      </c>
      <c r="EB885">
        <v>7</v>
      </c>
      <c r="EC885">
        <v>10</v>
      </c>
      <c r="ED885">
        <v>-3.8</v>
      </c>
      <c r="EE885">
        <v>-4.3499999999999996</v>
      </c>
      <c r="EF885">
        <v>-0.58000000000000007</v>
      </c>
      <c r="EG885">
        <v>7.22</v>
      </c>
      <c r="EH885">
        <v>914</v>
      </c>
      <c r="EI885">
        <v>986</v>
      </c>
      <c r="EJ885">
        <v>1.9</v>
      </c>
      <c r="EK885">
        <v>2.72</v>
      </c>
      <c r="EL885">
        <v>24.5</v>
      </c>
      <c r="EM885">
        <v>28.8</v>
      </c>
      <c r="EN885">
        <v>7.6</v>
      </c>
      <c r="EO885">
        <v>9.8000000000000007</v>
      </c>
      <c r="EP885">
        <v>9</v>
      </c>
      <c r="EQ885">
        <v>12</v>
      </c>
      <c r="ER885">
        <v>3.8</v>
      </c>
      <c r="ES885">
        <v>5.2</v>
      </c>
      <c r="ET885">
        <v>0.30000000000000004</v>
      </c>
      <c r="EU885">
        <v>0</v>
      </c>
      <c r="EV885">
        <v>3.11</v>
      </c>
      <c r="EW885">
        <v>2.0699999999999998</v>
      </c>
      <c r="EX885">
        <v>24.3</v>
      </c>
      <c r="EY885">
        <v>23.7</v>
      </c>
      <c r="EZ885">
        <v>8.5</v>
      </c>
      <c r="FA885">
        <v>9.6999999999999993</v>
      </c>
      <c r="FB885">
        <v>11.9</v>
      </c>
      <c r="FC885">
        <v>10.8</v>
      </c>
      <c r="FD885">
        <v>2.8</v>
      </c>
      <c r="FE885">
        <v>2.4</v>
      </c>
      <c r="FF885">
        <v>34</v>
      </c>
      <c r="FG885">
        <v>31</v>
      </c>
      <c r="FH885">
        <v>32</v>
      </c>
      <c r="FI885">
        <v>26</v>
      </c>
      <c r="FJ885">
        <v>36</v>
      </c>
      <c r="FK885">
        <v>24</v>
      </c>
      <c r="FL885">
        <v>52.8</v>
      </c>
      <c r="FM885">
        <v>75</v>
      </c>
      <c r="FN885">
        <v>61</v>
      </c>
      <c r="FO885">
        <v>56</v>
      </c>
      <c r="FP885">
        <v>55.1</v>
      </c>
      <c r="FQ885">
        <v>1.06</v>
      </c>
      <c r="FR885">
        <v>3.75</v>
      </c>
      <c r="FS885" s="2">
        <f t="shared" si="194"/>
        <v>0.22037422037422036</v>
      </c>
      <c r="FT885">
        <v>1</v>
      </c>
      <c r="FU885">
        <v>1</v>
      </c>
      <c r="FV885">
        <v>-13.9</v>
      </c>
      <c r="FW885">
        <v>12.5</v>
      </c>
      <c r="FX885">
        <v>3.77</v>
      </c>
      <c r="FY885">
        <v>3.77</v>
      </c>
      <c r="FZ885">
        <v>26.4</v>
      </c>
      <c r="GA885">
        <v>3.8</v>
      </c>
      <c r="GB885">
        <v>11.3</v>
      </c>
      <c r="GC885">
        <v>0</v>
      </c>
      <c r="GD885">
        <v>0</v>
      </c>
      <c r="GE885">
        <v>30.1</v>
      </c>
      <c r="GF885">
        <v>0</v>
      </c>
      <c r="GG885">
        <v>0</v>
      </c>
      <c r="GH885">
        <v>1.18</v>
      </c>
      <c r="GI885">
        <v>3.6</v>
      </c>
      <c r="GJ885" s="2">
        <f t="shared" si="195"/>
        <v>0.24686192468619245</v>
      </c>
      <c r="GK885">
        <v>0</v>
      </c>
      <c r="GL885">
        <v>0</v>
      </c>
      <c r="GM885">
        <v>-12.1</v>
      </c>
      <c r="GN885">
        <v>0</v>
      </c>
      <c r="GO885">
        <v>0</v>
      </c>
      <c r="GP885">
        <v>6.8</v>
      </c>
      <c r="GQ885">
        <v>30.5</v>
      </c>
      <c r="GR885">
        <v>3.4</v>
      </c>
      <c r="GS885">
        <v>20.3</v>
      </c>
      <c r="GT885">
        <v>27.1</v>
      </c>
      <c r="GU885">
        <v>3.4</v>
      </c>
      <c r="GV885">
        <v>6.8</v>
      </c>
      <c r="GW885">
        <v>0</v>
      </c>
      <c r="GX885" s="21">
        <v>56.731986999999997</v>
      </c>
      <c r="GY885" s="21">
        <v>11.6728326</v>
      </c>
      <c r="GZ885" s="21">
        <v>17.375444100000003</v>
      </c>
      <c r="HA885" s="21">
        <v>29.048277599999999</v>
      </c>
      <c r="HB885" s="21">
        <v>2.669508</v>
      </c>
      <c r="HC885" s="21">
        <v>1.964593</v>
      </c>
      <c r="HD885" s="21">
        <v>6.1637999999999998E-2</v>
      </c>
      <c r="HE885" s="21">
        <v>21.451263000000001</v>
      </c>
      <c r="HF885" s="21">
        <v>4.6957389999999997</v>
      </c>
    </row>
    <row r="886" spans="1:214" ht="15" x14ac:dyDescent="0.25">
      <c r="A886" s="22">
        <v>10</v>
      </c>
      <c r="B886" t="s">
        <v>3677</v>
      </c>
      <c r="C886" t="s">
        <v>3678</v>
      </c>
      <c r="D886" t="s">
        <v>1937</v>
      </c>
      <c r="F886" t="s">
        <v>501</v>
      </c>
      <c r="I886" s="22" t="s">
        <v>278</v>
      </c>
      <c r="J886">
        <v>25</v>
      </c>
      <c r="K886" s="23" t="s">
        <v>3679</v>
      </c>
      <c r="L886" s="23" t="s">
        <v>2720</v>
      </c>
      <c r="M886" s="24" t="s">
        <v>561</v>
      </c>
      <c r="N886" s="24" t="s">
        <v>222</v>
      </c>
      <c r="O886" s="24">
        <v>72</v>
      </c>
      <c r="P886" s="24">
        <v>195</v>
      </c>
      <c r="Q886" s="24" t="s">
        <v>223</v>
      </c>
      <c r="R886" s="24" t="s">
        <v>234</v>
      </c>
      <c r="S886" s="22">
        <v>7</v>
      </c>
      <c r="T886" s="22">
        <v>0</v>
      </c>
      <c r="U886" s="22">
        <v>0</v>
      </c>
      <c r="V886" s="22">
        <v>0</v>
      </c>
      <c r="W886" s="22">
        <v>-2</v>
      </c>
      <c r="X886" s="22">
        <v>0</v>
      </c>
      <c r="Y886" s="22">
        <v>6</v>
      </c>
      <c r="Z886" s="25">
        <f t="shared" si="182"/>
        <v>0</v>
      </c>
      <c r="AA886" s="3">
        <v>10.55</v>
      </c>
      <c r="AB886" s="22">
        <v>11</v>
      </c>
      <c r="AC886" s="22">
        <v>1</v>
      </c>
      <c r="AD886" s="22">
        <v>0</v>
      </c>
      <c r="AE886" s="22">
        <v>1</v>
      </c>
      <c r="AF886" s="22">
        <v>1</v>
      </c>
      <c r="AG886" s="26">
        <f t="shared" si="183"/>
        <v>8.9370345294515889</v>
      </c>
      <c r="AH886" s="26">
        <f t="shared" si="184"/>
        <v>0.81245768449559908</v>
      </c>
      <c r="AI886" s="26">
        <f t="shared" si="185"/>
        <v>0</v>
      </c>
      <c r="AJ886" s="26">
        <f t="shared" si="186"/>
        <v>0.81245768449559908</v>
      </c>
      <c r="AK886" s="26">
        <f t="shared" si="187"/>
        <v>0.81245768449559908</v>
      </c>
      <c r="AL886" s="5">
        <v>103</v>
      </c>
      <c r="AM886" s="22">
        <v>22</v>
      </c>
      <c r="AN886" s="22">
        <v>22</v>
      </c>
      <c r="AO886" s="25">
        <f t="shared" si="188"/>
        <v>0.5</v>
      </c>
      <c r="AP886" s="22">
        <v>11</v>
      </c>
      <c r="AQ886">
        <v>-0.2</v>
      </c>
      <c r="AR886">
        <v>0</v>
      </c>
      <c r="AS886">
        <v>-0.2</v>
      </c>
      <c r="AT886">
        <v>-0.4</v>
      </c>
      <c r="AU886">
        <v>-0.1</v>
      </c>
      <c r="AV886">
        <v>0</v>
      </c>
      <c r="AW886">
        <v>-0.5</v>
      </c>
      <c r="AX886" s="3">
        <f t="shared" si="189"/>
        <v>-7.1428571428571425E-2</v>
      </c>
      <c r="AY886" s="4">
        <f t="shared" si="190"/>
        <v>-0.5</v>
      </c>
      <c r="AZ886" t="s">
        <v>224</v>
      </c>
      <c r="BA886">
        <v>2013</v>
      </c>
      <c r="BC886" s="27">
        <v>525000</v>
      </c>
      <c r="BD886" s="22">
        <v>0</v>
      </c>
      <c r="BE886" s="22">
        <v>0</v>
      </c>
      <c r="BF886" s="28">
        <f t="shared" si="191"/>
        <v>0</v>
      </c>
      <c r="BG886" s="22">
        <v>22</v>
      </c>
      <c r="BH886" s="22">
        <v>22</v>
      </c>
      <c r="BI886" s="4">
        <v>72.133333329999999</v>
      </c>
      <c r="BJ886" s="22">
        <v>0</v>
      </c>
      <c r="BK886" s="22">
        <v>0</v>
      </c>
      <c r="BL886" s="28">
        <f t="shared" si="192"/>
        <v>0</v>
      </c>
      <c r="BM886" s="22">
        <v>0</v>
      </c>
      <c r="BN886" s="22">
        <v>0</v>
      </c>
      <c r="BO886" s="4">
        <v>1.483333333</v>
      </c>
      <c r="BP886" s="22">
        <v>0</v>
      </c>
      <c r="BQ886" s="22">
        <v>0</v>
      </c>
      <c r="BR886" s="22">
        <v>0</v>
      </c>
      <c r="BS886" s="22">
        <v>0</v>
      </c>
      <c r="BT886" s="4">
        <v>0.30000000000000004</v>
      </c>
      <c r="BU886" s="22">
        <v>3</v>
      </c>
      <c r="BV886" s="22">
        <v>0</v>
      </c>
      <c r="BW886" s="22">
        <v>0</v>
      </c>
      <c r="BX886" s="22">
        <v>-1</v>
      </c>
      <c r="BY886" s="22">
        <v>0</v>
      </c>
      <c r="BZ886" s="22">
        <v>0</v>
      </c>
      <c r="CA886" s="22">
        <v>12</v>
      </c>
      <c r="CB886" s="22">
        <v>7</v>
      </c>
      <c r="CC886" s="4">
        <v>12.25</v>
      </c>
      <c r="CD886" s="4">
        <v>0.48333333300000003</v>
      </c>
      <c r="CE886" s="4">
        <v>0</v>
      </c>
      <c r="CF886" s="22">
        <v>0</v>
      </c>
      <c r="CG886" s="22">
        <v>0</v>
      </c>
      <c r="CH886" s="22">
        <v>0</v>
      </c>
      <c r="CI886" s="5">
        <v>4</v>
      </c>
      <c r="CJ886" s="22">
        <v>0</v>
      </c>
      <c r="CK886" s="22">
        <v>0</v>
      </c>
      <c r="CL886" s="22">
        <v>-1</v>
      </c>
      <c r="CM886" s="22">
        <v>0</v>
      </c>
      <c r="CN886" s="22">
        <v>0</v>
      </c>
      <c r="CO886" s="22">
        <v>10</v>
      </c>
      <c r="CP886" s="22">
        <v>15</v>
      </c>
      <c r="CQ886" s="26">
        <v>8.8458330000000007</v>
      </c>
      <c r="CR886" s="26">
        <v>8.3330000000000001E-3</v>
      </c>
      <c r="CS886" s="26">
        <v>7.4999999999999997E-2</v>
      </c>
      <c r="CT886" s="22">
        <v>0</v>
      </c>
      <c r="CU886" s="22">
        <v>0</v>
      </c>
      <c r="CV886" s="22">
        <v>0</v>
      </c>
      <c r="CW886" s="22">
        <v>0</v>
      </c>
      <c r="CX886" s="22">
        <v>0</v>
      </c>
      <c r="CY886" s="22">
        <v>0</v>
      </c>
      <c r="CZ886" s="22">
        <v>0</v>
      </c>
      <c r="DA886" s="22">
        <v>0</v>
      </c>
      <c r="DB886" s="22">
        <v>-2</v>
      </c>
      <c r="DC886" s="22">
        <v>0</v>
      </c>
      <c r="DD886" s="22">
        <v>0</v>
      </c>
      <c r="DE886" s="22">
        <v>0</v>
      </c>
      <c r="DF886" s="22">
        <v>0</v>
      </c>
      <c r="DG886" s="22">
        <v>0</v>
      </c>
      <c r="DH886" s="22">
        <v>0</v>
      </c>
      <c r="DI886" s="22">
        <v>0</v>
      </c>
      <c r="DJ886" s="22">
        <v>0</v>
      </c>
      <c r="DK886" s="22">
        <v>0</v>
      </c>
      <c r="DL886" s="22">
        <v>0</v>
      </c>
      <c r="DM886" s="22">
        <v>0</v>
      </c>
      <c r="DN886" s="22">
        <v>0</v>
      </c>
      <c r="DO886" s="22">
        <v>0</v>
      </c>
      <c r="DP886" s="22">
        <v>2</v>
      </c>
      <c r="DQ886" s="22">
        <v>0</v>
      </c>
      <c r="DR886" s="22">
        <v>0</v>
      </c>
      <c r="DS886" s="22">
        <v>0</v>
      </c>
      <c r="DT886" s="22">
        <v>0</v>
      </c>
      <c r="DU886">
        <v>10.3</v>
      </c>
      <c r="DV886">
        <v>41.44</v>
      </c>
      <c r="DW886" s="2">
        <f t="shared" si="193"/>
        <v>0.19907228449942022</v>
      </c>
      <c r="DX886">
        <v>-1.339</v>
      </c>
      <c r="DY886">
        <v>0.504</v>
      </c>
      <c r="DZ886">
        <v>-2.4380000000000002</v>
      </c>
      <c r="EA886">
        <v>-2.734</v>
      </c>
      <c r="EB886">
        <v>0</v>
      </c>
      <c r="EC886">
        <v>2</v>
      </c>
      <c r="ED886">
        <v>-1.2</v>
      </c>
      <c r="EE886">
        <v>-1.66</v>
      </c>
      <c r="EF886">
        <v>-0.41</v>
      </c>
      <c r="EG886">
        <v>0</v>
      </c>
      <c r="EH886">
        <v>935</v>
      </c>
      <c r="EI886">
        <v>935</v>
      </c>
      <c r="EJ886">
        <v>0</v>
      </c>
      <c r="EK886">
        <v>1.66</v>
      </c>
      <c r="EL886">
        <v>22.5</v>
      </c>
      <c r="EM886">
        <v>24.1</v>
      </c>
      <c r="EN886">
        <v>6.7</v>
      </c>
      <c r="EO886">
        <v>7.5</v>
      </c>
      <c r="EP886">
        <v>5</v>
      </c>
      <c r="EQ886">
        <v>7.5</v>
      </c>
      <c r="ER886">
        <v>2.5</v>
      </c>
      <c r="ES886">
        <v>0</v>
      </c>
      <c r="ET886">
        <v>0</v>
      </c>
      <c r="EU886">
        <v>0</v>
      </c>
      <c r="EV886">
        <v>2.48</v>
      </c>
      <c r="EW886">
        <v>2.2799999999999998</v>
      </c>
      <c r="EX886">
        <v>25.9</v>
      </c>
      <c r="EY886">
        <v>21.9</v>
      </c>
      <c r="EZ886">
        <v>8.6999999999999993</v>
      </c>
      <c r="FA886">
        <v>9.6999999999999993</v>
      </c>
      <c r="FB886">
        <v>12.8</v>
      </c>
      <c r="FC886">
        <v>9.3000000000000007</v>
      </c>
      <c r="FD886">
        <v>2.7</v>
      </c>
      <c r="FE886">
        <v>2.9</v>
      </c>
      <c r="FF886">
        <v>9</v>
      </c>
      <c r="FG886">
        <v>16</v>
      </c>
      <c r="FH886">
        <v>13</v>
      </c>
      <c r="FI886">
        <v>4</v>
      </c>
      <c r="FJ886">
        <v>8</v>
      </c>
      <c r="FK886">
        <v>11</v>
      </c>
      <c r="FL886">
        <v>59.5</v>
      </c>
      <c r="FM886">
        <v>27</v>
      </c>
      <c r="FN886">
        <v>23</v>
      </c>
      <c r="FO886">
        <v>19</v>
      </c>
      <c r="FP886">
        <v>54</v>
      </c>
      <c r="FQ886">
        <v>0.21</v>
      </c>
      <c r="FR886">
        <v>3.43</v>
      </c>
      <c r="FS886" s="2">
        <f t="shared" si="194"/>
        <v>5.7692307692307689E-2</v>
      </c>
      <c r="FT886">
        <v>0</v>
      </c>
      <c r="FU886">
        <v>0</v>
      </c>
      <c r="FV886">
        <v>-22</v>
      </c>
      <c r="FW886">
        <v>0</v>
      </c>
      <c r="FX886">
        <v>0</v>
      </c>
      <c r="FY886">
        <v>0</v>
      </c>
      <c r="FZ886">
        <v>40.4</v>
      </c>
      <c r="GA886">
        <v>0</v>
      </c>
      <c r="GB886">
        <v>0</v>
      </c>
      <c r="GC886">
        <v>0</v>
      </c>
      <c r="GD886">
        <v>0</v>
      </c>
      <c r="GE886">
        <v>0</v>
      </c>
      <c r="GF886">
        <v>0</v>
      </c>
      <c r="GG886">
        <v>40.4</v>
      </c>
      <c r="GH886">
        <v>0.04</v>
      </c>
      <c r="GI886">
        <v>4.2</v>
      </c>
      <c r="GJ886" s="2">
        <f t="shared" si="195"/>
        <v>9.433962264150943E-3</v>
      </c>
      <c r="GK886">
        <v>0</v>
      </c>
      <c r="GL886">
        <v>0</v>
      </c>
      <c r="GM886">
        <v>-147</v>
      </c>
      <c r="GN886">
        <v>0</v>
      </c>
      <c r="GO886">
        <v>0</v>
      </c>
      <c r="GP886">
        <v>0</v>
      </c>
      <c r="GQ886">
        <v>200</v>
      </c>
      <c r="GR886">
        <v>0</v>
      </c>
      <c r="GS886">
        <v>0</v>
      </c>
      <c r="GT886">
        <v>0</v>
      </c>
      <c r="GU886">
        <v>0</v>
      </c>
      <c r="GV886">
        <v>0</v>
      </c>
      <c r="GW886">
        <v>0</v>
      </c>
      <c r="GX886" s="21">
        <v>26.100843000000001</v>
      </c>
      <c r="GY886" s="21">
        <v>3.4121304000000001</v>
      </c>
      <c r="GZ886" s="21">
        <v>4.1249132999999993</v>
      </c>
      <c r="HA886" s="21">
        <v>7.5370436999999999</v>
      </c>
      <c r="HB886" s="21">
        <v>0.32852900000000002</v>
      </c>
      <c r="HC886" s="21">
        <v>0.47364499999999998</v>
      </c>
      <c r="HD886" s="21">
        <v>1.5150000000000001E-3</v>
      </c>
      <c r="HE886" s="21">
        <v>20.588379</v>
      </c>
      <c r="HF886" s="21">
        <v>0.80368799999999996</v>
      </c>
    </row>
    <row r="887" spans="1:214" ht="15" x14ac:dyDescent="0.25">
      <c r="A887" s="22">
        <v>6</v>
      </c>
      <c r="B887" t="s">
        <v>3680</v>
      </c>
      <c r="C887" t="s">
        <v>3681</v>
      </c>
      <c r="D887" t="s">
        <v>2556</v>
      </c>
      <c r="F887" t="s">
        <v>428</v>
      </c>
      <c r="G887" t="s">
        <v>277</v>
      </c>
      <c r="H887">
        <v>39</v>
      </c>
      <c r="I887" s="22" t="s">
        <v>248</v>
      </c>
      <c r="J887">
        <v>31</v>
      </c>
      <c r="K887" s="23" t="s">
        <v>1358</v>
      </c>
      <c r="L887" s="23" t="s">
        <v>287</v>
      </c>
      <c r="M887" s="24" t="s">
        <v>288</v>
      </c>
      <c r="N887" s="24" t="s">
        <v>233</v>
      </c>
      <c r="O887" s="24">
        <v>71</v>
      </c>
      <c r="P887" s="24">
        <v>201</v>
      </c>
      <c r="Q887" s="24" t="s">
        <v>223</v>
      </c>
      <c r="R887" s="24"/>
      <c r="S887" s="22">
        <v>56</v>
      </c>
      <c r="T887" s="22">
        <v>3</v>
      </c>
      <c r="U887" s="22">
        <v>5</v>
      </c>
      <c r="V887" s="22">
        <v>8</v>
      </c>
      <c r="W887" s="22">
        <v>3</v>
      </c>
      <c r="X887" s="22">
        <v>18</v>
      </c>
      <c r="Y887" s="22">
        <v>41</v>
      </c>
      <c r="Z887" s="25">
        <f t="shared" si="182"/>
        <v>7.3170731707317069E-2</v>
      </c>
      <c r="AA887" s="3">
        <v>17.783329999999999</v>
      </c>
      <c r="AB887" s="22">
        <v>116</v>
      </c>
      <c r="AC887" s="22">
        <v>136</v>
      </c>
      <c r="AD887" s="22">
        <v>23</v>
      </c>
      <c r="AE887" s="22">
        <v>13</v>
      </c>
      <c r="AF887" s="22">
        <v>11</v>
      </c>
      <c r="AG887" s="26">
        <f t="shared" si="183"/>
        <v>6.9888887112657914</v>
      </c>
      <c r="AH887" s="26">
        <f t="shared" si="184"/>
        <v>8.1938695235529977</v>
      </c>
      <c r="AI887" s="26">
        <f t="shared" si="185"/>
        <v>1.3857279341302862</v>
      </c>
      <c r="AJ887" s="26">
        <f t="shared" si="186"/>
        <v>0.78323752798668356</v>
      </c>
      <c r="AK887" s="26">
        <f t="shared" si="187"/>
        <v>0.66273944675796304</v>
      </c>
      <c r="AL887" s="5">
        <v>1357</v>
      </c>
      <c r="AM887" s="22">
        <v>0</v>
      </c>
      <c r="AN887" s="22">
        <v>0</v>
      </c>
      <c r="AO887" s="25">
        <f t="shared" si="188"/>
        <v>0</v>
      </c>
      <c r="AP887" s="22">
        <v>0</v>
      </c>
      <c r="AQ887">
        <v>0</v>
      </c>
      <c r="AR887">
        <v>2.7</v>
      </c>
      <c r="AS887">
        <v>2.8</v>
      </c>
      <c r="AT887">
        <v>-0.5</v>
      </c>
      <c r="AU887">
        <v>3.2</v>
      </c>
      <c r="AV887">
        <v>0</v>
      </c>
      <c r="AW887">
        <v>2.7</v>
      </c>
      <c r="AX887" s="3">
        <f t="shared" si="189"/>
        <v>4.8214285714285716E-2</v>
      </c>
      <c r="AY887" s="4">
        <f t="shared" si="190"/>
        <v>-1.5249990000000002</v>
      </c>
      <c r="AZ887" t="s">
        <v>243</v>
      </c>
      <c r="BA887">
        <v>2012</v>
      </c>
      <c r="BC887" s="27">
        <v>1933333</v>
      </c>
      <c r="BD887" s="22">
        <v>3</v>
      </c>
      <c r="BE887" s="22">
        <v>5</v>
      </c>
      <c r="BF887" s="28">
        <f t="shared" si="191"/>
        <v>0.53722322746319551</v>
      </c>
      <c r="BG887" s="22">
        <v>0</v>
      </c>
      <c r="BH887" s="22">
        <v>0</v>
      </c>
      <c r="BI887" s="4">
        <v>893.48333330000003</v>
      </c>
      <c r="BJ887" s="22">
        <v>0</v>
      </c>
      <c r="BK887" s="22">
        <v>0</v>
      </c>
      <c r="BL887" s="28">
        <f t="shared" si="192"/>
        <v>0</v>
      </c>
      <c r="BM887" s="22">
        <v>0</v>
      </c>
      <c r="BN887" s="22">
        <v>0</v>
      </c>
      <c r="BO887" s="4">
        <v>3.45</v>
      </c>
      <c r="BP887" s="22">
        <v>0</v>
      </c>
      <c r="BQ887" s="22">
        <v>0</v>
      </c>
      <c r="BR887" s="22">
        <v>0</v>
      </c>
      <c r="BS887" s="22">
        <v>0</v>
      </c>
      <c r="BT887" s="4">
        <v>99.716666669999995</v>
      </c>
      <c r="BU887" s="22">
        <v>26</v>
      </c>
      <c r="BV887" s="22">
        <v>1</v>
      </c>
      <c r="BW887" s="22">
        <v>3</v>
      </c>
      <c r="BX887" s="22">
        <v>3</v>
      </c>
      <c r="BY887" s="22">
        <v>12</v>
      </c>
      <c r="BZ887" s="22">
        <v>6</v>
      </c>
      <c r="CA887" s="22">
        <v>0</v>
      </c>
      <c r="CB887" s="22">
        <v>0</v>
      </c>
      <c r="CC887" s="4">
        <v>16.483329999999999</v>
      </c>
      <c r="CD887" s="4">
        <v>0</v>
      </c>
      <c r="CE887" s="4">
        <v>1.733333333</v>
      </c>
      <c r="CF887" s="22">
        <v>0</v>
      </c>
      <c r="CG887" s="22">
        <v>0</v>
      </c>
      <c r="CH887" s="22">
        <v>0</v>
      </c>
      <c r="CI887" s="5">
        <v>30</v>
      </c>
      <c r="CJ887" s="22">
        <v>2</v>
      </c>
      <c r="CK887" s="22">
        <v>2</v>
      </c>
      <c r="CL887" s="22">
        <v>0</v>
      </c>
      <c r="CM887" s="22">
        <v>6</v>
      </c>
      <c r="CN887" s="22">
        <v>3</v>
      </c>
      <c r="CO887" s="22">
        <v>0</v>
      </c>
      <c r="CP887" s="22">
        <v>0</v>
      </c>
      <c r="CQ887" s="26">
        <v>15.497225</v>
      </c>
      <c r="CR887" s="26">
        <v>0.115</v>
      </c>
      <c r="CS887" s="26">
        <v>1.8216669999999999</v>
      </c>
      <c r="CT887" s="22">
        <v>0</v>
      </c>
      <c r="CU887" s="22">
        <v>0</v>
      </c>
      <c r="CV887" s="22">
        <v>0</v>
      </c>
      <c r="CW887" s="22">
        <v>2</v>
      </c>
      <c r="CX887" s="22">
        <v>4</v>
      </c>
      <c r="CY887" s="22">
        <v>8</v>
      </c>
      <c r="CZ887" s="22">
        <v>1</v>
      </c>
      <c r="DA887" s="22">
        <v>1</v>
      </c>
      <c r="DB887" s="22">
        <v>-5</v>
      </c>
      <c r="DC887" s="22">
        <v>2</v>
      </c>
      <c r="DD887" s="22">
        <v>0</v>
      </c>
      <c r="DE887" s="22">
        <v>2</v>
      </c>
      <c r="DF887" s="22">
        <v>0</v>
      </c>
      <c r="DG887" s="22">
        <v>0</v>
      </c>
      <c r="DH887" s="22">
        <v>0</v>
      </c>
      <c r="DI887" s="22">
        <v>9</v>
      </c>
      <c r="DJ887" s="22">
        <v>0</v>
      </c>
      <c r="DK887" s="22">
        <v>0</v>
      </c>
      <c r="DL887" s="22">
        <v>0</v>
      </c>
      <c r="DM887" s="22">
        <v>0</v>
      </c>
      <c r="DN887" s="22">
        <v>35</v>
      </c>
      <c r="DO887" s="22">
        <v>1</v>
      </c>
      <c r="DP887" s="22">
        <v>43</v>
      </c>
      <c r="DQ887" s="22">
        <v>12</v>
      </c>
      <c r="DR887" s="22">
        <v>0</v>
      </c>
      <c r="DS887" s="22">
        <v>0</v>
      </c>
      <c r="DT887" s="22">
        <v>0</v>
      </c>
      <c r="DU887">
        <v>15.55</v>
      </c>
      <c r="DV887">
        <v>34.1</v>
      </c>
      <c r="DW887" s="2">
        <f t="shared" si="193"/>
        <v>0.31319234642497479</v>
      </c>
      <c r="DX887">
        <v>-7.2999999999999995E-2</v>
      </c>
      <c r="DY887">
        <v>-0.48300000000000004</v>
      </c>
      <c r="DZ887">
        <v>5.800000000000001E-2</v>
      </c>
      <c r="EA887">
        <v>-6.2919999999999998</v>
      </c>
      <c r="EB887">
        <v>32</v>
      </c>
      <c r="EC887">
        <v>30</v>
      </c>
      <c r="ED887">
        <v>5.0999999999999996</v>
      </c>
      <c r="EE887">
        <v>-3.65</v>
      </c>
      <c r="EF887">
        <v>-8.8000000000000007</v>
      </c>
      <c r="EG887">
        <v>8.02</v>
      </c>
      <c r="EH887">
        <v>919</v>
      </c>
      <c r="EI887">
        <v>999</v>
      </c>
      <c r="EJ887">
        <v>2.2000000000000002</v>
      </c>
      <c r="EK887">
        <v>2.0699999999999998</v>
      </c>
      <c r="EL887">
        <v>25.3</v>
      </c>
      <c r="EM887">
        <v>23.4</v>
      </c>
      <c r="EN887">
        <v>10.1</v>
      </c>
      <c r="EO887">
        <v>12.1</v>
      </c>
      <c r="EP887">
        <v>16.600000000000001</v>
      </c>
      <c r="EQ887">
        <v>12.9</v>
      </c>
      <c r="ER887">
        <v>2.8</v>
      </c>
      <c r="ES887">
        <v>3.3</v>
      </c>
      <c r="ET887">
        <v>0.60000000000000009</v>
      </c>
      <c r="EU887">
        <v>0.1</v>
      </c>
      <c r="EV887">
        <v>2.4500000000000002</v>
      </c>
      <c r="EW887">
        <v>2.4500000000000002</v>
      </c>
      <c r="EX887">
        <v>23.7</v>
      </c>
      <c r="EY887">
        <v>28.9</v>
      </c>
      <c r="EZ887">
        <v>11.2</v>
      </c>
      <c r="FA887">
        <v>12.5</v>
      </c>
      <c r="FB887">
        <v>15.6</v>
      </c>
      <c r="FC887">
        <v>13.4</v>
      </c>
      <c r="FD887">
        <v>3.2</v>
      </c>
      <c r="FE887">
        <v>2.5</v>
      </c>
      <c r="FF887">
        <v>111</v>
      </c>
      <c r="FG887">
        <v>129</v>
      </c>
      <c r="FH887">
        <v>138</v>
      </c>
      <c r="FI887">
        <v>124</v>
      </c>
      <c r="FJ887">
        <v>157</v>
      </c>
      <c r="FK887">
        <v>130</v>
      </c>
      <c r="FL887">
        <v>47.8</v>
      </c>
      <c r="FM887">
        <v>312</v>
      </c>
      <c r="FN887">
        <v>311</v>
      </c>
      <c r="FO887">
        <v>279</v>
      </c>
      <c r="FP887">
        <v>50.1</v>
      </c>
      <c r="FQ887">
        <v>0.06</v>
      </c>
      <c r="FR887">
        <v>4.34</v>
      </c>
      <c r="FS887" s="2">
        <f t="shared" si="194"/>
        <v>1.3636363636363637E-2</v>
      </c>
      <c r="FT887">
        <v>1</v>
      </c>
      <c r="FU887">
        <v>0</v>
      </c>
      <c r="FV887">
        <v>-60.6</v>
      </c>
      <c r="FW887">
        <v>50</v>
      </c>
      <c r="FX887">
        <v>17.39</v>
      </c>
      <c r="FY887">
        <v>0</v>
      </c>
      <c r="FZ887">
        <v>17.399999999999999</v>
      </c>
      <c r="GA887">
        <v>17.399999999999999</v>
      </c>
      <c r="GB887">
        <v>0</v>
      </c>
      <c r="GC887">
        <v>0</v>
      </c>
      <c r="GD887">
        <v>17.399999999999999</v>
      </c>
      <c r="GE887">
        <v>17.399999999999999</v>
      </c>
      <c r="GF887">
        <v>0</v>
      </c>
      <c r="GG887">
        <v>17.399999999999999</v>
      </c>
      <c r="GH887">
        <v>1.66</v>
      </c>
      <c r="GI887">
        <v>3.16</v>
      </c>
      <c r="GJ887" s="2">
        <f t="shared" si="195"/>
        <v>0.3443983402489626</v>
      </c>
      <c r="GK887">
        <v>2</v>
      </c>
      <c r="GL887">
        <v>11</v>
      </c>
      <c r="GM887">
        <v>-4.3</v>
      </c>
      <c r="GN887">
        <v>1.29</v>
      </c>
      <c r="GO887">
        <v>7.1</v>
      </c>
      <c r="GP887">
        <v>6.5</v>
      </c>
      <c r="GQ887">
        <v>38.1</v>
      </c>
      <c r="GR887">
        <v>4.5</v>
      </c>
      <c r="GS887">
        <v>23.9</v>
      </c>
      <c r="GT887">
        <v>25.8</v>
      </c>
      <c r="GU887">
        <v>0.60000000000000009</v>
      </c>
      <c r="GV887">
        <v>1.9</v>
      </c>
      <c r="GW887">
        <v>1.9</v>
      </c>
      <c r="GX887" s="21">
        <v>57.151133999999999</v>
      </c>
      <c r="GY887" s="21">
        <v>1.1390895000000001</v>
      </c>
      <c r="GZ887" s="21">
        <v>6.2478000000000007</v>
      </c>
      <c r="HA887" s="21">
        <v>7.3868904000000004</v>
      </c>
      <c r="HB887" s="21">
        <v>-1.013196</v>
      </c>
      <c r="HC887" s="21">
        <v>3.0239630000000002</v>
      </c>
      <c r="HD887" s="21">
        <v>-7.6400000000000003E-4</v>
      </c>
      <c r="HE887" s="21">
        <v>24.123819000000001</v>
      </c>
      <c r="HF887" s="21">
        <v>2.0100039999999999</v>
      </c>
    </row>
    <row r="888" spans="1:214" ht="25.5" x14ac:dyDescent="0.25">
      <c r="A888" s="22">
        <v>40</v>
      </c>
      <c r="B888" t="s">
        <v>3682</v>
      </c>
      <c r="C888" t="s">
        <v>3683</v>
      </c>
      <c r="D888" t="s">
        <v>3095</v>
      </c>
      <c r="F888" t="s">
        <v>217</v>
      </c>
      <c r="I888" s="22" t="s">
        <v>218</v>
      </c>
      <c r="J888">
        <v>31</v>
      </c>
      <c r="K888" s="23" t="s">
        <v>3684</v>
      </c>
      <c r="L888" s="23" t="s">
        <v>3685</v>
      </c>
      <c r="M888" s="24"/>
      <c r="N888" s="24" t="s">
        <v>258</v>
      </c>
      <c r="O888" s="24">
        <v>71</v>
      </c>
      <c r="P888" s="24">
        <v>197</v>
      </c>
      <c r="Q888" s="24" t="s">
        <v>223</v>
      </c>
      <c r="R888" s="24"/>
      <c r="S888" s="22">
        <v>82</v>
      </c>
      <c r="T888" s="22">
        <v>22</v>
      </c>
      <c r="U888" s="22">
        <v>47</v>
      </c>
      <c r="V888" s="22">
        <v>69</v>
      </c>
      <c r="W888" s="22">
        <v>14</v>
      </c>
      <c r="X888" s="22">
        <v>47</v>
      </c>
      <c r="Y888" s="22">
        <v>267</v>
      </c>
      <c r="Z888" s="25">
        <f t="shared" si="182"/>
        <v>8.2397003745318345E-2</v>
      </c>
      <c r="AA888" s="3">
        <v>19.83333</v>
      </c>
      <c r="AB888" s="22">
        <v>45</v>
      </c>
      <c r="AC888" s="22">
        <v>26</v>
      </c>
      <c r="AD888" s="22">
        <v>89</v>
      </c>
      <c r="AE888" s="22">
        <v>54</v>
      </c>
      <c r="AF888" s="22">
        <v>42</v>
      </c>
      <c r="AG888" s="26">
        <f t="shared" si="183"/>
        <v>1.6601765446494707</v>
      </c>
      <c r="AH888" s="26">
        <f t="shared" si="184"/>
        <v>0.95921311468636083</v>
      </c>
      <c r="AI888" s="26">
        <f t="shared" si="185"/>
        <v>3.2834602771956196</v>
      </c>
      <c r="AJ888" s="26">
        <f t="shared" si="186"/>
        <v>1.9922118535793647</v>
      </c>
      <c r="AK888" s="26">
        <f t="shared" si="187"/>
        <v>1.5494981083395061</v>
      </c>
      <c r="AL888" s="5">
        <v>1988</v>
      </c>
      <c r="AM888" s="22">
        <v>548</v>
      </c>
      <c r="AN888" s="22">
        <v>567</v>
      </c>
      <c r="AO888" s="25">
        <f t="shared" si="188"/>
        <v>0.49147982062780271</v>
      </c>
      <c r="AP888" s="22">
        <v>24.4</v>
      </c>
      <c r="AQ888">
        <v>5.5</v>
      </c>
      <c r="AR888">
        <v>2.1</v>
      </c>
      <c r="AS888">
        <v>7.6</v>
      </c>
      <c r="AT888">
        <v>9.3000000000000007</v>
      </c>
      <c r="AU888">
        <v>4.0999999999999996</v>
      </c>
      <c r="AV888">
        <v>0</v>
      </c>
      <c r="AW888">
        <v>13.4</v>
      </c>
      <c r="AX888" s="3">
        <f t="shared" si="189"/>
        <v>0.16341463414634147</v>
      </c>
      <c r="AY888" s="4">
        <f t="shared" si="190"/>
        <v>-3.2749989999999993</v>
      </c>
      <c r="AZ888" t="s">
        <v>243</v>
      </c>
      <c r="BA888">
        <v>2021</v>
      </c>
      <c r="BC888" s="27">
        <v>6083333</v>
      </c>
      <c r="BD888" s="22">
        <v>19</v>
      </c>
      <c r="BE888" s="22">
        <v>34</v>
      </c>
      <c r="BF888" s="28">
        <f t="shared" si="191"/>
        <v>2.4948351166334986</v>
      </c>
      <c r="BG888" s="22">
        <v>431</v>
      </c>
      <c r="BH888" s="22">
        <v>460</v>
      </c>
      <c r="BI888" s="4">
        <v>1274.633333</v>
      </c>
      <c r="BJ888" s="22">
        <v>3</v>
      </c>
      <c r="BK888" s="22">
        <v>11</v>
      </c>
      <c r="BL888" s="28">
        <f t="shared" si="192"/>
        <v>3.1822199768680108</v>
      </c>
      <c r="BM888" s="22">
        <v>83</v>
      </c>
      <c r="BN888" s="22">
        <v>78</v>
      </c>
      <c r="BO888" s="4">
        <v>263.96666670000002</v>
      </c>
      <c r="BP888" s="22">
        <v>0</v>
      </c>
      <c r="BQ888" s="22">
        <v>2</v>
      </c>
      <c r="BR888" s="22">
        <v>34</v>
      </c>
      <c r="BS888" s="22">
        <v>29</v>
      </c>
      <c r="BT888" s="4">
        <v>88.216666669999995</v>
      </c>
      <c r="BU888" s="22">
        <v>41</v>
      </c>
      <c r="BV888" s="22">
        <v>15</v>
      </c>
      <c r="BW888" s="22">
        <v>26</v>
      </c>
      <c r="BX888" s="22">
        <v>22</v>
      </c>
      <c r="BY888" s="22">
        <v>33</v>
      </c>
      <c r="BZ888" s="22">
        <v>11</v>
      </c>
      <c r="CA888" s="22">
        <v>273</v>
      </c>
      <c r="CB888" s="22">
        <v>260</v>
      </c>
      <c r="CC888" s="4">
        <v>15.4</v>
      </c>
      <c r="CD888" s="4">
        <v>3.233333333</v>
      </c>
      <c r="CE888" s="4">
        <v>1.1499999999999999</v>
      </c>
      <c r="CF888" s="22">
        <v>2</v>
      </c>
      <c r="CG888" s="22">
        <v>1</v>
      </c>
      <c r="CH888" s="22">
        <v>1</v>
      </c>
      <c r="CI888" s="5">
        <v>41</v>
      </c>
      <c r="CJ888" s="22">
        <v>7</v>
      </c>
      <c r="CK888" s="22">
        <v>21</v>
      </c>
      <c r="CL888" s="22">
        <v>-8</v>
      </c>
      <c r="CM888" s="22">
        <v>14</v>
      </c>
      <c r="CN888" s="22">
        <v>6</v>
      </c>
      <c r="CO888" s="22">
        <v>275</v>
      </c>
      <c r="CP888" s="22">
        <v>307</v>
      </c>
      <c r="CQ888" s="26">
        <v>15.688618</v>
      </c>
      <c r="CR888" s="26">
        <v>3.2048779999999999</v>
      </c>
      <c r="CS888" s="26">
        <v>1.0016259999999999</v>
      </c>
      <c r="CT888" s="22">
        <v>1</v>
      </c>
      <c r="CU888" s="22">
        <v>0</v>
      </c>
      <c r="CV888" s="22">
        <v>0</v>
      </c>
      <c r="CW888" s="22">
        <v>4</v>
      </c>
      <c r="CX888" s="22">
        <v>16</v>
      </c>
      <c r="CY888" s="22">
        <v>1</v>
      </c>
      <c r="CZ888" s="22">
        <v>18</v>
      </c>
      <c r="DA888" s="22">
        <v>31</v>
      </c>
      <c r="DB888" s="22">
        <v>13</v>
      </c>
      <c r="DC888" s="22">
        <v>7</v>
      </c>
      <c r="DD888" s="22">
        <v>0</v>
      </c>
      <c r="DE888" s="22">
        <v>4</v>
      </c>
      <c r="DF888" s="22">
        <v>0</v>
      </c>
      <c r="DG888" s="22">
        <v>0</v>
      </c>
      <c r="DH888" s="22">
        <v>0</v>
      </c>
      <c r="DI888" s="22">
        <v>16</v>
      </c>
      <c r="DJ888" s="22">
        <v>1</v>
      </c>
      <c r="DK888" s="22">
        <v>0</v>
      </c>
      <c r="DL888" s="22">
        <v>1</v>
      </c>
      <c r="DM888" s="22">
        <v>0</v>
      </c>
      <c r="DN888" s="22">
        <v>101</v>
      </c>
      <c r="DO888" s="22">
        <v>26</v>
      </c>
      <c r="DP888" s="22">
        <v>74</v>
      </c>
      <c r="DQ888" s="22">
        <v>13</v>
      </c>
      <c r="DR888" s="22">
        <v>3</v>
      </c>
      <c r="DS888" s="22">
        <v>1</v>
      </c>
      <c r="DT888" s="22">
        <v>1</v>
      </c>
      <c r="DU888">
        <v>14.96</v>
      </c>
      <c r="DV888">
        <v>32.880000000000003</v>
      </c>
      <c r="DW888" s="2">
        <f t="shared" si="193"/>
        <v>0.31270903010033446</v>
      </c>
      <c r="DX888">
        <v>1.2669999999999999</v>
      </c>
      <c r="DY888">
        <v>0.65500000000000003</v>
      </c>
      <c r="DZ888">
        <v>-0.56200000000000017</v>
      </c>
      <c r="EA888">
        <v>9.2829999999999995</v>
      </c>
      <c r="EB888">
        <v>73</v>
      </c>
      <c r="EC888">
        <v>54</v>
      </c>
      <c r="ED888">
        <v>6.1</v>
      </c>
      <c r="EE888">
        <v>14.09</v>
      </c>
      <c r="EF888">
        <v>8.01</v>
      </c>
      <c r="EG888">
        <v>10.38</v>
      </c>
      <c r="EH888">
        <v>904</v>
      </c>
      <c r="EI888">
        <v>1007</v>
      </c>
      <c r="EJ888">
        <v>3.57</v>
      </c>
      <c r="EK888">
        <v>2.64</v>
      </c>
      <c r="EL888">
        <v>30.8</v>
      </c>
      <c r="EM888">
        <v>24.7</v>
      </c>
      <c r="EN888">
        <v>12</v>
      </c>
      <c r="EO888">
        <v>9.1999999999999993</v>
      </c>
      <c r="EP888">
        <v>10.9</v>
      </c>
      <c r="EQ888">
        <v>15.2</v>
      </c>
      <c r="ER888">
        <v>3</v>
      </c>
      <c r="ES888">
        <v>3.9</v>
      </c>
      <c r="ET888">
        <v>0.5</v>
      </c>
      <c r="EU888">
        <v>0.7</v>
      </c>
      <c r="EV888">
        <v>2.5099999999999998</v>
      </c>
      <c r="EW888">
        <v>1.71</v>
      </c>
      <c r="EX888">
        <v>28</v>
      </c>
      <c r="EY888">
        <v>24.1</v>
      </c>
      <c r="EZ888">
        <v>11.4</v>
      </c>
      <c r="FA888">
        <v>9.6999999999999993</v>
      </c>
      <c r="FB888">
        <v>11.4</v>
      </c>
      <c r="FC888">
        <v>12.9</v>
      </c>
      <c r="FD888">
        <v>3.7</v>
      </c>
      <c r="FE888">
        <v>3.7</v>
      </c>
      <c r="FF888">
        <v>187</v>
      </c>
      <c r="FG888">
        <v>198</v>
      </c>
      <c r="FH888">
        <v>171</v>
      </c>
      <c r="FI888">
        <v>150</v>
      </c>
      <c r="FJ888">
        <v>189</v>
      </c>
      <c r="FK888">
        <v>220</v>
      </c>
      <c r="FL888">
        <v>54.5</v>
      </c>
      <c r="FM888">
        <v>455</v>
      </c>
      <c r="FN888">
        <v>406</v>
      </c>
      <c r="FO888">
        <v>386</v>
      </c>
      <c r="FP888">
        <v>52.8</v>
      </c>
      <c r="FQ888">
        <v>3.09</v>
      </c>
      <c r="FR888">
        <v>2.65</v>
      </c>
      <c r="FS888" s="2">
        <f t="shared" si="194"/>
        <v>0.53832752613240409</v>
      </c>
      <c r="FT888">
        <v>24</v>
      </c>
      <c r="FU888">
        <v>6</v>
      </c>
      <c r="FV888">
        <v>1</v>
      </c>
      <c r="FW888">
        <v>11.65</v>
      </c>
      <c r="FX888">
        <v>5.69</v>
      </c>
      <c r="FY888">
        <v>1.42</v>
      </c>
      <c r="FZ888">
        <v>43.2</v>
      </c>
      <c r="GA888">
        <v>7.6</v>
      </c>
      <c r="GB888">
        <v>26.8</v>
      </c>
      <c r="GC888">
        <v>2.4</v>
      </c>
      <c r="GD888">
        <v>1.2</v>
      </c>
      <c r="GE888">
        <v>27.3</v>
      </c>
      <c r="GF888">
        <v>3.1</v>
      </c>
      <c r="GG888">
        <v>1.4</v>
      </c>
      <c r="GH888">
        <v>1.01</v>
      </c>
      <c r="GI888">
        <v>4.3099999999999996</v>
      </c>
      <c r="GJ888" s="2">
        <f t="shared" si="195"/>
        <v>0.18984962406015041</v>
      </c>
      <c r="GK888">
        <v>2</v>
      </c>
      <c r="GL888">
        <v>11</v>
      </c>
      <c r="GM888">
        <v>8.6999999999999993</v>
      </c>
      <c r="GN888">
        <v>1.45</v>
      </c>
      <c r="GO888">
        <v>7.95</v>
      </c>
      <c r="GP888">
        <v>7.2</v>
      </c>
      <c r="GQ888">
        <v>39</v>
      </c>
      <c r="GR888">
        <v>3.6</v>
      </c>
      <c r="GS888">
        <v>21.7</v>
      </c>
      <c r="GT888">
        <v>21.7</v>
      </c>
      <c r="GU888">
        <v>2.9</v>
      </c>
      <c r="GV888">
        <v>2.2000000000000002</v>
      </c>
      <c r="GW888">
        <v>2.2000000000000002</v>
      </c>
      <c r="GX888" s="21">
        <v>74.995148</v>
      </c>
      <c r="GY888" s="21">
        <v>22.339115100000001</v>
      </c>
      <c r="GZ888" s="21">
        <v>36.8270847</v>
      </c>
      <c r="HA888" s="21">
        <v>59.166200700000005</v>
      </c>
      <c r="HB888" s="21">
        <v>8.9322009999999992</v>
      </c>
      <c r="HC888" s="21">
        <v>2.8706489999999998</v>
      </c>
      <c r="HD888" s="21">
        <v>1.1944E-2</v>
      </c>
      <c r="HE888" s="21">
        <v>37.345984999999999</v>
      </c>
      <c r="HF888" s="21">
        <v>11.814795</v>
      </c>
    </row>
    <row r="889" spans="1:214" ht="15" x14ac:dyDescent="0.25">
      <c r="A889" s="22">
        <v>18</v>
      </c>
      <c r="B889" t="s">
        <v>3686</v>
      </c>
      <c r="C889" t="s">
        <v>3687</v>
      </c>
      <c r="D889" t="s">
        <v>3201</v>
      </c>
      <c r="F889" t="s">
        <v>501</v>
      </c>
      <c r="I889" s="22" t="s">
        <v>239</v>
      </c>
      <c r="J889">
        <v>23</v>
      </c>
      <c r="K889" s="23" t="s">
        <v>3688</v>
      </c>
      <c r="L889" s="23" t="s">
        <v>3689</v>
      </c>
      <c r="M889" s="24"/>
      <c r="N889" s="24" t="s">
        <v>306</v>
      </c>
      <c r="O889" s="24">
        <v>73</v>
      </c>
      <c r="P889" s="24">
        <v>205</v>
      </c>
      <c r="Q889" s="24" t="s">
        <v>223</v>
      </c>
      <c r="R889" s="24"/>
      <c r="S889" s="22">
        <v>4</v>
      </c>
      <c r="T889" s="22">
        <v>0</v>
      </c>
      <c r="U889" s="22">
        <v>0</v>
      </c>
      <c r="V889" s="22">
        <v>0</v>
      </c>
      <c r="W889" s="22">
        <v>-2</v>
      </c>
      <c r="X889" s="22">
        <v>0</v>
      </c>
      <c r="Y889" s="22">
        <v>0</v>
      </c>
      <c r="Z889" s="25">
        <f t="shared" si="182"/>
        <v>0</v>
      </c>
      <c r="AA889" s="3">
        <v>4.8666700000000001</v>
      </c>
      <c r="AB889" s="22">
        <v>1</v>
      </c>
      <c r="AC889" s="22">
        <v>0</v>
      </c>
      <c r="AD889" s="22">
        <v>1</v>
      </c>
      <c r="AE889" s="22">
        <v>1</v>
      </c>
      <c r="AF889" s="22">
        <v>0</v>
      </c>
      <c r="AG889" s="26">
        <f t="shared" si="183"/>
        <v>3.0821896697331033</v>
      </c>
      <c r="AH889" s="26">
        <f t="shared" si="184"/>
        <v>0</v>
      </c>
      <c r="AI889" s="26">
        <f t="shared" si="185"/>
        <v>3.0821896697331033</v>
      </c>
      <c r="AJ889" s="26">
        <f t="shared" si="186"/>
        <v>3.0821896697331033</v>
      </c>
      <c r="AK889" s="26">
        <f t="shared" si="187"/>
        <v>0</v>
      </c>
      <c r="AL889" s="5">
        <v>33</v>
      </c>
      <c r="AM889" s="22">
        <v>0</v>
      </c>
      <c r="AN889" s="22">
        <v>0</v>
      </c>
      <c r="AO889" s="25">
        <f t="shared" si="188"/>
        <v>0</v>
      </c>
      <c r="AP889" s="22">
        <v>0</v>
      </c>
      <c r="AQ889">
        <v>-0.1</v>
      </c>
      <c r="AR889">
        <v>-0.1</v>
      </c>
      <c r="AS889">
        <v>-0.1</v>
      </c>
      <c r="AT889">
        <v>-0.30000000000000004</v>
      </c>
      <c r="AU889">
        <v>-0.1</v>
      </c>
      <c r="AV889">
        <v>0</v>
      </c>
      <c r="AW889">
        <v>-0.4</v>
      </c>
      <c r="AX889" s="3">
        <f t="shared" si="189"/>
        <v>-0.1</v>
      </c>
      <c r="AY889" s="4">
        <f t="shared" si="190"/>
        <v>-0.5575</v>
      </c>
      <c r="AZ889" t="s">
        <v>224</v>
      </c>
      <c r="BA889">
        <v>2012</v>
      </c>
      <c r="BC889" s="27">
        <v>577500</v>
      </c>
      <c r="BD889" s="22">
        <v>0</v>
      </c>
      <c r="BE889" s="22">
        <v>0</v>
      </c>
      <c r="BF889" s="28">
        <f t="shared" si="191"/>
        <v>0</v>
      </c>
      <c r="BG889" s="22">
        <v>0</v>
      </c>
      <c r="BH889" s="22">
        <v>0</v>
      </c>
      <c r="BI889" s="4">
        <v>18.916666670000001</v>
      </c>
      <c r="BJ889" s="22">
        <v>0</v>
      </c>
      <c r="BK889" s="22">
        <v>0</v>
      </c>
      <c r="BL889" s="28">
        <f t="shared" si="192"/>
        <v>0</v>
      </c>
      <c r="BM889" s="22">
        <v>0</v>
      </c>
      <c r="BN889" s="22">
        <v>0</v>
      </c>
      <c r="BO889" s="4">
        <v>0.60000000000000009</v>
      </c>
      <c r="BP889" s="22">
        <v>0</v>
      </c>
      <c r="BQ889" s="22">
        <v>0</v>
      </c>
      <c r="BR889" s="22">
        <v>0</v>
      </c>
      <c r="BS889" s="22">
        <v>0</v>
      </c>
      <c r="BT889" s="4">
        <v>0</v>
      </c>
      <c r="BU889" s="22">
        <v>1</v>
      </c>
      <c r="BV889" s="22">
        <v>0</v>
      </c>
      <c r="BW889" s="22">
        <v>0</v>
      </c>
      <c r="BX889" s="22">
        <v>0</v>
      </c>
      <c r="BY889" s="22">
        <v>0</v>
      </c>
      <c r="BZ889" s="22">
        <v>0</v>
      </c>
      <c r="CA889" s="22">
        <v>0</v>
      </c>
      <c r="CB889" s="22">
        <v>0</v>
      </c>
      <c r="CC889" s="4">
        <v>4.4833299999999996</v>
      </c>
      <c r="CD889" s="4">
        <v>0.31666666700000001</v>
      </c>
      <c r="CE889" s="4">
        <v>0</v>
      </c>
      <c r="CF889" s="22">
        <v>0</v>
      </c>
      <c r="CG889" s="22">
        <v>0</v>
      </c>
      <c r="CH889" s="22">
        <v>0</v>
      </c>
      <c r="CI889" s="5">
        <v>3</v>
      </c>
      <c r="CJ889" s="22">
        <v>0</v>
      </c>
      <c r="CK889" s="22">
        <v>0</v>
      </c>
      <c r="CL889" s="22">
        <v>-2</v>
      </c>
      <c r="CM889" s="22">
        <v>0</v>
      </c>
      <c r="CN889" s="22">
        <v>0</v>
      </c>
      <c r="CO889" s="22">
        <v>0</v>
      </c>
      <c r="CP889" s="22">
        <v>0</v>
      </c>
      <c r="CQ889" s="26">
        <v>4.8111119999999996</v>
      </c>
      <c r="CR889" s="26">
        <v>9.4444E-2</v>
      </c>
      <c r="CS889" s="26">
        <v>0</v>
      </c>
      <c r="CT889" s="22">
        <v>0</v>
      </c>
      <c r="CU889" s="22">
        <v>0</v>
      </c>
      <c r="CV889" s="22">
        <v>0</v>
      </c>
      <c r="CW889" s="22">
        <v>0</v>
      </c>
      <c r="CX889" s="22">
        <v>0</v>
      </c>
      <c r="CY889" s="22">
        <v>0</v>
      </c>
      <c r="CZ889" s="22">
        <v>0</v>
      </c>
      <c r="DA889" s="22">
        <v>0</v>
      </c>
      <c r="DB889" s="22">
        <v>-2</v>
      </c>
      <c r="DC889" s="22">
        <v>0</v>
      </c>
      <c r="DD889" s="22">
        <v>0</v>
      </c>
      <c r="DE889" s="22">
        <v>0</v>
      </c>
      <c r="DF889" s="22">
        <v>0</v>
      </c>
      <c r="DG889" s="22">
        <v>0</v>
      </c>
      <c r="DH889" s="22">
        <v>0</v>
      </c>
      <c r="DI889" s="22">
        <v>0</v>
      </c>
      <c r="DJ889" s="22">
        <v>0</v>
      </c>
      <c r="DK889" s="22">
        <v>0</v>
      </c>
      <c r="DL889" s="22">
        <v>0</v>
      </c>
      <c r="DM889" s="22">
        <v>0</v>
      </c>
      <c r="DN889" s="22">
        <v>0</v>
      </c>
      <c r="DO889" s="22">
        <v>0</v>
      </c>
      <c r="DP889" s="22">
        <v>2</v>
      </c>
      <c r="DQ889" s="22">
        <v>0</v>
      </c>
      <c r="DR889" s="22">
        <v>0</v>
      </c>
      <c r="DS889" s="22">
        <v>0</v>
      </c>
      <c r="DT889" s="22">
        <v>0</v>
      </c>
      <c r="DU889">
        <v>4.7300000000000004</v>
      </c>
      <c r="DV889">
        <v>39.700000000000003</v>
      </c>
      <c r="DW889" s="2">
        <f t="shared" si="193"/>
        <v>0.10645959936979518</v>
      </c>
      <c r="DX889">
        <v>-0.63700000000000001</v>
      </c>
      <c r="DY889">
        <v>-0.746</v>
      </c>
      <c r="DZ889">
        <v>-4.7530000000000001</v>
      </c>
      <c r="EA889">
        <v>-4.5060000000000002</v>
      </c>
      <c r="EB889">
        <v>0</v>
      </c>
      <c r="EC889">
        <v>2</v>
      </c>
      <c r="ED889">
        <v>44.2</v>
      </c>
      <c r="EE889">
        <v>31.72</v>
      </c>
      <c r="EF889">
        <v>-12.47</v>
      </c>
      <c r="EG889">
        <v>0</v>
      </c>
      <c r="EH889">
        <v>750</v>
      </c>
      <c r="EI889">
        <v>750</v>
      </c>
      <c r="EJ889">
        <v>0</v>
      </c>
      <c r="EK889">
        <v>6.34</v>
      </c>
      <c r="EL889">
        <v>41.2</v>
      </c>
      <c r="EM889">
        <v>19</v>
      </c>
      <c r="EN889">
        <v>19</v>
      </c>
      <c r="EO889">
        <v>9.5</v>
      </c>
      <c r="EP889">
        <v>3.2</v>
      </c>
      <c r="EQ889">
        <v>9.5</v>
      </c>
      <c r="ER889">
        <v>3.2</v>
      </c>
      <c r="ES889">
        <v>6.3</v>
      </c>
      <c r="ET889">
        <v>0</v>
      </c>
      <c r="EU889">
        <v>3.2</v>
      </c>
      <c r="EV889">
        <v>3.02</v>
      </c>
      <c r="EW889">
        <v>2.65</v>
      </c>
      <c r="EX889">
        <v>20.8</v>
      </c>
      <c r="EY889">
        <v>26.1</v>
      </c>
      <c r="EZ889">
        <v>7.9</v>
      </c>
      <c r="FA889">
        <v>10.6</v>
      </c>
      <c r="FB889">
        <v>14.4</v>
      </c>
      <c r="FC889">
        <v>9.4</v>
      </c>
      <c r="FD889">
        <v>5.3</v>
      </c>
      <c r="FE889">
        <v>4.9000000000000004</v>
      </c>
      <c r="FF889">
        <v>8</v>
      </c>
      <c r="FG889">
        <v>3</v>
      </c>
      <c r="FH889">
        <v>0</v>
      </c>
      <c r="FI889">
        <v>0</v>
      </c>
      <c r="FJ889">
        <v>4</v>
      </c>
      <c r="FK889">
        <v>0</v>
      </c>
      <c r="FL889">
        <v>100</v>
      </c>
      <c r="FM889">
        <v>8</v>
      </c>
      <c r="FN889">
        <v>5</v>
      </c>
      <c r="FO889">
        <v>6</v>
      </c>
      <c r="FP889">
        <v>61.5</v>
      </c>
      <c r="FQ889">
        <v>0.15</v>
      </c>
      <c r="FR889">
        <v>8.26</v>
      </c>
      <c r="FS889" s="2">
        <f t="shared" si="194"/>
        <v>1.78359096313912E-2</v>
      </c>
      <c r="FT889">
        <v>0</v>
      </c>
      <c r="FU889">
        <v>0</v>
      </c>
      <c r="FV889">
        <v>40.1</v>
      </c>
      <c r="FW889" t="s">
        <v>266</v>
      </c>
      <c r="FX889">
        <v>0</v>
      </c>
      <c r="FY889">
        <v>0</v>
      </c>
      <c r="FZ889">
        <v>0</v>
      </c>
      <c r="GA889">
        <v>0</v>
      </c>
      <c r="GB889">
        <v>0</v>
      </c>
      <c r="GC889">
        <v>0</v>
      </c>
      <c r="GD889">
        <v>0</v>
      </c>
      <c r="GE889">
        <v>100</v>
      </c>
      <c r="GF889">
        <v>0</v>
      </c>
      <c r="GG889">
        <v>0</v>
      </c>
      <c r="GH889">
        <v>0</v>
      </c>
      <c r="GI889">
        <v>0</v>
      </c>
      <c r="GJ889" s="2">
        <f t="shared" si="195"/>
        <v>0</v>
      </c>
      <c r="GK889">
        <v>0</v>
      </c>
      <c r="GL889">
        <v>0</v>
      </c>
      <c r="GM889">
        <v>0</v>
      </c>
      <c r="GN889">
        <v>0</v>
      </c>
      <c r="GO889">
        <v>0</v>
      </c>
      <c r="GP889">
        <v>0</v>
      </c>
      <c r="GQ889">
        <v>0</v>
      </c>
      <c r="GR889">
        <v>0</v>
      </c>
      <c r="GS889">
        <v>0</v>
      </c>
      <c r="GT889">
        <v>0</v>
      </c>
      <c r="GU889">
        <v>0</v>
      </c>
      <c r="GV889">
        <v>0</v>
      </c>
      <c r="GW889">
        <v>0</v>
      </c>
      <c r="GX889" s="21">
        <v>33.193573000000001</v>
      </c>
      <c r="GY889" s="21">
        <v>3.6310058999999999</v>
      </c>
      <c r="GZ889" s="21">
        <v>4.2520518000000003</v>
      </c>
      <c r="HA889" s="21">
        <v>7.8830585999999991</v>
      </c>
      <c r="HB889" s="21">
        <v>-5.3246000000000002E-2</v>
      </c>
      <c r="HC889" s="21">
        <v>0.85818700000000003</v>
      </c>
      <c r="HD889" s="21">
        <v>-2.9429999999999999E-3</v>
      </c>
      <c r="HE889" s="21">
        <v>17.543430000000001</v>
      </c>
      <c r="HF889" s="21">
        <v>0.80199799999999999</v>
      </c>
    </row>
    <row r="890" spans="1:214" ht="25.5" x14ac:dyDescent="0.25">
      <c r="A890" s="22">
        <v>93</v>
      </c>
      <c r="B890" t="s">
        <v>3690</v>
      </c>
      <c r="C890" t="s">
        <v>3691</v>
      </c>
      <c r="D890" t="s">
        <v>3692</v>
      </c>
      <c r="F890" t="s">
        <v>255</v>
      </c>
      <c r="I890" s="22" t="s">
        <v>278</v>
      </c>
      <c r="J890">
        <v>18</v>
      </c>
      <c r="K890" s="23" t="s">
        <v>3693</v>
      </c>
      <c r="L890" s="23" t="s">
        <v>1275</v>
      </c>
      <c r="M890" s="24"/>
      <c r="N890" s="24" t="s">
        <v>258</v>
      </c>
      <c r="O890" s="24">
        <v>73</v>
      </c>
      <c r="P890" s="24">
        <v>200</v>
      </c>
      <c r="Q890" s="24" t="s">
        <v>224</v>
      </c>
      <c r="R890" s="24" t="s">
        <v>234</v>
      </c>
      <c r="S890" s="22">
        <v>9</v>
      </c>
      <c r="T890" s="22">
        <v>0</v>
      </c>
      <c r="U890" s="22">
        <v>1</v>
      </c>
      <c r="V890" s="22">
        <v>1</v>
      </c>
      <c r="W890" s="22">
        <v>-3</v>
      </c>
      <c r="X890" s="22">
        <v>2</v>
      </c>
      <c r="Y890" s="22">
        <v>12</v>
      </c>
      <c r="Z890" s="25">
        <f t="shared" si="182"/>
        <v>0</v>
      </c>
      <c r="AA890" s="3">
        <v>12.9</v>
      </c>
      <c r="AB890" s="22">
        <v>15</v>
      </c>
      <c r="AC890" s="22">
        <v>5</v>
      </c>
      <c r="AD890" s="22">
        <v>7</v>
      </c>
      <c r="AE890" s="22">
        <v>1</v>
      </c>
      <c r="AF890" s="22">
        <v>4</v>
      </c>
      <c r="AG890" s="26">
        <f t="shared" si="183"/>
        <v>7.7519379844961236</v>
      </c>
      <c r="AH890" s="26">
        <f t="shared" si="184"/>
        <v>2.5839793281653742</v>
      </c>
      <c r="AI890" s="26">
        <f t="shared" si="185"/>
        <v>3.6175710594315245</v>
      </c>
      <c r="AJ890" s="26">
        <f t="shared" si="186"/>
        <v>0.51679586563307489</v>
      </c>
      <c r="AK890" s="26">
        <f t="shared" si="187"/>
        <v>2.0671834625322996</v>
      </c>
      <c r="AL890" s="5">
        <v>157</v>
      </c>
      <c r="AM890" s="22">
        <v>22</v>
      </c>
      <c r="AN890" s="22">
        <v>28</v>
      </c>
      <c r="AO890" s="25">
        <f t="shared" si="188"/>
        <v>0.44</v>
      </c>
      <c r="AP890" s="22">
        <v>9.1</v>
      </c>
      <c r="AQ890">
        <v>-0.2</v>
      </c>
      <c r="AR890">
        <v>0</v>
      </c>
      <c r="AS890">
        <v>-0.30000000000000004</v>
      </c>
      <c r="AT890">
        <v>-0.4</v>
      </c>
      <c r="AU890">
        <v>-0.2</v>
      </c>
      <c r="AV890">
        <v>0</v>
      </c>
      <c r="AW890">
        <v>-0.7</v>
      </c>
      <c r="AX890" s="3">
        <f t="shared" si="189"/>
        <v>-7.7777777777777779E-2</v>
      </c>
      <c r="AY890" s="4">
        <f t="shared" si="190"/>
        <v>-4.45</v>
      </c>
      <c r="AZ890" t="s">
        <v>224</v>
      </c>
      <c r="BA890">
        <v>2014</v>
      </c>
      <c r="BB890" s="27">
        <v>850000</v>
      </c>
      <c r="BC890" s="27">
        <v>1775000</v>
      </c>
      <c r="BD890" s="22">
        <v>0</v>
      </c>
      <c r="BE890" s="22">
        <v>0</v>
      </c>
      <c r="BF890" s="28">
        <f t="shared" si="191"/>
        <v>0</v>
      </c>
      <c r="BG890" s="22">
        <v>22</v>
      </c>
      <c r="BH890" s="22">
        <v>24</v>
      </c>
      <c r="BI890" s="4">
        <v>105.55</v>
      </c>
      <c r="BJ890" s="22">
        <v>0</v>
      </c>
      <c r="BK890" s="22">
        <v>1</v>
      </c>
      <c r="BL890" s="28">
        <f t="shared" si="192"/>
        <v>6.3492063492063497</v>
      </c>
      <c r="BM890" s="22">
        <v>0</v>
      </c>
      <c r="BN890" s="22">
        <v>4</v>
      </c>
      <c r="BO890" s="4">
        <v>9.4499999999999993</v>
      </c>
      <c r="BP890" s="22">
        <v>0</v>
      </c>
      <c r="BQ890" s="22">
        <v>0</v>
      </c>
      <c r="BR890" s="22">
        <v>0</v>
      </c>
      <c r="BS890" s="22">
        <v>0</v>
      </c>
      <c r="BT890" s="4">
        <v>1.1000000000000001</v>
      </c>
      <c r="BU890" s="22">
        <v>5</v>
      </c>
      <c r="BV890" s="22">
        <v>0</v>
      </c>
      <c r="BW890" s="22">
        <v>0</v>
      </c>
      <c r="BX890" s="22">
        <v>-2</v>
      </c>
      <c r="BY890" s="22">
        <v>2</v>
      </c>
      <c r="BZ890" s="22">
        <v>1</v>
      </c>
      <c r="CA890" s="22">
        <v>9</v>
      </c>
      <c r="CB890" s="22">
        <v>12</v>
      </c>
      <c r="CC890" s="4">
        <v>12.06667</v>
      </c>
      <c r="CD890" s="4">
        <v>1.1333333329999999</v>
      </c>
      <c r="CE890" s="4">
        <v>0</v>
      </c>
      <c r="CF890" s="22">
        <v>0</v>
      </c>
      <c r="CG890" s="22">
        <v>0</v>
      </c>
      <c r="CH890" s="22">
        <v>0</v>
      </c>
      <c r="CI890" s="5">
        <v>4</v>
      </c>
      <c r="CJ890" s="22">
        <v>0</v>
      </c>
      <c r="CK890" s="22">
        <v>1</v>
      </c>
      <c r="CL890" s="22">
        <v>-1</v>
      </c>
      <c r="CM890" s="22">
        <v>0</v>
      </c>
      <c r="CN890" s="22">
        <v>0</v>
      </c>
      <c r="CO890" s="22">
        <v>13</v>
      </c>
      <c r="CP890" s="22">
        <v>16</v>
      </c>
      <c r="CQ890" s="26">
        <v>11.304163000000001</v>
      </c>
      <c r="CR890" s="26">
        <v>0.94583300000000003</v>
      </c>
      <c r="CS890" s="26">
        <v>0.27500000000000002</v>
      </c>
      <c r="CT890" s="22">
        <v>0</v>
      </c>
      <c r="CU890" s="22">
        <v>0</v>
      </c>
      <c r="CV890" s="22">
        <v>0</v>
      </c>
      <c r="CW890" s="22">
        <v>0</v>
      </c>
      <c r="CX890" s="22">
        <v>0</v>
      </c>
      <c r="CY890" s="22">
        <v>1</v>
      </c>
      <c r="CZ890" s="22">
        <v>0</v>
      </c>
      <c r="DA890" s="22">
        <v>1</v>
      </c>
      <c r="DB890" s="22">
        <v>-4</v>
      </c>
      <c r="DC890" s="22">
        <v>0</v>
      </c>
      <c r="DD890" s="22">
        <v>0</v>
      </c>
      <c r="DE890" s="22">
        <v>0</v>
      </c>
      <c r="DF890" s="22">
        <v>0</v>
      </c>
      <c r="DG890" s="22">
        <v>0</v>
      </c>
      <c r="DH890" s="22">
        <v>0</v>
      </c>
      <c r="DI890" s="22">
        <v>1</v>
      </c>
      <c r="DJ890" s="22">
        <v>0</v>
      </c>
      <c r="DK890" s="22">
        <v>0</v>
      </c>
      <c r="DL890" s="22">
        <v>0</v>
      </c>
      <c r="DM890" s="22">
        <v>0</v>
      </c>
      <c r="DN890" s="22">
        <v>2</v>
      </c>
      <c r="DO890" s="22">
        <v>1</v>
      </c>
      <c r="DP890" s="22">
        <v>4</v>
      </c>
      <c r="DQ890" s="22">
        <v>0</v>
      </c>
      <c r="DR890" s="22">
        <v>0</v>
      </c>
      <c r="DS890" s="22">
        <v>0</v>
      </c>
      <c r="DT890" s="22">
        <v>0</v>
      </c>
      <c r="DU890">
        <v>11.32</v>
      </c>
      <c r="DV890">
        <v>35.11</v>
      </c>
      <c r="DW890" s="2">
        <f t="shared" si="193"/>
        <v>0.24380788283437432</v>
      </c>
      <c r="DX890">
        <v>0.59600000000000009</v>
      </c>
      <c r="DY890">
        <v>-0.53900000000000003</v>
      </c>
      <c r="DZ890">
        <v>1.0109999999999999</v>
      </c>
      <c r="EA890">
        <v>6.0679999999999996</v>
      </c>
      <c r="EB890">
        <v>1</v>
      </c>
      <c r="EC890">
        <v>4</v>
      </c>
      <c r="ED890">
        <v>-16.600000000000001</v>
      </c>
      <c r="EE890">
        <v>-7.65</v>
      </c>
      <c r="EF890">
        <v>8.92</v>
      </c>
      <c r="EG890">
        <v>2.44</v>
      </c>
      <c r="EH890">
        <v>922</v>
      </c>
      <c r="EI890">
        <v>946</v>
      </c>
      <c r="EJ890">
        <v>0.59</v>
      </c>
      <c r="EK890">
        <v>2.35</v>
      </c>
      <c r="EL890">
        <v>23.5</v>
      </c>
      <c r="EM890">
        <v>27.7</v>
      </c>
      <c r="EN890">
        <v>11.8</v>
      </c>
      <c r="EO890">
        <v>11.2</v>
      </c>
      <c r="EP890">
        <v>15.9</v>
      </c>
      <c r="EQ890">
        <v>13.5</v>
      </c>
      <c r="ER890">
        <v>4.0999999999999996</v>
      </c>
      <c r="ES890">
        <v>1.2</v>
      </c>
      <c r="ET890">
        <v>0.60000000000000009</v>
      </c>
      <c r="EU890">
        <v>0.60000000000000009</v>
      </c>
      <c r="EV890">
        <v>2.09</v>
      </c>
      <c r="EW890">
        <v>3.42</v>
      </c>
      <c r="EX890">
        <v>28.1</v>
      </c>
      <c r="EY890">
        <v>25.3</v>
      </c>
      <c r="EZ890">
        <v>14.8</v>
      </c>
      <c r="FA890">
        <v>12.5</v>
      </c>
      <c r="FB890">
        <v>10.6</v>
      </c>
      <c r="FC890">
        <v>15.8</v>
      </c>
      <c r="FD890">
        <v>5.3</v>
      </c>
      <c r="FE890">
        <v>4.2</v>
      </c>
      <c r="FF890">
        <v>14</v>
      </c>
      <c r="FG890">
        <v>14</v>
      </c>
      <c r="FH890">
        <v>13</v>
      </c>
      <c r="FI890">
        <v>12</v>
      </c>
      <c r="FJ890">
        <v>17</v>
      </c>
      <c r="FK890">
        <v>17</v>
      </c>
      <c r="FL890">
        <v>52.8</v>
      </c>
      <c r="FM890">
        <v>33</v>
      </c>
      <c r="FN890">
        <v>31</v>
      </c>
      <c r="FO890">
        <v>24</v>
      </c>
      <c r="FP890">
        <v>51.6</v>
      </c>
      <c r="FQ890">
        <v>0.82</v>
      </c>
      <c r="FR890">
        <v>3.81</v>
      </c>
      <c r="FS890" s="2">
        <f t="shared" si="194"/>
        <v>0.17710583153347731</v>
      </c>
      <c r="FT890">
        <v>1</v>
      </c>
      <c r="FU890">
        <v>0</v>
      </c>
      <c r="FV890">
        <v>-45.2</v>
      </c>
      <c r="FW890">
        <v>20</v>
      </c>
      <c r="FX890">
        <v>8.1300000000000008</v>
      </c>
      <c r="FY890">
        <v>0</v>
      </c>
      <c r="FZ890">
        <v>32.5</v>
      </c>
      <c r="GA890">
        <v>8.1</v>
      </c>
      <c r="GB890">
        <v>24.4</v>
      </c>
      <c r="GC890">
        <v>0</v>
      </c>
      <c r="GD890">
        <v>0</v>
      </c>
      <c r="GE890">
        <v>8.1</v>
      </c>
      <c r="GF890">
        <v>8.1</v>
      </c>
      <c r="GG890">
        <v>0</v>
      </c>
      <c r="GH890">
        <v>0.12</v>
      </c>
      <c r="GI890">
        <v>7.34</v>
      </c>
      <c r="GJ890" s="2">
        <f t="shared" si="195"/>
        <v>1.6085790884718499E-2</v>
      </c>
      <c r="GK890">
        <v>0</v>
      </c>
      <c r="GL890">
        <v>0</v>
      </c>
      <c r="GM890">
        <v>-31.9</v>
      </c>
      <c r="GN890">
        <v>0</v>
      </c>
      <c r="GO890">
        <v>0</v>
      </c>
      <c r="GP890">
        <v>0</v>
      </c>
      <c r="GQ890">
        <v>109.1</v>
      </c>
      <c r="GR890">
        <v>0</v>
      </c>
      <c r="GS890">
        <v>0</v>
      </c>
      <c r="GT890">
        <v>0</v>
      </c>
      <c r="GU890">
        <v>0</v>
      </c>
      <c r="GV890">
        <v>0</v>
      </c>
      <c r="GW890">
        <v>0</v>
      </c>
      <c r="GX890" s="21">
        <v>29.399865999999999</v>
      </c>
      <c r="GY890" s="21">
        <v>4.3682400000000001</v>
      </c>
      <c r="GZ890" s="21">
        <v>5.8210091999999998</v>
      </c>
      <c r="HA890" s="21">
        <v>10.189249200000001</v>
      </c>
      <c r="HB890" s="21">
        <v>0.52586999999999995</v>
      </c>
      <c r="HC890" s="21">
        <v>0.43811299999999997</v>
      </c>
      <c r="HD890" s="21">
        <v>-1.0549999999999999E-3</v>
      </c>
      <c r="HE890" s="21">
        <v>25.198108999999999</v>
      </c>
      <c r="HF890" s="21">
        <v>0.96292800000000001</v>
      </c>
    </row>
    <row r="891" spans="1:214" ht="15" x14ac:dyDescent="0.25">
      <c r="A891" s="22">
        <v>2</v>
      </c>
      <c r="B891" t="s">
        <v>3694</v>
      </c>
      <c r="C891" t="s">
        <v>3695</v>
      </c>
      <c r="D891" t="s">
        <v>3696</v>
      </c>
      <c r="F891" t="s">
        <v>501</v>
      </c>
      <c r="G891" t="s">
        <v>277</v>
      </c>
      <c r="H891">
        <v>41</v>
      </c>
      <c r="I891" s="22" t="s">
        <v>248</v>
      </c>
      <c r="J891">
        <v>34</v>
      </c>
      <c r="K891" s="23" t="s">
        <v>3697</v>
      </c>
      <c r="L891" s="23" t="s">
        <v>3698</v>
      </c>
      <c r="M891" s="24"/>
      <c r="N891" s="24" t="s">
        <v>1184</v>
      </c>
      <c r="O891" s="24">
        <v>71</v>
      </c>
      <c r="P891" s="24">
        <v>190</v>
      </c>
      <c r="Q891" s="24" t="s">
        <v>224</v>
      </c>
      <c r="R891" s="24"/>
      <c r="S891" s="22">
        <v>63</v>
      </c>
      <c r="T891" s="22">
        <v>2</v>
      </c>
      <c r="U891" s="22">
        <v>20</v>
      </c>
      <c r="V891" s="22">
        <v>22</v>
      </c>
      <c r="W891" s="22">
        <v>-6</v>
      </c>
      <c r="X891" s="22">
        <v>34</v>
      </c>
      <c r="Y891" s="22">
        <v>70</v>
      </c>
      <c r="Z891" s="25">
        <f t="shared" si="182"/>
        <v>2.8571428571428571E-2</v>
      </c>
      <c r="AA891" s="3">
        <v>21.316669999999998</v>
      </c>
      <c r="AB891" s="22">
        <v>62</v>
      </c>
      <c r="AC891" s="22">
        <v>58</v>
      </c>
      <c r="AD891" s="22">
        <v>27</v>
      </c>
      <c r="AE891" s="22">
        <v>44</v>
      </c>
      <c r="AF891" s="22">
        <v>14</v>
      </c>
      <c r="AG891" s="26">
        <f t="shared" si="183"/>
        <v>2.7700207887826314</v>
      </c>
      <c r="AH891" s="26">
        <f t="shared" si="184"/>
        <v>2.591309770151494</v>
      </c>
      <c r="AI891" s="26">
        <f t="shared" si="185"/>
        <v>1.2062993757601781</v>
      </c>
      <c r="AJ891" s="26">
        <f t="shared" si="186"/>
        <v>1.9658212049425123</v>
      </c>
      <c r="AK891" s="26">
        <f t="shared" si="187"/>
        <v>0.62548856520898122</v>
      </c>
      <c r="AL891" s="5">
        <v>1638</v>
      </c>
      <c r="AM891" s="22">
        <v>0</v>
      </c>
      <c r="AN891" s="22">
        <v>0</v>
      </c>
      <c r="AO891" s="25">
        <f t="shared" si="188"/>
        <v>0</v>
      </c>
      <c r="AP891" s="22">
        <v>0</v>
      </c>
      <c r="AQ891">
        <v>1.1000000000000001</v>
      </c>
      <c r="AR891">
        <v>3.1</v>
      </c>
      <c r="AS891">
        <v>4.2</v>
      </c>
      <c r="AT891">
        <v>0.5</v>
      </c>
      <c r="AU891">
        <v>2.2000000000000002</v>
      </c>
      <c r="AV891">
        <v>-0.30000000000000004</v>
      </c>
      <c r="AW891">
        <v>2.5</v>
      </c>
      <c r="AX891" s="3">
        <f t="shared" si="189"/>
        <v>3.968253968253968E-2</v>
      </c>
      <c r="AY891" s="4">
        <f t="shared" si="190"/>
        <v>-7.9250000000000007</v>
      </c>
      <c r="AZ891" t="s">
        <v>243</v>
      </c>
      <c r="BA891">
        <v>2013</v>
      </c>
      <c r="BC891" s="27">
        <v>4000000</v>
      </c>
      <c r="BD891" s="22">
        <v>0</v>
      </c>
      <c r="BE891" s="22">
        <v>14</v>
      </c>
      <c r="BF891" s="28">
        <f t="shared" si="191"/>
        <v>0.76295432893714854</v>
      </c>
      <c r="BG891" s="22">
        <v>0</v>
      </c>
      <c r="BH891" s="22">
        <v>0</v>
      </c>
      <c r="BI891" s="4">
        <v>1100.9833329999999</v>
      </c>
      <c r="BJ891" s="22">
        <v>2</v>
      </c>
      <c r="BK891" s="22">
        <v>6</v>
      </c>
      <c r="BL891" s="28">
        <f t="shared" si="192"/>
        <v>2.2179437809444829</v>
      </c>
      <c r="BM891" s="22">
        <v>0</v>
      </c>
      <c r="BN891" s="22">
        <v>0</v>
      </c>
      <c r="BO891" s="4">
        <v>216.41666670000001</v>
      </c>
      <c r="BP891" s="22">
        <v>0</v>
      </c>
      <c r="BQ891" s="22">
        <v>0</v>
      </c>
      <c r="BR891" s="22">
        <v>0</v>
      </c>
      <c r="BS891" s="22">
        <v>0</v>
      </c>
      <c r="BT891" s="4">
        <v>26.43333333</v>
      </c>
      <c r="BU891" s="22">
        <v>29</v>
      </c>
      <c r="BV891" s="22">
        <v>1</v>
      </c>
      <c r="BW891" s="22">
        <v>12</v>
      </c>
      <c r="BX891" s="22">
        <v>8</v>
      </c>
      <c r="BY891" s="22">
        <v>14</v>
      </c>
      <c r="BZ891" s="22">
        <v>7</v>
      </c>
      <c r="CA891" s="22">
        <v>0</v>
      </c>
      <c r="CB891" s="22">
        <v>0</v>
      </c>
      <c r="CC891" s="4">
        <v>17.933330000000002</v>
      </c>
      <c r="CD891" s="4">
        <v>3.5333333329999999</v>
      </c>
      <c r="CE891" s="4">
        <v>0.31666666700000001</v>
      </c>
      <c r="CF891" s="22">
        <v>1</v>
      </c>
      <c r="CG891" s="22">
        <v>0</v>
      </c>
      <c r="CH891" s="22">
        <v>0</v>
      </c>
      <c r="CI891" s="5">
        <v>34</v>
      </c>
      <c r="CJ891" s="22">
        <v>1</v>
      </c>
      <c r="CK891" s="22">
        <v>8</v>
      </c>
      <c r="CL891" s="22">
        <v>-14</v>
      </c>
      <c r="CM891" s="22">
        <v>20</v>
      </c>
      <c r="CN891" s="22">
        <v>10</v>
      </c>
      <c r="CO891" s="22">
        <v>0</v>
      </c>
      <c r="CP891" s="22">
        <v>0</v>
      </c>
      <c r="CQ891" s="26">
        <v>17.085787</v>
      </c>
      <c r="CR891" s="26">
        <v>3.3514710000000001</v>
      </c>
      <c r="CS891" s="26">
        <v>0.50735300000000016</v>
      </c>
      <c r="CT891" s="22">
        <v>0</v>
      </c>
      <c r="CU891" s="22">
        <v>0</v>
      </c>
      <c r="CV891" s="22">
        <v>0</v>
      </c>
      <c r="CW891" s="22">
        <v>1</v>
      </c>
      <c r="CX891" s="22">
        <v>11</v>
      </c>
      <c r="CY891" s="22">
        <v>2</v>
      </c>
      <c r="CZ891" s="22">
        <v>1</v>
      </c>
      <c r="DA891" s="22">
        <v>9</v>
      </c>
      <c r="DB891" s="22">
        <v>-8</v>
      </c>
      <c r="DC891" s="22">
        <v>0</v>
      </c>
      <c r="DD891" s="22">
        <v>0</v>
      </c>
      <c r="DE891" s="22">
        <v>1</v>
      </c>
      <c r="DF891" s="22">
        <v>0</v>
      </c>
      <c r="DG891" s="22">
        <v>0</v>
      </c>
      <c r="DH891" s="22">
        <v>0</v>
      </c>
      <c r="DI891" s="22">
        <v>17</v>
      </c>
      <c r="DJ891" s="22">
        <v>0</v>
      </c>
      <c r="DK891" s="22">
        <v>0</v>
      </c>
      <c r="DL891" s="22">
        <v>0</v>
      </c>
      <c r="DM891" s="22">
        <v>0</v>
      </c>
      <c r="DN891" s="22">
        <v>64</v>
      </c>
      <c r="DO891" s="22">
        <v>21</v>
      </c>
      <c r="DP891" s="22">
        <v>49</v>
      </c>
      <c r="DQ891" s="22">
        <v>0</v>
      </c>
      <c r="DR891" s="22">
        <v>1</v>
      </c>
      <c r="DS891" s="22">
        <v>0</v>
      </c>
      <c r="DT891" s="22">
        <v>0</v>
      </c>
      <c r="DU891">
        <v>16.690000000000001</v>
      </c>
      <c r="DV891">
        <v>31.55</v>
      </c>
      <c r="DW891" s="2">
        <f t="shared" si="193"/>
        <v>0.34597844112769488</v>
      </c>
      <c r="DX891">
        <v>-9.3000000000000013E-2</v>
      </c>
      <c r="DY891">
        <v>0.52400000000000002</v>
      </c>
      <c r="DZ891">
        <v>0.89600000000000002</v>
      </c>
      <c r="EA891">
        <v>-6.6429999999999998</v>
      </c>
      <c r="EB891">
        <v>40</v>
      </c>
      <c r="EC891">
        <v>42</v>
      </c>
      <c r="ED891">
        <v>7.9</v>
      </c>
      <c r="EE891">
        <v>0.51</v>
      </c>
      <c r="EF891">
        <v>-7.4</v>
      </c>
      <c r="EG891">
        <v>7.97</v>
      </c>
      <c r="EH891">
        <v>913</v>
      </c>
      <c r="EI891">
        <v>993</v>
      </c>
      <c r="EJ891">
        <v>2.2799999999999998</v>
      </c>
      <c r="EK891">
        <v>2.4</v>
      </c>
      <c r="EL891">
        <v>26.4</v>
      </c>
      <c r="EM891">
        <v>25.2</v>
      </c>
      <c r="EN891">
        <v>9.9</v>
      </c>
      <c r="EO891">
        <v>9.8000000000000007</v>
      </c>
      <c r="EP891">
        <v>13</v>
      </c>
      <c r="EQ891">
        <v>12.3</v>
      </c>
      <c r="ER891">
        <v>3.3</v>
      </c>
      <c r="ES891">
        <v>3.1</v>
      </c>
      <c r="ET891">
        <v>0.7</v>
      </c>
      <c r="EU891">
        <v>0.2</v>
      </c>
      <c r="EV891">
        <v>1.78</v>
      </c>
      <c r="EW891">
        <v>1.87</v>
      </c>
      <c r="EX891">
        <v>23.7</v>
      </c>
      <c r="EY891">
        <v>27.9</v>
      </c>
      <c r="EZ891">
        <v>9.9</v>
      </c>
      <c r="FA891">
        <v>11</v>
      </c>
      <c r="FB891">
        <v>14.1</v>
      </c>
      <c r="FC891">
        <v>12.1</v>
      </c>
      <c r="FD891">
        <v>3.4</v>
      </c>
      <c r="FE891">
        <v>3.2</v>
      </c>
      <c r="FF891">
        <v>170</v>
      </c>
      <c r="FG891">
        <v>169</v>
      </c>
      <c r="FH891">
        <v>157</v>
      </c>
      <c r="FI891">
        <v>146</v>
      </c>
      <c r="FJ891">
        <v>193</v>
      </c>
      <c r="FK891">
        <v>162</v>
      </c>
      <c r="FL891">
        <v>52.8</v>
      </c>
      <c r="FM891">
        <v>353</v>
      </c>
      <c r="FN891">
        <v>356</v>
      </c>
      <c r="FO891">
        <v>330</v>
      </c>
      <c r="FP891">
        <v>49.8</v>
      </c>
      <c r="FQ891">
        <v>3.32</v>
      </c>
      <c r="FR891">
        <v>1.9</v>
      </c>
      <c r="FS891" s="2">
        <f t="shared" si="194"/>
        <v>0.63601532567049812</v>
      </c>
      <c r="FT891">
        <v>21</v>
      </c>
      <c r="FU891">
        <v>4</v>
      </c>
      <c r="FV891">
        <v>7.7</v>
      </c>
      <c r="FW891">
        <v>13.21</v>
      </c>
      <c r="FX891">
        <v>6.03</v>
      </c>
      <c r="FY891">
        <v>1.1499999999999999</v>
      </c>
      <c r="FZ891">
        <v>39.6</v>
      </c>
      <c r="GA891">
        <v>8.6</v>
      </c>
      <c r="GB891">
        <v>17.2</v>
      </c>
      <c r="GC891">
        <v>1.7000000000000002</v>
      </c>
      <c r="GD891">
        <v>1.4</v>
      </c>
      <c r="GE891">
        <v>20.399999999999999</v>
      </c>
      <c r="GF891">
        <v>1.4</v>
      </c>
      <c r="GG891">
        <v>1.1000000000000001</v>
      </c>
      <c r="GH891">
        <v>0.42</v>
      </c>
      <c r="GI891">
        <v>4.8499999999999996</v>
      </c>
      <c r="GJ891" s="2">
        <f t="shared" si="195"/>
        <v>7.9696394686907021E-2</v>
      </c>
      <c r="GK891">
        <v>0</v>
      </c>
      <c r="GL891">
        <v>0</v>
      </c>
      <c r="GM891">
        <v>1.7000000000000002</v>
      </c>
      <c r="GN891">
        <v>0</v>
      </c>
      <c r="GO891">
        <v>0</v>
      </c>
      <c r="GP891">
        <v>4.5999999999999996</v>
      </c>
      <c r="GQ891">
        <v>52.7</v>
      </c>
      <c r="GR891">
        <v>0</v>
      </c>
      <c r="GS891">
        <v>6.9</v>
      </c>
      <c r="GT891">
        <v>22.9</v>
      </c>
      <c r="GU891">
        <v>2.2999999999999998</v>
      </c>
      <c r="GV891">
        <v>2.2999999999999998</v>
      </c>
      <c r="GW891">
        <v>0</v>
      </c>
      <c r="GX891" s="21">
        <v>56.284481</v>
      </c>
      <c r="GY891" s="21">
        <v>3.2090904</v>
      </c>
      <c r="GZ891" s="21">
        <v>15.828926400000002</v>
      </c>
      <c r="HA891" s="21">
        <v>19.038016800000001</v>
      </c>
      <c r="HB891" s="21">
        <v>1.6966600000000001</v>
      </c>
      <c r="HC891" s="21">
        <v>2.2623440000000001</v>
      </c>
      <c r="HD891" s="21">
        <v>-1.5803000000000001E-2</v>
      </c>
      <c r="HE891" s="21">
        <v>30.444379999999999</v>
      </c>
      <c r="HF891" s="21">
        <v>3.9432010000000002</v>
      </c>
    </row>
    <row r="892" spans="1:214" ht="15" x14ac:dyDescent="0.25">
      <c r="A892" s="22">
        <v>29</v>
      </c>
      <c r="B892" t="s">
        <v>3699</v>
      </c>
      <c r="C892" t="s">
        <v>3700</v>
      </c>
      <c r="D892" t="s">
        <v>3701</v>
      </c>
      <c r="F892" t="s">
        <v>623</v>
      </c>
      <c r="I892" s="22" t="s">
        <v>365</v>
      </c>
      <c r="J892">
        <v>24</v>
      </c>
      <c r="K892" s="23" t="s">
        <v>3702</v>
      </c>
      <c r="L892" s="23" t="s">
        <v>549</v>
      </c>
      <c r="M892" s="24" t="s">
        <v>273</v>
      </c>
      <c r="N892" s="24" t="s">
        <v>233</v>
      </c>
      <c r="O892" s="24">
        <v>71</v>
      </c>
      <c r="P892" s="24">
        <v>175</v>
      </c>
      <c r="Q892" s="24" t="s">
        <v>223</v>
      </c>
      <c r="R892" s="24" t="s">
        <v>234</v>
      </c>
      <c r="S892" s="22">
        <v>37</v>
      </c>
      <c r="T892" s="22">
        <v>3</v>
      </c>
      <c r="U892" s="22">
        <v>3</v>
      </c>
      <c r="V892" s="22">
        <v>6</v>
      </c>
      <c r="W892" s="22">
        <v>-11</v>
      </c>
      <c r="X892" s="22">
        <v>35</v>
      </c>
      <c r="Y892" s="22">
        <v>49</v>
      </c>
      <c r="Z892" s="25">
        <f t="shared" si="182"/>
        <v>6.1224489795918366E-2</v>
      </c>
      <c r="AA892" s="3">
        <v>7.7</v>
      </c>
      <c r="AB892" s="22">
        <v>67</v>
      </c>
      <c r="AC892" s="22">
        <v>14</v>
      </c>
      <c r="AD892" s="22">
        <v>18</v>
      </c>
      <c r="AE892" s="22">
        <v>3</v>
      </c>
      <c r="AF892" s="22">
        <v>4</v>
      </c>
      <c r="AG892" s="26">
        <f t="shared" si="183"/>
        <v>14.110214110214109</v>
      </c>
      <c r="AH892" s="26">
        <f t="shared" si="184"/>
        <v>2.9484029484029484</v>
      </c>
      <c r="AI892" s="26">
        <f t="shared" si="185"/>
        <v>3.7908037908037899</v>
      </c>
      <c r="AJ892" s="26">
        <f t="shared" si="186"/>
        <v>0.63180063180063173</v>
      </c>
      <c r="AK892" s="26">
        <f t="shared" si="187"/>
        <v>0.84240084240084234</v>
      </c>
      <c r="AL892" s="5">
        <v>418</v>
      </c>
      <c r="AM892" s="22">
        <v>12</v>
      </c>
      <c r="AN892" s="22">
        <v>16</v>
      </c>
      <c r="AO892" s="25">
        <f t="shared" si="188"/>
        <v>0.42857142857142855</v>
      </c>
      <c r="AP892" s="22">
        <v>1.2</v>
      </c>
      <c r="AQ892">
        <v>0.2</v>
      </c>
      <c r="AR892">
        <v>-0.2</v>
      </c>
      <c r="AS892">
        <v>0</v>
      </c>
      <c r="AT892">
        <v>-0.30000000000000004</v>
      </c>
      <c r="AU892">
        <v>-0.5</v>
      </c>
      <c r="AV892">
        <v>0</v>
      </c>
      <c r="AW892">
        <v>-0.8</v>
      </c>
      <c r="AX892" s="3">
        <f t="shared" si="189"/>
        <v>-2.1621621621621623E-2</v>
      </c>
      <c r="AY892" s="4">
        <f t="shared" si="190"/>
        <v>-1.925</v>
      </c>
      <c r="AZ892" t="s">
        <v>224</v>
      </c>
      <c r="BA892">
        <v>2012</v>
      </c>
      <c r="BB892" s="27">
        <v>125000</v>
      </c>
      <c r="BC892" s="27">
        <v>900000</v>
      </c>
      <c r="BD892" s="22">
        <v>3</v>
      </c>
      <c r="BE892" s="22">
        <v>3</v>
      </c>
      <c r="BF892" s="28">
        <f t="shared" si="191"/>
        <v>1.3289854182401999</v>
      </c>
      <c r="BG892" s="22">
        <v>11</v>
      </c>
      <c r="BH892" s="22">
        <v>15</v>
      </c>
      <c r="BI892" s="4">
        <v>270.8833333</v>
      </c>
      <c r="BJ892" s="22">
        <v>0</v>
      </c>
      <c r="BK892" s="22">
        <v>0</v>
      </c>
      <c r="BL892" s="28">
        <f t="shared" si="192"/>
        <v>0</v>
      </c>
      <c r="BM892" s="22">
        <v>0</v>
      </c>
      <c r="BN892" s="22">
        <v>0</v>
      </c>
      <c r="BO892" s="4">
        <v>4.6500000000000004</v>
      </c>
      <c r="BP892" s="22">
        <v>0</v>
      </c>
      <c r="BQ892" s="22">
        <v>0</v>
      </c>
      <c r="BR892" s="22">
        <v>1</v>
      </c>
      <c r="BS892" s="22">
        <v>1</v>
      </c>
      <c r="BT892" s="4">
        <v>9.5333333329999999</v>
      </c>
      <c r="BU892" s="22">
        <v>14</v>
      </c>
      <c r="BV892" s="22">
        <v>1</v>
      </c>
      <c r="BW892" s="22">
        <v>1</v>
      </c>
      <c r="BX892" s="22">
        <v>-5</v>
      </c>
      <c r="BY892" s="22">
        <v>12</v>
      </c>
      <c r="BZ892" s="22">
        <v>3</v>
      </c>
      <c r="CA892" s="22">
        <v>2</v>
      </c>
      <c r="CB892" s="22">
        <v>4</v>
      </c>
      <c r="CC892" s="4">
        <v>7.3666700000000001</v>
      </c>
      <c r="CD892" s="4">
        <v>0.21666666700000001</v>
      </c>
      <c r="CE892" s="4">
        <v>0.28333333300000002</v>
      </c>
      <c r="CF892" s="22">
        <v>0</v>
      </c>
      <c r="CG892" s="22">
        <v>0</v>
      </c>
      <c r="CH892" s="22">
        <v>0</v>
      </c>
      <c r="CI892" s="5">
        <v>23</v>
      </c>
      <c r="CJ892" s="22">
        <v>2</v>
      </c>
      <c r="CK892" s="22">
        <v>2</v>
      </c>
      <c r="CL892" s="22">
        <v>-6</v>
      </c>
      <c r="CM892" s="22">
        <v>23</v>
      </c>
      <c r="CN892" s="22">
        <v>10</v>
      </c>
      <c r="CO892" s="22">
        <v>10</v>
      </c>
      <c r="CP892" s="22">
        <v>12</v>
      </c>
      <c r="CQ892" s="26">
        <v>7.2934760000000001</v>
      </c>
      <c r="CR892" s="26">
        <v>7.0290000000000005E-2</v>
      </c>
      <c r="CS892" s="26">
        <v>0.24202900000000002</v>
      </c>
      <c r="CT892" s="22">
        <v>0</v>
      </c>
      <c r="CU892" s="22">
        <v>0</v>
      </c>
      <c r="CV892" s="22">
        <v>0</v>
      </c>
      <c r="CW892" s="22">
        <v>0</v>
      </c>
      <c r="CX892" s="22">
        <v>1</v>
      </c>
      <c r="CY892" s="22">
        <v>-3</v>
      </c>
      <c r="CZ892" s="22">
        <v>3</v>
      </c>
      <c r="DA892" s="22">
        <v>2</v>
      </c>
      <c r="DB892" s="22">
        <v>-8</v>
      </c>
      <c r="DC892" s="22">
        <v>0</v>
      </c>
      <c r="DD892" s="22">
        <v>0</v>
      </c>
      <c r="DE892" s="22">
        <v>0</v>
      </c>
      <c r="DF892" s="22">
        <v>0</v>
      </c>
      <c r="DG892" s="22">
        <v>0</v>
      </c>
      <c r="DH892" s="22">
        <v>0</v>
      </c>
      <c r="DI892" s="22">
        <v>10</v>
      </c>
      <c r="DJ892" s="22">
        <v>3</v>
      </c>
      <c r="DK892" s="22">
        <v>0</v>
      </c>
      <c r="DL892" s="22">
        <v>0</v>
      </c>
      <c r="DM892" s="22">
        <v>0</v>
      </c>
      <c r="DN892" s="22">
        <v>8</v>
      </c>
      <c r="DO892" s="22">
        <v>0</v>
      </c>
      <c r="DP892" s="22">
        <v>20</v>
      </c>
      <c r="DQ892" s="22">
        <v>1</v>
      </c>
      <c r="DR892" s="22">
        <v>0</v>
      </c>
      <c r="DS892" s="22">
        <v>0</v>
      </c>
      <c r="DT892" s="22">
        <v>0</v>
      </c>
      <c r="DU892">
        <v>7.32</v>
      </c>
      <c r="DV892">
        <v>37.56</v>
      </c>
      <c r="DW892" s="2">
        <f t="shared" si="193"/>
        <v>0.16310160427807485</v>
      </c>
      <c r="DX892">
        <v>-4.2999999999999997E-2</v>
      </c>
      <c r="DY892">
        <v>-1.669</v>
      </c>
      <c r="DZ892">
        <v>-3.3540000000000001</v>
      </c>
      <c r="EA892">
        <v>9.4E-2</v>
      </c>
      <c r="EB892">
        <v>8</v>
      </c>
      <c r="EC892">
        <v>19</v>
      </c>
      <c r="ED892">
        <v>-2.6</v>
      </c>
      <c r="EE892">
        <v>-1.55</v>
      </c>
      <c r="EF892">
        <v>1.04</v>
      </c>
      <c r="EG892">
        <v>6.2</v>
      </c>
      <c r="EH892">
        <v>846</v>
      </c>
      <c r="EI892">
        <v>908</v>
      </c>
      <c r="EJ892">
        <v>1.77</v>
      </c>
      <c r="EK892">
        <v>4.21</v>
      </c>
      <c r="EL892">
        <v>26.8</v>
      </c>
      <c r="EM892">
        <v>23.1</v>
      </c>
      <c r="EN892">
        <v>10.199999999999999</v>
      </c>
      <c r="EO892">
        <v>11.5</v>
      </c>
      <c r="EP892">
        <v>14.4</v>
      </c>
      <c r="EQ892">
        <v>12.9</v>
      </c>
      <c r="ER892">
        <v>5.0999999999999996</v>
      </c>
      <c r="ES892">
        <v>6.4</v>
      </c>
      <c r="ET892">
        <v>1.1000000000000001</v>
      </c>
      <c r="EU892">
        <v>2.2000000000000002</v>
      </c>
      <c r="EV892">
        <v>3.07</v>
      </c>
      <c r="EW892">
        <v>2.29</v>
      </c>
      <c r="EX892">
        <v>28.4</v>
      </c>
      <c r="EY892">
        <v>28.2</v>
      </c>
      <c r="EZ892">
        <v>11.5</v>
      </c>
      <c r="FA892">
        <v>12.6</v>
      </c>
      <c r="FB892">
        <v>15.2</v>
      </c>
      <c r="FC892">
        <v>16.3</v>
      </c>
      <c r="FD892">
        <v>4.0999999999999996</v>
      </c>
      <c r="FE892">
        <v>4.9000000000000004</v>
      </c>
      <c r="FF892">
        <v>41</v>
      </c>
      <c r="FG892">
        <v>36</v>
      </c>
      <c r="FH892">
        <v>36</v>
      </c>
      <c r="FI892">
        <v>41</v>
      </c>
      <c r="FJ892">
        <v>50</v>
      </c>
      <c r="FK892">
        <v>54</v>
      </c>
      <c r="FL892">
        <v>50</v>
      </c>
      <c r="FM892">
        <v>98</v>
      </c>
      <c r="FN892">
        <v>107</v>
      </c>
      <c r="FO892">
        <v>104</v>
      </c>
      <c r="FP892">
        <v>47.8</v>
      </c>
      <c r="FQ892">
        <v>0.13</v>
      </c>
      <c r="FR892">
        <v>7.19</v>
      </c>
      <c r="FS892" s="2">
        <f t="shared" si="194"/>
        <v>1.7759562841530054E-2</v>
      </c>
      <c r="FT892">
        <v>0</v>
      </c>
      <c r="FU892">
        <v>0</v>
      </c>
      <c r="FV892">
        <v>-70.8</v>
      </c>
      <c r="FW892">
        <v>0</v>
      </c>
      <c r="FX892">
        <v>0</v>
      </c>
      <c r="FY892">
        <v>0</v>
      </c>
      <c r="FZ892">
        <v>12.4</v>
      </c>
      <c r="GA892">
        <v>12.4</v>
      </c>
      <c r="GB892">
        <v>0</v>
      </c>
      <c r="GC892">
        <v>0</v>
      </c>
      <c r="GD892">
        <v>0</v>
      </c>
      <c r="GE892">
        <v>12.4</v>
      </c>
      <c r="GF892">
        <v>0</v>
      </c>
      <c r="GG892">
        <v>0</v>
      </c>
      <c r="GH892">
        <v>0.26</v>
      </c>
      <c r="GI892">
        <v>5.66</v>
      </c>
      <c r="GJ892" s="2">
        <f t="shared" si="195"/>
        <v>4.3918918918918921E-2</v>
      </c>
      <c r="GK892">
        <v>0</v>
      </c>
      <c r="GL892">
        <v>1</v>
      </c>
      <c r="GM892">
        <v>-34.200000000000003</v>
      </c>
      <c r="GN892">
        <v>0</v>
      </c>
      <c r="GO892">
        <v>6.29</v>
      </c>
      <c r="GP892">
        <v>0</v>
      </c>
      <c r="GQ892">
        <v>37.799999999999997</v>
      </c>
      <c r="GR892">
        <v>12.6</v>
      </c>
      <c r="GS892">
        <v>44.1</v>
      </c>
      <c r="GT892">
        <v>31.5</v>
      </c>
      <c r="GU892">
        <v>6.3</v>
      </c>
      <c r="GV892">
        <v>6.3</v>
      </c>
      <c r="GW892">
        <v>0</v>
      </c>
      <c r="GX892" s="21">
        <v>43.173972999999997</v>
      </c>
      <c r="GY892" s="21">
        <v>6.2431866000000005</v>
      </c>
      <c r="GZ892" s="21">
        <v>6.3533546999999997</v>
      </c>
      <c r="HA892" s="21">
        <v>12.5965413</v>
      </c>
      <c r="HB892" s="21">
        <v>0.60284300000000002</v>
      </c>
      <c r="HC892" s="21">
        <v>0.39278099999999999</v>
      </c>
      <c r="HD892" s="21">
        <v>2.761E-3</v>
      </c>
      <c r="HE892" s="21">
        <v>45.682003000000002</v>
      </c>
      <c r="HF892" s="21">
        <v>0.99838499999999997</v>
      </c>
    </row>
    <row r="893" spans="1:214" ht="15" x14ac:dyDescent="0.25">
      <c r="A893" s="22">
        <v>8</v>
      </c>
      <c r="B893" t="s">
        <v>3703</v>
      </c>
      <c r="C893" t="s">
        <v>3704</v>
      </c>
      <c r="D893" t="s">
        <v>3705</v>
      </c>
      <c r="F893" t="s">
        <v>501</v>
      </c>
      <c r="I893" s="22" t="s">
        <v>354</v>
      </c>
      <c r="J893">
        <v>33</v>
      </c>
      <c r="K893" s="23" t="s">
        <v>3706</v>
      </c>
      <c r="L893" s="23" t="s">
        <v>3707</v>
      </c>
      <c r="M893" s="24"/>
      <c r="N893" s="24" t="s">
        <v>3708</v>
      </c>
      <c r="O893" s="24">
        <v>77</v>
      </c>
      <c r="P893" s="24">
        <v>225</v>
      </c>
      <c r="Q893" s="24" t="s">
        <v>223</v>
      </c>
      <c r="R893" s="24"/>
      <c r="S893" s="22">
        <v>82</v>
      </c>
      <c r="T893" s="22">
        <v>17</v>
      </c>
      <c r="U893" s="22">
        <v>27</v>
      </c>
      <c r="V893" s="22">
        <v>44</v>
      </c>
      <c r="W893" s="22">
        <v>7</v>
      </c>
      <c r="X893" s="22">
        <v>34</v>
      </c>
      <c r="Y893" s="22">
        <v>109</v>
      </c>
      <c r="Z893" s="25">
        <f t="shared" si="182"/>
        <v>0.15596330275229359</v>
      </c>
      <c r="AA893" s="3">
        <v>18.683330000000002</v>
      </c>
      <c r="AB893" s="22">
        <v>102</v>
      </c>
      <c r="AC893" s="22">
        <v>41</v>
      </c>
      <c r="AD893" s="22">
        <v>38</v>
      </c>
      <c r="AE893" s="22">
        <v>23</v>
      </c>
      <c r="AF893" s="22">
        <v>34</v>
      </c>
      <c r="AG893" s="26">
        <f t="shared" si="183"/>
        <v>3.9946918638948947</v>
      </c>
      <c r="AH893" s="26">
        <f t="shared" si="184"/>
        <v>1.6057094747028497</v>
      </c>
      <c r="AI893" s="26">
        <f t="shared" si="185"/>
        <v>1.4882185375294705</v>
      </c>
      <c r="AJ893" s="26">
        <f t="shared" si="186"/>
        <v>0.90076385166257433</v>
      </c>
      <c r="AK893" s="26">
        <f t="shared" si="187"/>
        <v>1.3315639546316316</v>
      </c>
      <c r="AL893" s="5">
        <v>2038</v>
      </c>
      <c r="AM893" s="22">
        <v>191</v>
      </c>
      <c r="AN893" s="22">
        <v>250</v>
      </c>
      <c r="AO893" s="25">
        <f t="shared" si="188"/>
        <v>0.43310657596371882</v>
      </c>
      <c r="AP893" s="22">
        <v>9.9</v>
      </c>
      <c r="AQ893">
        <v>2.5</v>
      </c>
      <c r="AR893">
        <v>2.5</v>
      </c>
      <c r="AS893">
        <v>5</v>
      </c>
      <c r="AT893">
        <v>4.3</v>
      </c>
      <c r="AU893">
        <v>5.8</v>
      </c>
      <c r="AV893">
        <v>0</v>
      </c>
      <c r="AW893">
        <v>10</v>
      </c>
      <c r="AX893" s="3">
        <f t="shared" si="189"/>
        <v>0.12195121951219512</v>
      </c>
      <c r="AY893" s="4">
        <f t="shared" si="190"/>
        <v>1.375</v>
      </c>
      <c r="AZ893" t="s">
        <v>243</v>
      </c>
      <c r="BA893">
        <v>2013</v>
      </c>
      <c r="BC893" s="27">
        <v>3400000</v>
      </c>
      <c r="BD893" s="22">
        <v>10</v>
      </c>
      <c r="BE893" s="22">
        <v>23</v>
      </c>
      <c r="BF893" s="28">
        <f t="shared" si="191"/>
        <v>1.62350529596816</v>
      </c>
      <c r="BG893" s="22">
        <v>142</v>
      </c>
      <c r="BH893" s="22">
        <v>191</v>
      </c>
      <c r="BI893" s="4">
        <v>1219.583333</v>
      </c>
      <c r="BJ893" s="22">
        <v>4</v>
      </c>
      <c r="BK893" s="22">
        <v>2</v>
      </c>
      <c r="BL893" s="28">
        <f t="shared" si="192"/>
        <v>2.4379232500140127</v>
      </c>
      <c r="BM893" s="22">
        <v>28</v>
      </c>
      <c r="BN893" s="22">
        <v>23</v>
      </c>
      <c r="BO893" s="4">
        <v>147.66666670000001</v>
      </c>
      <c r="BP893" s="22">
        <v>3</v>
      </c>
      <c r="BQ893" s="22">
        <v>2</v>
      </c>
      <c r="BR893" s="22">
        <v>21</v>
      </c>
      <c r="BS893" s="22">
        <v>36</v>
      </c>
      <c r="BT893" s="4">
        <v>165.2</v>
      </c>
      <c r="BU893" s="22">
        <v>41</v>
      </c>
      <c r="BV893" s="22">
        <v>7</v>
      </c>
      <c r="BW893" s="22">
        <v>16</v>
      </c>
      <c r="BX893" s="22">
        <v>6</v>
      </c>
      <c r="BY893" s="22">
        <v>18</v>
      </c>
      <c r="BZ893" s="22">
        <v>9</v>
      </c>
      <c r="CA893" s="22">
        <v>104</v>
      </c>
      <c r="CB893" s="22">
        <v>133</v>
      </c>
      <c r="CC893" s="4">
        <v>14.93333</v>
      </c>
      <c r="CD893" s="4">
        <v>1.8333333329999999</v>
      </c>
      <c r="CE893" s="4">
        <v>1.85</v>
      </c>
      <c r="CF893" s="22">
        <v>0</v>
      </c>
      <c r="CG893" s="22">
        <v>0</v>
      </c>
      <c r="CH893" s="22">
        <v>0</v>
      </c>
      <c r="CI893" s="5">
        <v>41</v>
      </c>
      <c r="CJ893" s="22">
        <v>10</v>
      </c>
      <c r="CK893" s="22">
        <v>11</v>
      </c>
      <c r="CL893" s="22">
        <v>1</v>
      </c>
      <c r="CM893" s="22">
        <v>16</v>
      </c>
      <c r="CN893" s="22">
        <v>8</v>
      </c>
      <c r="CO893" s="22">
        <v>87</v>
      </c>
      <c r="CP893" s="22">
        <v>117</v>
      </c>
      <c r="CQ893" s="26">
        <v>14.812605</v>
      </c>
      <c r="CR893" s="26">
        <v>1.7682929999999999</v>
      </c>
      <c r="CS893" s="26">
        <v>2.179268</v>
      </c>
      <c r="CT893" s="22">
        <v>0</v>
      </c>
      <c r="CU893" s="22">
        <v>0</v>
      </c>
      <c r="CV893" s="22">
        <v>0</v>
      </c>
      <c r="CW893" s="22">
        <v>3</v>
      </c>
      <c r="CX893" s="22">
        <v>4</v>
      </c>
      <c r="CY893" s="22">
        <v>-2</v>
      </c>
      <c r="CZ893" s="22">
        <v>14</v>
      </c>
      <c r="DA893" s="22">
        <v>23</v>
      </c>
      <c r="DB893" s="22">
        <v>9</v>
      </c>
      <c r="DC893" s="22">
        <v>4</v>
      </c>
      <c r="DD893" s="22">
        <v>0</v>
      </c>
      <c r="DE893" s="22">
        <v>2</v>
      </c>
      <c r="DF893" s="22">
        <v>0</v>
      </c>
      <c r="DG893" s="22">
        <v>0</v>
      </c>
      <c r="DH893" s="22">
        <v>0</v>
      </c>
      <c r="DI893" s="22">
        <v>17</v>
      </c>
      <c r="DJ893" s="22">
        <v>0</v>
      </c>
      <c r="DK893" s="22">
        <v>0</v>
      </c>
      <c r="DL893" s="22">
        <v>0</v>
      </c>
      <c r="DM893" s="22">
        <v>0</v>
      </c>
      <c r="DN893" s="22">
        <v>71</v>
      </c>
      <c r="DO893" s="22">
        <v>10</v>
      </c>
      <c r="DP893" s="22">
        <v>61</v>
      </c>
      <c r="DQ893" s="22">
        <v>7</v>
      </c>
      <c r="DR893" s="22">
        <v>0</v>
      </c>
      <c r="DS893" s="22">
        <v>0</v>
      </c>
      <c r="DT893" s="22">
        <v>0</v>
      </c>
      <c r="DU893">
        <v>14.52</v>
      </c>
      <c r="DV893">
        <v>34.21</v>
      </c>
      <c r="DW893" s="2">
        <f t="shared" si="193"/>
        <v>0.29796839729119634</v>
      </c>
      <c r="DX893">
        <v>0.999</v>
      </c>
      <c r="DY893">
        <v>0.53300000000000003</v>
      </c>
      <c r="DZ893">
        <v>1.877</v>
      </c>
      <c r="EA893">
        <v>1.3260000000000001</v>
      </c>
      <c r="EB893">
        <v>55</v>
      </c>
      <c r="EC893">
        <v>45</v>
      </c>
      <c r="ED893">
        <v>4</v>
      </c>
      <c r="EE893">
        <v>3.18</v>
      </c>
      <c r="EF893">
        <v>-0.81</v>
      </c>
      <c r="EG893">
        <v>10.66</v>
      </c>
      <c r="EH893">
        <v>908</v>
      </c>
      <c r="EI893">
        <v>1014</v>
      </c>
      <c r="EJ893">
        <v>2.77</v>
      </c>
      <c r="EK893">
        <v>2.27</v>
      </c>
      <c r="EL893">
        <v>23.2</v>
      </c>
      <c r="EM893">
        <v>22.3</v>
      </c>
      <c r="EN893">
        <v>8.8000000000000007</v>
      </c>
      <c r="EO893">
        <v>8</v>
      </c>
      <c r="EP893">
        <v>10</v>
      </c>
      <c r="EQ893">
        <v>10.9</v>
      </c>
      <c r="ER893">
        <v>2.6</v>
      </c>
      <c r="ES893">
        <v>2.6</v>
      </c>
      <c r="ET893">
        <v>0.60000000000000009</v>
      </c>
      <c r="EU893">
        <v>0.60000000000000009</v>
      </c>
      <c r="EV893">
        <v>1.97</v>
      </c>
      <c r="EW893">
        <v>2.42</v>
      </c>
      <c r="EX893">
        <v>24.3</v>
      </c>
      <c r="EY893">
        <v>24.4</v>
      </c>
      <c r="EZ893">
        <v>9</v>
      </c>
      <c r="FA893">
        <v>8.6999999999999993</v>
      </c>
      <c r="FB893">
        <v>11.5</v>
      </c>
      <c r="FC893">
        <v>11</v>
      </c>
      <c r="FD893">
        <v>3.6</v>
      </c>
      <c r="FE893">
        <v>3.7</v>
      </c>
      <c r="FF893">
        <v>139</v>
      </c>
      <c r="FG893">
        <v>187</v>
      </c>
      <c r="FH893">
        <v>165</v>
      </c>
      <c r="FI893">
        <v>167</v>
      </c>
      <c r="FJ893">
        <v>174</v>
      </c>
      <c r="FK893">
        <v>245</v>
      </c>
      <c r="FL893">
        <v>49.5</v>
      </c>
      <c r="FM893">
        <v>375</v>
      </c>
      <c r="FN893">
        <v>343</v>
      </c>
      <c r="FO893">
        <v>383</v>
      </c>
      <c r="FP893">
        <v>52.2</v>
      </c>
      <c r="FQ893">
        <v>1.75</v>
      </c>
      <c r="FR893">
        <v>3.4</v>
      </c>
      <c r="FS893" s="2">
        <f t="shared" si="194"/>
        <v>0.33980582524271841</v>
      </c>
      <c r="FT893">
        <v>9</v>
      </c>
      <c r="FU893">
        <v>5</v>
      </c>
      <c r="FV893">
        <v>-10.5</v>
      </c>
      <c r="FW893">
        <v>10.23</v>
      </c>
      <c r="FX893">
        <v>3.76</v>
      </c>
      <c r="FY893">
        <v>2.09</v>
      </c>
      <c r="FZ893">
        <v>33</v>
      </c>
      <c r="GA893">
        <v>5.9</v>
      </c>
      <c r="GB893">
        <v>20.100000000000001</v>
      </c>
      <c r="GC893">
        <v>0.8</v>
      </c>
      <c r="GD893">
        <v>2.1</v>
      </c>
      <c r="GE893">
        <v>15.5</v>
      </c>
      <c r="GF893">
        <v>1.3</v>
      </c>
      <c r="GG893">
        <v>0.8</v>
      </c>
      <c r="GH893">
        <v>1.9500000000000002</v>
      </c>
      <c r="GI893">
        <v>3.2</v>
      </c>
      <c r="GJ893" s="2">
        <f t="shared" si="195"/>
        <v>0.37864077669902912</v>
      </c>
      <c r="GK893">
        <v>5</v>
      </c>
      <c r="GL893">
        <v>7</v>
      </c>
      <c r="GM893">
        <v>-27.8</v>
      </c>
      <c r="GN893">
        <v>1.87</v>
      </c>
      <c r="GO893">
        <v>2.62</v>
      </c>
      <c r="GP893">
        <v>6.4</v>
      </c>
      <c r="GQ893">
        <v>43.9</v>
      </c>
      <c r="GR893">
        <v>1.5</v>
      </c>
      <c r="GS893">
        <v>19.5</v>
      </c>
      <c r="GT893">
        <v>25.1</v>
      </c>
      <c r="GU893">
        <v>1.9</v>
      </c>
      <c r="GV893">
        <v>2.6</v>
      </c>
      <c r="GW893">
        <v>4.9000000000000004</v>
      </c>
      <c r="GX893" s="21">
        <v>70.156906000000006</v>
      </c>
      <c r="GY893" s="21">
        <v>11.261017800000001</v>
      </c>
      <c r="GZ893" s="21">
        <v>18.6813225</v>
      </c>
      <c r="HA893" s="21">
        <v>29.942340300000001</v>
      </c>
      <c r="HB893" s="21">
        <v>1.9163049999999999</v>
      </c>
      <c r="HC893" s="21">
        <v>2.7181389999999999</v>
      </c>
      <c r="HD893" s="21">
        <v>9.9310000000000006E-3</v>
      </c>
      <c r="HE893" s="21">
        <v>34.844318000000001</v>
      </c>
      <c r="HF893" s="21">
        <v>4.6443750000000001</v>
      </c>
    </row>
    <row r="894" spans="1:214" ht="15" x14ac:dyDescent="0.25">
      <c r="A894" s="22">
        <v>36</v>
      </c>
      <c r="B894" t="s">
        <v>3709</v>
      </c>
      <c r="C894" t="s">
        <v>3710</v>
      </c>
      <c r="D894" t="s">
        <v>3711</v>
      </c>
      <c r="F894" t="s">
        <v>303</v>
      </c>
      <c r="I894" s="22" t="s">
        <v>581</v>
      </c>
      <c r="J894">
        <v>24</v>
      </c>
      <c r="K894" s="23" t="s">
        <v>3702</v>
      </c>
      <c r="L894" s="23" t="s">
        <v>3712</v>
      </c>
      <c r="M894" s="24"/>
      <c r="N894" s="24" t="s">
        <v>3713</v>
      </c>
      <c r="O894" s="24">
        <v>67</v>
      </c>
      <c r="P894" s="24">
        <v>179</v>
      </c>
      <c r="Q894" s="24" t="s">
        <v>223</v>
      </c>
      <c r="R894" s="24"/>
      <c r="S894" s="22">
        <v>10</v>
      </c>
      <c r="T894" s="22">
        <v>2</v>
      </c>
      <c r="U894" s="22">
        <v>1</v>
      </c>
      <c r="V894" s="22">
        <v>3</v>
      </c>
      <c r="W894" s="22">
        <v>0</v>
      </c>
      <c r="X894" s="22">
        <v>6</v>
      </c>
      <c r="Y894" s="22">
        <v>10</v>
      </c>
      <c r="Z894" s="25">
        <f t="shared" si="182"/>
        <v>0.2</v>
      </c>
      <c r="AA894" s="3">
        <v>10.033329999999999</v>
      </c>
      <c r="AB894" s="22">
        <v>8</v>
      </c>
      <c r="AC894" s="22">
        <v>3</v>
      </c>
      <c r="AD894" s="22">
        <v>5</v>
      </c>
      <c r="AE894" s="22">
        <v>2</v>
      </c>
      <c r="AF894" s="22">
        <v>2</v>
      </c>
      <c r="AG894" s="26">
        <f t="shared" si="183"/>
        <v>4.7840547455331386</v>
      </c>
      <c r="AH894" s="26">
        <f t="shared" si="184"/>
        <v>1.794020529574927</v>
      </c>
      <c r="AI894" s="26">
        <f t="shared" si="185"/>
        <v>2.9900342159582114</v>
      </c>
      <c r="AJ894" s="26">
        <f t="shared" si="186"/>
        <v>1.1960136863832846</v>
      </c>
      <c r="AK894" s="26">
        <f t="shared" si="187"/>
        <v>1.1960136863832846</v>
      </c>
      <c r="AL894" s="5">
        <v>123</v>
      </c>
      <c r="AM894" s="22">
        <v>0</v>
      </c>
      <c r="AN894" s="22">
        <v>0</v>
      </c>
      <c r="AO894" s="25">
        <f t="shared" si="188"/>
        <v>0</v>
      </c>
      <c r="AP894" s="22">
        <v>0</v>
      </c>
      <c r="AQ894">
        <v>0.30000000000000004</v>
      </c>
      <c r="AR894">
        <v>0.1</v>
      </c>
      <c r="AS894">
        <v>0.4</v>
      </c>
      <c r="AT894">
        <v>0</v>
      </c>
      <c r="AU894">
        <v>0.2</v>
      </c>
      <c r="AV894">
        <v>-0.30000000000000004</v>
      </c>
      <c r="AW894">
        <v>-0.1</v>
      </c>
      <c r="AX894" s="3">
        <f t="shared" si="189"/>
        <v>-0.01</v>
      </c>
      <c r="AY894" s="4">
        <f t="shared" si="190"/>
        <v>-3.7750000000000004</v>
      </c>
      <c r="AZ894" t="s">
        <v>224</v>
      </c>
      <c r="BA894">
        <v>2012</v>
      </c>
      <c r="BB894" s="27">
        <v>850000</v>
      </c>
      <c r="BC894" s="27">
        <v>1750000</v>
      </c>
      <c r="BD894" s="22">
        <v>1</v>
      </c>
      <c r="BE894" s="22">
        <v>0</v>
      </c>
      <c r="BF894" s="28">
        <f t="shared" si="191"/>
        <v>0.86083213773314204</v>
      </c>
      <c r="BG894" s="22">
        <v>0</v>
      </c>
      <c r="BH894" s="22">
        <v>0</v>
      </c>
      <c r="BI894" s="4">
        <v>69.7</v>
      </c>
      <c r="BJ894" s="22">
        <v>1</v>
      </c>
      <c r="BK894" s="22">
        <v>1</v>
      </c>
      <c r="BL894" s="28">
        <f t="shared" si="192"/>
        <v>3.986710963455149</v>
      </c>
      <c r="BM894" s="22">
        <v>0</v>
      </c>
      <c r="BN894" s="22">
        <v>0</v>
      </c>
      <c r="BO894" s="4">
        <v>30.1</v>
      </c>
      <c r="BP894" s="22">
        <v>0</v>
      </c>
      <c r="BQ894" s="22">
        <v>0</v>
      </c>
      <c r="BR894" s="22">
        <v>0</v>
      </c>
      <c r="BS894" s="22">
        <v>0</v>
      </c>
      <c r="BT894" s="4">
        <v>0.63333333300000016</v>
      </c>
      <c r="BU894" s="22">
        <v>7</v>
      </c>
      <c r="BV894" s="22">
        <v>2</v>
      </c>
      <c r="BW894" s="22">
        <v>1</v>
      </c>
      <c r="BX894" s="22">
        <v>0</v>
      </c>
      <c r="BY894" s="22">
        <v>4</v>
      </c>
      <c r="BZ894" s="22">
        <v>2</v>
      </c>
      <c r="CA894" s="22">
        <v>0</v>
      </c>
      <c r="CB894" s="22">
        <v>0</v>
      </c>
      <c r="CC894" s="4">
        <v>7.2333299999999996</v>
      </c>
      <c r="CD894" s="4">
        <v>3.483333333</v>
      </c>
      <c r="CE894" s="4">
        <v>0</v>
      </c>
      <c r="CF894" s="22">
        <v>0</v>
      </c>
      <c r="CG894" s="22">
        <v>0</v>
      </c>
      <c r="CH894" s="22">
        <v>0</v>
      </c>
      <c r="CI894" s="5">
        <v>3</v>
      </c>
      <c r="CJ894" s="22">
        <v>0</v>
      </c>
      <c r="CK894" s="22">
        <v>0</v>
      </c>
      <c r="CL894" s="22">
        <v>0</v>
      </c>
      <c r="CM894" s="22">
        <v>2</v>
      </c>
      <c r="CN894" s="22">
        <v>1</v>
      </c>
      <c r="CO894" s="22">
        <v>0</v>
      </c>
      <c r="CP894" s="22">
        <v>0</v>
      </c>
      <c r="CQ894" s="26">
        <v>6.3555630000000001</v>
      </c>
      <c r="CR894" s="26">
        <v>1.9055559999999998</v>
      </c>
      <c r="CS894" s="26">
        <v>0.21111100000000002</v>
      </c>
      <c r="CT894" s="22">
        <v>1</v>
      </c>
      <c r="CU894" s="22">
        <v>0</v>
      </c>
      <c r="CV894" s="22">
        <v>0</v>
      </c>
      <c r="CW894" s="22">
        <v>1</v>
      </c>
      <c r="CX894" s="22">
        <v>1</v>
      </c>
      <c r="CY894" s="22">
        <v>-1</v>
      </c>
      <c r="CZ894" s="22">
        <v>1</v>
      </c>
      <c r="DA894" s="22">
        <v>0</v>
      </c>
      <c r="DB894" s="22">
        <v>1</v>
      </c>
      <c r="DC894" s="22">
        <v>1</v>
      </c>
      <c r="DD894" s="22">
        <v>0</v>
      </c>
      <c r="DE894" s="22">
        <v>1</v>
      </c>
      <c r="DF894" s="22">
        <v>0</v>
      </c>
      <c r="DG894" s="22">
        <v>0</v>
      </c>
      <c r="DH894" s="22">
        <v>0</v>
      </c>
      <c r="DI894" s="22">
        <v>3</v>
      </c>
      <c r="DJ894" s="22">
        <v>0</v>
      </c>
      <c r="DK894" s="22">
        <v>0</v>
      </c>
      <c r="DL894" s="22">
        <v>0</v>
      </c>
      <c r="DM894" s="22">
        <v>0</v>
      </c>
      <c r="DN894" s="22">
        <v>7</v>
      </c>
      <c r="DO894" s="22">
        <v>5</v>
      </c>
      <c r="DP894" s="22">
        <v>3</v>
      </c>
      <c r="DQ894" s="22">
        <v>1</v>
      </c>
      <c r="DR894" s="22">
        <v>1</v>
      </c>
      <c r="DS894" s="22">
        <v>0</v>
      </c>
      <c r="DT894" s="22">
        <v>0</v>
      </c>
      <c r="DU894">
        <v>6.97</v>
      </c>
      <c r="DV894">
        <v>40.31</v>
      </c>
      <c r="DW894" s="2">
        <f t="shared" si="193"/>
        <v>0.14741962774957698</v>
      </c>
      <c r="DX894">
        <v>-0.68</v>
      </c>
      <c r="DY894">
        <v>1.9350000000000001</v>
      </c>
      <c r="DZ894">
        <v>-0.81599999999999995</v>
      </c>
      <c r="EA894">
        <v>-5.4960000000000004</v>
      </c>
      <c r="EB894">
        <v>2</v>
      </c>
      <c r="EC894">
        <v>2</v>
      </c>
      <c r="ED894">
        <v>11.5</v>
      </c>
      <c r="EE894">
        <v>12.05</v>
      </c>
      <c r="EF894">
        <v>0.60000000000000009</v>
      </c>
      <c r="EG894">
        <v>7.41</v>
      </c>
      <c r="EH894">
        <v>909</v>
      </c>
      <c r="EI894">
        <v>983</v>
      </c>
      <c r="EJ894">
        <v>1.72</v>
      </c>
      <c r="EK894">
        <v>1.72</v>
      </c>
      <c r="EL894">
        <v>21.5</v>
      </c>
      <c r="EM894">
        <v>17.2</v>
      </c>
      <c r="EN894">
        <v>12.1</v>
      </c>
      <c r="EO894">
        <v>8.6</v>
      </c>
      <c r="EP894">
        <v>10.3</v>
      </c>
      <c r="EQ894">
        <v>14.6</v>
      </c>
      <c r="ER894">
        <v>5.2</v>
      </c>
      <c r="ES894">
        <v>6</v>
      </c>
      <c r="ET894">
        <v>2.6</v>
      </c>
      <c r="EU894">
        <v>0.9</v>
      </c>
      <c r="EV894">
        <v>2.23</v>
      </c>
      <c r="EW894">
        <v>2.98</v>
      </c>
      <c r="EX894">
        <v>26.6</v>
      </c>
      <c r="EY894">
        <v>24.4</v>
      </c>
      <c r="EZ894">
        <v>10.9</v>
      </c>
      <c r="FA894">
        <v>9.5</v>
      </c>
      <c r="FB894">
        <v>14.6</v>
      </c>
      <c r="FC894">
        <v>12.4</v>
      </c>
      <c r="FD894">
        <v>3</v>
      </c>
      <c r="FE894">
        <v>3.3</v>
      </c>
      <c r="FF894">
        <v>5</v>
      </c>
      <c r="FG894">
        <v>4</v>
      </c>
      <c r="FH894">
        <v>4</v>
      </c>
      <c r="FI894">
        <v>7</v>
      </c>
      <c r="FJ894">
        <v>15</v>
      </c>
      <c r="FK894">
        <v>10</v>
      </c>
      <c r="FL894">
        <v>45</v>
      </c>
      <c r="FM894">
        <v>23</v>
      </c>
      <c r="FN894">
        <v>16</v>
      </c>
      <c r="FO894">
        <v>15</v>
      </c>
      <c r="FP894">
        <v>59</v>
      </c>
      <c r="FQ894">
        <v>2.72</v>
      </c>
      <c r="FR894">
        <v>2.74</v>
      </c>
      <c r="FS894" s="2">
        <f t="shared" si="194"/>
        <v>0.49816849816849812</v>
      </c>
      <c r="FT894">
        <v>4</v>
      </c>
      <c r="FU894">
        <v>0</v>
      </c>
      <c r="FV894">
        <v>7.2</v>
      </c>
      <c r="FW894">
        <v>14.81</v>
      </c>
      <c r="FX894">
        <v>8.82</v>
      </c>
      <c r="FY894">
        <v>0</v>
      </c>
      <c r="FZ894">
        <v>50.7</v>
      </c>
      <c r="GA894">
        <v>11</v>
      </c>
      <c r="GB894">
        <v>24.2</v>
      </c>
      <c r="GC894">
        <v>6.6</v>
      </c>
      <c r="GD894">
        <v>2.2000000000000002</v>
      </c>
      <c r="GE894">
        <v>28.7</v>
      </c>
      <c r="GF894">
        <v>2.2000000000000002</v>
      </c>
      <c r="GG894">
        <v>0</v>
      </c>
      <c r="GH894">
        <v>0.06</v>
      </c>
      <c r="GI894">
        <v>5.91</v>
      </c>
      <c r="GJ894" s="2">
        <f t="shared" si="195"/>
        <v>1.0050251256281407E-2</v>
      </c>
      <c r="GK894">
        <v>0</v>
      </c>
      <c r="GL894">
        <v>1</v>
      </c>
      <c r="GM894">
        <v>85.3</v>
      </c>
      <c r="GN894">
        <v>0</v>
      </c>
      <c r="GO894">
        <v>94.74</v>
      </c>
      <c r="GP894">
        <v>94.7</v>
      </c>
      <c r="GQ894">
        <v>0</v>
      </c>
      <c r="GR894">
        <v>0</v>
      </c>
      <c r="GS894">
        <v>0</v>
      </c>
      <c r="GT894">
        <v>0</v>
      </c>
      <c r="GU894">
        <v>0</v>
      </c>
      <c r="GV894">
        <v>0</v>
      </c>
      <c r="GW894">
        <v>0</v>
      </c>
      <c r="GX894" s="21">
        <v>40.556499000000002</v>
      </c>
      <c r="GY894" s="21">
        <v>7.5434805000000011</v>
      </c>
      <c r="GZ894" s="21">
        <v>11.466171899999999</v>
      </c>
      <c r="HA894" s="21">
        <v>19.0096524</v>
      </c>
      <c r="HB894" s="21">
        <v>1.763091</v>
      </c>
      <c r="HC894" s="21">
        <v>1.0278560000000001</v>
      </c>
      <c r="HD894" s="21">
        <v>-1.6386999999999999E-2</v>
      </c>
      <c r="HE894" s="21">
        <v>26.072953999999999</v>
      </c>
      <c r="HF894" s="21">
        <v>2.7745600000000001</v>
      </c>
    </row>
    <row r="895" spans="1:214" ht="15" x14ac:dyDescent="0.25">
      <c r="A895" s="22">
        <v>16</v>
      </c>
      <c r="B895" t="s">
        <v>3714</v>
      </c>
      <c r="C895" t="s">
        <v>3715</v>
      </c>
      <c r="D895" t="s">
        <v>323</v>
      </c>
      <c r="F895" t="s">
        <v>277</v>
      </c>
      <c r="I895" s="22" t="s">
        <v>365</v>
      </c>
      <c r="J895">
        <v>20</v>
      </c>
      <c r="K895" s="23" t="s">
        <v>3716</v>
      </c>
      <c r="L895" s="23" t="s">
        <v>3717</v>
      </c>
      <c r="M895" s="24" t="s">
        <v>543</v>
      </c>
      <c r="N895" s="24" t="s">
        <v>222</v>
      </c>
      <c r="O895" s="24">
        <v>71</v>
      </c>
      <c r="P895" s="24">
        <v>180</v>
      </c>
      <c r="Q895" s="24" t="s">
        <v>223</v>
      </c>
      <c r="R895" s="24" t="s">
        <v>234</v>
      </c>
      <c r="S895" s="22">
        <v>6</v>
      </c>
      <c r="T895" s="22">
        <v>0</v>
      </c>
      <c r="U895" s="22">
        <v>2</v>
      </c>
      <c r="V895" s="22">
        <v>2</v>
      </c>
      <c r="W895" s="22">
        <v>-2</v>
      </c>
      <c r="X895" s="22">
        <v>2</v>
      </c>
      <c r="Y895" s="22">
        <v>10</v>
      </c>
      <c r="Z895" s="25">
        <f t="shared" si="182"/>
        <v>0</v>
      </c>
      <c r="AA895" s="3">
        <v>11.01667</v>
      </c>
      <c r="AB895" s="22">
        <v>5</v>
      </c>
      <c r="AC895" s="22">
        <v>2</v>
      </c>
      <c r="AD895" s="22">
        <v>2</v>
      </c>
      <c r="AE895" s="22">
        <v>2</v>
      </c>
      <c r="AF895" s="22">
        <v>2</v>
      </c>
      <c r="AG895" s="26">
        <f t="shared" si="183"/>
        <v>4.5385765390086119</v>
      </c>
      <c r="AH895" s="26">
        <f t="shared" si="184"/>
        <v>1.8154306156034445</v>
      </c>
      <c r="AI895" s="26">
        <f t="shared" si="185"/>
        <v>1.8154306156034445</v>
      </c>
      <c r="AJ895" s="26">
        <f t="shared" si="186"/>
        <v>1.8154306156034445</v>
      </c>
      <c r="AK895" s="26">
        <f t="shared" si="187"/>
        <v>1.8154306156034445</v>
      </c>
      <c r="AL895" s="5">
        <v>86</v>
      </c>
      <c r="AM895" s="22">
        <v>0</v>
      </c>
      <c r="AN895" s="22">
        <v>0</v>
      </c>
      <c r="AO895" s="25">
        <f t="shared" si="188"/>
        <v>0</v>
      </c>
      <c r="AP895" s="22">
        <v>0</v>
      </c>
      <c r="AQ895">
        <v>0</v>
      </c>
      <c r="AR895">
        <v>0</v>
      </c>
      <c r="AS895">
        <v>0</v>
      </c>
      <c r="AT895">
        <v>-0.1</v>
      </c>
      <c r="AU895">
        <v>0</v>
      </c>
      <c r="AV895">
        <v>0</v>
      </c>
      <c r="AW895">
        <v>-0.1</v>
      </c>
      <c r="AX895" s="3">
        <f t="shared" si="189"/>
        <v>-1.6666666666666666E-2</v>
      </c>
      <c r="AY895" s="4">
        <f t="shared" si="190"/>
        <v>-1.0249990000000002</v>
      </c>
      <c r="AZ895" t="s">
        <v>224</v>
      </c>
      <c r="BA895">
        <v>2014</v>
      </c>
      <c r="BC895" s="27">
        <v>833333</v>
      </c>
      <c r="BD895" s="22">
        <v>0</v>
      </c>
      <c r="BE895" s="22">
        <v>2</v>
      </c>
      <c r="BF895" s="28">
        <f t="shared" si="191"/>
        <v>1.8643190055999834</v>
      </c>
      <c r="BG895" s="22">
        <v>0</v>
      </c>
      <c r="BH895" s="22">
        <v>0</v>
      </c>
      <c r="BI895" s="4">
        <v>64.366666670000001</v>
      </c>
      <c r="BJ895" s="22">
        <v>0</v>
      </c>
      <c r="BK895" s="22">
        <v>0</v>
      </c>
      <c r="BL895" s="28">
        <f t="shared" si="192"/>
        <v>0</v>
      </c>
      <c r="BM895" s="22">
        <v>0</v>
      </c>
      <c r="BN895" s="22">
        <v>0</v>
      </c>
      <c r="BO895" s="4">
        <v>1.7833333330000001</v>
      </c>
      <c r="BP895" s="22">
        <v>0</v>
      </c>
      <c r="BQ895" s="22">
        <v>0</v>
      </c>
      <c r="BR895" s="22">
        <v>0</v>
      </c>
      <c r="BS895" s="22">
        <v>0</v>
      </c>
      <c r="BT895" s="4">
        <v>0</v>
      </c>
      <c r="BU895" s="22">
        <v>4</v>
      </c>
      <c r="BV895" s="22">
        <v>0</v>
      </c>
      <c r="BW895" s="22">
        <v>2</v>
      </c>
      <c r="BX895" s="22">
        <v>0</v>
      </c>
      <c r="BY895" s="22">
        <v>2</v>
      </c>
      <c r="BZ895" s="22">
        <v>1</v>
      </c>
      <c r="CA895" s="22">
        <v>0</v>
      </c>
      <c r="CB895" s="22">
        <v>0</v>
      </c>
      <c r="CC895" s="4">
        <v>10.68333</v>
      </c>
      <c r="CD895" s="4">
        <v>0.2</v>
      </c>
      <c r="CE895" s="4">
        <v>0</v>
      </c>
      <c r="CF895" s="22">
        <v>0</v>
      </c>
      <c r="CG895" s="22">
        <v>0</v>
      </c>
      <c r="CH895" s="22">
        <v>0</v>
      </c>
      <c r="CI895" s="5">
        <v>2</v>
      </c>
      <c r="CJ895" s="22">
        <v>0</v>
      </c>
      <c r="CK895" s="22">
        <v>0</v>
      </c>
      <c r="CL895" s="22">
        <v>-2</v>
      </c>
      <c r="CM895" s="22">
        <v>0</v>
      </c>
      <c r="CN895" s="22">
        <v>0</v>
      </c>
      <c r="CO895" s="22">
        <v>0</v>
      </c>
      <c r="CP895" s="22">
        <v>0</v>
      </c>
      <c r="CQ895" s="26">
        <v>10.816673</v>
      </c>
      <c r="CR895" s="26">
        <v>0.49166700000000002</v>
      </c>
      <c r="CS895" s="26">
        <v>0</v>
      </c>
      <c r="CT895" s="22">
        <v>0</v>
      </c>
      <c r="CU895" s="22">
        <v>0</v>
      </c>
      <c r="CV895" s="22">
        <v>0</v>
      </c>
      <c r="CW895" s="22">
        <v>0</v>
      </c>
      <c r="CX895" s="22">
        <v>0</v>
      </c>
      <c r="CY895" s="22">
        <v>0</v>
      </c>
      <c r="CZ895" s="22">
        <v>0</v>
      </c>
      <c r="DA895" s="22">
        <v>2</v>
      </c>
      <c r="DB895" s="22">
        <v>-2</v>
      </c>
      <c r="DC895" s="22">
        <v>0</v>
      </c>
      <c r="DD895" s="22">
        <v>0</v>
      </c>
      <c r="DE895" s="22">
        <v>0</v>
      </c>
      <c r="DF895" s="22">
        <v>0</v>
      </c>
      <c r="DG895" s="22">
        <v>0</v>
      </c>
      <c r="DH895" s="22">
        <v>0</v>
      </c>
      <c r="DI895" s="22">
        <v>1</v>
      </c>
      <c r="DJ895" s="22">
        <v>0</v>
      </c>
      <c r="DK895" s="22">
        <v>0</v>
      </c>
      <c r="DL895" s="22">
        <v>0</v>
      </c>
      <c r="DM895" s="22">
        <v>0</v>
      </c>
      <c r="DN895" s="22">
        <v>2</v>
      </c>
      <c r="DO895" s="22">
        <v>0</v>
      </c>
      <c r="DP895" s="22">
        <v>4</v>
      </c>
      <c r="DQ895" s="22">
        <v>0</v>
      </c>
      <c r="DR895" s="22">
        <v>0</v>
      </c>
      <c r="DS895" s="22">
        <v>0</v>
      </c>
      <c r="DT895" s="22">
        <v>0</v>
      </c>
      <c r="DU895">
        <v>10.43</v>
      </c>
      <c r="DV895">
        <v>37.090000000000003</v>
      </c>
      <c r="DW895" s="2">
        <f t="shared" si="193"/>
        <v>0.21948653198653198</v>
      </c>
      <c r="DX895">
        <v>-1.3939999999999999</v>
      </c>
      <c r="DY895">
        <v>1.74</v>
      </c>
      <c r="DZ895">
        <v>-3.0710000000000002</v>
      </c>
      <c r="EA895">
        <v>-12.948</v>
      </c>
      <c r="EB895">
        <v>2</v>
      </c>
      <c r="EC895">
        <v>4</v>
      </c>
      <c r="ED895">
        <v>-21.1</v>
      </c>
      <c r="EE895">
        <v>-29.71</v>
      </c>
      <c r="EF895">
        <v>-8.6300000000000008</v>
      </c>
      <c r="EG895">
        <v>9.09</v>
      </c>
      <c r="EH895">
        <v>886</v>
      </c>
      <c r="EI895">
        <v>977</v>
      </c>
      <c r="EJ895">
        <v>1.92</v>
      </c>
      <c r="EK895">
        <v>3.83</v>
      </c>
      <c r="EL895">
        <v>19.2</v>
      </c>
      <c r="EM895">
        <v>29.7</v>
      </c>
      <c r="EN895">
        <v>6.7</v>
      </c>
      <c r="EO895">
        <v>20.100000000000001</v>
      </c>
      <c r="EP895">
        <v>14.4</v>
      </c>
      <c r="EQ895">
        <v>10.5</v>
      </c>
      <c r="ER895">
        <v>1.9</v>
      </c>
      <c r="ES895">
        <v>1</v>
      </c>
      <c r="ET895">
        <v>1</v>
      </c>
      <c r="EU895">
        <v>1</v>
      </c>
      <c r="EV895">
        <v>2.16</v>
      </c>
      <c r="EW895">
        <v>1.89</v>
      </c>
      <c r="EX895">
        <v>21.8</v>
      </c>
      <c r="EY895">
        <v>21.6</v>
      </c>
      <c r="EZ895">
        <v>8.9</v>
      </c>
      <c r="FA895">
        <v>14</v>
      </c>
      <c r="FB895">
        <v>17.3</v>
      </c>
      <c r="FC895">
        <v>13.2</v>
      </c>
      <c r="FD895">
        <v>4.9000000000000004</v>
      </c>
      <c r="FE895">
        <v>4.5999999999999996</v>
      </c>
      <c r="FF895">
        <v>7</v>
      </c>
      <c r="FG895">
        <v>8</v>
      </c>
      <c r="FH895">
        <v>8</v>
      </c>
      <c r="FI895">
        <v>6</v>
      </c>
      <c r="FJ895">
        <v>10</v>
      </c>
      <c r="FK895">
        <v>11</v>
      </c>
      <c r="FL895">
        <v>51.7</v>
      </c>
      <c r="FM895">
        <v>18</v>
      </c>
      <c r="FN895">
        <v>20</v>
      </c>
      <c r="FO895">
        <v>15</v>
      </c>
      <c r="FP895">
        <v>47.4</v>
      </c>
      <c r="FQ895">
        <v>0.30000000000000004</v>
      </c>
      <c r="FR895">
        <v>4.51</v>
      </c>
      <c r="FS895" s="2">
        <f t="shared" si="194"/>
        <v>6.2370062370062387E-2</v>
      </c>
      <c r="FT895">
        <v>0</v>
      </c>
      <c r="FU895">
        <v>0</v>
      </c>
      <c r="FV895">
        <v>61.4</v>
      </c>
      <c r="FW895">
        <v>0</v>
      </c>
      <c r="FX895">
        <v>0</v>
      </c>
      <c r="FY895">
        <v>0</v>
      </c>
      <c r="FZ895">
        <v>100.9</v>
      </c>
      <c r="GA895">
        <v>0</v>
      </c>
      <c r="GB895">
        <v>33.6</v>
      </c>
      <c r="GC895">
        <v>0</v>
      </c>
      <c r="GD895">
        <v>0</v>
      </c>
      <c r="GE895">
        <v>0</v>
      </c>
      <c r="GF895">
        <v>0</v>
      </c>
      <c r="GG895">
        <v>0</v>
      </c>
      <c r="GH895">
        <v>0</v>
      </c>
      <c r="GI895">
        <v>0</v>
      </c>
      <c r="GJ895" s="2">
        <f t="shared" si="195"/>
        <v>0</v>
      </c>
      <c r="GK895">
        <v>0</v>
      </c>
      <c r="GL895">
        <v>0</v>
      </c>
      <c r="GM895">
        <v>0</v>
      </c>
      <c r="GN895">
        <v>0</v>
      </c>
      <c r="GO895">
        <v>0</v>
      </c>
      <c r="GP895">
        <v>0</v>
      </c>
      <c r="GQ895">
        <v>0</v>
      </c>
      <c r="GR895">
        <v>0</v>
      </c>
      <c r="GS895">
        <v>0</v>
      </c>
      <c r="GT895">
        <v>0</v>
      </c>
      <c r="GU895">
        <v>0</v>
      </c>
      <c r="GV895">
        <v>0</v>
      </c>
      <c r="GW895">
        <v>0</v>
      </c>
      <c r="GX895" s="21">
        <v>28.584009000000002</v>
      </c>
      <c r="GY895" s="21">
        <v>4.6045268999999998</v>
      </c>
      <c r="GZ895" s="21">
        <v>6.9568991999999996</v>
      </c>
      <c r="HA895" s="21">
        <v>11.5614261</v>
      </c>
      <c r="HB895" s="21">
        <v>0.85923099999999997</v>
      </c>
      <c r="HC895" s="21">
        <v>0.59078799999999998</v>
      </c>
      <c r="HD895" s="21">
        <v>-2.1919999999999999E-3</v>
      </c>
      <c r="HE895" s="21">
        <v>26.698430999999999</v>
      </c>
      <c r="HF895" s="21">
        <v>1.447827</v>
      </c>
    </row>
    <row r="896" spans="1:214" ht="15" x14ac:dyDescent="0.25">
      <c r="GX896" s="21"/>
      <c r="GY896" s="21"/>
      <c r="GZ896" s="21"/>
      <c r="HA896" s="21"/>
      <c r="HB896" s="21"/>
      <c r="HC896" s="21"/>
      <c r="HD896" s="21"/>
      <c r="HE896" s="21"/>
      <c r="HF896" s="21"/>
    </row>
    <row r="897" spans="206:214" ht="15" x14ac:dyDescent="0.25">
      <c r="GX897" s="21"/>
      <c r="GY897" s="21"/>
      <c r="GZ897" s="21"/>
      <c r="HA897" s="21"/>
      <c r="HB897" s="21"/>
      <c r="HC897" s="21"/>
      <c r="HD897" s="21"/>
      <c r="HE897" s="21"/>
      <c r="HF897" s="21"/>
    </row>
    <row r="898" spans="206:214" ht="15" x14ac:dyDescent="0.25">
      <c r="GX898" s="21"/>
      <c r="GY898" s="21"/>
      <c r="GZ898" s="21"/>
      <c r="HA898" s="21"/>
      <c r="HB898" s="21"/>
      <c r="HC898" s="21"/>
      <c r="HD898" s="21"/>
      <c r="HE898" s="21"/>
      <c r="HF898" s="21"/>
    </row>
    <row r="899" spans="206:214" ht="15" x14ac:dyDescent="0.25">
      <c r="GX899" s="21"/>
      <c r="GY899" s="21"/>
      <c r="GZ899" s="21"/>
      <c r="HA899" s="21"/>
      <c r="HB899" s="21"/>
      <c r="HC899" s="21"/>
      <c r="HD899" s="21"/>
      <c r="HE899" s="21"/>
      <c r="HF899" s="21"/>
    </row>
    <row r="900" spans="206:214" ht="15" x14ac:dyDescent="0.25">
      <c r="GX900" s="21"/>
      <c r="GY900" s="21"/>
      <c r="GZ900" s="21"/>
      <c r="HA900" s="21"/>
      <c r="HB900" s="21"/>
      <c r="HC900" s="21"/>
      <c r="HD900" s="21"/>
      <c r="HE900" s="21"/>
      <c r="HF900" s="21"/>
    </row>
    <row r="901" spans="206:214" ht="15" x14ac:dyDescent="0.25">
      <c r="GX901" s="21"/>
      <c r="GY901" s="21"/>
      <c r="GZ901" s="21"/>
      <c r="HA901" s="21"/>
      <c r="HB901" s="21"/>
      <c r="HC901" s="21"/>
      <c r="HD901" s="21"/>
      <c r="HE901" s="21"/>
      <c r="HF901" s="21"/>
    </row>
    <row r="902" spans="206:214" ht="15" x14ac:dyDescent="0.25">
      <c r="GX902" s="21"/>
      <c r="GY902" s="21"/>
      <c r="GZ902" s="21"/>
      <c r="HA902" s="21"/>
      <c r="HB902" s="21"/>
      <c r="HC902" s="21"/>
      <c r="HD902" s="21"/>
      <c r="HE902" s="21"/>
      <c r="HF902" s="21"/>
    </row>
    <row r="903" spans="206:214" ht="15" x14ac:dyDescent="0.25">
      <c r="GX903" s="21"/>
      <c r="GY903" s="21"/>
      <c r="GZ903" s="21"/>
      <c r="HA903" s="21"/>
      <c r="HB903" s="21"/>
      <c r="HC903" s="21"/>
      <c r="HD903" s="21"/>
      <c r="HE903" s="21"/>
      <c r="HF903" s="21"/>
    </row>
    <row r="904" spans="206:214" ht="15" x14ac:dyDescent="0.25">
      <c r="GX904" s="21"/>
      <c r="GY904" s="21"/>
      <c r="GZ904" s="21"/>
      <c r="HA904" s="21"/>
      <c r="HB904" s="21"/>
      <c r="HC904" s="21"/>
      <c r="HD904" s="21"/>
      <c r="HE904" s="21"/>
      <c r="HF904" s="21"/>
    </row>
    <row r="905" spans="206:214" ht="15" x14ac:dyDescent="0.25">
      <c r="GX905" s="21"/>
      <c r="GY905" s="21"/>
      <c r="GZ905" s="21"/>
      <c r="HA905" s="21"/>
      <c r="HB905" s="21"/>
      <c r="HC905" s="21"/>
      <c r="HD905" s="21"/>
      <c r="HE905" s="21"/>
      <c r="HF905" s="21"/>
    </row>
    <row r="906" spans="206:214" ht="15" x14ac:dyDescent="0.25">
      <c r="GX906" s="21"/>
      <c r="GY906" s="21"/>
      <c r="GZ906" s="21"/>
      <c r="HA906" s="21"/>
      <c r="HB906" s="21"/>
      <c r="HC906" s="21"/>
      <c r="HD906" s="21"/>
      <c r="HE906" s="21"/>
      <c r="HF906" s="21"/>
    </row>
    <row r="907" spans="206:214" ht="15" x14ac:dyDescent="0.25">
      <c r="GX907" s="21"/>
      <c r="GY907" s="21"/>
      <c r="GZ907" s="21"/>
      <c r="HA907" s="21"/>
      <c r="HB907" s="21"/>
      <c r="HC907" s="21"/>
      <c r="HD907" s="21"/>
      <c r="HE907" s="21"/>
      <c r="HF907" s="21"/>
    </row>
    <row r="908" spans="206:214" ht="15" x14ac:dyDescent="0.25">
      <c r="GX908" s="21"/>
      <c r="GY908" s="21"/>
      <c r="GZ908" s="21"/>
      <c r="HA908" s="21"/>
      <c r="HB908" s="21"/>
      <c r="HC908" s="21"/>
      <c r="HD908" s="21"/>
      <c r="HE908" s="21"/>
      <c r="HF908" s="21"/>
    </row>
    <row r="909" spans="206:214" ht="15" x14ac:dyDescent="0.25">
      <c r="GX909" s="21"/>
      <c r="GY909" s="21"/>
      <c r="GZ909" s="21"/>
      <c r="HA909" s="21"/>
      <c r="HB909" s="21"/>
      <c r="HC909" s="21"/>
      <c r="HD909" s="21"/>
      <c r="HE909" s="21"/>
      <c r="HF909" s="21"/>
    </row>
    <row r="910" spans="206:214" ht="15" x14ac:dyDescent="0.25">
      <c r="GX910" s="21"/>
      <c r="GY910" s="21"/>
      <c r="GZ910" s="21"/>
      <c r="HA910" s="21"/>
      <c r="HB910" s="21"/>
      <c r="HC910" s="21"/>
      <c r="HD910" s="21"/>
      <c r="HE910" s="21"/>
      <c r="HF910" s="21"/>
    </row>
    <row r="911" spans="206:214" ht="15" x14ac:dyDescent="0.25">
      <c r="GX911" s="21"/>
      <c r="GY911" s="21"/>
      <c r="GZ911" s="21"/>
      <c r="HA911" s="21"/>
      <c r="HB911" s="21"/>
      <c r="HC911" s="21"/>
      <c r="HD911" s="21"/>
      <c r="HE911" s="21"/>
      <c r="HF911" s="21"/>
    </row>
    <row r="912" spans="206:214" ht="15" x14ac:dyDescent="0.25">
      <c r="GX912" s="21"/>
      <c r="GY912" s="21"/>
      <c r="GZ912" s="21"/>
      <c r="HA912" s="21"/>
      <c r="HB912" s="21"/>
      <c r="HC912" s="21"/>
      <c r="HD912" s="21"/>
      <c r="HE912" s="21"/>
      <c r="HF912" s="21"/>
    </row>
    <row r="913" spans="206:214" ht="15" x14ac:dyDescent="0.25">
      <c r="GX913" s="21"/>
      <c r="GY913" s="21"/>
      <c r="GZ913" s="21"/>
      <c r="HA913" s="21"/>
      <c r="HB913" s="21"/>
      <c r="HC913" s="21"/>
      <c r="HD913" s="21"/>
      <c r="HE913" s="21"/>
      <c r="HF913" s="21"/>
    </row>
    <row r="914" spans="206:214" ht="15" x14ac:dyDescent="0.25">
      <c r="GX914" s="21"/>
      <c r="GY914" s="21"/>
      <c r="GZ914" s="21"/>
      <c r="HA914" s="21"/>
      <c r="HB914" s="21"/>
      <c r="HC914" s="21"/>
      <c r="HD914" s="21"/>
      <c r="HE914" s="21"/>
      <c r="HF914" s="21"/>
    </row>
    <row r="915" spans="206:214" ht="15" x14ac:dyDescent="0.25">
      <c r="GX915" s="21"/>
      <c r="GY915" s="21"/>
      <c r="GZ915" s="21"/>
      <c r="HA915" s="21"/>
      <c r="HB915" s="21"/>
      <c r="HC915" s="21"/>
      <c r="HD915" s="21"/>
      <c r="HE915" s="21"/>
      <c r="HF915" s="21"/>
    </row>
    <row r="916" spans="206:214" ht="15" x14ac:dyDescent="0.25">
      <c r="GX916" s="21"/>
      <c r="GY916" s="21"/>
      <c r="GZ916" s="21"/>
      <c r="HA916" s="21"/>
      <c r="HB916" s="21"/>
      <c r="HC916" s="21"/>
      <c r="HD916" s="21"/>
      <c r="HE916" s="21"/>
      <c r="HF916" s="21"/>
    </row>
    <row r="917" spans="206:214" ht="15" x14ac:dyDescent="0.25">
      <c r="GX917" s="21"/>
      <c r="GY917" s="21"/>
      <c r="GZ917" s="21"/>
      <c r="HA917" s="21"/>
      <c r="HB917" s="21"/>
      <c r="HC917" s="21"/>
      <c r="HD917" s="21"/>
      <c r="HE917" s="21"/>
      <c r="HF917" s="21"/>
    </row>
    <row r="918" spans="206:214" ht="15" x14ac:dyDescent="0.25">
      <c r="GX918" s="21"/>
      <c r="GY918" s="21"/>
      <c r="GZ918" s="21"/>
      <c r="HA918" s="21"/>
      <c r="HB918" s="21"/>
      <c r="HC918" s="21"/>
      <c r="HD918" s="21"/>
      <c r="HE918" s="21"/>
      <c r="HF918" s="21"/>
    </row>
    <row r="919" spans="206:214" ht="15" x14ac:dyDescent="0.25">
      <c r="GX919" s="21"/>
      <c r="GY919" s="21"/>
      <c r="GZ919" s="21"/>
      <c r="HA919" s="21"/>
      <c r="HB919" s="21"/>
      <c r="HC919" s="21"/>
      <c r="HD919" s="21"/>
      <c r="HE919" s="21"/>
      <c r="HF919" s="21"/>
    </row>
    <row r="920" spans="206:214" ht="15" x14ac:dyDescent="0.25">
      <c r="GX920" s="21"/>
      <c r="GY920" s="21"/>
      <c r="GZ920" s="21"/>
      <c r="HA920" s="21"/>
      <c r="HB920" s="21"/>
      <c r="HC920" s="21"/>
      <c r="HD920" s="21"/>
      <c r="HE920" s="21"/>
      <c r="HF920" s="21"/>
    </row>
    <row r="921" spans="206:214" ht="15" x14ac:dyDescent="0.25">
      <c r="GX921" s="21"/>
      <c r="GY921" s="21"/>
      <c r="GZ921" s="21"/>
      <c r="HA921" s="21"/>
      <c r="HB921" s="21"/>
      <c r="HC921" s="21"/>
      <c r="HD921" s="21"/>
      <c r="HE921" s="21"/>
      <c r="HF921" s="21"/>
    </row>
    <row r="922" spans="206:214" ht="15" x14ac:dyDescent="0.25">
      <c r="GX922" s="21"/>
      <c r="GY922" s="21"/>
      <c r="GZ922" s="21"/>
      <c r="HA922" s="21"/>
      <c r="HB922" s="21"/>
      <c r="HC922" s="21"/>
      <c r="HD922" s="21"/>
      <c r="HE922" s="21"/>
      <c r="HF922" s="21"/>
    </row>
    <row r="923" spans="206:214" ht="15" x14ac:dyDescent="0.25">
      <c r="GX923" s="21"/>
      <c r="GY923" s="21"/>
      <c r="GZ923" s="21"/>
      <c r="HA923" s="21"/>
      <c r="HB923" s="21"/>
      <c r="HC923" s="21"/>
      <c r="HD923" s="21"/>
      <c r="HE923" s="21"/>
      <c r="HF923" s="21"/>
    </row>
    <row r="924" spans="206:214" ht="15" x14ac:dyDescent="0.25">
      <c r="GX924" s="21"/>
      <c r="GY924" s="21"/>
      <c r="GZ924" s="21"/>
      <c r="HA924" s="21"/>
      <c r="HB924" s="21"/>
      <c r="HC924" s="21"/>
      <c r="HD924" s="21"/>
      <c r="HE924" s="21"/>
      <c r="HF924" s="21"/>
    </row>
    <row r="925" spans="206:214" ht="15" x14ac:dyDescent="0.25">
      <c r="GX925" s="21"/>
      <c r="GY925" s="21"/>
      <c r="GZ925" s="21"/>
      <c r="HA925" s="21"/>
      <c r="HB925" s="21"/>
      <c r="HC925" s="21"/>
      <c r="HD925" s="21"/>
      <c r="HE925" s="21"/>
      <c r="HF925" s="21"/>
    </row>
    <row r="926" spans="206:214" ht="15" x14ac:dyDescent="0.25">
      <c r="GX926" s="21"/>
      <c r="GY926" s="21"/>
      <c r="GZ926" s="21"/>
      <c r="HA926" s="21"/>
      <c r="HB926" s="21"/>
      <c r="HC926" s="21"/>
      <c r="HD926" s="21"/>
      <c r="HE926" s="21"/>
      <c r="HF926" s="21"/>
    </row>
    <row r="927" spans="206:214" ht="15" x14ac:dyDescent="0.25">
      <c r="GX927" s="21"/>
      <c r="GY927" s="21"/>
      <c r="GZ927" s="21"/>
      <c r="HA927" s="21"/>
      <c r="HB927" s="21"/>
      <c r="HC927" s="21"/>
      <c r="HD927" s="21"/>
      <c r="HE927" s="21"/>
      <c r="HF927" s="21"/>
    </row>
    <row r="928" spans="206:214" ht="15" x14ac:dyDescent="0.25">
      <c r="GX928" s="21"/>
      <c r="GY928" s="21"/>
      <c r="GZ928" s="21"/>
      <c r="HA928" s="21"/>
      <c r="HB928" s="21"/>
      <c r="HC928" s="21"/>
      <c r="HD928" s="21"/>
      <c r="HE928" s="21"/>
      <c r="HF928" s="21"/>
    </row>
    <row r="929" spans="206:214" ht="15" x14ac:dyDescent="0.25">
      <c r="GX929" s="21"/>
      <c r="GY929" s="21"/>
      <c r="GZ929" s="21"/>
      <c r="HA929" s="21"/>
      <c r="HB929" s="21"/>
      <c r="HC929" s="21"/>
      <c r="HD929" s="21"/>
      <c r="HE929" s="21"/>
      <c r="HF929" s="21"/>
    </row>
    <row r="930" spans="206:214" ht="15" x14ac:dyDescent="0.25">
      <c r="GX930" s="21"/>
      <c r="GY930" s="21"/>
      <c r="GZ930" s="21"/>
      <c r="HA930" s="21"/>
      <c r="HB930" s="21"/>
      <c r="HC930" s="21"/>
      <c r="HD930" s="21"/>
      <c r="HE930" s="21"/>
      <c r="HF930" s="21"/>
    </row>
    <row r="931" spans="206:214" ht="15" x14ac:dyDescent="0.25">
      <c r="GX931" s="21"/>
      <c r="GY931" s="21"/>
      <c r="GZ931" s="21"/>
      <c r="HA931" s="21"/>
      <c r="HB931" s="21"/>
      <c r="HC931" s="21"/>
      <c r="HD931" s="21"/>
      <c r="HE931" s="21"/>
      <c r="HF931" s="21"/>
    </row>
    <row r="932" spans="206:214" ht="15" x14ac:dyDescent="0.25">
      <c r="GX932" s="21"/>
      <c r="GY932" s="21"/>
      <c r="GZ932" s="21"/>
      <c r="HA932" s="21"/>
      <c r="HB932" s="21"/>
      <c r="HC932" s="21"/>
      <c r="HD932" s="21"/>
      <c r="HE932" s="21"/>
      <c r="HF932" s="21"/>
    </row>
    <row r="933" spans="206:214" ht="15" x14ac:dyDescent="0.25">
      <c r="GX933" s="21"/>
      <c r="GY933" s="21"/>
      <c r="GZ933" s="21"/>
      <c r="HA933" s="21"/>
      <c r="HB933" s="21"/>
      <c r="HC933" s="21"/>
      <c r="HD933" s="21"/>
      <c r="HE933" s="21"/>
      <c r="HF933" s="21"/>
    </row>
    <row r="934" spans="206:214" ht="15" x14ac:dyDescent="0.25">
      <c r="GX934" s="21"/>
      <c r="GY934" s="21"/>
      <c r="GZ934" s="21"/>
      <c r="HA934" s="21"/>
      <c r="HB934" s="21"/>
      <c r="HC934" s="21"/>
      <c r="HD934" s="21"/>
      <c r="HE934" s="21"/>
      <c r="HF934" s="21"/>
    </row>
    <row r="935" spans="206:214" ht="15" x14ac:dyDescent="0.25">
      <c r="GX935" s="21"/>
      <c r="GY935" s="21"/>
      <c r="GZ935" s="21"/>
      <c r="HA935" s="21"/>
      <c r="HB935" s="21"/>
      <c r="HC935" s="21"/>
      <c r="HD935" s="21"/>
      <c r="HE935" s="21"/>
      <c r="HF935" s="21"/>
    </row>
    <row r="936" spans="206:214" ht="15" x14ac:dyDescent="0.25">
      <c r="GX936" s="21"/>
      <c r="GY936" s="21"/>
      <c r="GZ936" s="21"/>
      <c r="HA936" s="21"/>
      <c r="HB936" s="21"/>
      <c r="HC936" s="21"/>
      <c r="HD936" s="21"/>
      <c r="HE936" s="21"/>
      <c r="HF936" s="21"/>
    </row>
    <row r="937" spans="206:214" ht="15" x14ac:dyDescent="0.25">
      <c r="GX937" s="21"/>
      <c r="GY937" s="21"/>
      <c r="GZ937" s="21"/>
      <c r="HA937" s="21"/>
      <c r="HB937" s="21"/>
      <c r="HC937" s="21"/>
      <c r="HD937" s="21"/>
      <c r="HE937" s="21"/>
      <c r="HF937" s="21"/>
    </row>
    <row r="938" spans="206:214" ht="15" x14ac:dyDescent="0.25">
      <c r="GX938" s="21"/>
      <c r="GY938" s="21"/>
      <c r="GZ938" s="21"/>
      <c r="HA938" s="21"/>
      <c r="HB938" s="21"/>
      <c r="HC938" s="21"/>
      <c r="HD938" s="21"/>
      <c r="HE938" s="21"/>
      <c r="HF938" s="21"/>
    </row>
    <row r="939" spans="206:214" ht="15" x14ac:dyDescent="0.25">
      <c r="GX939" s="21"/>
      <c r="GY939" s="21"/>
      <c r="GZ939" s="21"/>
      <c r="HA939" s="21"/>
      <c r="HB939" s="21"/>
      <c r="HC939" s="21"/>
      <c r="HD939" s="21"/>
      <c r="HE939" s="21"/>
      <c r="HF939" s="21"/>
    </row>
    <row r="940" spans="206:214" ht="15" x14ac:dyDescent="0.25">
      <c r="GX940" s="21"/>
      <c r="GY940" s="21"/>
      <c r="GZ940" s="21"/>
      <c r="HA940" s="21"/>
      <c r="HB940" s="21"/>
      <c r="HC940" s="21"/>
      <c r="HD940" s="21"/>
      <c r="HE940" s="21"/>
      <c r="HF940" s="21"/>
    </row>
    <row r="941" spans="206:214" ht="15" x14ac:dyDescent="0.25">
      <c r="GX941" s="21"/>
      <c r="GY941" s="21"/>
      <c r="GZ941" s="21"/>
      <c r="HA941" s="21"/>
      <c r="HB941" s="21"/>
      <c r="HC941" s="21"/>
      <c r="HD941" s="21"/>
      <c r="HE941" s="21"/>
      <c r="HF941" s="21"/>
    </row>
    <row r="942" spans="206:214" ht="15" x14ac:dyDescent="0.25">
      <c r="GX942" s="21"/>
      <c r="GY942" s="21"/>
      <c r="GZ942" s="21"/>
      <c r="HA942" s="21"/>
      <c r="HB942" s="21"/>
      <c r="HC942" s="21"/>
      <c r="HD942" s="21"/>
      <c r="HE942" s="21"/>
      <c r="HF942" s="21"/>
    </row>
    <row r="943" spans="206:214" ht="15" x14ac:dyDescent="0.25">
      <c r="GX943" s="21"/>
      <c r="GY943" s="21"/>
      <c r="GZ943" s="21"/>
      <c r="HA943" s="21"/>
      <c r="HB943" s="21"/>
      <c r="HC943" s="21"/>
      <c r="HD943" s="21"/>
      <c r="HE943" s="21"/>
      <c r="HF943" s="21"/>
    </row>
    <row r="944" spans="206:214" ht="15" x14ac:dyDescent="0.25">
      <c r="GX944" s="21"/>
      <c r="GY944" s="21"/>
      <c r="GZ944" s="21"/>
      <c r="HA944" s="21"/>
      <c r="HB944" s="21"/>
      <c r="HC944" s="21"/>
      <c r="HD944" s="21"/>
      <c r="HE944" s="21"/>
      <c r="HF944" s="21"/>
    </row>
    <row r="945" spans="206:214" ht="15" x14ac:dyDescent="0.25">
      <c r="GX945" s="21"/>
      <c r="GY945" s="21"/>
      <c r="GZ945" s="21"/>
      <c r="HA945" s="21"/>
      <c r="HB945" s="21"/>
      <c r="HC945" s="21"/>
      <c r="HD945" s="21"/>
      <c r="HE945" s="21"/>
      <c r="HF945" s="21"/>
    </row>
    <row r="946" spans="206:214" ht="15" x14ac:dyDescent="0.25">
      <c r="GX946" s="21"/>
      <c r="GY946" s="21"/>
      <c r="GZ946" s="21"/>
      <c r="HA946" s="21"/>
      <c r="HB946" s="21"/>
      <c r="HC946" s="21"/>
      <c r="HD946" s="21"/>
      <c r="HE946" s="21"/>
      <c r="HF946" s="21"/>
    </row>
    <row r="947" spans="206:214" ht="15" x14ac:dyDescent="0.25">
      <c r="GX947" s="21"/>
      <c r="GY947" s="21"/>
      <c r="GZ947" s="21"/>
      <c r="HA947" s="21"/>
      <c r="HB947" s="21"/>
      <c r="HC947" s="21"/>
      <c r="HD947" s="21"/>
      <c r="HE947" s="21"/>
      <c r="HF947" s="21"/>
    </row>
    <row r="948" spans="206:214" ht="15" x14ac:dyDescent="0.25">
      <c r="GX948" s="21"/>
      <c r="GY948" s="21"/>
      <c r="GZ948" s="21"/>
      <c r="HA948" s="21"/>
      <c r="HB948" s="21"/>
      <c r="HC948" s="21"/>
      <c r="HD948" s="21"/>
      <c r="HE948" s="21"/>
      <c r="HF948" s="21"/>
    </row>
    <row r="949" spans="206:214" ht="15" x14ac:dyDescent="0.25">
      <c r="GX949" s="21"/>
      <c r="GY949" s="21"/>
      <c r="GZ949" s="21"/>
      <c r="HA949" s="21"/>
      <c r="HB949" s="21"/>
      <c r="HC949" s="21"/>
      <c r="HD949" s="21"/>
      <c r="HE949" s="21"/>
      <c r="HF949" s="21"/>
    </row>
    <row r="950" spans="206:214" ht="15" x14ac:dyDescent="0.25">
      <c r="GX950" s="21"/>
      <c r="GY950" s="21"/>
      <c r="GZ950" s="21"/>
      <c r="HA950" s="21"/>
      <c r="HB950" s="21"/>
      <c r="HC950" s="21"/>
      <c r="HD950" s="21"/>
      <c r="HE950" s="21"/>
      <c r="HF950" s="21"/>
    </row>
    <row r="951" spans="206:214" ht="15" x14ac:dyDescent="0.25">
      <c r="GX951" s="21"/>
      <c r="GY951" s="21"/>
      <c r="GZ951" s="21"/>
      <c r="HA951" s="21"/>
      <c r="HB951" s="21"/>
      <c r="HC951" s="21"/>
      <c r="HD951" s="21"/>
      <c r="HE951" s="21"/>
      <c r="HF951" s="21"/>
    </row>
    <row r="952" spans="206:214" ht="15" x14ac:dyDescent="0.25">
      <c r="GX952" s="21"/>
      <c r="GY952" s="21"/>
      <c r="GZ952" s="21"/>
      <c r="HA952" s="21"/>
      <c r="HB952" s="21"/>
      <c r="HC952" s="21"/>
      <c r="HD952" s="21"/>
      <c r="HE952" s="21"/>
      <c r="HF952" s="21"/>
    </row>
    <row r="953" spans="206:214" ht="15" x14ac:dyDescent="0.25">
      <c r="GX953" s="21"/>
      <c r="GY953" s="21"/>
      <c r="GZ953" s="21"/>
      <c r="HA953" s="21"/>
      <c r="HB953" s="21"/>
      <c r="HC953" s="21"/>
      <c r="HD953" s="21"/>
      <c r="HE953" s="21"/>
      <c r="HF953" s="21"/>
    </row>
    <row r="954" spans="206:214" ht="15" x14ac:dyDescent="0.25">
      <c r="GX954" s="21"/>
      <c r="GY954" s="21"/>
      <c r="GZ954" s="21"/>
      <c r="HA954" s="21"/>
      <c r="HB954" s="21"/>
      <c r="HC954" s="21"/>
      <c r="HD954" s="21"/>
      <c r="HE954" s="21"/>
      <c r="HF954" s="21"/>
    </row>
    <row r="955" spans="206:214" ht="15" x14ac:dyDescent="0.25">
      <c r="GX955" s="21"/>
      <c r="GY955" s="21"/>
      <c r="GZ955" s="21"/>
      <c r="HA955" s="21"/>
      <c r="HB955" s="21"/>
      <c r="HC955" s="21"/>
      <c r="HD955" s="21"/>
      <c r="HE955" s="21"/>
      <c r="HF955" s="21"/>
    </row>
    <row r="956" spans="206:214" ht="15" x14ac:dyDescent="0.25">
      <c r="GX956" s="21"/>
      <c r="GY956" s="21"/>
      <c r="GZ956" s="21"/>
      <c r="HA956" s="21"/>
      <c r="HB956" s="21"/>
      <c r="HC956" s="21"/>
      <c r="HD956" s="21"/>
      <c r="HE956" s="21"/>
      <c r="HF956" s="21"/>
    </row>
    <row r="957" spans="206:214" ht="15" x14ac:dyDescent="0.25">
      <c r="GX957" s="21"/>
      <c r="GY957" s="21"/>
      <c r="GZ957" s="21"/>
      <c r="HA957" s="21"/>
      <c r="HB957" s="21"/>
      <c r="HC957" s="21"/>
      <c r="HD957" s="21"/>
      <c r="HE957" s="21"/>
      <c r="HF957" s="21"/>
    </row>
    <row r="958" spans="206:214" ht="15" x14ac:dyDescent="0.25">
      <c r="GX958" s="21"/>
      <c r="GY958" s="21"/>
      <c r="GZ958" s="21"/>
      <c r="HA958" s="21"/>
      <c r="HB958" s="21"/>
      <c r="HC958" s="21"/>
      <c r="HD958" s="21"/>
      <c r="HE958" s="21"/>
      <c r="HF958" s="21"/>
    </row>
    <row r="959" spans="206:214" ht="15" x14ac:dyDescent="0.25">
      <c r="GX959" s="21"/>
      <c r="GY959" s="21"/>
      <c r="GZ959" s="21"/>
      <c r="HA959" s="21"/>
      <c r="HB959" s="21"/>
      <c r="HC959" s="21"/>
      <c r="HD959" s="21"/>
      <c r="HE959" s="21"/>
      <c r="HF959" s="21"/>
    </row>
    <row r="960" spans="206:214" ht="15" x14ac:dyDescent="0.25">
      <c r="GX960" s="21"/>
      <c r="GY960" s="21"/>
      <c r="GZ960" s="21"/>
      <c r="HA960" s="21"/>
      <c r="HB960" s="21"/>
      <c r="HC960" s="21"/>
      <c r="HD960" s="21"/>
      <c r="HE960" s="21"/>
      <c r="HF960" s="21"/>
    </row>
    <row r="961" spans="206:214" ht="15" x14ac:dyDescent="0.25">
      <c r="GX961" s="21"/>
      <c r="GY961" s="21"/>
      <c r="GZ961" s="21"/>
      <c r="HA961" s="21"/>
      <c r="HB961" s="21"/>
      <c r="HC961" s="21"/>
      <c r="HD961" s="21"/>
      <c r="HE961" s="21"/>
      <c r="HF961" s="21"/>
    </row>
    <row r="962" spans="206:214" ht="15" x14ac:dyDescent="0.25">
      <c r="GX962" s="21"/>
      <c r="GY962" s="21"/>
      <c r="GZ962" s="21"/>
      <c r="HA962" s="21"/>
      <c r="HB962" s="21"/>
      <c r="HC962" s="21"/>
      <c r="HD962" s="21"/>
      <c r="HE962" s="21"/>
      <c r="HF962" s="21"/>
    </row>
    <row r="963" spans="206:214" ht="15" x14ac:dyDescent="0.25">
      <c r="GX963" s="21"/>
      <c r="GY963" s="21"/>
      <c r="GZ963" s="21"/>
      <c r="HA963" s="21"/>
      <c r="HB963" s="21"/>
      <c r="HC963" s="21"/>
      <c r="HD963" s="21"/>
      <c r="HE963" s="21"/>
      <c r="HF963" s="21"/>
    </row>
    <row r="964" spans="206:214" ht="15" x14ac:dyDescent="0.25">
      <c r="GX964" s="21"/>
      <c r="GY964" s="21"/>
      <c r="GZ964" s="21"/>
      <c r="HA964" s="21"/>
      <c r="HB964" s="21"/>
      <c r="HC964" s="21"/>
      <c r="HD964" s="21"/>
      <c r="HE964" s="21"/>
      <c r="HF964" s="21"/>
    </row>
    <row r="965" spans="206:214" ht="15" x14ac:dyDescent="0.25">
      <c r="GX965" s="21"/>
      <c r="GY965" s="21"/>
      <c r="GZ965" s="21"/>
      <c r="HA965" s="21"/>
      <c r="HB965" s="21"/>
      <c r="HC965" s="21"/>
      <c r="HD965" s="21"/>
      <c r="HE965" s="21"/>
      <c r="HF965" s="21"/>
    </row>
    <row r="966" spans="206:214" ht="15" x14ac:dyDescent="0.25">
      <c r="GX966" s="21"/>
      <c r="GY966" s="21"/>
      <c r="GZ966" s="21"/>
      <c r="HA966" s="21"/>
      <c r="HB966" s="21"/>
      <c r="HC966" s="21"/>
      <c r="HD966" s="21"/>
      <c r="HE966" s="21"/>
      <c r="HF966" s="21"/>
    </row>
    <row r="967" spans="206:214" ht="15" x14ac:dyDescent="0.25">
      <c r="GX967" s="21"/>
      <c r="GY967" s="21"/>
      <c r="GZ967" s="21"/>
      <c r="HA967" s="21"/>
      <c r="HB967" s="21"/>
      <c r="HC967" s="21"/>
      <c r="HD967" s="21"/>
      <c r="HE967" s="21"/>
      <c r="HF967" s="21"/>
    </row>
    <row r="968" spans="206:214" ht="15" x14ac:dyDescent="0.25">
      <c r="GX968" s="21"/>
      <c r="GY968" s="21"/>
      <c r="GZ968" s="21"/>
      <c r="HA968" s="21"/>
      <c r="HB968" s="21"/>
      <c r="HC968" s="21"/>
      <c r="HD968" s="21"/>
      <c r="HE968" s="21"/>
      <c r="HF968" s="21"/>
    </row>
    <row r="969" spans="206:214" ht="15" x14ac:dyDescent="0.25">
      <c r="GX969" s="21"/>
      <c r="GY969" s="21"/>
      <c r="GZ969" s="21"/>
      <c r="HA969" s="21"/>
      <c r="HB969" s="21"/>
      <c r="HC969" s="21"/>
      <c r="HD969" s="21"/>
      <c r="HE969" s="21"/>
      <c r="HF969" s="21"/>
    </row>
    <row r="970" spans="206:214" ht="15" x14ac:dyDescent="0.25">
      <c r="GX970" s="21"/>
      <c r="GY970" s="21"/>
      <c r="GZ970" s="21"/>
      <c r="HA970" s="21"/>
      <c r="HB970" s="21"/>
      <c r="HC970" s="21"/>
      <c r="HD970" s="21"/>
      <c r="HE970" s="21"/>
      <c r="HF970" s="21"/>
    </row>
    <row r="971" spans="206:214" ht="15" x14ac:dyDescent="0.25">
      <c r="GX971" s="21"/>
      <c r="GY971" s="21"/>
      <c r="GZ971" s="21"/>
      <c r="HA971" s="21"/>
      <c r="HB971" s="21"/>
      <c r="HC971" s="21"/>
      <c r="HD971" s="21"/>
      <c r="HE971" s="21"/>
      <c r="HF971" s="21"/>
    </row>
    <row r="972" spans="206:214" ht="15" x14ac:dyDescent="0.25">
      <c r="GX972" s="21"/>
      <c r="GY972" s="21"/>
      <c r="GZ972" s="21"/>
      <c r="HA972" s="21"/>
      <c r="HB972" s="21"/>
      <c r="HC972" s="21"/>
      <c r="HD972" s="21"/>
      <c r="HE972" s="21"/>
      <c r="HF972" s="21"/>
    </row>
    <row r="973" spans="206:214" ht="15" x14ac:dyDescent="0.25">
      <c r="GX973" s="21"/>
      <c r="GY973" s="21"/>
      <c r="GZ973" s="21"/>
      <c r="HA973" s="21"/>
      <c r="HB973" s="21"/>
      <c r="HC973" s="21"/>
      <c r="HD973" s="21"/>
      <c r="HE973" s="21"/>
      <c r="HF973" s="21"/>
    </row>
    <row r="974" spans="206:214" ht="15" x14ac:dyDescent="0.25">
      <c r="GX974" s="21"/>
      <c r="GY974" s="21"/>
      <c r="GZ974" s="21"/>
      <c r="HA974" s="21"/>
      <c r="HB974" s="21"/>
      <c r="HC974" s="21"/>
      <c r="HD974" s="21"/>
      <c r="HE974" s="21"/>
      <c r="HF974" s="21"/>
    </row>
    <row r="975" spans="206:214" ht="15" x14ac:dyDescent="0.25">
      <c r="GX975" s="21"/>
      <c r="GY975" s="21"/>
      <c r="GZ975" s="21"/>
      <c r="HA975" s="21"/>
      <c r="HB975" s="21"/>
      <c r="HC975" s="21"/>
      <c r="HD975" s="21"/>
      <c r="HE975" s="21"/>
      <c r="HF975" s="21"/>
    </row>
    <row r="976" spans="206:214" ht="15" x14ac:dyDescent="0.25">
      <c r="GX976" s="21"/>
      <c r="GY976" s="21"/>
      <c r="GZ976" s="21"/>
      <c r="HA976" s="21"/>
      <c r="HB976" s="21"/>
      <c r="HC976" s="21"/>
      <c r="HD976" s="21"/>
      <c r="HE976" s="21"/>
      <c r="HF976" s="21"/>
    </row>
    <row r="977" spans="206:214" ht="15" x14ac:dyDescent="0.25">
      <c r="GX977" s="21"/>
      <c r="GY977" s="21"/>
      <c r="GZ977" s="21"/>
      <c r="HA977" s="21"/>
      <c r="HB977" s="21"/>
      <c r="HC977" s="21"/>
      <c r="HD977" s="21"/>
      <c r="HE977" s="21"/>
      <c r="HF977" s="21"/>
    </row>
    <row r="978" spans="206:214" ht="15" x14ac:dyDescent="0.25">
      <c r="GX978" s="21"/>
      <c r="GY978" s="21"/>
      <c r="GZ978" s="21"/>
      <c r="HA978" s="21"/>
      <c r="HB978" s="21"/>
      <c r="HC978" s="21"/>
      <c r="HD978" s="21"/>
      <c r="HE978" s="21"/>
      <c r="HF978" s="21"/>
    </row>
    <row r="979" spans="206:214" ht="15" x14ac:dyDescent="0.25">
      <c r="GX979" s="21"/>
      <c r="GY979" s="21"/>
      <c r="GZ979" s="21"/>
      <c r="HA979" s="21"/>
      <c r="HB979" s="21"/>
      <c r="HC979" s="21"/>
      <c r="HD979" s="21"/>
      <c r="HE979" s="21"/>
      <c r="HF979" s="21"/>
    </row>
    <row r="980" spans="206:214" ht="15" x14ac:dyDescent="0.25">
      <c r="GX980" s="21"/>
      <c r="GY980" s="21"/>
      <c r="GZ980" s="21"/>
      <c r="HA980" s="21"/>
      <c r="HB980" s="21"/>
      <c r="HC980" s="21"/>
      <c r="HD980" s="21"/>
      <c r="HE980" s="21"/>
      <c r="HF980" s="21"/>
    </row>
    <row r="981" spans="206:214" ht="15" x14ac:dyDescent="0.25">
      <c r="GX981" s="21"/>
      <c r="GY981" s="21"/>
      <c r="GZ981" s="21"/>
      <c r="HA981" s="21"/>
      <c r="HB981" s="21"/>
      <c r="HC981" s="21"/>
      <c r="HD981" s="21"/>
      <c r="HE981" s="21"/>
      <c r="HF981" s="21"/>
    </row>
    <row r="982" spans="206:214" ht="15" x14ac:dyDescent="0.25">
      <c r="GX982" s="21"/>
      <c r="GY982" s="21"/>
      <c r="GZ982" s="21"/>
      <c r="HA982" s="21"/>
      <c r="HB982" s="21"/>
      <c r="HC982" s="21"/>
      <c r="HD982" s="21"/>
      <c r="HE982" s="21"/>
      <c r="HF982" s="21"/>
    </row>
    <row r="983" spans="206:214" ht="15" x14ac:dyDescent="0.25">
      <c r="GX983" s="21"/>
      <c r="GY983" s="21"/>
      <c r="GZ983" s="21"/>
      <c r="HA983" s="21"/>
      <c r="HB983" s="21"/>
      <c r="HC983" s="21"/>
      <c r="HD983" s="21"/>
      <c r="HE983" s="21"/>
      <c r="HF983" s="21"/>
    </row>
    <row r="984" spans="206:214" ht="15" x14ac:dyDescent="0.25">
      <c r="GX984" s="21"/>
      <c r="GY984" s="21"/>
      <c r="GZ984" s="21"/>
      <c r="HA984" s="21"/>
      <c r="HB984" s="21"/>
      <c r="HC984" s="21"/>
      <c r="HD984" s="21"/>
      <c r="HE984" s="21"/>
      <c r="HF984" s="21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opLeftCell="A184" zoomScale="99" zoomScaleNormal="99" workbookViewId="0">
      <selection activeCell="B212" sqref="B212"/>
    </sheetView>
  </sheetViews>
  <sheetFormatPr defaultColWidth="9.28515625" defaultRowHeight="12.75" x14ac:dyDescent="0.2"/>
  <cols>
    <col min="1" max="1" width="14.42578125" customWidth="1"/>
    <col min="2" max="2" width="64.28515625" customWidth="1"/>
  </cols>
  <sheetData>
    <row r="1" spans="1:2" x14ac:dyDescent="0.2">
      <c r="A1" t="s">
        <v>0</v>
      </c>
      <c r="B1" t="s">
        <v>3718</v>
      </c>
    </row>
    <row r="2" spans="1:2" x14ac:dyDescent="0.2">
      <c r="A2" t="s">
        <v>3719</v>
      </c>
      <c r="B2" t="s">
        <v>3720</v>
      </c>
    </row>
    <row r="3" spans="1:2" x14ac:dyDescent="0.2">
      <c r="A3" t="s">
        <v>3721</v>
      </c>
      <c r="B3" t="s">
        <v>3722</v>
      </c>
    </row>
    <row r="4" spans="1:2" x14ac:dyDescent="0.2">
      <c r="A4" t="s">
        <v>3723</v>
      </c>
      <c r="B4" t="s">
        <v>3724</v>
      </c>
    </row>
    <row r="5" spans="1:2" x14ac:dyDescent="0.2">
      <c r="A5" t="s">
        <v>3725</v>
      </c>
      <c r="B5" t="s">
        <v>3726</v>
      </c>
    </row>
    <row r="6" spans="1:2" x14ac:dyDescent="0.2">
      <c r="A6" t="s">
        <v>9</v>
      </c>
    </row>
    <row r="7" spans="1:2" x14ac:dyDescent="0.2">
      <c r="A7" t="s">
        <v>4</v>
      </c>
      <c r="B7" t="s">
        <v>3727</v>
      </c>
    </row>
    <row r="8" spans="1:2" x14ac:dyDescent="0.2">
      <c r="A8" t="s">
        <v>33</v>
      </c>
      <c r="B8" t="s">
        <v>3728</v>
      </c>
    </row>
    <row r="9" spans="1:2" x14ac:dyDescent="0.2">
      <c r="A9" t="s">
        <v>3729</v>
      </c>
    </row>
    <row r="10" spans="1:2" x14ac:dyDescent="0.2">
      <c r="A10" t="s">
        <v>3730</v>
      </c>
      <c r="B10" t="s">
        <v>3731</v>
      </c>
    </row>
    <row r="11" spans="1:2" x14ac:dyDescent="0.2">
      <c r="A11" t="s">
        <v>53</v>
      </c>
      <c r="B11" t="s">
        <v>3732</v>
      </c>
    </row>
    <row r="12" spans="1:2" x14ac:dyDescent="0.2">
      <c r="A12" t="s">
        <v>1</v>
      </c>
      <c r="B12" t="s">
        <v>3733</v>
      </c>
    </row>
    <row r="13" spans="1:2" x14ac:dyDescent="0.2">
      <c r="A13" t="s">
        <v>54</v>
      </c>
      <c r="B13" t="s">
        <v>3734</v>
      </c>
    </row>
    <row r="14" spans="1:2" x14ac:dyDescent="0.2">
      <c r="A14" t="s">
        <v>135</v>
      </c>
      <c r="B14" t="s">
        <v>3735</v>
      </c>
    </row>
    <row r="15" spans="1:2" x14ac:dyDescent="0.2">
      <c r="A15" t="s">
        <v>134</v>
      </c>
      <c r="B15" t="s">
        <v>3736</v>
      </c>
    </row>
    <row r="16" spans="1:2" x14ac:dyDescent="0.2">
      <c r="A16" t="s">
        <v>3737</v>
      </c>
      <c r="B16" t="s">
        <v>3738</v>
      </c>
    </row>
    <row r="17" spans="1:2" x14ac:dyDescent="0.2">
      <c r="A17" t="s">
        <v>46</v>
      </c>
      <c r="B17" t="s">
        <v>3739</v>
      </c>
    </row>
    <row r="18" spans="1:2" x14ac:dyDescent="0.2">
      <c r="A18" t="s">
        <v>3740</v>
      </c>
      <c r="B18" t="s">
        <v>3741</v>
      </c>
    </row>
    <row r="19" spans="1:2" x14ac:dyDescent="0.2">
      <c r="A19" t="s">
        <v>43</v>
      </c>
      <c r="B19" t="s">
        <v>3742</v>
      </c>
    </row>
    <row r="20" spans="1:2" x14ac:dyDescent="0.2">
      <c r="A20" t="s">
        <v>102</v>
      </c>
      <c r="B20" t="s">
        <v>3743</v>
      </c>
    </row>
    <row r="21" spans="1:2" x14ac:dyDescent="0.2">
      <c r="A21" t="s">
        <v>3744</v>
      </c>
      <c r="B21" t="s">
        <v>3745</v>
      </c>
    </row>
    <row r="22" spans="1:2" x14ac:dyDescent="0.2">
      <c r="A22" t="s">
        <v>3746</v>
      </c>
      <c r="B22" t="s">
        <v>3747</v>
      </c>
    </row>
    <row r="23" spans="1:2" x14ac:dyDescent="0.2">
      <c r="A23" t="s">
        <v>169</v>
      </c>
      <c r="B23" t="s">
        <v>3748</v>
      </c>
    </row>
    <row r="24" spans="1:2" x14ac:dyDescent="0.2">
      <c r="A24" t="s">
        <v>164</v>
      </c>
      <c r="B24" t="s">
        <v>3749</v>
      </c>
    </row>
    <row r="25" spans="1:2" x14ac:dyDescent="0.2">
      <c r="A25" t="s">
        <v>163</v>
      </c>
      <c r="B25" t="s">
        <v>3750</v>
      </c>
    </row>
    <row r="26" spans="1:2" x14ac:dyDescent="0.2">
      <c r="A26" t="s">
        <v>3751</v>
      </c>
      <c r="B26" t="s">
        <v>3752</v>
      </c>
    </row>
    <row r="27" spans="1:2" x14ac:dyDescent="0.2">
      <c r="A27" t="s">
        <v>3753</v>
      </c>
      <c r="B27" t="s">
        <v>3754</v>
      </c>
    </row>
    <row r="28" spans="1:2" x14ac:dyDescent="0.2">
      <c r="A28" t="s">
        <v>146</v>
      </c>
      <c r="B28" t="s">
        <v>3755</v>
      </c>
    </row>
    <row r="29" spans="1:2" x14ac:dyDescent="0.2">
      <c r="A29" t="s">
        <v>158</v>
      </c>
      <c r="B29" t="s">
        <v>3756</v>
      </c>
    </row>
    <row r="30" spans="1:2" x14ac:dyDescent="0.2">
      <c r="A30" t="s">
        <v>145</v>
      </c>
      <c r="B30" t="s">
        <v>3757</v>
      </c>
    </row>
    <row r="31" spans="1:2" x14ac:dyDescent="0.2">
      <c r="A31" t="s">
        <v>157</v>
      </c>
      <c r="B31" t="s">
        <v>3758</v>
      </c>
    </row>
    <row r="32" spans="1:2" x14ac:dyDescent="0.2">
      <c r="A32" t="s">
        <v>3759</v>
      </c>
      <c r="B32" t="s">
        <v>3760</v>
      </c>
    </row>
    <row r="33" spans="1:2" x14ac:dyDescent="0.2">
      <c r="A33" t="s">
        <v>3761</v>
      </c>
      <c r="B33" t="s">
        <v>3762</v>
      </c>
    </row>
    <row r="34" spans="1:2" x14ac:dyDescent="0.2">
      <c r="A34" t="s">
        <v>3763</v>
      </c>
      <c r="B34" t="s">
        <v>3764</v>
      </c>
    </row>
    <row r="35" spans="1:2" x14ac:dyDescent="0.2">
      <c r="A35" t="s">
        <v>132</v>
      </c>
      <c r="B35" t="s">
        <v>3765</v>
      </c>
    </row>
    <row r="36" spans="1:2" x14ac:dyDescent="0.2">
      <c r="A36" t="s">
        <v>140</v>
      </c>
      <c r="B36" t="s">
        <v>3766</v>
      </c>
    </row>
    <row r="37" spans="1:2" x14ac:dyDescent="0.2">
      <c r="A37" t="s">
        <v>152</v>
      </c>
      <c r="B37" t="s">
        <v>3767</v>
      </c>
    </row>
    <row r="38" spans="1:2" x14ac:dyDescent="0.2">
      <c r="A38" t="s">
        <v>131</v>
      </c>
      <c r="B38" t="s">
        <v>3768</v>
      </c>
    </row>
    <row r="39" spans="1:2" x14ac:dyDescent="0.2">
      <c r="A39" t="s">
        <v>139</v>
      </c>
      <c r="B39" t="s">
        <v>3769</v>
      </c>
    </row>
    <row r="40" spans="1:2" x14ac:dyDescent="0.2">
      <c r="A40" t="s">
        <v>151</v>
      </c>
      <c r="B40" t="s">
        <v>3770</v>
      </c>
    </row>
    <row r="41" spans="1:2" x14ac:dyDescent="0.2">
      <c r="A41" t="s">
        <v>144</v>
      </c>
      <c r="B41" t="s">
        <v>3771</v>
      </c>
    </row>
    <row r="42" spans="1:2" x14ac:dyDescent="0.2">
      <c r="A42" t="s">
        <v>156</v>
      </c>
      <c r="B42" t="s">
        <v>3772</v>
      </c>
    </row>
    <row r="43" spans="1:2" x14ac:dyDescent="0.2">
      <c r="A43" t="s">
        <v>143</v>
      </c>
      <c r="B43" t="s">
        <v>3773</v>
      </c>
    </row>
    <row r="44" spans="1:2" x14ac:dyDescent="0.2">
      <c r="A44" t="s">
        <v>155</v>
      </c>
      <c r="B44" t="s">
        <v>3774</v>
      </c>
    </row>
    <row r="45" spans="1:2" x14ac:dyDescent="0.2">
      <c r="A45" t="s">
        <v>57</v>
      </c>
      <c r="B45" t="s">
        <v>3775</v>
      </c>
    </row>
    <row r="46" spans="1:2" x14ac:dyDescent="0.2">
      <c r="A46" t="s">
        <v>148</v>
      </c>
      <c r="B46" t="s">
        <v>3776</v>
      </c>
    </row>
    <row r="47" spans="1:2" x14ac:dyDescent="0.2">
      <c r="A47" t="s">
        <v>160</v>
      </c>
      <c r="B47" t="s">
        <v>3777</v>
      </c>
    </row>
    <row r="48" spans="1:2" x14ac:dyDescent="0.2">
      <c r="A48" t="s">
        <v>147</v>
      </c>
      <c r="B48" t="s">
        <v>3778</v>
      </c>
    </row>
    <row r="49" spans="1:2" x14ac:dyDescent="0.2">
      <c r="A49" t="s">
        <v>159</v>
      </c>
      <c r="B49" t="s">
        <v>3779</v>
      </c>
    </row>
    <row r="50" spans="1:2" x14ac:dyDescent="0.2">
      <c r="A50" t="s">
        <v>142</v>
      </c>
      <c r="B50" t="s">
        <v>3780</v>
      </c>
    </row>
    <row r="51" spans="1:2" x14ac:dyDescent="0.2">
      <c r="A51" t="s">
        <v>154</v>
      </c>
      <c r="B51" t="s">
        <v>3781</v>
      </c>
    </row>
    <row r="52" spans="1:2" x14ac:dyDescent="0.2">
      <c r="A52" t="s">
        <v>141</v>
      </c>
      <c r="B52" t="s">
        <v>3782</v>
      </c>
    </row>
    <row r="53" spans="1:2" x14ac:dyDescent="0.2">
      <c r="A53" t="s">
        <v>153</v>
      </c>
      <c r="B53" t="s">
        <v>3783</v>
      </c>
    </row>
    <row r="54" spans="1:2" x14ac:dyDescent="0.2">
      <c r="A54" t="s">
        <v>126</v>
      </c>
      <c r="B54" t="s">
        <v>3784</v>
      </c>
    </row>
    <row r="55" spans="1:2" x14ac:dyDescent="0.2">
      <c r="A55" t="s">
        <v>125</v>
      </c>
      <c r="B55" t="s">
        <v>3785</v>
      </c>
    </row>
    <row r="56" spans="1:2" x14ac:dyDescent="0.2">
      <c r="A56" t="s">
        <v>60</v>
      </c>
      <c r="B56" t="s">
        <v>3786</v>
      </c>
    </row>
    <row r="57" spans="1:2" x14ac:dyDescent="0.2">
      <c r="A57" t="s">
        <v>124</v>
      </c>
      <c r="B57" t="s">
        <v>3787</v>
      </c>
    </row>
    <row r="58" spans="1:2" x14ac:dyDescent="0.2">
      <c r="A58" t="s">
        <v>52</v>
      </c>
      <c r="B58" t="s">
        <v>3788</v>
      </c>
    </row>
    <row r="59" spans="1:2" x14ac:dyDescent="0.2">
      <c r="A59" t="s">
        <v>3</v>
      </c>
    </row>
    <row r="60" spans="1:2" x14ac:dyDescent="0.2">
      <c r="A60" t="s">
        <v>40</v>
      </c>
      <c r="B60" t="s">
        <v>3789</v>
      </c>
    </row>
    <row r="61" spans="1:2" x14ac:dyDescent="0.2">
      <c r="A61" t="s">
        <v>3790</v>
      </c>
      <c r="B61" t="s">
        <v>3791</v>
      </c>
    </row>
    <row r="62" spans="1:2" x14ac:dyDescent="0.2">
      <c r="A62" t="s">
        <v>3792</v>
      </c>
      <c r="B62" t="s">
        <v>3793</v>
      </c>
    </row>
    <row r="63" spans="1:2" x14ac:dyDescent="0.2">
      <c r="A63" t="s">
        <v>3794</v>
      </c>
      <c r="B63" t="s">
        <v>3795</v>
      </c>
    </row>
    <row r="64" spans="1:2" x14ac:dyDescent="0.2">
      <c r="A64" t="s">
        <v>3796</v>
      </c>
      <c r="B64" t="s">
        <v>3797</v>
      </c>
    </row>
    <row r="65" spans="1:2" x14ac:dyDescent="0.2">
      <c r="A65" t="s">
        <v>35</v>
      </c>
      <c r="B65" t="s">
        <v>3798</v>
      </c>
    </row>
    <row r="66" spans="1:2" x14ac:dyDescent="0.2">
      <c r="A66" t="s">
        <v>3799</v>
      </c>
      <c r="B66" t="s">
        <v>3800</v>
      </c>
    </row>
    <row r="67" spans="1:2" x14ac:dyDescent="0.2">
      <c r="A67" t="s">
        <v>3801</v>
      </c>
      <c r="B67" t="s">
        <v>3802</v>
      </c>
    </row>
    <row r="68" spans="1:2" x14ac:dyDescent="0.2">
      <c r="A68" t="s">
        <v>3803</v>
      </c>
      <c r="B68" t="s">
        <v>3804</v>
      </c>
    </row>
    <row r="69" spans="1:2" x14ac:dyDescent="0.2">
      <c r="A69" t="s">
        <v>50</v>
      </c>
      <c r="B69" t="s">
        <v>3805</v>
      </c>
    </row>
    <row r="70" spans="1:2" x14ac:dyDescent="0.2">
      <c r="A70" t="s">
        <v>48</v>
      </c>
      <c r="B70" t="s">
        <v>3806</v>
      </c>
    </row>
    <row r="71" spans="1:2" x14ac:dyDescent="0.2">
      <c r="A71" t="s">
        <v>49</v>
      </c>
      <c r="B71" t="s">
        <v>3807</v>
      </c>
    </row>
    <row r="72" spans="1:2" x14ac:dyDescent="0.2">
      <c r="A72" t="s">
        <v>3808</v>
      </c>
      <c r="B72" t="s">
        <v>3809</v>
      </c>
    </row>
    <row r="73" spans="1:2" x14ac:dyDescent="0.2">
      <c r="A73" t="s">
        <v>32</v>
      </c>
      <c r="B73" t="s">
        <v>3810</v>
      </c>
    </row>
    <row r="74" spans="1:2" x14ac:dyDescent="0.2">
      <c r="A74" t="s">
        <v>75</v>
      </c>
      <c r="B74" t="s">
        <v>3811</v>
      </c>
    </row>
    <row r="75" spans="1:2" x14ac:dyDescent="0.2">
      <c r="A75" t="s">
        <v>80</v>
      </c>
      <c r="B75" t="s">
        <v>3812</v>
      </c>
    </row>
    <row r="76" spans="1:2" x14ac:dyDescent="0.2">
      <c r="A76" t="s">
        <v>3813</v>
      </c>
      <c r="B76" t="s">
        <v>3814</v>
      </c>
    </row>
    <row r="77" spans="1:2" x14ac:dyDescent="0.2">
      <c r="A77" t="s">
        <v>3815</v>
      </c>
      <c r="B77" t="s">
        <v>3816</v>
      </c>
    </row>
    <row r="78" spans="1:2" x14ac:dyDescent="0.2">
      <c r="A78" t="s">
        <v>85</v>
      </c>
      <c r="B78" t="s">
        <v>3817</v>
      </c>
    </row>
    <row r="79" spans="1:2" x14ac:dyDescent="0.2">
      <c r="A79" t="s">
        <v>72</v>
      </c>
      <c r="B79" t="s">
        <v>3818</v>
      </c>
    </row>
    <row r="80" spans="1:2" x14ac:dyDescent="0.2">
      <c r="A80" t="s">
        <v>3819</v>
      </c>
      <c r="B80" t="s">
        <v>3820</v>
      </c>
    </row>
    <row r="81" spans="1:2" x14ac:dyDescent="0.2">
      <c r="A81" t="s">
        <v>3821</v>
      </c>
      <c r="B81" t="s">
        <v>3822</v>
      </c>
    </row>
    <row r="82" spans="1:2" x14ac:dyDescent="0.2">
      <c r="A82" t="s">
        <v>3823</v>
      </c>
      <c r="B82" t="s">
        <v>3824</v>
      </c>
    </row>
    <row r="83" spans="1:2" x14ac:dyDescent="0.2">
      <c r="A83" t="s">
        <v>77</v>
      </c>
      <c r="B83" t="s">
        <v>3825</v>
      </c>
    </row>
    <row r="84" spans="1:2" x14ac:dyDescent="0.2">
      <c r="A84" t="s">
        <v>76</v>
      </c>
      <c r="B84" t="s">
        <v>3826</v>
      </c>
    </row>
    <row r="85" spans="1:2" x14ac:dyDescent="0.2">
      <c r="A85" t="s">
        <v>81</v>
      </c>
      <c r="B85" t="s">
        <v>3827</v>
      </c>
    </row>
    <row r="86" spans="1:2" x14ac:dyDescent="0.2">
      <c r="A86" t="s">
        <v>84</v>
      </c>
      <c r="B86" t="s">
        <v>3828</v>
      </c>
    </row>
    <row r="87" spans="1:2" x14ac:dyDescent="0.2">
      <c r="A87" t="s">
        <v>83</v>
      </c>
      <c r="B87" t="s">
        <v>3829</v>
      </c>
    </row>
    <row r="88" spans="1:2" x14ac:dyDescent="0.2">
      <c r="A88" t="s">
        <v>82</v>
      </c>
      <c r="B88" t="s">
        <v>3830</v>
      </c>
    </row>
    <row r="89" spans="1:2" x14ac:dyDescent="0.2">
      <c r="A89" t="s">
        <v>3831</v>
      </c>
      <c r="B89" t="s">
        <v>3832</v>
      </c>
    </row>
    <row r="90" spans="1:2" x14ac:dyDescent="0.2">
      <c r="A90" t="s">
        <v>2</v>
      </c>
    </row>
    <row r="91" spans="1:2" x14ac:dyDescent="0.2">
      <c r="A91" t="s">
        <v>34</v>
      </c>
      <c r="B91" t="s">
        <v>3833</v>
      </c>
    </row>
    <row r="92" spans="1:2" x14ac:dyDescent="0.2">
      <c r="A92" t="s">
        <v>3834</v>
      </c>
      <c r="B92" t="s">
        <v>3835</v>
      </c>
    </row>
    <row r="93" spans="1:2" x14ac:dyDescent="0.2">
      <c r="A93" t="s">
        <v>3836</v>
      </c>
      <c r="B93" t="s">
        <v>3837</v>
      </c>
    </row>
    <row r="94" spans="1:2" x14ac:dyDescent="0.2">
      <c r="A94" t="s">
        <v>3838</v>
      </c>
      <c r="B94" t="s">
        <v>3839</v>
      </c>
    </row>
    <row r="95" spans="1:2" x14ac:dyDescent="0.2">
      <c r="A95" t="s">
        <v>3840</v>
      </c>
      <c r="B95" t="s">
        <v>3841</v>
      </c>
    </row>
    <row r="96" spans="1:2" x14ac:dyDescent="0.2">
      <c r="A96" t="s">
        <v>3842</v>
      </c>
      <c r="B96" t="s">
        <v>3843</v>
      </c>
    </row>
    <row r="97" spans="1:2" x14ac:dyDescent="0.2">
      <c r="A97" t="s">
        <v>170</v>
      </c>
      <c r="B97" t="s">
        <v>3844</v>
      </c>
    </row>
    <row r="98" spans="1:2" x14ac:dyDescent="0.2">
      <c r="A98" t="s">
        <v>166</v>
      </c>
      <c r="B98" t="s">
        <v>3845</v>
      </c>
    </row>
    <row r="99" spans="1:2" x14ac:dyDescent="0.2">
      <c r="A99" t="s">
        <v>165</v>
      </c>
      <c r="B99" t="s">
        <v>3846</v>
      </c>
    </row>
    <row r="100" spans="1:2" x14ac:dyDescent="0.2">
      <c r="A100" t="s">
        <v>105</v>
      </c>
      <c r="B100" t="s">
        <v>3847</v>
      </c>
    </row>
    <row r="101" spans="1:2" x14ac:dyDescent="0.2">
      <c r="A101" t="s">
        <v>3848</v>
      </c>
      <c r="B101" t="s">
        <v>3849</v>
      </c>
    </row>
    <row r="102" spans="1:2" x14ac:dyDescent="0.2">
      <c r="A102" t="s">
        <v>3850</v>
      </c>
      <c r="B102" t="s">
        <v>3851</v>
      </c>
    </row>
    <row r="103" spans="1:2" x14ac:dyDescent="0.2">
      <c r="A103" t="s">
        <v>7</v>
      </c>
      <c r="B103" t="s">
        <v>3852</v>
      </c>
    </row>
    <row r="104" spans="1:2" x14ac:dyDescent="0.2">
      <c r="A104" t="s">
        <v>45</v>
      </c>
      <c r="B104" t="s">
        <v>3853</v>
      </c>
    </row>
    <row r="105" spans="1:2" x14ac:dyDescent="0.2">
      <c r="A105" t="s">
        <v>6</v>
      </c>
      <c r="B105" t="s">
        <v>3854</v>
      </c>
    </row>
    <row r="106" spans="1:2" x14ac:dyDescent="0.2">
      <c r="A106" t="s">
        <v>42</v>
      </c>
      <c r="B106" t="s">
        <v>3855</v>
      </c>
    </row>
    <row r="107" spans="1:2" x14ac:dyDescent="0.2">
      <c r="A107" t="s">
        <v>3856</v>
      </c>
      <c r="B107" t="s">
        <v>3857</v>
      </c>
    </row>
    <row r="108" spans="1:2" x14ac:dyDescent="0.2">
      <c r="A108" t="s">
        <v>167</v>
      </c>
      <c r="B108" t="s">
        <v>3858</v>
      </c>
    </row>
    <row r="109" spans="1:2" x14ac:dyDescent="0.2">
      <c r="A109" t="s">
        <v>168</v>
      </c>
      <c r="B109" t="s">
        <v>3859</v>
      </c>
    </row>
    <row r="110" spans="1:2" x14ac:dyDescent="0.2">
      <c r="A110" t="s">
        <v>171</v>
      </c>
      <c r="B110" t="s">
        <v>3860</v>
      </c>
    </row>
    <row r="111" spans="1:2" x14ac:dyDescent="0.2">
      <c r="A111" t="s">
        <v>162</v>
      </c>
      <c r="B111" t="s">
        <v>3861</v>
      </c>
    </row>
    <row r="112" spans="1:2" x14ac:dyDescent="0.2">
      <c r="A112" t="s">
        <v>161</v>
      </c>
      <c r="B112" t="s">
        <v>3862</v>
      </c>
    </row>
    <row r="113" spans="1:2" x14ac:dyDescent="0.2">
      <c r="A113" t="s">
        <v>186</v>
      </c>
      <c r="B113" t="s">
        <v>3863</v>
      </c>
    </row>
    <row r="114" spans="1:2" x14ac:dyDescent="0.2">
      <c r="A114" t="s">
        <v>185</v>
      </c>
      <c r="B114" t="s">
        <v>3864</v>
      </c>
    </row>
    <row r="115" spans="1:2" x14ac:dyDescent="0.2">
      <c r="A115" t="s">
        <v>138</v>
      </c>
      <c r="B115" t="s">
        <v>3865</v>
      </c>
    </row>
    <row r="116" spans="1:2" x14ac:dyDescent="0.2">
      <c r="A116" t="s">
        <v>149</v>
      </c>
      <c r="B116" t="s">
        <v>3866</v>
      </c>
    </row>
    <row r="117" spans="1:2" x14ac:dyDescent="0.2">
      <c r="A117" t="s">
        <v>150</v>
      </c>
      <c r="B117" t="s">
        <v>3867</v>
      </c>
    </row>
    <row r="118" spans="1:2" x14ac:dyDescent="0.2">
      <c r="A118" t="s">
        <v>180</v>
      </c>
      <c r="B118" t="s">
        <v>3868</v>
      </c>
    </row>
    <row r="119" spans="1:2" x14ac:dyDescent="0.2">
      <c r="A119" t="s">
        <v>179</v>
      </c>
      <c r="B119" t="s">
        <v>3869</v>
      </c>
    </row>
    <row r="120" spans="1:2" x14ac:dyDescent="0.2">
      <c r="A120" t="s">
        <v>3870</v>
      </c>
      <c r="B120" t="s">
        <v>3871</v>
      </c>
    </row>
    <row r="121" spans="1:2" x14ac:dyDescent="0.2">
      <c r="A121" t="s">
        <v>184</v>
      </c>
      <c r="B121" t="s">
        <v>3872</v>
      </c>
    </row>
    <row r="122" spans="1:2" x14ac:dyDescent="0.2">
      <c r="A122" t="s">
        <v>183</v>
      </c>
      <c r="B122" t="s">
        <v>3873</v>
      </c>
    </row>
    <row r="123" spans="1:2" x14ac:dyDescent="0.2">
      <c r="A123" t="s">
        <v>3874</v>
      </c>
    </row>
    <row r="124" spans="1:2" x14ac:dyDescent="0.2">
      <c r="A124" t="s">
        <v>178</v>
      </c>
      <c r="B124" t="s">
        <v>3875</v>
      </c>
    </row>
    <row r="125" spans="1:2" x14ac:dyDescent="0.2">
      <c r="A125" t="s">
        <v>3876</v>
      </c>
      <c r="B125" t="s">
        <v>3877</v>
      </c>
    </row>
    <row r="126" spans="1:2" x14ac:dyDescent="0.2">
      <c r="A126" t="s">
        <v>188</v>
      </c>
      <c r="B126" t="s">
        <v>3878</v>
      </c>
    </row>
    <row r="127" spans="1:2" x14ac:dyDescent="0.2">
      <c r="A127" t="s">
        <v>187</v>
      </c>
      <c r="B127" t="s">
        <v>3879</v>
      </c>
    </row>
    <row r="128" spans="1:2" x14ac:dyDescent="0.2">
      <c r="A128" t="s">
        <v>3880</v>
      </c>
      <c r="B128" t="s">
        <v>3881</v>
      </c>
    </row>
    <row r="129" spans="1:2" x14ac:dyDescent="0.2">
      <c r="A129" t="s">
        <v>3882</v>
      </c>
      <c r="B129" t="s">
        <v>3883</v>
      </c>
    </row>
    <row r="130" spans="1:2" x14ac:dyDescent="0.2">
      <c r="A130" t="s">
        <v>3884</v>
      </c>
      <c r="B130" t="s">
        <v>3885</v>
      </c>
    </row>
    <row r="131" spans="1:2" x14ac:dyDescent="0.2">
      <c r="A131" t="s">
        <v>176</v>
      </c>
      <c r="B131" t="s">
        <v>3886</v>
      </c>
    </row>
    <row r="132" spans="1:2" x14ac:dyDescent="0.2">
      <c r="A132" t="s">
        <v>175</v>
      </c>
      <c r="B132" t="s">
        <v>3887</v>
      </c>
    </row>
    <row r="133" spans="1:2" x14ac:dyDescent="0.2">
      <c r="A133" t="s">
        <v>63</v>
      </c>
      <c r="B133" t="s">
        <v>3888</v>
      </c>
    </row>
    <row r="134" spans="1:2" x14ac:dyDescent="0.2">
      <c r="A134" t="s">
        <v>174</v>
      </c>
      <c r="B134" t="s">
        <v>3889</v>
      </c>
    </row>
    <row r="135" spans="1:2" x14ac:dyDescent="0.2">
      <c r="A135" t="s">
        <v>66</v>
      </c>
      <c r="B135" t="s">
        <v>3890</v>
      </c>
    </row>
    <row r="136" spans="1:2" x14ac:dyDescent="0.2">
      <c r="A136" t="s">
        <v>177</v>
      </c>
      <c r="B136" t="s">
        <v>3891</v>
      </c>
    </row>
    <row r="137" spans="1:2" x14ac:dyDescent="0.2">
      <c r="A137" t="s">
        <v>44</v>
      </c>
      <c r="B137" t="s">
        <v>3892</v>
      </c>
    </row>
    <row r="138" spans="1:2" x14ac:dyDescent="0.2">
      <c r="A138" t="s">
        <v>182</v>
      </c>
      <c r="B138" t="s">
        <v>3893</v>
      </c>
    </row>
    <row r="139" spans="1:2" x14ac:dyDescent="0.2">
      <c r="A139" t="s">
        <v>181</v>
      </c>
      <c r="B139" t="s">
        <v>3894</v>
      </c>
    </row>
    <row r="140" spans="1:2" x14ac:dyDescent="0.2">
      <c r="A140" t="s">
        <v>3895</v>
      </c>
      <c r="B140" t="s">
        <v>3896</v>
      </c>
    </row>
    <row r="141" spans="1:2" x14ac:dyDescent="0.2">
      <c r="A141" t="s">
        <v>3897</v>
      </c>
      <c r="B141" t="s">
        <v>3898</v>
      </c>
    </row>
    <row r="142" spans="1:2" x14ac:dyDescent="0.2">
      <c r="A142" t="s">
        <v>173</v>
      </c>
      <c r="B142" t="s">
        <v>3899</v>
      </c>
    </row>
    <row r="143" spans="1:2" x14ac:dyDescent="0.2">
      <c r="A143" t="s">
        <v>172</v>
      </c>
      <c r="B143" t="s">
        <v>3900</v>
      </c>
    </row>
    <row r="144" spans="1:2" x14ac:dyDescent="0.2">
      <c r="A144" t="s">
        <v>3901</v>
      </c>
      <c r="B144" t="s">
        <v>3902</v>
      </c>
    </row>
    <row r="145" spans="1:2" x14ac:dyDescent="0.2">
      <c r="A145" t="s">
        <v>128</v>
      </c>
      <c r="B145" t="s">
        <v>3903</v>
      </c>
    </row>
    <row r="146" spans="1:2" x14ac:dyDescent="0.2">
      <c r="A146" t="s">
        <v>130</v>
      </c>
      <c r="B146" t="s">
        <v>3904</v>
      </c>
    </row>
    <row r="147" spans="1:2" x14ac:dyDescent="0.2">
      <c r="A147" t="s">
        <v>89</v>
      </c>
      <c r="B147" t="s">
        <v>3905</v>
      </c>
    </row>
    <row r="148" spans="1:2" x14ac:dyDescent="0.2">
      <c r="A148" t="s">
        <v>3906</v>
      </c>
      <c r="B148" t="s">
        <v>3907</v>
      </c>
    </row>
    <row r="149" spans="1:2" x14ac:dyDescent="0.2">
      <c r="A149" t="s">
        <v>3908</v>
      </c>
      <c r="B149" t="s">
        <v>3909</v>
      </c>
    </row>
    <row r="150" spans="1:2" x14ac:dyDescent="0.2">
      <c r="A150" t="s">
        <v>133</v>
      </c>
      <c r="B150" t="s">
        <v>3910</v>
      </c>
    </row>
    <row r="151" spans="1:2" x14ac:dyDescent="0.2">
      <c r="A151" t="s">
        <v>94</v>
      </c>
      <c r="B151" t="s">
        <v>3911</v>
      </c>
    </row>
    <row r="152" spans="1:2" x14ac:dyDescent="0.2">
      <c r="A152" t="s">
        <v>3912</v>
      </c>
      <c r="B152" t="s">
        <v>3913</v>
      </c>
    </row>
    <row r="153" spans="1:2" x14ac:dyDescent="0.2">
      <c r="A153" t="s">
        <v>3914</v>
      </c>
      <c r="B153" t="s">
        <v>3915</v>
      </c>
    </row>
    <row r="154" spans="1:2" x14ac:dyDescent="0.2">
      <c r="A154" t="s">
        <v>99</v>
      </c>
      <c r="B154" t="s">
        <v>3916</v>
      </c>
    </row>
    <row r="155" spans="1:2" x14ac:dyDescent="0.2">
      <c r="A155" t="s">
        <v>86</v>
      </c>
      <c r="B155" t="s">
        <v>3917</v>
      </c>
    </row>
    <row r="156" spans="1:2" x14ac:dyDescent="0.2">
      <c r="A156" t="s">
        <v>3918</v>
      </c>
      <c r="B156" t="s">
        <v>3919</v>
      </c>
    </row>
    <row r="157" spans="1:2" x14ac:dyDescent="0.2">
      <c r="A157" t="s">
        <v>91</v>
      </c>
      <c r="B157" t="s">
        <v>3920</v>
      </c>
    </row>
    <row r="158" spans="1:2" x14ac:dyDescent="0.2">
      <c r="A158" t="s">
        <v>90</v>
      </c>
      <c r="B158" t="s">
        <v>3921</v>
      </c>
    </row>
    <row r="159" spans="1:2" x14ac:dyDescent="0.2">
      <c r="A159" t="s">
        <v>95</v>
      </c>
      <c r="B159" t="s">
        <v>3922</v>
      </c>
    </row>
    <row r="160" spans="1:2" x14ac:dyDescent="0.2">
      <c r="A160" t="s">
        <v>127</v>
      </c>
      <c r="B160" t="s">
        <v>3923</v>
      </c>
    </row>
    <row r="161" spans="1:2" x14ac:dyDescent="0.2">
      <c r="A161" t="s">
        <v>129</v>
      </c>
      <c r="B161" t="s">
        <v>3924</v>
      </c>
    </row>
    <row r="162" spans="1:2" x14ac:dyDescent="0.2">
      <c r="A162" t="s">
        <v>98</v>
      </c>
      <c r="B162" t="s">
        <v>3925</v>
      </c>
    </row>
    <row r="163" spans="1:2" x14ac:dyDescent="0.2">
      <c r="A163" t="s">
        <v>97</v>
      </c>
      <c r="B163" t="s">
        <v>3926</v>
      </c>
    </row>
    <row r="164" spans="1:2" x14ac:dyDescent="0.2">
      <c r="A164" t="s">
        <v>96</v>
      </c>
      <c r="B164" t="s">
        <v>3927</v>
      </c>
    </row>
    <row r="165" spans="1:2" x14ac:dyDescent="0.2">
      <c r="A165" t="s">
        <v>3928</v>
      </c>
      <c r="B165" t="s">
        <v>3929</v>
      </c>
    </row>
    <row r="166" spans="1:2" x14ac:dyDescent="0.2">
      <c r="A166" t="s">
        <v>3930</v>
      </c>
      <c r="B166" t="s">
        <v>3931</v>
      </c>
    </row>
    <row r="167" spans="1:2" x14ac:dyDescent="0.2">
      <c r="A167" t="s">
        <v>202</v>
      </c>
      <c r="B167" t="s">
        <v>3932</v>
      </c>
    </row>
    <row r="168" spans="1:2" x14ac:dyDescent="0.2">
      <c r="A168" t="s">
        <v>201</v>
      </c>
      <c r="B168" t="s">
        <v>3933</v>
      </c>
    </row>
    <row r="169" spans="1:2" x14ac:dyDescent="0.2">
      <c r="A169" t="s">
        <v>196</v>
      </c>
      <c r="B169" t="s">
        <v>3934</v>
      </c>
    </row>
    <row r="170" spans="1:2" x14ac:dyDescent="0.2">
      <c r="A170" t="s">
        <v>195</v>
      </c>
      <c r="B170" t="s">
        <v>3935</v>
      </c>
    </row>
    <row r="171" spans="1:2" x14ac:dyDescent="0.2">
      <c r="A171" t="s">
        <v>47</v>
      </c>
      <c r="B171" t="s">
        <v>3936</v>
      </c>
    </row>
    <row r="172" spans="1:2" x14ac:dyDescent="0.2">
      <c r="A172" t="s">
        <v>25</v>
      </c>
      <c r="B172" t="s">
        <v>3937</v>
      </c>
    </row>
    <row r="173" spans="1:2" x14ac:dyDescent="0.2">
      <c r="A173" t="s">
        <v>3938</v>
      </c>
      <c r="B173" t="s">
        <v>3939</v>
      </c>
    </row>
    <row r="174" spans="1:2" x14ac:dyDescent="0.2">
      <c r="A174" t="s">
        <v>3940</v>
      </c>
      <c r="B174" t="s">
        <v>3941</v>
      </c>
    </row>
    <row r="175" spans="1:2" x14ac:dyDescent="0.2">
      <c r="A175" t="s">
        <v>3942</v>
      </c>
      <c r="B175" t="s">
        <v>3943</v>
      </c>
    </row>
    <row r="176" spans="1:2" x14ac:dyDescent="0.2">
      <c r="A176" t="s">
        <v>3944</v>
      </c>
      <c r="B176" t="s">
        <v>3945</v>
      </c>
    </row>
    <row r="177" spans="1:2" x14ac:dyDescent="0.2">
      <c r="A177" t="s">
        <v>193</v>
      </c>
      <c r="B177" t="s">
        <v>3946</v>
      </c>
    </row>
    <row r="178" spans="1:2" x14ac:dyDescent="0.2">
      <c r="A178" t="s">
        <v>192</v>
      </c>
      <c r="B178" t="s">
        <v>3947</v>
      </c>
    </row>
    <row r="179" spans="1:2" x14ac:dyDescent="0.2">
      <c r="A179" t="s">
        <v>37</v>
      </c>
    </row>
    <row r="180" spans="1:2" x14ac:dyDescent="0.2">
      <c r="A180" t="s">
        <v>3948</v>
      </c>
    </row>
    <row r="181" spans="1:2" x14ac:dyDescent="0.2">
      <c r="A181" t="s">
        <v>191</v>
      </c>
      <c r="B181" t="s">
        <v>3949</v>
      </c>
    </row>
    <row r="182" spans="1:2" x14ac:dyDescent="0.2">
      <c r="A182" t="s">
        <v>71</v>
      </c>
      <c r="B182" t="s">
        <v>3950</v>
      </c>
    </row>
    <row r="183" spans="1:2" x14ac:dyDescent="0.2">
      <c r="A183" t="s">
        <v>200</v>
      </c>
      <c r="B183" t="s">
        <v>3951</v>
      </c>
    </row>
    <row r="184" spans="1:2" x14ac:dyDescent="0.2">
      <c r="A184" t="s">
        <v>199</v>
      </c>
      <c r="B184" t="s">
        <v>3952</v>
      </c>
    </row>
    <row r="185" spans="1:2" x14ac:dyDescent="0.2">
      <c r="A185" t="s">
        <v>122</v>
      </c>
      <c r="B185" t="s">
        <v>3953</v>
      </c>
    </row>
    <row r="186" spans="1:2" x14ac:dyDescent="0.2">
      <c r="A186" t="s">
        <v>121</v>
      </c>
      <c r="B186" t="s">
        <v>3954</v>
      </c>
    </row>
    <row r="187" spans="1:2" x14ac:dyDescent="0.2">
      <c r="A187" t="s">
        <v>204</v>
      </c>
      <c r="B187" t="s">
        <v>3955</v>
      </c>
    </row>
    <row r="188" spans="1:2" x14ac:dyDescent="0.2">
      <c r="A188" t="s">
        <v>203</v>
      </c>
      <c r="B188" t="s">
        <v>3956</v>
      </c>
    </row>
    <row r="189" spans="1:2" x14ac:dyDescent="0.2">
      <c r="A189" t="s">
        <v>194</v>
      </c>
      <c r="B189" t="s">
        <v>3957</v>
      </c>
    </row>
    <row r="190" spans="1:2" x14ac:dyDescent="0.2">
      <c r="A190" t="s">
        <v>198</v>
      </c>
      <c r="B190" t="s">
        <v>3958</v>
      </c>
    </row>
    <row r="191" spans="1:2" x14ac:dyDescent="0.2">
      <c r="A191" t="s">
        <v>197</v>
      </c>
      <c r="B191" t="s">
        <v>3959</v>
      </c>
    </row>
    <row r="192" spans="1:2" x14ac:dyDescent="0.2">
      <c r="A192" t="s">
        <v>51</v>
      </c>
      <c r="B192" t="s">
        <v>3960</v>
      </c>
    </row>
    <row r="193" spans="1:10" x14ac:dyDescent="0.2">
      <c r="A193" t="s">
        <v>190</v>
      </c>
      <c r="B193" t="s">
        <v>3961</v>
      </c>
    </row>
    <row r="194" spans="1:10" x14ac:dyDescent="0.2">
      <c r="A194" t="s">
        <v>189</v>
      </c>
      <c r="B194" t="s">
        <v>3962</v>
      </c>
    </row>
    <row r="195" spans="1:10" x14ac:dyDescent="0.2">
      <c r="A195" t="s">
        <v>36</v>
      </c>
      <c r="B195" t="s">
        <v>3963</v>
      </c>
    </row>
    <row r="196" spans="1:10" x14ac:dyDescent="0.2">
      <c r="A196" t="s">
        <v>5</v>
      </c>
      <c r="B196" t="s">
        <v>3964</v>
      </c>
    </row>
    <row r="197" spans="1:10" x14ac:dyDescent="0.2">
      <c r="A197" t="s">
        <v>3965</v>
      </c>
      <c r="B197" t="s">
        <v>3966</v>
      </c>
    </row>
    <row r="198" spans="1:10" x14ac:dyDescent="0.2">
      <c r="A198" t="s">
        <v>119</v>
      </c>
      <c r="B198" t="s">
        <v>3967</v>
      </c>
    </row>
    <row r="199" spans="1:10" x14ac:dyDescent="0.2">
      <c r="A199" t="s">
        <v>117</v>
      </c>
      <c r="B199" t="s">
        <v>3968</v>
      </c>
    </row>
    <row r="200" spans="1:10" x14ac:dyDescent="0.2">
      <c r="A200" t="s">
        <v>120</v>
      </c>
      <c r="B200" t="s">
        <v>3969</v>
      </c>
    </row>
    <row r="201" spans="1:10" x14ac:dyDescent="0.2">
      <c r="A201" t="s">
        <v>118</v>
      </c>
      <c r="B201" t="s">
        <v>3970</v>
      </c>
    </row>
    <row r="202" spans="1:10" x14ac:dyDescent="0.2">
      <c r="A202" t="s">
        <v>136</v>
      </c>
      <c r="B202" t="s">
        <v>3971</v>
      </c>
    </row>
    <row r="203" spans="1:10" ht="15" x14ac:dyDescent="0.25">
      <c r="A203" t="s">
        <v>137</v>
      </c>
      <c r="B203" t="s">
        <v>3972</v>
      </c>
      <c r="C203" s="7"/>
      <c r="D203" s="7"/>
      <c r="E203" s="7"/>
      <c r="F203" s="7"/>
      <c r="G203" s="7"/>
      <c r="H203" s="7"/>
      <c r="I203" s="7"/>
      <c r="J203" s="7"/>
    </row>
    <row r="204" spans="1:10" x14ac:dyDescent="0.2">
      <c r="A204" t="s">
        <v>3973</v>
      </c>
      <c r="B204" t="s">
        <v>3974</v>
      </c>
    </row>
    <row r="205" spans="1:10" x14ac:dyDescent="0.2">
      <c r="A205" t="s">
        <v>207</v>
      </c>
      <c r="B205" t="s">
        <v>3975</v>
      </c>
    </row>
    <row r="206" spans="1:10" x14ac:dyDescent="0.2">
      <c r="A206" t="s">
        <v>210</v>
      </c>
      <c r="B206" t="s">
        <v>3976</v>
      </c>
    </row>
    <row r="207" spans="1:10" x14ac:dyDescent="0.2">
      <c r="A207" t="s">
        <v>206</v>
      </c>
      <c r="B207" t="s">
        <v>3977</v>
      </c>
    </row>
    <row r="208" spans="1:10" x14ac:dyDescent="0.2">
      <c r="A208" t="s">
        <v>205</v>
      </c>
      <c r="B208" t="s">
        <v>3978</v>
      </c>
    </row>
    <row r="209" spans="1:2" x14ac:dyDescent="0.2">
      <c r="A209" t="s">
        <v>213</v>
      </c>
      <c r="B209" t="s">
        <v>3979</v>
      </c>
    </row>
    <row r="210" spans="1:2" x14ac:dyDescent="0.2">
      <c r="A210" t="s">
        <v>209</v>
      </c>
      <c r="B210" t="s">
        <v>3980</v>
      </c>
    </row>
    <row r="211" spans="1:2" x14ac:dyDescent="0.2">
      <c r="A211" t="s">
        <v>212</v>
      </c>
      <c r="B211" t="s">
        <v>3981</v>
      </c>
    </row>
    <row r="212" spans="1:2" x14ac:dyDescent="0.2">
      <c r="A212" t="s">
        <v>208</v>
      </c>
      <c r="B212" t="s">
        <v>3982</v>
      </c>
    </row>
    <row r="213" spans="1:2" x14ac:dyDescent="0.2">
      <c r="A213" t="s">
        <v>211</v>
      </c>
      <c r="B213" t="s">
        <v>3983</v>
      </c>
    </row>
    <row r="214" spans="1:2" x14ac:dyDescent="0.2">
      <c r="A214" t="s">
        <v>3984</v>
      </c>
      <c r="B214" t="s">
        <v>3985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99" zoomScaleNormal="99" workbookViewId="0">
      <selection activeCell="A14" sqref="A14"/>
    </sheetView>
  </sheetViews>
  <sheetFormatPr defaultColWidth="9.28515625" defaultRowHeight="12.75" x14ac:dyDescent="0.2"/>
  <cols>
    <col min="1" max="1" width="69.5703125" customWidth="1"/>
  </cols>
  <sheetData>
    <row r="1" spans="1:1" ht="15" x14ac:dyDescent="0.25">
      <c r="A1" s="30" t="s">
        <v>3986</v>
      </c>
    </row>
    <row r="2" spans="1:1" x14ac:dyDescent="0.2">
      <c r="A2" t="s">
        <v>3987</v>
      </c>
    </row>
    <row r="3" spans="1:1" x14ac:dyDescent="0.2">
      <c r="A3" t="s">
        <v>3988</v>
      </c>
    </row>
    <row r="4" spans="1:1" x14ac:dyDescent="0.2">
      <c r="A4" t="s">
        <v>3989</v>
      </c>
    </row>
    <row r="5" spans="1:1" x14ac:dyDescent="0.2">
      <c r="A5" t="s">
        <v>3990</v>
      </c>
    </row>
    <row r="8" spans="1:1" ht="15" x14ac:dyDescent="0.25">
      <c r="A8" s="30" t="s">
        <v>3991</v>
      </c>
    </row>
    <row r="9" spans="1:1" x14ac:dyDescent="0.2">
      <c r="A9" t="s">
        <v>3992</v>
      </c>
    </row>
    <row r="10" spans="1:1" x14ac:dyDescent="0.2">
      <c r="A10" t="s">
        <v>3993</v>
      </c>
    </row>
    <row r="11" spans="1:1" x14ac:dyDescent="0.2">
      <c r="A11" t="s">
        <v>3994</v>
      </c>
    </row>
    <row r="12" spans="1:1" x14ac:dyDescent="0.2">
      <c r="A12" t="s">
        <v>3995</v>
      </c>
    </row>
    <row r="13" spans="1:1" x14ac:dyDescent="0.2">
      <c r="A13" t="s">
        <v>3996</v>
      </c>
    </row>
    <row r="14" spans="1:1" x14ac:dyDescent="0.2">
      <c r="A14" t="s">
        <v>3997</v>
      </c>
    </row>
    <row r="15" spans="1:1" x14ac:dyDescent="0.2">
      <c r="A15" t="s">
        <v>3998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SkaterStats</vt:lpstr>
      <vt:lpstr>Legend</vt:lpstr>
      <vt:lpstr>ABOUT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2015-11-24T19:19:00Z</dcterms:created>
  <dcterms:modified xsi:type="dcterms:W3CDTF">2015-11-24T19:19:00Z</dcterms:modified>
</cp:coreProperties>
</file>